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emmi\OneDrive\Desktop\FINANCIAL RISK MATRIX\"/>
    </mc:Choice>
  </mc:AlternateContent>
  <bookViews>
    <workbookView xWindow="0" yWindow="0" windowWidth="23040" windowHeight="8688" activeTab="3"/>
  </bookViews>
  <sheets>
    <sheet name="Sheet1" sheetId="15" r:id="rId1"/>
    <sheet name="DATA" sheetId="1" r:id="rId2"/>
    <sheet name="BACKEND" sheetId="16" r:id="rId3"/>
    <sheet name="Dashboard" sheetId="17" r:id="rId4"/>
  </sheets>
  <definedNames>
    <definedName name="Slicer_grade">#N/A</definedName>
    <definedName name="Slicer_purpose">#N/A</definedName>
    <definedName name="Slicer_term">#N/A</definedName>
  </definedNames>
  <calcPr calcId="152511"/>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S9" i="1" l="1"/>
  <c r="T9" i="1" s="1"/>
  <c r="S10" i="1"/>
  <c r="T10" i="1" s="1"/>
  <c r="S11" i="1"/>
  <c r="T11" i="1" s="1"/>
  <c r="S21" i="1"/>
  <c r="T21" i="1" s="1"/>
  <c r="S22" i="1"/>
  <c r="T22" i="1" s="1"/>
  <c r="S23" i="1"/>
  <c r="T23" i="1" s="1"/>
  <c r="S31" i="1"/>
  <c r="T31" i="1" s="1"/>
  <c r="S33" i="1"/>
  <c r="T33" i="1" s="1"/>
  <c r="S34" i="1"/>
  <c r="T34" i="1" s="1"/>
  <c r="S35" i="1"/>
  <c r="T35" i="1" s="1"/>
  <c r="S45" i="1"/>
  <c r="T45" i="1" s="1"/>
  <c r="S46" i="1"/>
  <c r="T46" i="1" s="1"/>
  <c r="S47" i="1"/>
  <c r="T47" i="1" s="1"/>
  <c r="S55" i="1"/>
  <c r="T55" i="1" s="1"/>
  <c r="S57" i="1"/>
  <c r="T57" i="1" s="1"/>
  <c r="S58" i="1"/>
  <c r="T58" i="1" s="1"/>
  <c r="S59" i="1"/>
  <c r="T59" i="1" s="1"/>
  <c r="S61" i="1"/>
  <c r="T61" i="1" s="1"/>
  <c r="S69" i="1"/>
  <c r="T69" i="1" s="1"/>
  <c r="S70" i="1"/>
  <c r="T70" i="1" s="1"/>
  <c r="S71" i="1"/>
  <c r="T71" i="1" s="1"/>
  <c r="S79" i="1"/>
  <c r="T79" i="1" s="1"/>
  <c r="S81" i="1"/>
  <c r="T81" i="1" s="1"/>
  <c r="S82" i="1"/>
  <c r="T82" i="1" s="1"/>
  <c r="S83" i="1"/>
  <c r="T83" i="1" s="1"/>
  <c r="S85" i="1"/>
  <c r="T85" i="1" s="1"/>
  <c r="S91" i="1"/>
  <c r="T91" i="1" s="1"/>
  <c r="S93" i="1"/>
  <c r="T93" i="1" s="1"/>
  <c r="S94" i="1"/>
  <c r="T94" i="1" s="1"/>
  <c r="S95" i="1"/>
  <c r="T95" i="1" s="1"/>
  <c r="S103" i="1"/>
  <c r="T103" i="1" s="1"/>
  <c r="S105" i="1"/>
  <c r="T105" i="1" s="1"/>
  <c r="S106" i="1"/>
  <c r="T106" i="1" s="1"/>
  <c r="S107" i="1"/>
  <c r="T107" i="1" s="1"/>
  <c r="S115" i="1"/>
  <c r="T115" i="1" s="1"/>
  <c r="S117" i="1"/>
  <c r="T117" i="1" s="1"/>
  <c r="S118" i="1"/>
  <c r="T118" i="1" s="1"/>
  <c r="S119" i="1"/>
  <c r="T119" i="1" s="1"/>
  <c r="S127" i="1"/>
  <c r="T127" i="1" s="1"/>
  <c r="S129" i="1"/>
  <c r="T129" i="1" s="1"/>
  <c r="S130" i="1"/>
  <c r="T130" i="1" s="1"/>
  <c r="S131" i="1"/>
  <c r="T131" i="1" s="1"/>
  <c r="S139" i="1"/>
  <c r="T139" i="1" s="1"/>
  <c r="S141" i="1"/>
  <c r="T141" i="1" s="1"/>
  <c r="S142" i="1"/>
  <c r="T142" i="1" s="1"/>
  <c r="S143" i="1"/>
  <c r="T143" i="1" s="1"/>
  <c r="S153" i="1"/>
  <c r="T153" i="1" s="1"/>
  <c r="S154" i="1"/>
  <c r="T154" i="1" s="1"/>
  <c r="S155" i="1"/>
  <c r="T155" i="1" s="1"/>
  <c r="S163" i="1"/>
  <c r="T163" i="1" s="1"/>
  <c r="S165" i="1"/>
  <c r="T165" i="1" s="1"/>
  <c r="S166" i="1"/>
  <c r="T166" i="1" s="1"/>
  <c r="S167" i="1"/>
  <c r="T167" i="1" s="1"/>
  <c r="S169" i="1"/>
  <c r="T169" i="1" s="1"/>
  <c r="S177" i="1"/>
  <c r="T177" i="1" s="1"/>
  <c r="S178" i="1"/>
  <c r="T178" i="1" s="1"/>
  <c r="S179" i="1"/>
  <c r="T179" i="1" s="1"/>
  <c r="S187" i="1"/>
  <c r="T187" i="1" s="1"/>
  <c r="S189" i="1"/>
  <c r="T189" i="1" s="1"/>
  <c r="S190" i="1"/>
  <c r="T190" i="1" s="1"/>
  <c r="S191" i="1"/>
  <c r="T191" i="1" s="1"/>
  <c r="S193" i="1"/>
  <c r="T193" i="1" s="1"/>
  <c r="S199" i="1"/>
  <c r="T199" i="1" s="1"/>
  <c r="S201" i="1"/>
  <c r="T201" i="1" s="1"/>
  <c r="S202" i="1"/>
  <c r="T202" i="1" s="1"/>
  <c r="S203" i="1"/>
  <c r="T203" i="1" s="1"/>
  <c r="S211" i="1"/>
  <c r="T211" i="1" s="1"/>
  <c r="S213" i="1"/>
  <c r="T213" i="1" s="1"/>
  <c r="S214" i="1"/>
  <c r="T214" i="1" s="1"/>
  <c r="S215" i="1"/>
  <c r="T215" i="1" s="1"/>
  <c r="S223" i="1"/>
  <c r="T223" i="1" s="1"/>
  <c r="S225" i="1"/>
  <c r="T225" i="1" s="1"/>
  <c r="S226" i="1"/>
  <c r="T226" i="1" s="1"/>
  <c r="S227" i="1"/>
  <c r="T227" i="1" s="1"/>
  <c r="S235" i="1"/>
  <c r="T235" i="1" s="1"/>
  <c r="S237" i="1"/>
  <c r="T237" i="1" s="1"/>
  <c r="S238" i="1"/>
  <c r="T238" i="1" s="1"/>
  <c r="S239" i="1"/>
  <c r="T239" i="1" s="1"/>
  <c r="S247" i="1"/>
  <c r="T247" i="1" s="1"/>
  <c r="S249" i="1"/>
  <c r="T249" i="1" s="1"/>
  <c r="S250" i="1"/>
  <c r="T250" i="1" s="1"/>
  <c r="S251" i="1"/>
  <c r="T251" i="1" s="1"/>
  <c r="S261" i="1"/>
  <c r="T261" i="1" s="1"/>
  <c r="S262" i="1"/>
  <c r="T262" i="1" s="1"/>
  <c r="S263" i="1"/>
  <c r="T263" i="1" s="1"/>
  <c r="S271" i="1"/>
  <c r="T271" i="1" s="1"/>
  <c r="S273" i="1"/>
  <c r="T273" i="1" s="1"/>
  <c r="S274" i="1"/>
  <c r="T274" i="1" s="1"/>
  <c r="S275" i="1"/>
  <c r="T275" i="1" s="1"/>
  <c r="S277" i="1"/>
  <c r="T277" i="1" s="1"/>
  <c r="S285" i="1"/>
  <c r="T285" i="1" s="1"/>
  <c r="S286" i="1"/>
  <c r="T286" i="1" s="1"/>
  <c r="S287" i="1"/>
  <c r="T287" i="1" s="1"/>
  <c r="S295" i="1"/>
  <c r="T295" i="1" s="1"/>
  <c r="S297" i="1"/>
  <c r="T297" i="1" s="1"/>
  <c r="S298" i="1"/>
  <c r="T298" i="1" s="1"/>
  <c r="S299" i="1"/>
  <c r="T299" i="1" s="1"/>
  <c r="S301" i="1"/>
  <c r="T301" i="1" s="1"/>
  <c r="S307" i="1"/>
  <c r="T307" i="1" s="1"/>
  <c r="S309" i="1"/>
  <c r="T309" i="1" s="1"/>
  <c r="S310" i="1"/>
  <c r="T310" i="1" s="1"/>
  <c r="S311" i="1"/>
  <c r="T311" i="1" s="1"/>
  <c r="S319" i="1"/>
  <c r="T319" i="1" s="1"/>
  <c r="S321" i="1"/>
  <c r="T321" i="1" s="1"/>
  <c r="S322" i="1"/>
  <c r="T322" i="1" s="1"/>
  <c r="S323" i="1"/>
  <c r="T323" i="1" s="1"/>
  <c r="S331" i="1"/>
  <c r="T331" i="1" s="1"/>
  <c r="S333" i="1"/>
  <c r="T333" i="1" s="1"/>
  <c r="S334" i="1"/>
  <c r="T334" i="1" s="1"/>
  <c r="S335" i="1"/>
  <c r="T335" i="1" s="1"/>
  <c r="S343" i="1"/>
  <c r="T343" i="1" s="1"/>
  <c r="S345" i="1"/>
  <c r="T345" i="1" s="1"/>
  <c r="S346" i="1"/>
  <c r="T346" i="1" s="1"/>
  <c r="S347" i="1"/>
  <c r="T347" i="1" s="1"/>
  <c r="S355" i="1"/>
  <c r="T355" i="1" s="1"/>
  <c r="S357" i="1"/>
  <c r="T357" i="1" s="1"/>
  <c r="S358" i="1"/>
  <c r="T358" i="1" s="1"/>
  <c r="S359" i="1"/>
  <c r="T359" i="1" s="1"/>
  <c r="S369" i="1"/>
  <c r="T369" i="1" s="1"/>
  <c r="S370" i="1"/>
  <c r="T370" i="1" s="1"/>
  <c r="S371" i="1"/>
  <c r="T371" i="1" s="1"/>
  <c r="S379" i="1"/>
  <c r="T379" i="1" s="1"/>
  <c r="S381" i="1"/>
  <c r="T381" i="1" s="1"/>
  <c r="S382" i="1"/>
  <c r="T382" i="1" s="1"/>
  <c r="S383" i="1"/>
  <c r="T383" i="1" s="1"/>
  <c r="S385" i="1"/>
  <c r="T385" i="1" s="1"/>
  <c r="S393" i="1"/>
  <c r="T393" i="1" s="1"/>
  <c r="S394" i="1"/>
  <c r="T394" i="1" s="1"/>
  <c r="S395" i="1"/>
  <c r="T395" i="1" s="1"/>
  <c r="S403" i="1"/>
  <c r="T403" i="1" s="1"/>
  <c r="S405" i="1"/>
  <c r="T405" i="1" s="1"/>
  <c r="S406" i="1"/>
  <c r="T406" i="1" s="1"/>
  <c r="S407" i="1"/>
  <c r="T407" i="1" s="1"/>
  <c r="S409" i="1"/>
  <c r="T409" i="1" s="1"/>
  <c r="S415" i="1"/>
  <c r="T415" i="1" s="1"/>
  <c r="S417" i="1"/>
  <c r="T417" i="1" s="1"/>
  <c r="S418" i="1"/>
  <c r="T418" i="1" s="1"/>
  <c r="S419" i="1"/>
  <c r="T419" i="1" s="1"/>
  <c r="S427" i="1"/>
  <c r="T427" i="1" s="1"/>
  <c r="S429" i="1"/>
  <c r="T429" i="1" s="1"/>
  <c r="S430" i="1"/>
  <c r="T430" i="1" s="1"/>
  <c r="S431" i="1"/>
  <c r="T431" i="1" s="1"/>
  <c r="S439" i="1"/>
  <c r="T439" i="1" s="1"/>
  <c r="S441" i="1"/>
  <c r="T441" i="1" s="1"/>
  <c r="S442" i="1"/>
  <c r="T442" i="1" s="1"/>
  <c r="S443" i="1"/>
  <c r="T443" i="1" s="1"/>
  <c r="S451" i="1"/>
  <c r="T451" i="1" s="1"/>
  <c r="S453" i="1"/>
  <c r="T453" i="1" s="1"/>
  <c r="S454" i="1"/>
  <c r="T454" i="1" s="1"/>
  <c r="S455" i="1"/>
  <c r="T455" i="1" s="1"/>
  <c r="S463" i="1"/>
  <c r="T463" i="1" s="1"/>
  <c r="S465" i="1"/>
  <c r="T465" i="1" s="1"/>
  <c r="S466" i="1"/>
  <c r="T466" i="1" s="1"/>
  <c r="S467" i="1"/>
  <c r="T467" i="1" s="1"/>
  <c r="S477" i="1"/>
  <c r="T477" i="1" s="1"/>
  <c r="S478" i="1"/>
  <c r="T478" i="1" s="1"/>
  <c r="S479" i="1"/>
  <c r="T479" i="1" s="1"/>
  <c r="S487" i="1"/>
  <c r="T487" i="1" s="1"/>
  <c r="S489" i="1"/>
  <c r="T489" i="1" s="1"/>
  <c r="S490" i="1"/>
  <c r="T490" i="1" s="1"/>
  <c r="S491" i="1"/>
  <c r="T491" i="1" s="1"/>
  <c r="S493" i="1"/>
  <c r="T493" i="1" s="1"/>
  <c r="S501" i="1"/>
  <c r="T501" i="1" s="1"/>
  <c r="S502" i="1"/>
  <c r="T502" i="1" s="1"/>
  <c r="S503" i="1"/>
  <c r="T503" i="1" s="1"/>
  <c r="S511" i="1"/>
  <c r="T511" i="1" s="1"/>
  <c r="S513" i="1"/>
  <c r="T513" i="1" s="1"/>
  <c r="S514" i="1"/>
  <c r="T514" i="1" s="1"/>
  <c r="S515" i="1"/>
  <c r="T515" i="1" s="1"/>
  <c r="S517" i="1"/>
  <c r="T517" i="1" s="1"/>
  <c r="S523" i="1"/>
  <c r="T523" i="1" s="1"/>
  <c r="S525" i="1"/>
  <c r="T525" i="1" s="1"/>
  <c r="S526" i="1"/>
  <c r="T526" i="1" s="1"/>
  <c r="S527" i="1"/>
  <c r="T527" i="1" s="1"/>
  <c r="S535" i="1"/>
  <c r="T535" i="1" s="1"/>
  <c r="S537" i="1"/>
  <c r="T537" i="1" s="1"/>
  <c r="S538" i="1"/>
  <c r="T538" i="1" s="1"/>
  <c r="S539" i="1"/>
  <c r="T539" i="1" s="1"/>
  <c r="S547" i="1"/>
  <c r="T547" i="1" s="1"/>
  <c r="S549" i="1"/>
  <c r="T549" i="1" s="1"/>
  <c r="S550" i="1"/>
  <c r="T550" i="1" s="1"/>
  <c r="S551" i="1"/>
  <c r="T551" i="1" s="1"/>
  <c r="S559" i="1"/>
  <c r="T559" i="1" s="1"/>
  <c r="S561" i="1"/>
  <c r="T561" i="1" s="1"/>
  <c r="S562" i="1"/>
  <c r="T562" i="1" s="1"/>
  <c r="S563" i="1"/>
  <c r="T563" i="1" s="1"/>
  <c r="S571" i="1"/>
  <c r="T571" i="1" s="1"/>
  <c r="S573" i="1"/>
  <c r="T573" i="1" s="1"/>
  <c r="S574" i="1"/>
  <c r="T574" i="1" s="1"/>
  <c r="S575" i="1"/>
  <c r="T575" i="1" s="1"/>
  <c r="S585" i="1"/>
  <c r="T585" i="1" s="1"/>
  <c r="S586" i="1"/>
  <c r="T586" i="1" s="1"/>
  <c r="S587" i="1"/>
  <c r="T587" i="1" s="1"/>
  <c r="S595" i="1"/>
  <c r="T595" i="1" s="1"/>
  <c r="S597" i="1"/>
  <c r="T597" i="1" s="1"/>
  <c r="S598" i="1"/>
  <c r="T598" i="1" s="1"/>
  <c r="S599" i="1"/>
  <c r="T599" i="1" s="1"/>
  <c r="S601" i="1"/>
  <c r="T601" i="1" s="1"/>
  <c r="S609" i="1"/>
  <c r="T609" i="1" s="1"/>
  <c r="S610" i="1"/>
  <c r="T610" i="1" s="1"/>
  <c r="S611" i="1"/>
  <c r="T611" i="1" s="1"/>
  <c r="S619" i="1"/>
  <c r="T619" i="1" s="1"/>
  <c r="S621" i="1"/>
  <c r="T621" i="1" s="1"/>
  <c r="S622" i="1"/>
  <c r="T622" i="1" s="1"/>
  <c r="S623" i="1"/>
  <c r="T623" i="1" s="1"/>
  <c r="S625" i="1"/>
  <c r="T625" i="1" s="1"/>
  <c r="S631" i="1"/>
  <c r="T631" i="1" s="1"/>
  <c r="S633" i="1"/>
  <c r="T633" i="1" s="1"/>
  <c r="S634" i="1"/>
  <c r="T634" i="1" s="1"/>
  <c r="S635" i="1"/>
  <c r="T635" i="1" s="1"/>
  <c r="S643" i="1"/>
  <c r="T643" i="1" s="1"/>
  <c r="S645" i="1"/>
  <c r="T645" i="1" s="1"/>
  <c r="S646" i="1"/>
  <c r="T646" i="1" s="1"/>
  <c r="S647" i="1"/>
  <c r="T647" i="1" s="1"/>
  <c r="S655" i="1"/>
  <c r="T655" i="1" s="1"/>
  <c r="S657" i="1"/>
  <c r="T657" i="1" s="1"/>
  <c r="S658" i="1"/>
  <c r="T658" i="1" s="1"/>
  <c r="S659" i="1"/>
  <c r="T659" i="1" s="1"/>
  <c r="S667" i="1"/>
  <c r="T667" i="1" s="1"/>
  <c r="S669" i="1"/>
  <c r="T669" i="1" s="1"/>
  <c r="S670" i="1"/>
  <c r="T670" i="1" s="1"/>
  <c r="S671" i="1"/>
  <c r="T671" i="1" s="1"/>
  <c r="S679" i="1"/>
  <c r="T679" i="1" s="1"/>
  <c r="S681" i="1"/>
  <c r="T681" i="1" s="1"/>
  <c r="S682" i="1"/>
  <c r="T682" i="1" s="1"/>
  <c r="S683" i="1"/>
  <c r="T683" i="1" s="1"/>
  <c r="S693" i="1"/>
  <c r="T693" i="1" s="1"/>
  <c r="S694" i="1"/>
  <c r="T694" i="1" s="1"/>
  <c r="S695" i="1"/>
  <c r="T695" i="1" s="1"/>
  <c r="S703" i="1"/>
  <c r="T703" i="1" s="1"/>
  <c r="S705" i="1"/>
  <c r="T705" i="1" s="1"/>
  <c r="S706" i="1"/>
  <c r="T706" i="1" s="1"/>
  <c r="S707" i="1"/>
  <c r="T707" i="1" s="1"/>
  <c r="S709" i="1"/>
  <c r="T709" i="1" s="1"/>
  <c r="S717" i="1"/>
  <c r="T717" i="1" s="1"/>
  <c r="S718" i="1"/>
  <c r="T718" i="1" s="1"/>
  <c r="S719" i="1"/>
  <c r="T719" i="1" s="1"/>
  <c r="S728" i="1"/>
  <c r="T728" i="1" s="1"/>
  <c r="S729" i="1"/>
  <c r="T729" i="1" s="1"/>
  <c r="S730" i="1"/>
  <c r="T730" i="1" s="1"/>
  <c r="S731" i="1"/>
  <c r="T731" i="1" s="1"/>
  <c r="S732" i="1"/>
  <c r="T732" i="1" s="1"/>
  <c r="S733" i="1"/>
  <c r="T733" i="1" s="1"/>
  <c r="S737" i="1"/>
  <c r="T737" i="1" s="1"/>
  <c r="S741" i="1"/>
  <c r="T741" i="1" s="1"/>
  <c r="S742" i="1"/>
  <c r="T742" i="1" s="1"/>
  <c r="S743" i="1"/>
  <c r="T743" i="1" s="1"/>
  <c r="S751" i="1"/>
  <c r="T751" i="1" s="1"/>
  <c r="S752" i="1"/>
  <c r="T752" i="1" s="1"/>
  <c r="S753" i="1"/>
  <c r="T753" i="1" s="1"/>
  <c r="S754" i="1"/>
  <c r="T754" i="1" s="1"/>
  <c r="S755" i="1"/>
  <c r="T755" i="1" s="1"/>
  <c r="S763" i="1"/>
  <c r="T763" i="1" s="1"/>
  <c r="S764" i="1"/>
  <c r="T764" i="1" s="1"/>
  <c r="S765" i="1"/>
  <c r="T765" i="1" s="1"/>
  <c r="S766" i="1"/>
  <c r="T766" i="1" s="1"/>
  <c r="S767" i="1"/>
  <c r="T767" i="1" s="1"/>
  <c r="S768" i="1"/>
  <c r="T768" i="1" s="1"/>
  <c r="S775" i="1"/>
  <c r="T775" i="1" s="1"/>
  <c r="S777" i="1"/>
  <c r="T777" i="1" s="1"/>
  <c r="S778" i="1"/>
  <c r="T778" i="1" s="1"/>
  <c r="S779" i="1"/>
  <c r="T779" i="1" s="1"/>
  <c r="S789" i="1"/>
  <c r="T789" i="1" s="1"/>
  <c r="S790" i="1"/>
  <c r="T790" i="1" s="1"/>
  <c r="S791" i="1"/>
  <c r="T791" i="1" s="1"/>
  <c r="S792" i="1"/>
  <c r="T792" i="1" s="1"/>
  <c r="S799" i="1"/>
  <c r="T799" i="1" s="1"/>
  <c r="S800" i="1"/>
  <c r="T800" i="1" s="1"/>
  <c r="S801" i="1"/>
  <c r="T801" i="1" s="1"/>
  <c r="S802" i="1"/>
  <c r="T802" i="1" s="1"/>
  <c r="S803" i="1"/>
  <c r="T803" i="1" s="1"/>
  <c r="S804" i="1"/>
  <c r="T804" i="1" s="1"/>
  <c r="S805" i="1"/>
  <c r="T805" i="1" s="1"/>
  <c r="S813" i="1"/>
  <c r="T813" i="1" s="1"/>
  <c r="S814" i="1"/>
  <c r="T814" i="1" s="1"/>
  <c r="S815" i="1"/>
  <c r="T815" i="1" s="1"/>
  <c r="S823" i="1"/>
  <c r="T823" i="1" s="1"/>
  <c r="S824" i="1"/>
  <c r="T824" i="1" s="1"/>
  <c r="S825" i="1"/>
  <c r="T825" i="1" s="1"/>
  <c r="S826" i="1"/>
  <c r="T826" i="1" s="1"/>
  <c r="S827" i="1"/>
  <c r="T827" i="1" s="1"/>
  <c r="S837" i="1"/>
  <c r="T837" i="1" s="1"/>
  <c r="S838" i="1"/>
  <c r="T838" i="1" s="1"/>
  <c r="S839" i="1"/>
  <c r="T839" i="1" s="1"/>
  <c r="S840" i="1"/>
  <c r="T840" i="1" s="1"/>
  <c r="S841" i="1"/>
  <c r="T841" i="1" s="1"/>
  <c r="S847" i="1"/>
  <c r="T847" i="1" s="1"/>
  <c r="S849" i="1"/>
  <c r="T849" i="1" s="1"/>
  <c r="S850" i="1"/>
  <c r="T850" i="1" s="1"/>
  <c r="S851" i="1"/>
  <c r="T851" i="1" s="1"/>
  <c r="S859" i="1"/>
  <c r="T859" i="1" s="1"/>
  <c r="S860" i="1"/>
  <c r="T860" i="1" s="1"/>
  <c r="S861" i="1"/>
  <c r="T861" i="1" s="1"/>
  <c r="S862" i="1"/>
  <c r="T862" i="1" s="1"/>
  <c r="S863" i="1"/>
  <c r="T863" i="1" s="1"/>
  <c r="S871" i="1"/>
  <c r="T871" i="1" s="1"/>
  <c r="S872" i="1"/>
  <c r="T872" i="1" s="1"/>
  <c r="S873" i="1"/>
  <c r="T873" i="1" s="1"/>
  <c r="S874" i="1"/>
  <c r="T874" i="1" s="1"/>
  <c r="S875" i="1"/>
  <c r="T875" i="1" s="1"/>
  <c r="S876" i="1"/>
  <c r="T876" i="1" s="1"/>
  <c r="S877" i="1"/>
  <c r="T877" i="1" s="1"/>
  <c r="S885" i="1"/>
  <c r="T885" i="1" s="1"/>
  <c r="S886" i="1"/>
  <c r="T886" i="1" s="1"/>
  <c r="S887" i="1"/>
  <c r="T887" i="1" s="1"/>
  <c r="S895" i="1"/>
  <c r="T895" i="1" s="1"/>
  <c r="S896" i="1"/>
  <c r="T896" i="1" s="1"/>
  <c r="S897" i="1"/>
  <c r="T897" i="1" s="1"/>
  <c r="S898" i="1"/>
  <c r="T898" i="1" s="1"/>
  <c r="S899" i="1"/>
  <c r="T899" i="1" s="1"/>
  <c r="S907" i="1"/>
  <c r="T907" i="1" s="1"/>
  <c r="S908" i="1"/>
  <c r="T908" i="1" s="1"/>
  <c r="S909" i="1"/>
  <c r="T909" i="1" s="1"/>
  <c r="S910" i="1"/>
  <c r="T910" i="1" s="1"/>
  <c r="S911" i="1"/>
  <c r="T911" i="1" s="1"/>
  <c r="S912" i="1"/>
  <c r="T912" i="1" s="1"/>
  <c r="S919" i="1"/>
  <c r="T919" i="1" s="1"/>
  <c r="S921" i="1"/>
  <c r="T921" i="1" s="1"/>
  <c r="S922" i="1"/>
  <c r="T922" i="1" s="1"/>
  <c r="S923" i="1"/>
  <c r="T923" i="1" s="1"/>
  <c r="S933" i="1"/>
  <c r="T933" i="1" s="1"/>
  <c r="S934" i="1"/>
  <c r="T934" i="1" s="1"/>
  <c r="S935" i="1"/>
  <c r="T935" i="1" s="1"/>
  <c r="S936" i="1"/>
  <c r="T936" i="1" s="1"/>
  <c r="S943" i="1"/>
  <c r="T943" i="1" s="1"/>
  <c r="S944" i="1"/>
  <c r="T944" i="1" s="1"/>
  <c r="S945" i="1"/>
  <c r="T945" i="1" s="1"/>
  <c r="S946" i="1"/>
  <c r="T946" i="1" s="1"/>
  <c r="S947" i="1"/>
  <c r="T947" i="1" s="1"/>
  <c r="S948" i="1"/>
  <c r="T948" i="1" s="1"/>
  <c r="S949" i="1"/>
  <c r="T949" i="1" s="1"/>
  <c r="S957" i="1"/>
  <c r="T957" i="1" s="1"/>
  <c r="S958" i="1"/>
  <c r="T958" i="1" s="1"/>
  <c r="S959" i="1"/>
  <c r="T959" i="1" s="1"/>
  <c r="S967" i="1"/>
  <c r="T967" i="1" s="1"/>
  <c r="S968" i="1"/>
  <c r="T968" i="1" s="1"/>
  <c r="S969" i="1"/>
  <c r="T969" i="1" s="1"/>
  <c r="S970" i="1"/>
  <c r="T970" i="1" s="1"/>
  <c r="S971" i="1"/>
  <c r="T971" i="1" s="1"/>
  <c r="S981" i="1"/>
  <c r="T981" i="1" s="1"/>
  <c r="S982" i="1"/>
  <c r="T982" i="1" s="1"/>
  <c r="S983" i="1"/>
  <c r="T983" i="1" s="1"/>
  <c r="S984" i="1"/>
  <c r="T984" i="1" s="1"/>
  <c r="S985" i="1"/>
  <c r="T985" i="1" s="1"/>
  <c r="S991" i="1"/>
  <c r="T991" i="1" s="1"/>
  <c r="S993" i="1"/>
  <c r="T993" i="1" s="1"/>
  <c r="S994" i="1"/>
  <c r="T994" i="1" s="1"/>
  <c r="S995" i="1"/>
  <c r="T995" i="1" s="1"/>
  <c r="S1003" i="1"/>
  <c r="T1003" i="1" s="1"/>
  <c r="S1004" i="1"/>
  <c r="T1004" i="1" s="1"/>
  <c r="S1005" i="1"/>
  <c r="T1005" i="1" s="1"/>
  <c r="S1006" i="1"/>
  <c r="T1006" i="1" s="1"/>
  <c r="S1007" i="1"/>
  <c r="T1007" i="1" s="1"/>
  <c r="S1015" i="1"/>
  <c r="T1015" i="1" s="1"/>
  <c r="S1016" i="1"/>
  <c r="T1016" i="1" s="1"/>
  <c r="S1017" i="1"/>
  <c r="T1017" i="1" s="1"/>
  <c r="S1018" i="1"/>
  <c r="T1018" i="1" s="1"/>
  <c r="S1019" i="1"/>
  <c r="T1019" i="1" s="1"/>
  <c r="S1020" i="1"/>
  <c r="T1020" i="1" s="1"/>
  <c r="S1021" i="1"/>
  <c r="T1021" i="1" s="1"/>
  <c r="S1029" i="1"/>
  <c r="T1029" i="1" s="1"/>
  <c r="S1030" i="1"/>
  <c r="T1030" i="1" s="1"/>
  <c r="S1031" i="1"/>
  <c r="T1031" i="1" s="1"/>
  <c r="S1039" i="1"/>
  <c r="T1039" i="1" s="1"/>
  <c r="S1040" i="1"/>
  <c r="T1040" i="1" s="1"/>
  <c r="S1041" i="1"/>
  <c r="T1041" i="1" s="1"/>
  <c r="S1042" i="1"/>
  <c r="T1042" i="1" s="1"/>
  <c r="S1043" i="1"/>
  <c r="T1043" i="1" s="1"/>
  <c r="S1051" i="1"/>
  <c r="T1051" i="1" s="1"/>
  <c r="S1052" i="1"/>
  <c r="T1052" i="1" s="1"/>
  <c r="S1053" i="1"/>
  <c r="T1053" i="1" s="1"/>
  <c r="S1054" i="1"/>
  <c r="T1054" i="1" s="1"/>
  <c r="S1055" i="1"/>
  <c r="T1055" i="1" s="1"/>
  <c r="S1056" i="1"/>
  <c r="T1056" i="1" s="1"/>
  <c r="S1063" i="1"/>
  <c r="T1063" i="1" s="1"/>
  <c r="S1065" i="1"/>
  <c r="T1065" i="1" s="1"/>
  <c r="S1066" i="1"/>
  <c r="T1066" i="1" s="1"/>
  <c r="S1067" i="1"/>
  <c r="T1067" i="1" s="1"/>
  <c r="S1077" i="1"/>
  <c r="T1077" i="1" s="1"/>
  <c r="S1078" i="1"/>
  <c r="T1078" i="1" s="1"/>
  <c r="S1079" i="1"/>
  <c r="T1079" i="1" s="1"/>
  <c r="S1080" i="1"/>
  <c r="T1080" i="1" s="1"/>
  <c r="S1087" i="1"/>
  <c r="T1087" i="1" s="1"/>
  <c r="S1088" i="1"/>
  <c r="T1088" i="1" s="1"/>
  <c r="S1089" i="1"/>
  <c r="T1089" i="1" s="1"/>
  <c r="S1090" i="1"/>
  <c r="T1090" i="1" s="1"/>
  <c r="S1091" i="1"/>
  <c r="T1091" i="1" s="1"/>
  <c r="S1092" i="1"/>
  <c r="T1092" i="1" s="1"/>
  <c r="S1093" i="1"/>
  <c r="T1093" i="1" s="1"/>
  <c r="S1101" i="1"/>
  <c r="T1101" i="1" s="1"/>
  <c r="S1102" i="1"/>
  <c r="T1102" i="1" s="1"/>
  <c r="S1103" i="1"/>
  <c r="T1103" i="1" s="1"/>
  <c r="S1111" i="1"/>
  <c r="T1111" i="1" s="1"/>
  <c r="S1112" i="1"/>
  <c r="T1112" i="1" s="1"/>
  <c r="S1113" i="1"/>
  <c r="T1113" i="1" s="1"/>
  <c r="S1114" i="1"/>
  <c r="T1114" i="1" s="1"/>
  <c r="S1115" i="1"/>
  <c r="T1115" i="1" s="1"/>
  <c r="S1125" i="1"/>
  <c r="T1125" i="1" s="1"/>
  <c r="S1126" i="1"/>
  <c r="T1126" i="1" s="1"/>
  <c r="S1127" i="1"/>
  <c r="T1127" i="1" s="1"/>
  <c r="S1128" i="1"/>
  <c r="T1128" i="1" s="1"/>
  <c r="S1129" i="1"/>
  <c r="T1129" i="1" s="1"/>
  <c r="S1135" i="1"/>
  <c r="T1135" i="1" s="1"/>
  <c r="S1137" i="1"/>
  <c r="T1137" i="1" s="1"/>
  <c r="S1138" i="1"/>
  <c r="T1138" i="1" s="1"/>
  <c r="S1139" i="1"/>
  <c r="T1139" i="1" s="1"/>
  <c r="S1147" i="1"/>
  <c r="T1147" i="1" s="1"/>
  <c r="S1148" i="1"/>
  <c r="T1148" i="1" s="1"/>
  <c r="S1149" i="1"/>
  <c r="T1149" i="1" s="1"/>
  <c r="S1150" i="1"/>
  <c r="T1150" i="1" s="1"/>
  <c r="S1151" i="1"/>
  <c r="T1151" i="1" s="1"/>
  <c r="S1159" i="1"/>
  <c r="T1159" i="1" s="1"/>
  <c r="S1160" i="1"/>
  <c r="T1160" i="1" s="1"/>
  <c r="S1161" i="1"/>
  <c r="T1161" i="1" s="1"/>
  <c r="S1162" i="1"/>
  <c r="T1162" i="1" s="1"/>
  <c r="S1163" i="1"/>
  <c r="T1163" i="1" s="1"/>
  <c r="S1164" i="1"/>
  <c r="T1164" i="1" s="1"/>
  <c r="S1165" i="1"/>
  <c r="T1165" i="1" s="1"/>
  <c r="S1173" i="1"/>
  <c r="T1173" i="1" s="1"/>
  <c r="S1174" i="1"/>
  <c r="T1174" i="1" s="1"/>
  <c r="S1175" i="1"/>
  <c r="T1175" i="1" s="1"/>
  <c r="S1183" i="1"/>
  <c r="T1183" i="1" s="1"/>
  <c r="S1184" i="1"/>
  <c r="T1184" i="1" s="1"/>
  <c r="S1185" i="1"/>
  <c r="T1185" i="1" s="1"/>
  <c r="S1186" i="1"/>
  <c r="T1186" i="1" s="1"/>
  <c r="S1187" i="1"/>
  <c r="T1187" i="1" s="1"/>
  <c r="S1195" i="1"/>
  <c r="T1195" i="1" s="1"/>
  <c r="S1196" i="1"/>
  <c r="T1196" i="1" s="1"/>
  <c r="S1197" i="1"/>
  <c r="T1197" i="1" s="1"/>
  <c r="S1198" i="1"/>
  <c r="T1198" i="1" s="1"/>
  <c r="S1199" i="1"/>
  <c r="T1199" i="1" s="1"/>
  <c r="S1200" i="1"/>
  <c r="T1200" i="1" s="1"/>
  <c r="S1207" i="1"/>
  <c r="T1207" i="1" s="1"/>
  <c r="S1209" i="1"/>
  <c r="T1209" i="1" s="1"/>
  <c r="S1210" i="1"/>
  <c r="T1210" i="1" s="1"/>
  <c r="S1211" i="1"/>
  <c r="T1211" i="1" s="1"/>
  <c r="S1221" i="1"/>
  <c r="T1221" i="1" s="1"/>
  <c r="S1222" i="1"/>
  <c r="T1222" i="1" s="1"/>
  <c r="S1223" i="1"/>
  <c r="T1223" i="1" s="1"/>
  <c r="S1224" i="1"/>
  <c r="T1224" i="1" s="1"/>
  <c r="S1231" i="1"/>
  <c r="T1231" i="1" s="1"/>
  <c r="S1232" i="1"/>
  <c r="T1232" i="1" s="1"/>
  <c r="S1233" i="1"/>
  <c r="T1233" i="1" s="1"/>
  <c r="S1234" i="1"/>
  <c r="T1234" i="1" s="1"/>
  <c r="S1235" i="1"/>
  <c r="T1235" i="1" s="1"/>
  <c r="S1236" i="1"/>
  <c r="T1236" i="1" s="1"/>
  <c r="S1237" i="1"/>
  <c r="T1237" i="1" s="1"/>
  <c r="S1245" i="1"/>
  <c r="T1245" i="1" s="1"/>
  <c r="S1246" i="1"/>
  <c r="T1246" i="1" s="1"/>
  <c r="S1247" i="1"/>
  <c r="T1247" i="1" s="1"/>
  <c r="S1255" i="1"/>
  <c r="T1255" i="1" s="1"/>
  <c r="S1256" i="1"/>
  <c r="T1256" i="1" s="1"/>
  <c r="S1257" i="1"/>
  <c r="T1257" i="1" s="1"/>
  <c r="S1258" i="1"/>
  <c r="T1258" i="1" s="1"/>
  <c r="S1259" i="1"/>
  <c r="T1259" i="1" s="1"/>
  <c r="S1269" i="1"/>
  <c r="T1269" i="1" s="1"/>
  <c r="S1270" i="1"/>
  <c r="T1270" i="1" s="1"/>
  <c r="S1271" i="1"/>
  <c r="T1271" i="1" s="1"/>
  <c r="S1272" i="1"/>
  <c r="T1272" i="1" s="1"/>
  <c r="S1273" i="1"/>
  <c r="T1273" i="1" s="1"/>
  <c r="S1279" i="1"/>
  <c r="T1279" i="1" s="1"/>
  <c r="S1281" i="1"/>
  <c r="T1281" i="1" s="1"/>
  <c r="S1282" i="1"/>
  <c r="T1282" i="1" s="1"/>
  <c r="S1283" i="1"/>
  <c r="T1283" i="1" s="1"/>
  <c r="S1291" i="1"/>
  <c r="T1291" i="1" s="1"/>
  <c r="S1292" i="1"/>
  <c r="T1292" i="1" s="1"/>
  <c r="S1293" i="1"/>
  <c r="T1293" i="1" s="1"/>
  <c r="S1294" i="1"/>
  <c r="T1294" i="1" s="1"/>
  <c r="S1295" i="1"/>
  <c r="T1295" i="1" s="1"/>
  <c r="S1303" i="1"/>
  <c r="T1303" i="1" s="1"/>
  <c r="S1304" i="1"/>
  <c r="T1304" i="1" s="1"/>
  <c r="S1305" i="1"/>
  <c r="T1305" i="1" s="1"/>
  <c r="S1306" i="1"/>
  <c r="T1306" i="1" s="1"/>
  <c r="S1307" i="1"/>
  <c r="T1307" i="1" s="1"/>
  <c r="S1308" i="1"/>
  <c r="T1308" i="1" s="1"/>
  <c r="S1309" i="1"/>
  <c r="T1309" i="1" s="1"/>
  <c r="S1317" i="1"/>
  <c r="T1317" i="1" s="1"/>
  <c r="S1318" i="1"/>
  <c r="T1318" i="1" s="1"/>
  <c r="S1319" i="1"/>
  <c r="T1319" i="1" s="1"/>
  <c r="S1327" i="1"/>
  <c r="T1327" i="1" s="1"/>
  <c r="S1328" i="1"/>
  <c r="T1328" i="1" s="1"/>
  <c r="S1329" i="1"/>
  <c r="T1329" i="1" s="1"/>
  <c r="S1330" i="1"/>
  <c r="T1330" i="1" s="1"/>
  <c r="S1331" i="1"/>
  <c r="T1331" i="1" s="1"/>
  <c r="S1339" i="1"/>
  <c r="T1339" i="1" s="1"/>
  <c r="S1340" i="1"/>
  <c r="T1340" i="1" s="1"/>
  <c r="S1341" i="1"/>
  <c r="T1341" i="1" s="1"/>
  <c r="S1342" i="1"/>
  <c r="T1342" i="1" s="1"/>
  <c r="S1343" i="1"/>
  <c r="T1343" i="1" s="1"/>
  <c r="S1344" i="1"/>
  <c r="T1344" i="1" s="1"/>
  <c r="S1351" i="1"/>
  <c r="T1351" i="1" s="1"/>
  <c r="S1353" i="1"/>
  <c r="T1353" i="1" s="1"/>
  <c r="S1354" i="1"/>
  <c r="T1354" i="1" s="1"/>
  <c r="S1355" i="1"/>
  <c r="T1355" i="1" s="1"/>
  <c r="S1365" i="1"/>
  <c r="T1365" i="1" s="1"/>
  <c r="S1366" i="1"/>
  <c r="T1366" i="1" s="1"/>
  <c r="S1367" i="1"/>
  <c r="T1367" i="1" s="1"/>
  <c r="S1368" i="1"/>
  <c r="T1368" i="1" s="1"/>
  <c r="S1375" i="1"/>
  <c r="T1375" i="1" s="1"/>
  <c r="S1376" i="1"/>
  <c r="T1376" i="1" s="1"/>
  <c r="S1377" i="1"/>
  <c r="T1377" i="1" s="1"/>
  <c r="S1378" i="1"/>
  <c r="T1378" i="1" s="1"/>
  <c r="S1379" i="1"/>
  <c r="T1379" i="1" s="1"/>
  <c r="S1380" i="1"/>
  <c r="T1380" i="1" s="1"/>
  <c r="S1381" i="1"/>
  <c r="T1381" i="1" s="1"/>
  <c r="S1389" i="1"/>
  <c r="T1389" i="1" s="1"/>
  <c r="S1390" i="1"/>
  <c r="T1390" i="1" s="1"/>
  <c r="S1391" i="1"/>
  <c r="T1391" i="1" s="1"/>
  <c r="S1399" i="1"/>
  <c r="T1399" i="1" s="1"/>
  <c r="S1400" i="1"/>
  <c r="T1400" i="1" s="1"/>
  <c r="S1401" i="1"/>
  <c r="T1401" i="1" s="1"/>
  <c r="S1402" i="1"/>
  <c r="T1402" i="1" s="1"/>
  <c r="S1403" i="1"/>
  <c r="T1403" i="1" s="1"/>
  <c r="S1413" i="1"/>
  <c r="T1413" i="1" s="1"/>
  <c r="S1414" i="1"/>
  <c r="T1414" i="1" s="1"/>
  <c r="S1415" i="1"/>
  <c r="T1415" i="1" s="1"/>
  <c r="S1416" i="1"/>
  <c r="T1416" i="1" s="1"/>
  <c r="S1417" i="1"/>
  <c r="T1417" i="1" s="1"/>
  <c r="S1423" i="1"/>
  <c r="T1423" i="1" s="1"/>
  <c r="S1425" i="1"/>
  <c r="T1425" i="1" s="1"/>
  <c r="S1426" i="1"/>
  <c r="T1426" i="1" s="1"/>
  <c r="S1427" i="1"/>
  <c r="T1427" i="1" s="1"/>
  <c r="S1435" i="1"/>
  <c r="T1435" i="1" s="1"/>
  <c r="S1436" i="1"/>
  <c r="T1436" i="1" s="1"/>
  <c r="S1437" i="1"/>
  <c r="T1437" i="1" s="1"/>
  <c r="S1438" i="1"/>
  <c r="T1438" i="1" s="1"/>
  <c r="S1439" i="1"/>
  <c r="T1439" i="1" s="1"/>
  <c r="S1447" i="1"/>
  <c r="T1447" i="1" s="1"/>
  <c r="S1448" i="1"/>
  <c r="T1448" i="1" s="1"/>
  <c r="S1449" i="1"/>
  <c r="T1449" i="1" s="1"/>
  <c r="S1450" i="1"/>
  <c r="T1450" i="1" s="1"/>
  <c r="S1451" i="1"/>
  <c r="T1451" i="1" s="1"/>
  <c r="S1452" i="1"/>
  <c r="T1452" i="1" s="1"/>
  <c r="S1453" i="1"/>
  <c r="T1453" i="1" s="1"/>
  <c r="S1461" i="1"/>
  <c r="T1461" i="1" s="1"/>
  <c r="S1462" i="1"/>
  <c r="T1462" i="1" s="1"/>
  <c r="S1463" i="1"/>
  <c r="T1463" i="1" s="1"/>
  <c r="S1471" i="1"/>
  <c r="T1471" i="1" s="1"/>
  <c r="S1472" i="1"/>
  <c r="T1472" i="1" s="1"/>
  <c r="S1473" i="1"/>
  <c r="T1473" i="1" s="1"/>
  <c r="S1474" i="1"/>
  <c r="T1474" i="1" s="1"/>
  <c r="S1475" i="1"/>
  <c r="T1475" i="1" s="1"/>
  <c r="S1483" i="1"/>
  <c r="T1483" i="1" s="1"/>
  <c r="S1484" i="1"/>
  <c r="T1484" i="1" s="1"/>
  <c r="S1485" i="1"/>
  <c r="T1485" i="1" s="1"/>
  <c r="S1486" i="1"/>
  <c r="T1486" i="1" s="1"/>
  <c r="S1487" i="1"/>
  <c r="T1487" i="1" s="1"/>
  <c r="S1488" i="1"/>
  <c r="T1488" i="1" s="1"/>
  <c r="S1495" i="1"/>
  <c r="T1495" i="1" s="1"/>
  <c r="S1497" i="1"/>
  <c r="T1497" i="1" s="1"/>
  <c r="S1498" i="1"/>
  <c r="T1498" i="1" s="1"/>
  <c r="S1499" i="1"/>
  <c r="T1499" i="1" s="1"/>
  <c r="S1509" i="1"/>
  <c r="T1509" i="1" s="1"/>
  <c r="S1510" i="1"/>
  <c r="T1510" i="1" s="1"/>
  <c r="S1511" i="1"/>
  <c r="T1511" i="1" s="1"/>
  <c r="S1512" i="1"/>
  <c r="T1512" i="1" s="1"/>
  <c r="S1519" i="1"/>
  <c r="T1519" i="1" s="1"/>
  <c r="S1520" i="1"/>
  <c r="T1520" i="1" s="1"/>
  <c r="S1521" i="1"/>
  <c r="T1521" i="1" s="1"/>
  <c r="S1522" i="1"/>
  <c r="T1522" i="1" s="1"/>
  <c r="S1523" i="1"/>
  <c r="T1523" i="1" s="1"/>
  <c r="S1524" i="1"/>
  <c r="T1524" i="1" s="1"/>
  <c r="S1525" i="1"/>
  <c r="T1525" i="1" s="1"/>
  <c r="S1533" i="1"/>
  <c r="T1533" i="1" s="1"/>
  <c r="S1534" i="1"/>
  <c r="T1534" i="1" s="1"/>
  <c r="S1535" i="1"/>
  <c r="T1535" i="1" s="1"/>
  <c r="S1543" i="1"/>
  <c r="T1543" i="1" s="1"/>
  <c r="S1544" i="1"/>
  <c r="T1544" i="1" s="1"/>
  <c r="S1545" i="1"/>
  <c r="T1545" i="1" s="1"/>
  <c r="S1546" i="1"/>
  <c r="T1546" i="1" s="1"/>
  <c r="S1547" i="1"/>
  <c r="T1547" i="1" s="1"/>
  <c r="S1557" i="1"/>
  <c r="T1557" i="1" s="1"/>
  <c r="S1558" i="1"/>
  <c r="T1558" i="1" s="1"/>
  <c r="S1559" i="1"/>
  <c r="T1559" i="1" s="1"/>
  <c r="S1560" i="1"/>
  <c r="T1560" i="1" s="1"/>
  <c r="S1561" i="1"/>
  <c r="T1561" i="1" s="1"/>
  <c r="S1567" i="1"/>
  <c r="T1567" i="1" s="1"/>
  <c r="S1569" i="1"/>
  <c r="T1569" i="1" s="1"/>
  <c r="S1570" i="1"/>
  <c r="T1570" i="1" s="1"/>
  <c r="S1571" i="1"/>
  <c r="T1571" i="1" s="1"/>
  <c r="S1579" i="1"/>
  <c r="T1579" i="1" s="1"/>
  <c r="S1580" i="1"/>
  <c r="T1580" i="1" s="1"/>
  <c r="S1581" i="1"/>
  <c r="T1581" i="1" s="1"/>
  <c r="S1582" i="1"/>
  <c r="T1582" i="1" s="1"/>
  <c r="S1583" i="1"/>
  <c r="T1583" i="1" s="1"/>
  <c r="S1591" i="1"/>
  <c r="T1591" i="1" s="1"/>
  <c r="S1592" i="1"/>
  <c r="T1592" i="1" s="1"/>
  <c r="S1593" i="1"/>
  <c r="T1593" i="1" s="1"/>
  <c r="S1594" i="1"/>
  <c r="T1594" i="1" s="1"/>
  <c r="S1595" i="1"/>
  <c r="T1595" i="1" s="1"/>
  <c r="S1596" i="1"/>
  <c r="T1596" i="1" s="1"/>
  <c r="S1597" i="1"/>
  <c r="T1597" i="1" s="1"/>
  <c r="S1605" i="1"/>
  <c r="T1605" i="1" s="1"/>
  <c r="S1606" i="1"/>
  <c r="T1606" i="1" s="1"/>
  <c r="S1607" i="1"/>
  <c r="T1607" i="1" s="1"/>
  <c r="S1615" i="1"/>
  <c r="T1615" i="1" s="1"/>
  <c r="S1616" i="1"/>
  <c r="T1616" i="1" s="1"/>
  <c r="S1617" i="1"/>
  <c r="T1617" i="1" s="1"/>
  <c r="S1618" i="1"/>
  <c r="T1618" i="1" s="1"/>
  <c r="S1619" i="1"/>
  <c r="T1619" i="1" s="1"/>
  <c r="S1627" i="1"/>
  <c r="T1627" i="1" s="1"/>
  <c r="S1628" i="1"/>
  <c r="T1628" i="1" s="1"/>
  <c r="S1629" i="1"/>
  <c r="T1629" i="1" s="1"/>
  <c r="S1630" i="1"/>
  <c r="T1630" i="1" s="1"/>
  <c r="S1631" i="1"/>
  <c r="T1631" i="1" s="1"/>
  <c r="S1632" i="1"/>
  <c r="T1632" i="1" s="1"/>
  <c r="S1639" i="1"/>
  <c r="T1639" i="1" s="1"/>
  <c r="S1641" i="1"/>
  <c r="T1641" i="1" s="1"/>
  <c r="S1642" i="1"/>
  <c r="T1642" i="1" s="1"/>
  <c r="S1643" i="1"/>
  <c r="T1643" i="1" s="1"/>
  <c r="S1653" i="1"/>
  <c r="T1653" i="1" s="1"/>
  <c r="S1654" i="1"/>
  <c r="T1654" i="1" s="1"/>
  <c r="S1655" i="1"/>
  <c r="T1655" i="1" s="1"/>
  <c r="S1656" i="1"/>
  <c r="T1656" i="1" s="1"/>
  <c r="S1663" i="1"/>
  <c r="T1663" i="1" s="1"/>
  <c r="S1664" i="1"/>
  <c r="T1664" i="1" s="1"/>
  <c r="S1665" i="1"/>
  <c r="T1665" i="1" s="1"/>
  <c r="S1666" i="1"/>
  <c r="T1666" i="1" s="1"/>
  <c r="S1667" i="1"/>
  <c r="T1667" i="1" s="1"/>
  <c r="S1668" i="1"/>
  <c r="T1668" i="1" s="1"/>
  <c r="S1669" i="1"/>
  <c r="T1669" i="1" s="1"/>
  <c r="S1677" i="1"/>
  <c r="T1677" i="1" s="1"/>
  <c r="S1678" i="1"/>
  <c r="T1678" i="1" s="1"/>
  <c r="S1679" i="1"/>
  <c r="T1679" i="1" s="1"/>
  <c r="S1687" i="1"/>
  <c r="T1687" i="1" s="1"/>
  <c r="S1688" i="1"/>
  <c r="T1688" i="1" s="1"/>
  <c r="S1689" i="1"/>
  <c r="T1689" i="1" s="1"/>
  <c r="S1690" i="1"/>
  <c r="T1690" i="1" s="1"/>
  <c r="S1691" i="1"/>
  <c r="T1691" i="1" s="1"/>
  <c r="S1701" i="1"/>
  <c r="T1701" i="1" s="1"/>
  <c r="S1702" i="1"/>
  <c r="T1702" i="1" s="1"/>
  <c r="S1703" i="1"/>
  <c r="T1703" i="1" s="1"/>
  <c r="S1704" i="1"/>
  <c r="T1704" i="1" s="1"/>
  <c r="S1705" i="1"/>
  <c r="T1705" i="1" s="1"/>
  <c r="S1711" i="1"/>
  <c r="T1711" i="1" s="1"/>
  <c r="S1713" i="1"/>
  <c r="T1713" i="1" s="1"/>
  <c r="S1714" i="1"/>
  <c r="T1714" i="1" s="1"/>
  <c r="S1715" i="1"/>
  <c r="T1715" i="1" s="1"/>
  <c r="S1723" i="1"/>
  <c r="T1723" i="1" s="1"/>
  <c r="S1724" i="1"/>
  <c r="T1724" i="1" s="1"/>
  <c r="S1725" i="1"/>
  <c r="T1725" i="1" s="1"/>
  <c r="S1726" i="1"/>
  <c r="T1726" i="1" s="1"/>
  <c r="S1727" i="1"/>
  <c r="T1727" i="1" s="1"/>
  <c r="S1735" i="1"/>
  <c r="T1735" i="1" s="1"/>
  <c r="S1736" i="1"/>
  <c r="T1736" i="1" s="1"/>
  <c r="S1737" i="1"/>
  <c r="T1737" i="1" s="1"/>
  <c r="S1738" i="1"/>
  <c r="T1738" i="1" s="1"/>
  <c r="S1739" i="1"/>
  <c r="T1739" i="1" s="1"/>
  <c r="S1740" i="1"/>
  <c r="T1740" i="1" s="1"/>
  <c r="S1741" i="1"/>
  <c r="T1741" i="1" s="1"/>
  <c r="S1749" i="1"/>
  <c r="T1749" i="1" s="1"/>
  <c r="S1750" i="1"/>
  <c r="T1750" i="1" s="1"/>
  <c r="S1751" i="1"/>
  <c r="T1751" i="1" s="1"/>
  <c r="S1759" i="1"/>
  <c r="T1759" i="1" s="1"/>
  <c r="S1760" i="1"/>
  <c r="T1760" i="1" s="1"/>
  <c r="S1761" i="1"/>
  <c r="T1761" i="1" s="1"/>
  <c r="S1762" i="1"/>
  <c r="T1762" i="1" s="1"/>
  <c r="S1763" i="1"/>
  <c r="T1763" i="1" s="1"/>
  <c r="S1771" i="1"/>
  <c r="T1771" i="1" s="1"/>
  <c r="S1772" i="1"/>
  <c r="T1772" i="1" s="1"/>
  <c r="S1773" i="1"/>
  <c r="T1773" i="1" s="1"/>
  <c r="S1774" i="1"/>
  <c r="T1774" i="1" s="1"/>
  <c r="S1775" i="1"/>
  <c r="T1775" i="1" s="1"/>
  <c r="S1776" i="1"/>
  <c r="T1776" i="1" s="1"/>
  <c r="S1783" i="1"/>
  <c r="T1783" i="1" s="1"/>
  <c r="S1785" i="1"/>
  <c r="T1785" i="1" s="1"/>
  <c r="S1786" i="1"/>
  <c r="T1786" i="1" s="1"/>
  <c r="S1787" i="1"/>
  <c r="T1787" i="1" s="1"/>
  <c r="S1797" i="1"/>
  <c r="T1797" i="1" s="1"/>
  <c r="S1798" i="1"/>
  <c r="T1798" i="1" s="1"/>
  <c r="S1799" i="1"/>
  <c r="T1799" i="1" s="1"/>
  <c r="S1800" i="1"/>
  <c r="T1800" i="1" s="1"/>
  <c r="S1807" i="1"/>
  <c r="T1807" i="1" s="1"/>
  <c r="S1808" i="1"/>
  <c r="T1808" i="1" s="1"/>
  <c r="S1809" i="1"/>
  <c r="T1809" i="1" s="1"/>
  <c r="S1810" i="1"/>
  <c r="T1810" i="1" s="1"/>
  <c r="S1811" i="1"/>
  <c r="T1811" i="1" s="1"/>
  <c r="S1812" i="1"/>
  <c r="T1812" i="1" s="1"/>
  <c r="S1813" i="1"/>
  <c r="T1813" i="1" s="1"/>
  <c r="S1821" i="1"/>
  <c r="T1821" i="1" s="1"/>
  <c r="S1822" i="1"/>
  <c r="T1822" i="1" s="1"/>
  <c r="S1823" i="1"/>
  <c r="T1823" i="1" s="1"/>
  <c r="S1831" i="1"/>
  <c r="T1831" i="1" s="1"/>
  <c r="S1832" i="1"/>
  <c r="T1832" i="1" s="1"/>
  <c r="S1833" i="1"/>
  <c r="T1833" i="1" s="1"/>
  <c r="S1834" i="1"/>
  <c r="T1834" i="1" s="1"/>
  <c r="S1835" i="1"/>
  <c r="T1835" i="1" s="1"/>
  <c r="S1845" i="1"/>
  <c r="T1845" i="1" s="1"/>
  <c r="S1846" i="1"/>
  <c r="T1846" i="1" s="1"/>
  <c r="S1847" i="1"/>
  <c r="T1847" i="1" s="1"/>
  <c r="S1848" i="1"/>
  <c r="T1848" i="1" s="1"/>
  <c r="S1849" i="1"/>
  <c r="T1849" i="1" s="1"/>
  <c r="S1855" i="1"/>
  <c r="T1855" i="1" s="1"/>
  <c r="S1857" i="1"/>
  <c r="T1857" i="1" s="1"/>
  <c r="S1858" i="1"/>
  <c r="T1858" i="1" s="1"/>
  <c r="S1859" i="1"/>
  <c r="T1859" i="1" s="1"/>
  <c r="S1867" i="1"/>
  <c r="T1867" i="1" s="1"/>
  <c r="S1868" i="1"/>
  <c r="T1868" i="1" s="1"/>
  <c r="S1869" i="1"/>
  <c r="T1869" i="1" s="1"/>
  <c r="S1870" i="1"/>
  <c r="T1870" i="1" s="1"/>
  <c r="S1871" i="1"/>
  <c r="T1871" i="1" s="1"/>
  <c r="S1879" i="1"/>
  <c r="T1879" i="1" s="1"/>
  <c r="S1880" i="1"/>
  <c r="T1880" i="1" s="1"/>
  <c r="S1881" i="1"/>
  <c r="T1881" i="1" s="1"/>
  <c r="S1882" i="1"/>
  <c r="T1882" i="1" s="1"/>
  <c r="S1883" i="1"/>
  <c r="T1883" i="1" s="1"/>
  <c r="S1884" i="1"/>
  <c r="T1884" i="1" s="1"/>
  <c r="S1885" i="1"/>
  <c r="T1885" i="1" s="1"/>
  <c r="S1893" i="1"/>
  <c r="T1893" i="1" s="1"/>
  <c r="S1894" i="1"/>
  <c r="T1894" i="1" s="1"/>
  <c r="S1895" i="1"/>
  <c r="T1895" i="1" s="1"/>
  <c r="S1903" i="1"/>
  <c r="T1903" i="1" s="1"/>
  <c r="S1904" i="1"/>
  <c r="T1904" i="1" s="1"/>
  <c r="S1905" i="1"/>
  <c r="T1905" i="1" s="1"/>
  <c r="S1906" i="1"/>
  <c r="T1906" i="1" s="1"/>
  <c r="S1907" i="1"/>
  <c r="T1907" i="1" s="1"/>
  <c r="S1915" i="1"/>
  <c r="T1915" i="1" s="1"/>
  <c r="S1916" i="1"/>
  <c r="T1916" i="1" s="1"/>
  <c r="S1917" i="1"/>
  <c r="T1917" i="1" s="1"/>
  <c r="S1918" i="1"/>
  <c r="T1918" i="1" s="1"/>
  <c r="S1919" i="1"/>
  <c r="T1919" i="1" s="1"/>
  <c r="S1920" i="1"/>
  <c r="T1920" i="1" s="1"/>
  <c r="S1927" i="1"/>
  <c r="T1927" i="1" s="1"/>
  <c r="S1929" i="1"/>
  <c r="T1929" i="1" s="1"/>
  <c r="S1930" i="1"/>
  <c r="T1930" i="1" s="1"/>
  <c r="S1931" i="1"/>
  <c r="T1931" i="1" s="1"/>
  <c r="S1941" i="1"/>
  <c r="T1941" i="1" s="1"/>
  <c r="S1942" i="1"/>
  <c r="T1942" i="1" s="1"/>
  <c r="S1943" i="1"/>
  <c r="T1943" i="1" s="1"/>
  <c r="S1944" i="1"/>
  <c r="T1944" i="1" s="1"/>
  <c r="S1951" i="1"/>
  <c r="T1951" i="1" s="1"/>
  <c r="S1952" i="1"/>
  <c r="T1952" i="1" s="1"/>
  <c r="S1953" i="1"/>
  <c r="T1953" i="1" s="1"/>
  <c r="S1954" i="1"/>
  <c r="T1954" i="1" s="1"/>
  <c r="S1955" i="1"/>
  <c r="T1955" i="1" s="1"/>
  <c r="S1956" i="1"/>
  <c r="T1956" i="1" s="1"/>
  <c r="S1957" i="1"/>
  <c r="T1957" i="1" s="1"/>
  <c r="S1965" i="1"/>
  <c r="T1965" i="1" s="1"/>
  <c r="S1966" i="1"/>
  <c r="T1966" i="1" s="1"/>
  <c r="S1967" i="1"/>
  <c r="T1967" i="1" s="1"/>
  <c r="S1975" i="1"/>
  <c r="T1975" i="1" s="1"/>
  <c r="S1976" i="1"/>
  <c r="T1976" i="1" s="1"/>
  <c r="S1977" i="1"/>
  <c r="T1977" i="1" s="1"/>
  <c r="S1978" i="1"/>
  <c r="T1978" i="1" s="1"/>
  <c r="S1979" i="1"/>
  <c r="T1979" i="1" s="1"/>
  <c r="S1989" i="1"/>
  <c r="T1989" i="1" s="1"/>
  <c r="S1990" i="1"/>
  <c r="T1990" i="1" s="1"/>
  <c r="S1991" i="1"/>
  <c r="T1991" i="1" s="1"/>
  <c r="S1992" i="1"/>
  <c r="T1992" i="1" s="1"/>
  <c r="S1993" i="1"/>
  <c r="T1993" i="1" s="1"/>
  <c r="S1999" i="1"/>
  <c r="T1999" i="1" s="1"/>
  <c r="S2001" i="1"/>
  <c r="T2001" i="1" s="1"/>
  <c r="S2002" i="1"/>
  <c r="T2002" i="1" s="1"/>
  <c r="S2003" i="1"/>
  <c r="T2003" i="1" s="1"/>
  <c r="S2011" i="1"/>
  <c r="T2011" i="1" s="1"/>
  <c r="S2012" i="1"/>
  <c r="T2012" i="1" s="1"/>
  <c r="S2013" i="1"/>
  <c r="T2013" i="1" s="1"/>
  <c r="S2014" i="1"/>
  <c r="T2014" i="1" s="1"/>
  <c r="S2015" i="1"/>
  <c r="T2015" i="1" s="1"/>
  <c r="S2023" i="1"/>
  <c r="T2023" i="1" s="1"/>
  <c r="S2024" i="1"/>
  <c r="T2024" i="1" s="1"/>
  <c r="S2025" i="1"/>
  <c r="T2025" i="1" s="1"/>
  <c r="S2026" i="1"/>
  <c r="T2026" i="1" s="1"/>
  <c r="S2027" i="1"/>
  <c r="T2027" i="1" s="1"/>
  <c r="S2028" i="1"/>
  <c r="T2028" i="1" s="1"/>
  <c r="S2029" i="1"/>
  <c r="T2029" i="1" s="1"/>
  <c r="S2037" i="1"/>
  <c r="T2037" i="1" s="1"/>
  <c r="S2038" i="1"/>
  <c r="T2038" i="1" s="1"/>
  <c r="S2039" i="1"/>
  <c r="T2039" i="1" s="1"/>
  <c r="S2047" i="1"/>
  <c r="T2047" i="1" s="1"/>
  <c r="S2048" i="1"/>
  <c r="T2048" i="1" s="1"/>
  <c r="S2049" i="1"/>
  <c r="T2049" i="1" s="1"/>
  <c r="S2050" i="1"/>
  <c r="T2050" i="1" s="1"/>
  <c r="S2051" i="1"/>
  <c r="T2051" i="1" s="1"/>
  <c r="S2059" i="1"/>
  <c r="T2059" i="1" s="1"/>
  <c r="S2060" i="1"/>
  <c r="T2060" i="1" s="1"/>
  <c r="S2061" i="1"/>
  <c r="T2061" i="1" s="1"/>
  <c r="S2062" i="1"/>
  <c r="T2062" i="1" s="1"/>
  <c r="S2063" i="1"/>
  <c r="T2063" i="1" s="1"/>
  <c r="S2064" i="1"/>
  <c r="T2064" i="1" s="1"/>
  <c r="S2071" i="1"/>
  <c r="T2071" i="1" s="1"/>
  <c r="S2073" i="1"/>
  <c r="T2073" i="1" s="1"/>
  <c r="S2074" i="1"/>
  <c r="T2074" i="1" s="1"/>
  <c r="S2075" i="1"/>
  <c r="T2075" i="1" s="1"/>
  <c r="S2085" i="1"/>
  <c r="T2085" i="1" s="1"/>
  <c r="S2086" i="1"/>
  <c r="T2086" i="1" s="1"/>
  <c r="S2087" i="1"/>
  <c r="T2087" i="1" s="1"/>
  <c r="S2088" i="1"/>
  <c r="T2088" i="1" s="1"/>
  <c r="S2095" i="1"/>
  <c r="T2095" i="1" s="1"/>
  <c r="S2096" i="1"/>
  <c r="T2096" i="1" s="1"/>
  <c r="S2097" i="1"/>
  <c r="T2097" i="1" s="1"/>
  <c r="S2098" i="1"/>
  <c r="T2098" i="1" s="1"/>
  <c r="S2099" i="1"/>
  <c r="T2099" i="1" s="1"/>
  <c r="S2100" i="1"/>
  <c r="T2100" i="1" s="1"/>
  <c r="S2101" i="1"/>
  <c r="T2101" i="1" s="1"/>
  <c r="S2109" i="1"/>
  <c r="T2109" i="1" s="1"/>
  <c r="S2110" i="1"/>
  <c r="T2110" i="1" s="1"/>
  <c r="S2111" i="1"/>
  <c r="T2111" i="1" s="1"/>
  <c r="S2119" i="1"/>
  <c r="T2119" i="1" s="1"/>
  <c r="S2120" i="1"/>
  <c r="T2120" i="1" s="1"/>
  <c r="S2121" i="1"/>
  <c r="T2121" i="1" s="1"/>
  <c r="S2122" i="1"/>
  <c r="T2122" i="1" s="1"/>
  <c r="S2123" i="1"/>
  <c r="T2123" i="1" s="1"/>
  <c r="S2133" i="1"/>
  <c r="T2133" i="1" s="1"/>
  <c r="S2134" i="1"/>
  <c r="T2134" i="1" s="1"/>
  <c r="S2135" i="1"/>
  <c r="T2135" i="1" s="1"/>
  <c r="S2136" i="1"/>
  <c r="T2136" i="1" s="1"/>
  <c r="S2137" i="1"/>
  <c r="T2137" i="1" s="1"/>
  <c r="S2143" i="1"/>
  <c r="T2143" i="1" s="1"/>
  <c r="S2145" i="1"/>
  <c r="T2145" i="1" s="1"/>
  <c r="S2146" i="1"/>
  <c r="T2146" i="1" s="1"/>
  <c r="S2147" i="1"/>
  <c r="T2147" i="1" s="1"/>
  <c r="S2155" i="1"/>
  <c r="T2155" i="1" s="1"/>
  <c r="S2156" i="1"/>
  <c r="T2156" i="1" s="1"/>
  <c r="S2157" i="1"/>
  <c r="T2157" i="1" s="1"/>
  <c r="S2158" i="1"/>
  <c r="T2158" i="1" s="1"/>
  <c r="S2159" i="1"/>
  <c r="T2159" i="1" s="1"/>
  <c r="S2167" i="1"/>
  <c r="T2167" i="1" s="1"/>
  <c r="S2168" i="1"/>
  <c r="T2168" i="1" s="1"/>
  <c r="S2169" i="1"/>
  <c r="T2169" i="1" s="1"/>
  <c r="S2170" i="1"/>
  <c r="T2170" i="1" s="1"/>
  <c r="S2171" i="1"/>
  <c r="T2171" i="1" s="1"/>
  <c r="S2172" i="1"/>
  <c r="T2172" i="1" s="1"/>
  <c r="S2173" i="1"/>
  <c r="T2173" i="1" s="1"/>
  <c r="S2181" i="1"/>
  <c r="T2181" i="1" s="1"/>
  <c r="S2182" i="1"/>
  <c r="T2182" i="1" s="1"/>
  <c r="S2183" i="1"/>
  <c r="T2183" i="1" s="1"/>
  <c r="S2191" i="1"/>
  <c r="T2191" i="1" s="1"/>
  <c r="S2192" i="1"/>
  <c r="T2192" i="1" s="1"/>
  <c r="S2193" i="1"/>
  <c r="T2193" i="1" s="1"/>
  <c r="S2194" i="1"/>
  <c r="T2194" i="1" s="1"/>
  <c r="S2195" i="1"/>
  <c r="T2195" i="1" s="1"/>
  <c r="S2203" i="1"/>
  <c r="T2203" i="1" s="1"/>
  <c r="S2204" i="1"/>
  <c r="T2204" i="1" s="1"/>
  <c r="S2205" i="1"/>
  <c r="T2205" i="1" s="1"/>
  <c r="S2206" i="1"/>
  <c r="T2206" i="1" s="1"/>
  <c r="S2207" i="1"/>
  <c r="T2207" i="1" s="1"/>
  <c r="S2208" i="1"/>
  <c r="T2208" i="1" s="1"/>
  <c r="S2215" i="1"/>
  <c r="T2215" i="1" s="1"/>
  <c r="S2217" i="1"/>
  <c r="T2217" i="1" s="1"/>
  <c r="S2218" i="1"/>
  <c r="T2218" i="1" s="1"/>
  <c r="S2219" i="1"/>
  <c r="T2219" i="1" s="1"/>
  <c r="S2229" i="1"/>
  <c r="T2229" i="1" s="1"/>
  <c r="S2230" i="1"/>
  <c r="T2230" i="1" s="1"/>
  <c r="S2231" i="1"/>
  <c r="T2231" i="1" s="1"/>
  <c r="S2232" i="1"/>
  <c r="T2232" i="1" s="1"/>
  <c r="S2239" i="1"/>
  <c r="T2239" i="1" s="1"/>
  <c r="S2240" i="1"/>
  <c r="T2240" i="1" s="1"/>
  <c r="S2241" i="1"/>
  <c r="T2241" i="1" s="1"/>
  <c r="S2242" i="1"/>
  <c r="T2242" i="1" s="1"/>
  <c r="S2243" i="1"/>
  <c r="T2243" i="1" s="1"/>
  <c r="S2244" i="1"/>
  <c r="T2244" i="1" s="1"/>
  <c r="S2245" i="1"/>
  <c r="T2245" i="1" s="1"/>
  <c r="S2253" i="1"/>
  <c r="T2253" i="1" s="1"/>
  <c r="S2254" i="1"/>
  <c r="T2254" i="1" s="1"/>
  <c r="S2255" i="1"/>
  <c r="T2255" i="1" s="1"/>
  <c r="S2263" i="1"/>
  <c r="T2263" i="1" s="1"/>
  <c r="S2264" i="1"/>
  <c r="T2264" i="1" s="1"/>
  <c r="S2265" i="1"/>
  <c r="T2265" i="1" s="1"/>
  <c r="S2266" i="1"/>
  <c r="T2266" i="1" s="1"/>
  <c r="S2267" i="1"/>
  <c r="T2267" i="1" s="1"/>
  <c r="S2277" i="1"/>
  <c r="T2277" i="1" s="1"/>
  <c r="S2278" i="1"/>
  <c r="T2278" i="1" s="1"/>
  <c r="S2279" i="1"/>
  <c r="T2279" i="1" s="1"/>
  <c r="S2280" i="1"/>
  <c r="T2280" i="1" s="1"/>
  <c r="S2281" i="1"/>
  <c r="T2281" i="1" s="1"/>
  <c r="S2287" i="1"/>
  <c r="T2287" i="1" s="1"/>
  <c r="S2289" i="1"/>
  <c r="T2289" i="1" s="1"/>
  <c r="S2290" i="1"/>
  <c r="T2290" i="1" s="1"/>
  <c r="S2291" i="1"/>
  <c r="T2291" i="1" s="1"/>
  <c r="S2299" i="1"/>
  <c r="T2299" i="1" s="1"/>
  <c r="S2300" i="1"/>
  <c r="T2300" i="1" s="1"/>
  <c r="S2301" i="1"/>
  <c r="T2301" i="1" s="1"/>
  <c r="S2302" i="1"/>
  <c r="T2302" i="1" s="1"/>
  <c r="S2303" i="1"/>
  <c r="T2303" i="1" s="1"/>
  <c r="S2311" i="1"/>
  <c r="T2311" i="1" s="1"/>
  <c r="S2312" i="1"/>
  <c r="T2312" i="1" s="1"/>
  <c r="S2313" i="1"/>
  <c r="T2313" i="1" s="1"/>
  <c r="S2314" i="1"/>
  <c r="T2314" i="1" s="1"/>
  <c r="S2315" i="1"/>
  <c r="T2315" i="1" s="1"/>
  <c r="S2316" i="1"/>
  <c r="T2316" i="1" s="1"/>
  <c r="S2317" i="1"/>
  <c r="T2317" i="1" s="1"/>
  <c r="S2321" i="1"/>
  <c r="T2321" i="1" s="1"/>
  <c r="S2325" i="1"/>
  <c r="T2325" i="1" s="1"/>
  <c r="S2326" i="1"/>
  <c r="T2326" i="1" s="1"/>
  <c r="S2327" i="1"/>
  <c r="T2327" i="1" s="1"/>
  <c r="S2335" i="1"/>
  <c r="T2335" i="1" s="1"/>
  <c r="S2336" i="1"/>
  <c r="T2336" i="1" s="1"/>
  <c r="S2337" i="1"/>
  <c r="T2337" i="1" s="1"/>
  <c r="S2338" i="1"/>
  <c r="T2338" i="1" s="1"/>
  <c r="S2339" i="1"/>
  <c r="T2339" i="1" s="1"/>
  <c r="S2347" i="1"/>
  <c r="T2347" i="1" s="1"/>
  <c r="S2348" i="1"/>
  <c r="T2348" i="1" s="1"/>
  <c r="S2349" i="1"/>
  <c r="T2349" i="1" s="1"/>
  <c r="S2350" i="1"/>
  <c r="T2350" i="1" s="1"/>
  <c r="S2351" i="1"/>
  <c r="T2351" i="1" s="1"/>
  <c r="S2352" i="1"/>
  <c r="T2352" i="1" s="1"/>
  <c r="S2359" i="1"/>
  <c r="T2359" i="1" s="1"/>
  <c r="S2360" i="1"/>
  <c r="T2360" i="1" s="1"/>
  <c r="S2361" i="1"/>
  <c r="T2361" i="1" s="1"/>
  <c r="S2362" i="1"/>
  <c r="T2362" i="1" s="1"/>
  <c r="S2363" i="1"/>
  <c r="T2363" i="1" s="1"/>
  <c r="S2364" i="1"/>
  <c r="T2364" i="1" s="1"/>
  <c r="S2365" i="1"/>
  <c r="T2365" i="1" s="1"/>
  <c r="S2371" i="1"/>
  <c r="T2371" i="1" s="1"/>
  <c r="S2373" i="1"/>
  <c r="T2373" i="1" s="1"/>
  <c r="S2374" i="1"/>
  <c r="T2374" i="1" s="1"/>
  <c r="S2375" i="1"/>
  <c r="T2375" i="1" s="1"/>
  <c r="S2383" i="1"/>
  <c r="T2383" i="1" s="1"/>
  <c r="S2384" i="1"/>
  <c r="T2384" i="1" s="1"/>
  <c r="S2385" i="1"/>
  <c r="T2385" i="1" s="1"/>
  <c r="S2386" i="1"/>
  <c r="T2386" i="1" s="1"/>
  <c r="S2387" i="1"/>
  <c r="T2387" i="1" s="1"/>
  <c r="S2395" i="1"/>
  <c r="T2395" i="1" s="1"/>
  <c r="S2396" i="1"/>
  <c r="T2396" i="1" s="1"/>
  <c r="S2397" i="1"/>
  <c r="T2397" i="1" s="1"/>
  <c r="S2398" i="1"/>
  <c r="T2398" i="1" s="1"/>
  <c r="S2399" i="1"/>
  <c r="T2399" i="1" s="1"/>
  <c r="S2400" i="1"/>
  <c r="T2400" i="1" s="1"/>
  <c r="S2401" i="1"/>
  <c r="T2401" i="1" s="1"/>
  <c r="S2409" i="1"/>
  <c r="T2409" i="1" s="1"/>
  <c r="S2410" i="1"/>
  <c r="T2410" i="1" s="1"/>
  <c r="S2411" i="1"/>
  <c r="T2411" i="1" s="1"/>
  <c r="S2419" i="1"/>
  <c r="T2419" i="1" s="1"/>
  <c r="S2421" i="1"/>
  <c r="T2421" i="1" s="1"/>
  <c r="S2422" i="1"/>
  <c r="T2422" i="1" s="1"/>
  <c r="S2423" i="1"/>
  <c r="T2423" i="1" s="1"/>
  <c r="S2431" i="1"/>
  <c r="T2431" i="1" s="1"/>
  <c r="S2432" i="1"/>
  <c r="T2432" i="1" s="1"/>
  <c r="S2433" i="1"/>
  <c r="T2433" i="1" s="1"/>
  <c r="S2434" i="1"/>
  <c r="T2434" i="1" s="1"/>
  <c r="S2435" i="1"/>
  <c r="T2435" i="1" s="1"/>
  <c r="S2436" i="1"/>
  <c r="T2436" i="1" s="1"/>
  <c r="S2437" i="1"/>
  <c r="T2437" i="1" s="1"/>
  <c r="S2443" i="1"/>
  <c r="T2443" i="1" s="1"/>
  <c r="S2444" i="1"/>
  <c r="T2444" i="1" s="1"/>
  <c r="S2445" i="1"/>
  <c r="T2445" i="1" s="1"/>
  <c r="S2446" i="1"/>
  <c r="T2446" i="1" s="1"/>
  <c r="S2447" i="1"/>
  <c r="T2447" i="1" s="1"/>
  <c r="S2448" i="1"/>
  <c r="T2448" i="1" s="1"/>
  <c r="S2449" i="1"/>
  <c r="T2449" i="1" s="1"/>
  <c r="S2455" i="1"/>
  <c r="T2455" i="1" s="1"/>
  <c r="S2456" i="1"/>
  <c r="T2456" i="1" s="1"/>
  <c r="S2457" i="1"/>
  <c r="T2457" i="1" s="1"/>
  <c r="S2458" i="1"/>
  <c r="T2458" i="1" s="1"/>
  <c r="S2459" i="1"/>
  <c r="T2459" i="1" s="1"/>
  <c r="S2467" i="1"/>
  <c r="T2467" i="1" s="1"/>
  <c r="S2469" i="1"/>
  <c r="T2469" i="1" s="1"/>
  <c r="S2470" i="1"/>
  <c r="T2470" i="1" s="1"/>
  <c r="S2471" i="1"/>
  <c r="T2471" i="1" s="1"/>
  <c r="S2472" i="1"/>
  <c r="T2472" i="1" s="1"/>
  <c r="S2479" i="1"/>
  <c r="T2479" i="1" s="1"/>
  <c r="S2480" i="1"/>
  <c r="T2480" i="1" s="1"/>
  <c r="S2481" i="1"/>
  <c r="T2481" i="1" s="1"/>
  <c r="S2482" i="1"/>
  <c r="T2482" i="1" s="1"/>
  <c r="S2483" i="1"/>
  <c r="T2483" i="1" s="1"/>
  <c r="S2484" i="1"/>
  <c r="T2484" i="1" s="1"/>
  <c r="S2485" i="1"/>
  <c r="T2485" i="1" s="1"/>
  <c r="S2493" i="1"/>
  <c r="T2493" i="1" s="1"/>
  <c r="S2494" i="1"/>
  <c r="T2494" i="1" s="1"/>
  <c r="S2495" i="1"/>
  <c r="T2495" i="1" s="1"/>
  <c r="S2503" i="1"/>
  <c r="T2503" i="1" s="1"/>
  <c r="S2504" i="1"/>
  <c r="T2504" i="1" s="1"/>
  <c r="S2505" i="1"/>
  <c r="T2505" i="1" s="1"/>
  <c r="S2506" i="1"/>
  <c r="T2506" i="1" s="1"/>
  <c r="S2507" i="1"/>
  <c r="T2507" i="1" s="1"/>
  <c r="S2515" i="1"/>
  <c r="T2515" i="1" s="1"/>
  <c r="S2517" i="1"/>
  <c r="T2517" i="1" s="1"/>
  <c r="S2518" i="1"/>
  <c r="T2518" i="1" s="1"/>
  <c r="S2519" i="1"/>
  <c r="T2519" i="1" s="1"/>
  <c r="S2520" i="1"/>
  <c r="T2520" i="1" s="1"/>
  <c r="S2521" i="1"/>
  <c r="T2521" i="1" s="1"/>
  <c r="S2525" i="1"/>
  <c r="T2525" i="1" s="1"/>
  <c r="S2528" i="1"/>
  <c r="T2528" i="1" s="1"/>
  <c r="S2529" i="1"/>
  <c r="T2529" i="1" s="1"/>
  <c r="S2530" i="1"/>
  <c r="T2530" i="1" s="1"/>
  <c r="S2531" i="1"/>
  <c r="T2531" i="1" s="1"/>
  <c r="S2532" i="1"/>
  <c r="T2532" i="1" s="1"/>
  <c r="S2533" i="1"/>
  <c r="T2533" i="1" s="1"/>
  <c r="S2539" i="1"/>
  <c r="T2539" i="1" s="1"/>
  <c r="S2540" i="1"/>
  <c r="T2540" i="1" s="1"/>
  <c r="S2541" i="1"/>
  <c r="T2541" i="1" s="1"/>
  <c r="S2542" i="1"/>
  <c r="T2542" i="1" s="1"/>
  <c r="S2543" i="1"/>
  <c r="T2543" i="1" s="1"/>
  <c r="S2551" i="1"/>
  <c r="T2551" i="1" s="1"/>
  <c r="S2552" i="1"/>
  <c r="T2552" i="1" s="1"/>
  <c r="S2553" i="1"/>
  <c r="T2553" i="1" s="1"/>
  <c r="S2554" i="1"/>
  <c r="T2554" i="1" s="1"/>
  <c r="S2555" i="1"/>
  <c r="T2555" i="1" s="1"/>
  <c r="S2556" i="1"/>
  <c r="T2556" i="1" s="1"/>
  <c r="S2563" i="1"/>
  <c r="T2563" i="1" s="1"/>
  <c r="S2565" i="1"/>
  <c r="T2565" i="1" s="1"/>
  <c r="S2566" i="1"/>
  <c r="T2566" i="1" s="1"/>
  <c r="S2567" i="1"/>
  <c r="T2567" i="1" s="1"/>
  <c r="S2568" i="1"/>
  <c r="T2568" i="1" s="1"/>
  <c r="S2569" i="1"/>
  <c r="T2569" i="1" s="1"/>
  <c r="S2575" i="1"/>
  <c r="T2575" i="1" s="1"/>
  <c r="S2577" i="1"/>
  <c r="T2577" i="1" s="1"/>
  <c r="S2578" i="1"/>
  <c r="T2578" i="1" s="1"/>
  <c r="S2579" i="1"/>
  <c r="T2579" i="1" s="1"/>
  <c r="S2587" i="1"/>
  <c r="T2587" i="1" s="1"/>
  <c r="S2588" i="1"/>
  <c r="T2588" i="1" s="1"/>
  <c r="S2589" i="1"/>
  <c r="T2589" i="1" s="1"/>
  <c r="S2590" i="1"/>
  <c r="T2590" i="1" s="1"/>
  <c r="S2591" i="1"/>
  <c r="T2591" i="1" s="1"/>
  <c r="S2599" i="1"/>
  <c r="T2599" i="1" s="1"/>
  <c r="S2600" i="1"/>
  <c r="T2600" i="1" s="1"/>
  <c r="S2601" i="1"/>
  <c r="T2601" i="1" s="1"/>
  <c r="S2602" i="1"/>
  <c r="T2602" i="1" s="1"/>
  <c r="S2603" i="1"/>
  <c r="T2603" i="1" s="1"/>
  <c r="S2604" i="1"/>
  <c r="T2604" i="1" s="1"/>
  <c r="S2605" i="1"/>
  <c r="T2605" i="1" s="1"/>
  <c r="S2609" i="1"/>
  <c r="T2609" i="1" s="1"/>
  <c r="S2613" i="1"/>
  <c r="T2613" i="1" s="1"/>
  <c r="S2614" i="1"/>
  <c r="T2614" i="1" s="1"/>
  <c r="S2615" i="1"/>
  <c r="T2615" i="1" s="1"/>
  <c r="S2623" i="1"/>
  <c r="T2623" i="1" s="1"/>
  <c r="S2624" i="1"/>
  <c r="T2624" i="1" s="1"/>
  <c r="S2625" i="1"/>
  <c r="T2625" i="1" s="1"/>
  <c r="S2626" i="1"/>
  <c r="T2626" i="1" s="1"/>
  <c r="S2627" i="1"/>
  <c r="T2627" i="1" s="1"/>
  <c r="S2635" i="1"/>
  <c r="T2635" i="1" s="1"/>
  <c r="S2636" i="1"/>
  <c r="T2636" i="1" s="1"/>
  <c r="S2637" i="1"/>
  <c r="T2637" i="1" s="1"/>
  <c r="S2638" i="1"/>
  <c r="T2638" i="1" s="1"/>
  <c r="S2639" i="1"/>
  <c r="T2639" i="1" s="1"/>
  <c r="S2640" i="1"/>
  <c r="T2640" i="1" s="1"/>
  <c r="S2647" i="1"/>
  <c r="T2647" i="1" s="1"/>
  <c r="S2648" i="1"/>
  <c r="T2648" i="1" s="1"/>
  <c r="S2649" i="1"/>
  <c r="T2649" i="1" s="1"/>
  <c r="S2650" i="1"/>
  <c r="T2650" i="1" s="1"/>
  <c r="S2651" i="1"/>
  <c r="T2651" i="1" s="1"/>
  <c r="S2652" i="1"/>
  <c r="T2652" i="1" s="1"/>
  <c r="S2653" i="1"/>
  <c r="T2653" i="1" s="1"/>
  <c r="S2659" i="1"/>
  <c r="T2659" i="1" s="1"/>
  <c r="S2661" i="1"/>
  <c r="T2661" i="1" s="1"/>
  <c r="S2662" i="1"/>
  <c r="T2662" i="1" s="1"/>
  <c r="S2663" i="1"/>
  <c r="T2663" i="1" s="1"/>
  <c r="S2671" i="1"/>
  <c r="T2671" i="1" s="1"/>
  <c r="S2672" i="1"/>
  <c r="T2672" i="1" s="1"/>
  <c r="S2673" i="1"/>
  <c r="T2673" i="1" s="1"/>
  <c r="S2674" i="1"/>
  <c r="T2674" i="1" s="1"/>
  <c r="S2675" i="1"/>
  <c r="T2675" i="1" s="1"/>
  <c r="S2683" i="1"/>
  <c r="T2683" i="1" s="1"/>
  <c r="S2684" i="1"/>
  <c r="T2684" i="1" s="1"/>
  <c r="S2685" i="1"/>
  <c r="T2685" i="1" s="1"/>
  <c r="S2686" i="1"/>
  <c r="T2686" i="1" s="1"/>
  <c r="S2687" i="1"/>
  <c r="T2687" i="1" s="1"/>
  <c r="S2688" i="1"/>
  <c r="T2688" i="1" s="1"/>
  <c r="S2689" i="1"/>
  <c r="T2689" i="1" s="1"/>
  <c r="S2697" i="1"/>
  <c r="T2697" i="1" s="1"/>
  <c r="S2698" i="1"/>
  <c r="T2698" i="1" s="1"/>
  <c r="S2699" i="1"/>
  <c r="T2699" i="1" s="1"/>
  <c r="S2707" i="1"/>
  <c r="T2707" i="1" s="1"/>
  <c r="S2709" i="1"/>
  <c r="T2709" i="1" s="1"/>
  <c r="S2710" i="1"/>
  <c r="T2710" i="1" s="1"/>
  <c r="S2711" i="1"/>
  <c r="T2711" i="1" s="1"/>
  <c r="S2719" i="1"/>
  <c r="T2719" i="1" s="1"/>
  <c r="S2720" i="1"/>
  <c r="T2720" i="1" s="1"/>
  <c r="S2721" i="1"/>
  <c r="T2721" i="1" s="1"/>
  <c r="S2722" i="1"/>
  <c r="T2722" i="1" s="1"/>
  <c r="S2723" i="1"/>
  <c r="T2723" i="1" s="1"/>
  <c r="S2724" i="1"/>
  <c r="T2724" i="1" s="1"/>
  <c r="S2725" i="1"/>
  <c r="T2725" i="1" s="1"/>
  <c r="S2731" i="1"/>
  <c r="T2731" i="1" s="1"/>
  <c r="S2732" i="1"/>
  <c r="T2732" i="1" s="1"/>
  <c r="S2733" i="1"/>
  <c r="T2733" i="1" s="1"/>
  <c r="S2734" i="1"/>
  <c r="T2734" i="1" s="1"/>
  <c r="S2735" i="1"/>
  <c r="T2735" i="1" s="1"/>
  <c r="S2736" i="1"/>
  <c r="T2736" i="1" s="1"/>
  <c r="S2737" i="1"/>
  <c r="T2737" i="1" s="1"/>
  <c r="S2743" i="1"/>
  <c r="T2743" i="1" s="1"/>
  <c r="S2744" i="1"/>
  <c r="T2744" i="1" s="1"/>
  <c r="S2745" i="1"/>
  <c r="T2745" i="1" s="1"/>
  <c r="S2746" i="1"/>
  <c r="T2746" i="1" s="1"/>
  <c r="S2747" i="1"/>
  <c r="T2747" i="1" s="1"/>
  <c r="S2755" i="1"/>
  <c r="T2755" i="1" s="1"/>
  <c r="S2757" i="1"/>
  <c r="T2757" i="1" s="1"/>
  <c r="S2758" i="1"/>
  <c r="T2758" i="1" s="1"/>
  <c r="S2759" i="1"/>
  <c r="T2759" i="1" s="1"/>
  <c r="S2760" i="1"/>
  <c r="T2760" i="1" s="1"/>
  <c r="S2767" i="1"/>
  <c r="T2767" i="1" s="1"/>
  <c r="S2768" i="1"/>
  <c r="T2768" i="1" s="1"/>
  <c r="S2769" i="1"/>
  <c r="T2769" i="1" s="1"/>
  <c r="S2770" i="1"/>
  <c r="T2770" i="1" s="1"/>
  <c r="S2771" i="1"/>
  <c r="T2771" i="1" s="1"/>
  <c r="S2772" i="1"/>
  <c r="T2772" i="1" s="1"/>
  <c r="S2773" i="1"/>
  <c r="T2773" i="1" s="1"/>
  <c r="S2781" i="1"/>
  <c r="T2781" i="1" s="1"/>
  <c r="S2782" i="1"/>
  <c r="T2782" i="1" s="1"/>
  <c r="S2783" i="1"/>
  <c r="T2783" i="1" s="1"/>
  <c r="S2791" i="1"/>
  <c r="T2791" i="1" s="1"/>
  <c r="S2792" i="1"/>
  <c r="T2792" i="1" s="1"/>
  <c r="S2793" i="1"/>
  <c r="T2793" i="1" s="1"/>
  <c r="S2794" i="1"/>
  <c r="T2794" i="1" s="1"/>
  <c r="S2795" i="1"/>
  <c r="T2795" i="1" s="1"/>
  <c r="S2803" i="1"/>
  <c r="T2803" i="1" s="1"/>
  <c r="S2805" i="1"/>
  <c r="T2805" i="1" s="1"/>
  <c r="S2806" i="1"/>
  <c r="T2806" i="1" s="1"/>
  <c r="S2807" i="1"/>
  <c r="T2807" i="1" s="1"/>
  <c r="S2808" i="1"/>
  <c r="T2808" i="1" s="1"/>
  <c r="S2809" i="1"/>
  <c r="T2809" i="1" s="1"/>
  <c r="S2813" i="1"/>
  <c r="T2813" i="1" s="1"/>
  <c r="S2816" i="1"/>
  <c r="T2816" i="1" s="1"/>
  <c r="S2817" i="1"/>
  <c r="T2817" i="1" s="1"/>
  <c r="S2818" i="1"/>
  <c r="T2818" i="1" s="1"/>
  <c r="S2819" i="1"/>
  <c r="T2819" i="1" s="1"/>
  <c r="S2820" i="1"/>
  <c r="T2820" i="1" s="1"/>
  <c r="S2821" i="1"/>
  <c r="T2821" i="1" s="1"/>
  <c r="S2827" i="1"/>
  <c r="T2827" i="1" s="1"/>
  <c r="S2828" i="1"/>
  <c r="T2828" i="1" s="1"/>
  <c r="S2829" i="1"/>
  <c r="T2829" i="1" s="1"/>
  <c r="S2830" i="1"/>
  <c r="T2830" i="1" s="1"/>
  <c r="S2831" i="1"/>
  <c r="T2831" i="1" s="1"/>
  <c r="S2839" i="1"/>
  <c r="T2839" i="1" s="1"/>
  <c r="S2840" i="1"/>
  <c r="T2840" i="1" s="1"/>
  <c r="S2841" i="1"/>
  <c r="T2841" i="1" s="1"/>
  <c r="S2842" i="1"/>
  <c r="T2842" i="1" s="1"/>
  <c r="S2843" i="1"/>
  <c r="T2843" i="1" s="1"/>
  <c r="S2844" i="1"/>
  <c r="T2844" i="1" s="1"/>
  <c r="S2851" i="1"/>
  <c r="T2851" i="1" s="1"/>
  <c r="S2853" i="1"/>
  <c r="T2853" i="1" s="1"/>
  <c r="S2854" i="1"/>
  <c r="T2854" i="1" s="1"/>
  <c r="S2855" i="1"/>
  <c r="T2855" i="1" s="1"/>
  <c r="S2856" i="1"/>
  <c r="T2856" i="1" s="1"/>
  <c r="S2857" i="1"/>
  <c r="T2857" i="1" s="1"/>
  <c r="S2863" i="1"/>
  <c r="T2863" i="1" s="1"/>
  <c r="S2865" i="1"/>
  <c r="T2865" i="1" s="1"/>
  <c r="S2866" i="1"/>
  <c r="T2866" i="1" s="1"/>
  <c r="S2867" i="1"/>
  <c r="T2867" i="1" s="1"/>
  <c r="S2875" i="1"/>
  <c r="T2875" i="1" s="1"/>
  <c r="S2876" i="1"/>
  <c r="T2876" i="1" s="1"/>
  <c r="S2877" i="1"/>
  <c r="T2877" i="1" s="1"/>
  <c r="S2878" i="1"/>
  <c r="T2878" i="1" s="1"/>
  <c r="S2879" i="1"/>
  <c r="T2879" i="1" s="1"/>
  <c r="S2887" i="1"/>
  <c r="T2887" i="1" s="1"/>
  <c r="S2888" i="1"/>
  <c r="T2888" i="1" s="1"/>
  <c r="S2889" i="1"/>
  <c r="T2889" i="1" s="1"/>
  <c r="S2890" i="1"/>
  <c r="T2890" i="1" s="1"/>
  <c r="S2891" i="1"/>
  <c r="T2891" i="1" s="1"/>
  <c r="S2892" i="1"/>
  <c r="T2892" i="1" s="1"/>
  <c r="S2893" i="1"/>
  <c r="T2893" i="1" s="1"/>
  <c r="S2897" i="1"/>
  <c r="T2897" i="1" s="1"/>
  <c r="S2901" i="1"/>
  <c r="T2901" i="1" s="1"/>
  <c r="S2902" i="1"/>
  <c r="T2902" i="1" s="1"/>
  <c r="S2903" i="1"/>
  <c r="T2903" i="1" s="1"/>
  <c r="S2911" i="1"/>
  <c r="T2911" i="1" s="1"/>
  <c r="S2912" i="1"/>
  <c r="T2912" i="1" s="1"/>
  <c r="S2913" i="1"/>
  <c r="T2913" i="1" s="1"/>
  <c r="S2914" i="1"/>
  <c r="T2914" i="1" s="1"/>
  <c r="S2915" i="1"/>
  <c r="T2915" i="1" s="1"/>
  <c r="S2923" i="1"/>
  <c r="T2923" i="1" s="1"/>
  <c r="S2924" i="1"/>
  <c r="T2924" i="1" s="1"/>
  <c r="S2925" i="1"/>
  <c r="T2925" i="1" s="1"/>
  <c r="S2926" i="1"/>
  <c r="T2926" i="1" s="1"/>
  <c r="S2927" i="1"/>
  <c r="T2927" i="1" s="1"/>
  <c r="S2928" i="1"/>
  <c r="T2928" i="1" s="1"/>
  <c r="S2935" i="1"/>
  <c r="T2935" i="1" s="1"/>
  <c r="S2936" i="1"/>
  <c r="T2936" i="1" s="1"/>
  <c r="S2937" i="1"/>
  <c r="T2937" i="1" s="1"/>
  <c r="S2938" i="1"/>
  <c r="T2938" i="1" s="1"/>
  <c r="S2939" i="1"/>
  <c r="T2939" i="1" s="1"/>
  <c r="S2940" i="1"/>
  <c r="T2940" i="1" s="1"/>
  <c r="S2941" i="1"/>
  <c r="T2941" i="1" s="1"/>
  <c r="S2947" i="1"/>
  <c r="T2947" i="1" s="1"/>
  <c r="S2949" i="1"/>
  <c r="T2949" i="1" s="1"/>
  <c r="S2950" i="1"/>
  <c r="T2950" i="1" s="1"/>
  <c r="S2951" i="1"/>
  <c r="T2951" i="1" s="1"/>
  <c r="S2959" i="1"/>
  <c r="T2959" i="1" s="1"/>
  <c r="S2960" i="1"/>
  <c r="T2960" i="1" s="1"/>
  <c r="S2961" i="1"/>
  <c r="T2961" i="1" s="1"/>
  <c r="S2962" i="1"/>
  <c r="T2962" i="1" s="1"/>
  <c r="S2963" i="1"/>
  <c r="T2963" i="1" s="1"/>
  <c r="S2971" i="1"/>
  <c r="T2971" i="1" s="1"/>
  <c r="S2972" i="1"/>
  <c r="T2972" i="1" s="1"/>
  <c r="S2973" i="1"/>
  <c r="T2973" i="1" s="1"/>
  <c r="S2974" i="1"/>
  <c r="T2974" i="1" s="1"/>
  <c r="S2975" i="1"/>
  <c r="T2975" i="1" s="1"/>
  <c r="S2976" i="1"/>
  <c r="T2976" i="1" s="1"/>
  <c r="S2977" i="1"/>
  <c r="T2977" i="1" s="1"/>
  <c r="S2985" i="1"/>
  <c r="T2985" i="1" s="1"/>
  <c r="S2986" i="1"/>
  <c r="T2986" i="1" s="1"/>
  <c r="S2987" i="1"/>
  <c r="T2987" i="1" s="1"/>
  <c r="S2995" i="1"/>
  <c r="T2995" i="1" s="1"/>
  <c r="S2997" i="1"/>
  <c r="T2997" i="1" s="1"/>
  <c r="S2998" i="1"/>
  <c r="T2998" i="1" s="1"/>
  <c r="S2999" i="1"/>
  <c r="T2999" i="1" s="1"/>
  <c r="S3007" i="1"/>
  <c r="T3007" i="1" s="1"/>
  <c r="S3008" i="1"/>
  <c r="T3008" i="1" s="1"/>
  <c r="S3009" i="1"/>
  <c r="T3009" i="1" s="1"/>
  <c r="S3010" i="1"/>
  <c r="T3010" i="1" s="1"/>
  <c r="S3011" i="1"/>
  <c r="T3011" i="1" s="1"/>
  <c r="S3012" i="1"/>
  <c r="T3012" i="1" s="1"/>
  <c r="S3013" i="1"/>
  <c r="T3013" i="1" s="1"/>
  <c r="S3019" i="1"/>
  <c r="T3019" i="1" s="1"/>
  <c r="S3020" i="1"/>
  <c r="T3020" i="1" s="1"/>
  <c r="S3021" i="1"/>
  <c r="T3021" i="1" s="1"/>
  <c r="S3022" i="1"/>
  <c r="T3022" i="1" s="1"/>
  <c r="S3023" i="1"/>
  <c r="T3023" i="1" s="1"/>
  <c r="S3024" i="1"/>
  <c r="T3024" i="1" s="1"/>
  <c r="S3025" i="1"/>
  <c r="T3025" i="1" s="1"/>
  <c r="S3031" i="1"/>
  <c r="T3031" i="1" s="1"/>
  <c r="S3032" i="1"/>
  <c r="T3032" i="1" s="1"/>
  <c r="S3033" i="1"/>
  <c r="T3033" i="1" s="1"/>
  <c r="S3034" i="1"/>
  <c r="T3034" i="1" s="1"/>
  <c r="S3035" i="1"/>
  <c r="T3035" i="1" s="1"/>
  <c r="S3043" i="1"/>
  <c r="T3043" i="1" s="1"/>
  <c r="S3045" i="1"/>
  <c r="T3045" i="1" s="1"/>
  <c r="S3046" i="1"/>
  <c r="T3046" i="1" s="1"/>
  <c r="S3047" i="1"/>
  <c r="T3047" i="1" s="1"/>
  <c r="S3048" i="1"/>
  <c r="T3048" i="1" s="1"/>
  <c r="S3055" i="1"/>
  <c r="T3055" i="1" s="1"/>
  <c r="S3056" i="1"/>
  <c r="T3056" i="1" s="1"/>
  <c r="S3057" i="1"/>
  <c r="T3057" i="1" s="1"/>
  <c r="S3058" i="1"/>
  <c r="T3058" i="1" s="1"/>
  <c r="S3059" i="1"/>
  <c r="T3059" i="1" s="1"/>
  <c r="S3060" i="1"/>
  <c r="T3060" i="1" s="1"/>
  <c r="S3061" i="1"/>
  <c r="T3061" i="1" s="1"/>
  <c r="S3069" i="1"/>
  <c r="T3069" i="1" s="1"/>
  <c r="S3070" i="1"/>
  <c r="T3070" i="1" s="1"/>
  <c r="S3071" i="1"/>
  <c r="T3071" i="1" s="1"/>
  <c r="S3079" i="1"/>
  <c r="T3079" i="1" s="1"/>
  <c r="S3080" i="1"/>
  <c r="T3080" i="1" s="1"/>
  <c r="S3081" i="1"/>
  <c r="T3081" i="1" s="1"/>
  <c r="S3082" i="1"/>
  <c r="T3082" i="1" s="1"/>
  <c r="S3083" i="1"/>
  <c r="T3083" i="1" s="1"/>
  <c r="S3091" i="1"/>
  <c r="T3091" i="1" s="1"/>
  <c r="S3093" i="1"/>
  <c r="T3093" i="1" s="1"/>
  <c r="S3094" i="1"/>
  <c r="T3094" i="1" s="1"/>
  <c r="S3095" i="1"/>
  <c r="T3095" i="1" s="1"/>
  <c r="S3096" i="1"/>
  <c r="T3096" i="1" s="1"/>
  <c r="S3097" i="1"/>
  <c r="T3097" i="1" s="1"/>
  <c r="S3101" i="1"/>
  <c r="T3101" i="1" s="1"/>
  <c r="S3104" i="1"/>
  <c r="T3104" i="1" s="1"/>
  <c r="S3105" i="1"/>
  <c r="T3105" i="1" s="1"/>
  <c r="S3106" i="1"/>
  <c r="T3106" i="1" s="1"/>
  <c r="S3107" i="1"/>
  <c r="T3107" i="1" s="1"/>
  <c r="S3108" i="1"/>
  <c r="T3108" i="1" s="1"/>
  <c r="S3109" i="1"/>
  <c r="T3109" i="1" s="1"/>
  <c r="S3115" i="1"/>
  <c r="T3115" i="1" s="1"/>
  <c r="S3116" i="1"/>
  <c r="T3116" i="1" s="1"/>
  <c r="S3117" i="1"/>
  <c r="T3117" i="1" s="1"/>
  <c r="S3118" i="1"/>
  <c r="T3118" i="1" s="1"/>
  <c r="S3119" i="1"/>
  <c r="T3119" i="1" s="1"/>
  <c r="S3127" i="1"/>
  <c r="T3127" i="1" s="1"/>
  <c r="S3128" i="1"/>
  <c r="T3128" i="1" s="1"/>
  <c r="S3129" i="1"/>
  <c r="T3129" i="1" s="1"/>
  <c r="S3130" i="1"/>
  <c r="T3130" i="1" s="1"/>
  <c r="S3131" i="1"/>
  <c r="T3131" i="1" s="1"/>
  <c r="S3132" i="1"/>
  <c r="T3132" i="1" s="1"/>
  <c r="S3139" i="1"/>
  <c r="T3139" i="1" s="1"/>
  <c r="S3141" i="1"/>
  <c r="T3141" i="1" s="1"/>
  <c r="S3142" i="1"/>
  <c r="T3142" i="1" s="1"/>
  <c r="S3143" i="1"/>
  <c r="T3143" i="1" s="1"/>
  <c r="S3144" i="1"/>
  <c r="T3144" i="1" s="1"/>
  <c r="S3145" i="1"/>
  <c r="T3145" i="1" s="1"/>
  <c r="S3151" i="1"/>
  <c r="T3151" i="1" s="1"/>
  <c r="S3153" i="1"/>
  <c r="T3153" i="1" s="1"/>
  <c r="S3154" i="1"/>
  <c r="T3154" i="1" s="1"/>
  <c r="S3155" i="1"/>
  <c r="T3155" i="1" s="1"/>
  <c r="S3163" i="1"/>
  <c r="T3163" i="1" s="1"/>
  <c r="S3164" i="1"/>
  <c r="T3164" i="1" s="1"/>
  <c r="S3165" i="1"/>
  <c r="T3165" i="1" s="1"/>
  <c r="S3166" i="1"/>
  <c r="T3166" i="1" s="1"/>
  <c r="S3167" i="1"/>
  <c r="T3167" i="1" s="1"/>
  <c r="S3175" i="1"/>
  <c r="T3175" i="1" s="1"/>
  <c r="S3176" i="1"/>
  <c r="T3176" i="1" s="1"/>
  <c r="S3177" i="1"/>
  <c r="T3177" i="1" s="1"/>
  <c r="S3178" i="1"/>
  <c r="T3178" i="1" s="1"/>
  <c r="S3179" i="1"/>
  <c r="T3179" i="1" s="1"/>
  <c r="S3180" i="1"/>
  <c r="T3180" i="1" s="1"/>
  <c r="S3181" i="1"/>
  <c r="T3181" i="1" s="1"/>
  <c r="S3185" i="1"/>
  <c r="T3185" i="1" s="1"/>
  <c r="S3189" i="1"/>
  <c r="T3189" i="1" s="1"/>
  <c r="S3190" i="1"/>
  <c r="T3190" i="1" s="1"/>
  <c r="S3191" i="1"/>
  <c r="T3191" i="1" s="1"/>
  <c r="S3199" i="1"/>
  <c r="T3199" i="1" s="1"/>
  <c r="S3200" i="1"/>
  <c r="T3200" i="1" s="1"/>
  <c r="S3201" i="1"/>
  <c r="T3201" i="1" s="1"/>
  <c r="S3202" i="1"/>
  <c r="T3202" i="1" s="1"/>
  <c r="S3203" i="1"/>
  <c r="T3203" i="1" s="1"/>
  <c r="S3211" i="1"/>
  <c r="T3211" i="1" s="1"/>
  <c r="S3212" i="1"/>
  <c r="T3212" i="1" s="1"/>
  <c r="S3213" i="1"/>
  <c r="T3213" i="1" s="1"/>
  <c r="S3214" i="1"/>
  <c r="T3214" i="1" s="1"/>
  <c r="S3215" i="1"/>
  <c r="T3215" i="1" s="1"/>
  <c r="S3216" i="1"/>
  <c r="T3216" i="1" s="1"/>
  <c r="S3223" i="1"/>
  <c r="T3223" i="1" s="1"/>
  <c r="S3224" i="1"/>
  <c r="T3224" i="1" s="1"/>
  <c r="S3225" i="1"/>
  <c r="T3225" i="1" s="1"/>
  <c r="S3226" i="1"/>
  <c r="T3226" i="1" s="1"/>
  <c r="S3227" i="1"/>
  <c r="T3227" i="1" s="1"/>
  <c r="S3228" i="1"/>
  <c r="T3228" i="1" s="1"/>
  <c r="S3229" i="1"/>
  <c r="T3229" i="1" s="1"/>
  <c r="S3235" i="1"/>
  <c r="T3235" i="1" s="1"/>
  <c r="S3237" i="1"/>
  <c r="T3237" i="1" s="1"/>
  <c r="S3238" i="1"/>
  <c r="T3238" i="1" s="1"/>
  <c r="S3239" i="1"/>
  <c r="T3239" i="1" s="1"/>
  <c r="S3247" i="1"/>
  <c r="T3247" i="1" s="1"/>
  <c r="S3248" i="1"/>
  <c r="T3248" i="1" s="1"/>
  <c r="S3249" i="1"/>
  <c r="T3249" i="1" s="1"/>
  <c r="S3250" i="1"/>
  <c r="T3250" i="1" s="1"/>
  <c r="S3251" i="1"/>
  <c r="T3251" i="1" s="1"/>
  <c r="S3259" i="1"/>
  <c r="T3259" i="1" s="1"/>
  <c r="S3260" i="1"/>
  <c r="T3260" i="1" s="1"/>
  <c r="S3261" i="1"/>
  <c r="T3261" i="1" s="1"/>
  <c r="S3262" i="1"/>
  <c r="T3262" i="1" s="1"/>
  <c r="S3263" i="1"/>
  <c r="T3263" i="1" s="1"/>
  <c r="S3264" i="1"/>
  <c r="T3264" i="1" s="1"/>
  <c r="S3265" i="1"/>
  <c r="T3265" i="1" s="1"/>
  <c r="S3273" i="1"/>
  <c r="T3273" i="1" s="1"/>
  <c r="S3274" i="1"/>
  <c r="T3274" i="1" s="1"/>
  <c r="S3275" i="1"/>
  <c r="T3275" i="1" s="1"/>
  <c r="S3283" i="1"/>
  <c r="T3283" i="1" s="1"/>
  <c r="S3285" i="1"/>
  <c r="T3285" i="1" s="1"/>
  <c r="S3286" i="1"/>
  <c r="T3286" i="1" s="1"/>
  <c r="S3287" i="1"/>
  <c r="T3287" i="1" s="1"/>
  <c r="S3295" i="1"/>
  <c r="T3295" i="1" s="1"/>
  <c r="S3296" i="1"/>
  <c r="T3296" i="1" s="1"/>
  <c r="S3297" i="1"/>
  <c r="T3297" i="1" s="1"/>
  <c r="S3298" i="1"/>
  <c r="T3298" i="1" s="1"/>
  <c r="S3299" i="1"/>
  <c r="T3299" i="1" s="1"/>
  <c r="S3300" i="1"/>
  <c r="T3300" i="1" s="1"/>
  <c r="S3301" i="1"/>
  <c r="T3301" i="1" s="1"/>
  <c r="S3307" i="1"/>
  <c r="T3307" i="1" s="1"/>
  <c r="S3308" i="1"/>
  <c r="T3308" i="1" s="1"/>
  <c r="S3309" i="1"/>
  <c r="T3309" i="1" s="1"/>
  <c r="S3310" i="1"/>
  <c r="T3310" i="1" s="1"/>
  <c r="S3311" i="1"/>
  <c r="T3311" i="1" s="1"/>
  <c r="S3312" i="1"/>
  <c r="T3312" i="1" s="1"/>
  <c r="S3313" i="1"/>
  <c r="T3313" i="1" s="1"/>
  <c r="S3319" i="1"/>
  <c r="T3319" i="1" s="1"/>
  <c r="S3320" i="1"/>
  <c r="T3320" i="1" s="1"/>
  <c r="S3321" i="1"/>
  <c r="T3321" i="1" s="1"/>
  <c r="S3322" i="1"/>
  <c r="T3322" i="1" s="1"/>
  <c r="S3323" i="1"/>
  <c r="T3323" i="1" s="1"/>
  <c r="S3331" i="1"/>
  <c r="T3331" i="1" s="1"/>
  <c r="S3333" i="1"/>
  <c r="T3333" i="1" s="1"/>
  <c r="S3334" i="1"/>
  <c r="T3334" i="1" s="1"/>
  <c r="S3335" i="1"/>
  <c r="T3335" i="1" s="1"/>
  <c r="S3336" i="1"/>
  <c r="T3336" i="1" s="1"/>
  <c r="S3343" i="1"/>
  <c r="T3343" i="1" s="1"/>
  <c r="S3344" i="1"/>
  <c r="T3344" i="1" s="1"/>
  <c r="S3345" i="1"/>
  <c r="T3345" i="1" s="1"/>
  <c r="S3346" i="1"/>
  <c r="T3346" i="1" s="1"/>
  <c r="S3347" i="1"/>
  <c r="T3347" i="1" s="1"/>
  <c r="S3348" i="1"/>
  <c r="T3348" i="1" s="1"/>
  <c r="S3349" i="1"/>
  <c r="T3349" i="1" s="1"/>
  <c r="S3357" i="1"/>
  <c r="T3357" i="1" s="1"/>
  <c r="S3358" i="1"/>
  <c r="T3358" i="1" s="1"/>
  <c r="S3359" i="1"/>
  <c r="T3359" i="1" s="1"/>
  <c r="S3367" i="1"/>
  <c r="T3367" i="1" s="1"/>
  <c r="S3368" i="1"/>
  <c r="T3368" i="1" s="1"/>
  <c r="S3369" i="1"/>
  <c r="T3369" i="1" s="1"/>
  <c r="S3370" i="1"/>
  <c r="T3370" i="1" s="1"/>
  <c r="S3371" i="1"/>
  <c r="T3371" i="1" s="1"/>
  <c r="S3379" i="1"/>
  <c r="T3379" i="1" s="1"/>
  <c r="S3381" i="1"/>
  <c r="T3381" i="1" s="1"/>
  <c r="S3382" i="1"/>
  <c r="T3382" i="1" s="1"/>
  <c r="S3383" i="1"/>
  <c r="T3383" i="1" s="1"/>
  <c r="S3384" i="1"/>
  <c r="T3384" i="1" s="1"/>
  <c r="S3385" i="1"/>
  <c r="T3385" i="1" s="1"/>
  <c r="S3389" i="1"/>
  <c r="T3389" i="1" s="1"/>
  <c r="S3392" i="1"/>
  <c r="T3392" i="1" s="1"/>
  <c r="S3393" i="1"/>
  <c r="T3393" i="1" s="1"/>
  <c r="S3394" i="1"/>
  <c r="T3394" i="1" s="1"/>
  <c r="S3395" i="1"/>
  <c r="T3395" i="1" s="1"/>
  <c r="S3396" i="1"/>
  <c r="T3396" i="1" s="1"/>
  <c r="S3397" i="1"/>
  <c r="T3397" i="1" s="1"/>
  <c r="S3403" i="1"/>
  <c r="T3403" i="1" s="1"/>
  <c r="S3404" i="1"/>
  <c r="T3404" i="1" s="1"/>
  <c r="S3405" i="1"/>
  <c r="T3405" i="1" s="1"/>
  <c r="S3406" i="1"/>
  <c r="T3406" i="1" s="1"/>
  <c r="S3407" i="1"/>
  <c r="T3407" i="1" s="1"/>
  <c r="S3415" i="1"/>
  <c r="T3415" i="1" s="1"/>
  <c r="S3416" i="1"/>
  <c r="T3416" i="1" s="1"/>
  <c r="S3417" i="1"/>
  <c r="T3417" i="1" s="1"/>
  <c r="S3418" i="1"/>
  <c r="T3418" i="1" s="1"/>
  <c r="S3419" i="1"/>
  <c r="T3419" i="1" s="1"/>
  <c r="S3420" i="1"/>
  <c r="T3420" i="1" s="1"/>
  <c r="S3427" i="1"/>
  <c r="T3427" i="1" s="1"/>
  <c r="S3429" i="1"/>
  <c r="T3429" i="1" s="1"/>
  <c r="S3430" i="1"/>
  <c r="T3430" i="1" s="1"/>
  <c r="S3431" i="1"/>
  <c r="T3431" i="1" s="1"/>
  <c r="S3432" i="1"/>
  <c r="T3432" i="1" s="1"/>
  <c r="S3433" i="1"/>
  <c r="T3433" i="1" s="1"/>
  <c r="S3439" i="1"/>
  <c r="T3439" i="1" s="1"/>
  <c r="S3441" i="1"/>
  <c r="T3441" i="1" s="1"/>
  <c r="S3442" i="1"/>
  <c r="T3442" i="1" s="1"/>
  <c r="S3443" i="1"/>
  <c r="T3443" i="1" s="1"/>
  <c r="S3451" i="1"/>
  <c r="T3451" i="1" s="1"/>
  <c r="S3452" i="1"/>
  <c r="T3452" i="1" s="1"/>
  <c r="S3453" i="1"/>
  <c r="T3453" i="1" s="1"/>
  <c r="S3454" i="1"/>
  <c r="T3454" i="1" s="1"/>
  <c r="S3455" i="1"/>
  <c r="T3455" i="1" s="1"/>
  <c r="S3463" i="1"/>
  <c r="T3463" i="1" s="1"/>
  <c r="S3464" i="1"/>
  <c r="T3464" i="1" s="1"/>
  <c r="S3465" i="1"/>
  <c r="T3465" i="1" s="1"/>
  <c r="S3466" i="1"/>
  <c r="T3466" i="1" s="1"/>
  <c r="S3467" i="1"/>
  <c r="T3467" i="1" s="1"/>
  <c r="S3468" i="1"/>
  <c r="T3468" i="1" s="1"/>
  <c r="S3469" i="1"/>
  <c r="T3469" i="1" s="1"/>
  <c r="S3473" i="1"/>
  <c r="T3473" i="1" s="1"/>
  <c r="S3477" i="1"/>
  <c r="T3477" i="1" s="1"/>
  <c r="S3478" i="1"/>
  <c r="T3478" i="1" s="1"/>
  <c r="S3479" i="1"/>
  <c r="T3479" i="1" s="1"/>
  <c r="S3487" i="1"/>
  <c r="T3487" i="1" s="1"/>
  <c r="S3488" i="1"/>
  <c r="T3488" i="1" s="1"/>
  <c r="S3489" i="1"/>
  <c r="T3489" i="1" s="1"/>
  <c r="S3490" i="1"/>
  <c r="T3490" i="1" s="1"/>
  <c r="S3491" i="1"/>
  <c r="T3491" i="1" s="1"/>
  <c r="S3499" i="1"/>
  <c r="T3499" i="1" s="1"/>
  <c r="S3500" i="1"/>
  <c r="T3500" i="1" s="1"/>
  <c r="S3501" i="1"/>
  <c r="T3501" i="1" s="1"/>
  <c r="S3502" i="1"/>
  <c r="T3502" i="1" s="1"/>
  <c r="S3503" i="1"/>
  <c r="T3503" i="1" s="1"/>
  <c r="S3504" i="1"/>
  <c r="T3504" i="1" s="1"/>
  <c r="S3511" i="1"/>
  <c r="T3511" i="1" s="1"/>
  <c r="S3512" i="1"/>
  <c r="T3512" i="1" s="1"/>
  <c r="S3513" i="1"/>
  <c r="T3513" i="1" s="1"/>
  <c r="S3514" i="1"/>
  <c r="T3514" i="1" s="1"/>
  <c r="S3515" i="1"/>
  <c r="T3515" i="1" s="1"/>
  <c r="S3516" i="1"/>
  <c r="T3516" i="1" s="1"/>
  <c r="S3517" i="1"/>
  <c r="T3517" i="1" s="1"/>
  <c r="S3523" i="1"/>
  <c r="T3523" i="1" s="1"/>
  <c r="S3525" i="1"/>
  <c r="T3525" i="1" s="1"/>
  <c r="S3526" i="1"/>
  <c r="T3526" i="1" s="1"/>
  <c r="S3527" i="1"/>
  <c r="T3527" i="1" s="1"/>
  <c r="S3535" i="1"/>
  <c r="T3535" i="1" s="1"/>
  <c r="S3536" i="1"/>
  <c r="T3536" i="1" s="1"/>
  <c r="S3537" i="1"/>
  <c r="T3537" i="1" s="1"/>
  <c r="S3538" i="1"/>
  <c r="T3538" i="1" s="1"/>
  <c r="S3539" i="1"/>
  <c r="T3539" i="1" s="1"/>
  <c r="S3547" i="1"/>
  <c r="T3547" i="1" s="1"/>
  <c r="S3548" i="1"/>
  <c r="T3548" i="1" s="1"/>
  <c r="S3549" i="1"/>
  <c r="T3549" i="1" s="1"/>
  <c r="S3550" i="1"/>
  <c r="T3550" i="1" s="1"/>
  <c r="S3551" i="1"/>
  <c r="T3551" i="1" s="1"/>
  <c r="S3552" i="1"/>
  <c r="T3552" i="1" s="1"/>
  <c r="S3553" i="1"/>
  <c r="T3553" i="1" s="1"/>
  <c r="S3557" i="1"/>
  <c r="T3557" i="1" s="1"/>
  <c r="S3560" i="1"/>
  <c r="T3560" i="1" s="1"/>
  <c r="S3561" i="1"/>
  <c r="T3561" i="1" s="1"/>
  <c r="S3562" i="1"/>
  <c r="T3562" i="1" s="1"/>
  <c r="S3563" i="1"/>
  <c r="T3563" i="1" s="1"/>
  <c r="S3564" i="1"/>
  <c r="T3564" i="1" s="1"/>
  <c r="S3565" i="1"/>
  <c r="T3565" i="1" s="1"/>
  <c r="S3571" i="1"/>
  <c r="T3571" i="1" s="1"/>
  <c r="S3572" i="1"/>
  <c r="T3572" i="1" s="1"/>
  <c r="S3573" i="1"/>
  <c r="T3573" i="1" s="1"/>
  <c r="S3574" i="1"/>
  <c r="T3574" i="1" s="1"/>
  <c r="S3575" i="1"/>
  <c r="T3575" i="1" s="1"/>
  <c r="S3583" i="1"/>
  <c r="T3583" i="1" s="1"/>
  <c r="S3584" i="1"/>
  <c r="T3584" i="1" s="1"/>
  <c r="S3585" i="1"/>
  <c r="T3585" i="1" s="1"/>
  <c r="S3586" i="1"/>
  <c r="T3586" i="1" s="1"/>
  <c r="S3587" i="1"/>
  <c r="T3587" i="1" s="1"/>
  <c r="S3595" i="1"/>
  <c r="T3595" i="1" s="1"/>
  <c r="S3596" i="1"/>
  <c r="T3596" i="1" s="1"/>
  <c r="S3597" i="1"/>
  <c r="T3597" i="1" s="1"/>
  <c r="S3598" i="1"/>
  <c r="T3598" i="1" s="1"/>
  <c r="S3599" i="1"/>
  <c r="T3599" i="1" s="1"/>
  <c r="S3600" i="1"/>
  <c r="T3600" i="1" s="1"/>
  <c r="S3601" i="1"/>
  <c r="T3601" i="1" s="1"/>
  <c r="S3605" i="1"/>
  <c r="T3605" i="1" s="1"/>
  <c r="S3608" i="1"/>
  <c r="T3608" i="1" s="1"/>
  <c r="S3609" i="1"/>
  <c r="T3609" i="1" s="1"/>
  <c r="S3610" i="1"/>
  <c r="T3610" i="1" s="1"/>
  <c r="S3611" i="1"/>
  <c r="T3611" i="1" s="1"/>
  <c r="S3612" i="1"/>
  <c r="T3612" i="1" s="1"/>
  <c r="S3613" i="1"/>
  <c r="T3613" i="1" s="1"/>
  <c r="S3619" i="1"/>
  <c r="T3619" i="1" s="1"/>
  <c r="S3620" i="1"/>
  <c r="T3620" i="1" s="1"/>
  <c r="S3621" i="1"/>
  <c r="T3621" i="1" s="1"/>
  <c r="S3622" i="1"/>
  <c r="T3622" i="1" s="1"/>
  <c r="S3623" i="1"/>
  <c r="T3623" i="1" s="1"/>
  <c r="S3631" i="1"/>
  <c r="T3631" i="1" s="1"/>
  <c r="S3632" i="1"/>
  <c r="T3632" i="1" s="1"/>
  <c r="S3633" i="1"/>
  <c r="T3633" i="1" s="1"/>
  <c r="S3634" i="1"/>
  <c r="T3634" i="1" s="1"/>
  <c r="S3635" i="1"/>
  <c r="T3635" i="1" s="1"/>
  <c r="S3643" i="1"/>
  <c r="T3643" i="1" s="1"/>
  <c r="S3644" i="1"/>
  <c r="T3644" i="1" s="1"/>
  <c r="S3645" i="1"/>
  <c r="T3645" i="1" s="1"/>
  <c r="S3646" i="1"/>
  <c r="T3646" i="1" s="1"/>
  <c r="S3647" i="1"/>
  <c r="T3647" i="1" s="1"/>
  <c r="S3648" i="1"/>
  <c r="T3648" i="1" s="1"/>
  <c r="S3649" i="1"/>
  <c r="T3649" i="1" s="1"/>
  <c r="S3653" i="1"/>
  <c r="T3653" i="1" s="1"/>
  <c r="S3656" i="1"/>
  <c r="T3656" i="1" s="1"/>
  <c r="S3657" i="1"/>
  <c r="T3657" i="1" s="1"/>
  <c r="S3658" i="1"/>
  <c r="T3658" i="1" s="1"/>
  <c r="S3659" i="1"/>
  <c r="T3659" i="1" s="1"/>
  <c r="S3660" i="1"/>
  <c r="T3660" i="1" s="1"/>
  <c r="S3661" i="1"/>
  <c r="T3661" i="1" s="1"/>
  <c r="S3667" i="1"/>
  <c r="T3667" i="1" s="1"/>
  <c r="S3668" i="1"/>
  <c r="T3668" i="1" s="1"/>
  <c r="S3669" i="1"/>
  <c r="T3669" i="1" s="1"/>
  <c r="S3670" i="1"/>
  <c r="T3670" i="1" s="1"/>
  <c r="S3671" i="1"/>
  <c r="T3671" i="1" s="1"/>
  <c r="S3679" i="1"/>
  <c r="T3679" i="1" s="1"/>
  <c r="S3680" i="1"/>
  <c r="T3680" i="1" s="1"/>
  <c r="S3681" i="1"/>
  <c r="T3681" i="1" s="1"/>
  <c r="S3682" i="1"/>
  <c r="T3682" i="1" s="1"/>
  <c r="S3683" i="1"/>
  <c r="T3683" i="1" s="1"/>
  <c r="S3691" i="1"/>
  <c r="T3691" i="1" s="1"/>
  <c r="S3692" i="1"/>
  <c r="T3692" i="1" s="1"/>
  <c r="S3693" i="1"/>
  <c r="T3693" i="1" s="1"/>
  <c r="S3694" i="1"/>
  <c r="T3694" i="1" s="1"/>
  <c r="S3695" i="1"/>
  <c r="T3695" i="1" s="1"/>
  <c r="S3696" i="1"/>
  <c r="T3696" i="1" s="1"/>
  <c r="S3697" i="1"/>
  <c r="T3697" i="1" s="1"/>
  <c r="S3701" i="1"/>
  <c r="T3701" i="1" s="1"/>
  <c r="S3704" i="1"/>
  <c r="T3704" i="1" s="1"/>
  <c r="S3705" i="1"/>
  <c r="T3705" i="1" s="1"/>
  <c r="S3706" i="1"/>
  <c r="T3706" i="1" s="1"/>
  <c r="S3707" i="1"/>
  <c r="T3707" i="1" s="1"/>
  <c r="S3708" i="1"/>
  <c r="T3708" i="1" s="1"/>
  <c r="S3709" i="1"/>
  <c r="T3709" i="1" s="1"/>
  <c r="S3715" i="1"/>
  <c r="T3715" i="1" s="1"/>
  <c r="S3716" i="1"/>
  <c r="T3716" i="1" s="1"/>
  <c r="S3717" i="1"/>
  <c r="T3717" i="1" s="1"/>
  <c r="S3718" i="1"/>
  <c r="T3718" i="1" s="1"/>
  <c r="S3719" i="1"/>
  <c r="T3719" i="1" s="1"/>
  <c r="S3727" i="1"/>
  <c r="T3727" i="1" s="1"/>
  <c r="S3728" i="1"/>
  <c r="T3728" i="1" s="1"/>
  <c r="S3729" i="1"/>
  <c r="T3729" i="1" s="1"/>
  <c r="S3730" i="1"/>
  <c r="T3730" i="1" s="1"/>
  <c r="S3731" i="1"/>
  <c r="T3731" i="1" s="1"/>
  <c r="S3739" i="1"/>
  <c r="T3739" i="1" s="1"/>
  <c r="S3740" i="1"/>
  <c r="T3740" i="1" s="1"/>
  <c r="S3741" i="1"/>
  <c r="T3741" i="1" s="1"/>
  <c r="S3742" i="1"/>
  <c r="T3742" i="1" s="1"/>
  <c r="S3743" i="1"/>
  <c r="T3743" i="1" s="1"/>
  <c r="S3744" i="1"/>
  <c r="T3744" i="1" s="1"/>
  <c r="S3745" i="1"/>
  <c r="T3745" i="1" s="1"/>
  <c r="S3749" i="1"/>
  <c r="T3749" i="1" s="1"/>
  <c r="S3752" i="1"/>
  <c r="T3752" i="1" s="1"/>
  <c r="S3753" i="1"/>
  <c r="T3753" i="1" s="1"/>
  <c r="S3754" i="1"/>
  <c r="T3754" i="1" s="1"/>
  <c r="S3755" i="1"/>
  <c r="T3755" i="1" s="1"/>
  <c r="S3756" i="1"/>
  <c r="T3756" i="1" s="1"/>
  <c r="S3757" i="1"/>
  <c r="T3757" i="1" s="1"/>
  <c r="S3763" i="1"/>
  <c r="T3763" i="1" s="1"/>
  <c r="S3764" i="1"/>
  <c r="T3764" i="1" s="1"/>
  <c r="S3765" i="1"/>
  <c r="T3765" i="1" s="1"/>
  <c r="S3766" i="1"/>
  <c r="T3766" i="1" s="1"/>
  <c r="S3767" i="1"/>
  <c r="T3767" i="1" s="1"/>
  <c r="S3775" i="1"/>
  <c r="T3775" i="1" s="1"/>
  <c r="S3776" i="1"/>
  <c r="T3776" i="1" s="1"/>
  <c r="S3777" i="1"/>
  <c r="T3777" i="1" s="1"/>
  <c r="S3778" i="1"/>
  <c r="T3778" i="1" s="1"/>
  <c r="S3779" i="1"/>
  <c r="T3779" i="1" s="1"/>
  <c r="S3787" i="1"/>
  <c r="T3787" i="1" s="1"/>
  <c r="S3788" i="1"/>
  <c r="T3788" i="1" s="1"/>
  <c r="S3789" i="1"/>
  <c r="T3789" i="1" s="1"/>
  <c r="S3790" i="1"/>
  <c r="T3790" i="1" s="1"/>
  <c r="S3791" i="1"/>
  <c r="T3791" i="1" s="1"/>
  <c r="S3792" i="1"/>
  <c r="T3792" i="1" s="1"/>
  <c r="S3793" i="1"/>
  <c r="T3793" i="1" s="1"/>
  <c r="S3797" i="1"/>
  <c r="T3797" i="1" s="1"/>
  <c r="S3800" i="1"/>
  <c r="T3800" i="1" s="1"/>
  <c r="S3801" i="1"/>
  <c r="T3801" i="1" s="1"/>
  <c r="S3802" i="1"/>
  <c r="T3802" i="1" s="1"/>
  <c r="S3803" i="1"/>
  <c r="T3803" i="1" s="1"/>
  <c r="S3804" i="1"/>
  <c r="T3804" i="1" s="1"/>
  <c r="S3805" i="1"/>
  <c r="T3805" i="1" s="1"/>
  <c r="S3811" i="1"/>
  <c r="T3811" i="1" s="1"/>
  <c r="S3812" i="1"/>
  <c r="T3812" i="1" s="1"/>
  <c r="S3813" i="1"/>
  <c r="T3813" i="1" s="1"/>
  <c r="S3814" i="1"/>
  <c r="T3814" i="1" s="1"/>
  <c r="S3815" i="1"/>
  <c r="T3815" i="1" s="1"/>
  <c r="S3823" i="1"/>
  <c r="T3823" i="1" s="1"/>
  <c r="S3824" i="1"/>
  <c r="T3824" i="1" s="1"/>
  <c r="S3825" i="1"/>
  <c r="T3825" i="1" s="1"/>
  <c r="S3826" i="1"/>
  <c r="T3826" i="1" s="1"/>
  <c r="S3827" i="1"/>
  <c r="T3827" i="1" s="1"/>
  <c r="S3835" i="1"/>
  <c r="T3835" i="1" s="1"/>
  <c r="S3836" i="1"/>
  <c r="T3836" i="1" s="1"/>
  <c r="S3837" i="1"/>
  <c r="T3837" i="1" s="1"/>
  <c r="S3838" i="1"/>
  <c r="T3838" i="1" s="1"/>
  <c r="S3839" i="1"/>
  <c r="T3839" i="1" s="1"/>
  <c r="S3840" i="1"/>
  <c r="T3840" i="1" s="1"/>
  <c r="S3841" i="1"/>
  <c r="T3841" i="1" s="1"/>
  <c r="S3845" i="1"/>
  <c r="T3845" i="1" s="1"/>
  <c r="S3848" i="1"/>
  <c r="T3848" i="1" s="1"/>
  <c r="S3849" i="1"/>
  <c r="T3849" i="1" s="1"/>
  <c r="S3850" i="1"/>
  <c r="T3850" i="1" s="1"/>
  <c r="S3851" i="1"/>
  <c r="T3851" i="1" s="1"/>
  <c r="S3852" i="1"/>
  <c r="T3852" i="1" s="1"/>
  <c r="S3853" i="1"/>
  <c r="T3853" i="1" s="1"/>
  <c r="S3859" i="1"/>
  <c r="T3859" i="1" s="1"/>
  <c r="S3860" i="1"/>
  <c r="T3860" i="1" s="1"/>
  <c r="S3861" i="1"/>
  <c r="T3861" i="1" s="1"/>
  <c r="S3862" i="1"/>
  <c r="T3862" i="1" s="1"/>
  <c r="S3863" i="1"/>
  <c r="T3863" i="1" s="1"/>
  <c r="S3871" i="1"/>
  <c r="T3871" i="1" s="1"/>
  <c r="S3872" i="1"/>
  <c r="T3872" i="1" s="1"/>
  <c r="S3873" i="1"/>
  <c r="T3873" i="1" s="1"/>
  <c r="S3874" i="1"/>
  <c r="T3874" i="1" s="1"/>
  <c r="S3875" i="1"/>
  <c r="T3875" i="1" s="1"/>
  <c r="S3883" i="1"/>
  <c r="T3883" i="1" s="1"/>
  <c r="S3884" i="1"/>
  <c r="T3884" i="1" s="1"/>
  <c r="S3885" i="1"/>
  <c r="T3885" i="1" s="1"/>
  <c r="S3886" i="1"/>
  <c r="T3886" i="1" s="1"/>
  <c r="S3887" i="1"/>
  <c r="T3887" i="1" s="1"/>
  <c r="S3888" i="1"/>
  <c r="T3888" i="1" s="1"/>
  <c r="S3889" i="1"/>
  <c r="T3889" i="1" s="1"/>
  <c r="S3893" i="1"/>
  <c r="T3893" i="1" s="1"/>
  <c r="S3896" i="1"/>
  <c r="T3896" i="1" s="1"/>
  <c r="S3897" i="1"/>
  <c r="T3897" i="1" s="1"/>
  <c r="S3898" i="1"/>
  <c r="T3898" i="1" s="1"/>
  <c r="S3899" i="1"/>
  <c r="T3899" i="1" s="1"/>
  <c r="S3900" i="1"/>
  <c r="T3900" i="1" s="1"/>
  <c r="S3901" i="1"/>
  <c r="T3901" i="1" s="1"/>
  <c r="S3907" i="1"/>
  <c r="T3907" i="1" s="1"/>
  <c r="S3908" i="1"/>
  <c r="T3908" i="1" s="1"/>
  <c r="S3909" i="1"/>
  <c r="T3909" i="1" s="1"/>
  <c r="S3910" i="1"/>
  <c r="T3910" i="1" s="1"/>
  <c r="S3911" i="1"/>
  <c r="T3911" i="1" s="1"/>
  <c r="S3919" i="1"/>
  <c r="T3919" i="1" s="1"/>
  <c r="S3920" i="1"/>
  <c r="T3920" i="1" s="1"/>
  <c r="S3921" i="1"/>
  <c r="T3921" i="1" s="1"/>
  <c r="S3922" i="1"/>
  <c r="T3922" i="1" s="1"/>
  <c r="S3923" i="1"/>
  <c r="T3923" i="1" s="1"/>
  <c r="S3931" i="1"/>
  <c r="T3931" i="1" s="1"/>
  <c r="S3932" i="1"/>
  <c r="T3932" i="1" s="1"/>
  <c r="S3933" i="1"/>
  <c r="T3933" i="1" s="1"/>
  <c r="S3934" i="1"/>
  <c r="T3934" i="1" s="1"/>
  <c r="S3935" i="1"/>
  <c r="T3935" i="1" s="1"/>
  <c r="S3936" i="1"/>
  <c r="T3936" i="1" s="1"/>
  <c r="S3937" i="1"/>
  <c r="T3937" i="1" s="1"/>
  <c r="S3941" i="1"/>
  <c r="T3941" i="1" s="1"/>
  <c r="S3944" i="1"/>
  <c r="T3944" i="1" s="1"/>
  <c r="S3945" i="1"/>
  <c r="T3945" i="1" s="1"/>
  <c r="S3946" i="1"/>
  <c r="T3946" i="1" s="1"/>
  <c r="S3947" i="1"/>
  <c r="T3947" i="1" s="1"/>
  <c r="S3948" i="1"/>
  <c r="T3948" i="1" s="1"/>
  <c r="S3949" i="1"/>
  <c r="T3949" i="1" s="1"/>
  <c r="S3955" i="1"/>
  <c r="T3955" i="1" s="1"/>
  <c r="S3956" i="1"/>
  <c r="T3956" i="1" s="1"/>
  <c r="S3957" i="1"/>
  <c r="T3957" i="1" s="1"/>
  <c r="S3958" i="1"/>
  <c r="T3958" i="1" s="1"/>
  <c r="S3959" i="1"/>
  <c r="T3959" i="1" s="1"/>
  <c r="S3967" i="1"/>
  <c r="T3967" i="1" s="1"/>
  <c r="S3968" i="1"/>
  <c r="T3968" i="1" s="1"/>
  <c r="S3969" i="1"/>
  <c r="T3969" i="1" s="1"/>
  <c r="S3970" i="1"/>
  <c r="T3970" i="1" s="1"/>
  <c r="S3971" i="1"/>
  <c r="T3971" i="1" s="1"/>
  <c r="S3979" i="1"/>
  <c r="T3979" i="1" s="1"/>
  <c r="S3980" i="1"/>
  <c r="T3980" i="1" s="1"/>
  <c r="S3981" i="1"/>
  <c r="T3981" i="1" s="1"/>
  <c r="S3982" i="1"/>
  <c r="T3982" i="1" s="1"/>
  <c r="S3983" i="1"/>
  <c r="T3983" i="1" s="1"/>
  <c r="S3984" i="1"/>
  <c r="T3984" i="1" s="1"/>
  <c r="S3985" i="1"/>
  <c r="T3985" i="1" s="1"/>
  <c r="S3989" i="1"/>
  <c r="T3989" i="1" s="1"/>
  <c r="S3992" i="1"/>
  <c r="T3992" i="1" s="1"/>
  <c r="S3993" i="1"/>
  <c r="T3993" i="1" s="1"/>
  <c r="S3994" i="1"/>
  <c r="T3994" i="1" s="1"/>
  <c r="S3995" i="1"/>
  <c r="T3995" i="1" s="1"/>
  <c r="S3996" i="1"/>
  <c r="T3996" i="1" s="1"/>
  <c r="S3997" i="1"/>
  <c r="T3997" i="1" s="1"/>
  <c r="S4003" i="1"/>
  <c r="T4003" i="1" s="1"/>
  <c r="S4004" i="1"/>
  <c r="T4004" i="1" s="1"/>
  <c r="S4005" i="1"/>
  <c r="T4005" i="1" s="1"/>
  <c r="S4006" i="1"/>
  <c r="T4006" i="1" s="1"/>
  <c r="S4007" i="1"/>
  <c r="T4007" i="1" s="1"/>
  <c r="S4015" i="1"/>
  <c r="T4015" i="1" s="1"/>
  <c r="S4016" i="1"/>
  <c r="T4016" i="1" s="1"/>
  <c r="S4017" i="1"/>
  <c r="T4017" i="1" s="1"/>
  <c r="S4018" i="1"/>
  <c r="T4018" i="1" s="1"/>
  <c r="S4019" i="1"/>
  <c r="T4019" i="1" s="1"/>
  <c r="S4027" i="1"/>
  <c r="T4027" i="1" s="1"/>
  <c r="S4028" i="1"/>
  <c r="T4028" i="1" s="1"/>
  <c r="S4029" i="1"/>
  <c r="T4029" i="1" s="1"/>
  <c r="S4030" i="1"/>
  <c r="T4030" i="1" s="1"/>
  <c r="S4031" i="1"/>
  <c r="T4031" i="1" s="1"/>
  <c r="S4032" i="1"/>
  <c r="T4032" i="1" s="1"/>
  <c r="S4033" i="1"/>
  <c r="T4033" i="1" s="1"/>
  <c r="S4037" i="1"/>
  <c r="T4037" i="1" s="1"/>
  <c r="S4040" i="1"/>
  <c r="T4040" i="1" s="1"/>
  <c r="S4041" i="1"/>
  <c r="T4041" i="1" s="1"/>
  <c r="S4042" i="1"/>
  <c r="T4042" i="1" s="1"/>
  <c r="S4043" i="1"/>
  <c r="T4043" i="1" s="1"/>
  <c r="S4044" i="1"/>
  <c r="T4044" i="1" s="1"/>
  <c r="S4045" i="1"/>
  <c r="T4045" i="1" s="1"/>
  <c r="S4051" i="1"/>
  <c r="T4051" i="1" s="1"/>
  <c r="S4052" i="1"/>
  <c r="T4052" i="1" s="1"/>
  <c r="S4053" i="1"/>
  <c r="T4053" i="1" s="1"/>
  <c r="S4054" i="1"/>
  <c r="T4054" i="1" s="1"/>
  <c r="S4055" i="1"/>
  <c r="T4055" i="1" s="1"/>
  <c r="S4063" i="1"/>
  <c r="T4063" i="1" s="1"/>
  <c r="S4064" i="1"/>
  <c r="T4064" i="1" s="1"/>
  <c r="S4065" i="1"/>
  <c r="T4065" i="1" s="1"/>
  <c r="S4066" i="1"/>
  <c r="T4066" i="1" s="1"/>
  <c r="S4067" i="1"/>
  <c r="T4067" i="1" s="1"/>
  <c r="S4075" i="1"/>
  <c r="T4075" i="1" s="1"/>
  <c r="S4076" i="1"/>
  <c r="T4076" i="1" s="1"/>
  <c r="S4077" i="1"/>
  <c r="T4077" i="1" s="1"/>
  <c r="S4078" i="1"/>
  <c r="T4078" i="1" s="1"/>
  <c r="S4079" i="1"/>
  <c r="T4079" i="1" s="1"/>
  <c r="S4080" i="1"/>
  <c r="T4080" i="1" s="1"/>
  <c r="S4081" i="1"/>
  <c r="T4081" i="1" s="1"/>
  <c r="S4085" i="1"/>
  <c r="T4085" i="1" s="1"/>
  <c r="S4088" i="1"/>
  <c r="T4088" i="1" s="1"/>
  <c r="S4089" i="1"/>
  <c r="T4089" i="1" s="1"/>
  <c r="S4090" i="1"/>
  <c r="T4090" i="1" s="1"/>
  <c r="S4091" i="1"/>
  <c r="T4091" i="1" s="1"/>
  <c r="S4092" i="1"/>
  <c r="T4092" i="1" s="1"/>
  <c r="S4093" i="1"/>
  <c r="T4093" i="1" s="1"/>
  <c r="S4099" i="1"/>
  <c r="T4099" i="1" s="1"/>
  <c r="S4100" i="1"/>
  <c r="T4100" i="1" s="1"/>
  <c r="S4101" i="1"/>
  <c r="T4101" i="1" s="1"/>
  <c r="S4102" i="1"/>
  <c r="T4102" i="1" s="1"/>
  <c r="S4103" i="1"/>
  <c r="T4103" i="1" s="1"/>
  <c r="S4111" i="1"/>
  <c r="T4111" i="1" s="1"/>
  <c r="S4112" i="1"/>
  <c r="T4112" i="1" s="1"/>
  <c r="S4113" i="1"/>
  <c r="T4113" i="1" s="1"/>
  <c r="S4114" i="1"/>
  <c r="T4114" i="1" s="1"/>
  <c r="S4115" i="1"/>
  <c r="T4115" i="1" s="1"/>
  <c r="S4123" i="1"/>
  <c r="T4123" i="1" s="1"/>
  <c r="S4124" i="1"/>
  <c r="T4124" i="1" s="1"/>
  <c r="S4125" i="1"/>
  <c r="T4125" i="1" s="1"/>
  <c r="S4126" i="1"/>
  <c r="T4126" i="1" s="1"/>
  <c r="S4127" i="1"/>
  <c r="T4127" i="1" s="1"/>
  <c r="S4128" i="1"/>
  <c r="T4128" i="1" s="1"/>
  <c r="S4129" i="1"/>
  <c r="T4129" i="1" s="1"/>
  <c r="S4133" i="1"/>
  <c r="T4133" i="1" s="1"/>
  <c r="S4136" i="1"/>
  <c r="T4136" i="1" s="1"/>
  <c r="S4137" i="1"/>
  <c r="T4137" i="1" s="1"/>
  <c r="S4138" i="1"/>
  <c r="T4138" i="1" s="1"/>
  <c r="S4139" i="1"/>
  <c r="T4139" i="1" s="1"/>
  <c r="S4140" i="1"/>
  <c r="T4140" i="1" s="1"/>
  <c r="S4141" i="1"/>
  <c r="T4141" i="1" s="1"/>
  <c r="S4147" i="1"/>
  <c r="T4147" i="1" s="1"/>
  <c r="S4148" i="1"/>
  <c r="T4148" i="1" s="1"/>
  <c r="S4149" i="1"/>
  <c r="T4149" i="1" s="1"/>
  <c r="S4150" i="1"/>
  <c r="T4150" i="1" s="1"/>
  <c r="S4151" i="1"/>
  <c r="T4151" i="1" s="1"/>
  <c r="S4159" i="1"/>
  <c r="T4159" i="1" s="1"/>
  <c r="S4160" i="1"/>
  <c r="T4160" i="1" s="1"/>
  <c r="S4161" i="1"/>
  <c r="T4161" i="1" s="1"/>
  <c r="S4162" i="1"/>
  <c r="T4162" i="1" s="1"/>
  <c r="S4163" i="1"/>
  <c r="T4163" i="1" s="1"/>
  <c r="S4171" i="1"/>
  <c r="T4171" i="1" s="1"/>
  <c r="S4172" i="1"/>
  <c r="T4172" i="1" s="1"/>
  <c r="S4173" i="1"/>
  <c r="T4173" i="1" s="1"/>
  <c r="S4174" i="1"/>
  <c r="T4174" i="1" s="1"/>
  <c r="S4175" i="1"/>
  <c r="T4175" i="1" s="1"/>
  <c r="S4176" i="1"/>
  <c r="T4176" i="1" s="1"/>
  <c r="S4177" i="1"/>
  <c r="T4177" i="1" s="1"/>
  <c r="S4181" i="1"/>
  <c r="T4181" i="1" s="1"/>
  <c r="S4184" i="1"/>
  <c r="T4184" i="1" s="1"/>
  <c r="S4185" i="1"/>
  <c r="T4185" i="1" s="1"/>
  <c r="S4186" i="1"/>
  <c r="T4186" i="1" s="1"/>
  <c r="S4187" i="1"/>
  <c r="T4187" i="1" s="1"/>
  <c r="S4188" i="1"/>
  <c r="T4188" i="1" s="1"/>
  <c r="S4189" i="1"/>
  <c r="T4189" i="1" s="1"/>
  <c r="S4195" i="1"/>
  <c r="T4195" i="1" s="1"/>
  <c r="S4196" i="1"/>
  <c r="T4196" i="1" s="1"/>
  <c r="S4197" i="1"/>
  <c r="T4197" i="1" s="1"/>
  <c r="S4198" i="1"/>
  <c r="T4198" i="1" s="1"/>
  <c r="S4199" i="1"/>
  <c r="T4199" i="1" s="1"/>
  <c r="S4207" i="1"/>
  <c r="T4207" i="1" s="1"/>
  <c r="S4208" i="1"/>
  <c r="T4208" i="1" s="1"/>
  <c r="S4209" i="1"/>
  <c r="T4209" i="1" s="1"/>
  <c r="S4210" i="1"/>
  <c r="T4210" i="1" s="1"/>
  <c r="S4211" i="1"/>
  <c r="T4211" i="1" s="1"/>
  <c r="S4219" i="1"/>
  <c r="T4219" i="1" s="1"/>
  <c r="S4220" i="1"/>
  <c r="T4220" i="1" s="1"/>
  <c r="S4221" i="1"/>
  <c r="T4221" i="1" s="1"/>
  <c r="S4222" i="1"/>
  <c r="T4222" i="1" s="1"/>
  <c r="S4223" i="1"/>
  <c r="T4223" i="1" s="1"/>
  <c r="S4224" i="1"/>
  <c r="T4224" i="1" s="1"/>
  <c r="S4225" i="1"/>
  <c r="T4225" i="1" s="1"/>
  <c r="S4229" i="1"/>
  <c r="T4229" i="1" s="1"/>
  <c r="S4232" i="1"/>
  <c r="T4232" i="1" s="1"/>
  <c r="S4233" i="1"/>
  <c r="T4233" i="1" s="1"/>
  <c r="S4234" i="1"/>
  <c r="T4234" i="1" s="1"/>
  <c r="S4235" i="1"/>
  <c r="T4235" i="1" s="1"/>
  <c r="S4236" i="1"/>
  <c r="T4236" i="1" s="1"/>
  <c r="S4237" i="1"/>
  <c r="T4237" i="1" s="1"/>
  <c r="S4243" i="1"/>
  <c r="T4243" i="1" s="1"/>
  <c r="S4244" i="1"/>
  <c r="T4244" i="1" s="1"/>
  <c r="S4245" i="1"/>
  <c r="T4245" i="1" s="1"/>
  <c r="S4246" i="1"/>
  <c r="T4246" i="1" s="1"/>
  <c r="S4247" i="1"/>
  <c r="T4247" i="1" s="1"/>
  <c r="S4255" i="1"/>
  <c r="T4255" i="1" s="1"/>
  <c r="S4256" i="1"/>
  <c r="T4256" i="1" s="1"/>
  <c r="S4257" i="1"/>
  <c r="T4257" i="1" s="1"/>
  <c r="S4258" i="1"/>
  <c r="T4258" i="1" s="1"/>
  <c r="S4259" i="1"/>
  <c r="T4259" i="1" s="1"/>
  <c r="S4267" i="1"/>
  <c r="T4267" i="1" s="1"/>
  <c r="S4268" i="1"/>
  <c r="T4268" i="1" s="1"/>
  <c r="S4269" i="1"/>
  <c r="T4269" i="1" s="1"/>
  <c r="S4270" i="1"/>
  <c r="T4270" i="1" s="1"/>
  <c r="S4271" i="1"/>
  <c r="T4271" i="1" s="1"/>
  <c r="S4272" i="1"/>
  <c r="T4272" i="1" s="1"/>
  <c r="S4273" i="1"/>
  <c r="T4273" i="1" s="1"/>
  <c r="S4277" i="1"/>
  <c r="T4277" i="1" s="1"/>
  <c r="S4280" i="1"/>
  <c r="T4280" i="1" s="1"/>
  <c r="S4281" i="1"/>
  <c r="T4281" i="1" s="1"/>
  <c r="S4282" i="1"/>
  <c r="T4282" i="1" s="1"/>
  <c r="S4283" i="1"/>
  <c r="T4283" i="1" s="1"/>
  <c r="S4284" i="1"/>
  <c r="T4284" i="1" s="1"/>
  <c r="S4285" i="1"/>
  <c r="T4285" i="1" s="1"/>
  <c r="S4291" i="1"/>
  <c r="T4291" i="1" s="1"/>
  <c r="S4292" i="1"/>
  <c r="T4292" i="1" s="1"/>
  <c r="S4293" i="1"/>
  <c r="T4293" i="1" s="1"/>
  <c r="S4294" i="1"/>
  <c r="T4294" i="1" s="1"/>
  <c r="S4295" i="1"/>
  <c r="T4295" i="1" s="1"/>
  <c r="S4303" i="1"/>
  <c r="T4303" i="1" s="1"/>
  <c r="S4304" i="1"/>
  <c r="T4304" i="1" s="1"/>
  <c r="S4305" i="1"/>
  <c r="T4305" i="1" s="1"/>
  <c r="S4306" i="1"/>
  <c r="T4306" i="1" s="1"/>
  <c r="S4307" i="1"/>
  <c r="T4307" i="1" s="1"/>
  <c r="S4315" i="1"/>
  <c r="T4315" i="1" s="1"/>
  <c r="S4316" i="1"/>
  <c r="T4316" i="1" s="1"/>
  <c r="S4317" i="1"/>
  <c r="T4317" i="1" s="1"/>
  <c r="S4318" i="1"/>
  <c r="T4318" i="1" s="1"/>
  <c r="S4319" i="1"/>
  <c r="T4319" i="1" s="1"/>
  <c r="S4320" i="1"/>
  <c r="T4320" i="1" s="1"/>
  <c r="S4321" i="1"/>
  <c r="T4321" i="1" s="1"/>
  <c r="S4325" i="1"/>
  <c r="T4325" i="1" s="1"/>
  <c r="S4328" i="1"/>
  <c r="T4328" i="1" s="1"/>
  <c r="S4329" i="1"/>
  <c r="T4329" i="1" s="1"/>
  <c r="S4330" i="1"/>
  <c r="T4330" i="1" s="1"/>
  <c r="S4331" i="1"/>
  <c r="T4331" i="1" s="1"/>
  <c r="S4332" i="1"/>
  <c r="T4332" i="1" s="1"/>
  <c r="S4333" i="1"/>
  <c r="T4333" i="1" s="1"/>
  <c r="S4339" i="1"/>
  <c r="T4339" i="1" s="1"/>
  <c r="S4340" i="1"/>
  <c r="T4340" i="1" s="1"/>
  <c r="S4341" i="1"/>
  <c r="T4341" i="1" s="1"/>
  <c r="S4342" i="1"/>
  <c r="T4342" i="1" s="1"/>
  <c r="S4343" i="1"/>
  <c r="T4343" i="1" s="1"/>
  <c r="S4351" i="1"/>
  <c r="T4351" i="1" s="1"/>
  <c r="S4352" i="1"/>
  <c r="T4352" i="1" s="1"/>
  <c r="S4353" i="1"/>
  <c r="T4353" i="1" s="1"/>
  <c r="S4354" i="1"/>
  <c r="T4354" i="1" s="1"/>
  <c r="S4355" i="1"/>
  <c r="T4355" i="1" s="1"/>
  <c r="S4363" i="1"/>
  <c r="T4363" i="1" s="1"/>
  <c r="S4364" i="1"/>
  <c r="T4364" i="1" s="1"/>
  <c r="S4365" i="1"/>
  <c r="T4365" i="1" s="1"/>
  <c r="S4366" i="1"/>
  <c r="T4366" i="1" s="1"/>
  <c r="S4367" i="1"/>
  <c r="T4367" i="1" s="1"/>
  <c r="S4368" i="1"/>
  <c r="T4368" i="1" s="1"/>
  <c r="S4369" i="1"/>
  <c r="T4369" i="1" s="1"/>
  <c r="S4373" i="1"/>
  <c r="T4373" i="1" s="1"/>
  <c r="S4376" i="1"/>
  <c r="T4376" i="1" s="1"/>
  <c r="S4377" i="1"/>
  <c r="T4377" i="1" s="1"/>
  <c r="S4378" i="1"/>
  <c r="T4378" i="1" s="1"/>
  <c r="S4379" i="1"/>
  <c r="T4379" i="1" s="1"/>
  <c r="S4380" i="1"/>
  <c r="T4380" i="1" s="1"/>
  <c r="S4381" i="1"/>
  <c r="T4381" i="1" s="1"/>
  <c r="S4387" i="1"/>
  <c r="T4387" i="1" s="1"/>
  <c r="S4388" i="1"/>
  <c r="T4388" i="1" s="1"/>
  <c r="S4389" i="1"/>
  <c r="T4389" i="1" s="1"/>
  <c r="S4390" i="1"/>
  <c r="T4390" i="1" s="1"/>
  <c r="S4391" i="1"/>
  <c r="T4391" i="1" s="1"/>
  <c r="S4399" i="1"/>
  <c r="T4399" i="1" s="1"/>
  <c r="S4400" i="1"/>
  <c r="T4400" i="1" s="1"/>
  <c r="S4401" i="1"/>
  <c r="T4401" i="1" s="1"/>
  <c r="S4402" i="1"/>
  <c r="T4402" i="1" s="1"/>
  <c r="S4403" i="1"/>
  <c r="T4403" i="1" s="1"/>
  <c r="S4411" i="1"/>
  <c r="T4411" i="1" s="1"/>
  <c r="S4412" i="1"/>
  <c r="T4412" i="1" s="1"/>
  <c r="S4413" i="1"/>
  <c r="T4413" i="1" s="1"/>
  <c r="S4414" i="1"/>
  <c r="T4414" i="1" s="1"/>
  <c r="S4415" i="1"/>
  <c r="T4415" i="1" s="1"/>
  <c r="S4416" i="1"/>
  <c r="T4416" i="1" s="1"/>
  <c r="S4417" i="1"/>
  <c r="T4417" i="1" s="1"/>
  <c r="S4421" i="1"/>
  <c r="T4421" i="1" s="1"/>
  <c r="S4424" i="1"/>
  <c r="T4424" i="1" s="1"/>
  <c r="S4425" i="1"/>
  <c r="T4425" i="1" s="1"/>
  <c r="S4426" i="1"/>
  <c r="T4426" i="1" s="1"/>
  <c r="S4427" i="1"/>
  <c r="T4427" i="1" s="1"/>
  <c r="S4428" i="1"/>
  <c r="T4428" i="1" s="1"/>
  <c r="S4429" i="1"/>
  <c r="T4429" i="1" s="1"/>
  <c r="S4435" i="1"/>
  <c r="T4435" i="1" s="1"/>
  <c r="S4436" i="1"/>
  <c r="T4436" i="1" s="1"/>
  <c r="S4437" i="1"/>
  <c r="T4437" i="1" s="1"/>
  <c r="S4438" i="1"/>
  <c r="T4438" i="1" s="1"/>
  <c r="S4439" i="1"/>
  <c r="T4439" i="1" s="1"/>
  <c r="S4447" i="1"/>
  <c r="T4447" i="1" s="1"/>
  <c r="S4448" i="1"/>
  <c r="T4448" i="1" s="1"/>
  <c r="S4449" i="1"/>
  <c r="T4449" i="1" s="1"/>
  <c r="S4450" i="1"/>
  <c r="T4450" i="1" s="1"/>
  <c r="S4451" i="1"/>
  <c r="T4451" i="1" s="1"/>
  <c r="S4459" i="1"/>
  <c r="T4459" i="1" s="1"/>
  <c r="S4460" i="1"/>
  <c r="T4460" i="1" s="1"/>
  <c r="S4461" i="1"/>
  <c r="T4461" i="1" s="1"/>
  <c r="S4462" i="1"/>
  <c r="T4462" i="1" s="1"/>
  <c r="S4463" i="1"/>
  <c r="T4463" i="1" s="1"/>
  <c r="S4464" i="1"/>
  <c r="T4464" i="1" s="1"/>
  <c r="S4465" i="1"/>
  <c r="T4465" i="1" s="1"/>
  <c r="S4469" i="1"/>
  <c r="T4469" i="1" s="1"/>
  <c r="S4472" i="1"/>
  <c r="T4472" i="1" s="1"/>
  <c r="S4473" i="1"/>
  <c r="T4473" i="1" s="1"/>
  <c r="S4474" i="1"/>
  <c r="T4474" i="1" s="1"/>
  <c r="S4475" i="1"/>
  <c r="T4475" i="1" s="1"/>
  <c r="S4476" i="1"/>
  <c r="T4476" i="1" s="1"/>
  <c r="S4477" i="1"/>
  <c r="T4477" i="1" s="1"/>
  <c r="S4483" i="1"/>
  <c r="T4483" i="1" s="1"/>
  <c r="S4484" i="1"/>
  <c r="T4484" i="1" s="1"/>
  <c r="S4485" i="1"/>
  <c r="T4485" i="1" s="1"/>
  <c r="S4486" i="1"/>
  <c r="T4486" i="1" s="1"/>
  <c r="S4487" i="1"/>
  <c r="T4487" i="1" s="1"/>
  <c r="S4495" i="1"/>
  <c r="T4495" i="1" s="1"/>
  <c r="S4496" i="1"/>
  <c r="T4496" i="1" s="1"/>
  <c r="S4497" i="1"/>
  <c r="T4497" i="1" s="1"/>
  <c r="S4498" i="1"/>
  <c r="T4498" i="1" s="1"/>
  <c r="S4499" i="1"/>
  <c r="T4499" i="1" s="1"/>
  <c r="S4507" i="1"/>
  <c r="T4507" i="1" s="1"/>
  <c r="S4508" i="1"/>
  <c r="T4508" i="1" s="1"/>
  <c r="S4509" i="1"/>
  <c r="T4509" i="1" s="1"/>
  <c r="S4510" i="1"/>
  <c r="T4510" i="1" s="1"/>
  <c r="S4511" i="1"/>
  <c r="T4511" i="1" s="1"/>
  <c r="S4512" i="1"/>
  <c r="T4512" i="1" s="1"/>
  <c r="S4513" i="1"/>
  <c r="T4513" i="1" s="1"/>
  <c r="S4517" i="1"/>
  <c r="T4517" i="1" s="1"/>
  <c r="S4520" i="1"/>
  <c r="T4520" i="1" s="1"/>
  <c r="S4521" i="1"/>
  <c r="T4521" i="1" s="1"/>
  <c r="S4522" i="1"/>
  <c r="T4522" i="1" s="1"/>
  <c r="S4523" i="1"/>
  <c r="T4523" i="1" s="1"/>
  <c r="S4524" i="1"/>
  <c r="T4524" i="1" s="1"/>
  <c r="S4525" i="1"/>
  <c r="T4525" i="1" s="1"/>
  <c r="S4531" i="1"/>
  <c r="T4531" i="1" s="1"/>
  <c r="S4532" i="1"/>
  <c r="T4532" i="1" s="1"/>
  <c r="S4533" i="1"/>
  <c r="T4533" i="1" s="1"/>
  <c r="S4534" i="1"/>
  <c r="T4534" i="1" s="1"/>
  <c r="S4535" i="1"/>
  <c r="T4535" i="1" s="1"/>
  <c r="S4543" i="1"/>
  <c r="T4543" i="1" s="1"/>
  <c r="S4544" i="1"/>
  <c r="T4544" i="1" s="1"/>
  <c r="S4545" i="1"/>
  <c r="T4545" i="1" s="1"/>
  <c r="S4546" i="1"/>
  <c r="T4546" i="1" s="1"/>
  <c r="S4547" i="1"/>
  <c r="T4547" i="1" s="1"/>
  <c r="S4555" i="1"/>
  <c r="T4555" i="1" s="1"/>
  <c r="S4556" i="1"/>
  <c r="T4556" i="1" s="1"/>
  <c r="S4557" i="1"/>
  <c r="T4557" i="1" s="1"/>
  <c r="S4558" i="1"/>
  <c r="T4558" i="1" s="1"/>
  <c r="S4559" i="1"/>
  <c r="T4559" i="1" s="1"/>
  <c r="S4560" i="1"/>
  <c r="T4560" i="1" s="1"/>
  <c r="S4561" i="1"/>
  <c r="T4561" i="1" s="1"/>
  <c r="S4565" i="1"/>
  <c r="T4565" i="1" s="1"/>
  <c r="S4568" i="1"/>
  <c r="T4568" i="1" s="1"/>
  <c r="S4569" i="1"/>
  <c r="T4569" i="1" s="1"/>
  <c r="S4570" i="1"/>
  <c r="T4570" i="1" s="1"/>
  <c r="S4571" i="1"/>
  <c r="T4571" i="1" s="1"/>
  <c r="S4572" i="1"/>
  <c r="T4572" i="1" s="1"/>
  <c r="S4573" i="1"/>
  <c r="T4573" i="1" s="1"/>
  <c r="S4579" i="1"/>
  <c r="T4579" i="1" s="1"/>
  <c r="S4580" i="1"/>
  <c r="T4580" i="1" s="1"/>
  <c r="S4581" i="1"/>
  <c r="T4581" i="1" s="1"/>
  <c r="S4582" i="1"/>
  <c r="T4582" i="1" s="1"/>
  <c r="S4583" i="1"/>
  <c r="T4583" i="1" s="1"/>
  <c r="S4591" i="1"/>
  <c r="T4591" i="1" s="1"/>
  <c r="S4592" i="1"/>
  <c r="T4592" i="1" s="1"/>
  <c r="S4593" i="1"/>
  <c r="T4593" i="1" s="1"/>
  <c r="S4594" i="1"/>
  <c r="T4594" i="1" s="1"/>
  <c r="S4595" i="1"/>
  <c r="T4595" i="1" s="1"/>
  <c r="S4603" i="1"/>
  <c r="T4603" i="1" s="1"/>
  <c r="S4604" i="1"/>
  <c r="T4604" i="1" s="1"/>
  <c r="S4605" i="1"/>
  <c r="T4605" i="1" s="1"/>
  <c r="S4606" i="1"/>
  <c r="T4606" i="1" s="1"/>
  <c r="S4607" i="1"/>
  <c r="T4607" i="1" s="1"/>
  <c r="S4608" i="1"/>
  <c r="T4608" i="1" s="1"/>
  <c r="S4609" i="1"/>
  <c r="T4609" i="1" s="1"/>
  <c r="S4613" i="1"/>
  <c r="T4613" i="1" s="1"/>
  <c r="S4616" i="1"/>
  <c r="T4616" i="1" s="1"/>
  <c r="S4617" i="1"/>
  <c r="T4617" i="1" s="1"/>
  <c r="S4618" i="1"/>
  <c r="T4618" i="1" s="1"/>
  <c r="S4619" i="1"/>
  <c r="T4619" i="1" s="1"/>
  <c r="S4620" i="1"/>
  <c r="T4620" i="1" s="1"/>
  <c r="S4621" i="1"/>
  <c r="T4621" i="1" s="1"/>
  <c r="S4627" i="1"/>
  <c r="T4627" i="1" s="1"/>
  <c r="S4628" i="1"/>
  <c r="T4628" i="1" s="1"/>
  <c r="S4629" i="1"/>
  <c r="T4629" i="1" s="1"/>
  <c r="S4630" i="1"/>
  <c r="T4630" i="1" s="1"/>
  <c r="S4631" i="1"/>
  <c r="T4631" i="1" s="1"/>
  <c r="S4639" i="1"/>
  <c r="T4639" i="1" s="1"/>
  <c r="S4640" i="1"/>
  <c r="T4640" i="1" s="1"/>
  <c r="S4641" i="1"/>
  <c r="T4641" i="1" s="1"/>
  <c r="S4642" i="1"/>
  <c r="T4642" i="1" s="1"/>
  <c r="S4643" i="1"/>
  <c r="T4643" i="1" s="1"/>
  <c r="S4651" i="1"/>
  <c r="T4651" i="1" s="1"/>
  <c r="S4652" i="1"/>
  <c r="T4652" i="1" s="1"/>
  <c r="S4653" i="1"/>
  <c r="T4653" i="1" s="1"/>
  <c r="S4654" i="1"/>
  <c r="T4654" i="1" s="1"/>
  <c r="S4655" i="1"/>
  <c r="T4655" i="1" s="1"/>
  <c r="S4656" i="1"/>
  <c r="T4656" i="1" s="1"/>
  <c r="S4657" i="1"/>
  <c r="T4657" i="1" s="1"/>
  <c r="S4661" i="1"/>
  <c r="T4661" i="1" s="1"/>
  <c r="S4664" i="1"/>
  <c r="T4664" i="1" s="1"/>
  <c r="S4665" i="1"/>
  <c r="T4665" i="1" s="1"/>
  <c r="S4666" i="1"/>
  <c r="T4666" i="1" s="1"/>
  <c r="S4667" i="1"/>
  <c r="T4667" i="1" s="1"/>
  <c r="S4668" i="1"/>
  <c r="T4668" i="1" s="1"/>
  <c r="S4669" i="1"/>
  <c r="T4669" i="1" s="1"/>
  <c r="S4675" i="1"/>
  <c r="T4675" i="1" s="1"/>
  <c r="S4676" i="1"/>
  <c r="T4676" i="1" s="1"/>
  <c r="S4677" i="1"/>
  <c r="T4677" i="1" s="1"/>
  <c r="S4678" i="1"/>
  <c r="T4678" i="1" s="1"/>
  <c r="S4679" i="1"/>
  <c r="T4679" i="1" s="1"/>
  <c r="S4687" i="1"/>
  <c r="T4687" i="1" s="1"/>
  <c r="S4688" i="1"/>
  <c r="T4688" i="1" s="1"/>
  <c r="S4689" i="1"/>
  <c r="T4689" i="1" s="1"/>
  <c r="S4690" i="1"/>
  <c r="T4690" i="1" s="1"/>
  <c r="S4691" i="1"/>
  <c r="T4691" i="1" s="1"/>
  <c r="S4699" i="1"/>
  <c r="T4699" i="1" s="1"/>
  <c r="S4700" i="1"/>
  <c r="T4700" i="1" s="1"/>
  <c r="S4701" i="1"/>
  <c r="T4701" i="1" s="1"/>
  <c r="S4702" i="1"/>
  <c r="T4702" i="1" s="1"/>
  <c r="S4703" i="1"/>
  <c r="T4703" i="1" s="1"/>
  <c r="S4704" i="1"/>
  <c r="T4704" i="1" s="1"/>
  <c r="S4705" i="1"/>
  <c r="T4705" i="1" s="1"/>
  <c r="S4709" i="1"/>
  <c r="T4709" i="1" s="1"/>
  <c r="S4712" i="1"/>
  <c r="T4712" i="1" s="1"/>
  <c r="S4713" i="1"/>
  <c r="T4713" i="1" s="1"/>
  <c r="S4714" i="1"/>
  <c r="T4714" i="1" s="1"/>
  <c r="S4715" i="1"/>
  <c r="T4715" i="1" s="1"/>
  <c r="S4716" i="1"/>
  <c r="T4716" i="1" s="1"/>
  <c r="S4717" i="1"/>
  <c r="T4717" i="1" s="1"/>
  <c r="S4723" i="1"/>
  <c r="T4723" i="1" s="1"/>
  <c r="S4724" i="1"/>
  <c r="T4724" i="1" s="1"/>
  <c r="S4725" i="1"/>
  <c r="T4725" i="1" s="1"/>
  <c r="S4726" i="1"/>
  <c r="T4726" i="1" s="1"/>
  <c r="S4727" i="1"/>
  <c r="T4727" i="1" s="1"/>
  <c r="S4735" i="1"/>
  <c r="T4735" i="1" s="1"/>
  <c r="S4736" i="1"/>
  <c r="T4736" i="1" s="1"/>
  <c r="S4737" i="1"/>
  <c r="T4737" i="1" s="1"/>
  <c r="S4738" i="1"/>
  <c r="T4738" i="1" s="1"/>
  <c r="S4739" i="1"/>
  <c r="T4739" i="1" s="1"/>
  <c r="S4747" i="1"/>
  <c r="T4747" i="1" s="1"/>
  <c r="S4748" i="1"/>
  <c r="T4748" i="1" s="1"/>
  <c r="S4749" i="1"/>
  <c r="T4749" i="1" s="1"/>
  <c r="S4750" i="1"/>
  <c r="T4750" i="1" s="1"/>
  <c r="S4751" i="1"/>
  <c r="T4751" i="1" s="1"/>
  <c r="S4752" i="1"/>
  <c r="T4752" i="1" s="1"/>
  <c r="S4753" i="1"/>
  <c r="T4753" i="1" s="1"/>
  <c r="S4757" i="1"/>
  <c r="T4757" i="1" s="1"/>
  <c r="S4760" i="1"/>
  <c r="T4760" i="1" s="1"/>
  <c r="S4761" i="1"/>
  <c r="T4761" i="1" s="1"/>
  <c r="S4762" i="1"/>
  <c r="T4762" i="1" s="1"/>
  <c r="S4763" i="1"/>
  <c r="T4763" i="1" s="1"/>
  <c r="S4764" i="1"/>
  <c r="T4764" i="1" s="1"/>
  <c r="S4765" i="1"/>
  <c r="T4765" i="1" s="1"/>
  <c r="S4771" i="1"/>
  <c r="T4771" i="1" s="1"/>
  <c r="S4772" i="1"/>
  <c r="T4772" i="1" s="1"/>
  <c r="S4773" i="1"/>
  <c r="T4773" i="1" s="1"/>
  <c r="S4774" i="1"/>
  <c r="T4774" i="1" s="1"/>
  <c r="S4775" i="1"/>
  <c r="T4775" i="1" s="1"/>
  <c r="S4783" i="1"/>
  <c r="T4783" i="1" s="1"/>
  <c r="S4784" i="1"/>
  <c r="T4784" i="1" s="1"/>
  <c r="S4785" i="1"/>
  <c r="T4785" i="1" s="1"/>
  <c r="S4786" i="1"/>
  <c r="T4786" i="1" s="1"/>
  <c r="S4787" i="1"/>
  <c r="T4787" i="1" s="1"/>
  <c r="S4795" i="1"/>
  <c r="T4795" i="1" s="1"/>
  <c r="S4796" i="1"/>
  <c r="T4796" i="1" s="1"/>
  <c r="S4797" i="1"/>
  <c r="T4797" i="1" s="1"/>
  <c r="S4798" i="1"/>
  <c r="T4798" i="1" s="1"/>
  <c r="S4799" i="1"/>
  <c r="T4799" i="1" s="1"/>
  <c r="S4800" i="1"/>
  <c r="T4800" i="1" s="1"/>
  <c r="S4801" i="1"/>
  <c r="T4801" i="1" s="1"/>
  <c r="S4805" i="1"/>
  <c r="T4805" i="1" s="1"/>
  <c r="S4808" i="1"/>
  <c r="T4808" i="1" s="1"/>
  <c r="S4809" i="1"/>
  <c r="T4809" i="1" s="1"/>
  <c r="S4810" i="1"/>
  <c r="T4810" i="1" s="1"/>
  <c r="S4811" i="1"/>
  <c r="T4811" i="1" s="1"/>
  <c r="S4812" i="1"/>
  <c r="T4812" i="1" s="1"/>
  <c r="S4813" i="1"/>
  <c r="T4813" i="1" s="1"/>
  <c r="S4819" i="1"/>
  <c r="T4819" i="1" s="1"/>
  <c r="S4820" i="1"/>
  <c r="T4820" i="1" s="1"/>
  <c r="S4821" i="1"/>
  <c r="T4821" i="1" s="1"/>
  <c r="S4822" i="1"/>
  <c r="T4822" i="1" s="1"/>
  <c r="S4823" i="1"/>
  <c r="T4823" i="1" s="1"/>
  <c r="S4831" i="1"/>
  <c r="T4831" i="1" s="1"/>
  <c r="S4832" i="1"/>
  <c r="T4832" i="1" s="1"/>
  <c r="S4833" i="1"/>
  <c r="T4833" i="1" s="1"/>
  <c r="S4834" i="1"/>
  <c r="T4834" i="1" s="1"/>
  <c r="S4835" i="1"/>
  <c r="T4835" i="1" s="1"/>
  <c r="S4843" i="1"/>
  <c r="T4843" i="1" s="1"/>
  <c r="S4844" i="1"/>
  <c r="T4844" i="1" s="1"/>
  <c r="S4845" i="1"/>
  <c r="T4845" i="1" s="1"/>
  <c r="S4846" i="1"/>
  <c r="T4846" i="1" s="1"/>
  <c r="S4847" i="1"/>
  <c r="T4847" i="1" s="1"/>
  <c r="S4848" i="1"/>
  <c r="T4848" i="1" s="1"/>
  <c r="S4849" i="1"/>
  <c r="T4849" i="1" s="1"/>
  <c r="S4853" i="1"/>
  <c r="T4853" i="1" s="1"/>
  <c r="S4856" i="1"/>
  <c r="T4856" i="1" s="1"/>
  <c r="S4857" i="1"/>
  <c r="T4857" i="1" s="1"/>
  <c r="S4858" i="1"/>
  <c r="T4858" i="1" s="1"/>
  <c r="S4859" i="1"/>
  <c r="T4859" i="1" s="1"/>
  <c r="S4860" i="1"/>
  <c r="T4860" i="1" s="1"/>
  <c r="S4861" i="1"/>
  <c r="T4861" i="1" s="1"/>
  <c r="S4867" i="1"/>
  <c r="T4867" i="1" s="1"/>
  <c r="S4868" i="1"/>
  <c r="T4868" i="1" s="1"/>
  <c r="S4869" i="1"/>
  <c r="T4869" i="1" s="1"/>
  <c r="S4870" i="1"/>
  <c r="T4870" i="1" s="1"/>
  <c r="S4871" i="1"/>
  <c r="T4871" i="1" s="1"/>
  <c r="S4879" i="1"/>
  <c r="T4879" i="1" s="1"/>
  <c r="S4880" i="1"/>
  <c r="T4880" i="1" s="1"/>
  <c r="S4881" i="1"/>
  <c r="T4881" i="1" s="1"/>
  <c r="S4882" i="1"/>
  <c r="T4882" i="1" s="1"/>
  <c r="S4883" i="1"/>
  <c r="T4883" i="1" s="1"/>
  <c r="S4891" i="1"/>
  <c r="T4891" i="1" s="1"/>
  <c r="S4892" i="1"/>
  <c r="T4892" i="1" s="1"/>
  <c r="S4893" i="1"/>
  <c r="T4893" i="1" s="1"/>
  <c r="S4894" i="1"/>
  <c r="T4894" i="1" s="1"/>
  <c r="S4895" i="1"/>
  <c r="T4895" i="1" s="1"/>
  <c r="S4896" i="1"/>
  <c r="T4896" i="1" s="1"/>
  <c r="S4897" i="1"/>
  <c r="T4897" i="1" s="1"/>
  <c r="S4901" i="1"/>
  <c r="T4901" i="1" s="1"/>
  <c r="S4904" i="1"/>
  <c r="T4904" i="1" s="1"/>
  <c r="S4905" i="1"/>
  <c r="T4905" i="1" s="1"/>
  <c r="S4906" i="1"/>
  <c r="T4906" i="1" s="1"/>
  <c r="S4907" i="1"/>
  <c r="T4907" i="1" s="1"/>
  <c r="S4908" i="1"/>
  <c r="T4908" i="1" s="1"/>
  <c r="S4909" i="1"/>
  <c r="T4909" i="1" s="1"/>
  <c r="S4915" i="1"/>
  <c r="T4915" i="1" s="1"/>
  <c r="S4916" i="1"/>
  <c r="T4916" i="1" s="1"/>
  <c r="S4917" i="1"/>
  <c r="T4917" i="1" s="1"/>
  <c r="S4918" i="1"/>
  <c r="T4918" i="1" s="1"/>
  <c r="S4919" i="1"/>
  <c r="T4919" i="1" s="1"/>
  <c r="S4927" i="1"/>
  <c r="T4927" i="1" s="1"/>
  <c r="S4928" i="1"/>
  <c r="T4928" i="1" s="1"/>
  <c r="S4929" i="1"/>
  <c r="T4929" i="1" s="1"/>
  <c r="S4930" i="1"/>
  <c r="T4930" i="1" s="1"/>
  <c r="S4931" i="1"/>
  <c r="T4931" i="1" s="1"/>
  <c r="S4939" i="1"/>
  <c r="T4939" i="1" s="1"/>
  <c r="S4940" i="1"/>
  <c r="T4940" i="1" s="1"/>
  <c r="S4941" i="1"/>
  <c r="T4941" i="1" s="1"/>
  <c r="S4942" i="1"/>
  <c r="T4942" i="1" s="1"/>
  <c r="S4943" i="1"/>
  <c r="T4943" i="1" s="1"/>
  <c r="S4944" i="1"/>
  <c r="T4944" i="1" s="1"/>
  <c r="S4945" i="1"/>
  <c r="T4945" i="1" s="1"/>
  <c r="S4949" i="1"/>
  <c r="T4949" i="1" s="1"/>
  <c r="S4952" i="1"/>
  <c r="T4952" i="1" s="1"/>
  <c r="S4953" i="1"/>
  <c r="T4953" i="1" s="1"/>
  <c r="S4954" i="1"/>
  <c r="T4954" i="1" s="1"/>
  <c r="S4955" i="1"/>
  <c r="T4955" i="1" s="1"/>
  <c r="S4956" i="1"/>
  <c r="T4956" i="1" s="1"/>
  <c r="S4957" i="1"/>
  <c r="T4957" i="1" s="1"/>
  <c r="S4963" i="1"/>
  <c r="T4963" i="1" s="1"/>
  <c r="S4964" i="1"/>
  <c r="T4964" i="1" s="1"/>
  <c r="S4965" i="1"/>
  <c r="T4965" i="1" s="1"/>
  <c r="S4966" i="1"/>
  <c r="T4966" i="1" s="1"/>
  <c r="S4967" i="1"/>
  <c r="T4967" i="1" s="1"/>
  <c r="S4975" i="1"/>
  <c r="T4975" i="1" s="1"/>
  <c r="S4976" i="1"/>
  <c r="T4976" i="1" s="1"/>
  <c r="S4977" i="1"/>
  <c r="T4977" i="1" s="1"/>
  <c r="S4978" i="1"/>
  <c r="T4978" i="1" s="1"/>
  <c r="S4979" i="1"/>
  <c r="T4979" i="1" s="1"/>
  <c r="S4987" i="1"/>
  <c r="T4987" i="1" s="1"/>
  <c r="S4988" i="1"/>
  <c r="T4988" i="1" s="1"/>
  <c r="S4989" i="1"/>
  <c r="T4989" i="1" s="1"/>
  <c r="S4990" i="1"/>
  <c r="T4990" i="1" s="1"/>
  <c r="S4991" i="1"/>
  <c r="T4991" i="1" s="1"/>
  <c r="S4992" i="1"/>
  <c r="T4992" i="1" s="1"/>
  <c r="S4993" i="1"/>
  <c r="T4993" i="1" s="1"/>
  <c r="S4997" i="1"/>
  <c r="T4997" i="1" s="1"/>
  <c r="S5000" i="1"/>
  <c r="T5000" i="1" s="1"/>
  <c r="S5001" i="1"/>
  <c r="T5001" i="1" s="1"/>
  <c r="R316" i="1"/>
  <c r="R477" i="1"/>
  <c r="R633" i="1"/>
  <c r="R1016" i="1"/>
  <c r="R1208" i="1"/>
  <c r="R1209" i="1"/>
  <c r="R1285" i="1"/>
  <c r="R1369" i="1"/>
  <c r="R1441" i="1"/>
  <c r="R1736" i="1"/>
  <c r="R1905" i="1"/>
  <c r="R2072" i="1"/>
  <c r="R2240" i="1"/>
  <c r="R2241" i="1"/>
  <c r="R2312" i="1"/>
  <c r="R2517" i="1"/>
  <c r="R2721" i="1"/>
  <c r="R2781" i="1"/>
  <c r="R2937" i="1"/>
  <c r="R3020" i="1"/>
  <c r="R3224" i="1"/>
  <c r="R3585" i="1"/>
  <c r="R4353" i="1"/>
  <c r="R4465" i="1"/>
  <c r="R4485" i="1"/>
  <c r="R449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2" i="1"/>
  <c r="Q5" i="1"/>
  <c r="S5" i="1" s="1"/>
  <c r="T5" i="1" s="1"/>
  <c r="Q6" i="1"/>
  <c r="S6" i="1" s="1"/>
  <c r="T6" i="1" s="1"/>
  <c r="Q7" i="1"/>
  <c r="S7" i="1" s="1"/>
  <c r="T7" i="1" s="1"/>
  <c r="Q8" i="1"/>
  <c r="S8" i="1" s="1"/>
  <c r="T8" i="1" s="1"/>
  <c r="Q9" i="1"/>
  <c r="Q10" i="1"/>
  <c r="Q11" i="1"/>
  <c r="Q12" i="1"/>
  <c r="S12" i="1" s="1"/>
  <c r="T12" i="1" s="1"/>
  <c r="Q13" i="1"/>
  <c r="S13" i="1" s="1"/>
  <c r="T13" i="1" s="1"/>
  <c r="Q14" i="1"/>
  <c r="S14" i="1" s="1"/>
  <c r="T14" i="1" s="1"/>
  <c r="Q15" i="1"/>
  <c r="S15" i="1" s="1"/>
  <c r="T15" i="1" s="1"/>
  <c r="Q16" i="1"/>
  <c r="S16" i="1" s="1"/>
  <c r="T16" i="1" s="1"/>
  <c r="Q17" i="1"/>
  <c r="S17" i="1" s="1"/>
  <c r="T17" i="1" s="1"/>
  <c r="Q18" i="1"/>
  <c r="S18" i="1" s="1"/>
  <c r="T18" i="1" s="1"/>
  <c r="Q19" i="1"/>
  <c r="S19" i="1" s="1"/>
  <c r="T19" i="1" s="1"/>
  <c r="Q20" i="1"/>
  <c r="S20" i="1" s="1"/>
  <c r="T20" i="1" s="1"/>
  <c r="Q21" i="1"/>
  <c r="Q22" i="1"/>
  <c r="Q23" i="1"/>
  <c r="Q24" i="1"/>
  <c r="S24" i="1" s="1"/>
  <c r="T24" i="1" s="1"/>
  <c r="Q25" i="1"/>
  <c r="S25" i="1" s="1"/>
  <c r="T25" i="1" s="1"/>
  <c r="Q26" i="1"/>
  <c r="S26" i="1" s="1"/>
  <c r="T26" i="1" s="1"/>
  <c r="Q27" i="1"/>
  <c r="S27" i="1" s="1"/>
  <c r="T27" i="1" s="1"/>
  <c r="Q28" i="1"/>
  <c r="S28" i="1" s="1"/>
  <c r="T28" i="1" s="1"/>
  <c r="Q29" i="1"/>
  <c r="S29" i="1" s="1"/>
  <c r="T29" i="1" s="1"/>
  <c r="Q30" i="1"/>
  <c r="S30" i="1" s="1"/>
  <c r="T30" i="1" s="1"/>
  <c r="Q31" i="1"/>
  <c r="Q32" i="1"/>
  <c r="S32" i="1" s="1"/>
  <c r="T32" i="1" s="1"/>
  <c r="Q33" i="1"/>
  <c r="Q34" i="1"/>
  <c r="Q35" i="1"/>
  <c r="Q36" i="1"/>
  <c r="S36" i="1" s="1"/>
  <c r="T36" i="1" s="1"/>
  <c r="Q37" i="1"/>
  <c r="Q38" i="1"/>
  <c r="S38" i="1" s="1"/>
  <c r="T38" i="1" s="1"/>
  <c r="Q39" i="1"/>
  <c r="S39" i="1" s="1"/>
  <c r="T39" i="1" s="1"/>
  <c r="Q40" i="1"/>
  <c r="S40" i="1" s="1"/>
  <c r="T40" i="1" s="1"/>
  <c r="Q41" i="1"/>
  <c r="S41" i="1" s="1"/>
  <c r="T41" i="1" s="1"/>
  <c r="Q42" i="1"/>
  <c r="S42" i="1" s="1"/>
  <c r="T42" i="1" s="1"/>
  <c r="Q43" i="1"/>
  <c r="S43" i="1" s="1"/>
  <c r="T43" i="1" s="1"/>
  <c r="Q44" i="1"/>
  <c r="S44" i="1" s="1"/>
  <c r="T44" i="1" s="1"/>
  <c r="Q45" i="1"/>
  <c r="Q46" i="1"/>
  <c r="Q47" i="1"/>
  <c r="Q48" i="1"/>
  <c r="S48" i="1" s="1"/>
  <c r="T48" i="1" s="1"/>
  <c r="Q49" i="1"/>
  <c r="S49" i="1" s="1"/>
  <c r="T49" i="1" s="1"/>
  <c r="Q50" i="1"/>
  <c r="S50" i="1" s="1"/>
  <c r="T50" i="1" s="1"/>
  <c r="Q51" i="1"/>
  <c r="S51" i="1" s="1"/>
  <c r="T51" i="1" s="1"/>
  <c r="Q52" i="1"/>
  <c r="S52" i="1" s="1"/>
  <c r="T52" i="1" s="1"/>
  <c r="Q53" i="1"/>
  <c r="S53" i="1" s="1"/>
  <c r="T53" i="1" s="1"/>
  <c r="Q54" i="1"/>
  <c r="S54" i="1" s="1"/>
  <c r="T54" i="1" s="1"/>
  <c r="Q55" i="1"/>
  <c r="Q56" i="1"/>
  <c r="S56" i="1" s="1"/>
  <c r="T56" i="1" s="1"/>
  <c r="Q57" i="1"/>
  <c r="Q58" i="1"/>
  <c r="Q59" i="1"/>
  <c r="Q60" i="1"/>
  <c r="S60" i="1" s="1"/>
  <c r="T60" i="1" s="1"/>
  <c r="Q61" i="1"/>
  <c r="Q62" i="1"/>
  <c r="S62" i="1" s="1"/>
  <c r="T62" i="1" s="1"/>
  <c r="Q63" i="1"/>
  <c r="S63" i="1" s="1"/>
  <c r="T63" i="1" s="1"/>
  <c r="Q64" i="1"/>
  <c r="S64" i="1" s="1"/>
  <c r="T64" i="1" s="1"/>
  <c r="Q65" i="1"/>
  <c r="Q66" i="1"/>
  <c r="S66" i="1" s="1"/>
  <c r="T66" i="1" s="1"/>
  <c r="Q67" i="1"/>
  <c r="S67" i="1" s="1"/>
  <c r="T67" i="1" s="1"/>
  <c r="Q68" i="1"/>
  <c r="S68" i="1" s="1"/>
  <c r="T68" i="1" s="1"/>
  <c r="Q69" i="1"/>
  <c r="Q70" i="1"/>
  <c r="Q71" i="1"/>
  <c r="Q72" i="1"/>
  <c r="S72" i="1" s="1"/>
  <c r="T72" i="1" s="1"/>
  <c r="Q73" i="1"/>
  <c r="S73" i="1" s="1"/>
  <c r="T73" i="1" s="1"/>
  <c r="Q74" i="1"/>
  <c r="S74" i="1" s="1"/>
  <c r="T74" i="1" s="1"/>
  <c r="Q75" i="1"/>
  <c r="S75" i="1" s="1"/>
  <c r="T75" i="1" s="1"/>
  <c r="Q76" i="1"/>
  <c r="S76" i="1" s="1"/>
  <c r="T76" i="1" s="1"/>
  <c r="Q77" i="1"/>
  <c r="S77" i="1" s="1"/>
  <c r="T77" i="1" s="1"/>
  <c r="Q78" i="1"/>
  <c r="S78" i="1" s="1"/>
  <c r="T78" i="1" s="1"/>
  <c r="Q79" i="1"/>
  <c r="Q80" i="1"/>
  <c r="S80" i="1" s="1"/>
  <c r="T80" i="1" s="1"/>
  <c r="Q81" i="1"/>
  <c r="Q82" i="1"/>
  <c r="Q83" i="1"/>
  <c r="Q84" i="1"/>
  <c r="S84" i="1" s="1"/>
  <c r="T84" i="1" s="1"/>
  <c r="Q85" i="1"/>
  <c r="Q86" i="1"/>
  <c r="S86" i="1" s="1"/>
  <c r="T86" i="1" s="1"/>
  <c r="Q87" i="1"/>
  <c r="S87" i="1" s="1"/>
  <c r="T87" i="1" s="1"/>
  <c r="Q88" i="1"/>
  <c r="S88" i="1" s="1"/>
  <c r="T88" i="1" s="1"/>
  <c r="Q89" i="1"/>
  <c r="S89" i="1" s="1"/>
  <c r="T89" i="1" s="1"/>
  <c r="Q90" i="1"/>
  <c r="S90" i="1" s="1"/>
  <c r="T90" i="1" s="1"/>
  <c r="Q91" i="1"/>
  <c r="Q92" i="1"/>
  <c r="S92" i="1" s="1"/>
  <c r="T92" i="1" s="1"/>
  <c r="Q93" i="1"/>
  <c r="Q94" i="1"/>
  <c r="Q95" i="1"/>
  <c r="Q96" i="1"/>
  <c r="S96" i="1" s="1"/>
  <c r="T96" i="1" s="1"/>
  <c r="Q97" i="1"/>
  <c r="S97" i="1" s="1"/>
  <c r="T97" i="1" s="1"/>
  <c r="Q98" i="1"/>
  <c r="S98" i="1" s="1"/>
  <c r="T98" i="1" s="1"/>
  <c r="Q99" i="1"/>
  <c r="S99" i="1" s="1"/>
  <c r="T99" i="1" s="1"/>
  <c r="Q100" i="1"/>
  <c r="S100" i="1" s="1"/>
  <c r="T100" i="1" s="1"/>
  <c r="Q101" i="1"/>
  <c r="S101" i="1" s="1"/>
  <c r="T101" i="1" s="1"/>
  <c r="Q102" i="1"/>
  <c r="S102" i="1" s="1"/>
  <c r="T102" i="1" s="1"/>
  <c r="Q103" i="1"/>
  <c r="Q104" i="1"/>
  <c r="S104" i="1" s="1"/>
  <c r="T104" i="1" s="1"/>
  <c r="Q105" i="1"/>
  <c r="Q106" i="1"/>
  <c r="Q107" i="1"/>
  <c r="Q108" i="1"/>
  <c r="S108" i="1" s="1"/>
  <c r="T108" i="1" s="1"/>
  <c r="Q109" i="1"/>
  <c r="S109" i="1" s="1"/>
  <c r="T109" i="1" s="1"/>
  <c r="Q110" i="1"/>
  <c r="S110" i="1" s="1"/>
  <c r="T110" i="1" s="1"/>
  <c r="Q111" i="1"/>
  <c r="S111" i="1" s="1"/>
  <c r="T111" i="1" s="1"/>
  <c r="Q112" i="1"/>
  <c r="S112" i="1" s="1"/>
  <c r="T112" i="1" s="1"/>
  <c r="Q113" i="1"/>
  <c r="S113" i="1" s="1"/>
  <c r="T113" i="1" s="1"/>
  <c r="Q114" i="1"/>
  <c r="S114" i="1" s="1"/>
  <c r="T114" i="1" s="1"/>
  <c r="Q115" i="1"/>
  <c r="Q116" i="1"/>
  <c r="S116" i="1" s="1"/>
  <c r="T116" i="1" s="1"/>
  <c r="Q117" i="1"/>
  <c r="Q118" i="1"/>
  <c r="Q119" i="1"/>
  <c r="Q120" i="1"/>
  <c r="S120" i="1" s="1"/>
  <c r="T120" i="1" s="1"/>
  <c r="Q121" i="1"/>
  <c r="S121" i="1" s="1"/>
  <c r="T121" i="1" s="1"/>
  <c r="Q122" i="1"/>
  <c r="S122" i="1" s="1"/>
  <c r="T122" i="1" s="1"/>
  <c r="Q123" i="1"/>
  <c r="S123" i="1" s="1"/>
  <c r="T123" i="1" s="1"/>
  <c r="Q124" i="1"/>
  <c r="S124" i="1" s="1"/>
  <c r="T124" i="1" s="1"/>
  <c r="Q125" i="1"/>
  <c r="S125" i="1" s="1"/>
  <c r="T125" i="1" s="1"/>
  <c r="Q126" i="1"/>
  <c r="S126" i="1" s="1"/>
  <c r="T126" i="1" s="1"/>
  <c r="Q127" i="1"/>
  <c r="Q128" i="1"/>
  <c r="Q129" i="1"/>
  <c r="Q130" i="1"/>
  <c r="Q131" i="1"/>
  <c r="Q132" i="1"/>
  <c r="S132" i="1" s="1"/>
  <c r="T132" i="1" s="1"/>
  <c r="Q133" i="1"/>
  <c r="S133" i="1" s="1"/>
  <c r="T133" i="1" s="1"/>
  <c r="Q134" i="1"/>
  <c r="S134" i="1" s="1"/>
  <c r="T134" i="1" s="1"/>
  <c r="Q135" i="1"/>
  <c r="S135" i="1" s="1"/>
  <c r="T135" i="1" s="1"/>
  <c r="Q136" i="1"/>
  <c r="S136" i="1" s="1"/>
  <c r="T136" i="1" s="1"/>
  <c r="Q137" i="1"/>
  <c r="S137" i="1" s="1"/>
  <c r="T137" i="1" s="1"/>
  <c r="Q138" i="1"/>
  <c r="S138" i="1" s="1"/>
  <c r="T138" i="1" s="1"/>
  <c r="Q139" i="1"/>
  <c r="Q140" i="1"/>
  <c r="S140" i="1" s="1"/>
  <c r="T140" i="1" s="1"/>
  <c r="Q141" i="1"/>
  <c r="Q142" i="1"/>
  <c r="Q143" i="1"/>
  <c r="Q144" i="1"/>
  <c r="S144" i="1" s="1"/>
  <c r="T144" i="1" s="1"/>
  <c r="Q145" i="1"/>
  <c r="S145" i="1" s="1"/>
  <c r="T145" i="1" s="1"/>
  <c r="Q146" i="1"/>
  <c r="S146" i="1" s="1"/>
  <c r="T146" i="1" s="1"/>
  <c r="Q147" i="1"/>
  <c r="S147" i="1" s="1"/>
  <c r="T147" i="1" s="1"/>
  <c r="Q148" i="1"/>
  <c r="S148" i="1" s="1"/>
  <c r="T148" i="1" s="1"/>
  <c r="Q149" i="1"/>
  <c r="S149" i="1" s="1"/>
  <c r="T149" i="1" s="1"/>
  <c r="Q150" i="1"/>
  <c r="S150" i="1" s="1"/>
  <c r="T150" i="1" s="1"/>
  <c r="Q151" i="1"/>
  <c r="S151" i="1" s="1"/>
  <c r="T151" i="1" s="1"/>
  <c r="Q152" i="1"/>
  <c r="S152" i="1" s="1"/>
  <c r="T152" i="1" s="1"/>
  <c r="Q153" i="1"/>
  <c r="Q154" i="1"/>
  <c r="Q155" i="1"/>
  <c r="Q156" i="1"/>
  <c r="S156" i="1" s="1"/>
  <c r="T156" i="1" s="1"/>
  <c r="Q157" i="1"/>
  <c r="S157" i="1" s="1"/>
  <c r="T157" i="1" s="1"/>
  <c r="Q158" i="1"/>
  <c r="S158" i="1" s="1"/>
  <c r="T158" i="1" s="1"/>
  <c r="Q159" i="1"/>
  <c r="S159" i="1" s="1"/>
  <c r="T159" i="1" s="1"/>
  <c r="Q160" i="1"/>
  <c r="S160" i="1" s="1"/>
  <c r="T160" i="1" s="1"/>
  <c r="Q161" i="1"/>
  <c r="S161" i="1" s="1"/>
  <c r="T161" i="1" s="1"/>
  <c r="Q162" i="1"/>
  <c r="S162" i="1" s="1"/>
  <c r="T162" i="1" s="1"/>
  <c r="Q163" i="1"/>
  <c r="Q164" i="1"/>
  <c r="S164" i="1" s="1"/>
  <c r="T164" i="1" s="1"/>
  <c r="Q165" i="1"/>
  <c r="Q166" i="1"/>
  <c r="Q167" i="1"/>
  <c r="Q168" i="1"/>
  <c r="S168" i="1" s="1"/>
  <c r="T168" i="1" s="1"/>
  <c r="Q169" i="1"/>
  <c r="Q170" i="1"/>
  <c r="S170" i="1" s="1"/>
  <c r="T170" i="1" s="1"/>
  <c r="Q171" i="1"/>
  <c r="S171" i="1" s="1"/>
  <c r="T171" i="1" s="1"/>
  <c r="Q172" i="1"/>
  <c r="S172" i="1" s="1"/>
  <c r="T172" i="1" s="1"/>
  <c r="Q173" i="1"/>
  <c r="S173" i="1" s="1"/>
  <c r="T173" i="1" s="1"/>
  <c r="Q174" i="1"/>
  <c r="S174" i="1" s="1"/>
  <c r="T174" i="1" s="1"/>
  <c r="Q175" i="1"/>
  <c r="S175" i="1" s="1"/>
  <c r="T175" i="1" s="1"/>
  <c r="Q176" i="1"/>
  <c r="S176" i="1" s="1"/>
  <c r="T176" i="1" s="1"/>
  <c r="Q177" i="1"/>
  <c r="Q178" i="1"/>
  <c r="Q179" i="1"/>
  <c r="Q180" i="1"/>
  <c r="S180" i="1" s="1"/>
  <c r="T180" i="1" s="1"/>
  <c r="Q181" i="1"/>
  <c r="S181" i="1" s="1"/>
  <c r="T181" i="1" s="1"/>
  <c r="Q182" i="1"/>
  <c r="S182" i="1" s="1"/>
  <c r="T182" i="1" s="1"/>
  <c r="Q183" i="1"/>
  <c r="S183" i="1" s="1"/>
  <c r="T183" i="1" s="1"/>
  <c r="Q184" i="1"/>
  <c r="S184" i="1" s="1"/>
  <c r="T184" i="1" s="1"/>
  <c r="Q185" i="1"/>
  <c r="S185" i="1" s="1"/>
  <c r="T185" i="1" s="1"/>
  <c r="Q186" i="1"/>
  <c r="S186" i="1" s="1"/>
  <c r="T186" i="1" s="1"/>
  <c r="Q187" i="1"/>
  <c r="Q188" i="1"/>
  <c r="S188" i="1" s="1"/>
  <c r="T188" i="1" s="1"/>
  <c r="Q189" i="1"/>
  <c r="Q190" i="1"/>
  <c r="Q191" i="1"/>
  <c r="Q192" i="1"/>
  <c r="S192" i="1" s="1"/>
  <c r="T192" i="1" s="1"/>
  <c r="Q193" i="1"/>
  <c r="Q194" i="1"/>
  <c r="S194" i="1" s="1"/>
  <c r="T194" i="1" s="1"/>
  <c r="Q195" i="1"/>
  <c r="S195" i="1" s="1"/>
  <c r="T195" i="1" s="1"/>
  <c r="Q196" i="1"/>
  <c r="S196" i="1" s="1"/>
  <c r="T196" i="1" s="1"/>
  <c r="Q197" i="1"/>
  <c r="S197" i="1" s="1"/>
  <c r="T197" i="1" s="1"/>
  <c r="Q198" i="1"/>
  <c r="S198" i="1" s="1"/>
  <c r="T198" i="1" s="1"/>
  <c r="Q199" i="1"/>
  <c r="Q200" i="1"/>
  <c r="S200" i="1" s="1"/>
  <c r="T200" i="1" s="1"/>
  <c r="Q201" i="1"/>
  <c r="Q202" i="1"/>
  <c r="Q203" i="1"/>
  <c r="Q204" i="1"/>
  <c r="S204" i="1" s="1"/>
  <c r="T204" i="1" s="1"/>
  <c r="Q205" i="1"/>
  <c r="S205" i="1" s="1"/>
  <c r="T205" i="1" s="1"/>
  <c r="Q206" i="1"/>
  <c r="S206" i="1" s="1"/>
  <c r="T206" i="1" s="1"/>
  <c r="Q207" i="1"/>
  <c r="S207" i="1" s="1"/>
  <c r="T207" i="1" s="1"/>
  <c r="Q208" i="1"/>
  <c r="S208" i="1" s="1"/>
  <c r="T208" i="1" s="1"/>
  <c r="Q209" i="1"/>
  <c r="S209" i="1" s="1"/>
  <c r="T209" i="1" s="1"/>
  <c r="Q210" i="1"/>
  <c r="S210" i="1" s="1"/>
  <c r="T210" i="1" s="1"/>
  <c r="Q211" i="1"/>
  <c r="Q212" i="1"/>
  <c r="S212" i="1" s="1"/>
  <c r="T212" i="1" s="1"/>
  <c r="Q213" i="1"/>
  <c r="Q214" i="1"/>
  <c r="Q215" i="1"/>
  <c r="Q216" i="1"/>
  <c r="S216" i="1" s="1"/>
  <c r="T216" i="1" s="1"/>
  <c r="Q217" i="1"/>
  <c r="S217" i="1" s="1"/>
  <c r="T217" i="1" s="1"/>
  <c r="Q218" i="1"/>
  <c r="S218" i="1" s="1"/>
  <c r="T218" i="1" s="1"/>
  <c r="Q219" i="1"/>
  <c r="S219" i="1" s="1"/>
  <c r="T219" i="1" s="1"/>
  <c r="Q220" i="1"/>
  <c r="S220" i="1" s="1"/>
  <c r="T220" i="1" s="1"/>
  <c r="Q221" i="1"/>
  <c r="S221" i="1" s="1"/>
  <c r="T221" i="1" s="1"/>
  <c r="Q222" i="1"/>
  <c r="S222" i="1" s="1"/>
  <c r="T222" i="1" s="1"/>
  <c r="Q223" i="1"/>
  <c r="Q224" i="1"/>
  <c r="Q225" i="1"/>
  <c r="Q226" i="1"/>
  <c r="Q227" i="1"/>
  <c r="Q228" i="1"/>
  <c r="S228" i="1" s="1"/>
  <c r="T228" i="1" s="1"/>
  <c r="Q229" i="1"/>
  <c r="S229" i="1" s="1"/>
  <c r="T229" i="1" s="1"/>
  <c r="Q230" i="1"/>
  <c r="S230" i="1" s="1"/>
  <c r="T230" i="1" s="1"/>
  <c r="Q231" i="1"/>
  <c r="S231" i="1" s="1"/>
  <c r="T231" i="1" s="1"/>
  <c r="Q232" i="1"/>
  <c r="S232" i="1" s="1"/>
  <c r="T232" i="1" s="1"/>
  <c r="Q233" i="1"/>
  <c r="S233" i="1" s="1"/>
  <c r="T233" i="1" s="1"/>
  <c r="Q234" i="1"/>
  <c r="S234" i="1" s="1"/>
  <c r="T234" i="1" s="1"/>
  <c r="Q235" i="1"/>
  <c r="Q236" i="1"/>
  <c r="S236" i="1" s="1"/>
  <c r="T236" i="1" s="1"/>
  <c r="Q237" i="1"/>
  <c r="Q238" i="1"/>
  <c r="Q239" i="1"/>
  <c r="Q240" i="1"/>
  <c r="S240" i="1" s="1"/>
  <c r="T240" i="1" s="1"/>
  <c r="Q241" i="1"/>
  <c r="S241" i="1" s="1"/>
  <c r="T241" i="1" s="1"/>
  <c r="Q242" i="1"/>
  <c r="S242" i="1" s="1"/>
  <c r="T242" i="1" s="1"/>
  <c r="Q243" i="1"/>
  <c r="S243" i="1" s="1"/>
  <c r="T243" i="1" s="1"/>
  <c r="Q244" i="1"/>
  <c r="S244" i="1" s="1"/>
  <c r="T244" i="1" s="1"/>
  <c r="Q245" i="1"/>
  <c r="S245" i="1" s="1"/>
  <c r="T245" i="1" s="1"/>
  <c r="Q246" i="1"/>
  <c r="S246" i="1" s="1"/>
  <c r="T246" i="1" s="1"/>
  <c r="Q247" i="1"/>
  <c r="Q248" i="1"/>
  <c r="S248" i="1" s="1"/>
  <c r="T248" i="1" s="1"/>
  <c r="Q249" i="1"/>
  <c r="Q250" i="1"/>
  <c r="Q251" i="1"/>
  <c r="Q252" i="1"/>
  <c r="S252" i="1" s="1"/>
  <c r="T252" i="1" s="1"/>
  <c r="Q253" i="1"/>
  <c r="S253" i="1" s="1"/>
  <c r="T253" i="1" s="1"/>
  <c r="Q254" i="1"/>
  <c r="S254" i="1" s="1"/>
  <c r="T254" i="1" s="1"/>
  <c r="Q255" i="1"/>
  <c r="S255" i="1" s="1"/>
  <c r="T255" i="1" s="1"/>
  <c r="Q256" i="1"/>
  <c r="S256" i="1" s="1"/>
  <c r="T256" i="1" s="1"/>
  <c r="Q257" i="1"/>
  <c r="S257" i="1" s="1"/>
  <c r="T257" i="1" s="1"/>
  <c r="Q258" i="1"/>
  <c r="S258" i="1" s="1"/>
  <c r="T258" i="1" s="1"/>
  <c r="Q259" i="1"/>
  <c r="S259" i="1" s="1"/>
  <c r="T259" i="1" s="1"/>
  <c r="Q260" i="1"/>
  <c r="S260" i="1" s="1"/>
  <c r="T260" i="1" s="1"/>
  <c r="Q261" i="1"/>
  <c r="Q262" i="1"/>
  <c r="Q263" i="1"/>
  <c r="Q264" i="1"/>
  <c r="S264" i="1" s="1"/>
  <c r="T264" i="1" s="1"/>
  <c r="Q265" i="1"/>
  <c r="S265" i="1" s="1"/>
  <c r="T265" i="1" s="1"/>
  <c r="Q266" i="1"/>
  <c r="S266" i="1" s="1"/>
  <c r="T266" i="1" s="1"/>
  <c r="Q267" i="1"/>
  <c r="S267" i="1" s="1"/>
  <c r="T267" i="1" s="1"/>
  <c r="Q268" i="1"/>
  <c r="S268" i="1" s="1"/>
  <c r="T268" i="1" s="1"/>
  <c r="Q269" i="1"/>
  <c r="S269" i="1" s="1"/>
  <c r="T269" i="1" s="1"/>
  <c r="Q270" i="1"/>
  <c r="S270" i="1" s="1"/>
  <c r="T270" i="1" s="1"/>
  <c r="Q271" i="1"/>
  <c r="Q272" i="1"/>
  <c r="S272" i="1" s="1"/>
  <c r="T272" i="1" s="1"/>
  <c r="Q273" i="1"/>
  <c r="Q274" i="1"/>
  <c r="Q275" i="1"/>
  <c r="Q276" i="1"/>
  <c r="S276" i="1" s="1"/>
  <c r="T276" i="1" s="1"/>
  <c r="Q277" i="1"/>
  <c r="Q278" i="1"/>
  <c r="S278" i="1" s="1"/>
  <c r="T278" i="1" s="1"/>
  <c r="Q279" i="1"/>
  <c r="S279" i="1" s="1"/>
  <c r="T279" i="1" s="1"/>
  <c r="Q280" i="1"/>
  <c r="S280" i="1" s="1"/>
  <c r="T280" i="1" s="1"/>
  <c r="Q281" i="1"/>
  <c r="S281" i="1" s="1"/>
  <c r="T281" i="1" s="1"/>
  <c r="Q282" i="1"/>
  <c r="S282" i="1" s="1"/>
  <c r="T282" i="1" s="1"/>
  <c r="Q283" i="1"/>
  <c r="S283" i="1" s="1"/>
  <c r="T283" i="1" s="1"/>
  <c r="Q284" i="1"/>
  <c r="S284" i="1" s="1"/>
  <c r="T284" i="1" s="1"/>
  <c r="Q285" i="1"/>
  <c r="Q286" i="1"/>
  <c r="Q287" i="1"/>
  <c r="Q288" i="1"/>
  <c r="S288" i="1" s="1"/>
  <c r="T288" i="1" s="1"/>
  <c r="Q289" i="1"/>
  <c r="S289" i="1" s="1"/>
  <c r="T289" i="1" s="1"/>
  <c r="Q290" i="1"/>
  <c r="S290" i="1" s="1"/>
  <c r="T290" i="1" s="1"/>
  <c r="Q291" i="1"/>
  <c r="S291" i="1" s="1"/>
  <c r="T291" i="1" s="1"/>
  <c r="Q292" i="1"/>
  <c r="S292" i="1" s="1"/>
  <c r="T292" i="1" s="1"/>
  <c r="Q293" i="1"/>
  <c r="S293" i="1" s="1"/>
  <c r="T293" i="1" s="1"/>
  <c r="Q294" i="1"/>
  <c r="S294" i="1" s="1"/>
  <c r="T294" i="1" s="1"/>
  <c r="Q295" i="1"/>
  <c r="Q296" i="1"/>
  <c r="S296" i="1" s="1"/>
  <c r="T296" i="1" s="1"/>
  <c r="Q297" i="1"/>
  <c r="Q298" i="1"/>
  <c r="Q299" i="1"/>
  <c r="Q300" i="1"/>
  <c r="S300" i="1" s="1"/>
  <c r="T300" i="1" s="1"/>
  <c r="Q301" i="1"/>
  <c r="Q302" i="1"/>
  <c r="S302" i="1" s="1"/>
  <c r="T302" i="1" s="1"/>
  <c r="Q303" i="1"/>
  <c r="S303" i="1" s="1"/>
  <c r="T303" i="1" s="1"/>
  <c r="Q304" i="1"/>
  <c r="S304" i="1" s="1"/>
  <c r="T304" i="1" s="1"/>
  <c r="Q305" i="1"/>
  <c r="S305" i="1" s="1"/>
  <c r="T305" i="1" s="1"/>
  <c r="Q306" i="1"/>
  <c r="S306" i="1" s="1"/>
  <c r="T306" i="1" s="1"/>
  <c r="Q307" i="1"/>
  <c r="Q308" i="1"/>
  <c r="S308" i="1" s="1"/>
  <c r="T308" i="1" s="1"/>
  <c r="Q309" i="1"/>
  <c r="Q310" i="1"/>
  <c r="Q311" i="1"/>
  <c r="Q312" i="1"/>
  <c r="S312" i="1" s="1"/>
  <c r="T312" i="1" s="1"/>
  <c r="Q313" i="1"/>
  <c r="S313" i="1" s="1"/>
  <c r="T313" i="1" s="1"/>
  <c r="Q314" i="1"/>
  <c r="S314" i="1" s="1"/>
  <c r="T314" i="1" s="1"/>
  <c r="Q315" i="1"/>
  <c r="S315" i="1" s="1"/>
  <c r="T315" i="1" s="1"/>
  <c r="Q316" i="1"/>
  <c r="S316" i="1" s="1"/>
  <c r="T316" i="1" s="1"/>
  <c r="Q317" i="1"/>
  <c r="S317" i="1" s="1"/>
  <c r="T317" i="1" s="1"/>
  <c r="Q318" i="1"/>
  <c r="S318" i="1" s="1"/>
  <c r="T318" i="1" s="1"/>
  <c r="Q319" i="1"/>
  <c r="Q320" i="1"/>
  <c r="S320" i="1" s="1"/>
  <c r="T320" i="1" s="1"/>
  <c r="Q321" i="1"/>
  <c r="Q322" i="1"/>
  <c r="Q323" i="1"/>
  <c r="Q324" i="1"/>
  <c r="S324" i="1" s="1"/>
  <c r="T324" i="1" s="1"/>
  <c r="Q325" i="1"/>
  <c r="S325" i="1" s="1"/>
  <c r="T325" i="1" s="1"/>
  <c r="Q326" i="1"/>
  <c r="S326" i="1" s="1"/>
  <c r="T326" i="1" s="1"/>
  <c r="Q327" i="1"/>
  <c r="S327" i="1" s="1"/>
  <c r="T327" i="1" s="1"/>
  <c r="Q328" i="1"/>
  <c r="S328" i="1" s="1"/>
  <c r="T328" i="1" s="1"/>
  <c r="Q329" i="1"/>
  <c r="S329" i="1" s="1"/>
  <c r="T329" i="1" s="1"/>
  <c r="Q330" i="1"/>
  <c r="S330" i="1" s="1"/>
  <c r="T330" i="1" s="1"/>
  <c r="Q331" i="1"/>
  <c r="Q332" i="1"/>
  <c r="S332" i="1" s="1"/>
  <c r="T332" i="1" s="1"/>
  <c r="Q333" i="1"/>
  <c r="Q334" i="1"/>
  <c r="Q335" i="1"/>
  <c r="Q336" i="1"/>
  <c r="S336" i="1" s="1"/>
  <c r="T336" i="1" s="1"/>
  <c r="Q337" i="1"/>
  <c r="S337" i="1" s="1"/>
  <c r="T337" i="1" s="1"/>
  <c r="Q338" i="1"/>
  <c r="S338" i="1" s="1"/>
  <c r="T338" i="1" s="1"/>
  <c r="Q339" i="1"/>
  <c r="S339" i="1" s="1"/>
  <c r="T339" i="1" s="1"/>
  <c r="Q340" i="1"/>
  <c r="S340" i="1" s="1"/>
  <c r="T340" i="1" s="1"/>
  <c r="Q341" i="1"/>
  <c r="S341" i="1" s="1"/>
  <c r="T341" i="1" s="1"/>
  <c r="Q342" i="1"/>
  <c r="S342" i="1" s="1"/>
  <c r="T342" i="1" s="1"/>
  <c r="Q343" i="1"/>
  <c r="Q344" i="1"/>
  <c r="S344" i="1" s="1"/>
  <c r="T344" i="1" s="1"/>
  <c r="Q345" i="1"/>
  <c r="Q346" i="1"/>
  <c r="Q347" i="1"/>
  <c r="Q348" i="1"/>
  <c r="S348" i="1" s="1"/>
  <c r="T348" i="1" s="1"/>
  <c r="Q349" i="1"/>
  <c r="S349" i="1" s="1"/>
  <c r="T349" i="1" s="1"/>
  <c r="Q350" i="1"/>
  <c r="S350" i="1" s="1"/>
  <c r="T350" i="1" s="1"/>
  <c r="Q351" i="1"/>
  <c r="S351" i="1" s="1"/>
  <c r="T351" i="1" s="1"/>
  <c r="Q352" i="1"/>
  <c r="S352" i="1" s="1"/>
  <c r="T352" i="1" s="1"/>
  <c r="Q353" i="1"/>
  <c r="S353" i="1" s="1"/>
  <c r="T353" i="1" s="1"/>
  <c r="Q354" i="1"/>
  <c r="S354" i="1" s="1"/>
  <c r="T354" i="1" s="1"/>
  <c r="Q355" i="1"/>
  <c r="Q356" i="1"/>
  <c r="S356" i="1" s="1"/>
  <c r="T356" i="1" s="1"/>
  <c r="Q357" i="1"/>
  <c r="Q358" i="1"/>
  <c r="Q359" i="1"/>
  <c r="Q360" i="1"/>
  <c r="S360" i="1" s="1"/>
  <c r="T360" i="1" s="1"/>
  <c r="Q361" i="1"/>
  <c r="S361" i="1" s="1"/>
  <c r="T361" i="1" s="1"/>
  <c r="Q362" i="1"/>
  <c r="S362" i="1" s="1"/>
  <c r="T362" i="1" s="1"/>
  <c r="Q363" i="1"/>
  <c r="S363" i="1" s="1"/>
  <c r="T363" i="1" s="1"/>
  <c r="Q364" i="1"/>
  <c r="S364" i="1" s="1"/>
  <c r="T364" i="1" s="1"/>
  <c r="Q365" i="1"/>
  <c r="S365" i="1" s="1"/>
  <c r="T365" i="1" s="1"/>
  <c r="Q366" i="1"/>
  <c r="S366" i="1" s="1"/>
  <c r="T366" i="1" s="1"/>
  <c r="Q367" i="1"/>
  <c r="S367" i="1" s="1"/>
  <c r="T367" i="1" s="1"/>
  <c r="Q368" i="1"/>
  <c r="S368" i="1" s="1"/>
  <c r="T368" i="1" s="1"/>
  <c r="Q369" i="1"/>
  <c r="Q370" i="1"/>
  <c r="Q371" i="1"/>
  <c r="Q372" i="1"/>
  <c r="S372" i="1" s="1"/>
  <c r="T372" i="1" s="1"/>
  <c r="Q373" i="1"/>
  <c r="S373" i="1" s="1"/>
  <c r="T373" i="1" s="1"/>
  <c r="Q374" i="1"/>
  <c r="S374" i="1" s="1"/>
  <c r="T374" i="1" s="1"/>
  <c r="Q375" i="1"/>
  <c r="S375" i="1" s="1"/>
  <c r="T375" i="1" s="1"/>
  <c r="Q376" i="1"/>
  <c r="S376" i="1" s="1"/>
  <c r="T376" i="1" s="1"/>
  <c r="Q377" i="1"/>
  <c r="S377" i="1" s="1"/>
  <c r="T377" i="1" s="1"/>
  <c r="Q378" i="1"/>
  <c r="S378" i="1" s="1"/>
  <c r="T378" i="1" s="1"/>
  <c r="Q379" i="1"/>
  <c r="Q380" i="1"/>
  <c r="S380" i="1" s="1"/>
  <c r="T380" i="1" s="1"/>
  <c r="Q381" i="1"/>
  <c r="Q382" i="1"/>
  <c r="Q383" i="1"/>
  <c r="Q384" i="1"/>
  <c r="S384" i="1" s="1"/>
  <c r="T384" i="1" s="1"/>
  <c r="Q385" i="1"/>
  <c r="Q386" i="1"/>
  <c r="S386" i="1" s="1"/>
  <c r="T386" i="1" s="1"/>
  <c r="Q387" i="1"/>
  <c r="S387" i="1" s="1"/>
  <c r="T387" i="1" s="1"/>
  <c r="Q388" i="1"/>
  <c r="S388" i="1" s="1"/>
  <c r="T388" i="1" s="1"/>
  <c r="Q389" i="1"/>
  <c r="S389" i="1" s="1"/>
  <c r="T389" i="1" s="1"/>
  <c r="Q390" i="1"/>
  <c r="S390" i="1" s="1"/>
  <c r="T390" i="1" s="1"/>
  <c r="Q391" i="1"/>
  <c r="S391" i="1" s="1"/>
  <c r="T391" i="1" s="1"/>
  <c r="Q392" i="1"/>
  <c r="S392" i="1" s="1"/>
  <c r="T392" i="1" s="1"/>
  <c r="Q393" i="1"/>
  <c r="R393" i="1" s="1"/>
  <c r="Q394" i="1"/>
  <c r="Q395" i="1"/>
  <c r="Q396" i="1"/>
  <c r="S396" i="1" s="1"/>
  <c r="T396" i="1" s="1"/>
  <c r="Q397" i="1"/>
  <c r="S397" i="1" s="1"/>
  <c r="T397" i="1" s="1"/>
  <c r="Q398" i="1"/>
  <c r="S398" i="1" s="1"/>
  <c r="T398" i="1" s="1"/>
  <c r="Q399" i="1"/>
  <c r="S399" i="1" s="1"/>
  <c r="T399" i="1" s="1"/>
  <c r="Q400" i="1"/>
  <c r="S400" i="1" s="1"/>
  <c r="T400" i="1" s="1"/>
  <c r="Q401" i="1"/>
  <c r="S401" i="1" s="1"/>
  <c r="T401" i="1" s="1"/>
  <c r="Q402" i="1"/>
  <c r="S402" i="1" s="1"/>
  <c r="T402" i="1" s="1"/>
  <c r="Q403" i="1"/>
  <c r="Q404" i="1"/>
  <c r="S404" i="1" s="1"/>
  <c r="T404" i="1" s="1"/>
  <c r="Q405" i="1"/>
  <c r="Q406" i="1"/>
  <c r="Q407" i="1"/>
  <c r="Q408" i="1"/>
  <c r="S408" i="1" s="1"/>
  <c r="T408" i="1" s="1"/>
  <c r="Q409" i="1"/>
  <c r="Q410" i="1"/>
  <c r="S410" i="1" s="1"/>
  <c r="T410" i="1" s="1"/>
  <c r="Q411" i="1"/>
  <c r="S411" i="1" s="1"/>
  <c r="T411" i="1" s="1"/>
  <c r="Q412" i="1"/>
  <c r="S412" i="1" s="1"/>
  <c r="T412" i="1" s="1"/>
  <c r="Q413" i="1"/>
  <c r="S413" i="1" s="1"/>
  <c r="T413" i="1" s="1"/>
  <c r="Q414" i="1"/>
  <c r="S414" i="1" s="1"/>
  <c r="T414" i="1" s="1"/>
  <c r="Q415" i="1"/>
  <c r="Q416" i="1"/>
  <c r="S416" i="1" s="1"/>
  <c r="T416" i="1" s="1"/>
  <c r="Q417" i="1"/>
  <c r="Q418" i="1"/>
  <c r="Q419" i="1"/>
  <c r="Q420" i="1"/>
  <c r="S420" i="1" s="1"/>
  <c r="T420" i="1" s="1"/>
  <c r="Q421" i="1"/>
  <c r="S421" i="1" s="1"/>
  <c r="T421" i="1" s="1"/>
  <c r="Q422" i="1"/>
  <c r="S422" i="1" s="1"/>
  <c r="T422" i="1" s="1"/>
  <c r="Q423" i="1"/>
  <c r="S423" i="1" s="1"/>
  <c r="T423" i="1" s="1"/>
  <c r="Q424" i="1"/>
  <c r="S424" i="1" s="1"/>
  <c r="T424" i="1" s="1"/>
  <c r="Q425" i="1"/>
  <c r="S425" i="1" s="1"/>
  <c r="T425" i="1" s="1"/>
  <c r="Q426" i="1"/>
  <c r="S426" i="1" s="1"/>
  <c r="T426" i="1" s="1"/>
  <c r="Q427" i="1"/>
  <c r="Q428" i="1"/>
  <c r="S428" i="1" s="1"/>
  <c r="T428" i="1" s="1"/>
  <c r="Q429" i="1"/>
  <c r="Q430" i="1"/>
  <c r="Q431" i="1"/>
  <c r="Q432" i="1"/>
  <c r="S432" i="1" s="1"/>
  <c r="T432" i="1" s="1"/>
  <c r="Q433" i="1"/>
  <c r="S433" i="1" s="1"/>
  <c r="T433" i="1" s="1"/>
  <c r="Q434" i="1"/>
  <c r="S434" i="1" s="1"/>
  <c r="T434" i="1" s="1"/>
  <c r="Q435" i="1"/>
  <c r="S435" i="1" s="1"/>
  <c r="T435" i="1" s="1"/>
  <c r="Q436" i="1"/>
  <c r="S436" i="1" s="1"/>
  <c r="T436" i="1" s="1"/>
  <c r="Q437" i="1"/>
  <c r="S437" i="1" s="1"/>
  <c r="T437" i="1" s="1"/>
  <c r="Q438" i="1"/>
  <c r="S438" i="1" s="1"/>
  <c r="T438" i="1" s="1"/>
  <c r="Q439" i="1"/>
  <c r="Q440" i="1"/>
  <c r="S440" i="1" s="1"/>
  <c r="T440" i="1" s="1"/>
  <c r="Q441" i="1"/>
  <c r="Q442" i="1"/>
  <c r="Q443" i="1"/>
  <c r="Q444" i="1"/>
  <c r="S444" i="1" s="1"/>
  <c r="T444" i="1" s="1"/>
  <c r="Q445" i="1"/>
  <c r="S445" i="1" s="1"/>
  <c r="T445" i="1" s="1"/>
  <c r="Q446" i="1"/>
  <c r="S446" i="1" s="1"/>
  <c r="T446" i="1" s="1"/>
  <c r="Q447" i="1"/>
  <c r="S447" i="1" s="1"/>
  <c r="T447" i="1" s="1"/>
  <c r="Q448" i="1"/>
  <c r="S448" i="1" s="1"/>
  <c r="T448" i="1" s="1"/>
  <c r="Q449" i="1"/>
  <c r="S449" i="1" s="1"/>
  <c r="T449" i="1" s="1"/>
  <c r="Q450" i="1"/>
  <c r="S450" i="1" s="1"/>
  <c r="T450" i="1" s="1"/>
  <c r="Q451" i="1"/>
  <c r="Q452" i="1"/>
  <c r="S452" i="1" s="1"/>
  <c r="T452" i="1" s="1"/>
  <c r="Q453" i="1"/>
  <c r="Q454" i="1"/>
  <c r="Q455" i="1"/>
  <c r="Q456" i="1"/>
  <c r="S456" i="1" s="1"/>
  <c r="T456" i="1" s="1"/>
  <c r="Q457" i="1"/>
  <c r="S457" i="1" s="1"/>
  <c r="T457" i="1" s="1"/>
  <c r="Q458" i="1"/>
  <c r="S458" i="1" s="1"/>
  <c r="T458" i="1" s="1"/>
  <c r="Q459" i="1"/>
  <c r="S459" i="1" s="1"/>
  <c r="T459" i="1" s="1"/>
  <c r="Q460" i="1"/>
  <c r="S460" i="1" s="1"/>
  <c r="T460" i="1" s="1"/>
  <c r="Q461" i="1"/>
  <c r="S461" i="1" s="1"/>
  <c r="T461" i="1" s="1"/>
  <c r="Q462" i="1"/>
  <c r="S462" i="1" s="1"/>
  <c r="T462" i="1" s="1"/>
  <c r="Q463" i="1"/>
  <c r="Q464" i="1"/>
  <c r="S464" i="1" s="1"/>
  <c r="T464" i="1" s="1"/>
  <c r="Q465" i="1"/>
  <c r="Q466" i="1"/>
  <c r="Q467" i="1"/>
  <c r="Q468" i="1"/>
  <c r="S468" i="1" s="1"/>
  <c r="T468" i="1" s="1"/>
  <c r="Q469" i="1"/>
  <c r="S469" i="1" s="1"/>
  <c r="T469" i="1" s="1"/>
  <c r="Q470" i="1"/>
  <c r="S470" i="1" s="1"/>
  <c r="T470" i="1" s="1"/>
  <c r="Q471" i="1"/>
  <c r="S471" i="1" s="1"/>
  <c r="T471" i="1" s="1"/>
  <c r="Q472" i="1"/>
  <c r="S472" i="1" s="1"/>
  <c r="T472" i="1" s="1"/>
  <c r="Q473" i="1"/>
  <c r="S473" i="1" s="1"/>
  <c r="T473" i="1" s="1"/>
  <c r="Q474" i="1"/>
  <c r="S474" i="1" s="1"/>
  <c r="T474" i="1" s="1"/>
  <c r="Q475" i="1"/>
  <c r="S475" i="1" s="1"/>
  <c r="T475" i="1" s="1"/>
  <c r="Q476" i="1"/>
  <c r="S476" i="1" s="1"/>
  <c r="T476" i="1" s="1"/>
  <c r="Q477" i="1"/>
  <c r="Q478" i="1"/>
  <c r="Q479" i="1"/>
  <c r="Q480" i="1"/>
  <c r="S480" i="1" s="1"/>
  <c r="T480" i="1" s="1"/>
  <c r="Q481" i="1"/>
  <c r="S481" i="1" s="1"/>
  <c r="T481" i="1" s="1"/>
  <c r="Q482" i="1"/>
  <c r="S482" i="1" s="1"/>
  <c r="T482" i="1" s="1"/>
  <c r="Q483" i="1"/>
  <c r="S483" i="1" s="1"/>
  <c r="T483" i="1" s="1"/>
  <c r="Q484" i="1"/>
  <c r="S484" i="1" s="1"/>
  <c r="T484" i="1" s="1"/>
  <c r="Q485" i="1"/>
  <c r="Q486" i="1"/>
  <c r="S486" i="1" s="1"/>
  <c r="T486" i="1" s="1"/>
  <c r="Q487" i="1"/>
  <c r="Q488" i="1"/>
  <c r="S488" i="1" s="1"/>
  <c r="T488" i="1" s="1"/>
  <c r="Q489" i="1"/>
  <c r="Q490" i="1"/>
  <c r="Q491" i="1"/>
  <c r="Q492" i="1"/>
  <c r="S492" i="1" s="1"/>
  <c r="T492" i="1" s="1"/>
  <c r="Q493" i="1"/>
  <c r="Q494" i="1"/>
  <c r="S494" i="1" s="1"/>
  <c r="T494" i="1" s="1"/>
  <c r="Q495" i="1"/>
  <c r="S495" i="1" s="1"/>
  <c r="T495" i="1" s="1"/>
  <c r="Q496" i="1"/>
  <c r="S496" i="1" s="1"/>
  <c r="T496" i="1" s="1"/>
  <c r="Q497" i="1"/>
  <c r="S497" i="1" s="1"/>
  <c r="T497" i="1" s="1"/>
  <c r="Q498" i="1"/>
  <c r="S498" i="1" s="1"/>
  <c r="T498" i="1" s="1"/>
  <c r="Q499" i="1"/>
  <c r="S499" i="1" s="1"/>
  <c r="T499" i="1" s="1"/>
  <c r="Q500" i="1"/>
  <c r="S500" i="1" s="1"/>
  <c r="T500" i="1" s="1"/>
  <c r="Q501" i="1"/>
  <c r="Q502" i="1"/>
  <c r="Q503" i="1"/>
  <c r="Q504" i="1"/>
  <c r="S504" i="1" s="1"/>
  <c r="T504" i="1" s="1"/>
  <c r="Q505" i="1"/>
  <c r="S505" i="1" s="1"/>
  <c r="T505" i="1" s="1"/>
  <c r="Q506" i="1"/>
  <c r="S506" i="1" s="1"/>
  <c r="T506" i="1" s="1"/>
  <c r="Q507" i="1"/>
  <c r="S507" i="1" s="1"/>
  <c r="T507" i="1" s="1"/>
  <c r="Q508" i="1"/>
  <c r="S508" i="1" s="1"/>
  <c r="T508" i="1" s="1"/>
  <c r="Q509" i="1"/>
  <c r="S509" i="1" s="1"/>
  <c r="T509" i="1" s="1"/>
  <c r="Q510" i="1"/>
  <c r="S510" i="1" s="1"/>
  <c r="T510" i="1" s="1"/>
  <c r="Q511" i="1"/>
  <c r="Q512" i="1"/>
  <c r="S512" i="1" s="1"/>
  <c r="T512" i="1" s="1"/>
  <c r="Q513" i="1"/>
  <c r="Q514" i="1"/>
  <c r="Q515" i="1"/>
  <c r="Q516" i="1"/>
  <c r="S516" i="1" s="1"/>
  <c r="T516" i="1" s="1"/>
  <c r="Q517" i="1"/>
  <c r="Q518" i="1"/>
  <c r="S518" i="1" s="1"/>
  <c r="T518" i="1" s="1"/>
  <c r="Q519" i="1"/>
  <c r="S519" i="1" s="1"/>
  <c r="T519" i="1" s="1"/>
  <c r="Q520" i="1"/>
  <c r="S520" i="1" s="1"/>
  <c r="T520" i="1" s="1"/>
  <c r="Q521" i="1"/>
  <c r="S521" i="1" s="1"/>
  <c r="T521" i="1" s="1"/>
  <c r="Q522" i="1"/>
  <c r="S522" i="1" s="1"/>
  <c r="T522" i="1" s="1"/>
  <c r="Q523" i="1"/>
  <c r="Q524" i="1"/>
  <c r="S524" i="1" s="1"/>
  <c r="T524" i="1" s="1"/>
  <c r="Q525" i="1"/>
  <c r="Q526" i="1"/>
  <c r="Q527" i="1"/>
  <c r="Q528" i="1"/>
  <c r="S528" i="1" s="1"/>
  <c r="T528" i="1" s="1"/>
  <c r="Q529" i="1"/>
  <c r="S529" i="1" s="1"/>
  <c r="T529" i="1" s="1"/>
  <c r="Q530" i="1"/>
  <c r="S530" i="1" s="1"/>
  <c r="T530" i="1" s="1"/>
  <c r="Q531" i="1"/>
  <c r="S531" i="1" s="1"/>
  <c r="T531" i="1" s="1"/>
  <c r="Q532" i="1"/>
  <c r="S532" i="1" s="1"/>
  <c r="T532" i="1" s="1"/>
  <c r="Q533" i="1"/>
  <c r="S533" i="1" s="1"/>
  <c r="T533" i="1" s="1"/>
  <c r="Q534" i="1"/>
  <c r="S534" i="1" s="1"/>
  <c r="T534" i="1" s="1"/>
  <c r="Q535" i="1"/>
  <c r="Q536" i="1"/>
  <c r="S536" i="1" s="1"/>
  <c r="T536" i="1" s="1"/>
  <c r="Q537" i="1"/>
  <c r="Q538" i="1"/>
  <c r="Q539" i="1"/>
  <c r="Q540" i="1"/>
  <c r="S540" i="1" s="1"/>
  <c r="T540" i="1" s="1"/>
  <c r="Q541" i="1"/>
  <c r="S541" i="1" s="1"/>
  <c r="T541" i="1" s="1"/>
  <c r="Q542" i="1"/>
  <c r="S542" i="1" s="1"/>
  <c r="T542" i="1" s="1"/>
  <c r="Q543" i="1"/>
  <c r="S543" i="1" s="1"/>
  <c r="T543" i="1" s="1"/>
  <c r="Q544" i="1"/>
  <c r="S544" i="1" s="1"/>
  <c r="T544" i="1" s="1"/>
  <c r="Q545" i="1"/>
  <c r="S545" i="1" s="1"/>
  <c r="T545" i="1" s="1"/>
  <c r="Q546" i="1"/>
  <c r="S546" i="1" s="1"/>
  <c r="T546" i="1" s="1"/>
  <c r="Q547" i="1"/>
  <c r="Q548" i="1"/>
  <c r="S548" i="1" s="1"/>
  <c r="T548" i="1" s="1"/>
  <c r="Q549" i="1"/>
  <c r="Q550" i="1"/>
  <c r="Q551" i="1"/>
  <c r="Q552" i="1"/>
  <c r="S552" i="1" s="1"/>
  <c r="T552" i="1" s="1"/>
  <c r="Q553" i="1"/>
  <c r="S553" i="1" s="1"/>
  <c r="T553" i="1" s="1"/>
  <c r="Q554" i="1"/>
  <c r="S554" i="1" s="1"/>
  <c r="T554" i="1" s="1"/>
  <c r="Q555" i="1"/>
  <c r="S555" i="1" s="1"/>
  <c r="T555" i="1" s="1"/>
  <c r="Q556" i="1"/>
  <c r="S556" i="1" s="1"/>
  <c r="T556" i="1" s="1"/>
  <c r="Q557" i="1"/>
  <c r="S557" i="1" s="1"/>
  <c r="T557" i="1" s="1"/>
  <c r="Q558" i="1"/>
  <c r="S558" i="1" s="1"/>
  <c r="T558" i="1" s="1"/>
  <c r="Q559" i="1"/>
  <c r="Q560" i="1"/>
  <c r="S560" i="1" s="1"/>
  <c r="T560" i="1" s="1"/>
  <c r="Q561" i="1"/>
  <c r="Q562" i="1"/>
  <c r="Q563" i="1"/>
  <c r="Q564" i="1"/>
  <c r="S564" i="1" s="1"/>
  <c r="T564" i="1" s="1"/>
  <c r="Q565" i="1"/>
  <c r="S565" i="1" s="1"/>
  <c r="T565" i="1" s="1"/>
  <c r="Q566" i="1"/>
  <c r="S566" i="1" s="1"/>
  <c r="T566" i="1" s="1"/>
  <c r="Q567" i="1"/>
  <c r="S567" i="1" s="1"/>
  <c r="T567" i="1" s="1"/>
  <c r="Q568" i="1"/>
  <c r="S568" i="1" s="1"/>
  <c r="T568" i="1" s="1"/>
  <c r="Q569" i="1"/>
  <c r="S569" i="1" s="1"/>
  <c r="T569" i="1" s="1"/>
  <c r="Q570" i="1"/>
  <c r="S570" i="1" s="1"/>
  <c r="T570" i="1" s="1"/>
  <c r="Q571" i="1"/>
  <c r="Q572" i="1"/>
  <c r="S572" i="1" s="1"/>
  <c r="T572" i="1" s="1"/>
  <c r="Q573" i="1"/>
  <c r="Q574" i="1"/>
  <c r="Q575" i="1"/>
  <c r="Q576" i="1"/>
  <c r="S576" i="1" s="1"/>
  <c r="T576" i="1" s="1"/>
  <c r="Q577" i="1"/>
  <c r="S577" i="1" s="1"/>
  <c r="T577" i="1" s="1"/>
  <c r="Q578" i="1"/>
  <c r="S578" i="1" s="1"/>
  <c r="T578" i="1" s="1"/>
  <c r="Q579" i="1"/>
  <c r="S579" i="1" s="1"/>
  <c r="T579" i="1" s="1"/>
  <c r="Q580" i="1"/>
  <c r="S580" i="1" s="1"/>
  <c r="T580" i="1" s="1"/>
  <c r="Q581" i="1"/>
  <c r="S581" i="1" s="1"/>
  <c r="T581" i="1" s="1"/>
  <c r="Q582" i="1"/>
  <c r="S582" i="1" s="1"/>
  <c r="T582" i="1" s="1"/>
  <c r="Q583" i="1"/>
  <c r="S583" i="1" s="1"/>
  <c r="T583" i="1" s="1"/>
  <c r="Q584" i="1"/>
  <c r="S584" i="1" s="1"/>
  <c r="T584" i="1" s="1"/>
  <c r="Q585" i="1"/>
  <c r="Q586" i="1"/>
  <c r="Q587" i="1"/>
  <c r="Q588" i="1"/>
  <c r="S588" i="1" s="1"/>
  <c r="T588" i="1" s="1"/>
  <c r="Q589" i="1"/>
  <c r="S589" i="1" s="1"/>
  <c r="T589" i="1" s="1"/>
  <c r="Q590" i="1"/>
  <c r="S590" i="1" s="1"/>
  <c r="T590" i="1" s="1"/>
  <c r="Q591" i="1"/>
  <c r="S591" i="1" s="1"/>
  <c r="T591" i="1" s="1"/>
  <c r="Q592" i="1"/>
  <c r="S592" i="1" s="1"/>
  <c r="T592" i="1" s="1"/>
  <c r="Q593" i="1"/>
  <c r="S593" i="1" s="1"/>
  <c r="T593" i="1" s="1"/>
  <c r="Q594" i="1"/>
  <c r="S594" i="1" s="1"/>
  <c r="T594" i="1" s="1"/>
  <c r="Q595" i="1"/>
  <c r="Q596" i="1"/>
  <c r="S596" i="1" s="1"/>
  <c r="T596" i="1" s="1"/>
  <c r="Q597" i="1"/>
  <c r="Q598" i="1"/>
  <c r="Q599" i="1"/>
  <c r="Q600" i="1"/>
  <c r="S600" i="1" s="1"/>
  <c r="T600" i="1" s="1"/>
  <c r="Q601" i="1"/>
  <c r="Q602" i="1"/>
  <c r="S602" i="1" s="1"/>
  <c r="T602" i="1" s="1"/>
  <c r="Q603" i="1"/>
  <c r="S603" i="1" s="1"/>
  <c r="T603" i="1" s="1"/>
  <c r="Q604" i="1"/>
  <c r="S604" i="1" s="1"/>
  <c r="T604" i="1" s="1"/>
  <c r="Q605" i="1"/>
  <c r="S605" i="1" s="1"/>
  <c r="T605" i="1" s="1"/>
  <c r="Q606" i="1"/>
  <c r="S606" i="1" s="1"/>
  <c r="T606" i="1" s="1"/>
  <c r="Q607" i="1"/>
  <c r="S607" i="1" s="1"/>
  <c r="T607" i="1" s="1"/>
  <c r="Q608" i="1"/>
  <c r="S608" i="1" s="1"/>
  <c r="T608" i="1" s="1"/>
  <c r="Q609" i="1"/>
  <c r="Q610" i="1"/>
  <c r="Q611" i="1"/>
  <c r="Q612" i="1"/>
  <c r="S612" i="1" s="1"/>
  <c r="T612" i="1" s="1"/>
  <c r="Q613" i="1"/>
  <c r="S613" i="1" s="1"/>
  <c r="T613" i="1" s="1"/>
  <c r="Q614" i="1"/>
  <c r="S614" i="1" s="1"/>
  <c r="T614" i="1" s="1"/>
  <c r="Q615" i="1"/>
  <c r="S615" i="1" s="1"/>
  <c r="T615" i="1" s="1"/>
  <c r="Q616" i="1"/>
  <c r="S616" i="1" s="1"/>
  <c r="T616" i="1" s="1"/>
  <c r="Q617" i="1"/>
  <c r="S617" i="1" s="1"/>
  <c r="T617" i="1" s="1"/>
  <c r="Q618" i="1"/>
  <c r="S618" i="1" s="1"/>
  <c r="T618" i="1" s="1"/>
  <c r="Q619" i="1"/>
  <c r="Q620" i="1"/>
  <c r="S620" i="1" s="1"/>
  <c r="T620" i="1" s="1"/>
  <c r="Q621" i="1"/>
  <c r="Q622" i="1"/>
  <c r="Q623" i="1"/>
  <c r="Q624" i="1"/>
  <c r="S624" i="1" s="1"/>
  <c r="T624" i="1" s="1"/>
  <c r="Q625" i="1"/>
  <c r="Q626" i="1"/>
  <c r="S626" i="1" s="1"/>
  <c r="T626" i="1" s="1"/>
  <c r="Q627" i="1"/>
  <c r="S627" i="1" s="1"/>
  <c r="T627" i="1" s="1"/>
  <c r="Q628" i="1"/>
  <c r="S628" i="1" s="1"/>
  <c r="T628" i="1" s="1"/>
  <c r="Q629" i="1"/>
  <c r="S629" i="1" s="1"/>
  <c r="T629" i="1" s="1"/>
  <c r="Q630" i="1"/>
  <c r="S630" i="1" s="1"/>
  <c r="T630" i="1" s="1"/>
  <c r="Q631" i="1"/>
  <c r="Q632" i="1"/>
  <c r="S632" i="1" s="1"/>
  <c r="T632" i="1" s="1"/>
  <c r="Q633" i="1"/>
  <c r="Q634" i="1"/>
  <c r="Q635" i="1"/>
  <c r="Q636" i="1"/>
  <c r="S636" i="1" s="1"/>
  <c r="T636" i="1" s="1"/>
  <c r="Q637" i="1"/>
  <c r="S637" i="1" s="1"/>
  <c r="T637" i="1" s="1"/>
  <c r="Q638" i="1"/>
  <c r="S638" i="1" s="1"/>
  <c r="T638" i="1" s="1"/>
  <c r="Q639" i="1"/>
  <c r="S639" i="1" s="1"/>
  <c r="T639" i="1" s="1"/>
  <c r="Q640" i="1"/>
  <c r="S640" i="1" s="1"/>
  <c r="T640" i="1" s="1"/>
  <c r="Q641" i="1"/>
  <c r="S641" i="1" s="1"/>
  <c r="T641" i="1" s="1"/>
  <c r="Q642" i="1"/>
  <c r="S642" i="1" s="1"/>
  <c r="T642" i="1" s="1"/>
  <c r="Q643" i="1"/>
  <c r="Q644" i="1"/>
  <c r="S644" i="1" s="1"/>
  <c r="T644" i="1" s="1"/>
  <c r="Q645" i="1"/>
  <c r="Q646" i="1"/>
  <c r="Q647" i="1"/>
  <c r="Q648" i="1"/>
  <c r="S648" i="1" s="1"/>
  <c r="T648" i="1" s="1"/>
  <c r="Q649" i="1"/>
  <c r="S649" i="1" s="1"/>
  <c r="T649" i="1" s="1"/>
  <c r="Q650" i="1"/>
  <c r="S650" i="1" s="1"/>
  <c r="T650" i="1" s="1"/>
  <c r="Q651" i="1"/>
  <c r="S651" i="1" s="1"/>
  <c r="T651" i="1" s="1"/>
  <c r="Q652" i="1"/>
  <c r="S652" i="1" s="1"/>
  <c r="T652" i="1" s="1"/>
  <c r="Q653" i="1"/>
  <c r="S653" i="1" s="1"/>
  <c r="T653" i="1" s="1"/>
  <c r="Q654" i="1"/>
  <c r="S654" i="1" s="1"/>
  <c r="T654" i="1" s="1"/>
  <c r="Q655" i="1"/>
  <c r="Q656" i="1"/>
  <c r="S656" i="1" s="1"/>
  <c r="T656" i="1" s="1"/>
  <c r="Q657" i="1"/>
  <c r="Q658" i="1"/>
  <c r="Q659" i="1"/>
  <c r="Q660" i="1"/>
  <c r="S660" i="1" s="1"/>
  <c r="T660" i="1" s="1"/>
  <c r="Q661" i="1"/>
  <c r="S661" i="1" s="1"/>
  <c r="T661" i="1" s="1"/>
  <c r="Q662" i="1"/>
  <c r="S662" i="1" s="1"/>
  <c r="T662" i="1" s="1"/>
  <c r="Q663" i="1"/>
  <c r="S663" i="1" s="1"/>
  <c r="T663" i="1" s="1"/>
  <c r="Q664" i="1"/>
  <c r="S664" i="1" s="1"/>
  <c r="T664" i="1" s="1"/>
  <c r="Q665" i="1"/>
  <c r="S665" i="1" s="1"/>
  <c r="T665" i="1" s="1"/>
  <c r="Q666" i="1"/>
  <c r="S666" i="1" s="1"/>
  <c r="T666" i="1" s="1"/>
  <c r="Q667" i="1"/>
  <c r="Q668" i="1"/>
  <c r="S668" i="1" s="1"/>
  <c r="T668" i="1" s="1"/>
  <c r="Q669" i="1"/>
  <c r="Q670" i="1"/>
  <c r="Q671" i="1"/>
  <c r="Q672" i="1"/>
  <c r="S672" i="1" s="1"/>
  <c r="T672" i="1" s="1"/>
  <c r="Q673" i="1"/>
  <c r="S673" i="1" s="1"/>
  <c r="T673" i="1" s="1"/>
  <c r="Q674" i="1"/>
  <c r="S674" i="1" s="1"/>
  <c r="T674" i="1" s="1"/>
  <c r="Q675" i="1"/>
  <c r="S675" i="1" s="1"/>
  <c r="T675" i="1" s="1"/>
  <c r="Q676" i="1"/>
  <c r="S676" i="1" s="1"/>
  <c r="T676" i="1" s="1"/>
  <c r="Q677" i="1"/>
  <c r="S677" i="1" s="1"/>
  <c r="T677" i="1" s="1"/>
  <c r="Q678" i="1"/>
  <c r="S678" i="1" s="1"/>
  <c r="T678" i="1" s="1"/>
  <c r="Q679" i="1"/>
  <c r="Q680" i="1"/>
  <c r="S680" i="1" s="1"/>
  <c r="T680" i="1" s="1"/>
  <c r="Q681" i="1"/>
  <c r="Q682" i="1"/>
  <c r="Q683" i="1"/>
  <c r="Q684" i="1"/>
  <c r="S684" i="1" s="1"/>
  <c r="T684" i="1" s="1"/>
  <c r="Q685" i="1"/>
  <c r="S685" i="1" s="1"/>
  <c r="T685" i="1" s="1"/>
  <c r="Q686" i="1"/>
  <c r="S686" i="1" s="1"/>
  <c r="T686" i="1" s="1"/>
  <c r="Q687" i="1"/>
  <c r="S687" i="1" s="1"/>
  <c r="T687" i="1" s="1"/>
  <c r="Q688" i="1"/>
  <c r="S688" i="1" s="1"/>
  <c r="T688" i="1" s="1"/>
  <c r="Q689" i="1"/>
  <c r="S689" i="1" s="1"/>
  <c r="T689" i="1" s="1"/>
  <c r="Q690" i="1"/>
  <c r="S690" i="1" s="1"/>
  <c r="T690" i="1" s="1"/>
  <c r="Q691" i="1"/>
  <c r="S691" i="1" s="1"/>
  <c r="T691" i="1" s="1"/>
  <c r="Q692" i="1"/>
  <c r="S692" i="1" s="1"/>
  <c r="T692" i="1" s="1"/>
  <c r="Q693" i="1"/>
  <c r="Q694" i="1"/>
  <c r="Q695" i="1"/>
  <c r="Q696" i="1"/>
  <c r="S696" i="1" s="1"/>
  <c r="T696" i="1" s="1"/>
  <c r="Q697" i="1"/>
  <c r="S697" i="1" s="1"/>
  <c r="T697" i="1" s="1"/>
  <c r="Q698" i="1"/>
  <c r="S698" i="1" s="1"/>
  <c r="T698" i="1" s="1"/>
  <c r="Q699" i="1"/>
  <c r="S699" i="1" s="1"/>
  <c r="T699" i="1" s="1"/>
  <c r="Q700" i="1"/>
  <c r="S700" i="1" s="1"/>
  <c r="T700" i="1" s="1"/>
  <c r="Q701" i="1"/>
  <c r="S701" i="1" s="1"/>
  <c r="T701" i="1" s="1"/>
  <c r="Q702" i="1"/>
  <c r="S702" i="1" s="1"/>
  <c r="T702" i="1" s="1"/>
  <c r="Q703" i="1"/>
  <c r="Q704" i="1"/>
  <c r="S704" i="1" s="1"/>
  <c r="T704" i="1" s="1"/>
  <c r="Q705" i="1"/>
  <c r="Q706" i="1"/>
  <c r="Q707" i="1"/>
  <c r="Q708" i="1"/>
  <c r="S708" i="1" s="1"/>
  <c r="T708" i="1" s="1"/>
  <c r="Q709" i="1"/>
  <c r="Q710" i="1"/>
  <c r="S710" i="1" s="1"/>
  <c r="T710" i="1" s="1"/>
  <c r="Q711" i="1"/>
  <c r="S711" i="1" s="1"/>
  <c r="T711" i="1" s="1"/>
  <c r="Q712" i="1"/>
  <c r="S712" i="1" s="1"/>
  <c r="T712" i="1" s="1"/>
  <c r="Q713" i="1"/>
  <c r="S713" i="1" s="1"/>
  <c r="T713" i="1" s="1"/>
  <c r="Q714" i="1"/>
  <c r="S714" i="1" s="1"/>
  <c r="T714" i="1" s="1"/>
  <c r="Q715" i="1"/>
  <c r="S715" i="1" s="1"/>
  <c r="T715" i="1" s="1"/>
  <c r="Q716" i="1"/>
  <c r="S716" i="1" s="1"/>
  <c r="T716" i="1" s="1"/>
  <c r="Q717" i="1"/>
  <c r="Q718" i="1"/>
  <c r="Q719" i="1"/>
  <c r="Q720" i="1"/>
  <c r="S720" i="1" s="1"/>
  <c r="T720" i="1" s="1"/>
  <c r="Q721" i="1"/>
  <c r="S721" i="1" s="1"/>
  <c r="T721" i="1" s="1"/>
  <c r="Q722" i="1"/>
  <c r="S722" i="1" s="1"/>
  <c r="T722" i="1" s="1"/>
  <c r="Q723" i="1"/>
  <c r="S723" i="1" s="1"/>
  <c r="T723" i="1" s="1"/>
  <c r="Q724" i="1"/>
  <c r="S724" i="1" s="1"/>
  <c r="T724" i="1" s="1"/>
  <c r="Q725" i="1"/>
  <c r="S725" i="1" s="1"/>
  <c r="T725" i="1" s="1"/>
  <c r="Q726" i="1"/>
  <c r="S726" i="1" s="1"/>
  <c r="T726" i="1" s="1"/>
  <c r="Q727" i="1"/>
  <c r="S727" i="1" s="1"/>
  <c r="T727" i="1" s="1"/>
  <c r="Q728" i="1"/>
  <c r="Q729" i="1"/>
  <c r="Q730" i="1"/>
  <c r="Q731" i="1"/>
  <c r="Q732" i="1"/>
  <c r="Q733" i="1"/>
  <c r="Q734" i="1"/>
  <c r="S734" i="1" s="1"/>
  <c r="T734" i="1" s="1"/>
  <c r="Q735" i="1"/>
  <c r="S735" i="1" s="1"/>
  <c r="T735" i="1" s="1"/>
  <c r="Q736" i="1"/>
  <c r="S736" i="1" s="1"/>
  <c r="T736" i="1" s="1"/>
  <c r="Q737" i="1"/>
  <c r="Q738" i="1"/>
  <c r="S738" i="1" s="1"/>
  <c r="T738" i="1" s="1"/>
  <c r="Q739" i="1"/>
  <c r="S739" i="1" s="1"/>
  <c r="T739" i="1" s="1"/>
  <c r="Q740" i="1"/>
  <c r="S740" i="1" s="1"/>
  <c r="T740" i="1" s="1"/>
  <c r="Q741" i="1"/>
  <c r="Q742" i="1"/>
  <c r="Q743" i="1"/>
  <c r="Q744" i="1"/>
  <c r="S744" i="1" s="1"/>
  <c r="T744" i="1" s="1"/>
  <c r="Q745" i="1"/>
  <c r="S745" i="1" s="1"/>
  <c r="T745" i="1" s="1"/>
  <c r="Q746" i="1"/>
  <c r="S746" i="1" s="1"/>
  <c r="T746" i="1" s="1"/>
  <c r="Q747" i="1"/>
  <c r="S747" i="1" s="1"/>
  <c r="T747" i="1" s="1"/>
  <c r="Q748" i="1"/>
  <c r="S748" i="1" s="1"/>
  <c r="T748" i="1" s="1"/>
  <c r="Q749" i="1"/>
  <c r="S749" i="1" s="1"/>
  <c r="T749" i="1" s="1"/>
  <c r="Q750" i="1"/>
  <c r="S750" i="1" s="1"/>
  <c r="T750" i="1" s="1"/>
  <c r="Q751" i="1"/>
  <c r="Q752" i="1"/>
  <c r="Q753" i="1"/>
  <c r="Q754" i="1"/>
  <c r="Q755" i="1"/>
  <c r="Q756" i="1"/>
  <c r="S756" i="1" s="1"/>
  <c r="T756" i="1" s="1"/>
  <c r="Q757" i="1"/>
  <c r="S757" i="1" s="1"/>
  <c r="T757" i="1" s="1"/>
  <c r="Q758" i="1"/>
  <c r="S758" i="1" s="1"/>
  <c r="T758" i="1" s="1"/>
  <c r="Q759" i="1"/>
  <c r="S759" i="1" s="1"/>
  <c r="T759" i="1" s="1"/>
  <c r="Q760" i="1"/>
  <c r="S760" i="1" s="1"/>
  <c r="T760" i="1" s="1"/>
  <c r="Q761" i="1"/>
  <c r="S761" i="1" s="1"/>
  <c r="T761" i="1" s="1"/>
  <c r="Q762" i="1"/>
  <c r="S762" i="1" s="1"/>
  <c r="T762" i="1" s="1"/>
  <c r="Q763" i="1"/>
  <c r="Q764" i="1"/>
  <c r="Q765" i="1"/>
  <c r="Q766" i="1"/>
  <c r="Q767" i="1"/>
  <c r="Q768" i="1"/>
  <c r="Q769" i="1"/>
  <c r="S769" i="1" s="1"/>
  <c r="T769" i="1" s="1"/>
  <c r="Q770" i="1"/>
  <c r="S770" i="1" s="1"/>
  <c r="T770" i="1" s="1"/>
  <c r="Q771" i="1"/>
  <c r="S771" i="1" s="1"/>
  <c r="T771" i="1" s="1"/>
  <c r="Q772" i="1"/>
  <c r="S772" i="1" s="1"/>
  <c r="T772" i="1" s="1"/>
  <c r="Q773" i="1"/>
  <c r="S773" i="1" s="1"/>
  <c r="T773" i="1" s="1"/>
  <c r="Q774" i="1"/>
  <c r="S774" i="1" s="1"/>
  <c r="T774" i="1" s="1"/>
  <c r="Q775" i="1"/>
  <c r="Q776" i="1"/>
  <c r="S776" i="1" s="1"/>
  <c r="T776" i="1" s="1"/>
  <c r="Q777" i="1"/>
  <c r="Q778" i="1"/>
  <c r="Q779" i="1"/>
  <c r="Q780" i="1"/>
  <c r="S780" i="1" s="1"/>
  <c r="T780" i="1" s="1"/>
  <c r="Q781" i="1"/>
  <c r="S781" i="1" s="1"/>
  <c r="T781" i="1" s="1"/>
  <c r="Q782" i="1"/>
  <c r="S782" i="1" s="1"/>
  <c r="T782" i="1" s="1"/>
  <c r="Q783" i="1"/>
  <c r="S783" i="1" s="1"/>
  <c r="T783" i="1" s="1"/>
  <c r="Q784" i="1"/>
  <c r="S784" i="1" s="1"/>
  <c r="T784" i="1" s="1"/>
  <c r="Q785" i="1"/>
  <c r="S785" i="1" s="1"/>
  <c r="T785" i="1" s="1"/>
  <c r="Q786" i="1"/>
  <c r="S786" i="1" s="1"/>
  <c r="T786" i="1" s="1"/>
  <c r="Q787" i="1"/>
  <c r="S787" i="1" s="1"/>
  <c r="T787" i="1" s="1"/>
  <c r="Q788" i="1"/>
  <c r="S788" i="1" s="1"/>
  <c r="T788" i="1" s="1"/>
  <c r="Q789" i="1"/>
  <c r="Q790" i="1"/>
  <c r="Q791" i="1"/>
  <c r="Q792" i="1"/>
  <c r="Q793" i="1"/>
  <c r="S793" i="1" s="1"/>
  <c r="T793" i="1" s="1"/>
  <c r="Q794" i="1"/>
  <c r="S794" i="1" s="1"/>
  <c r="T794" i="1" s="1"/>
  <c r="Q795" i="1"/>
  <c r="S795" i="1" s="1"/>
  <c r="T795" i="1" s="1"/>
  <c r="Q796" i="1"/>
  <c r="Q797" i="1"/>
  <c r="S797" i="1" s="1"/>
  <c r="T797" i="1" s="1"/>
  <c r="Q798" i="1"/>
  <c r="S798" i="1" s="1"/>
  <c r="T798" i="1" s="1"/>
  <c r="Q799" i="1"/>
  <c r="Q800" i="1"/>
  <c r="Q801" i="1"/>
  <c r="Q802" i="1"/>
  <c r="Q803" i="1"/>
  <c r="Q804" i="1"/>
  <c r="Q805" i="1"/>
  <c r="Q806" i="1"/>
  <c r="S806" i="1" s="1"/>
  <c r="T806" i="1" s="1"/>
  <c r="Q807" i="1"/>
  <c r="S807" i="1" s="1"/>
  <c r="T807" i="1" s="1"/>
  <c r="Q808" i="1"/>
  <c r="S808" i="1" s="1"/>
  <c r="T808" i="1" s="1"/>
  <c r="Q809" i="1"/>
  <c r="S809" i="1" s="1"/>
  <c r="T809" i="1" s="1"/>
  <c r="Q810" i="1"/>
  <c r="S810" i="1" s="1"/>
  <c r="T810" i="1" s="1"/>
  <c r="Q811" i="1"/>
  <c r="S811" i="1" s="1"/>
  <c r="T811" i="1" s="1"/>
  <c r="Q812" i="1"/>
  <c r="S812" i="1" s="1"/>
  <c r="T812" i="1" s="1"/>
  <c r="Q813" i="1"/>
  <c r="Q814" i="1"/>
  <c r="Q815" i="1"/>
  <c r="Q816" i="1"/>
  <c r="S816" i="1" s="1"/>
  <c r="T816" i="1" s="1"/>
  <c r="Q817" i="1"/>
  <c r="S817" i="1" s="1"/>
  <c r="T817" i="1" s="1"/>
  <c r="Q818" i="1"/>
  <c r="S818" i="1" s="1"/>
  <c r="T818" i="1" s="1"/>
  <c r="Q819" i="1"/>
  <c r="S819" i="1" s="1"/>
  <c r="T819" i="1" s="1"/>
  <c r="Q820" i="1"/>
  <c r="S820" i="1" s="1"/>
  <c r="T820" i="1" s="1"/>
  <c r="Q821" i="1"/>
  <c r="S821" i="1" s="1"/>
  <c r="T821" i="1" s="1"/>
  <c r="Q822" i="1"/>
  <c r="S822" i="1" s="1"/>
  <c r="T822" i="1" s="1"/>
  <c r="Q823" i="1"/>
  <c r="Q824" i="1"/>
  <c r="Q825" i="1"/>
  <c r="Q826" i="1"/>
  <c r="Q827" i="1"/>
  <c r="Q828" i="1"/>
  <c r="R828" i="1" s="1"/>
  <c r="Q829" i="1"/>
  <c r="S829" i="1" s="1"/>
  <c r="T829" i="1" s="1"/>
  <c r="Q830" i="1"/>
  <c r="S830" i="1" s="1"/>
  <c r="T830" i="1" s="1"/>
  <c r="Q831" i="1"/>
  <c r="S831" i="1" s="1"/>
  <c r="T831" i="1" s="1"/>
  <c r="Q832" i="1"/>
  <c r="S832" i="1" s="1"/>
  <c r="T832" i="1" s="1"/>
  <c r="Q833" i="1"/>
  <c r="S833" i="1" s="1"/>
  <c r="T833" i="1" s="1"/>
  <c r="Q834" i="1"/>
  <c r="S834" i="1" s="1"/>
  <c r="T834" i="1" s="1"/>
  <c r="Q835" i="1"/>
  <c r="S835" i="1" s="1"/>
  <c r="T835" i="1" s="1"/>
  <c r="Q836" i="1"/>
  <c r="S836" i="1" s="1"/>
  <c r="T836" i="1" s="1"/>
  <c r="Q837" i="1"/>
  <c r="Q838" i="1"/>
  <c r="Q839" i="1"/>
  <c r="Q840" i="1"/>
  <c r="Q841" i="1"/>
  <c r="Q842" i="1"/>
  <c r="S842" i="1" s="1"/>
  <c r="T842" i="1" s="1"/>
  <c r="Q843" i="1"/>
  <c r="S843" i="1" s="1"/>
  <c r="T843" i="1" s="1"/>
  <c r="Q844" i="1"/>
  <c r="S844" i="1" s="1"/>
  <c r="T844" i="1" s="1"/>
  <c r="Q845" i="1"/>
  <c r="S845" i="1" s="1"/>
  <c r="T845" i="1" s="1"/>
  <c r="Q846" i="1"/>
  <c r="S846" i="1" s="1"/>
  <c r="T846" i="1" s="1"/>
  <c r="Q847" i="1"/>
  <c r="Q848" i="1"/>
  <c r="S848" i="1" s="1"/>
  <c r="T848" i="1" s="1"/>
  <c r="Q849" i="1"/>
  <c r="Q850" i="1"/>
  <c r="Q851" i="1"/>
  <c r="Q852" i="1"/>
  <c r="S852" i="1" s="1"/>
  <c r="T852" i="1" s="1"/>
  <c r="Q853" i="1"/>
  <c r="R853" i="1" s="1"/>
  <c r="Q854" i="1"/>
  <c r="S854" i="1" s="1"/>
  <c r="T854" i="1" s="1"/>
  <c r="Q855" i="1"/>
  <c r="S855" i="1" s="1"/>
  <c r="T855" i="1" s="1"/>
  <c r="Q856" i="1"/>
  <c r="S856" i="1" s="1"/>
  <c r="T856" i="1" s="1"/>
  <c r="Q857" i="1"/>
  <c r="S857" i="1" s="1"/>
  <c r="T857" i="1" s="1"/>
  <c r="Q858" i="1"/>
  <c r="S858" i="1" s="1"/>
  <c r="T858" i="1" s="1"/>
  <c r="Q859" i="1"/>
  <c r="Q860" i="1"/>
  <c r="Q861" i="1"/>
  <c r="Q862" i="1"/>
  <c r="Q863" i="1"/>
  <c r="Q864" i="1"/>
  <c r="S864" i="1" s="1"/>
  <c r="T864" i="1" s="1"/>
  <c r="Q865" i="1"/>
  <c r="S865" i="1" s="1"/>
  <c r="T865" i="1" s="1"/>
  <c r="Q866" i="1"/>
  <c r="S866" i="1" s="1"/>
  <c r="T866" i="1" s="1"/>
  <c r="Q867" i="1"/>
  <c r="S867" i="1" s="1"/>
  <c r="T867" i="1" s="1"/>
  <c r="Q868" i="1"/>
  <c r="S868" i="1" s="1"/>
  <c r="T868" i="1" s="1"/>
  <c r="Q869" i="1"/>
  <c r="S869" i="1" s="1"/>
  <c r="T869" i="1" s="1"/>
  <c r="Q870" i="1"/>
  <c r="S870" i="1" s="1"/>
  <c r="T870" i="1" s="1"/>
  <c r="Q871" i="1"/>
  <c r="Q872" i="1"/>
  <c r="Q873" i="1"/>
  <c r="Q874" i="1"/>
  <c r="Q875" i="1"/>
  <c r="Q876" i="1"/>
  <c r="Q877" i="1"/>
  <c r="Q878" i="1"/>
  <c r="S878" i="1" s="1"/>
  <c r="T878" i="1" s="1"/>
  <c r="Q879" i="1"/>
  <c r="S879" i="1" s="1"/>
  <c r="T879" i="1" s="1"/>
  <c r="Q880" i="1"/>
  <c r="S880" i="1" s="1"/>
  <c r="T880" i="1" s="1"/>
  <c r="Q881" i="1"/>
  <c r="S881" i="1" s="1"/>
  <c r="T881" i="1" s="1"/>
  <c r="Q882" i="1"/>
  <c r="S882" i="1" s="1"/>
  <c r="T882" i="1" s="1"/>
  <c r="Q883" i="1"/>
  <c r="S883" i="1" s="1"/>
  <c r="T883" i="1" s="1"/>
  <c r="Q884" i="1"/>
  <c r="S884" i="1" s="1"/>
  <c r="T884" i="1" s="1"/>
  <c r="Q885" i="1"/>
  <c r="Q886" i="1"/>
  <c r="Q887" i="1"/>
  <c r="Q888" i="1"/>
  <c r="S888" i="1" s="1"/>
  <c r="T888" i="1" s="1"/>
  <c r="Q889" i="1"/>
  <c r="S889" i="1" s="1"/>
  <c r="T889" i="1" s="1"/>
  <c r="Q890" i="1"/>
  <c r="S890" i="1" s="1"/>
  <c r="T890" i="1" s="1"/>
  <c r="Q891" i="1"/>
  <c r="S891" i="1" s="1"/>
  <c r="T891" i="1" s="1"/>
  <c r="Q892" i="1"/>
  <c r="S892" i="1" s="1"/>
  <c r="T892" i="1" s="1"/>
  <c r="Q893" i="1"/>
  <c r="S893" i="1" s="1"/>
  <c r="T893" i="1" s="1"/>
  <c r="Q894" i="1"/>
  <c r="S894" i="1" s="1"/>
  <c r="T894" i="1" s="1"/>
  <c r="Q895" i="1"/>
  <c r="Q896" i="1"/>
  <c r="Q897" i="1"/>
  <c r="Q898" i="1"/>
  <c r="Q899" i="1"/>
  <c r="Q900" i="1"/>
  <c r="S900" i="1" s="1"/>
  <c r="T900" i="1" s="1"/>
  <c r="Q901" i="1"/>
  <c r="S901" i="1" s="1"/>
  <c r="T901" i="1" s="1"/>
  <c r="Q902" i="1"/>
  <c r="S902" i="1" s="1"/>
  <c r="T902" i="1" s="1"/>
  <c r="Q903" i="1"/>
  <c r="S903" i="1" s="1"/>
  <c r="T903" i="1" s="1"/>
  <c r="Q904" i="1"/>
  <c r="S904" i="1" s="1"/>
  <c r="T904" i="1" s="1"/>
  <c r="Q905" i="1"/>
  <c r="S905" i="1" s="1"/>
  <c r="T905" i="1" s="1"/>
  <c r="Q906" i="1"/>
  <c r="S906" i="1" s="1"/>
  <c r="T906" i="1" s="1"/>
  <c r="Q907" i="1"/>
  <c r="Q908" i="1"/>
  <c r="Q909" i="1"/>
  <c r="Q910" i="1"/>
  <c r="Q911" i="1"/>
  <c r="Q912" i="1"/>
  <c r="Q913" i="1"/>
  <c r="S913" i="1" s="1"/>
  <c r="T913" i="1" s="1"/>
  <c r="Q914" i="1"/>
  <c r="S914" i="1" s="1"/>
  <c r="T914" i="1" s="1"/>
  <c r="Q915" i="1"/>
  <c r="S915" i="1" s="1"/>
  <c r="T915" i="1" s="1"/>
  <c r="Q916" i="1"/>
  <c r="S916" i="1" s="1"/>
  <c r="T916" i="1" s="1"/>
  <c r="Q917" i="1"/>
  <c r="S917" i="1" s="1"/>
  <c r="T917" i="1" s="1"/>
  <c r="Q918" i="1"/>
  <c r="S918" i="1" s="1"/>
  <c r="T918" i="1" s="1"/>
  <c r="Q919" i="1"/>
  <c r="Q920" i="1"/>
  <c r="S920" i="1" s="1"/>
  <c r="T920" i="1" s="1"/>
  <c r="Q921" i="1"/>
  <c r="Q922" i="1"/>
  <c r="Q923" i="1"/>
  <c r="Q924" i="1"/>
  <c r="S924" i="1" s="1"/>
  <c r="T924" i="1" s="1"/>
  <c r="Q925" i="1"/>
  <c r="S925" i="1" s="1"/>
  <c r="T925" i="1" s="1"/>
  <c r="Q926" i="1"/>
  <c r="S926" i="1" s="1"/>
  <c r="T926" i="1" s="1"/>
  <c r="Q927" i="1"/>
  <c r="S927" i="1" s="1"/>
  <c r="T927" i="1" s="1"/>
  <c r="Q928" i="1"/>
  <c r="S928" i="1" s="1"/>
  <c r="T928" i="1" s="1"/>
  <c r="Q929" i="1"/>
  <c r="S929" i="1" s="1"/>
  <c r="T929" i="1" s="1"/>
  <c r="Q930" i="1"/>
  <c r="S930" i="1" s="1"/>
  <c r="T930" i="1" s="1"/>
  <c r="Q931" i="1"/>
  <c r="S931" i="1" s="1"/>
  <c r="T931" i="1" s="1"/>
  <c r="Q932" i="1"/>
  <c r="S932" i="1" s="1"/>
  <c r="T932" i="1" s="1"/>
  <c r="Q933" i="1"/>
  <c r="Q934" i="1"/>
  <c r="Q935" i="1"/>
  <c r="Q936" i="1"/>
  <c r="Q937" i="1"/>
  <c r="S937" i="1" s="1"/>
  <c r="T937" i="1" s="1"/>
  <c r="Q938" i="1"/>
  <c r="S938" i="1" s="1"/>
  <c r="T938" i="1" s="1"/>
  <c r="Q939" i="1"/>
  <c r="S939" i="1" s="1"/>
  <c r="T939" i="1" s="1"/>
  <c r="Q940" i="1"/>
  <c r="Q941" i="1"/>
  <c r="S941" i="1" s="1"/>
  <c r="T941" i="1" s="1"/>
  <c r="Q942" i="1"/>
  <c r="S942" i="1" s="1"/>
  <c r="T942" i="1" s="1"/>
  <c r="Q943" i="1"/>
  <c r="Q944" i="1"/>
  <c r="Q945" i="1"/>
  <c r="Q946" i="1"/>
  <c r="Q947" i="1"/>
  <c r="Q948" i="1"/>
  <c r="Q949" i="1"/>
  <c r="Q950" i="1"/>
  <c r="S950" i="1" s="1"/>
  <c r="T950" i="1" s="1"/>
  <c r="Q951" i="1"/>
  <c r="S951" i="1" s="1"/>
  <c r="T951" i="1" s="1"/>
  <c r="Q952" i="1"/>
  <c r="S952" i="1" s="1"/>
  <c r="T952" i="1" s="1"/>
  <c r="Q953" i="1"/>
  <c r="S953" i="1" s="1"/>
  <c r="T953" i="1" s="1"/>
  <c r="Q954" i="1"/>
  <c r="S954" i="1" s="1"/>
  <c r="T954" i="1" s="1"/>
  <c r="Q955" i="1"/>
  <c r="S955" i="1" s="1"/>
  <c r="T955" i="1" s="1"/>
  <c r="Q956" i="1"/>
  <c r="S956" i="1" s="1"/>
  <c r="T956" i="1" s="1"/>
  <c r="Q957" i="1"/>
  <c r="Q958" i="1"/>
  <c r="Q959" i="1"/>
  <c r="Q960" i="1"/>
  <c r="S960" i="1" s="1"/>
  <c r="T960" i="1" s="1"/>
  <c r="Q961" i="1"/>
  <c r="S961" i="1" s="1"/>
  <c r="T961" i="1" s="1"/>
  <c r="Q962" i="1"/>
  <c r="S962" i="1" s="1"/>
  <c r="T962" i="1" s="1"/>
  <c r="Q963" i="1"/>
  <c r="S963" i="1" s="1"/>
  <c r="T963" i="1" s="1"/>
  <c r="Q964" i="1"/>
  <c r="S964" i="1" s="1"/>
  <c r="T964" i="1" s="1"/>
  <c r="Q965" i="1"/>
  <c r="S965" i="1" s="1"/>
  <c r="T965" i="1" s="1"/>
  <c r="Q966" i="1"/>
  <c r="S966" i="1" s="1"/>
  <c r="T966" i="1" s="1"/>
  <c r="Q967" i="1"/>
  <c r="Q968" i="1"/>
  <c r="Q969" i="1"/>
  <c r="Q970" i="1"/>
  <c r="Q971" i="1"/>
  <c r="Q972" i="1"/>
  <c r="S972" i="1" s="1"/>
  <c r="T972" i="1" s="1"/>
  <c r="Q973" i="1"/>
  <c r="S973" i="1" s="1"/>
  <c r="T973" i="1" s="1"/>
  <c r="Q974" i="1"/>
  <c r="S974" i="1" s="1"/>
  <c r="T974" i="1" s="1"/>
  <c r="Q975" i="1"/>
  <c r="S975" i="1" s="1"/>
  <c r="T975" i="1" s="1"/>
  <c r="Q976" i="1"/>
  <c r="S976" i="1" s="1"/>
  <c r="T976" i="1" s="1"/>
  <c r="Q977" i="1"/>
  <c r="S977" i="1" s="1"/>
  <c r="T977" i="1" s="1"/>
  <c r="Q978" i="1"/>
  <c r="S978" i="1" s="1"/>
  <c r="T978" i="1" s="1"/>
  <c r="Q979" i="1"/>
  <c r="S979" i="1" s="1"/>
  <c r="T979" i="1" s="1"/>
  <c r="Q980" i="1"/>
  <c r="S980" i="1" s="1"/>
  <c r="T980" i="1" s="1"/>
  <c r="Q981" i="1"/>
  <c r="Q982" i="1"/>
  <c r="Q983" i="1"/>
  <c r="Q984" i="1"/>
  <c r="Q985" i="1"/>
  <c r="R985" i="1" s="1"/>
  <c r="Q986" i="1"/>
  <c r="S986" i="1" s="1"/>
  <c r="T986" i="1" s="1"/>
  <c r="Q987" i="1"/>
  <c r="S987" i="1" s="1"/>
  <c r="T987" i="1" s="1"/>
  <c r="Q988" i="1"/>
  <c r="S988" i="1" s="1"/>
  <c r="T988" i="1" s="1"/>
  <c r="Q989" i="1"/>
  <c r="S989" i="1" s="1"/>
  <c r="T989" i="1" s="1"/>
  <c r="Q990" i="1"/>
  <c r="S990" i="1" s="1"/>
  <c r="T990" i="1" s="1"/>
  <c r="Q991" i="1"/>
  <c r="Q992" i="1"/>
  <c r="S992" i="1" s="1"/>
  <c r="T992" i="1" s="1"/>
  <c r="Q993" i="1"/>
  <c r="Q994" i="1"/>
  <c r="Q995" i="1"/>
  <c r="Q996" i="1"/>
  <c r="S996" i="1" s="1"/>
  <c r="T996" i="1" s="1"/>
  <c r="Q997" i="1"/>
  <c r="S997" i="1" s="1"/>
  <c r="T997" i="1" s="1"/>
  <c r="Q998" i="1"/>
  <c r="S998" i="1" s="1"/>
  <c r="T998" i="1" s="1"/>
  <c r="Q999" i="1"/>
  <c r="S999" i="1" s="1"/>
  <c r="T999" i="1" s="1"/>
  <c r="Q1000" i="1"/>
  <c r="S1000" i="1" s="1"/>
  <c r="T1000" i="1" s="1"/>
  <c r="Q1001" i="1"/>
  <c r="S1001" i="1" s="1"/>
  <c r="T1001" i="1" s="1"/>
  <c r="Q1002" i="1"/>
  <c r="S1002" i="1" s="1"/>
  <c r="T1002" i="1" s="1"/>
  <c r="Q1003" i="1"/>
  <c r="Q1004" i="1"/>
  <c r="Q1005" i="1"/>
  <c r="Q1006" i="1"/>
  <c r="Q1007" i="1"/>
  <c r="Q1008" i="1"/>
  <c r="S1008" i="1" s="1"/>
  <c r="T1008" i="1" s="1"/>
  <c r="Q1009" i="1"/>
  <c r="S1009" i="1" s="1"/>
  <c r="T1009" i="1" s="1"/>
  <c r="Q1010" i="1"/>
  <c r="S1010" i="1" s="1"/>
  <c r="T1010" i="1" s="1"/>
  <c r="Q1011" i="1"/>
  <c r="S1011" i="1" s="1"/>
  <c r="T1011" i="1" s="1"/>
  <c r="Q1012" i="1"/>
  <c r="S1012" i="1" s="1"/>
  <c r="T1012" i="1" s="1"/>
  <c r="Q1013" i="1"/>
  <c r="S1013" i="1" s="1"/>
  <c r="T1013" i="1" s="1"/>
  <c r="Q1014" i="1"/>
  <c r="S1014" i="1" s="1"/>
  <c r="T1014" i="1" s="1"/>
  <c r="Q1015" i="1"/>
  <c r="Q1016" i="1"/>
  <c r="Q1017" i="1"/>
  <c r="Q1018" i="1"/>
  <c r="Q1019" i="1"/>
  <c r="Q1020" i="1"/>
  <c r="Q1021" i="1"/>
  <c r="R1021" i="1" s="1"/>
  <c r="Q1022" i="1"/>
  <c r="S1022" i="1" s="1"/>
  <c r="T1022" i="1" s="1"/>
  <c r="Q1023" i="1"/>
  <c r="S1023" i="1" s="1"/>
  <c r="T1023" i="1" s="1"/>
  <c r="Q1024" i="1"/>
  <c r="S1024" i="1" s="1"/>
  <c r="T1024" i="1" s="1"/>
  <c r="Q1025" i="1"/>
  <c r="S1025" i="1" s="1"/>
  <c r="T1025" i="1" s="1"/>
  <c r="Q1026" i="1"/>
  <c r="S1026" i="1" s="1"/>
  <c r="T1026" i="1" s="1"/>
  <c r="Q1027" i="1"/>
  <c r="S1027" i="1" s="1"/>
  <c r="T1027" i="1" s="1"/>
  <c r="Q1028" i="1"/>
  <c r="S1028" i="1" s="1"/>
  <c r="T1028" i="1" s="1"/>
  <c r="Q1029" i="1"/>
  <c r="Q1030" i="1"/>
  <c r="Q1031" i="1"/>
  <c r="Q1032" i="1"/>
  <c r="S1032" i="1" s="1"/>
  <c r="T1032" i="1" s="1"/>
  <c r="Q1033" i="1"/>
  <c r="S1033" i="1" s="1"/>
  <c r="T1033" i="1" s="1"/>
  <c r="Q1034" i="1"/>
  <c r="S1034" i="1" s="1"/>
  <c r="T1034" i="1" s="1"/>
  <c r="Q1035" i="1"/>
  <c r="S1035" i="1" s="1"/>
  <c r="T1035" i="1" s="1"/>
  <c r="Q1036" i="1"/>
  <c r="S1036" i="1" s="1"/>
  <c r="T1036" i="1" s="1"/>
  <c r="Q1037" i="1"/>
  <c r="S1037" i="1" s="1"/>
  <c r="T1037" i="1" s="1"/>
  <c r="Q1038" i="1"/>
  <c r="S1038" i="1" s="1"/>
  <c r="T1038" i="1" s="1"/>
  <c r="Q1039" i="1"/>
  <c r="Q1040" i="1"/>
  <c r="Q1041" i="1"/>
  <c r="Q1042" i="1"/>
  <c r="Q1043" i="1"/>
  <c r="Q1044" i="1"/>
  <c r="S1044" i="1" s="1"/>
  <c r="T1044" i="1" s="1"/>
  <c r="Q1045" i="1"/>
  <c r="S1045" i="1" s="1"/>
  <c r="T1045" i="1" s="1"/>
  <c r="Q1046" i="1"/>
  <c r="S1046" i="1" s="1"/>
  <c r="T1046" i="1" s="1"/>
  <c r="Q1047" i="1"/>
  <c r="S1047" i="1" s="1"/>
  <c r="T1047" i="1" s="1"/>
  <c r="Q1048" i="1"/>
  <c r="S1048" i="1" s="1"/>
  <c r="T1048" i="1" s="1"/>
  <c r="Q1049" i="1"/>
  <c r="S1049" i="1" s="1"/>
  <c r="T1049" i="1" s="1"/>
  <c r="Q1050" i="1"/>
  <c r="S1050" i="1" s="1"/>
  <c r="T1050" i="1" s="1"/>
  <c r="Q1051" i="1"/>
  <c r="Q1052" i="1"/>
  <c r="Q1053" i="1"/>
  <c r="Q1054" i="1"/>
  <c r="Q1055" i="1"/>
  <c r="Q1056" i="1"/>
  <c r="Q1057" i="1"/>
  <c r="S1057" i="1" s="1"/>
  <c r="T1057" i="1" s="1"/>
  <c r="Q1058" i="1"/>
  <c r="S1058" i="1" s="1"/>
  <c r="T1058" i="1" s="1"/>
  <c r="Q1059" i="1"/>
  <c r="S1059" i="1" s="1"/>
  <c r="T1059" i="1" s="1"/>
  <c r="Q1060" i="1"/>
  <c r="S1060" i="1" s="1"/>
  <c r="T1060" i="1" s="1"/>
  <c r="Q1061" i="1"/>
  <c r="S1061" i="1" s="1"/>
  <c r="T1061" i="1" s="1"/>
  <c r="Q1062" i="1"/>
  <c r="S1062" i="1" s="1"/>
  <c r="T1062" i="1" s="1"/>
  <c r="Q1063" i="1"/>
  <c r="Q1064" i="1"/>
  <c r="S1064" i="1" s="1"/>
  <c r="T1064" i="1" s="1"/>
  <c r="Q1065" i="1"/>
  <c r="Q1066" i="1"/>
  <c r="Q1067" i="1"/>
  <c r="Q1068" i="1"/>
  <c r="S1068" i="1" s="1"/>
  <c r="T1068" i="1" s="1"/>
  <c r="Q1069" i="1"/>
  <c r="S1069" i="1" s="1"/>
  <c r="T1069" i="1" s="1"/>
  <c r="Q1070" i="1"/>
  <c r="S1070" i="1" s="1"/>
  <c r="T1070" i="1" s="1"/>
  <c r="Q1071" i="1"/>
  <c r="S1071" i="1" s="1"/>
  <c r="T1071" i="1" s="1"/>
  <c r="Q1072" i="1"/>
  <c r="S1072" i="1" s="1"/>
  <c r="T1072" i="1" s="1"/>
  <c r="Q1073" i="1"/>
  <c r="S1073" i="1" s="1"/>
  <c r="T1073" i="1" s="1"/>
  <c r="Q1074" i="1"/>
  <c r="S1074" i="1" s="1"/>
  <c r="T1074" i="1" s="1"/>
  <c r="Q1075" i="1"/>
  <c r="S1075" i="1" s="1"/>
  <c r="T1075" i="1" s="1"/>
  <c r="Q1076" i="1"/>
  <c r="S1076" i="1" s="1"/>
  <c r="T1076" i="1" s="1"/>
  <c r="Q1077" i="1"/>
  <c r="Q1078" i="1"/>
  <c r="Q1079" i="1"/>
  <c r="Q1080" i="1"/>
  <c r="Q1081" i="1"/>
  <c r="S1081" i="1" s="1"/>
  <c r="T1081" i="1" s="1"/>
  <c r="Q1082" i="1"/>
  <c r="S1082" i="1" s="1"/>
  <c r="T1082" i="1" s="1"/>
  <c r="Q1083" i="1"/>
  <c r="S1083" i="1" s="1"/>
  <c r="T1083" i="1" s="1"/>
  <c r="Q1084" i="1"/>
  <c r="S1084" i="1" s="1"/>
  <c r="T1084" i="1" s="1"/>
  <c r="Q1085" i="1"/>
  <c r="S1085" i="1" s="1"/>
  <c r="T1085" i="1" s="1"/>
  <c r="Q1086" i="1"/>
  <c r="S1086" i="1" s="1"/>
  <c r="T1086" i="1" s="1"/>
  <c r="Q1087" i="1"/>
  <c r="Q1088" i="1"/>
  <c r="Q1089" i="1"/>
  <c r="Q1090" i="1"/>
  <c r="Q1091" i="1"/>
  <c r="Q1092" i="1"/>
  <c r="Q1093" i="1"/>
  <c r="Q1094" i="1"/>
  <c r="S1094" i="1" s="1"/>
  <c r="T1094" i="1" s="1"/>
  <c r="Q1095" i="1"/>
  <c r="S1095" i="1" s="1"/>
  <c r="T1095" i="1" s="1"/>
  <c r="Q1096" i="1"/>
  <c r="S1096" i="1" s="1"/>
  <c r="T1096" i="1" s="1"/>
  <c r="Q1097" i="1"/>
  <c r="S1097" i="1" s="1"/>
  <c r="T1097" i="1" s="1"/>
  <c r="Q1098" i="1"/>
  <c r="S1098" i="1" s="1"/>
  <c r="T1098" i="1" s="1"/>
  <c r="Q1099" i="1"/>
  <c r="S1099" i="1" s="1"/>
  <c r="T1099" i="1" s="1"/>
  <c r="Q1100" i="1"/>
  <c r="S1100" i="1" s="1"/>
  <c r="T1100" i="1" s="1"/>
  <c r="Q1101" i="1"/>
  <c r="R1101" i="1" s="1"/>
  <c r="Q1102" i="1"/>
  <c r="Q1103" i="1"/>
  <c r="Q1104" i="1"/>
  <c r="S1104" i="1" s="1"/>
  <c r="T1104" i="1" s="1"/>
  <c r="Q1105" i="1"/>
  <c r="Q1106" i="1"/>
  <c r="S1106" i="1" s="1"/>
  <c r="T1106" i="1" s="1"/>
  <c r="Q1107" i="1"/>
  <c r="S1107" i="1" s="1"/>
  <c r="T1107" i="1" s="1"/>
  <c r="Q1108" i="1"/>
  <c r="S1108" i="1" s="1"/>
  <c r="T1108" i="1" s="1"/>
  <c r="Q1109" i="1"/>
  <c r="S1109" i="1" s="1"/>
  <c r="T1109" i="1" s="1"/>
  <c r="Q1110" i="1"/>
  <c r="S1110" i="1" s="1"/>
  <c r="T1110" i="1" s="1"/>
  <c r="Q1111" i="1"/>
  <c r="Q1112" i="1"/>
  <c r="Q1113" i="1"/>
  <c r="Q1114" i="1"/>
  <c r="Q1115" i="1"/>
  <c r="Q1116" i="1"/>
  <c r="S1116" i="1" s="1"/>
  <c r="T1116" i="1" s="1"/>
  <c r="Q1117" i="1"/>
  <c r="S1117" i="1" s="1"/>
  <c r="T1117" i="1" s="1"/>
  <c r="Q1118" i="1"/>
  <c r="S1118" i="1" s="1"/>
  <c r="T1118" i="1" s="1"/>
  <c r="Q1119" i="1"/>
  <c r="S1119" i="1" s="1"/>
  <c r="T1119" i="1" s="1"/>
  <c r="Q1120" i="1"/>
  <c r="S1120" i="1" s="1"/>
  <c r="T1120" i="1" s="1"/>
  <c r="Q1121" i="1"/>
  <c r="S1121" i="1" s="1"/>
  <c r="T1121" i="1" s="1"/>
  <c r="Q1122" i="1"/>
  <c r="S1122" i="1" s="1"/>
  <c r="T1122" i="1" s="1"/>
  <c r="Q1123" i="1"/>
  <c r="S1123" i="1" s="1"/>
  <c r="T1123" i="1" s="1"/>
  <c r="Q1124" i="1"/>
  <c r="S1124" i="1" s="1"/>
  <c r="T1124" i="1" s="1"/>
  <c r="Q1125" i="1"/>
  <c r="Q1126" i="1"/>
  <c r="Q1127" i="1"/>
  <c r="Q1128" i="1"/>
  <c r="Q1129" i="1"/>
  <c r="Q1130" i="1"/>
  <c r="S1130" i="1" s="1"/>
  <c r="T1130" i="1" s="1"/>
  <c r="Q1131" i="1"/>
  <c r="S1131" i="1" s="1"/>
  <c r="T1131" i="1" s="1"/>
  <c r="Q1132" i="1"/>
  <c r="S1132" i="1" s="1"/>
  <c r="T1132" i="1" s="1"/>
  <c r="Q1133" i="1"/>
  <c r="S1133" i="1" s="1"/>
  <c r="T1133" i="1" s="1"/>
  <c r="Q1134" i="1"/>
  <c r="S1134" i="1" s="1"/>
  <c r="T1134" i="1" s="1"/>
  <c r="Q1135" i="1"/>
  <c r="Q1136" i="1"/>
  <c r="S1136" i="1" s="1"/>
  <c r="T1136" i="1" s="1"/>
  <c r="Q1137" i="1"/>
  <c r="Q1138" i="1"/>
  <c r="Q1139" i="1"/>
  <c r="Q1140" i="1"/>
  <c r="S1140" i="1" s="1"/>
  <c r="T1140" i="1" s="1"/>
  <c r="Q1141" i="1"/>
  <c r="S1141" i="1" s="1"/>
  <c r="T1141" i="1" s="1"/>
  <c r="Q1142" i="1"/>
  <c r="S1142" i="1" s="1"/>
  <c r="T1142" i="1" s="1"/>
  <c r="Q1143" i="1"/>
  <c r="S1143" i="1" s="1"/>
  <c r="T1143" i="1" s="1"/>
  <c r="Q1144" i="1"/>
  <c r="S1144" i="1" s="1"/>
  <c r="T1144" i="1" s="1"/>
  <c r="Q1145" i="1"/>
  <c r="S1145" i="1" s="1"/>
  <c r="T1145" i="1" s="1"/>
  <c r="Q1146" i="1"/>
  <c r="S1146" i="1" s="1"/>
  <c r="T1146" i="1" s="1"/>
  <c r="Q1147" i="1"/>
  <c r="Q1148" i="1"/>
  <c r="Q1149" i="1"/>
  <c r="Q1150" i="1"/>
  <c r="Q1151" i="1"/>
  <c r="Q1152" i="1"/>
  <c r="S1152" i="1" s="1"/>
  <c r="T1152" i="1" s="1"/>
  <c r="Q1153" i="1"/>
  <c r="S1153" i="1" s="1"/>
  <c r="T1153" i="1" s="1"/>
  <c r="Q1154" i="1"/>
  <c r="S1154" i="1" s="1"/>
  <c r="T1154" i="1" s="1"/>
  <c r="Q1155" i="1"/>
  <c r="S1155" i="1" s="1"/>
  <c r="T1155" i="1" s="1"/>
  <c r="Q1156" i="1"/>
  <c r="S1156" i="1" s="1"/>
  <c r="T1156" i="1" s="1"/>
  <c r="Q1157" i="1"/>
  <c r="S1157" i="1" s="1"/>
  <c r="T1157" i="1" s="1"/>
  <c r="Q1158" i="1"/>
  <c r="S1158" i="1" s="1"/>
  <c r="T1158" i="1" s="1"/>
  <c r="Q1159" i="1"/>
  <c r="Q1160" i="1"/>
  <c r="Q1161" i="1"/>
  <c r="Q1162" i="1"/>
  <c r="Q1163" i="1"/>
  <c r="Q1164" i="1"/>
  <c r="Q1165" i="1"/>
  <c r="Q1166" i="1"/>
  <c r="S1166" i="1" s="1"/>
  <c r="T1166" i="1" s="1"/>
  <c r="Q1167" i="1"/>
  <c r="S1167" i="1" s="1"/>
  <c r="T1167" i="1" s="1"/>
  <c r="Q1168" i="1"/>
  <c r="S1168" i="1" s="1"/>
  <c r="T1168" i="1" s="1"/>
  <c r="Q1169" i="1"/>
  <c r="S1169" i="1" s="1"/>
  <c r="T1169" i="1" s="1"/>
  <c r="Q1170" i="1"/>
  <c r="S1170" i="1" s="1"/>
  <c r="T1170" i="1" s="1"/>
  <c r="Q1171" i="1"/>
  <c r="S1171" i="1" s="1"/>
  <c r="T1171" i="1" s="1"/>
  <c r="Q1172" i="1"/>
  <c r="S1172" i="1" s="1"/>
  <c r="T1172" i="1" s="1"/>
  <c r="Q1173" i="1"/>
  <c r="Q1174" i="1"/>
  <c r="Q1175" i="1"/>
  <c r="Q1176" i="1"/>
  <c r="S1176" i="1" s="1"/>
  <c r="T1176" i="1" s="1"/>
  <c r="Q1177" i="1"/>
  <c r="S1177" i="1" s="1"/>
  <c r="T1177" i="1" s="1"/>
  <c r="Q1178" i="1"/>
  <c r="S1178" i="1" s="1"/>
  <c r="T1178" i="1" s="1"/>
  <c r="Q1179" i="1"/>
  <c r="S1179" i="1" s="1"/>
  <c r="T1179" i="1" s="1"/>
  <c r="Q1180" i="1"/>
  <c r="S1180" i="1" s="1"/>
  <c r="T1180" i="1" s="1"/>
  <c r="Q1181" i="1"/>
  <c r="S1181" i="1" s="1"/>
  <c r="T1181" i="1" s="1"/>
  <c r="Q1182" i="1"/>
  <c r="S1182" i="1" s="1"/>
  <c r="T1182" i="1" s="1"/>
  <c r="Q1183" i="1"/>
  <c r="Q1184" i="1"/>
  <c r="Q1185" i="1"/>
  <c r="Q1186" i="1"/>
  <c r="Q1187" i="1"/>
  <c r="Q1188" i="1"/>
  <c r="S1188" i="1" s="1"/>
  <c r="T1188" i="1" s="1"/>
  <c r="Q1189" i="1"/>
  <c r="S1189" i="1" s="1"/>
  <c r="T1189" i="1" s="1"/>
  <c r="Q1190" i="1"/>
  <c r="S1190" i="1" s="1"/>
  <c r="T1190" i="1" s="1"/>
  <c r="Q1191" i="1"/>
  <c r="S1191" i="1" s="1"/>
  <c r="T1191" i="1" s="1"/>
  <c r="Q1192" i="1"/>
  <c r="S1192" i="1" s="1"/>
  <c r="T1192" i="1" s="1"/>
  <c r="Q1193" i="1"/>
  <c r="S1193" i="1" s="1"/>
  <c r="T1193" i="1" s="1"/>
  <c r="Q1194" i="1"/>
  <c r="S1194" i="1" s="1"/>
  <c r="T1194" i="1" s="1"/>
  <c r="Q1195" i="1"/>
  <c r="Q1196" i="1"/>
  <c r="Q1197" i="1"/>
  <c r="Q1198" i="1"/>
  <c r="Q1199" i="1"/>
  <c r="Q1200" i="1"/>
  <c r="Q1201" i="1"/>
  <c r="S1201" i="1" s="1"/>
  <c r="T1201" i="1" s="1"/>
  <c r="Q1202" i="1"/>
  <c r="S1202" i="1" s="1"/>
  <c r="T1202" i="1" s="1"/>
  <c r="Q1203" i="1"/>
  <c r="S1203" i="1" s="1"/>
  <c r="T1203" i="1" s="1"/>
  <c r="Q1204" i="1"/>
  <c r="S1204" i="1" s="1"/>
  <c r="T1204" i="1" s="1"/>
  <c r="Q1205" i="1"/>
  <c r="Q1206" i="1"/>
  <c r="S1206" i="1" s="1"/>
  <c r="T1206" i="1" s="1"/>
  <c r="Q1207" i="1"/>
  <c r="Q1208" i="1"/>
  <c r="S1208" i="1" s="1"/>
  <c r="T1208" i="1" s="1"/>
  <c r="Q1209" i="1"/>
  <c r="Q1210" i="1"/>
  <c r="Q1211" i="1"/>
  <c r="Q1212" i="1"/>
  <c r="S1212" i="1" s="1"/>
  <c r="T1212" i="1" s="1"/>
  <c r="Q1213" i="1"/>
  <c r="S1213" i="1" s="1"/>
  <c r="T1213" i="1" s="1"/>
  <c r="Q1214" i="1"/>
  <c r="S1214" i="1" s="1"/>
  <c r="T1214" i="1" s="1"/>
  <c r="Q1215" i="1"/>
  <c r="S1215" i="1" s="1"/>
  <c r="T1215" i="1" s="1"/>
  <c r="Q1216" i="1"/>
  <c r="S1216" i="1" s="1"/>
  <c r="T1216" i="1" s="1"/>
  <c r="Q1217" i="1"/>
  <c r="S1217" i="1" s="1"/>
  <c r="T1217" i="1" s="1"/>
  <c r="Q1218" i="1"/>
  <c r="S1218" i="1" s="1"/>
  <c r="T1218" i="1" s="1"/>
  <c r="Q1219" i="1"/>
  <c r="S1219" i="1" s="1"/>
  <c r="T1219" i="1" s="1"/>
  <c r="Q1220" i="1"/>
  <c r="S1220" i="1" s="1"/>
  <c r="T1220" i="1" s="1"/>
  <c r="Q1221" i="1"/>
  <c r="Q1222" i="1"/>
  <c r="Q1223" i="1"/>
  <c r="Q1224" i="1"/>
  <c r="Q1225" i="1"/>
  <c r="S1225" i="1" s="1"/>
  <c r="T1225" i="1" s="1"/>
  <c r="Q1226" i="1"/>
  <c r="S1226" i="1" s="1"/>
  <c r="T1226" i="1" s="1"/>
  <c r="Q1227" i="1"/>
  <c r="S1227" i="1" s="1"/>
  <c r="T1227" i="1" s="1"/>
  <c r="Q1228" i="1"/>
  <c r="S1228" i="1" s="1"/>
  <c r="T1228" i="1" s="1"/>
  <c r="Q1229" i="1"/>
  <c r="S1229" i="1" s="1"/>
  <c r="T1229" i="1" s="1"/>
  <c r="Q1230" i="1"/>
  <c r="S1230" i="1" s="1"/>
  <c r="T1230" i="1" s="1"/>
  <c r="Q1231" i="1"/>
  <c r="Q1232" i="1"/>
  <c r="Q1233" i="1"/>
  <c r="Q1234" i="1"/>
  <c r="Q1235" i="1"/>
  <c r="Q1236" i="1"/>
  <c r="Q1237" i="1"/>
  <c r="Q1238" i="1"/>
  <c r="S1238" i="1" s="1"/>
  <c r="T1238" i="1" s="1"/>
  <c r="Q1239" i="1"/>
  <c r="S1239" i="1" s="1"/>
  <c r="T1239" i="1" s="1"/>
  <c r="Q1240" i="1"/>
  <c r="S1240" i="1" s="1"/>
  <c r="T1240" i="1" s="1"/>
  <c r="Q1241" i="1"/>
  <c r="S1241" i="1" s="1"/>
  <c r="T1241" i="1" s="1"/>
  <c r="Q1242" i="1"/>
  <c r="S1242" i="1" s="1"/>
  <c r="T1242" i="1" s="1"/>
  <c r="Q1243" i="1"/>
  <c r="S1243" i="1" s="1"/>
  <c r="T1243" i="1" s="1"/>
  <c r="Q1244" i="1"/>
  <c r="S1244" i="1" s="1"/>
  <c r="T1244" i="1" s="1"/>
  <c r="Q1245" i="1"/>
  <c r="Q1246" i="1"/>
  <c r="Q1247" i="1"/>
  <c r="Q1248" i="1"/>
  <c r="S1248" i="1" s="1"/>
  <c r="T1248" i="1" s="1"/>
  <c r="Q1249" i="1"/>
  <c r="S1249" i="1" s="1"/>
  <c r="T1249" i="1" s="1"/>
  <c r="Q1250" i="1"/>
  <c r="S1250" i="1" s="1"/>
  <c r="T1250" i="1" s="1"/>
  <c r="Q1251" i="1"/>
  <c r="S1251" i="1" s="1"/>
  <c r="T1251" i="1" s="1"/>
  <c r="Q1252" i="1"/>
  <c r="S1252" i="1" s="1"/>
  <c r="T1252" i="1" s="1"/>
  <c r="Q1253" i="1"/>
  <c r="S1253" i="1" s="1"/>
  <c r="T1253" i="1" s="1"/>
  <c r="Q1254" i="1"/>
  <c r="S1254" i="1" s="1"/>
  <c r="T1254" i="1" s="1"/>
  <c r="Q1255" i="1"/>
  <c r="Q1256" i="1"/>
  <c r="Q1257" i="1"/>
  <c r="Q1258" i="1"/>
  <c r="Q1259" i="1"/>
  <c r="Q1260" i="1"/>
  <c r="S1260" i="1" s="1"/>
  <c r="T1260" i="1" s="1"/>
  <c r="Q1261" i="1"/>
  <c r="S1261" i="1" s="1"/>
  <c r="T1261" i="1" s="1"/>
  <c r="Q1262" i="1"/>
  <c r="S1262" i="1" s="1"/>
  <c r="T1262" i="1" s="1"/>
  <c r="Q1263" i="1"/>
  <c r="S1263" i="1" s="1"/>
  <c r="T1263" i="1" s="1"/>
  <c r="Q1264" i="1"/>
  <c r="S1264" i="1" s="1"/>
  <c r="T1264" i="1" s="1"/>
  <c r="Q1265" i="1"/>
  <c r="S1265" i="1" s="1"/>
  <c r="T1265" i="1" s="1"/>
  <c r="Q1266" i="1"/>
  <c r="S1266" i="1" s="1"/>
  <c r="T1266" i="1" s="1"/>
  <c r="Q1267" i="1"/>
  <c r="S1267" i="1" s="1"/>
  <c r="T1267" i="1" s="1"/>
  <c r="Q1268" i="1"/>
  <c r="S1268" i="1" s="1"/>
  <c r="T1268" i="1" s="1"/>
  <c r="Q1269" i="1"/>
  <c r="Q1270" i="1"/>
  <c r="Q1271" i="1"/>
  <c r="Q1272" i="1"/>
  <c r="Q1273" i="1"/>
  <c r="Q1274" i="1"/>
  <c r="S1274" i="1" s="1"/>
  <c r="T1274" i="1" s="1"/>
  <c r="Q1275" i="1"/>
  <c r="S1275" i="1" s="1"/>
  <c r="T1275" i="1" s="1"/>
  <c r="Q1276" i="1"/>
  <c r="S1276" i="1" s="1"/>
  <c r="T1276" i="1" s="1"/>
  <c r="Q1277" i="1"/>
  <c r="S1277" i="1" s="1"/>
  <c r="T1277" i="1" s="1"/>
  <c r="Q1278" i="1"/>
  <c r="S1278" i="1" s="1"/>
  <c r="T1278" i="1" s="1"/>
  <c r="Q1279" i="1"/>
  <c r="Q1280" i="1"/>
  <c r="S1280" i="1" s="1"/>
  <c r="T1280" i="1" s="1"/>
  <c r="Q1281" i="1"/>
  <c r="Q1282" i="1"/>
  <c r="Q1283" i="1"/>
  <c r="Q1284" i="1"/>
  <c r="S1284" i="1" s="1"/>
  <c r="T1284" i="1" s="1"/>
  <c r="Q1285" i="1"/>
  <c r="S1285" i="1" s="1"/>
  <c r="T1285" i="1" s="1"/>
  <c r="Q1286" i="1"/>
  <c r="S1286" i="1" s="1"/>
  <c r="T1286" i="1" s="1"/>
  <c r="Q1287" i="1"/>
  <c r="S1287" i="1" s="1"/>
  <c r="T1287" i="1" s="1"/>
  <c r="Q1288" i="1"/>
  <c r="S1288" i="1" s="1"/>
  <c r="T1288" i="1" s="1"/>
  <c r="Q1289" i="1"/>
  <c r="S1289" i="1" s="1"/>
  <c r="T1289" i="1" s="1"/>
  <c r="Q1290" i="1"/>
  <c r="S1290" i="1" s="1"/>
  <c r="T1290" i="1" s="1"/>
  <c r="Q1291" i="1"/>
  <c r="Q1292" i="1"/>
  <c r="Q1293" i="1"/>
  <c r="Q1294" i="1"/>
  <c r="Q1295" i="1"/>
  <c r="Q1296" i="1"/>
  <c r="S1296" i="1" s="1"/>
  <c r="T1296" i="1" s="1"/>
  <c r="Q1297" i="1"/>
  <c r="S1297" i="1" s="1"/>
  <c r="T1297" i="1" s="1"/>
  <c r="Q1298" i="1"/>
  <c r="S1298" i="1" s="1"/>
  <c r="T1298" i="1" s="1"/>
  <c r="Q1299" i="1"/>
  <c r="S1299" i="1" s="1"/>
  <c r="T1299" i="1" s="1"/>
  <c r="Q1300" i="1"/>
  <c r="S1300" i="1" s="1"/>
  <c r="T1300" i="1" s="1"/>
  <c r="Q1301" i="1"/>
  <c r="S1301" i="1" s="1"/>
  <c r="T1301" i="1" s="1"/>
  <c r="Q1302" i="1"/>
  <c r="S1302" i="1" s="1"/>
  <c r="T1302" i="1" s="1"/>
  <c r="Q1303" i="1"/>
  <c r="Q1304" i="1"/>
  <c r="Q1305" i="1"/>
  <c r="Q1306" i="1"/>
  <c r="Q1307" i="1"/>
  <c r="Q1308" i="1"/>
  <c r="Q1309" i="1"/>
  <c r="Q1310" i="1"/>
  <c r="S1310" i="1" s="1"/>
  <c r="T1310" i="1" s="1"/>
  <c r="Q1311" i="1"/>
  <c r="S1311" i="1" s="1"/>
  <c r="T1311" i="1" s="1"/>
  <c r="Q1312" i="1"/>
  <c r="S1312" i="1" s="1"/>
  <c r="T1312" i="1" s="1"/>
  <c r="Q1313" i="1"/>
  <c r="S1313" i="1" s="1"/>
  <c r="T1313" i="1" s="1"/>
  <c r="Q1314" i="1"/>
  <c r="S1314" i="1" s="1"/>
  <c r="T1314" i="1" s="1"/>
  <c r="Q1315" i="1"/>
  <c r="S1315" i="1" s="1"/>
  <c r="T1315" i="1" s="1"/>
  <c r="Q1316" i="1"/>
  <c r="S1316" i="1" s="1"/>
  <c r="T1316" i="1" s="1"/>
  <c r="Q1317" i="1"/>
  <c r="Q1318" i="1"/>
  <c r="Q1319" i="1"/>
  <c r="Q1320" i="1"/>
  <c r="S1320" i="1" s="1"/>
  <c r="T1320" i="1" s="1"/>
  <c r="Q1321" i="1"/>
  <c r="S1321" i="1" s="1"/>
  <c r="T1321" i="1" s="1"/>
  <c r="Q1322" i="1"/>
  <c r="S1322" i="1" s="1"/>
  <c r="T1322" i="1" s="1"/>
  <c r="Q1323" i="1"/>
  <c r="S1323" i="1" s="1"/>
  <c r="T1323" i="1" s="1"/>
  <c r="Q1324" i="1"/>
  <c r="S1324" i="1" s="1"/>
  <c r="T1324" i="1" s="1"/>
  <c r="Q1325" i="1"/>
  <c r="S1325" i="1" s="1"/>
  <c r="T1325" i="1" s="1"/>
  <c r="Q1326" i="1"/>
  <c r="S1326" i="1" s="1"/>
  <c r="T1326" i="1" s="1"/>
  <c r="Q1327" i="1"/>
  <c r="Q1328" i="1"/>
  <c r="Q1329" i="1"/>
  <c r="Q1330" i="1"/>
  <c r="Q1331" i="1"/>
  <c r="Q1332" i="1"/>
  <c r="S1332" i="1" s="1"/>
  <c r="T1332" i="1" s="1"/>
  <c r="Q1333" i="1"/>
  <c r="S1333" i="1" s="1"/>
  <c r="T1333" i="1" s="1"/>
  <c r="Q1334" i="1"/>
  <c r="S1334" i="1" s="1"/>
  <c r="T1334" i="1" s="1"/>
  <c r="Q1335" i="1"/>
  <c r="S1335" i="1" s="1"/>
  <c r="T1335" i="1" s="1"/>
  <c r="Q1336" i="1"/>
  <c r="S1336" i="1" s="1"/>
  <c r="T1336" i="1" s="1"/>
  <c r="Q1337" i="1"/>
  <c r="S1337" i="1" s="1"/>
  <c r="T1337" i="1" s="1"/>
  <c r="Q1338" i="1"/>
  <c r="S1338" i="1" s="1"/>
  <c r="T1338" i="1" s="1"/>
  <c r="Q1339" i="1"/>
  <c r="Q1340" i="1"/>
  <c r="Q1341" i="1"/>
  <c r="Q1342" i="1"/>
  <c r="Q1343" i="1"/>
  <c r="Q1344" i="1"/>
  <c r="Q1345" i="1"/>
  <c r="S1345" i="1" s="1"/>
  <c r="T1345" i="1" s="1"/>
  <c r="Q1346" i="1"/>
  <c r="S1346" i="1" s="1"/>
  <c r="T1346" i="1" s="1"/>
  <c r="Q1347" i="1"/>
  <c r="S1347" i="1" s="1"/>
  <c r="T1347" i="1" s="1"/>
  <c r="Q1348" i="1"/>
  <c r="S1348" i="1" s="1"/>
  <c r="T1348" i="1" s="1"/>
  <c r="Q1349" i="1"/>
  <c r="S1349" i="1" s="1"/>
  <c r="T1349" i="1" s="1"/>
  <c r="Q1350" i="1"/>
  <c r="S1350" i="1" s="1"/>
  <c r="T1350" i="1" s="1"/>
  <c r="Q1351" i="1"/>
  <c r="Q1352" i="1"/>
  <c r="S1352" i="1" s="1"/>
  <c r="T1352" i="1" s="1"/>
  <c r="Q1353" i="1"/>
  <c r="R1353" i="1" s="1"/>
  <c r="Q1354" i="1"/>
  <c r="Q1355" i="1"/>
  <c r="Q1356" i="1"/>
  <c r="S1356" i="1" s="1"/>
  <c r="T1356" i="1" s="1"/>
  <c r="Q1357" i="1"/>
  <c r="S1357" i="1" s="1"/>
  <c r="T1357" i="1" s="1"/>
  <c r="Q1358" i="1"/>
  <c r="S1358" i="1" s="1"/>
  <c r="T1358" i="1" s="1"/>
  <c r="Q1359" i="1"/>
  <c r="S1359" i="1" s="1"/>
  <c r="T1359" i="1" s="1"/>
  <c r="Q1360" i="1"/>
  <c r="S1360" i="1" s="1"/>
  <c r="T1360" i="1" s="1"/>
  <c r="Q1361" i="1"/>
  <c r="S1361" i="1" s="1"/>
  <c r="T1361" i="1" s="1"/>
  <c r="Q1362" i="1"/>
  <c r="S1362" i="1" s="1"/>
  <c r="T1362" i="1" s="1"/>
  <c r="Q1363" i="1"/>
  <c r="S1363" i="1" s="1"/>
  <c r="T1363" i="1" s="1"/>
  <c r="Q1364" i="1"/>
  <c r="S1364" i="1" s="1"/>
  <c r="T1364" i="1" s="1"/>
  <c r="Q1365" i="1"/>
  <c r="Q1366" i="1"/>
  <c r="Q1367" i="1"/>
  <c r="Q1368" i="1"/>
  <c r="Q1369" i="1"/>
  <c r="S1369" i="1" s="1"/>
  <c r="T1369" i="1" s="1"/>
  <c r="Q1370" i="1"/>
  <c r="S1370" i="1" s="1"/>
  <c r="T1370" i="1" s="1"/>
  <c r="Q1371" i="1"/>
  <c r="S1371" i="1" s="1"/>
  <c r="T1371" i="1" s="1"/>
  <c r="Q1372" i="1"/>
  <c r="S1372" i="1" s="1"/>
  <c r="T1372" i="1" s="1"/>
  <c r="Q1373" i="1"/>
  <c r="S1373" i="1" s="1"/>
  <c r="T1373" i="1" s="1"/>
  <c r="Q1374" i="1"/>
  <c r="S1374" i="1" s="1"/>
  <c r="T1374" i="1" s="1"/>
  <c r="Q1375" i="1"/>
  <c r="Q1376" i="1"/>
  <c r="Q1377" i="1"/>
  <c r="Q1378" i="1"/>
  <c r="Q1379" i="1"/>
  <c r="Q1380" i="1"/>
  <c r="Q1381" i="1"/>
  <c r="Q1382" i="1"/>
  <c r="S1382" i="1" s="1"/>
  <c r="T1382" i="1" s="1"/>
  <c r="Q1383" i="1"/>
  <c r="S1383" i="1" s="1"/>
  <c r="T1383" i="1" s="1"/>
  <c r="Q1384" i="1"/>
  <c r="S1384" i="1" s="1"/>
  <c r="T1384" i="1" s="1"/>
  <c r="Q1385" i="1"/>
  <c r="S1385" i="1" s="1"/>
  <c r="T1385" i="1" s="1"/>
  <c r="Q1386" i="1"/>
  <c r="S1386" i="1" s="1"/>
  <c r="T1386" i="1" s="1"/>
  <c r="Q1387" i="1"/>
  <c r="S1387" i="1" s="1"/>
  <c r="T1387" i="1" s="1"/>
  <c r="Q1388" i="1"/>
  <c r="S1388" i="1" s="1"/>
  <c r="T1388" i="1" s="1"/>
  <c r="Q1389" i="1"/>
  <c r="Q1390" i="1"/>
  <c r="Q1391" i="1"/>
  <c r="Q1392" i="1"/>
  <c r="S1392" i="1" s="1"/>
  <c r="T1392" i="1" s="1"/>
  <c r="Q1393" i="1"/>
  <c r="S1393" i="1" s="1"/>
  <c r="T1393" i="1" s="1"/>
  <c r="Q1394" i="1"/>
  <c r="S1394" i="1" s="1"/>
  <c r="T1394" i="1" s="1"/>
  <c r="Q1395" i="1"/>
  <c r="S1395" i="1" s="1"/>
  <c r="T1395" i="1" s="1"/>
  <c r="Q1396" i="1"/>
  <c r="S1396" i="1" s="1"/>
  <c r="T1396" i="1" s="1"/>
  <c r="Q1397" i="1"/>
  <c r="S1397" i="1" s="1"/>
  <c r="T1397" i="1" s="1"/>
  <c r="Q1398" i="1"/>
  <c r="S1398" i="1" s="1"/>
  <c r="T1398" i="1" s="1"/>
  <c r="Q1399" i="1"/>
  <c r="Q1400" i="1"/>
  <c r="Q1401" i="1"/>
  <c r="Q1402" i="1"/>
  <c r="Q1403" i="1"/>
  <c r="Q1404" i="1"/>
  <c r="S1404" i="1" s="1"/>
  <c r="T1404" i="1" s="1"/>
  <c r="Q1405" i="1"/>
  <c r="S1405" i="1" s="1"/>
  <c r="T1405" i="1" s="1"/>
  <c r="Q1406" i="1"/>
  <c r="S1406" i="1" s="1"/>
  <c r="T1406" i="1" s="1"/>
  <c r="Q1407" i="1"/>
  <c r="S1407" i="1" s="1"/>
  <c r="T1407" i="1" s="1"/>
  <c r="Q1408" i="1"/>
  <c r="S1408" i="1" s="1"/>
  <c r="T1408" i="1" s="1"/>
  <c r="Q1409" i="1"/>
  <c r="S1409" i="1" s="1"/>
  <c r="T1409" i="1" s="1"/>
  <c r="Q1410" i="1"/>
  <c r="S1410" i="1" s="1"/>
  <c r="T1410" i="1" s="1"/>
  <c r="Q1411" i="1"/>
  <c r="S1411" i="1" s="1"/>
  <c r="T1411" i="1" s="1"/>
  <c r="Q1412" i="1"/>
  <c r="S1412" i="1" s="1"/>
  <c r="T1412" i="1" s="1"/>
  <c r="Q1413" i="1"/>
  <c r="Q1414" i="1"/>
  <c r="Q1415" i="1"/>
  <c r="Q1416" i="1"/>
  <c r="Q1417" i="1"/>
  <c r="R1417" i="1" s="1"/>
  <c r="Q1418" i="1"/>
  <c r="S1418" i="1" s="1"/>
  <c r="T1418" i="1" s="1"/>
  <c r="Q1419" i="1"/>
  <c r="S1419" i="1" s="1"/>
  <c r="T1419" i="1" s="1"/>
  <c r="Q1420" i="1"/>
  <c r="S1420" i="1" s="1"/>
  <c r="T1420" i="1" s="1"/>
  <c r="Q1421" i="1"/>
  <c r="S1421" i="1" s="1"/>
  <c r="T1421" i="1" s="1"/>
  <c r="Q1422" i="1"/>
  <c r="S1422" i="1" s="1"/>
  <c r="T1422" i="1" s="1"/>
  <c r="Q1423" i="1"/>
  <c r="Q1424" i="1"/>
  <c r="S1424" i="1" s="1"/>
  <c r="T1424" i="1" s="1"/>
  <c r="Q1425" i="1"/>
  <c r="Q1426" i="1"/>
  <c r="Q1427" i="1"/>
  <c r="Q1428" i="1"/>
  <c r="S1428" i="1" s="1"/>
  <c r="T1428" i="1" s="1"/>
  <c r="Q1429" i="1"/>
  <c r="S1429" i="1" s="1"/>
  <c r="T1429" i="1" s="1"/>
  <c r="Q1430" i="1"/>
  <c r="S1430" i="1" s="1"/>
  <c r="T1430" i="1" s="1"/>
  <c r="Q1431" i="1"/>
  <c r="S1431" i="1" s="1"/>
  <c r="T1431" i="1" s="1"/>
  <c r="Q1432" i="1"/>
  <c r="S1432" i="1" s="1"/>
  <c r="T1432" i="1" s="1"/>
  <c r="Q1433" i="1"/>
  <c r="S1433" i="1" s="1"/>
  <c r="T1433" i="1" s="1"/>
  <c r="Q1434" i="1"/>
  <c r="S1434" i="1" s="1"/>
  <c r="T1434" i="1" s="1"/>
  <c r="Q1435" i="1"/>
  <c r="Q1436" i="1"/>
  <c r="Q1437" i="1"/>
  <c r="Q1438" i="1"/>
  <c r="Q1439" i="1"/>
  <c r="Q1440" i="1"/>
  <c r="S1440" i="1" s="1"/>
  <c r="T1440" i="1" s="1"/>
  <c r="Q1441" i="1"/>
  <c r="S1441" i="1" s="1"/>
  <c r="T1441" i="1" s="1"/>
  <c r="Q1442" i="1"/>
  <c r="S1442" i="1" s="1"/>
  <c r="T1442" i="1" s="1"/>
  <c r="Q1443" i="1"/>
  <c r="S1443" i="1" s="1"/>
  <c r="T1443" i="1" s="1"/>
  <c r="Q1444" i="1"/>
  <c r="S1444" i="1" s="1"/>
  <c r="T1444" i="1" s="1"/>
  <c r="Q1445" i="1"/>
  <c r="S1445" i="1" s="1"/>
  <c r="T1445" i="1" s="1"/>
  <c r="Q1446" i="1"/>
  <c r="S1446" i="1" s="1"/>
  <c r="T1446" i="1" s="1"/>
  <c r="Q1447" i="1"/>
  <c r="Q1448" i="1"/>
  <c r="Q1449" i="1"/>
  <c r="Q1450" i="1"/>
  <c r="Q1451" i="1"/>
  <c r="Q1452" i="1"/>
  <c r="Q1453" i="1"/>
  <c r="Q1454" i="1"/>
  <c r="S1454" i="1" s="1"/>
  <c r="T1454" i="1" s="1"/>
  <c r="Q1455" i="1"/>
  <c r="S1455" i="1" s="1"/>
  <c r="T1455" i="1" s="1"/>
  <c r="Q1456" i="1"/>
  <c r="S1456" i="1" s="1"/>
  <c r="T1456" i="1" s="1"/>
  <c r="Q1457" i="1"/>
  <c r="S1457" i="1" s="1"/>
  <c r="T1457" i="1" s="1"/>
  <c r="Q1458" i="1"/>
  <c r="S1458" i="1" s="1"/>
  <c r="T1458" i="1" s="1"/>
  <c r="Q1459" i="1"/>
  <c r="S1459" i="1" s="1"/>
  <c r="T1459" i="1" s="1"/>
  <c r="Q1460" i="1"/>
  <c r="S1460" i="1" s="1"/>
  <c r="T1460" i="1" s="1"/>
  <c r="Q1461" i="1"/>
  <c r="Q1462" i="1"/>
  <c r="Q1463" i="1"/>
  <c r="Q1464" i="1"/>
  <c r="S1464" i="1" s="1"/>
  <c r="T1464" i="1" s="1"/>
  <c r="Q1465" i="1"/>
  <c r="S1465" i="1" s="1"/>
  <c r="T1465" i="1" s="1"/>
  <c r="Q1466" i="1"/>
  <c r="S1466" i="1" s="1"/>
  <c r="T1466" i="1" s="1"/>
  <c r="Q1467" i="1"/>
  <c r="S1467" i="1" s="1"/>
  <c r="T1467" i="1" s="1"/>
  <c r="Q1468" i="1"/>
  <c r="S1468" i="1" s="1"/>
  <c r="T1468" i="1" s="1"/>
  <c r="Q1469" i="1"/>
  <c r="S1469" i="1" s="1"/>
  <c r="T1469" i="1" s="1"/>
  <c r="Q1470" i="1"/>
  <c r="S1470" i="1" s="1"/>
  <c r="T1470" i="1" s="1"/>
  <c r="Q1471" i="1"/>
  <c r="Q1472" i="1"/>
  <c r="Q1473" i="1"/>
  <c r="Q1474" i="1"/>
  <c r="Q1475" i="1"/>
  <c r="Q1476" i="1"/>
  <c r="S1476" i="1" s="1"/>
  <c r="T1476" i="1" s="1"/>
  <c r="Q1477" i="1"/>
  <c r="S1477" i="1" s="1"/>
  <c r="T1477" i="1" s="1"/>
  <c r="Q1478" i="1"/>
  <c r="S1478" i="1" s="1"/>
  <c r="T1478" i="1" s="1"/>
  <c r="Q1479" i="1"/>
  <c r="S1479" i="1" s="1"/>
  <c r="T1479" i="1" s="1"/>
  <c r="Q1480" i="1"/>
  <c r="S1480" i="1" s="1"/>
  <c r="T1480" i="1" s="1"/>
  <c r="Q1481" i="1"/>
  <c r="S1481" i="1" s="1"/>
  <c r="T1481" i="1" s="1"/>
  <c r="Q1482" i="1"/>
  <c r="S1482" i="1" s="1"/>
  <c r="T1482" i="1" s="1"/>
  <c r="Q1483" i="1"/>
  <c r="Q1484" i="1"/>
  <c r="Q1485" i="1"/>
  <c r="Q1486" i="1"/>
  <c r="Q1487" i="1"/>
  <c r="Q1488" i="1"/>
  <c r="Q1489" i="1"/>
  <c r="S1489" i="1" s="1"/>
  <c r="T1489" i="1" s="1"/>
  <c r="Q1490" i="1"/>
  <c r="S1490" i="1" s="1"/>
  <c r="T1490" i="1" s="1"/>
  <c r="Q1491" i="1"/>
  <c r="S1491" i="1" s="1"/>
  <c r="T1491" i="1" s="1"/>
  <c r="Q1492" i="1"/>
  <c r="S1492" i="1" s="1"/>
  <c r="T1492" i="1" s="1"/>
  <c r="Q1493" i="1"/>
  <c r="S1493" i="1" s="1"/>
  <c r="T1493" i="1" s="1"/>
  <c r="Q1494" i="1"/>
  <c r="S1494" i="1" s="1"/>
  <c r="T1494" i="1" s="1"/>
  <c r="Q1495" i="1"/>
  <c r="Q1496" i="1"/>
  <c r="S1496" i="1" s="1"/>
  <c r="T1496" i="1" s="1"/>
  <c r="Q1497" i="1"/>
  <c r="Q1498" i="1"/>
  <c r="Q1499" i="1"/>
  <c r="Q1500" i="1"/>
  <c r="S1500" i="1" s="1"/>
  <c r="T1500" i="1" s="1"/>
  <c r="Q1501" i="1"/>
  <c r="S1501" i="1" s="1"/>
  <c r="T1501" i="1" s="1"/>
  <c r="Q1502" i="1"/>
  <c r="S1502" i="1" s="1"/>
  <c r="T1502" i="1" s="1"/>
  <c r="Q1503" i="1"/>
  <c r="S1503" i="1" s="1"/>
  <c r="T1503" i="1" s="1"/>
  <c r="Q1504" i="1"/>
  <c r="S1504" i="1" s="1"/>
  <c r="T1504" i="1" s="1"/>
  <c r="Q1505" i="1"/>
  <c r="S1505" i="1" s="1"/>
  <c r="T1505" i="1" s="1"/>
  <c r="Q1506" i="1"/>
  <c r="S1506" i="1" s="1"/>
  <c r="T1506" i="1" s="1"/>
  <c r="Q1507" i="1"/>
  <c r="S1507" i="1" s="1"/>
  <c r="T1507" i="1" s="1"/>
  <c r="Q1508" i="1"/>
  <c r="S1508" i="1" s="1"/>
  <c r="T1508" i="1" s="1"/>
  <c r="Q1509" i="1"/>
  <c r="Q1510" i="1"/>
  <c r="Q1511" i="1"/>
  <c r="Q1512" i="1"/>
  <c r="Q1513" i="1"/>
  <c r="S1513" i="1" s="1"/>
  <c r="T1513" i="1" s="1"/>
  <c r="Q1514" i="1"/>
  <c r="S1514" i="1" s="1"/>
  <c r="T1514" i="1" s="1"/>
  <c r="Q1515" i="1"/>
  <c r="S1515" i="1" s="1"/>
  <c r="T1515" i="1" s="1"/>
  <c r="Q1516" i="1"/>
  <c r="S1516" i="1" s="1"/>
  <c r="T1516" i="1" s="1"/>
  <c r="Q1517" i="1"/>
  <c r="S1517" i="1" s="1"/>
  <c r="T1517" i="1" s="1"/>
  <c r="Q1518" i="1"/>
  <c r="S1518" i="1" s="1"/>
  <c r="T1518" i="1" s="1"/>
  <c r="Q1519" i="1"/>
  <c r="Q1520" i="1"/>
  <c r="Q1521" i="1"/>
  <c r="Q1522" i="1"/>
  <c r="Q1523" i="1"/>
  <c r="Q1524" i="1"/>
  <c r="Q1525" i="1"/>
  <c r="Q1526" i="1"/>
  <c r="S1526" i="1" s="1"/>
  <c r="T1526" i="1" s="1"/>
  <c r="Q1527" i="1"/>
  <c r="S1527" i="1" s="1"/>
  <c r="T1527" i="1" s="1"/>
  <c r="Q1528" i="1"/>
  <c r="S1528" i="1" s="1"/>
  <c r="T1528" i="1" s="1"/>
  <c r="Q1529" i="1"/>
  <c r="S1529" i="1" s="1"/>
  <c r="T1529" i="1" s="1"/>
  <c r="Q1530" i="1"/>
  <c r="S1530" i="1" s="1"/>
  <c r="T1530" i="1" s="1"/>
  <c r="Q1531" i="1"/>
  <c r="S1531" i="1" s="1"/>
  <c r="T1531" i="1" s="1"/>
  <c r="Q1532" i="1"/>
  <c r="S1532" i="1" s="1"/>
  <c r="T1532" i="1" s="1"/>
  <c r="Q1533" i="1"/>
  <c r="Q1534" i="1"/>
  <c r="Q1535" i="1"/>
  <c r="Q1536" i="1"/>
  <c r="S1536" i="1" s="1"/>
  <c r="T1536" i="1" s="1"/>
  <c r="Q1537" i="1"/>
  <c r="S1537" i="1" s="1"/>
  <c r="T1537" i="1" s="1"/>
  <c r="Q1538" i="1"/>
  <c r="S1538" i="1" s="1"/>
  <c r="T1538" i="1" s="1"/>
  <c r="Q1539" i="1"/>
  <c r="S1539" i="1" s="1"/>
  <c r="T1539" i="1" s="1"/>
  <c r="Q1540" i="1"/>
  <c r="S1540" i="1" s="1"/>
  <c r="T1540" i="1" s="1"/>
  <c r="Q1541" i="1"/>
  <c r="S1541" i="1" s="1"/>
  <c r="T1541" i="1" s="1"/>
  <c r="Q1542" i="1"/>
  <c r="S1542" i="1" s="1"/>
  <c r="T1542" i="1" s="1"/>
  <c r="Q1543" i="1"/>
  <c r="Q1544" i="1"/>
  <c r="Q1545" i="1"/>
  <c r="Q1546" i="1"/>
  <c r="Q1547" i="1"/>
  <c r="Q1548" i="1"/>
  <c r="S1548" i="1" s="1"/>
  <c r="T1548" i="1" s="1"/>
  <c r="Q1549" i="1"/>
  <c r="S1549" i="1" s="1"/>
  <c r="T1549" i="1" s="1"/>
  <c r="Q1550" i="1"/>
  <c r="S1550" i="1" s="1"/>
  <c r="T1550" i="1" s="1"/>
  <c r="Q1551" i="1"/>
  <c r="S1551" i="1" s="1"/>
  <c r="T1551" i="1" s="1"/>
  <c r="Q1552" i="1"/>
  <c r="S1552" i="1" s="1"/>
  <c r="T1552" i="1" s="1"/>
  <c r="Q1553" i="1"/>
  <c r="S1553" i="1" s="1"/>
  <c r="T1553" i="1" s="1"/>
  <c r="Q1554" i="1"/>
  <c r="S1554" i="1" s="1"/>
  <c r="T1554" i="1" s="1"/>
  <c r="Q1555" i="1"/>
  <c r="S1555" i="1" s="1"/>
  <c r="T1555" i="1" s="1"/>
  <c r="Q1556" i="1"/>
  <c r="S1556" i="1" s="1"/>
  <c r="T1556" i="1" s="1"/>
  <c r="Q1557" i="1"/>
  <c r="Q1558" i="1"/>
  <c r="Q1559" i="1"/>
  <c r="Q1560" i="1"/>
  <c r="Q1561" i="1"/>
  <c r="Q1562" i="1"/>
  <c r="S1562" i="1" s="1"/>
  <c r="T1562" i="1" s="1"/>
  <c r="Q1563" i="1"/>
  <c r="S1563" i="1" s="1"/>
  <c r="T1563" i="1" s="1"/>
  <c r="Q1564" i="1"/>
  <c r="S1564" i="1" s="1"/>
  <c r="T1564" i="1" s="1"/>
  <c r="Q1565" i="1"/>
  <c r="S1565" i="1" s="1"/>
  <c r="T1565" i="1" s="1"/>
  <c r="Q1566" i="1"/>
  <c r="S1566" i="1" s="1"/>
  <c r="T1566" i="1" s="1"/>
  <c r="Q1567" i="1"/>
  <c r="Q1568" i="1"/>
  <c r="S1568" i="1" s="1"/>
  <c r="T1568" i="1" s="1"/>
  <c r="Q1569" i="1"/>
  <c r="Q1570" i="1"/>
  <c r="Q1571" i="1"/>
  <c r="Q1572" i="1"/>
  <c r="S1572" i="1" s="1"/>
  <c r="T1572" i="1" s="1"/>
  <c r="Q1573" i="1"/>
  <c r="S1573" i="1" s="1"/>
  <c r="T1573" i="1" s="1"/>
  <c r="Q1574" i="1"/>
  <c r="S1574" i="1" s="1"/>
  <c r="T1574" i="1" s="1"/>
  <c r="Q1575" i="1"/>
  <c r="S1575" i="1" s="1"/>
  <c r="T1575" i="1" s="1"/>
  <c r="Q1576" i="1"/>
  <c r="S1576" i="1" s="1"/>
  <c r="T1576" i="1" s="1"/>
  <c r="Q1577" i="1"/>
  <c r="S1577" i="1" s="1"/>
  <c r="T1577" i="1" s="1"/>
  <c r="Q1578" i="1"/>
  <c r="S1578" i="1" s="1"/>
  <c r="T1578" i="1" s="1"/>
  <c r="Q1579" i="1"/>
  <c r="Q1580" i="1"/>
  <c r="Q1581" i="1"/>
  <c r="Q1582" i="1"/>
  <c r="Q1583" i="1"/>
  <c r="Q1584" i="1"/>
  <c r="S1584" i="1" s="1"/>
  <c r="T1584" i="1" s="1"/>
  <c r="Q1585" i="1"/>
  <c r="S1585" i="1" s="1"/>
  <c r="T1585" i="1" s="1"/>
  <c r="Q1586" i="1"/>
  <c r="S1586" i="1" s="1"/>
  <c r="T1586" i="1" s="1"/>
  <c r="Q1587" i="1"/>
  <c r="S1587" i="1" s="1"/>
  <c r="T1587" i="1" s="1"/>
  <c r="Q1588" i="1"/>
  <c r="S1588" i="1" s="1"/>
  <c r="T1588" i="1" s="1"/>
  <c r="Q1589" i="1"/>
  <c r="S1589" i="1" s="1"/>
  <c r="T1589" i="1" s="1"/>
  <c r="Q1590" i="1"/>
  <c r="S1590" i="1" s="1"/>
  <c r="T1590" i="1" s="1"/>
  <c r="Q1591" i="1"/>
  <c r="Q1592" i="1"/>
  <c r="R1592" i="1" s="1"/>
  <c r="Q1593" i="1"/>
  <c r="R1593" i="1" s="1"/>
  <c r="Q1594" i="1"/>
  <c r="Q1595" i="1"/>
  <c r="Q1596" i="1"/>
  <c r="Q1597" i="1"/>
  <c r="R1597" i="1" s="1"/>
  <c r="Q1598" i="1"/>
  <c r="Q1599" i="1"/>
  <c r="S1599" i="1" s="1"/>
  <c r="T1599" i="1" s="1"/>
  <c r="Q1600" i="1"/>
  <c r="S1600" i="1" s="1"/>
  <c r="T1600" i="1" s="1"/>
  <c r="Q1601" i="1"/>
  <c r="S1601" i="1" s="1"/>
  <c r="T1601" i="1" s="1"/>
  <c r="Q1602" i="1"/>
  <c r="S1602" i="1" s="1"/>
  <c r="T1602" i="1" s="1"/>
  <c r="Q1603" i="1"/>
  <c r="S1603" i="1" s="1"/>
  <c r="T1603" i="1" s="1"/>
  <c r="Q1604" i="1"/>
  <c r="S1604" i="1" s="1"/>
  <c r="T1604" i="1" s="1"/>
  <c r="Q1605" i="1"/>
  <c r="Q1606" i="1"/>
  <c r="Q1607" i="1"/>
  <c r="Q1608" i="1"/>
  <c r="S1608" i="1" s="1"/>
  <c r="T1608" i="1" s="1"/>
  <c r="Q1609" i="1"/>
  <c r="S1609" i="1" s="1"/>
  <c r="T1609" i="1" s="1"/>
  <c r="Q1610" i="1"/>
  <c r="S1610" i="1" s="1"/>
  <c r="T1610" i="1" s="1"/>
  <c r="Q1611" i="1"/>
  <c r="S1611" i="1" s="1"/>
  <c r="T1611" i="1" s="1"/>
  <c r="Q1612" i="1"/>
  <c r="S1612" i="1" s="1"/>
  <c r="T1612" i="1" s="1"/>
  <c r="Q1613" i="1"/>
  <c r="S1613" i="1" s="1"/>
  <c r="T1613" i="1" s="1"/>
  <c r="Q1614" i="1"/>
  <c r="S1614" i="1" s="1"/>
  <c r="T1614" i="1" s="1"/>
  <c r="Q1615" i="1"/>
  <c r="Q1616" i="1"/>
  <c r="Q1617" i="1"/>
  <c r="Q1618" i="1"/>
  <c r="Q1619" i="1"/>
  <c r="Q1620" i="1"/>
  <c r="S1620" i="1" s="1"/>
  <c r="T1620" i="1" s="1"/>
  <c r="Q1621" i="1"/>
  <c r="S1621" i="1" s="1"/>
  <c r="T1621" i="1" s="1"/>
  <c r="Q1622" i="1"/>
  <c r="S1622" i="1" s="1"/>
  <c r="T1622" i="1" s="1"/>
  <c r="Q1623" i="1"/>
  <c r="S1623" i="1" s="1"/>
  <c r="T1623" i="1" s="1"/>
  <c r="Q1624" i="1"/>
  <c r="S1624" i="1" s="1"/>
  <c r="T1624" i="1" s="1"/>
  <c r="Q1625" i="1"/>
  <c r="S1625" i="1" s="1"/>
  <c r="T1625" i="1" s="1"/>
  <c r="Q1626" i="1"/>
  <c r="S1626" i="1" s="1"/>
  <c r="T1626" i="1" s="1"/>
  <c r="Q1627" i="1"/>
  <c r="Q1628" i="1"/>
  <c r="Q1629" i="1"/>
  <c r="Q1630" i="1"/>
  <c r="Q1631" i="1"/>
  <c r="Q1632" i="1"/>
  <c r="Q1633" i="1"/>
  <c r="S1633" i="1" s="1"/>
  <c r="T1633" i="1" s="1"/>
  <c r="Q1634" i="1"/>
  <c r="S1634" i="1" s="1"/>
  <c r="T1634" i="1" s="1"/>
  <c r="Q1635" i="1"/>
  <c r="S1635" i="1" s="1"/>
  <c r="T1635" i="1" s="1"/>
  <c r="Q1636" i="1"/>
  <c r="S1636" i="1" s="1"/>
  <c r="T1636" i="1" s="1"/>
  <c r="Q1637" i="1"/>
  <c r="S1637" i="1" s="1"/>
  <c r="T1637" i="1" s="1"/>
  <c r="Q1638" i="1"/>
  <c r="S1638" i="1" s="1"/>
  <c r="T1638" i="1" s="1"/>
  <c r="Q1639" i="1"/>
  <c r="Q1640" i="1"/>
  <c r="R1640" i="1" s="1"/>
  <c r="Q1641" i="1"/>
  <c r="Q1642" i="1"/>
  <c r="Q1643" i="1"/>
  <c r="Q1644" i="1"/>
  <c r="S1644" i="1" s="1"/>
  <c r="T1644" i="1" s="1"/>
  <c r="Q1645" i="1"/>
  <c r="S1645" i="1" s="1"/>
  <c r="T1645" i="1" s="1"/>
  <c r="Q1646" i="1"/>
  <c r="S1646" i="1" s="1"/>
  <c r="T1646" i="1" s="1"/>
  <c r="Q1647" i="1"/>
  <c r="S1647" i="1" s="1"/>
  <c r="T1647" i="1" s="1"/>
  <c r="Q1648" i="1"/>
  <c r="S1648" i="1" s="1"/>
  <c r="T1648" i="1" s="1"/>
  <c r="Q1649" i="1"/>
  <c r="S1649" i="1" s="1"/>
  <c r="T1649" i="1" s="1"/>
  <c r="Q1650" i="1"/>
  <c r="S1650" i="1" s="1"/>
  <c r="T1650" i="1" s="1"/>
  <c r="Q1651" i="1"/>
  <c r="S1651" i="1" s="1"/>
  <c r="T1651" i="1" s="1"/>
  <c r="Q1652" i="1"/>
  <c r="S1652" i="1" s="1"/>
  <c r="T1652" i="1" s="1"/>
  <c r="Q1653" i="1"/>
  <c r="Q1654" i="1"/>
  <c r="Q1655" i="1"/>
  <c r="Q1656" i="1"/>
  <c r="Q1657" i="1"/>
  <c r="S1657" i="1" s="1"/>
  <c r="T1657" i="1" s="1"/>
  <c r="Q1658" i="1"/>
  <c r="S1658" i="1" s="1"/>
  <c r="T1658" i="1" s="1"/>
  <c r="Q1659" i="1"/>
  <c r="S1659" i="1" s="1"/>
  <c r="T1659" i="1" s="1"/>
  <c r="Q1660" i="1"/>
  <c r="S1660" i="1" s="1"/>
  <c r="T1660" i="1" s="1"/>
  <c r="Q1661" i="1"/>
  <c r="S1661" i="1" s="1"/>
  <c r="T1661" i="1" s="1"/>
  <c r="Q1662" i="1"/>
  <c r="S1662" i="1" s="1"/>
  <c r="T1662" i="1" s="1"/>
  <c r="Q1663" i="1"/>
  <c r="Q1664" i="1"/>
  <c r="Q1665" i="1"/>
  <c r="Q1666" i="1"/>
  <c r="Q1667" i="1"/>
  <c r="Q1668" i="1"/>
  <c r="Q1669" i="1"/>
  <c r="Q1670" i="1"/>
  <c r="S1670" i="1" s="1"/>
  <c r="T1670" i="1" s="1"/>
  <c r="Q1671" i="1"/>
  <c r="S1671" i="1" s="1"/>
  <c r="T1671" i="1" s="1"/>
  <c r="Q1672" i="1"/>
  <c r="S1672" i="1" s="1"/>
  <c r="T1672" i="1" s="1"/>
  <c r="Q1673" i="1"/>
  <c r="S1673" i="1" s="1"/>
  <c r="T1673" i="1" s="1"/>
  <c r="Q1674" i="1"/>
  <c r="S1674" i="1" s="1"/>
  <c r="T1674" i="1" s="1"/>
  <c r="Q1675" i="1"/>
  <c r="S1675" i="1" s="1"/>
  <c r="T1675" i="1" s="1"/>
  <c r="Q1676" i="1"/>
  <c r="S1676" i="1" s="1"/>
  <c r="T1676" i="1" s="1"/>
  <c r="Q1677" i="1"/>
  <c r="Q1678" i="1"/>
  <c r="Q1679" i="1"/>
  <c r="Q1680" i="1"/>
  <c r="S1680" i="1" s="1"/>
  <c r="T1680" i="1" s="1"/>
  <c r="Q1681" i="1"/>
  <c r="S1681" i="1" s="1"/>
  <c r="T1681" i="1" s="1"/>
  <c r="Q1682" i="1"/>
  <c r="Q1683" i="1"/>
  <c r="S1683" i="1" s="1"/>
  <c r="T1683" i="1" s="1"/>
  <c r="Q1684" i="1"/>
  <c r="S1684" i="1" s="1"/>
  <c r="T1684" i="1" s="1"/>
  <c r="Q1685" i="1"/>
  <c r="S1685" i="1" s="1"/>
  <c r="T1685" i="1" s="1"/>
  <c r="Q1686" i="1"/>
  <c r="S1686" i="1" s="1"/>
  <c r="T1686" i="1" s="1"/>
  <c r="Q1687" i="1"/>
  <c r="Q1688" i="1"/>
  <c r="Q1689" i="1"/>
  <c r="Q1690" i="1"/>
  <c r="Q1691" i="1"/>
  <c r="Q1692" i="1"/>
  <c r="S1692" i="1" s="1"/>
  <c r="T1692" i="1" s="1"/>
  <c r="Q1693" i="1"/>
  <c r="S1693" i="1" s="1"/>
  <c r="T1693" i="1" s="1"/>
  <c r="Q1694" i="1"/>
  <c r="S1694" i="1" s="1"/>
  <c r="T1694" i="1" s="1"/>
  <c r="Q1695" i="1"/>
  <c r="S1695" i="1" s="1"/>
  <c r="T1695" i="1" s="1"/>
  <c r="Q1696" i="1"/>
  <c r="S1696" i="1" s="1"/>
  <c r="T1696" i="1" s="1"/>
  <c r="Q1697" i="1"/>
  <c r="S1697" i="1" s="1"/>
  <c r="T1697" i="1" s="1"/>
  <c r="Q1698" i="1"/>
  <c r="S1698" i="1" s="1"/>
  <c r="T1698" i="1" s="1"/>
  <c r="Q1699" i="1"/>
  <c r="S1699" i="1" s="1"/>
  <c r="T1699" i="1" s="1"/>
  <c r="Q1700" i="1"/>
  <c r="S1700" i="1" s="1"/>
  <c r="T1700" i="1" s="1"/>
  <c r="Q1701" i="1"/>
  <c r="Q1702" i="1"/>
  <c r="Q1703" i="1"/>
  <c r="Q1704" i="1"/>
  <c r="Q1705" i="1"/>
  <c r="Q1706" i="1"/>
  <c r="S1706" i="1" s="1"/>
  <c r="T1706" i="1" s="1"/>
  <c r="Q1707" i="1"/>
  <c r="S1707" i="1" s="1"/>
  <c r="T1707" i="1" s="1"/>
  <c r="Q1708" i="1"/>
  <c r="Q1709" i="1"/>
  <c r="S1709" i="1" s="1"/>
  <c r="T1709" i="1" s="1"/>
  <c r="Q1710" i="1"/>
  <c r="S1710" i="1" s="1"/>
  <c r="T1710" i="1" s="1"/>
  <c r="Q1711" i="1"/>
  <c r="Q1712" i="1"/>
  <c r="S1712" i="1" s="1"/>
  <c r="T1712" i="1" s="1"/>
  <c r="Q1713" i="1"/>
  <c r="Q1714" i="1"/>
  <c r="Q1715" i="1"/>
  <c r="Q1716" i="1"/>
  <c r="S1716" i="1" s="1"/>
  <c r="T1716" i="1" s="1"/>
  <c r="Q1717" i="1"/>
  <c r="S1717" i="1" s="1"/>
  <c r="T1717" i="1" s="1"/>
  <c r="Q1718" i="1"/>
  <c r="S1718" i="1" s="1"/>
  <c r="T1718" i="1" s="1"/>
  <c r="Q1719" i="1"/>
  <c r="S1719" i="1" s="1"/>
  <c r="T1719" i="1" s="1"/>
  <c r="Q1720" i="1"/>
  <c r="S1720" i="1" s="1"/>
  <c r="T1720" i="1" s="1"/>
  <c r="Q1721" i="1"/>
  <c r="S1721" i="1" s="1"/>
  <c r="T1721" i="1" s="1"/>
  <c r="Q1722" i="1"/>
  <c r="S1722" i="1" s="1"/>
  <c r="T1722" i="1" s="1"/>
  <c r="Q1723" i="1"/>
  <c r="Q1724" i="1"/>
  <c r="Q1725" i="1"/>
  <c r="Q1726" i="1"/>
  <c r="Q1727" i="1"/>
  <c r="Q1728" i="1"/>
  <c r="S1728" i="1" s="1"/>
  <c r="T1728" i="1" s="1"/>
  <c r="Q1729" i="1"/>
  <c r="S1729" i="1" s="1"/>
  <c r="T1729" i="1" s="1"/>
  <c r="Q1730" i="1"/>
  <c r="S1730" i="1" s="1"/>
  <c r="T1730" i="1" s="1"/>
  <c r="Q1731" i="1"/>
  <c r="S1731" i="1" s="1"/>
  <c r="T1731" i="1" s="1"/>
  <c r="Q1732" i="1"/>
  <c r="S1732" i="1" s="1"/>
  <c r="T1732" i="1" s="1"/>
  <c r="Q1733" i="1"/>
  <c r="S1733" i="1" s="1"/>
  <c r="T1733" i="1" s="1"/>
  <c r="Q1734" i="1"/>
  <c r="S1734" i="1" s="1"/>
  <c r="T1734" i="1" s="1"/>
  <c r="Q1735" i="1"/>
  <c r="Q1736" i="1"/>
  <c r="Q1737" i="1"/>
  <c r="Q1738" i="1"/>
  <c r="Q1739" i="1"/>
  <c r="Q1740" i="1"/>
  <c r="Q1741" i="1"/>
  <c r="Q1742" i="1"/>
  <c r="S1742" i="1" s="1"/>
  <c r="T1742" i="1" s="1"/>
  <c r="Q1743" i="1"/>
  <c r="S1743" i="1" s="1"/>
  <c r="T1743" i="1" s="1"/>
  <c r="Q1744" i="1"/>
  <c r="S1744" i="1" s="1"/>
  <c r="T1744" i="1" s="1"/>
  <c r="Q1745" i="1"/>
  <c r="S1745" i="1" s="1"/>
  <c r="T1745" i="1" s="1"/>
  <c r="Q1746" i="1"/>
  <c r="S1746" i="1" s="1"/>
  <c r="T1746" i="1" s="1"/>
  <c r="Q1747" i="1"/>
  <c r="S1747" i="1" s="1"/>
  <c r="T1747" i="1" s="1"/>
  <c r="Q1748" i="1"/>
  <c r="S1748" i="1" s="1"/>
  <c r="T1748" i="1" s="1"/>
  <c r="Q1749" i="1"/>
  <c r="Q1750" i="1"/>
  <c r="Q1751" i="1"/>
  <c r="Q1752" i="1"/>
  <c r="S1752" i="1" s="1"/>
  <c r="T1752" i="1" s="1"/>
  <c r="Q1753" i="1"/>
  <c r="S1753" i="1" s="1"/>
  <c r="T1753" i="1" s="1"/>
  <c r="Q1754" i="1"/>
  <c r="S1754" i="1" s="1"/>
  <c r="T1754" i="1" s="1"/>
  <c r="Q1755" i="1"/>
  <c r="S1755" i="1" s="1"/>
  <c r="T1755" i="1" s="1"/>
  <c r="Q1756" i="1"/>
  <c r="S1756" i="1" s="1"/>
  <c r="T1756" i="1" s="1"/>
  <c r="Q1757" i="1"/>
  <c r="S1757" i="1" s="1"/>
  <c r="T1757" i="1" s="1"/>
  <c r="Q1758" i="1"/>
  <c r="S1758" i="1" s="1"/>
  <c r="T1758" i="1" s="1"/>
  <c r="Q1759" i="1"/>
  <c r="Q1760" i="1"/>
  <c r="Q1761" i="1"/>
  <c r="Q1762" i="1"/>
  <c r="Q1763" i="1"/>
  <c r="Q1764" i="1"/>
  <c r="S1764" i="1" s="1"/>
  <c r="T1764" i="1" s="1"/>
  <c r="Q1765" i="1"/>
  <c r="S1765" i="1" s="1"/>
  <c r="T1765" i="1" s="1"/>
  <c r="Q1766" i="1"/>
  <c r="S1766" i="1" s="1"/>
  <c r="T1766" i="1" s="1"/>
  <c r="Q1767" i="1"/>
  <c r="S1767" i="1" s="1"/>
  <c r="T1767" i="1" s="1"/>
  <c r="Q1768" i="1"/>
  <c r="S1768" i="1" s="1"/>
  <c r="T1768" i="1" s="1"/>
  <c r="Q1769" i="1"/>
  <c r="S1769" i="1" s="1"/>
  <c r="T1769" i="1" s="1"/>
  <c r="Q1770" i="1"/>
  <c r="S1770" i="1" s="1"/>
  <c r="T1770" i="1" s="1"/>
  <c r="Q1771" i="1"/>
  <c r="Q1772" i="1"/>
  <c r="Q1773" i="1"/>
  <c r="Q1774" i="1"/>
  <c r="Q1775" i="1"/>
  <c r="Q1776" i="1"/>
  <c r="Q1777" i="1"/>
  <c r="S1777" i="1" s="1"/>
  <c r="T1777" i="1" s="1"/>
  <c r="Q1778" i="1"/>
  <c r="S1778" i="1" s="1"/>
  <c r="T1778" i="1" s="1"/>
  <c r="Q1779" i="1"/>
  <c r="S1779" i="1" s="1"/>
  <c r="T1779" i="1" s="1"/>
  <c r="Q1780" i="1"/>
  <c r="S1780" i="1" s="1"/>
  <c r="T1780" i="1" s="1"/>
  <c r="Q1781" i="1"/>
  <c r="S1781" i="1" s="1"/>
  <c r="T1781" i="1" s="1"/>
  <c r="Q1782" i="1"/>
  <c r="S1782" i="1" s="1"/>
  <c r="T1782" i="1" s="1"/>
  <c r="Q1783" i="1"/>
  <c r="Q1784" i="1"/>
  <c r="S1784" i="1" s="1"/>
  <c r="T1784" i="1" s="1"/>
  <c r="Q1785" i="1"/>
  <c r="Q1786" i="1"/>
  <c r="Q1787" i="1"/>
  <c r="Q1788" i="1"/>
  <c r="S1788" i="1" s="1"/>
  <c r="T1788" i="1" s="1"/>
  <c r="Q1789" i="1"/>
  <c r="S1789" i="1" s="1"/>
  <c r="T1789" i="1" s="1"/>
  <c r="Q1790" i="1"/>
  <c r="S1790" i="1" s="1"/>
  <c r="T1790" i="1" s="1"/>
  <c r="Q1791" i="1"/>
  <c r="S1791" i="1" s="1"/>
  <c r="T1791" i="1" s="1"/>
  <c r="Q1792" i="1"/>
  <c r="S1792" i="1" s="1"/>
  <c r="T1792" i="1" s="1"/>
  <c r="Q1793" i="1"/>
  <c r="S1793" i="1" s="1"/>
  <c r="T1793" i="1" s="1"/>
  <c r="Q1794" i="1"/>
  <c r="S1794" i="1" s="1"/>
  <c r="T1794" i="1" s="1"/>
  <c r="Q1795" i="1"/>
  <c r="S1795" i="1" s="1"/>
  <c r="T1795" i="1" s="1"/>
  <c r="Q1796" i="1"/>
  <c r="S1796" i="1" s="1"/>
  <c r="T1796" i="1" s="1"/>
  <c r="Q1797" i="1"/>
  <c r="Q1798" i="1"/>
  <c r="Q1799" i="1"/>
  <c r="Q1800" i="1"/>
  <c r="Q1801" i="1"/>
  <c r="S1801" i="1" s="1"/>
  <c r="T1801" i="1" s="1"/>
  <c r="Q1802" i="1"/>
  <c r="S1802" i="1" s="1"/>
  <c r="T1802" i="1" s="1"/>
  <c r="Q1803" i="1"/>
  <c r="S1803" i="1" s="1"/>
  <c r="T1803" i="1" s="1"/>
  <c r="Q1804" i="1"/>
  <c r="S1804" i="1" s="1"/>
  <c r="T1804" i="1" s="1"/>
  <c r="Q1805" i="1"/>
  <c r="S1805" i="1" s="1"/>
  <c r="T1805" i="1" s="1"/>
  <c r="Q1806" i="1"/>
  <c r="S1806" i="1" s="1"/>
  <c r="T1806" i="1" s="1"/>
  <c r="Q1807" i="1"/>
  <c r="Q1808" i="1"/>
  <c r="Q1809" i="1"/>
  <c r="Q1810" i="1"/>
  <c r="Q1811" i="1"/>
  <c r="Q1812" i="1"/>
  <c r="Q1813" i="1"/>
  <c r="Q1814" i="1"/>
  <c r="S1814" i="1" s="1"/>
  <c r="T1814" i="1" s="1"/>
  <c r="Q1815" i="1"/>
  <c r="S1815" i="1" s="1"/>
  <c r="T1815" i="1" s="1"/>
  <c r="Q1816" i="1"/>
  <c r="S1816" i="1" s="1"/>
  <c r="T1816" i="1" s="1"/>
  <c r="Q1817" i="1"/>
  <c r="S1817" i="1" s="1"/>
  <c r="T1817" i="1" s="1"/>
  <c r="Q1818" i="1"/>
  <c r="S1818" i="1" s="1"/>
  <c r="T1818" i="1" s="1"/>
  <c r="Q1819" i="1"/>
  <c r="S1819" i="1" s="1"/>
  <c r="T1819" i="1" s="1"/>
  <c r="Q1820" i="1"/>
  <c r="S1820" i="1" s="1"/>
  <c r="T1820" i="1" s="1"/>
  <c r="Q1821" i="1"/>
  <c r="Q1822" i="1"/>
  <c r="Q1823" i="1"/>
  <c r="Q1824" i="1"/>
  <c r="S1824" i="1" s="1"/>
  <c r="T1824" i="1" s="1"/>
  <c r="Q1825" i="1"/>
  <c r="S1825" i="1" s="1"/>
  <c r="T1825" i="1" s="1"/>
  <c r="Q1826" i="1"/>
  <c r="S1826" i="1" s="1"/>
  <c r="T1826" i="1" s="1"/>
  <c r="Q1827" i="1"/>
  <c r="S1827" i="1" s="1"/>
  <c r="T1827" i="1" s="1"/>
  <c r="Q1828" i="1"/>
  <c r="S1828" i="1" s="1"/>
  <c r="T1828" i="1" s="1"/>
  <c r="Q1829" i="1"/>
  <c r="Q1830" i="1"/>
  <c r="S1830" i="1" s="1"/>
  <c r="T1830" i="1" s="1"/>
  <c r="Q1831" i="1"/>
  <c r="Q1832" i="1"/>
  <c r="Q1833" i="1"/>
  <c r="Q1834" i="1"/>
  <c r="Q1835" i="1"/>
  <c r="Q1836" i="1"/>
  <c r="S1836" i="1" s="1"/>
  <c r="T1836" i="1" s="1"/>
  <c r="Q1837" i="1"/>
  <c r="S1837" i="1" s="1"/>
  <c r="T1837" i="1" s="1"/>
  <c r="Q1838" i="1"/>
  <c r="S1838" i="1" s="1"/>
  <c r="T1838" i="1" s="1"/>
  <c r="Q1839" i="1"/>
  <c r="S1839" i="1" s="1"/>
  <c r="T1839" i="1" s="1"/>
  <c r="Q1840" i="1"/>
  <c r="S1840" i="1" s="1"/>
  <c r="T1840" i="1" s="1"/>
  <c r="Q1841" i="1"/>
  <c r="S1841" i="1" s="1"/>
  <c r="T1841" i="1" s="1"/>
  <c r="Q1842" i="1"/>
  <c r="S1842" i="1" s="1"/>
  <c r="T1842" i="1" s="1"/>
  <c r="Q1843" i="1"/>
  <c r="S1843" i="1" s="1"/>
  <c r="T1843" i="1" s="1"/>
  <c r="Q1844" i="1"/>
  <c r="S1844" i="1" s="1"/>
  <c r="T1844" i="1" s="1"/>
  <c r="Q1845" i="1"/>
  <c r="Q1846" i="1"/>
  <c r="Q1847" i="1"/>
  <c r="Q1848" i="1"/>
  <c r="Q1849" i="1"/>
  <c r="Q1850" i="1"/>
  <c r="S1850" i="1" s="1"/>
  <c r="T1850" i="1" s="1"/>
  <c r="Q1851" i="1"/>
  <c r="S1851" i="1" s="1"/>
  <c r="T1851" i="1" s="1"/>
  <c r="Q1852" i="1"/>
  <c r="S1852" i="1" s="1"/>
  <c r="T1852" i="1" s="1"/>
  <c r="Q1853" i="1"/>
  <c r="S1853" i="1" s="1"/>
  <c r="T1853" i="1" s="1"/>
  <c r="Q1854" i="1"/>
  <c r="S1854" i="1" s="1"/>
  <c r="T1854" i="1" s="1"/>
  <c r="Q1855" i="1"/>
  <c r="Q1856" i="1"/>
  <c r="S1856" i="1" s="1"/>
  <c r="T1856" i="1" s="1"/>
  <c r="Q1857" i="1"/>
  <c r="Q1858" i="1"/>
  <c r="Q1859" i="1"/>
  <c r="Q1860" i="1"/>
  <c r="S1860" i="1" s="1"/>
  <c r="T1860" i="1" s="1"/>
  <c r="Q1861" i="1"/>
  <c r="S1861" i="1" s="1"/>
  <c r="T1861" i="1" s="1"/>
  <c r="Q1862" i="1"/>
  <c r="S1862" i="1" s="1"/>
  <c r="T1862" i="1" s="1"/>
  <c r="Q1863" i="1"/>
  <c r="S1863" i="1" s="1"/>
  <c r="T1863" i="1" s="1"/>
  <c r="Q1864" i="1"/>
  <c r="S1864" i="1" s="1"/>
  <c r="T1864" i="1" s="1"/>
  <c r="Q1865" i="1"/>
  <c r="S1865" i="1" s="1"/>
  <c r="T1865" i="1" s="1"/>
  <c r="Q1866" i="1"/>
  <c r="S1866" i="1" s="1"/>
  <c r="T1866" i="1" s="1"/>
  <c r="Q1867" i="1"/>
  <c r="Q1868" i="1"/>
  <c r="Q1869" i="1"/>
  <c r="Q1870" i="1"/>
  <c r="Q1871" i="1"/>
  <c r="Q1872" i="1"/>
  <c r="R1872" i="1" s="1"/>
  <c r="Q1873" i="1"/>
  <c r="S1873" i="1" s="1"/>
  <c r="T1873" i="1" s="1"/>
  <c r="Q1874" i="1"/>
  <c r="S1874" i="1" s="1"/>
  <c r="T1874" i="1" s="1"/>
  <c r="Q1875" i="1"/>
  <c r="S1875" i="1" s="1"/>
  <c r="T1875" i="1" s="1"/>
  <c r="Q1876" i="1"/>
  <c r="S1876" i="1" s="1"/>
  <c r="T1876" i="1" s="1"/>
  <c r="Q1877" i="1"/>
  <c r="Q1878" i="1"/>
  <c r="S1878" i="1" s="1"/>
  <c r="T1878" i="1" s="1"/>
  <c r="Q1879" i="1"/>
  <c r="Q1880" i="1"/>
  <c r="Q1881" i="1"/>
  <c r="R1881" i="1" s="1"/>
  <c r="Q1882" i="1"/>
  <c r="Q1883" i="1"/>
  <c r="Q1884" i="1"/>
  <c r="Q1885" i="1"/>
  <c r="Q1886" i="1"/>
  <c r="S1886" i="1" s="1"/>
  <c r="T1886" i="1" s="1"/>
  <c r="Q1887" i="1"/>
  <c r="S1887" i="1" s="1"/>
  <c r="T1887" i="1" s="1"/>
  <c r="Q1888" i="1"/>
  <c r="S1888" i="1" s="1"/>
  <c r="T1888" i="1" s="1"/>
  <c r="Q1889" i="1"/>
  <c r="S1889" i="1" s="1"/>
  <c r="T1889" i="1" s="1"/>
  <c r="Q1890" i="1"/>
  <c r="S1890" i="1" s="1"/>
  <c r="T1890" i="1" s="1"/>
  <c r="Q1891" i="1"/>
  <c r="S1891" i="1" s="1"/>
  <c r="T1891" i="1" s="1"/>
  <c r="Q1892" i="1"/>
  <c r="S1892" i="1" s="1"/>
  <c r="T1892" i="1" s="1"/>
  <c r="Q1893" i="1"/>
  <c r="Q1894" i="1"/>
  <c r="Q1895" i="1"/>
  <c r="Q1896" i="1"/>
  <c r="S1896" i="1" s="1"/>
  <c r="T1896" i="1" s="1"/>
  <c r="Q1897" i="1"/>
  <c r="S1897" i="1" s="1"/>
  <c r="T1897" i="1" s="1"/>
  <c r="Q1898" i="1"/>
  <c r="S1898" i="1" s="1"/>
  <c r="T1898" i="1" s="1"/>
  <c r="Q1899" i="1"/>
  <c r="S1899" i="1" s="1"/>
  <c r="T1899" i="1" s="1"/>
  <c r="Q1900" i="1"/>
  <c r="S1900" i="1" s="1"/>
  <c r="T1900" i="1" s="1"/>
  <c r="Q1901" i="1"/>
  <c r="S1901" i="1" s="1"/>
  <c r="T1901" i="1" s="1"/>
  <c r="Q1902" i="1"/>
  <c r="S1902" i="1" s="1"/>
  <c r="T1902" i="1" s="1"/>
  <c r="Q1903" i="1"/>
  <c r="Q1904" i="1"/>
  <c r="Q1905" i="1"/>
  <c r="Q1906" i="1"/>
  <c r="Q1907" i="1"/>
  <c r="Q1908" i="1"/>
  <c r="S1908" i="1" s="1"/>
  <c r="T1908" i="1" s="1"/>
  <c r="Q1909" i="1"/>
  <c r="S1909" i="1" s="1"/>
  <c r="T1909" i="1" s="1"/>
  <c r="Q1910" i="1"/>
  <c r="S1910" i="1" s="1"/>
  <c r="T1910" i="1" s="1"/>
  <c r="Q1911" i="1"/>
  <c r="S1911" i="1" s="1"/>
  <c r="T1911" i="1" s="1"/>
  <c r="Q1912" i="1"/>
  <c r="S1912" i="1" s="1"/>
  <c r="T1912" i="1" s="1"/>
  <c r="Q1913" i="1"/>
  <c r="R1913" i="1" s="1"/>
  <c r="Q1914" i="1"/>
  <c r="S1914" i="1" s="1"/>
  <c r="T1914" i="1" s="1"/>
  <c r="Q1915" i="1"/>
  <c r="Q1916" i="1"/>
  <c r="Q1917" i="1"/>
  <c r="Q1918" i="1"/>
  <c r="Q1919" i="1"/>
  <c r="Q1920" i="1"/>
  <c r="Q1921" i="1"/>
  <c r="S1921" i="1" s="1"/>
  <c r="T1921" i="1" s="1"/>
  <c r="Q1922" i="1"/>
  <c r="Q1923" i="1"/>
  <c r="S1923" i="1" s="1"/>
  <c r="T1923" i="1" s="1"/>
  <c r="Q1924" i="1"/>
  <c r="S1924" i="1" s="1"/>
  <c r="T1924" i="1" s="1"/>
  <c r="Q1925" i="1"/>
  <c r="S1925" i="1" s="1"/>
  <c r="T1925" i="1" s="1"/>
  <c r="Q1926" i="1"/>
  <c r="S1926" i="1" s="1"/>
  <c r="T1926" i="1" s="1"/>
  <c r="Q1927" i="1"/>
  <c r="Q1928" i="1"/>
  <c r="S1928" i="1" s="1"/>
  <c r="T1928" i="1" s="1"/>
  <c r="Q1929" i="1"/>
  <c r="Q1930" i="1"/>
  <c r="Q1931" i="1"/>
  <c r="Q1932" i="1"/>
  <c r="S1932" i="1" s="1"/>
  <c r="T1932" i="1" s="1"/>
  <c r="Q1933" i="1"/>
  <c r="S1933" i="1" s="1"/>
  <c r="T1933" i="1" s="1"/>
  <c r="Q1934" i="1"/>
  <c r="S1934" i="1" s="1"/>
  <c r="T1934" i="1" s="1"/>
  <c r="Q1935" i="1"/>
  <c r="S1935" i="1" s="1"/>
  <c r="T1935" i="1" s="1"/>
  <c r="Q1936" i="1"/>
  <c r="S1936" i="1" s="1"/>
  <c r="T1936" i="1" s="1"/>
  <c r="Q1937" i="1"/>
  <c r="S1937" i="1" s="1"/>
  <c r="T1937" i="1" s="1"/>
  <c r="Q1938" i="1"/>
  <c r="S1938" i="1" s="1"/>
  <c r="T1938" i="1" s="1"/>
  <c r="Q1939" i="1"/>
  <c r="S1939" i="1" s="1"/>
  <c r="T1939" i="1" s="1"/>
  <c r="Q1940" i="1"/>
  <c r="S1940" i="1" s="1"/>
  <c r="T1940" i="1" s="1"/>
  <c r="Q1941" i="1"/>
  <c r="Q1942" i="1"/>
  <c r="Q1943" i="1"/>
  <c r="Q1944" i="1"/>
  <c r="Q1945" i="1"/>
  <c r="S1945" i="1" s="1"/>
  <c r="T1945" i="1" s="1"/>
  <c r="Q1946" i="1"/>
  <c r="S1946" i="1" s="1"/>
  <c r="T1946" i="1" s="1"/>
  <c r="Q1947" i="1"/>
  <c r="S1947" i="1" s="1"/>
  <c r="T1947" i="1" s="1"/>
  <c r="Q1948" i="1"/>
  <c r="S1948" i="1" s="1"/>
  <c r="T1948" i="1" s="1"/>
  <c r="Q1949" i="1"/>
  <c r="S1949" i="1" s="1"/>
  <c r="T1949" i="1" s="1"/>
  <c r="Q1950" i="1"/>
  <c r="S1950" i="1" s="1"/>
  <c r="T1950" i="1" s="1"/>
  <c r="Q1951" i="1"/>
  <c r="Q1952" i="1"/>
  <c r="Q1953" i="1"/>
  <c r="Q1954" i="1"/>
  <c r="Q1955" i="1"/>
  <c r="Q1956" i="1"/>
  <c r="Q1957" i="1"/>
  <c r="Q1958" i="1"/>
  <c r="S1958" i="1" s="1"/>
  <c r="T1958" i="1" s="1"/>
  <c r="Q1959" i="1"/>
  <c r="S1959" i="1" s="1"/>
  <c r="T1959" i="1" s="1"/>
  <c r="Q1960" i="1"/>
  <c r="S1960" i="1" s="1"/>
  <c r="T1960" i="1" s="1"/>
  <c r="Q1961" i="1"/>
  <c r="S1961" i="1" s="1"/>
  <c r="T1961" i="1" s="1"/>
  <c r="Q1962" i="1"/>
  <c r="S1962" i="1" s="1"/>
  <c r="T1962" i="1" s="1"/>
  <c r="Q1963" i="1"/>
  <c r="S1963" i="1" s="1"/>
  <c r="T1963" i="1" s="1"/>
  <c r="Q1964" i="1"/>
  <c r="S1964" i="1" s="1"/>
  <c r="T1964" i="1" s="1"/>
  <c r="Q1965" i="1"/>
  <c r="Q1966" i="1"/>
  <c r="Q1967" i="1"/>
  <c r="Q1968" i="1"/>
  <c r="S1968" i="1" s="1"/>
  <c r="T1968" i="1" s="1"/>
  <c r="Q1969" i="1"/>
  <c r="S1969" i="1" s="1"/>
  <c r="T1969" i="1" s="1"/>
  <c r="Q1970" i="1"/>
  <c r="S1970" i="1" s="1"/>
  <c r="T1970" i="1" s="1"/>
  <c r="Q1971" i="1"/>
  <c r="S1971" i="1" s="1"/>
  <c r="T1971" i="1" s="1"/>
  <c r="Q1972" i="1"/>
  <c r="S1972" i="1" s="1"/>
  <c r="T1972" i="1" s="1"/>
  <c r="Q1973" i="1"/>
  <c r="S1973" i="1" s="1"/>
  <c r="T1973" i="1" s="1"/>
  <c r="Q1974" i="1"/>
  <c r="S1974" i="1" s="1"/>
  <c r="T1974" i="1" s="1"/>
  <c r="Q1975" i="1"/>
  <c r="Q1976" i="1"/>
  <c r="Q1977" i="1"/>
  <c r="Q1978" i="1"/>
  <c r="Q1979" i="1"/>
  <c r="Q1980" i="1"/>
  <c r="S1980" i="1" s="1"/>
  <c r="T1980" i="1" s="1"/>
  <c r="Q1981" i="1"/>
  <c r="S1981" i="1" s="1"/>
  <c r="T1981" i="1" s="1"/>
  <c r="Q1982" i="1"/>
  <c r="S1982" i="1" s="1"/>
  <c r="T1982" i="1" s="1"/>
  <c r="Q1983" i="1"/>
  <c r="S1983" i="1" s="1"/>
  <c r="T1983" i="1" s="1"/>
  <c r="Q1984" i="1"/>
  <c r="S1984" i="1" s="1"/>
  <c r="T1984" i="1" s="1"/>
  <c r="Q1985" i="1"/>
  <c r="S1985" i="1" s="1"/>
  <c r="T1985" i="1" s="1"/>
  <c r="Q1986" i="1"/>
  <c r="S1986" i="1" s="1"/>
  <c r="T1986" i="1" s="1"/>
  <c r="Q1987" i="1"/>
  <c r="S1987" i="1" s="1"/>
  <c r="T1987" i="1" s="1"/>
  <c r="Q1988" i="1"/>
  <c r="S1988" i="1" s="1"/>
  <c r="T1988" i="1" s="1"/>
  <c r="Q1989" i="1"/>
  <c r="Q1990" i="1"/>
  <c r="Q1991" i="1"/>
  <c r="Q1992" i="1"/>
  <c r="Q1993" i="1"/>
  <c r="Q1994" i="1"/>
  <c r="S1994" i="1" s="1"/>
  <c r="T1994" i="1" s="1"/>
  <c r="Q1995" i="1"/>
  <c r="S1995" i="1" s="1"/>
  <c r="T1995" i="1" s="1"/>
  <c r="Q1996" i="1"/>
  <c r="S1996" i="1" s="1"/>
  <c r="T1996" i="1" s="1"/>
  <c r="Q1997" i="1"/>
  <c r="S1997" i="1" s="1"/>
  <c r="T1997" i="1" s="1"/>
  <c r="Q1998" i="1"/>
  <c r="S1998" i="1" s="1"/>
  <c r="T1998" i="1" s="1"/>
  <c r="Q1999" i="1"/>
  <c r="Q2000" i="1"/>
  <c r="S2000" i="1" s="1"/>
  <c r="T2000" i="1" s="1"/>
  <c r="Q2001" i="1"/>
  <c r="R2001" i="1" s="1"/>
  <c r="Q2002" i="1"/>
  <c r="Q2003" i="1"/>
  <c r="Q2004" i="1"/>
  <c r="S2004" i="1" s="1"/>
  <c r="T2004" i="1" s="1"/>
  <c r="Q2005" i="1"/>
  <c r="S2005" i="1" s="1"/>
  <c r="T2005" i="1" s="1"/>
  <c r="Q2006" i="1"/>
  <c r="S2006" i="1" s="1"/>
  <c r="T2006" i="1" s="1"/>
  <c r="Q2007" i="1"/>
  <c r="S2007" i="1" s="1"/>
  <c r="T2007" i="1" s="1"/>
  <c r="Q2008" i="1"/>
  <c r="S2008" i="1" s="1"/>
  <c r="T2008" i="1" s="1"/>
  <c r="Q2009" i="1"/>
  <c r="S2009" i="1" s="1"/>
  <c r="T2009" i="1" s="1"/>
  <c r="Q2010" i="1"/>
  <c r="S2010" i="1" s="1"/>
  <c r="T2010" i="1" s="1"/>
  <c r="Q2011" i="1"/>
  <c r="Q2012" i="1"/>
  <c r="Q2013" i="1"/>
  <c r="Q2014" i="1"/>
  <c r="Q2015" i="1"/>
  <c r="Q2016" i="1"/>
  <c r="S2016" i="1" s="1"/>
  <c r="T2016" i="1" s="1"/>
  <c r="Q2017" i="1"/>
  <c r="S2017" i="1" s="1"/>
  <c r="T2017" i="1" s="1"/>
  <c r="Q2018" i="1"/>
  <c r="S2018" i="1" s="1"/>
  <c r="T2018" i="1" s="1"/>
  <c r="Q2019" i="1"/>
  <c r="S2019" i="1" s="1"/>
  <c r="T2019" i="1" s="1"/>
  <c r="Q2020" i="1"/>
  <c r="S2020" i="1" s="1"/>
  <c r="T2020" i="1" s="1"/>
  <c r="Q2021" i="1"/>
  <c r="S2021" i="1" s="1"/>
  <c r="T2021" i="1" s="1"/>
  <c r="Q2022" i="1"/>
  <c r="S2022" i="1" s="1"/>
  <c r="T2022" i="1" s="1"/>
  <c r="Q2023" i="1"/>
  <c r="Q2024" i="1"/>
  <c r="Q2025" i="1"/>
  <c r="Q2026" i="1"/>
  <c r="Q2027" i="1"/>
  <c r="Q2028" i="1"/>
  <c r="Q2029" i="1"/>
  <c r="Q2030" i="1"/>
  <c r="S2030" i="1" s="1"/>
  <c r="T2030" i="1" s="1"/>
  <c r="Q2031" i="1"/>
  <c r="S2031" i="1" s="1"/>
  <c r="T2031" i="1" s="1"/>
  <c r="Q2032" i="1"/>
  <c r="S2032" i="1" s="1"/>
  <c r="T2032" i="1" s="1"/>
  <c r="Q2033" i="1"/>
  <c r="S2033" i="1" s="1"/>
  <c r="T2033" i="1" s="1"/>
  <c r="Q2034" i="1"/>
  <c r="S2034" i="1" s="1"/>
  <c r="T2034" i="1" s="1"/>
  <c r="Q2035" i="1"/>
  <c r="S2035" i="1" s="1"/>
  <c r="T2035" i="1" s="1"/>
  <c r="Q2036" i="1"/>
  <c r="S2036" i="1" s="1"/>
  <c r="T2036" i="1" s="1"/>
  <c r="Q2037" i="1"/>
  <c r="Q2038" i="1"/>
  <c r="Q2039" i="1"/>
  <c r="Q2040" i="1"/>
  <c r="S2040" i="1" s="1"/>
  <c r="T2040" i="1" s="1"/>
  <c r="Q2041" i="1"/>
  <c r="S2041" i="1" s="1"/>
  <c r="T2041" i="1" s="1"/>
  <c r="Q2042" i="1"/>
  <c r="S2042" i="1" s="1"/>
  <c r="T2042" i="1" s="1"/>
  <c r="Q2043" i="1"/>
  <c r="S2043" i="1" s="1"/>
  <c r="T2043" i="1" s="1"/>
  <c r="Q2044" i="1"/>
  <c r="S2044" i="1" s="1"/>
  <c r="T2044" i="1" s="1"/>
  <c r="Q2045" i="1"/>
  <c r="S2045" i="1" s="1"/>
  <c r="T2045" i="1" s="1"/>
  <c r="Q2046" i="1"/>
  <c r="S2046" i="1" s="1"/>
  <c r="T2046" i="1" s="1"/>
  <c r="Q2047" i="1"/>
  <c r="Q2048" i="1"/>
  <c r="Q2049" i="1"/>
  <c r="Q2050" i="1"/>
  <c r="Q2051" i="1"/>
  <c r="Q2052" i="1"/>
  <c r="S2052" i="1" s="1"/>
  <c r="T2052" i="1" s="1"/>
  <c r="Q2053" i="1"/>
  <c r="S2053" i="1" s="1"/>
  <c r="T2053" i="1" s="1"/>
  <c r="Q2054" i="1"/>
  <c r="S2054" i="1" s="1"/>
  <c r="T2054" i="1" s="1"/>
  <c r="Q2055" i="1"/>
  <c r="S2055" i="1" s="1"/>
  <c r="T2055" i="1" s="1"/>
  <c r="Q2056" i="1"/>
  <c r="S2056" i="1" s="1"/>
  <c r="T2056" i="1" s="1"/>
  <c r="Q2057" i="1"/>
  <c r="S2057" i="1" s="1"/>
  <c r="T2057" i="1" s="1"/>
  <c r="Q2058" i="1"/>
  <c r="S2058" i="1" s="1"/>
  <c r="T2058" i="1" s="1"/>
  <c r="Q2059" i="1"/>
  <c r="Q2060" i="1"/>
  <c r="Q2061" i="1"/>
  <c r="Q2062" i="1"/>
  <c r="Q2063" i="1"/>
  <c r="Q2064" i="1"/>
  <c r="Q2065" i="1"/>
  <c r="S2065" i="1" s="1"/>
  <c r="T2065" i="1" s="1"/>
  <c r="Q2066" i="1"/>
  <c r="S2066" i="1" s="1"/>
  <c r="T2066" i="1" s="1"/>
  <c r="Q2067" i="1"/>
  <c r="S2067" i="1" s="1"/>
  <c r="T2067" i="1" s="1"/>
  <c r="Q2068" i="1"/>
  <c r="S2068" i="1" s="1"/>
  <c r="T2068" i="1" s="1"/>
  <c r="Q2069" i="1"/>
  <c r="S2069" i="1" s="1"/>
  <c r="T2069" i="1" s="1"/>
  <c r="Q2070" i="1"/>
  <c r="S2070" i="1" s="1"/>
  <c r="T2070" i="1" s="1"/>
  <c r="Q2071" i="1"/>
  <c r="Q2072" i="1"/>
  <c r="S2072" i="1" s="1"/>
  <c r="T2072" i="1" s="1"/>
  <c r="Q2073" i="1"/>
  <c r="Q2074" i="1"/>
  <c r="Q2075" i="1"/>
  <c r="Q2076" i="1"/>
  <c r="S2076" i="1" s="1"/>
  <c r="T2076" i="1" s="1"/>
  <c r="Q2077" i="1"/>
  <c r="S2077" i="1" s="1"/>
  <c r="T2077" i="1" s="1"/>
  <c r="Q2078" i="1"/>
  <c r="S2078" i="1" s="1"/>
  <c r="T2078" i="1" s="1"/>
  <c r="Q2079" i="1"/>
  <c r="S2079" i="1" s="1"/>
  <c r="T2079" i="1" s="1"/>
  <c r="Q2080" i="1"/>
  <c r="S2080" i="1" s="1"/>
  <c r="T2080" i="1" s="1"/>
  <c r="Q2081" i="1"/>
  <c r="S2081" i="1" s="1"/>
  <c r="T2081" i="1" s="1"/>
  <c r="Q2082" i="1"/>
  <c r="S2082" i="1" s="1"/>
  <c r="T2082" i="1" s="1"/>
  <c r="Q2083" i="1"/>
  <c r="S2083" i="1" s="1"/>
  <c r="T2083" i="1" s="1"/>
  <c r="Q2084" i="1"/>
  <c r="S2084" i="1" s="1"/>
  <c r="T2084" i="1" s="1"/>
  <c r="Q2085" i="1"/>
  <c r="Q2086" i="1"/>
  <c r="Q2087" i="1"/>
  <c r="Q2088" i="1"/>
  <c r="Q2089" i="1"/>
  <c r="S2089" i="1" s="1"/>
  <c r="T2089" i="1" s="1"/>
  <c r="Q2090" i="1"/>
  <c r="S2090" i="1" s="1"/>
  <c r="T2090" i="1" s="1"/>
  <c r="Q2091" i="1"/>
  <c r="S2091" i="1" s="1"/>
  <c r="T2091" i="1" s="1"/>
  <c r="Q2092" i="1"/>
  <c r="S2092" i="1" s="1"/>
  <c r="T2092" i="1" s="1"/>
  <c r="Q2093" i="1"/>
  <c r="S2093" i="1" s="1"/>
  <c r="T2093" i="1" s="1"/>
  <c r="Q2094" i="1"/>
  <c r="S2094" i="1" s="1"/>
  <c r="T2094" i="1" s="1"/>
  <c r="Q2095" i="1"/>
  <c r="Q2096" i="1"/>
  <c r="Q2097" i="1"/>
  <c r="Q2098" i="1"/>
  <c r="Q2099" i="1"/>
  <c r="Q2100" i="1"/>
  <c r="Q2101" i="1"/>
  <c r="Q2102" i="1"/>
  <c r="S2102" i="1" s="1"/>
  <c r="T2102" i="1" s="1"/>
  <c r="Q2103" i="1"/>
  <c r="S2103" i="1" s="1"/>
  <c r="T2103" i="1" s="1"/>
  <c r="Q2104" i="1"/>
  <c r="S2104" i="1" s="1"/>
  <c r="T2104" i="1" s="1"/>
  <c r="Q2105" i="1"/>
  <c r="R2105" i="1" s="1"/>
  <c r="Q2106" i="1"/>
  <c r="S2106" i="1" s="1"/>
  <c r="T2106" i="1" s="1"/>
  <c r="Q2107" i="1"/>
  <c r="S2107" i="1" s="1"/>
  <c r="T2107" i="1" s="1"/>
  <c r="Q2108" i="1"/>
  <c r="S2108" i="1" s="1"/>
  <c r="T2108" i="1" s="1"/>
  <c r="Q2109" i="1"/>
  <c r="Q2110" i="1"/>
  <c r="Q2111" i="1"/>
  <c r="Q2112" i="1"/>
  <c r="S2112" i="1" s="1"/>
  <c r="T2112" i="1" s="1"/>
  <c r="Q2113" i="1"/>
  <c r="S2113" i="1" s="1"/>
  <c r="T2113" i="1" s="1"/>
  <c r="Q2114" i="1"/>
  <c r="S2114" i="1" s="1"/>
  <c r="T2114" i="1" s="1"/>
  <c r="Q2115" i="1"/>
  <c r="S2115" i="1" s="1"/>
  <c r="T2115" i="1" s="1"/>
  <c r="Q2116" i="1"/>
  <c r="S2116" i="1" s="1"/>
  <c r="T2116" i="1" s="1"/>
  <c r="Q2117" i="1"/>
  <c r="S2117" i="1" s="1"/>
  <c r="T2117" i="1" s="1"/>
  <c r="Q2118" i="1"/>
  <c r="S2118" i="1" s="1"/>
  <c r="T2118" i="1" s="1"/>
  <c r="Q2119" i="1"/>
  <c r="Q2120" i="1"/>
  <c r="Q2121" i="1"/>
  <c r="Q2122" i="1"/>
  <c r="Q2123" i="1"/>
  <c r="Q2124" i="1"/>
  <c r="S2124" i="1" s="1"/>
  <c r="T2124" i="1" s="1"/>
  <c r="Q2125" i="1"/>
  <c r="S2125" i="1" s="1"/>
  <c r="T2125" i="1" s="1"/>
  <c r="Q2126" i="1"/>
  <c r="S2126" i="1" s="1"/>
  <c r="T2126" i="1" s="1"/>
  <c r="Q2127" i="1"/>
  <c r="S2127" i="1" s="1"/>
  <c r="T2127" i="1" s="1"/>
  <c r="Q2128" i="1"/>
  <c r="S2128" i="1" s="1"/>
  <c r="T2128" i="1" s="1"/>
  <c r="Q2129" i="1"/>
  <c r="S2129" i="1" s="1"/>
  <c r="T2129" i="1" s="1"/>
  <c r="Q2130" i="1"/>
  <c r="S2130" i="1" s="1"/>
  <c r="T2130" i="1" s="1"/>
  <c r="Q2131" i="1"/>
  <c r="S2131" i="1" s="1"/>
  <c r="T2131" i="1" s="1"/>
  <c r="Q2132" i="1"/>
  <c r="S2132" i="1" s="1"/>
  <c r="T2132" i="1" s="1"/>
  <c r="Q2133" i="1"/>
  <c r="Q2134" i="1"/>
  <c r="Q2135" i="1"/>
  <c r="Q2136" i="1"/>
  <c r="Q2137" i="1"/>
  <c r="Q2138" i="1"/>
  <c r="S2138" i="1" s="1"/>
  <c r="T2138" i="1" s="1"/>
  <c r="Q2139" i="1"/>
  <c r="S2139" i="1" s="1"/>
  <c r="T2139" i="1" s="1"/>
  <c r="Q2140" i="1"/>
  <c r="S2140" i="1" s="1"/>
  <c r="T2140" i="1" s="1"/>
  <c r="Q2141" i="1"/>
  <c r="S2141" i="1" s="1"/>
  <c r="T2141" i="1" s="1"/>
  <c r="Q2142" i="1"/>
  <c r="S2142" i="1" s="1"/>
  <c r="T2142" i="1" s="1"/>
  <c r="Q2143" i="1"/>
  <c r="R2143" i="1" s="1"/>
  <c r="Q2144" i="1"/>
  <c r="S2144" i="1" s="1"/>
  <c r="T2144" i="1" s="1"/>
  <c r="Q2145" i="1"/>
  <c r="Q2146" i="1"/>
  <c r="Q2147" i="1"/>
  <c r="Q2148" i="1"/>
  <c r="S2148" i="1" s="1"/>
  <c r="T2148" i="1" s="1"/>
  <c r="Q2149" i="1"/>
  <c r="S2149" i="1" s="1"/>
  <c r="T2149" i="1" s="1"/>
  <c r="Q2150" i="1"/>
  <c r="S2150" i="1" s="1"/>
  <c r="T2150" i="1" s="1"/>
  <c r="Q2151" i="1"/>
  <c r="S2151" i="1" s="1"/>
  <c r="T2151" i="1" s="1"/>
  <c r="Q2152" i="1"/>
  <c r="S2152" i="1" s="1"/>
  <c r="T2152" i="1" s="1"/>
  <c r="Q2153" i="1"/>
  <c r="S2153" i="1" s="1"/>
  <c r="T2153" i="1" s="1"/>
  <c r="Q2154" i="1"/>
  <c r="S2154" i="1" s="1"/>
  <c r="T2154" i="1" s="1"/>
  <c r="Q2155" i="1"/>
  <c r="Q2156" i="1"/>
  <c r="Q2157" i="1"/>
  <c r="Q2158" i="1"/>
  <c r="Q2159" i="1"/>
  <c r="Q2160" i="1"/>
  <c r="S2160" i="1" s="1"/>
  <c r="T2160" i="1" s="1"/>
  <c r="Q2161" i="1"/>
  <c r="S2161" i="1" s="1"/>
  <c r="T2161" i="1" s="1"/>
  <c r="Q2162" i="1"/>
  <c r="S2162" i="1" s="1"/>
  <c r="T2162" i="1" s="1"/>
  <c r="Q2163" i="1"/>
  <c r="S2163" i="1" s="1"/>
  <c r="T2163" i="1" s="1"/>
  <c r="Q2164" i="1"/>
  <c r="S2164" i="1" s="1"/>
  <c r="T2164" i="1" s="1"/>
  <c r="Q2165" i="1"/>
  <c r="Q2166" i="1"/>
  <c r="S2166" i="1" s="1"/>
  <c r="T2166" i="1" s="1"/>
  <c r="Q2167" i="1"/>
  <c r="Q2168" i="1"/>
  <c r="Q2169" i="1"/>
  <c r="R2169" i="1" s="1"/>
  <c r="Q2170" i="1"/>
  <c r="Q2171" i="1"/>
  <c r="Q2172" i="1"/>
  <c r="Q2173" i="1"/>
  <c r="Q2174" i="1"/>
  <c r="S2174" i="1" s="1"/>
  <c r="T2174" i="1" s="1"/>
  <c r="Q2175" i="1"/>
  <c r="S2175" i="1" s="1"/>
  <c r="T2175" i="1" s="1"/>
  <c r="Q2176" i="1"/>
  <c r="S2176" i="1" s="1"/>
  <c r="T2176" i="1" s="1"/>
  <c r="Q2177" i="1"/>
  <c r="S2177" i="1" s="1"/>
  <c r="T2177" i="1" s="1"/>
  <c r="Q2178" i="1"/>
  <c r="S2178" i="1" s="1"/>
  <c r="T2178" i="1" s="1"/>
  <c r="Q2179" i="1"/>
  <c r="S2179" i="1" s="1"/>
  <c r="T2179" i="1" s="1"/>
  <c r="Q2180" i="1"/>
  <c r="S2180" i="1" s="1"/>
  <c r="T2180" i="1" s="1"/>
  <c r="Q2181" i="1"/>
  <c r="Q2182" i="1"/>
  <c r="Q2183" i="1"/>
  <c r="Q2184" i="1"/>
  <c r="S2184" i="1" s="1"/>
  <c r="T2184" i="1" s="1"/>
  <c r="Q2185" i="1"/>
  <c r="S2185" i="1" s="1"/>
  <c r="T2185" i="1" s="1"/>
  <c r="Q2186" i="1"/>
  <c r="S2186" i="1" s="1"/>
  <c r="T2186" i="1" s="1"/>
  <c r="Q2187" i="1"/>
  <c r="S2187" i="1" s="1"/>
  <c r="T2187" i="1" s="1"/>
  <c r="Q2188" i="1"/>
  <c r="S2188" i="1" s="1"/>
  <c r="T2188" i="1" s="1"/>
  <c r="Q2189" i="1"/>
  <c r="S2189" i="1" s="1"/>
  <c r="T2189" i="1" s="1"/>
  <c r="Q2190" i="1"/>
  <c r="S2190" i="1" s="1"/>
  <c r="T2190" i="1" s="1"/>
  <c r="Q2191" i="1"/>
  <c r="Q2192" i="1"/>
  <c r="Q2193" i="1"/>
  <c r="Q2194" i="1"/>
  <c r="Q2195" i="1"/>
  <c r="Q2196" i="1"/>
  <c r="S2196" i="1" s="1"/>
  <c r="T2196" i="1" s="1"/>
  <c r="Q2197" i="1"/>
  <c r="S2197" i="1" s="1"/>
  <c r="T2197" i="1" s="1"/>
  <c r="Q2198" i="1"/>
  <c r="S2198" i="1" s="1"/>
  <c r="T2198" i="1" s="1"/>
  <c r="Q2199" i="1"/>
  <c r="S2199" i="1" s="1"/>
  <c r="T2199" i="1" s="1"/>
  <c r="Q2200" i="1"/>
  <c r="S2200" i="1" s="1"/>
  <c r="T2200" i="1" s="1"/>
  <c r="Q2201" i="1"/>
  <c r="S2201" i="1" s="1"/>
  <c r="T2201" i="1" s="1"/>
  <c r="Q2202" i="1"/>
  <c r="S2202" i="1" s="1"/>
  <c r="T2202" i="1" s="1"/>
  <c r="Q2203" i="1"/>
  <c r="Q2204" i="1"/>
  <c r="Q2205" i="1"/>
  <c r="Q2206" i="1"/>
  <c r="Q2207" i="1"/>
  <c r="Q2208" i="1"/>
  <c r="Q2209" i="1"/>
  <c r="S2209" i="1" s="1"/>
  <c r="T2209" i="1" s="1"/>
  <c r="Q2210" i="1"/>
  <c r="S2210" i="1" s="1"/>
  <c r="T2210" i="1" s="1"/>
  <c r="Q2211" i="1"/>
  <c r="S2211" i="1" s="1"/>
  <c r="T2211" i="1" s="1"/>
  <c r="Q2212" i="1"/>
  <c r="S2212" i="1" s="1"/>
  <c r="T2212" i="1" s="1"/>
  <c r="Q2213" i="1"/>
  <c r="S2213" i="1" s="1"/>
  <c r="T2213" i="1" s="1"/>
  <c r="Q2214" i="1"/>
  <c r="S2214" i="1" s="1"/>
  <c r="T2214" i="1" s="1"/>
  <c r="Q2215" i="1"/>
  <c r="Q2216" i="1"/>
  <c r="S2216" i="1" s="1"/>
  <c r="T2216" i="1" s="1"/>
  <c r="Q2217" i="1"/>
  <c r="R2217" i="1" s="1"/>
  <c r="Q2218" i="1"/>
  <c r="Q2219" i="1"/>
  <c r="Q2220" i="1"/>
  <c r="S2220" i="1" s="1"/>
  <c r="T2220" i="1" s="1"/>
  <c r="Q2221" i="1"/>
  <c r="S2221" i="1" s="1"/>
  <c r="T2221" i="1" s="1"/>
  <c r="Q2222" i="1"/>
  <c r="S2222" i="1" s="1"/>
  <c r="T2222" i="1" s="1"/>
  <c r="Q2223" i="1"/>
  <c r="S2223" i="1" s="1"/>
  <c r="T2223" i="1" s="1"/>
  <c r="Q2224" i="1"/>
  <c r="S2224" i="1" s="1"/>
  <c r="T2224" i="1" s="1"/>
  <c r="Q2225" i="1"/>
  <c r="S2225" i="1" s="1"/>
  <c r="T2225" i="1" s="1"/>
  <c r="Q2226" i="1"/>
  <c r="S2226" i="1" s="1"/>
  <c r="T2226" i="1" s="1"/>
  <c r="Q2227" i="1"/>
  <c r="S2227" i="1" s="1"/>
  <c r="T2227" i="1" s="1"/>
  <c r="Q2228" i="1"/>
  <c r="Q2229" i="1"/>
  <c r="Q2230" i="1"/>
  <c r="Q2231" i="1"/>
  <c r="Q2232" i="1"/>
  <c r="Q2233" i="1"/>
  <c r="S2233" i="1" s="1"/>
  <c r="T2233" i="1" s="1"/>
  <c r="Q2234" i="1"/>
  <c r="S2234" i="1" s="1"/>
  <c r="T2234" i="1" s="1"/>
  <c r="Q2235" i="1"/>
  <c r="S2235" i="1" s="1"/>
  <c r="T2235" i="1" s="1"/>
  <c r="Q2236" i="1"/>
  <c r="S2236" i="1" s="1"/>
  <c r="T2236" i="1" s="1"/>
  <c r="Q2237" i="1"/>
  <c r="S2237" i="1" s="1"/>
  <c r="T2237" i="1" s="1"/>
  <c r="Q2238" i="1"/>
  <c r="S2238" i="1" s="1"/>
  <c r="T2238" i="1" s="1"/>
  <c r="Q2239" i="1"/>
  <c r="Q2240" i="1"/>
  <c r="Q2241" i="1"/>
  <c r="Q2242" i="1"/>
  <c r="Q2243" i="1"/>
  <c r="Q2244" i="1"/>
  <c r="Q2245" i="1"/>
  <c r="Q2246" i="1"/>
  <c r="S2246" i="1" s="1"/>
  <c r="T2246" i="1" s="1"/>
  <c r="Q2247" i="1"/>
  <c r="S2247" i="1" s="1"/>
  <c r="T2247" i="1" s="1"/>
  <c r="Q2248" i="1"/>
  <c r="S2248" i="1" s="1"/>
  <c r="T2248" i="1" s="1"/>
  <c r="Q2249" i="1"/>
  <c r="S2249" i="1" s="1"/>
  <c r="T2249" i="1" s="1"/>
  <c r="Q2250" i="1"/>
  <c r="S2250" i="1" s="1"/>
  <c r="T2250" i="1" s="1"/>
  <c r="Q2251" i="1"/>
  <c r="S2251" i="1" s="1"/>
  <c r="T2251" i="1" s="1"/>
  <c r="Q2252" i="1"/>
  <c r="S2252" i="1" s="1"/>
  <c r="T2252" i="1" s="1"/>
  <c r="Q2253" i="1"/>
  <c r="R2253" i="1" s="1"/>
  <c r="Q2254" i="1"/>
  <c r="Q2255" i="1"/>
  <c r="Q2256" i="1"/>
  <c r="S2256" i="1" s="1"/>
  <c r="T2256" i="1" s="1"/>
  <c r="Q2257" i="1"/>
  <c r="S2257" i="1" s="1"/>
  <c r="T2257" i="1" s="1"/>
  <c r="Q2258" i="1"/>
  <c r="S2258" i="1" s="1"/>
  <c r="T2258" i="1" s="1"/>
  <c r="Q2259" i="1"/>
  <c r="S2259" i="1" s="1"/>
  <c r="T2259" i="1" s="1"/>
  <c r="Q2260" i="1"/>
  <c r="S2260" i="1" s="1"/>
  <c r="T2260" i="1" s="1"/>
  <c r="Q2261" i="1"/>
  <c r="S2261" i="1" s="1"/>
  <c r="T2261" i="1" s="1"/>
  <c r="Q2262" i="1"/>
  <c r="S2262" i="1" s="1"/>
  <c r="T2262" i="1" s="1"/>
  <c r="Q2263" i="1"/>
  <c r="Q2264" i="1"/>
  <c r="Q2265" i="1"/>
  <c r="Q2266" i="1"/>
  <c r="Q2267" i="1"/>
  <c r="Q2268" i="1"/>
  <c r="S2268" i="1" s="1"/>
  <c r="T2268" i="1" s="1"/>
  <c r="Q2269" i="1"/>
  <c r="S2269" i="1" s="1"/>
  <c r="T2269" i="1" s="1"/>
  <c r="Q2270" i="1"/>
  <c r="S2270" i="1" s="1"/>
  <c r="T2270" i="1" s="1"/>
  <c r="Q2271" i="1"/>
  <c r="S2271" i="1" s="1"/>
  <c r="T2271" i="1" s="1"/>
  <c r="Q2272" i="1"/>
  <c r="S2272" i="1" s="1"/>
  <c r="T2272" i="1" s="1"/>
  <c r="Q2273" i="1"/>
  <c r="S2273" i="1" s="1"/>
  <c r="T2273" i="1" s="1"/>
  <c r="Q2274" i="1"/>
  <c r="S2274" i="1" s="1"/>
  <c r="T2274" i="1" s="1"/>
  <c r="Q2275" i="1"/>
  <c r="S2275" i="1" s="1"/>
  <c r="T2275" i="1" s="1"/>
  <c r="Q2276" i="1"/>
  <c r="S2276" i="1" s="1"/>
  <c r="T2276" i="1" s="1"/>
  <c r="Q2277" i="1"/>
  <c r="Q2278" i="1"/>
  <c r="Q2279" i="1"/>
  <c r="Q2280" i="1"/>
  <c r="Q2281" i="1"/>
  <c r="Q2282" i="1"/>
  <c r="S2282" i="1" s="1"/>
  <c r="T2282" i="1" s="1"/>
  <c r="Q2283" i="1"/>
  <c r="S2283" i="1" s="1"/>
  <c r="T2283" i="1" s="1"/>
  <c r="Q2284" i="1"/>
  <c r="S2284" i="1" s="1"/>
  <c r="T2284" i="1" s="1"/>
  <c r="Q2285" i="1"/>
  <c r="S2285" i="1" s="1"/>
  <c r="T2285" i="1" s="1"/>
  <c r="Q2286" i="1"/>
  <c r="S2286" i="1" s="1"/>
  <c r="T2286" i="1" s="1"/>
  <c r="Q2287" i="1"/>
  <c r="Q2288" i="1"/>
  <c r="S2288" i="1" s="1"/>
  <c r="T2288" i="1" s="1"/>
  <c r="Q2289" i="1"/>
  <c r="Q2290" i="1"/>
  <c r="Q2291" i="1"/>
  <c r="Q2292" i="1"/>
  <c r="S2292" i="1" s="1"/>
  <c r="T2292" i="1" s="1"/>
  <c r="Q2293" i="1"/>
  <c r="S2293" i="1" s="1"/>
  <c r="T2293" i="1" s="1"/>
  <c r="Q2294" i="1"/>
  <c r="S2294" i="1" s="1"/>
  <c r="T2294" i="1" s="1"/>
  <c r="Q2295" i="1"/>
  <c r="S2295" i="1" s="1"/>
  <c r="T2295" i="1" s="1"/>
  <c r="Q2296" i="1"/>
  <c r="S2296" i="1" s="1"/>
  <c r="T2296" i="1" s="1"/>
  <c r="Q2297" i="1"/>
  <c r="S2297" i="1" s="1"/>
  <c r="T2297" i="1" s="1"/>
  <c r="Q2298" i="1"/>
  <c r="S2298" i="1" s="1"/>
  <c r="T2298" i="1" s="1"/>
  <c r="Q2299" i="1"/>
  <c r="Q2300" i="1"/>
  <c r="Q2301" i="1"/>
  <c r="Q2302" i="1"/>
  <c r="Q2303" i="1"/>
  <c r="Q2304" i="1"/>
  <c r="S2304" i="1" s="1"/>
  <c r="T2304" i="1" s="1"/>
  <c r="Q2305" i="1"/>
  <c r="S2305" i="1" s="1"/>
  <c r="T2305" i="1" s="1"/>
  <c r="Q2306" i="1"/>
  <c r="S2306" i="1" s="1"/>
  <c r="T2306" i="1" s="1"/>
  <c r="Q2307" i="1"/>
  <c r="S2307" i="1" s="1"/>
  <c r="T2307" i="1" s="1"/>
  <c r="Q2308" i="1"/>
  <c r="S2308" i="1" s="1"/>
  <c r="T2308" i="1" s="1"/>
  <c r="Q2309" i="1"/>
  <c r="S2309" i="1" s="1"/>
  <c r="T2309" i="1" s="1"/>
  <c r="Q2310" i="1"/>
  <c r="S2310" i="1" s="1"/>
  <c r="T2310" i="1" s="1"/>
  <c r="Q2311" i="1"/>
  <c r="Q2312" i="1"/>
  <c r="Q2313" i="1"/>
  <c r="Q2314" i="1"/>
  <c r="Q2315" i="1"/>
  <c r="Q2316" i="1"/>
  <c r="Q2317" i="1"/>
  <c r="Q2318" i="1"/>
  <c r="S2318" i="1" s="1"/>
  <c r="T2318" i="1" s="1"/>
  <c r="Q2319" i="1"/>
  <c r="S2319" i="1" s="1"/>
  <c r="T2319" i="1" s="1"/>
  <c r="Q2320" i="1"/>
  <c r="S2320" i="1" s="1"/>
  <c r="T2320" i="1" s="1"/>
  <c r="Q2321" i="1"/>
  <c r="Q2322" i="1"/>
  <c r="S2322" i="1" s="1"/>
  <c r="T2322" i="1" s="1"/>
  <c r="Q2323" i="1"/>
  <c r="S2323" i="1" s="1"/>
  <c r="T2323" i="1" s="1"/>
  <c r="Q2324" i="1"/>
  <c r="S2324" i="1" s="1"/>
  <c r="T2324" i="1" s="1"/>
  <c r="Q2325" i="1"/>
  <c r="Q2326" i="1"/>
  <c r="Q2327" i="1"/>
  <c r="Q2328" i="1"/>
  <c r="S2328" i="1" s="1"/>
  <c r="T2328" i="1" s="1"/>
  <c r="Q2329" i="1"/>
  <c r="S2329" i="1" s="1"/>
  <c r="T2329" i="1" s="1"/>
  <c r="Q2330" i="1"/>
  <c r="S2330" i="1" s="1"/>
  <c r="T2330" i="1" s="1"/>
  <c r="Q2331" i="1"/>
  <c r="S2331" i="1" s="1"/>
  <c r="T2331" i="1" s="1"/>
  <c r="Q2332" i="1"/>
  <c r="S2332" i="1" s="1"/>
  <c r="T2332" i="1" s="1"/>
  <c r="Q2333" i="1"/>
  <c r="S2333" i="1" s="1"/>
  <c r="T2333" i="1" s="1"/>
  <c r="Q2334" i="1"/>
  <c r="S2334" i="1" s="1"/>
  <c r="T2334" i="1" s="1"/>
  <c r="Q2335" i="1"/>
  <c r="Q2336" i="1"/>
  <c r="Q2337" i="1"/>
  <c r="Q2338" i="1"/>
  <c r="Q2339" i="1"/>
  <c r="Q2340" i="1"/>
  <c r="S2340" i="1" s="1"/>
  <c r="T2340" i="1" s="1"/>
  <c r="Q2341" i="1"/>
  <c r="S2341" i="1" s="1"/>
  <c r="T2341" i="1" s="1"/>
  <c r="Q2342" i="1"/>
  <c r="S2342" i="1" s="1"/>
  <c r="T2342" i="1" s="1"/>
  <c r="Q2343" i="1"/>
  <c r="S2343" i="1" s="1"/>
  <c r="T2343" i="1" s="1"/>
  <c r="Q2344" i="1"/>
  <c r="S2344" i="1" s="1"/>
  <c r="T2344" i="1" s="1"/>
  <c r="Q2345" i="1"/>
  <c r="S2345" i="1" s="1"/>
  <c r="T2345" i="1" s="1"/>
  <c r="Q2346" i="1"/>
  <c r="S2346" i="1" s="1"/>
  <c r="T2346" i="1" s="1"/>
  <c r="Q2347" i="1"/>
  <c r="Q2348" i="1"/>
  <c r="R2348" i="1" s="1"/>
  <c r="Q2349" i="1"/>
  <c r="Q2350" i="1"/>
  <c r="Q2351" i="1"/>
  <c r="Q2352" i="1"/>
  <c r="Q2353" i="1"/>
  <c r="S2353" i="1" s="1"/>
  <c r="T2353" i="1" s="1"/>
  <c r="Q2354" i="1"/>
  <c r="S2354" i="1" s="1"/>
  <c r="T2354" i="1" s="1"/>
  <c r="Q2355" i="1"/>
  <c r="S2355" i="1" s="1"/>
  <c r="T2355" i="1" s="1"/>
  <c r="Q2356" i="1"/>
  <c r="S2356" i="1" s="1"/>
  <c r="T2356" i="1" s="1"/>
  <c r="Q2357" i="1"/>
  <c r="S2357" i="1" s="1"/>
  <c r="T2357" i="1" s="1"/>
  <c r="Q2358" i="1"/>
  <c r="S2358" i="1" s="1"/>
  <c r="T2358" i="1" s="1"/>
  <c r="Q2359" i="1"/>
  <c r="Q2360" i="1"/>
  <c r="Q2361" i="1"/>
  <c r="Q2362" i="1"/>
  <c r="Q2363" i="1"/>
  <c r="Q2364" i="1"/>
  <c r="Q2365" i="1"/>
  <c r="Q2366" i="1"/>
  <c r="S2366" i="1" s="1"/>
  <c r="T2366" i="1" s="1"/>
  <c r="Q2367" i="1"/>
  <c r="S2367" i="1" s="1"/>
  <c r="T2367" i="1" s="1"/>
  <c r="Q2368" i="1"/>
  <c r="S2368" i="1" s="1"/>
  <c r="T2368" i="1" s="1"/>
  <c r="Q2369" i="1"/>
  <c r="S2369" i="1" s="1"/>
  <c r="T2369" i="1" s="1"/>
  <c r="Q2370" i="1"/>
  <c r="S2370" i="1" s="1"/>
  <c r="T2370" i="1" s="1"/>
  <c r="Q2371" i="1"/>
  <c r="Q2372" i="1"/>
  <c r="S2372" i="1" s="1"/>
  <c r="T2372" i="1" s="1"/>
  <c r="Q2373" i="1"/>
  <c r="Q2374" i="1"/>
  <c r="Q2375" i="1"/>
  <c r="Q2376" i="1"/>
  <c r="S2376" i="1" s="1"/>
  <c r="T2376" i="1" s="1"/>
  <c r="Q2377" i="1"/>
  <c r="S2377" i="1" s="1"/>
  <c r="T2377" i="1" s="1"/>
  <c r="Q2378" i="1"/>
  <c r="S2378" i="1" s="1"/>
  <c r="T2378" i="1" s="1"/>
  <c r="Q2379" i="1"/>
  <c r="S2379" i="1" s="1"/>
  <c r="T2379" i="1" s="1"/>
  <c r="Q2380" i="1"/>
  <c r="S2380" i="1" s="1"/>
  <c r="T2380" i="1" s="1"/>
  <c r="Q2381" i="1"/>
  <c r="S2381" i="1" s="1"/>
  <c r="T2381" i="1" s="1"/>
  <c r="Q2382" i="1"/>
  <c r="S2382" i="1" s="1"/>
  <c r="T2382" i="1" s="1"/>
  <c r="Q2383" i="1"/>
  <c r="Q2384" i="1"/>
  <c r="Q2385" i="1"/>
  <c r="Q2386" i="1"/>
  <c r="Q2387" i="1"/>
  <c r="Q2388" i="1"/>
  <c r="S2388" i="1" s="1"/>
  <c r="T2388" i="1" s="1"/>
  <c r="Q2389" i="1"/>
  <c r="S2389" i="1" s="1"/>
  <c r="T2389" i="1" s="1"/>
  <c r="Q2390" i="1"/>
  <c r="S2390" i="1" s="1"/>
  <c r="T2390" i="1" s="1"/>
  <c r="Q2391" i="1"/>
  <c r="S2391" i="1" s="1"/>
  <c r="T2391" i="1" s="1"/>
  <c r="Q2392" i="1"/>
  <c r="S2392" i="1" s="1"/>
  <c r="T2392" i="1" s="1"/>
  <c r="Q2393" i="1"/>
  <c r="R2393" i="1" s="1"/>
  <c r="Q2394" i="1"/>
  <c r="S2394" i="1" s="1"/>
  <c r="T2394" i="1" s="1"/>
  <c r="Q2395" i="1"/>
  <c r="Q2396" i="1"/>
  <c r="Q2397" i="1"/>
  <c r="Q2398" i="1"/>
  <c r="Q2399" i="1"/>
  <c r="Q2400" i="1"/>
  <c r="Q2401" i="1"/>
  <c r="Q2402" i="1"/>
  <c r="S2402" i="1" s="1"/>
  <c r="T2402" i="1" s="1"/>
  <c r="Q2403" i="1"/>
  <c r="S2403" i="1" s="1"/>
  <c r="T2403" i="1" s="1"/>
  <c r="Q2404" i="1"/>
  <c r="S2404" i="1" s="1"/>
  <c r="T2404" i="1" s="1"/>
  <c r="Q2405" i="1"/>
  <c r="S2405" i="1" s="1"/>
  <c r="T2405" i="1" s="1"/>
  <c r="Q2406" i="1"/>
  <c r="R2406" i="1" s="1"/>
  <c r="Q2407" i="1"/>
  <c r="S2407" i="1" s="1"/>
  <c r="T2407" i="1" s="1"/>
  <c r="Q2408" i="1"/>
  <c r="S2408" i="1" s="1"/>
  <c r="T2408" i="1" s="1"/>
  <c r="Q2409" i="1"/>
  <c r="Q2410" i="1"/>
  <c r="Q2411" i="1"/>
  <c r="Q2412" i="1"/>
  <c r="S2412" i="1" s="1"/>
  <c r="T2412" i="1" s="1"/>
  <c r="Q2413" i="1"/>
  <c r="S2413" i="1" s="1"/>
  <c r="T2413" i="1" s="1"/>
  <c r="Q2414" i="1"/>
  <c r="Q2415" i="1"/>
  <c r="S2415" i="1" s="1"/>
  <c r="T2415" i="1" s="1"/>
  <c r="Q2416" i="1"/>
  <c r="S2416" i="1" s="1"/>
  <c r="T2416" i="1" s="1"/>
  <c r="Q2417" i="1"/>
  <c r="S2417" i="1" s="1"/>
  <c r="T2417" i="1" s="1"/>
  <c r="Q2418" i="1"/>
  <c r="S2418" i="1" s="1"/>
  <c r="T2418" i="1" s="1"/>
  <c r="Q2419" i="1"/>
  <c r="Q2420" i="1"/>
  <c r="S2420" i="1" s="1"/>
  <c r="T2420" i="1" s="1"/>
  <c r="Q2421" i="1"/>
  <c r="Q2422" i="1"/>
  <c r="Q2423" i="1"/>
  <c r="Q2424" i="1"/>
  <c r="S2424" i="1" s="1"/>
  <c r="T2424" i="1" s="1"/>
  <c r="Q2425" i="1"/>
  <c r="S2425" i="1" s="1"/>
  <c r="T2425" i="1" s="1"/>
  <c r="Q2426" i="1"/>
  <c r="S2426" i="1" s="1"/>
  <c r="T2426" i="1" s="1"/>
  <c r="Q2427" i="1"/>
  <c r="S2427" i="1" s="1"/>
  <c r="T2427" i="1" s="1"/>
  <c r="Q2428" i="1"/>
  <c r="S2428" i="1" s="1"/>
  <c r="T2428" i="1" s="1"/>
  <c r="Q2429" i="1"/>
  <c r="S2429" i="1" s="1"/>
  <c r="T2429" i="1" s="1"/>
  <c r="Q2430" i="1"/>
  <c r="S2430" i="1" s="1"/>
  <c r="T2430" i="1" s="1"/>
  <c r="Q2431" i="1"/>
  <c r="Q2432" i="1"/>
  <c r="Q2433" i="1"/>
  <c r="Q2434" i="1"/>
  <c r="Q2435" i="1"/>
  <c r="Q2436" i="1"/>
  <c r="Q2437" i="1"/>
  <c r="Q2438" i="1"/>
  <c r="S2438" i="1" s="1"/>
  <c r="T2438" i="1" s="1"/>
  <c r="Q2439" i="1"/>
  <c r="S2439" i="1" s="1"/>
  <c r="T2439" i="1" s="1"/>
  <c r="Q2440" i="1"/>
  <c r="S2440" i="1" s="1"/>
  <c r="T2440" i="1" s="1"/>
  <c r="Q2441" i="1"/>
  <c r="S2441" i="1" s="1"/>
  <c r="T2441" i="1" s="1"/>
  <c r="Q2442" i="1"/>
  <c r="S2442" i="1" s="1"/>
  <c r="T2442" i="1" s="1"/>
  <c r="Q2443" i="1"/>
  <c r="Q2444" i="1"/>
  <c r="Q2445" i="1"/>
  <c r="Q2446" i="1"/>
  <c r="Q2447" i="1"/>
  <c r="Q2448" i="1"/>
  <c r="Q2449" i="1"/>
  <c r="Q2450" i="1"/>
  <c r="S2450" i="1" s="1"/>
  <c r="T2450" i="1" s="1"/>
  <c r="Q2451" i="1"/>
  <c r="S2451" i="1" s="1"/>
  <c r="T2451" i="1" s="1"/>
  <c r="Q2452" i="1"/>
  <c r="S2452" i="1" s="1"/>
  <c r="T2452" i="1" s="1"/>
  <c r="Q2453" i="1"/>
  <c r="S2453" i="1" s="1"/>
  <c r="T2453" i="1" s="1"/>
  <c r="Q2454" i="1"/>
  <c r="S2454" i="1" s="1"/>
  <c r="T2454" i="1" s="1"/>
  <c r="Q2455" i="1"/>
  <c r="Q2456" i="1"/>
  <c r="Q2457" i="1"/>
  <c r="R2457" i="1" s="1"/>
  <c r="Q2458" i="1"/>
  <c r="Q2459" i="1"/>
  <c r="Q2460" i="1"/>
  <c r="S2460" i="1" s="1"/>
  <c r="T2460" i="1" s="1"/>
  <c r="Q2461" i="1"/>
  <c r="S2461" i="1" s="1"/>
  <c r="T2461" i="1" s="1"/>
  <c r="Q2462" i="1"/>
  <c r="S2462" i="1" s="1"/>
  <c r="T2462" i="1" s="1"/>
  <c r="Q2463" i="1"/>
  <c r="S2463" i="1" s="1"/>
  <c r="T2463" i="1" s="1"/>
  <c r="Q2464" i="1"/>
  <c r="S2464" i="1" s="1"/>
  <c r="T2464" i="1" s="1"/>
  <c r="Q2465" i="1"/>
  <c r="S2465" i="1" s="1"/>
  <c r="T2465" i="1" s="1"/>
  <c r="Q2466" i="1"/>
  <c r="S2466" i="1" s="1"/>
  <c r="T2466" i="1" s="1"/>
  <c r="Q2467" i="1"/>
  <c r="Q2468" i="1"/>
  <c r="S2468" i="1" s="1"/>
  <c r="T2468" i="1" s="1"/>
  <c r="Q2469" i="1"/>
  <c r="Q2470" i="1"/>
  <c r="Q2471" i="1"/>
  <c r="Q2472" i="1"/>
  <c r="Q2473" i="1"/>
  <c r="S2473" i="1" s="1"/>
  <c r="T2473" i="1" s="1"/>
  <c r="Q2474" i="1"/>
  <c r="S2474" i="1" s="1"/>
  <c r="T2474" i="1" s="1"/>
  <c r="Q2475" i="1"/>
  <c r="S2475" i="1" s="1"/>
  <c r="T2475" i="1" s="1"/>
  <c r="Q2476" i="1"/>
  <c r="S2476" i="1" s="1"/>
  <c r="T2476" i="1" s="1"/>
  <c r="Q2477" i="1"/>
  <c r="S2477" i="1" s="1"/>
  <c r="T2477" i="1" s="1"/>
  <c r="Q2478" i="1"/>
  <c r="S2478" i="1" s="1"/>
  <c r="T2478" i="1" s="1"/>
  <c r="Q2479" i="1"/>
  <c r="Q2480" i="1"/>
  <c r="Q2481" i="1"/>
  <c r="R2481" i="1" s="1"/>
  <c r="Q2482" i="1"/>
  <c r="Q2483" i="1"/>
  <c r="Q2484" i="1"/>
  <c r="Q2485" i="1"/>
  <c r="Q2486" i="1"/>
  <c r="S2486" i="1" s="1"/>
  <c r="T2486" i="1" s="1"/>
  <c r="Q2487" i="1"/>
  <c r="S2487" i="1" s="1"/>
  <c r="T2487" i="1" s="1"/>
  <c r="Q2488" i="1"/>
  <c r="Q2489" i="1"/>
  <c r="S2489" i="1" s="1"/>
  <c r="T2489" i="1" s="1"/>
  <c r="Q2490" i="1"/>
  <c r="S2490" i="1" s="1"/>
  <c r="T2490" i="1" s="1"/>
  <c r="Q2491" i="1"/>
  <c r="S2491" i="1" s="1"/>
  <c r="T2491" i="1" s="1"/>
  <c r="Q2492" i="1"/>
  <c r="S2492" i="1" s="1"/>
  <c r="T2492" i="1" s="1"/>
  <c r="Q2493" i="1"/>
  <c r="Q2494" i="1"/>
  <c r="Q2495" i="1"/>
  <c r="Q2496" i="1"/>
  <c r="S2496" i="1" s="1"/>
  <c r="T2496" i="1" s="1"/>
  <c r="Q2497" i="1"/>
  <c r="S2497" i="1" s="1"/>
  <c r="T2497" i="1" s="1"/>
  <c r="Q2498" i="1"/>
  <c r="S2498" i="1" s="1"/>
  <c r="T2498" i="1" s="1"/>
  <c r="Q2499" i="1"/>
  <c r="S2499" i="1" s="1"/>
  <c r="T2499" i="1" s="1"/>
  <c r="Q2500" i="1"/>
  <c r="S2500" i="1" s="1"/>
  <c r="T2500" i="1" s="1"/>
  <c r="Q2501" i="1"/>
  <c r="S2501" i="1" s="1"/>
  <c r="T2501" i="1" s="1"/>
  <c r="Q2502" i="1"/>
  <c r="S2502" i="1" s="1"/>
  <c r="T2502" i="1" s="1"/>
  <c r="Q2503" i="1"/>
  <c r="Q2504" i="1"/>
  <c r="Q2505" i="1"/>
  <c r="Q2506" i="1"/>
  <c r="Q2507" i="1"/>
  <c r="Q2508" i="1"/>
  <c r="S2508" i="1" s="1"/>
  <c r="T2508" i="1" s="1"/>
  <c r="Q2509" i="1"/>
  <c r="S2509" i="1" s="1"/>
  <c r="T2509" i="1" s="1"/>
  <c r="Q2510" i="1"/>
  <c r="S2510" i="1" s="1"/>
  <c r="T2510" i="1" s="1"/>
  <c r="Q2511" i="1"/>
  <c r="S2511" i="1" s="1"/>
  <c r="T2511" i="1" s="1"/>
  <c r="Q2512" i="1"/>
  <c r="S2512" i="1" s="1"/>
  <c r="T2512" i="1" s="1"/>
  <c r="Q2513" i="1"/>
  <c r="S2513" i="1" s="1"/>
  <c r="T2513" i="1" s="1"/>
  <c r="Q2514" i="1"/>
  <c r="R2514" i="1" s="1"/>
  <c r="Q2515" i="1"/>
  <c r="Q2516" i="1"/>
  <c r="Q2517" i="1"/>
  <c r="Q2518" i="1"/>
  <c r="Q2519" i="1"/>
  <c r="Q2520" i="1"/>
  <c r="Q2521" i="1"/>
  <c r="Q2522" i="1"/>
  <c r="S2522" i="1" s="1"/>
  <c r="T2522" i="1" s="1"/>
  <c r="Q2523" i="1"/>
  <c r="S2523" i="1" s="1"/>
  <c r="T2523" i="1" s="1"/>
  <c r="Q2524" i="1"/>
  <c r="S2524" i="1" s="1"/>
  <c r="T2524" i="1" s="1"/>
  <c r="Q2525" i="1"/>
  <c r="Q2526" i="1"/>
  <c r="S2526" i="1" s="1"/>
  <c r="T2526" i="1" s="1"/>
  <c r="Q2527" i="1"/>
  <c r="R2527" i="1" s="1"/>
  <c r="Q2528" i="1"/>
  <c r="Q2529" i="1"/>
  <c r="R2529" i="1" s="1"/>
  <c r="Q2530" i="1"/>
  <c r="Q2531" i="1"/>
  <c r="Q2532" i="1"/>
  <c r="Q2533" i="1"/>
  <c r="Q2534" i="1"/>
  <c r="S2534" i="1" s="1"/>
  <c r="T2534" i="1" s="1"/>
  <c r="Q2535" i="1"/>
  <c r="S2535" i="1" s="1"/>
  <c r="T2535" i="1" s="1"/>
  <c r="Q2536" i="1"/>
  <c r="S2536" i="1" s="1"/>
  <c r="T2536" i="1" s="1"/>
  <c r="Q2537" i="1"/>
  <c r="S2537" i="1" s="1"/>
  <c r="T2537" i="1" s="1"/>
  <c r="Q2538" i="1"/>
  <c r="S2538" i="1" s="1"/>
  <c r="T2538" i="1" s="1"/>
  <c r="Q2539" i="1"/>
  <c r="Q2540" i="1"/>
  <c r="Q2541" i="1"/>
  <c r="Q2542" i="1"/>
  <c r="Q2543" i="1"/>
  <c r="Q2544" i="1"/>
  <c r="S2544" i="1" s="1"/>
  <c r="T2544" i="1" s="1"/>
  <c r="Q2545" i="1"/>
  <c r="S2545" i="1" s="1"/>
  <c r="T2545" i="1" s="1"/>
  <c r="Q2546" i="1"/>
  <c r="S2546" i="1" s="1"/>
  <c r="T2546" i="1" s="1"/>
  <c r="Q2547" i="1"/>
  <c r="S2547" i="1" s="1"/>
  <c r="T2547" i="1" s="1"/>
  <c r="Q2548" i="1"/>
  <c r="Q2549" i="1"/>
  <c r="Q2550" i="1"/>
  <c r="S2550" i="1" s="1"/>
  <c r="T2550" i="1" s="1"/>
  <c r="Q2551" i="1"/>
  <c r="Q2552" i="1"/>
  <c r="Q2553" i="1"/>
  <c r="Q2554" i="1"/>
  <c r="Q2555" i="1"/>
  <c r="Q2556" i="1"/>
  <c r="Q2557" i="1"/>
  <c r="S2557" i="1" s="1"/>
  <c r="T2557" i="1" s="1"/>
  <c r="Q2558" i="1"/>
  <c r="S2558" i="1" s="1"/>
  <c r="T2558" i="1" s="1"/>
  <c r="Q2559" i="1"/>
  <c r="S2559" i="1" s="1"/>
  <c r="T2559" i="1" s="1"/>
  <c r="Q2560" i="1"/>
  <c r="S2560" i="1" s="1"/>
  <c r="T2560" i="1" s="1"/>
  <c r="Q2561" i="1"/>
  <c r="S2561" i="1" s="1"/>
  <c r="T2561" i="1" s="1"/>
  <c r="Q2562" i="1"/>
  <c r="S2562" i="1" s="1"/>
  <c r="T2562" i="1" s="1"/>
  <c r="Q2563" i="1"/>
  <c r="Q2564" i="1"/>
  <c r="S2564" i="1" s="1"/>
  <c r="T2564" i="1" s="1"/>
  <c r="Q2565" i="1"/>
  <c r="Q2566" i="1"/>
  <c r="Q2567" i="1"/>
  <c r="Q2568" i="1"/>
  <c r="Q2569" i="1"/>
  <c r="Q2570" i="1"/>
  <c r="S2570" i="1" s="1"/>
  <c r="T2570" i="1" s="1"/>
  <c r="Q2571" i="1"/>
  <c r="S2571" i="1" s="1"/>
  <c r="T2571" i="1" s="1"/>
  <c r="Q2572" i="1"/>
  <c r="S2572" i="1" s="1"/>
  <c r="T2572" i="1" s="1"/>
  <c r="Q2573" i="1"/>
  <c r="S2573" i="1" s="1"/>
  <c r="T2573" i="1" s="1"/>
  <c r="Q2574" i="1"/>
  <c r="S2574" i="1" s="1"/>
  <c r="T2574" i="1" s="1"/>
  <c r="Q2575" i="1"/>
  <c r="Q2576" i="1"/>
  <c r="S2576" i="1" s="1"/>
  <c r="T2576" i="1" s="1"/>
  <c r="Q2577" i="1"/>
  <c r="R2577" i="1" s="1"/>
  <c r="Q2578" i="1"/>
  <c r="Q2579" i="1"/>
  <c r="Q2580" i="1"/>
  <c r="S2580" i="1" s="1"/>
  <c r="T2580" i="1" s="1"/>
  <c r="Q2581" i="1"/>
  <c r="S2581" i="1" s="1"/>
  <c r="T2581" i="1" s="1"/>
  <c r="Q2582" i="1"/>
  <c r="S2582" i="1" s="1"/>
  <c r="T2582" i="1" s="1"/>
  <c r="Q2583" i="1"/>
  <c r="S2583" i="1" s="1"/>
  <c r="T2583" i="1" s="1"/>
  <c r="Q2584" i="1"/>
  <c r="S2584" i="1" s="1"/>
  <c r="T2584" i="1" s="1"/>
  <c r="Q2585" i="1"/>
  <c r="S2585" i="1" s="1"/>
  <c r="T2585" i="1" s="1"/>
  <c r="Q2586" i="1"/>
  <c r="S2586" i="1" s="1"/>
  <c r="T2586" i="1" s="1"/>
  <c r="Q2587" i="1"/>
  <c r="Q2588" i="1"/>
  <c r="Q2589" i="1"/>
  <c r="Q2590" i="1"/>
  <c r="Q2591" i="1"/>
  <c r="Q2592" i="1"/>
  <c r="S2592" i="1" s="1"/>
  <c r="T2592" i="1" s="1"/>
  <c r="Q2593" i="1"/>
  <c r="S2593" i="1" s="1"/>
  <c r="T2593" i="1" s="1"/>
  <c r="Q2594" i="1"/>
  <c r="S2594" i="1" s="1"/>
  <c r="T2594" i="1" s="1"/>
  <c r="Q2595" i="1"/>
  <c r="S2595" i="1" s="1"/>
  <c r="T2595" i="1" s="1"/>
  <c r="Q2596" i="1"/>
  <c r="S2596" i="1" s="1"/>
  <c r="T2596" i="1" s="1"/>
  <c r="Q2597" i="1"/>
  <c r="S2597" i="1" s="1"/>
  <c r="T2597" i="1" s="1"/>
  <c r="Q2598" i="1"/>
  <c r="S2598" i="1" s="1"/>
  <c r="T2598" i="1" s="1"/>
  <c r="Q2599" i="1"/>
  <c r="Q2600" i="1"/>
  <c r="Q2601" i="1"/>
  <c r="Q2602" i="1"/>
  <c r="Q2603" i="1"/>
  <c r="Q2604" i="1"/>
  <c r="Q2605" i="1"/>
  <c r="Q2606" i="1"/>
  <c r="S2606" i="1" s="1"/>
  <c r="T2606" i="1" s="1"/>
  <c r="Q2607" i="1"/>
  <c r="S2607" i="1" s="1"/>
  <c r="T2607" i="1" s="1"/>
  <c r="Q2608" i="1"/>
  <c r="S2608" i="1" s="1"/>
  <c r="T2608" i="1" s="1"/>
  <c r="Q2609" i="1"/>
  <c r="Q2610" i="1"/>
  <c r="S2610" i="1" s="1"/>
  <c r="T2610" i="1" s="1"/>
  <c r="Q2611" i="1"/>
  <c r="S2611" i="1" s="1"/>
  <c r="T2611" i="1" s="1"/>
  <c r="Q2612" i="1"/>
  <c r="S2612" i="1" s="1"/>
  <c r="T2612" i="1" s="1"/>
  <c r="Q2613" i="1"/>
  <c r="Q2614" i="1"/>
  <c r="Q2615" i="1"/>
  <c r="Q2616" i="1"/>
  <c r="R2616" i="1" s="1"/>
  <c r="Q2617" i="1"/>
  <c r="S2617" i="1" s="1"/>
  <c r="T2617" i="1" s="1"/>
  <c r="Q2618" i="1"/>
  <c r="S2618" i="1" s="1"/>
  <c r="T2618" i="1" s="1"/>
  <c r="Q2619" i="1"/>
  <c r="S2619" i="1" s="1"/>
  <c r="T2619" i="1" s="1"/>
  <c r="Q2620" i="1"/>
  <c r="S2620" i="1" s="1"/>
  <c r="T2620" i="1" s="1"/>
  <c r="Q2621" i="1"/>
  <c r="S2621" i="1" s="1"/>
  <c r="T2621" i="1" s="1"/>
  <c r="Q2622" i="1"/>
  <c r="S2622" i="1" s="1"/>
  <c r="T2622" i="1" s="1"/>
  <c r="Q2623" i="1"/>
  <c r="Q2624" i="1"/>
  <c r="Q2625" i="1"/>
  <c r="Q2626" i="1"/>
  <c r="Q2627" i="1"/>
  <c r="Q2628" i="1"/>
  <c r="S2628" i="1" s="1"/>
  <c r="T2628" i="1" s="1"/>
  <c r="Q2629" i="1"/>
  <c r="S2629" i="1" s="1"/>
  <c r="T2629" i="1" s="1"/>
  <c r="Q2630" i="1"/>
  <c r="S2630" i="1" s="1"/>
  <c r="T2630" i="1" s="1"/>
  <c r="Q2631" i="1"/>
  <c r="S2631" i="1" s="1"/>
  <c r="T2631" i="1" s="1"/>
  <c r="Q2632" i="1"/>
  <c r="S2632" i="1" s="1"/>
  <c r="T2632" i="1" s="1"/>
  <c r="Q2633" i="1"/>
  <c r="S2633" i="1" s="1"/>
  <c r="T2633" i="1" s="1"/>
  <c r="Q2634" i="1"/>
  <c r="S2634" i="1" s="1"/>
  <c r="T2634" i="1" s="1"/>
  <c r="Q2635" i="1"/>
  <c r="Q2636" i="1"/>
  <c r="Q2637" i="1"/>
  <c r="Q2638" i="1"/>
  <c r="Q2639" i="1"/>
  <c r="Q2640" i="1"/>
  <c r="Q2641" i="1"/>
  <c r="S2641" i="1" s="1"/>
  <c r="T2641" i="1" s="1"/>
  <c r="Q2642" i="1"/>
  <c r="S2642" i="1" s="1"/>
  <c r="T2642" i="1" s="1"/>
  <c r="Q2643" i="1"/>
  <c r="S2643" i="1" s="1"/>
  <c r="T2643" i="1" s="1"/>
  <c r="Q2644" i="1"/>
  <c r="S2644" i="1" s="1"/>
  <c r="T2644" i="1" s="1"/>
  <c r="Q2645" i="1"/>
  <c r="S2645" i="1" s="1"/>
  <c r="T2645" i="1" s="1"/>
  <c r="Q2646" i="1"/>
  <c r="S2646" i="1" s="1"/>
  <c r="T2646" i="1" s="1"/>
  <c r="Q2647" i="1"/>
  <c r="Q2648" i="1"/>
  <c r="R2648" i="1" s="1"/>
  <c r="Q2649" i="1"/>
  <c r="Q2650" i="1"/>
  <c r="Q2651" i="1"/>
  <c r="Q2652" i="1"/>
  <c r="Q2653" i="1"/>
  <c r="Q2654" i="1"/>
  <c r="S2654" i="1" s="1"/>
  <c r="T2654" i="1" s="1"/>
  <c r="Q2655" i="1"/>
  <c r="S2655" i="1" s="1"/>
  <c r="T2655" i="1" s="1"/>
  <c r="Q2656" i="1"/>
  <c r="S2656" i="1" s="1"/>
  <c r="T2656" i="1" s="1"/>
  <c r="Q2657" i="1"/>
  <c r="S2657" i="1" s="1"/>
  <c r="T2657" i="1" s="1"/>
  <c r="Q2658" i="1"/>
  <c r="S2658" i="1" s="1"/>
  <c r="T2658" i="1" s="1"/>
  <c r="Q2659" i="1"/>
  <c r="Q2660" i="1"/>
  <c r="S2660" i="1" s="1"/>
  <c r="T2660" i="1" s="1"/>
  <c r="Q2661" i="1"/>
  <c r="Q2662" i="1"/>
  <c r="Q2663" i="1"/>
  <c r="Q2664" i="1"/>
  <c r="S2664" i="1" s="1"/>
  <c r="T2664" i="1" s="1"/>
  <c r="Q2665" i="1"/>
  <c r="S2665" i="1" s="1"/>
  <c r="T2665" i="1" s="1"/>
  <c r="Q2666" i="1"/>
  <c r="S2666" i="1" s="1"/>
  <c r="T2666" i="1" s="1"/>
  <c r="Q2667" i="1"/>
  <c r="S2667" i="1" s="1"/>
  <c r="T2667" i="1" s="1"/>
  <c r="Q2668" i="1"/>
  <c r="S2668" i="1" s="1"/>
  <c r="T2668" i="1" s="1"/>
  <c r="Q2669" i="1"/>
  <c r="S2669" i="1" s="1"/>
  <c r="T2669" i="1" s="1"/>
  <c r="Q2670" i="1"/>
  <c r="S2670" i="1" s="1"/>
  <c r="T2670" i="1" s="1"/>
  <c r="Q2671" i="1"/>
  <c r="Q2672" i="1"/>
  <c r="Q2673" i="1"/>
  <c r="Q2674" i="1"/>
  <c r="Q2675" i="1"/>
  <c r="Q2676" i="1"/>
  <c r="S2676" i="1" s="1"/>
  <c r="T2676" i="1" s="1"/>
  <c r="Q2677" i="1"/>
  <c r="S2677" i="1" s="1"/>
  <c r="T2677" i="1" s="1"/>
  <c r="Q2678" i="1"/>
  <c r="S2678" i="1" s="1"/>
  <c r="T2678" i="1" s="1"/>
  <c r="Q2679" i="1"/>
  <c r="S2679" i="1" s="1"/>
  <c r="T2679" i="1" s="1"/>
  <c r="Q2680" i="1"/>
  <c r="S2680" i="1" s="1"/>
  <c r="T2680" i="1" s="1"/>
  <c r="Q2681" i="1"/>
  <c r="S2681" i="1" s="1"/>
  <c r="T2681" i="1" s="1"/>
  <c r="Q2682" i="1"/>
  <c r="S2682" i="1" s="1"/>
  <c r="T2682" i="1" s="1"/>
  <c r="Q2683" i="1"/>
  <c r="Q2684" i="1"/>
  <c r="Q2685" i="1"/>
  <c r="R2685" i="1" s="1"/>
  <c r="Q2686" i="1"/>
  <c r="Q2687" i="1"/>
  <c r="Q2688" i="1"/>
  <c r="Q2689" i="1"/>
  <c r="Q2690" i="1"/>
  <c r="S2690" i="1" s="1"/>
  <c r="T2690" i="1" s="1"/>
  <c r="Q2691" i="1"/>
  <c r="S2691" i="1" s="1"/>
  <c r="T2691" i="1" s="1"/>
  <c r="Q2692" i="1"/>
  <c r="S2692" i="1" s="1"/>
  <c r="T2692" i="1" s="1"/>
  <c r="Q2693" i="1"/>
  <c r="S2693" i="1" s="1"/>
  <c r="T2693" i="1" s="1"/>
  <c r="Q2694" i="1"/>
  <c r="S2694" i="1" s="1"/>
  <c r="T2694" i="1" s="1"/>
  <c r="Q2695" i="1"/>
  <c r="S2695" i="1" s="1"/>
  <c r="T2695" i="1" s="1"/>
  <c r="Q2696" i="1"/>
  <c r="S2696" i="1" s="1"/>
  <c r="T2696" i="1" s="1"/>
  <c r="Q2697" i="1"/>
  <c r="Q2698" i="1"/>
  <c r="Q2699" i="1"/>
  <c r="Q2700" i="1"/>
  <c r="S2700" i="1" s="1"/>
  <c r="T2700" i="1" s="1"/>
  <c r="Q2701" i="1"/>
  <c r="S2701" i="1" s="1"/>
  <c r="T2701" i="1" s="1"/>
  <c r="Q2702" i="1"/>
  <c r="S2702" i="1" s="1"/>
  <c r="T2702" i="1" s="1"/>
  <c r="Q2703" i="1"/>
  <c r="S2703" i="1" s="1"/>
  <c r="T2703" i="1" s="1"/>
  <c r="Q2704" i="1"/>
  <c r="S2704" i="1" s="1"/>
  <c r="T2704" i="1" s="1"/>
  <c r="Q2705" i="1"/>
  <c r="S2705" i="1" s="1"/>
  <c r="T2705" i="1" s="1"/>
  <c r="Q2706" i="1"/>
  <c r="S2706" i="1" s="1"/>
  <c r="T2706" i="1" s="1"/>
  <c r="Q2707" i="1"/>
  <c r="Q2708" i="1"/>
  <c r="S2708" i="1" s="1"/>
  <c r="T2708" i="1" s="1"/>
  <c r="Q2709" i="1"/>
  <c r="Q2710" i="1"/>
  <c r="Q2711" i="1"/>
  <c r="Q2712" i="1"/>
  <c r="S2712" i="1" s="1"/>
  <c r="T2712" i="1" s="1"/>
  <c r="Q2713" i="1"/>
  <c r="S2713" i="1" s="1"/>
  <c r="T2713" i="1" s="1"/>
  <c r="Q2714" i="1"/>
  <c r="S2714" i="1" s="1"/>
  <c r="T2714" i="1" s="1"/>
  <c r="Q2715" i="1"/>
  <c r="S2715" i="1" s="1"/>
  <c r="T2715" i="1" s="1"/>
  <c r="Q2716" i="1"/>
  <c r="S2716" i="1" s="1"/>
  <c r="T2716" i="1" s="1"/>
  <c r="Q2717" i="1"/>
  <c r="S2717" i="1" s="1"/>
  <c r="T2717" i="1" s="1"/>
  <c r="Q2718" i="1"/>
  <c r="S2718" i="1" s="1"/>
  <c r="T2718" i="1" s="1"/>
  <c r="Q2719" i="1"/>
  <c r="Q2720" i="1"/>
  <c r="Q2721" i="1"/>
  <c r="Q2722" i="1"/>
  <c r="Q2723" i="1"/>
  <c r="Q2724" i="1"/>
  <c r="Q2725" i="1"/>
  <c r="Q2726" i="1"/>
  <c r="S2726" i="1" s="1"/>
  <c r="T2726" i="1" s="1"/>
  <c r="Q2727" i="1"/>
  <c r="S2727" i="1" s="1"/>
  <c r="T2727" i="1" s="1"/>
  <c r="Q2728" i="1"/>
  <c r="S2728" i="1" s="1"/>
  <c r="T2728" i="1" s="1"/>
  <c r="Q2729" i="1"/>
  <c r="S2729" i="1" s="1"/>
  <c r="T2729" i="1" s="1"/>
  <c r="Q2730" i="1"/>
  <c r="S2730" i="1" s="1"/>
  <c r="T2730" i="1" s="1"/>
  <c r="Q2731" i="1"/>
  <c r="Q2732" i="1"/>
  <c r="Q2733" i="1"/>
  <c r="Q2734" i="1"/>
  <c r="Q2735" i="1"/>
  <c r="Q2736" i="1"/>
  <c r="Q2737" i="1"/>
  <c r="Q2738" i="1"/>
  <c r="S2738" i="1" s="1"/>
  <c r="T2738" i="1" s="1"/>
  <c r="Q2739" i="1"/>
  <c r="S2739" i="1" s="1"/>
  <c r="T2739" i="1" s="1"/>
  <c r="Q2740" i="1"/>
  <c r="S2740" i="1" s="1"/>
  <c r="T2740" i="1" s="1"/>
  <c r="Q2741" i="1"/>
  <c r="S2741" i="1" s="1"/>
  <c r="T2741" i="1" s="1"/>
  <c r="Q2742" i="1"/>
  <c r="R2742" i="1" s="1"/>
  <c r="Q2743" i="1"/>
  <c r="Q2744" i="1"/>
  <c r="Q2745" i="1"/>
  <c r="Q2746" i="1"/>
  <c r="Q2747" i="1"/>
  <c r="Q2748" i="1"/>
  <c r="S2748" i="1" s="1"/>
  <c r="T2748" i="1" s="1"/>
  <c r="Q2749" i="1"/>
  <c r="S2749" i="1" s="1"/>
  <c r="T2749" i="1" s="1"/>
  <c r="Q2750" i="1"/>
  <c r="S2750" i="1" s="1"/>
  <c r="T2750" i="1" s="1"/>
  <c r="Q2751" i="1"/>
  <c r="S2751" i="1" s="1"/>
  <c r="T2751" i="1" s="1"/>
  <c r="Q2752" i="1"/>
  <c r="S2752" i="1" s="1"/>
  <c r="T2752" i="1" s="1"/>
  <c r="Q2753" i="1"/>
  <c r="S2753" i="1" s="1"/>
  <c r="T2753" i="1" s="1"/>
  <c r="Q2754" i="1"/>
  <c r="S2754" i="1" s="1"/>
  <c r="T2754" i="1" s="1"/>
  <c r="Q2755" i="1"/>
  <c r="Q2756" i="1"/>
  <c r="Q2757" i="1"/>
  <c r="Q2758" i="1"/>
  <c r="Q2759" i="1"/>
  <c r="Q2760" i="1"/>
  <c r="Q2761" i="1"/>
  <c r="S2761" i="1" s="1"/>
  <c r="T2761" i="1" s="1"/>
  <c r="Q2762" i="1"/>
  <c r="S2762" i="1" s="1"/>
  <c r="T2762" i="1" s="1"/>
  <c r="Q2763" i="1"/>
  <c r="S2763" i="1" s="1"/>
  <c r="T2763" i="1" s="1"/>
  <c r="Q2764" i="1"/>
  <c r="S2764" i="1" s="1"/>
  <c r="T2764" i="1" s="1"/>
  <c r="Q2765" i="1"/>
  <c r="S2765" i="1" s="1"/>
  <c r="T2765" i="1" s="1"/>
  <c r="Q2766" i="1"/>
  <c r="S2766" i="1" s="1"/>
  <c r="T2766" i="1" s="1"/>
  <c r="Q2767" i="1"/>
  <c r="Q2768" i="1"/>
  <c r="Q2769" i="1"/>
  <c r="Q2770" i="1"/>
  <c r="Q2771" i="1"/>
  <c r="Q2772" i="1"/>
  <c r="Q2773" i="1"/>
  <c r="Q2774" i="1"/>
  <c r="S2774" i="1" s="1"/>
  <c r="T2774" i="1" s="1"/>
  <c r="Q2775" i="1"/>
  <c r="S2775" i="1" s="1"/>
  <c r="T2775" i="1" s="1"/>
  <c r="Q2776" i="1"/>
  <c r="S2776" i="1" s="1"/>
  <c r="T2776" i="1" s="1"/>
  <c r="Q2777" i="1"/>
  <c r="S2777" i="1" s="1"/>
  <c r="T2777" i="1" s="1"/>
  <c r="Q2778" i="1"/>
  <c r="S2778" i="1" s="1"/>
  <c r="T2778" i="1" s="1"/>
  <c r="Q2779" i="1"/>
  <c r="S2779" i="1" s="1"/>
  <c r="T2779" i="1" s="1"/>
  <c r="Q2780" i="1"/>
  <c r="R2780" i="1" s="1"/>
  <c r="Q2781" i="1"/>
  <c r="Q2782" i="1"/>
  <c r="Q2783" i="1"/>
  <c r="Q2784" i="1"/>
  <c r="S2784" i="1" s="1"/>
  <c r="T2784" i="1" s="1"/>
  <c r="Q2785" i="1"/>
  <c r="S2785" i="1" s="1"/>
  <c r="T2785" i="1" s="1"/>
  <c r="Q2786" i="1"/>
  <c r="S2786" i="1" s="1"/>
  <c r="T2786" i="1" s="1"/>
  <c r="Q2787" i="1"/>
  <c r="S2787" i="1" s="1"/>
  <c r="T2787" i="1" s="1"/>
  <c r="Q2788" i="1"/>
  <c r="S2788" i="1" s="1"/>
  <c r="T2788" i="1" s="1"/>
  <c r="Q2789" i="1"/>
  <c r="S2789" i="1" s="1"/>
  <c r="T2789" i="1" s="1"/>
  <c r="Q2790" i="1"/>
  <c r="S2790" i="1" s="1"/>
  <c r="T2790" i="1" s="1"/>
  <c r="Q2791" i="1"/>
  <c r="Q2792" i="1"/>
  <c r="Q2793" i="1"/>
  <c r="Q2794" i="1"/>
  <c r="Q2795" i="1"/>
  <c r="Q2796" i="1"/>
  <c r="S2796" i="1" s="1"/>
  <c r="T2796" i="1" s="1"/>
  <c r="Q2797" i="1"/>
  <c r="S2797" i="1" s="1"/>
  <c r="T2797" i="1" s="1"/>
  <c r="Q2798" i="1"/>
  <c r="S2798" i="1" s="1"/>
  <c r="T2798" i="1" s="1"/>
  <c r="Q2799" i="1"/>
  <c r="S2799" i="1" s="1"/>
  <c r="T2799" i="1" s="1"/>
  <c r="Q2800" i="1"/>
  <c r="S2800" i="1" s="1"/>
  <c r="T2800" i="1" s="1"/>
  <c r="Q2801" i="1"/>
  <c r="S2801" i="1" s="1"/>
  <c r="T2801" i="1" s="1"/>
  <c r="Q2802" i="1"/>
  <c r="S2802" i="1" s="1"/>
  <c r="T2802" i="1" s="1"/>
  <c r="Q2803" i="1"/>
  <c r="Q2804" i="1"/>
  <c r="S2804" i="1" s="1"/>
  <c r="T2804" i="1" s="1"/>
  <c r="Q2805" i="1"/>
  <c r="Q2806" i="1"/>
  <c r="Q2807" i="1"/>
  <c r="Q2808" i="1"/>
  <c r="Q2809" i="1"/>
  <c r="Q2810" i="1"/>
  <c r="S2810" i="1" s="1"/>
  <c r="T2810" i="1" s="1"/>
  <c r="Q2811" i="1"/>
  <c r="S2811" i="1" s="1"/>
  <c r="T2811" i="1" s="1"/>
  <c r="Q2812" i="1"/>
  <c r="S2812" i="1" s="1"/>
  <c r="T2812" i="1" s="1"/>
  <c r="Q2813" i="1"/>
  <c r="Q2814" i="1"/>
  <c r="S2814" i="1" s="1"/>
  <c r="T2814" i="1" s="1"/>
  <c r="Q2815" i="1"/>
  <c r="S2815" i="1" s="1"/>
  <c r="T2815" i="1" s="1"/>
  <c r="Q2816" i="1"/>
  <c r="Q2817" i="1"/>
  <c r="Q2818" i="1"/>
  <c r="Q2819" i="1"/>
  <c r="Q2820" i="1"/>
  <c r="Q2821" i="1"/>
  <c r="Q2822" i="1"/>
  <c r="S2822" i="1" s="1"/>
  <c r="T2822" i="1" s="1"/>
  <c r="Q2823" i="1"/>
  <c r="Q2824" i="1"/>
  <c r="S2824" i="1" s="1"/>
  <c r="T2824" i="1" s="1"/>
  <c r="Q2825" i="1"/>
  <c r="S2825" i="1" s="1"/>
  <c r="T2825" i="1" s="1"/>
  <c r="Q2826" i="1"/>
  <c r="S2826" i="1" s="1"/>
  <c r="T2826" i="1" s="1"/>
  <c r="Q2827" i="1"/>
  <c r="Q2828" i="1"/>
  <c r="Q2829" i="1"/>
  <c r="Q2830" i="1"/>
  <c r="Q2831" i="1"/>
  <c r="Q2832" i="1"/>
  <c r="S2832" i="1" s="1"/>
  <c r="T2832" i="1" s="1"/>
  <c r="Q2833" i="1"/>
  <c r="S2833" i="1" s="1"/>
  <c r="T2833" i="1" s="1"/>
  <c r="Q2834" i="1"/>
  <c r="S2834" i="1" s="1"/>
  <c r="T2834" i="1" s="1"/>
  <c r="Q2835" i="1"/>
  <c r="S2835" i="1" s="1"/>
  <c r="T2835" i="1" s="1"/>
  <c r="Q2836" i="1"/>
  <c r="S2836" i="1" s="1"/>
  <c r="T2836" i="1" s="1"/>
  <c r="Q2837" i="1"/>
  <c r="S2837" i="1" s="1"/>
  <c r="T2837" i="1" s="1"/>
  <c r="Q2838" i="1"/>
  <c r="R2838" i="1" s="1"/>
  <c r="Q2839" i="1"/>
  <c r="Q2840" i="1"/>
  <c r="Q2841" i="1"/>
  <c r="Q2842" i="1"/>
  <c r="Q2843" i="1"/>
  <c r="Q2844" i="1"/>
  <c r="Q2845" i="1"/>
  <c r="S2845" i="1" s="1"/>
  <c r="T2845" i="1" s="1"/>
  <c r="Q2846" i="1"/>
  <c r="S2846" i="1" s="1"/>
  <c r="T2846" i="1" s="1"/>
  <c r="Q2847" i="1"/>
  <c r="S2847" i="1" s="1"/>
  <c r="T2847" i="1" s="1"/>
  <c r="Q2848" i="1"/>
  <c r="S2848" i="1" s="1"/>
  <c r="T2848" i="1" s="1"/>
  <c r="Q2849" i="1"/>
  <c r="S2849" i="1" s="1"/>
  <c r="T2849" i="1" s="1"/>
  <c r="Q2850" i="1"/>
  <c r="S2850" i="1" s="1"/>
  <c r="T2850" i="1" s="1"/>
  <c r="Q2851" i="1"/>
  <c r="Q2852" i="1"/>
  <c r="S2852" i="1" s="1"/>
  <c r="T2852" i="1" s="1"/>
  <c r="Q2853" i="1"/>
  <c r="Q2854" i="1"/>
  <c r="Q2855" i="1"/>
  <c r="Q2856" i="1"/>
  <c r="Q2857" i="1"/>
  <c r="Q2858" i="1"/>
  <c r="S2858" i="1" s="1"/>
  <c r="T2858" i="1" s="1"/>
  <c r="Q2859" i="1"/>
  <c r="S2859" i="1" s="1"/>
  <c r="T2859" i="1" s="1"/>
  <c r="Q2860" i="1"/>
  <c r="S2860" i="1" s="1"/>
  <c r="T2860" i="1" s="1"/>
  <c r="Q2861" i="1"/>
  <c r="R2861" i="1" s="1"/>
  <c r="Q2862" i="1"/>
  <c r="S2862" i="1" s="1"/>
  <c r="T2862" i="1" s="1"/>
  <c r="Q2863" i="1"/>
  <c r="Q2864" i="1"/>
  <c r="S2864" i="1" s="1"/>
  <c r="T2864" i="1" s="1"/>
  <c r="Q2865" i="1"/>
  <c r="Q2866" i="1"/>
  <c r="Q2867" i="1"/>
  <c r="Q2868" i="1"/>
  <c r="S2868" i="1" s="1"/>
  <c r="T2868" i="1" s="1"/>
  <c r="Q2869" i="1"/>
  <c r="S2869" i="1" s="1"/>
  <c r="T2869" i="1" s="1"/>
  <c r="Q2870" i="1"/>
  <c r="S2870" i="1" s="1"/>
  <c r="T2870" i="1" s="1"/>
  <c r="Q2871" i="1"/>
  <c r="Q2872" i="1"/>
  <c r="Q2873" i="1"/>
  <c r="R2873" i="1" s="1"/>
  <c r="Q2874" i="1"/>
  <c r="S2874" i="1" s="1"/>
  <c r="T2874" i="1" s="1"/>
  <c r="Q2875" i="1"/>
  <c r="Q2876" i="1"/>
  <c r="Q2877" i="1"/>
  <c r="R2877" i="1" s="1"/>
  <c r="Q2878" i="1"/>
  <c r="Q2879" i="1"/>
  <c r="Q2880" i="1"/>
  <c r="S2880" i="1" s="1"/>
  <c r="T2880" i="1" s="1"/>
  <c r="Q2881" i="1"/>
  <c r="S2881" i="1" s="1"/>
  <c r="T2881" i="1" s="1"/>
  <c r="Q2882" i="1"/>
  <c r="S2882" i="1" s="1"/>
  <c r="T2882" i="1" s="1"/>
  <c r="Q2883" i="1"/>
  <c r="S2883" i="1" s="1"/>
  <c r="T2883" i="1" s="1"/>
  <c r="Q2884" i="1"/>
  <c r="S2884" i="1" s="1"/>
  <c r="T2884" i="1" s="1"/>
  <c r="Q2885" i="1"/>
  <c r="S2885" i="1" s="1"/>
  <c r="T2885" i="1" s="1"/>
  <c r="Q2886" i="1"/>
  <c r="S2886" i="1" s="1"/>
  <c r="T2886" i="1" s="1"/>
  <c r="Q2887" i="1"/>
  <c r="Q2888" i="1"/>
  <c r="Q2889" i="1"/>
  <c r="Q2890" i="1"/>
  <c r="Q2891" i="1"/>
  <c r="Q2892" i="1"/>
  <c r="Q2893" i="1"/>
  <c r="R2893" i="1" s="1"/>
  <c r="Q2894" i="1"/>
  <c r="S2894" i="1" s="1"/>
  <c r="T2894" i="1" s="1"/>
  <c r="Q2895" i="1"/>
  <c r="S2895" i="1" s="1"/>
  <c r="T2895" i="1" s="1"/>
  <c r="Q2896" i="1"/>
  <c r="S2896" i="1" s="1"/>
  <c r="T2896" i="1" s="1"/>
  <c r="Q2897" i="1"/>
  <c r="Q2898" i="1"/>
  <c r="S2898" i="1" s="1"/>
  <c r="T2898" i="1" s="1"/>
  <c r="Q2899" i="1"/>
  <c r="S2899" i="1" s="1"/>
  <c r="T2899" i="1" s="1"/>
  <c r="Q2900" i="1"/>
  <c r="S2900" i="1" s="1"/>
  <c r="T2900" i="1" s="1"/>
  <c r="Q2901" i="1"/>
  <c r="Q2902" i="1"/>
  <c r="Q2903" i="1"/>
  <c r="Q2904" i="1"/>
  <c r="S2904" i="1" s="1"/>
  <c r="T2904" i="1" s="1"/>
  <c r="Q2905" i="1"/>
  <c r="S2905" i="1" s="1"/>
  <c r="T2905" i="1" s="1"/>
  <c r="Q2906" i="1"/>
  <c r="S2906" i="1" s="1"/>
  <c r="T2906" i="1" s="1"/>
  <c r="Q2907" i="1"/>
  <c r="S2907" i="1" s="1"/>
  <c r="T2907" i="1" s="1"/>
  <c r="Q2908" i="1"/>
  <c r="S2908" i="1" s="1"/>
  <c r="T2908" i="1" s="1"/>
  <c r="Q2909" i="1"/>
  <c r="S2909" i="1" s="1"/>
  <c r="T2909" i="1" s="1"/>
  <c r="Q2910" i="1"/>
  <c r="S2910" i="1" s="1"/>
  <c r="T2910" i="1" s="1"/>
  <c r="Q2911" i="1"/>
  <c r="Q2912" i="1"/>
  <c r="Q2913" i="1"/>
  <c r="Q2914" i="1"/>
  <c r="Q2915" i="1"/>
  <c r="Q2916" i="1"/>
  <c r="S2916" i="1" s="1"/>
  <c r="T2916" i="1" s="1"/>
  <c r="Q2917" i="1"/>
  <c r="S2917" i="1" s="1"/>
  <c r="T2917" i="1" s="1"/>
  <c r="Q2918" i="1"/>
  <c r="S2918" i="1" s="1"/>
  <c r="T2918" i="1" s="1"/>
  <c r="Q2919" i="1"/>
  <c r="S2919" i="1" s="1"/>
  <c r="T2919" i="1" s="1"/>
  <c r="Q2920" i="1"/>
  <c r="S2920" i="1" s="1"/>
  <c r="T2920" i="1" s="1"/>
  <c r="Q2921" i="1"/>
  <c r="S2921" i="1" s="1"/>
  <c r="T2921" i="1" s="1"/>
  <c r="Q2922" i="1"/>
  <c r="S2922" i="1" s="1"/>
  <c r="T2922" i="1" s="1"/>
  <c r="Q2923" i="1"/>
  <c r="Q2924" i="1"/>
  <c r="Q2925" i="1"/>
  <c r="Q2926" i="1"/>
  <c r="Q2927" i="1"/>
  <c r="Q2928" i="1"/>
  <c r="Q2929" i="1"/>
  <c r="S2929" i="1" s="1"/>
  <c r="T2929" i="1" s="1"/>
  <c r="Q2930" i="1"/>
  <c r="S2930" i="1" s="1"/>
  <c r="T2930" i="1" s="1"/>
  <c r="Q2931" i="1"/>
  <c r="S2931" i="1" s="1"/>
  <c r="T2931" i="1" s="1"/>
  <c r="Q2932" i="1"/>
  <c r="S2932" i="1" s="1"/>
  <c r="T2932" i="1" s="1"/>
  <c r="Q2933" i="1"/>
  <c r="S2933" i="1" s="1"/>
  <c r="T2933" i="1" s="1"/>
  <c r="Q2934" i="1"/>
  <c r="S2934" i="1" s="1"/>
  <c r="T2934" i="1" s="1"/>
  <c r="Q2935" i="1"/>
  <c r="Q2936" i="1"/>
  <c r="Q2937" i="1"/>
  <c r="Q2938" i="1"/>
  <c r="Q2939" i="1"/>
  <c r="Q2940" i="1"/>
  <c r="Q2941" i="1"/>
  <c r="Q2942" i="1"/>
  <c r="S2942" i="1" s="1"/>
  <c r="T2942" i="1" s="1"/>
  <c r="Q2943" i="1"/>
  <c r="S2943" i="1" s="1"/>
  <c r="T2943" i="1" s="1"/>
  <c r="Q2944" i="1"/>
  <c r="S2944" i="1" s="1"/>
  <c r="T2944" i="1" s="1"/>
  <c r="Q2945" i="1"/>
  <c r="S2945" i="1" s="1"/>
  <c r="T2945" i="1" s="1"/>
  <c r="Q2946" i="1"/>
  <c r="S2946" i="1" s="1"/>
  <c r="T2946" i="1" s="1"/>
  <c r="Q2947" i="1"/>
  <c r="Q2948" i="1"/>
  <c r="S2948" i="1" s="1"/>
  <c r="T2948" i="1" s="1"/>
  <c r="Q2949" i="1"/>
  <c r="Q2950" i="1"/>
  <c r="Q2951" i="1"/>
  <c r="Q2952" i="1"/>
  <c r="S2952" i="1" s="1"/>
  <c r="T2952" i="1" s="1"/>
  <c r="Q2953" i="1"/>
  <c r="S2953" i="1" s="1"/>
  <c r="T2953" i="1" s="1"/>
  <c r="Q2954" i="1"/>
  <c r="S2954" i="1" s="1"/>
  <c r="T2954" i="1" s="1"/>
  <c r="Q2955" i="1"/>
  <c r="S2955" i="1" s="1"/>
  <c r="T2955" i="1" s="1"/>
  <c r="Q2956" i="1"/>
  <c r="S2956" i="1" s="1"/>
  <c r="T2956" i="1" s="1"/>
  <c r="Q2957" i="1"/>
  <c r="S2957" i="1" s="1"/>
  <c r="T2957" i="1" s="1"/>
  <c r="Q2958" i="1"/>
  <c r="S2958" i="1" s="1"/>
  <c r="T2958" i="1" s="1"/>
  <c r="Q2959" i="1"/>
  <c r="Q2960" i="1"/>
  <c r="Q2961" i="1"/>
  <c r="Q2962" i="1"/>
  <c r="Q2963" i="1"/>
  <c r="Q2964" i="1"/>
  <c r="S2964" i="1" s="1"/>
  <c r="T2964" i="1" s="1"/>
  <c r="Q2965" i="1"/>
  <c r="S2965" i="1" s="1"/>
  <c r="T2965" i="1" s="1"/>
  <c r="Q2966" i="1"/>
  <c r="S2966" i="1" s="1"/>
  <c r="T2966" i="1" s="1"/>
  <c r="Q2967" i="1"/>
  <c r="S2967" i="1" s="1"/>
  <c r="T2967" i="1" s="1"/>
  <c r="Q2968" i="1"/>
  <c r="S2968" i="1" s="1"/>
  <c r="T2968" i="1" s="1"/>
  <c r="Q2969" i="1"/>
  <c r="S2969" i="1" s="1"/>
  <c r="T2969" i="1" s="1"/>
  <c r="Q2970" i="1"/>
  <c r="S2970" i="1" s="1"/>
  <c r="T2970" i="1" s="1"/>
  <c r="Q2971" i="1"/>
  <c r="Q2972" i="1"/>
  <c r="R2972" i="1" s="1"/>
  <c r="Q2973" i="1"/>
  <c r="Q2974" i="1"/>
  <c r="Q2975" i="1"/>
  <c r="Q2976" i="1"/>
  <c r="Q2977" i="1"/>
  <c r="Q2978" i="1"/>
  <c r="S2978" i="1" s="1"/>
  <c r="T2978" i="1" s="1"/>
  <c r="Q2979" i="1"/>
  <c r="S2979" i="1" s="1"/>
  <c r="T2979" i="1" s="1"/>
  <c r="Q2980" i="1"/>
  <c r="S2980" i="1" s="1"/>
  <c r="T2980" i="1" s="1"/>
  <c r="Q2981" i="1"/>
  <c r="S2981" i="1" s="1"/>
  <c r="T2981" i="1" s="1"/>
  <c r="Q2982" i="1"/>
  <c r="S2982" i="1" s="1"/>
  <c r="T2982" i="1" s="1"/>
  <c r="Q2983" i="1"/>
  <c r="S2983" i="1" s="1"/>
  <c r="T2983" i="1" s="1"/>
  <c r="Q2984" i="1"/>
  <c r="S2984" i="1" s="1"/>
  <c r="T2984" i="1" s="1"/>
  <c r="Q2985" i="1"/>
  <c r="R2985" i="1" s="1"/>
  <c r="Q2986" i="1"/>
  <c r="Q2987" i="1"/>
  <c r="Q2988" i="1"/>
  <c r="S2988" i="1" s="1"/>
  <c r="T2988" i="1" s="1"/>
  <c r="Q2989" i="1"/>
  <c r="S2989" i="1" s="1"/>
  <c r="T2989" i="1" s="1"/>
  <c r="Q2990" i="1"/>
  <c r="S2990" i="1" s="1"/>
  <c r="T2990" i="1" s="1"/>
  <c r="Q2991" i="1"/>
  <c r="S2991" i="1" s="1"/>
  <c r="T2991" i="1" s="1"/>
  <c r="Q2992" i="1"/>
  <c r="S2992" i="1" s="1"/>
  <c r="T2992" i="1" s="1"/>
  <c r="Q2993" i="1"/>
  <c r="S2993" i="1" s="1"/>
  <c r="T2993" i="1" s="1"/>
  <c r="Q2994" i="1"/>
  <c r="S2994" i="1" s="1"/>
  <c r="T2994" i="1" s="1"/>
  <c r="Q2995" i="1"/>
  <c r="Q2996" i="1"/>
  <c r="S2996" i="1" s="1"/>
  <c r="T2996" i="1" s="1"/>
  <c r="Q2997" i="1"/>
  <c r="Q2998" i="1"/>
  <c r="Q2999" i="1"/>
  <c r="Q3000" i="1"/>
  <c r="S3000" i="1" s="1"/>
  <c r="T3000" i="1" s="1"/>
  <c r="Q3001" i="1"/>
  <c r="S3001" i="1" s="1"/>
  <c r="T3001" i="1" s="1"/>
  <c r="Q3002" i="1"/>
  <c r="S3002" i="1" s="1"/>
  <c r="T3002" i="1" s="1"/>
  <c r="Q3003" i="1"/>
  <c r="S3003" i="1" s="1"/>
  <c r="T3003" i="1" s="1"/>
  <c r="Q3004" i="1"/>
  <c r="S3004" i="1" s="1"/>
  <c r="T3004" i="1" s="1"/>
  <c r="Q3005" i="1"/>
  <c r="S3005" i="1" s="1"/>
  <c r="T3005" i="1" s="1"/>
  <c r="Q3006" i="1"/>
  <c r="S3006" i="1" s="1"/>
  <c r="T3006" i="1" s="1"/>
  <c r="Q3007" i="1"/>
  <c r="Q3008" i="1"/>
  <c r="Q3009" i="1"/>
  <c r="Q3010" i="1"/>
  <c r="Q3011" i="1"/>
  <c r="Q3012" i="1"/>
  <c r="Q3013" i="1"/>
  <c r="Q3014" i="1"/>
  <c r="S3014" i="1" s="1"/>
  <c r="T3014" i="1" s="1"/>
  <c r="Q3015" i="1"/>
  <c r="S3015" i="1" s="1"/>
  <c r="T3015" i="1" s="1"/>
  <c r="Q3016" i="1"/>
  <c r="S3016" i="1" s="1"/>
  <c r="T3016" i="1" s="1"/>
  <c r="Q3017" i="1"/>
  <c r="S3017" i="1" s="1"/>
  <c r="T3017" i="1" s="1"/>
  <c r="Q3018" i="1"/>
  <c r="S3018" i="1" s="1"/>
  <c r="T3018" i="1" s="1"/>
  <c r="Q3019" i="1"/>
  <c r="Q3020" i="1"/>
  <c r="Q3021" i="1"/>
  <c r="Q3022" i="1"/>
  <c r="Q3023" i="1"/>
  <c r="Q3024" i="1"/>
  <c r="Q3025" i="1"/>
  <c r="Q3026" i="1"/>
  <c r="S3026" i="1" s="1"/>
  <c r="T3026" i="1" s="1"/>
  <c r="Q3027" i="1"/>
  <c r="S3027" i="1" s="1"/>
  <c r="T3027" i="1" s="1"/>
  <c r="Q3028" i="1"/>
  <c r="S3028" i="1" s="1"/>
  <c r="T3028" i="1" s="1"/>
  <c r="Q3029" i="1"/>
  <c r="S3029" i="1" s="1"/>
  <c r="T3029" i="1" s="1"/>
  <c r="Q3030" i="1"/>
  <c r="S3030" i="1" s="1"/>
  <c r="T3030" i="1" s="1"/>
  <c r="Q3031" i="1"/>
  <c r="Q3032" i="1"/>
  <c r="Q3033" i="1"/>
  <c r="R3033" i="1" s="1"/>
  <c r="Q3034" i="1"/>
  <c r="Q3035" i="1"/>
  <c r="Q3036" i="1"/>
  <c r="S3036" i="1" s="1"/>
  <c r="T3036" i="1" s="1"/>
  <c r="Q3037" i="1"/>
  <c r="S3037" i="1" s="1"/>
  <c r="T3037" i="1" s="1"/>
  <c r="Q3038" i="1"/>
  <c r="S3038" i="1" s="1"/>
  <c r="T3038" i="1" s="1"/>
  <c r="Q3039" i="1"/>
  <c r="S3039" i="1" s="1"/>
  <c r="T3039" i="1" s="1"/>
  <c r="Q3040" i="1"/>
  <c r="S3040" i="1" s="1"/>
  <c r="T3040" i="1" s="1"/>
  <c r="Q3041" i="1"/>
  <c r="S3041" i="1" s="1"/>
  <c r="T3041" i="1" s="1"/>
  <c r="Q3042" i="1"/>
  <c r="S3042" i="1" s="1"/>
  <c r="T3042" i="1" s="1"/>
  <c r="Q3043" i="1"/>
  <c r="Q3044" i="1"/>
  <c r="S3044" i="1" s="1"/>
  <c r="T3044" i="1" s="1"/>
  <c r="Q3045" i="1"/>
  <c r="Q3046" i="1"/>
  <c r="Q3047" i="1"/>
  <c r="Q3048" i="1"/>
  <c r="Q3049" i="1"/>
  <c r="S3049" i="1" s="1"/>
  <c r="T3049" i="1" s="1"/>
  <c r="Q3050" i="1"/>
  <c r="S3050" i="1" s="1"/>
  <c r="T3050" i="1" s="1"/>
  <c r="Q3051" i="1"/>
  <c r="S3051" i="1" s="1"/>
  <c r="T3051" i="1" s="1"/>
  <c r="Q3052" i="1"/>
  <c r="S3052" i="1" s="1"/>
  <c r="T3052" i="1" s="1"/>
  <c r="Q3053" i="1"/>
  <c r="S3053" i="1" s="1"/>
  <c r="T3053" i="1" s="1"/>
  <c r="Q3054" i="1"/>
  <c r="S3054" i="1" s="1"/>
  <c r="T3054" i="1" s="1"/>
  <c r="Q3055" i="1"/>
  <c r="Q3056" i="1"/>
  <c r="Q3057" i="1"/>
  <c r="Q3058" i="1"/>
  <c r="Q3059" i="1"/>
  <c r="Q3060" i="1"/>
  <c r="Q3061" i="1"/>
  <c r="Q3062" i="1"/>
  <c r="S3062" i="1" s="1"/>
  <c r="T3062" i="1" s="1"/>
  <c r="Q3063" i="1"/>
  <c r="S3063" i="1" s="1"/>
  <c r="T3063" i="1" s="1"/>
  <c r="Q3064" i="1"/>
  <c r="S3064" i="1" s="1"/>
  <c r="T3064" i="1" s="1"/>
  <c r="Q3065" i="1"/>
  <c r="S3065" i="1" s="1"/>
  <c r="T3065" i="1" s="1"/>
  <c r="Q3066" i="1"/>
  <c r="S3066" i="1" s="1"/>
  <c r="T3066" i="1" s="1"/>
  <c r="Q3067" i="1"/>
  <c r="S3067" i="1" s="1"/>
  <c r="T3067" i="1" s="1"/>
  <c r="Q3068" i="1"/>
  <c r="R3068" i="1" s="1"/>
  <c r="Q3069" i="1"/>
  <c r="Q3070" i="1"/>
  <c r="Q3071" i="1"/>
  <c r="Q3072" i="1"/>
  <c r="S3072" i="1" s="1"/>
  <c r="T3072" i="1" s="1"/>
  <c r="Q3073" i="1"/>
  <c r="S3073" i="1" s="1"/>
  <c r="T3073" i="1" s="1"/>
  <c r="Q3074" i="1"/>
  <c r="S3074" i="1" s="1"/>
  <c r="T3074" i="1" s="1"/>
  <c r="Q3075" i="1"/>
  <c r="S3075" i="1" s="1"/>
  <c r="T3075" i="1" s="1"/>
  <c r="Q3076" i="1"/>
  <c r="S3076" i="1" s="1"/>
  <c r="T3076" i="1" s="1"/>
  <c r="Q3077" i="1"/>
  <c r="S3077" i="1" s="1"/>
  <c r="T3077" i="1" s="1"/>
  <c r="Q3078" i="1"/>
  <c r="S3078" i="1" s="1"/>
  <c r="T3078" i="1" s="1"/>
  <c r="Q3079" i="1"/>
  <c r="R3079" i="1" s="1"/>
  <c r="Q3080" i="1"/>
  <c r="Q3081" i="1"/>
  <c r="Q3082" i="1"/>
  <c r="Q3083" i="1"/>
  <c r="Q3084" i="1"/>
  <c r="S3084" i="1" s="1"/>
  <c r="T3084" i="1" s="1"/>
  <c r="Q3085" i="1"/>
  <c r="S3085" i="1" s="1"/>
  <c r="T3085" i="1" s="1"/>
  <c r="Q3086" i="1"/>
  <c r="S3086" i="1" s="1"/>
  <c r="T3086" i="1" s="1"/>
  <c r="Q3087" i="1"/>
  <c r="S3087" i="1" s="1"/>
  <c r="T3087" i="1" s="1"/>
  <c r="Q3088" i="1"/>
  <c r="S3088" i="1" s="1"/>
  <c r="T3088" i="1" s="1"/>
  <c r="Q3089" i="1"/>
  <c r="S3089" i="1" s="1"/>
  <c r="T3089" i="1" s="1"/>
  <c r="Q3090" i="1"/>
  <c r="S3090" i="1" s="1"/>
  <c r="T3090" i="1" s="1"/>
  <c r="Q3091" i="1"/>
  <c r="Q3092" i="1"/>
  <c r="S3092" i="1" s="1"/>
  <c r="T3092" i="1" s="1"/>
  <c r="Q3093" i="1"/>
  <c r="Q3094" i="1"/>
  <c r="Q3095" i="1"/>
  <c r="Q3096" i="1"/>
  <c r="Q3097" i="1"/>
  <c r="Q3098" i="1"/>
  <c r="S3098" i="1" s="1"/>
  <c r="T3098" i="1" s="1"/>
  <c r="Q3099" i="1"/>
  <c r="S3099" i="1" s="1"/>
  <c r="T3099" i="1" s="1"/>
  <c r="Q3100" i="1"/>
  <c r="S3100" i="1" s="1"/>
  <c r="T3100" i="1" s="1"/>
  <c r="Q3101" i="1"/>
  <c r="Q3102" i="1"/>
  <c r="S3102" i="1" s="1"/>
  <c r="T3102" i="1" s="1"/>
  <c r="Q3103" i="1"/>
  <c r="S3103" i="1" s="1"/>
  <c r="T3103" i="1" s="1"/>
  <c r="Q3104" i="1"/>
  <c r="Q3105" i="1"/>
  <c r="R3105" i="1" s="1"/>
  <c r="Q3106" i="1"/>
  <c r="Q3107" i="1"/>
  <c r="Q3108" i="1"/>
  <c r="Q3109" i="1"/>
  <c r="Q3110" i="1"/>
  <c r="S3110" i="1" s="1"/>
  <c r="T3110" i="1" s="1"/>
  <c r="Q3111" i="1"/>
  <c r="S3111" i="1" s="1"/>
  <c r="T3111" i="1" s="1"/>
  <c r="Q3112" i="1"/>
  <c r="S3112" i="1" s="1"/>
  <c r="T3112" i="1" s="1"/>
  <c r="Q3113" i="1"/>
  <c r="S3113" i="1" s="1"/>
  <c r="T3113" i="1" s="1"/>
  <c r="Q3114" i="1"/>
  <c r="S3114" i="1" s="1"/>
  <c r="T3114" i="1" s="1"/>
  <c r="Q3115" i="1"/>
  <c r="Q3116" i="1"/>
  <c r="Q3117" i="1"/>
  <c r="Q3118" i="1"/>
  <c r="Q3119" i="1"/>
  <c r="Q3120" i="1"/>
  <c r="S3120" i="1" s="1"/>
  <c r="T3120" i="1" s="1"/>
  <c r="Q3121" i="1"/>
  <c r="S3121" i="1" s="1"/>
  <c r="T3121" i="1" s="1"/>
  <c r="Q3122" i="1"/>
  <c r="S3122" i="1" s="1"/>
  <c r="T3122" i="1" s="1"/>
  <c r="Q3123" i="1"/>
  <c r="S3123" i="1" s="1"/>
  <c r="T3123" i="1" s="1"/>
  <c r="Q3124" i="1"/>
  <c r="S3124" i="1" s="1"/>
  <c r="T3124" i="1" s="1"/>
  <c r="Q3125" i="1"/>
  <c r="S3125" i="1" s="1"/>
  <c r="T3125" i="1" s="1"/>
  <c r="Q3126" i="1"/>
  <c r="S3126" i="1" s="1"/>
  <c r="T3126" i="1" s="1"/>
  <c r="Q3127" i="1"/>
  <c r="Q3128" i="1"/>
  <c r="Q3129" i="1"/>
  <c r="Q3130" i="1"/>
  <c r="Q3131" i="1"/>
  <c r="Q3132" i="1"/>
  <c r="Q3133" i="1"/>
  <c r="S3133" i="1" s="1"/>
  <c r="T3133" i="1" s="1"/>
  <c r="Q3134" i="1"/>
  <c r="S3134" i="1" s="1"/>
  <c r="T3134" i="1" s="1"/>
  <c r="Q3135" i="1"/>
  <c r="S3135" i="1" s="1"/>
  <c r="T3135" i="1" s="1"/>
  <c r="Q3136" i="1"/>
  <c r="S3136" i="1" s="1"/>
  <c r="T3136" i="1" s="1"/>
  <c r="Q3137" i="1"/>
  <c r="S3137" i="1" s="1"/>
  <c r="T3137" i="1" s="1"/>
  <c r="Q3138" i="1"/>
  <c r="S3138" i="1" s="1"/>
  <c r="T3138" i="1" s="1"/>
  <c r="Q3139" i="1"/>
  <c r="Q3140" i="1"/>
  <c r="S3140" i="1" s="1"/>
  <c r="T3140" i="1" s="1"/>
  <c r="Q3141" i="1"/>
  <c r="Q3142" i="1"/>
  <c r="Q3143" i="1"/>
  <c r="Q3144" i="1"/>
  <c r="Q3145" i="1"/>
  <c r="Q3146" i="1"/>
  <c r="S3146" i="1" s="1"/>
  <c r="T3146" i="1" s="1"/>
  <c r="Q3147" i="1"/>
  <c r="S3147" i="1" s="1"/>
  <c r="T3147" i="1" s="1"/>
  <c r="Q3148" i="1"/>
  <c r="S3148" i="1" s="1"/>
  <c r="T3148" i="1" s="1"/>
  <c r="Q3149" i="1"/>
  <c r="S3149" i="1" s="1"/>
  <c r="T3149" i="1" s="1"/>
  <c r="Q3150" i="1"/>
  <c r="S3150" i="1" s="1"/>
  <c r="T3150" i="1" s="1"/>
  <c r="Q3151" i="1"/>
  <c r="Q3152" i="1"/>
  <c r="R3152" i="1" s="1"/>
  <c r="Q3153" i="1"/>
  <c r="Q3154" i="1"/>
  <c r="Q3155" i="1"/>
  <c r="Q3156" i="1"/>
  <c r="S3156" i="1" s="1"/>
  <c r="T3156" i="1" s="1"/>
  <c r="Q3157" i="1"/>
  <c r="S3157" i="1" s="1"/>
  <c r="T3157" i="1" s="1"/>
  <c r="Q3158" i="1"/>
  <c r="S3158" i="1" s="1"/>
  <c r="T3158" i="1" s="1"/>
  <c r="Q3159" i="1"/>
  <c r="S3159" i="1" s="1"/>
  <c r="T3159" i="1" s="1"/>
  <c r="Q3160" i="1"/>
  <c r="S3160" i="1" s="1"/>
  <c r="T3160" i="1" s="1"/>
  <c r="Q3161" i="1"/>
  <c r="S3161" i="1" s="1"/>
  <c r="T3161" i="1" s="1"/>
  <c r="Q3162" i="1"/>
  <c r="S3162" i="1" s="1"/>
  <c r="T3162" i="1" s="1"/>
  <c r="Q3163" i="1"/>
  <c r="Q3164" i="1"/>
  <c r="Q3165" i="1"/>
  <c r="Q3166" i="1"/>
  <c r="Q3167" i="1"/>
  <c r="Q3168" i="1"/>
  <c r="S3168" i="1" s="1"/>
  <c r="T3168" i="1" s="1"/>
  <c r="Q3169" i="1"/>
  <c r="S3169" i="1" s="1"/>
  <c r="T3169" i="1" s="1"/>
  <c r="Q3170" i="1"/>
  <c r="S3170" i="1" s="1"/>
  <c r="T3170" i="1" s="1"/>
  <c r="Q3171" i="1"/>
  <c r="S3171" i="1" s="1"/>
  <c r="T3171" i="1" s="1"/>
  <c r="Q3172" i="1"/>
  <c r="S3172" i="1" s="1"/>
  <c r="T3172" i="1" s="1"/>
  <c r="Q3173" i="1"/>
  <c r="S3173" i="1" s="1"/>
  <c r="T3173" i="1" s="1"/>
  <c r="Q3174" i="1"/>
  <c r="S3174" i="1" s="1"/>
  <c r="T3174" i="1" s="1"/>
  <c r="Q3175" i="1"/>
  <c r="Q3176" i="1"/>
  <c r="Q3177" i="1"/>
  <c r="R3177" i="1" s="1"/>
  <c r="Q3178" i="1"/>
  <c r="Q3179" i="1"/>
  <c r="Q3180" i="1"/>
  <c r="Q3181" i="1"/>
  <c r="Q3182" i="1"/>
  <c r="S3182" i="1" s="1"/>
  <c r="T3182" i="1" s="1"/>
  <c r="Q3183" i="1"/>
  <c r="S3183" i="1" s="1"/>
  <c r="T3183" i="1" s="1"/>
  <c r="Q3184" i="1"/>
  <c r="S3184" i="1" s="1"/>
  <c r="T3184" i="1" s="1"/>
  <c r="Q3185" i="1"/>
  <c r="Q3186" i="1"/>
  <c r="S3186" i="1" s="1"/>
  <c r="T3186" i="1" s="1"/>
  <c r="Q3187" i="1"/>
  <c r="S3187" i="1" s="1"/>
  <c r="T3187" i="1" s="1"/>
  <c r="Q3188" i="1"/>
  <c r="S3188" i="1" s="1"/>
  <c r="T3188" i="1" s="1"/>
  <c r="Q3189" i="1"/>
  <c r="Q3190" i="1"/>
  <c r="Q3191" i="1"/>
  <c r="Q3192" i="1"/>
  <c r="S3192" i="1" s="1"/>
  <c r="T3192" i="1" s="1"/>
  <c r="Q3193" i="1"/>
  <c r="S3193" i="1" s="1"/>
  <c r="T3193" i="1" s="1"/>
  <c r="Q3194" i="1"/>
  <c r="S3194" i="1" s="1"/>
  <c r="T3194" i="1" s="1"/>
  <c r="Q3195" i="1"/>
  <c r="S3195" i="1" s="1"/>
  <c r="T3195" i="1" s="1"/>
  <c r="Q3196" i="1"/>
  <c r="S3196" i="1" s="1"/>
  <c r="T3196" i="1" s="1"/>
  <c r="Q3197" i="1"/>
  <c r="R3197" i="1" s="1"/>
  <c r="Q3198" i="1"/>
  <c r="S3198" i="1" s="1"/>
  <c r="T3198" i="1" s="1"/>
  <c r="Q3199" i="1"/>
  <c r="Q3200" i="1"/>
  <c r="Q3201" i="1"/>
  <c r="Q3202" i="1"/>
  <c r="Q3203" i="1"/>
  <c r="Q3204" i="1"/>
  <c r="S3204" i="1" s="1"/>
  <c r="T3204" i="1" s="1"/>
  <c r="Q3205" i="1"/>
  <c r="S3205" i="1" s="1"/>
  <c r="T3205" i="1" s="1"/>
  <c r="Q3206" i="1"/>
  <c r="S3206" i="1" s="1"/>
  <c r="T3206" i="1" s="1"/>
  <c r="Q3207" i="1"/>
  <c r="S3207" i="1" s="1"/>
  <c r="T3207" i="1" s="1"/>
  <c r="Q3208" i="1"/>
  <c r="S3208" i="1" s="1"/>
  <c r="T3208" i="1" s="1"/>
  <c r="Q3209" i="1"/>
  <c r="S3209" i="1" s="1"/>
  <c r="T3209" i="1" s="1"/>
  <c r="Q3210" i="1"/>
  <c r="S3210" i="1" s="1"/>
  <c r="T3210" i="1" s="1"/>
  <c r="Q3211" i="1"/>
  <c r="Q3212" i="1"/>
  <c r="Q3213" i="1"/>
  <c r="Q3214" i="1"/>
  <c r="Q3215" i="1"/>
  <c r="Q3216" i="1"/>
  <c r="Q3217" i="1"/>
  <c r="S3217" i="1" s="1"/>
  <c r="T3217" i="1" s="1"/>
  <c r="Q3218" i="1"/>
  <c r="S3218" i="1" s="1"/>
  <c r="T3218" i="1" s="1"/>
  <c r="Q3219" i="1"/>
  <c r="S3219" i="1" s="1"/>
  <c r="T3219" i="1" s="1"/>
  <c r="Q3220" i="1"/>
  <c r="S3220" i="1" s="1"/>
  <c r="T3220" i="1" s="1"/>
  <c r="Q3221" i="1"/>
  <c r="S3221" i="1" s="1"/>
  <c r="T3221" i="1" s="1"/>
  <c r="Q3222" i="1"/>
  <c r="S3222" i="1" s="1"/>
  <c r="T3222" i="1" s="1"/>
  <c r="Q3223" i="1"/>
  <c r="Q3224" i="1"/>
  <c r="Q3225" i="1"/>
  <c r="Q3226" i="1"/>
  <c r="Q3227" i="1"/>
  <c r="Q3228" i="1"/>
  <c r="Q3229" i="1"/>
  <c r="Q3230" i="1"/>
  <c r="S3230" i="1" s="1"/>
  <c r="T3230" i="1" s="1"/>
  <c r="Q3231" i="1"/>
  <c r="S3231" i="1" s="1"/>
  <c r="T3231" i="1" s="1"/>
  <c r="Q3232" i="1"/>
  <c r="S3232" i="1" s="1"/>
  <c r="T3232" i="1" s="1"/>
  <c r="Q3233" i="1"/>
  <c r="S3233" i="1" s="1"/>
  <c r="T3233" i="1" s="1"/>
  <c r="Q3234" i="1"/>
  <c r="S3234" i="1" s="1"/>
  <c r="T3234" i="1" s="1"/>
  <c r="Q3235" i="1"/>
  <c r="Q3236" i="1"/>
  <c r="S3236" i="1" s="1"/>
  <c r="T3236" i="1" s="1"/>
  <c r="Q3237" i="1"/>
  <c r="Q3238" i="1"/>
  <c r="Q3239" i="1"/>
  <c r="Q3240" i="1"/>
  <c r="S3240" i="1" s="1"/>
  <c r="T3240" i="1" s="1"/>
  <c r="Q3241" i="1"/>
  <c r="S3241" i="1" s="1"/>
  <c r="T3241" i="1" s="1"/>
  <c r="Q3242" i="1"/>
  <c r="S3242" i="1" s="1"/>
  <c r="T3242" i="1" s="1"/>
  <c r="Q3243" i="1"/>
  <c r="S3243" i="1" s="1"/>
  <c r="T3243" i="1" s="1"/>
  <c r="Q3244" i="1"/>
  <c r="S3244" i="1" s="1"/>
  <c r="T3244" i="1" s="1"/>
  <c r="Q3245" i="1"/>
  <c r="S3245" i="1" s="1"/>
  <c r="T3245" i="1" s="1"/>
  <c r="Q3246" i="1"/>
  <c r="S3246" i="1" s="1"/>
  <c r="T3246" i="1" s="1"/>
  <c r="Q3247" i="1"/>
  <c r="Q3248" i="1"/>
  <c r="Q3249" i="1"/>
  <c r="Q3250" i="1"/>
  <c r="Q3251" i="1"/>
  <c r="Q3252" i="1"/>
  <c r="S3252" i="1" s="1"/>
  <c r="T3252" i="1" s="1"/>
  <c r="Q3253" i="1"/>
  <c r="S3253" i="1" s="1"/>
  <c r="T3253" i="1" s="1"/>
  <c r="Q3254" i="1"/>
  <c r="Q3255" i="1"/>
  <c r="S3255" i="1" s="1"/>
  <c r="T3255" i="1" s="1"/>
  <c r="Q3256" i="1"/>
  <c r="S3256" i="1" s="1"/>
  <c r="T3256" i="1" s="1"/>
  <c r="Q3257" i="1"/>
  <c r="S3257" i="1" s="1"/>
  <c r="T3257" i="1" s="1"/>
  <c r="Q3258" i="1"/>
  <c r="S3258" i="1" s="1"/>
  <c r="T3258" i="1" s="1"/>
  <c r="Q3259" i="1"/>
  <c r="Q3260" i="1"/>
  <c r="Q3261" i="1"/>
  <c r="Q3262" i="1"/>
  <c r="Q3263" i="1"/>
  <c r="Q3264" i="1"/>
  <c r="Q3265" i="1"/>
  <c r="Q3266" i="1"/>
  <c r="S3266" i="1" s="1"/>
  <c r="T3266" i="1" s="1"/>
  <c r="Q3267" i="1"/>
  <c r="S3267" i="1" s="1"/>
  <c r="T3267" i="1" s="1"/>
  <c r="Q3268" i="1"/>
  <c r="S3268" i="1" s="1"/>
  <c r="T3268" i="1" s="1"/>
  <c r="Q3269" i="1"/>
  <c r="S3269" i="1" s="1"/>
  <c r="T3269" i="1" s="1"/>
  <c r="Q3270" i="1"/>
  <c r="S3270" i="1" s="1"/>
  <c r="T3270" i="1" s="1"/>
  <c r="Q3271" i="1"/>
  <c r="S3271" i="1" s="1"/>
  <c r="T3271" i="1" s="1"/>
  <c r="Q3272" i="1"/>
  <c r="S3272" i="1" s="1"/>
  <c r="T3272" i="1" s="1"/>
  <c r="Q3273" i="1"/>
  <c r="Q3274" i="1"/>
  <c r="Q3275" i="1"/>
  <c r="Q3276" i="1"/>
  <c r="S3276" i="1" s="1"/>
  <c r="T3276" i="1" s="1"/>
  <c r="Q3277" i="1"/>
  <c r="S3277" i="1" s="1"/>
  <c r="T3277" i="1" s="1"/>
  <c r="Q3278" i="1"/>
  <c r="Q3279" i="1"/>
  <c r="S3279" i="1" s="1"/>
  <c r="T3279" i="1" s="1"/>
  <c r="Q3280" i="1"/>
  <c r="Q3281" i="1"/>
  <c r="S3281" i="1" s="1"/>
  <c r="T3281" i="1" s="1"/>
  <c r="Q3282" i="1"/>
  <c r="S3282" i="1" s="1"/>
  <c r="T3282" i="1" s="1"/>
  <c r="Q3283" i="1"/>
  <c r="Q3284" i="1"/>
  <c r="S3284" i="1" s="1"/>
  <c r="T3284" i="1" s="1"/>
  <c r="Q3285" i="1"/>
  <c r="Q3286" i="1"/>
  <c r="Q3287" i="1"/>
  <c r="Q3288" i="1"/>
  <c r="S3288" i="1" s="1"/>
  <c r="T3288" i="1" s="1"/>
  <c r="Q3289" i="1"/>
  <c r="S3289" i="1" s="1"/>
  <c r="T3289" i="1" s="1"/>
  <c r="Q3290" i="1"/>
  <c r="S3290" i="1" s="1"/>
  <c r="T3290" i="1" s="1"/>
  <c r="Q3291" i="1"/>
  <c r="S3291" i="1" s="1"/>
  <c r="T3291" i="1" s="1"/>
  <c r="Q3292" i="1"/>
  <c r="S3292" i="1" s="1"/>
  <c r="T3292" i="1" s="1"/>
  <c r="Q3293" i="1"/>
  <c r="S3293" i="1" s="1"/>
  <c r="T3293" i="1" s="1"/>
  <c r="Q3294" i="1"/>
  <c r="S3294" i="1" s="1"/>
  <c r="T3294" i="1" s="1"/>
  <c r="Q3295" i="1"/>
  <c r="R3295" i="1" s="1"/>
  <c r="Q3296" i="1"/>
  <c r="R3296" i="1" s="1"/>
  <c r="Q3297" i="1"/>
  <c r="Q3298" i="1"/>
  <c r="Q3299" i="1"/>
  <c r="Q3300" i="1"/>
  <c r="Q3301" i="1"/>
  <c r="Q3302" i="1"/>
  <c r="S3302" i="1" s="1"/>
  <c r="T3302" i="1" s="1"/>
  <c r="Q3303" i="1"/>
  <c r="S3303" i="1" s="1"/>
  <c r="T3303" i="1" s="1"/>
  <c r="Q3304" i="1"/>
  <c r="S3304" i="1" s="1"/>
  <c r="T3304" i="1" s="1"/>
  <c r="Q3305" i="1"/>
  <c r="S3305" i="1" s="1"/>
  <c r="T3305" i="1" s="1"/>
  <c r="Q3306" i="1"/>
  <c r="S3306" i="1" s="1"/>
  <c r="T3306" i="1" s="1"/>
  <c r="Q3307" i="1"/>
  <c r="Q3308" i="1"/>
  <c r="Q3309" i="1"/>
  <c r="Q3310" i="1"/>
  <c r="Q3311" i="1"/>
  <c r="Q3312" i="1"/>
  <c r="Q3313" i="1"/>
  <c r="Q3314" i="1"/>
  <c r="S3314" i="1" s="1"/>
  <c r="T3314" i="1" s="1"/>
  <c r="Q3315" i="1"/>
  <c r="S3315" i="1" s="1"/>
  <c r="T3315" i="1" s="1"/>
  <c r="Q3316" i="1"/>
  <c r="S3316" i="1" s="1"/>
  <c r="T3316" i="1" s="1"/>
  <c r="Q3317" i="1"/>
  <c r="S3317" i="1" s="1"/>
  <c r="T3317" i="1" s="1"/>
  <c r="Q3318" i="1"/>
  <c r="S3318" i="1" s="1"/>
  <c r="T3318" i="1" s="1"/>
  <c r="Q3319" i="1"/>
  <c r="Q3320" i="1"/>
  <c r="Q3321" i="1"/>
  <c r="Q3322" i="1"/>
  <c r="Q3323" i="1"/>
  <c r="Q3324" i="1"/>
  <c r="S3324" i="1" s="1"/>
  <c r="T3324" i="1" s="1"/>
  <c r="Q3325" i="1"/>
  <c r="S3325" i="1" s="1"/>
  <c r="T3325" i="1" s="1"/>
  <c r="Q3326" i="1"/>
  <c r="S3326" i="1" s="1"/>
  <c r="T3326" i="1" s="1"/>
  <c r="Q3327" i="1"/>
  <c r="S3327" i="1" s="1"/>
  <c r="T3327" i="1" s="1"/>
  <c r="Q3328" i="1"/>
  <c r="S3328" i="1" s="1"/>
  <c r="T3328" i="1" s="1"/>
  <c r="Q3329" i="1"/>
  <c r="S3329" i="1" s="1"/>
  <c r="T3329" i="1" s="1"/>
  <c r="Q3330" i="1"/>
  <c r="S3330" i="1" s="1"/>
  <c r="T3330" i="1" s="1"/>
  <c r="Q3331" i="1"/>
  <c r="Q3332" i="1"/>
  <c r="S3332" i="1" s="1"/>
  <c r="T3332" i="1" s="1"/>
  <c r="Q3333" i="1"/>
  <c r="R3333" i="1" s="1"/>
  <c r="Q3334" i="1"/>
  <c r="Q3335" i="1"/>
  <c r="Q3336" i="1"/>
  <c r="Q3337" i="1"/>
  <c r="S3337" i="1" s="1"/>
  <c r="T3337" i="1" s="1"/>
  <c r="Q3338" i="1"/>
  <c r="S3338" i="1" s="1"/>
  <c r="T3338" i="1" s="1"/>
  <c r="Q3339" i="1"/>
  <c r="S3339" i="1" s="1"/>
  <c r="T3339" i="1" s="1"/>
  <c r="Q3340" i="1"/>
  <c r="S3340" i="1" s="1"/>
  <c r="T3340" i="1" s="1"/>
  <c r="Q3341" i="1"/>
  <c r="S3341" i="1" s="1"/>
  <c r="T3341" i="1" s="1"/>
  <c r="Q3342" i="1"/>
  <c r="S3342" i="1" s="1"/>
  <c r="T3342" i="1" s="1"/>
  <c r="Q3343" i="1"/>
  <c r="Q3344" i="1"/>
  <c r="Q3345" i="1"/>
  <c r="Q3346" i="1"/>
  <c r="Q3347" i="1"/>
  <c r="Q3348" i="1"/>
  <c r="Q3349" i="1"/>
  <c r="Q3350" i="1"/>
  <c r="S3350" i="1" s="1"/>
  <c r="T3350" i="1" s="1"/>
  <c r="Q3351" i="1"/>
  <c r="S3351" i="1" s="1"/>
  <c r="T3351" i="1" s="1"/>
  <c r="Q3352" i="1"/>
  <c r="S3352" i="1" s="1"/>
  <c r="T3352" i="1" s="1"/>
  <c r="Q3353" i="1"/>
  <c r="S3353" i="1" s="1"/>
  <c r="T3353" i="1" s="1"/>
  <c r="Q3354" i="1"/>
  <c r="S3354" i="1" s="1"/>
  <c r="T3354" i="1" s="1"/>
  <c r="Q3355" i="1"/>
  <c r="S3355" i="1" s="1"/>
  <c r="T3355" i="1" s="1"/>
  <c r="Q3356" i="1"/>
  <c r="S3356" i="1" s="1"/>
  <c r="T3356" i="1" s="1"/>
  <c r="Q3357" i="1"/>
  <c r="R3357" i="1" s="1"/>
  <c r="Q3358" i="1"/>
  <c r="Q3359" i="1"/>
  <c r="Q3360" i="1"/>
  <c r="S3360" i="1" s="1"/>
  <c r="T3360" i="1" s="1"/>
  <c r="Q3361" i="1"/>
  <c r="S3361" i="1" s="1"/>
  <c r="T3361" i="1" s="1"/>
  <c r="Q3362" i="1"/>
  <c r="S3362" i="1" s="1"/>
  <c r="T3362" i="1" s="1"/>
  <c r="Q3363" i="1"/>
  <c r="S3363" i="1" s="1"/>
  <c r="T3363" i="1" s="1"/>
  <c r="Q3364" i="1"/>
  <c r="S3364" i="1" s="1"/>
  <c r="T3364" i="1" s="1"/>
  <c r="Q3365" i="1"/>
  <c r="S3365" i="1" s="1"/>
  <c r="T3365" i="1" s="1"/>
  <c r="Q3366" i="1"/>
  <c r="S3366" i="1" s="1"/>
  <c r="T3366" i="1" s="1"/>
  <c r="Q3367" i="1"/>
  <c r="Q3368" i="1"/>
  <c r="Q3369" i="1"/>
  <c r="Q3370" i="1"/>
  <c r="Q3371" i="1"/>
  <c r="Q3372" i="1"/>
  <c r="S3372" i="1" s="1"/>
  <c r="T3372" i="1" s="1"/>
  <c r="Q3373" i="1"/>
  <c r="S3373" i="1" s="1"/>
  <c r="T3373" i="1" s="1"/>
  <c r="Q3374" i="1"/>
  <c r="S3374" i="1" s="1"/>
  <c r="T3374" i="1" s="1"/>
  <c r="Q3375" i="1"/>
  <c r="S3375" i="1" s="1"/>
  <c r="T3375" i="1" s="1"/>
  <c r="Q3376" i="1"/>
  <c r="S3376" i="1" s="1"/>
  <c r="T3376" i="1" s="1"/>
  <c r="Q3377" i="1"/>
  <c r="S3377" i="1" s="1"/>
  <c r="T3377" i="1" s="1"/>
  <c r="Q3378" i="1"/>
  <c r="S3378" i="1" s="1"/>
  <c r="T3378" i="1" s="1"/>
  <c r="Q3379" i="1"/>
  <c r="Q3380" i="1"/>
  <c r="S3380" i="1" s="1"/>
  <c r="T3380" i="1" s="1"/>
  <c r="Q3381" i="1"/>
  <c r="Q3382" i="1"/>
  <c r="Q3383" i="1"/>
  <c r="Q3384" i="1"/>
  <c r="Q3385" i="1"/>
  <c r="Q3386" i="1"/>
  <c r="S3386" i="1" s="1"/>
  <c r="T3386" i="1" s="1"/>
  <c r="Q3387" i="1"/>
  <c r="S3387" i="1" s="1"/>
  <c r="T3387" i="1" s="1"/>
  <c r="Q3388" i="1"/>
  <c r="S3388" i="1" s="1"/>
  <c r="T3388" i="1" s="1"/>
  <c r="Q3389" i="1"/>
  <c r="Q3390" i="1"/>
  <c r="S3390" i="1" s="1"/>
  <c r="T3390" i="1" s="1"/>
  <c r="Q3391" i="1"/>
  <c r="S3391" i="1" s="1"/>
  <c r="T3391" i="1" s="1"/>
  <c r="Q3392" i="1"/>
  <c r="Q3393" i="1"/>
  <c r="Q3394" i="1"/>
  <c r="Q3395" i="1"/>
  <c r="Q3396" i="1"/>
  <c r="Q3397" i="1"/>
  <c r="Q3398" i="1"/>
  <c r="S3398" i="1" s="1"/>
  <c r="T3398" i="1" s="1"/>
  <c r="Q3399" i="1"/>
  <c r="S3399" i="1" s="1"/>
  <c r="T3399" i="1" s="1"/>
  <c r="Q3400" i="1"/>
  <c r="Q3401" i="1"/>
  <c r="S3401" i="1" s="1"/>
  <c r="T3401" i="1" s="1"/>
  <c r="Q3402" i="1"/>
  <c r="S3402" i="1" s="1"/>
  <c r="T3402" i="1" s="1"/>
  <c r="Q3403" i="1"/>
  <c r="Q3404" i="1"/>
  <c r="Q3405" i="1"/>
  <c r="Q3406" i="1"/>
  <c r="R3406" i="1" s="1"/>
  <c r="Q3407" i="1"/>
  <c r="Q3408" i="1"/>
  <c r="S3408" i="1" s="1"/>
  <c r="T3408" i="1" s="1"/>
  <c r="Q3409" i="1"/>
  <c r="S3409" i="1" s="1"/>
  <c r="T3409" i="1" s="1"/>
  <c r="Q3410" i="1"/>
  <c r="S3410" i="1" s="1"/>
  <c r="T3410" i="1" s="1"/>
  <c r="Q3411" i="1"/>
  <c r="S3411" i="1" s="1"/>
  <c r="T3411" i="1" s="1"/>
  <c r="Q3412" i="1"/>
  <c r="S3412" i="1" s="1"/>
  <c r="T3412" i="1" s="1"/>
  <c r="Q3413" i="1"/>
  <c r="S3413" i="1" s="1"/>
  <c r="T3413" i="1" s="1"/>
  <c r="Q3414" i="1"/>
  <c r="S3414" i="1" s="1"/>
  <c r="T3414" i="1" s="1"/>
  <c r="Q3415" i="1"/>
  <c r="Q3416" i="1"/>
  <c r="Q3417" i="1"/>
  <c r="Q3418" i="1"/>
  <c r="Q3419" i="1"/>
  <c r="Q3420" i="1"/>
  <c r="Q3421" i="1"/>
  <c r="S3421" i="1" s="1"/>
  <c r="T3421" i="1" s="1"/>
  <c r="Q3422" i="1"/>
  <c r="S3422" i="1" s="1"/>
  <c r="T3422" i="1" s="1"/>
  <c r="Q3423" i="1"/>
  <c r="S3423" i="1" s="1"/>
  <c r="T3423" i="1" s="1"/>
  <c r="Q3424" i="1"/>
  <c r="S3424" i="1" s="1"/>
  <c r="T3424" i="1" s="1"/>
  <c r="Q3425" i="1"/>
  <c r="S3425" i="1" s="1"/>
  <c r="T3425" i="1" s="1"/>
  <c r="Q3426" i="1"/>
  <c r="R3426" i="1" s="1"/>
  <c r="Q3427" i="1"/>
  <c r="Q3428" i="1"/>
  <c r="S3428" i="1" s="1"/>
  <c r="T3428" i="1" s="1"/>
  <c r="Q3429" i="1"/>
  <c r="Q3430" i="1"/>
  <c r="Q3431" i="1"/>
  <c r="Q3432" i="1"/>
  <c r="Q3433" i="1"/>
  <c r="Q3434" i="1"/>
  <c r="S3434" i="1" s="1"/>
  <c r="T3434" i="1" s="1"/>
  <c r="Q3435" i="1"/>
  <c r="S3435" i="1" s="1"/>
  <c r="T3435" i="1" s="1"/>
  <c r="Q3436" i="1"/>
  <c r="S3436" i="1" s="1"/>
  <c r="T3436" i="1" s="1"/>
  <c r="Q3437" i="1"/>
  <c r="S3437" i="1" s="1"/>
  <c r="T3437" i="1" s="1"/>
  <c r="Q3438" i="1"/>
  <c r="S3438" i="1" s="1"/>
  <c r="T3438" i="1" s="1"/>
  <c r="Q3439" i="1"/>
  <c r="Q3440" i="1"/>
  <c r="S3440" i="1" s="1"/>
  <c r="T3440" i="1" s="1"/>
  <c r="Q3441" i="1"/>
  <c r="Q3442" i="1"/>
  <c r="Q3443" i="1"/>
  <c r="Q3444" i="1"/>
  <c r="S3444" i="1" s="1"/>
  <c r="T3444" i="1" s="1"/>
  <c r="Q3445" i="1"/>
  <c r="S3445" i="1" s="1"/>
  <c r="T3445" i="1" s="1"/>
  <c r="Q3446" i="1"/>
  <c r="S3446" i="1" s="1"/>
  <c r="T3446" i="1" s="1"/>
  <c r="Q3447" i="1"/>
  <c r="S3447" i="1" s="1"/>
  <c r="T3447" i="1" s="1"/>
  <c r="Q3448" i="1"/>
  <c r="S3448" i="1" s="1"/>
  <c r="T3448" i="1" s="1"/>
  <c r="Q3449" i="1"/>
  <c r="S3449" i="1" s="1"/>
  <c r="T3449" i="1" s="1"/>
  <c r="Q3450" i="1"/>
  <c r="S3450" i="1" s="1"/>
  <c r="T3450" i="1" s="1"/>
  <c r="Q3451" i="1"/>
  <c r="Q3452" i="1"/>
  <c r="Q3453" i="1"/>
  <c r="Q3454" i="1"/>
  <c r="Q3455" i="1"/>
  <c r="Q3456" i="1"/>
  <c r="S3456" i="1" s="1"/>
  <c r="T3456" i="1" s="1"/>
  <c r="Q3457" i="1"/>
  <c r="S3457" i="1" s="1"/>
  <c r="T3457" i="1" s="1"/>
  <c r="Q3458" i="1"/>
  <c r="S3458" i="1" s="1"/>
  <c r="T3458" i="1" s="1"/>
  <c r="Q3459" i="1"/>
  <c r="Q3460" i="1"/>
  <c r="S3460" i="1" s="1"/>
  <c r="T3460" i="1" s="1"/>
  <c r="Q3461" i="1"/>
  <c r="S3461" i="1" s="1"/>
  <c r="T3461" i="1" s="1"/>
  <c r="Q3462" i="1"/>
  <c r="S3462" i="1" s="1"/>
  <c r="T3462" i="1" s="1"/>
  <c r="Q3463" i="1"/>
  <c r="Q3464" i="1"/>
  <c r="Q3465" i="1"/>
  <c r="R3465" i="1" s="1"/>
  <c r="Q3466" i="1"/>
  <c r="Q3467" i="1"/>
  <c r="Q3468" i="1"/>
  <c r="Q3469" i="1"/>
  <c r="Q3470" i="1"/>
  <c r="S3470" i="1" s="1"/>
  <c r="T3470" i="1" s="1"/>
  <c r="Q3471" i="1"/>
  <c r="S3471" i="1" s="1"/>
  <c r="T3471" i="1" s="1"/>
  <c r="Q3472" i="1"/>
  <c r="S3472" i="1" s="1"/>
  <c r="T3472" i="1" s="1"/>
  <c r="Q3473" i="1"/>
  <c r="Q3474" i="1"/>
  <c r="S3474" i="1" s="1"/>
  <c r="T3474" i="1" s="1"/>
  <c r="Q3475" i="1"/>
  <c r="S3475" i="1" s="1"/>
  <c r="Q3476" i="1"/>
  <c r="S3476" i="1" s="1"/>
  <c r="T3476" i="1" s="1"/>
  <c r="Q3477" i="1"/>
  <c r="Q3478" i="1"/>
  <c r="Q3479" i="1"/>
  <c r="Q3480" i="1"/>
  <c r="S3480" i="1" s="1"/>
  <c r="T3480" i="1" s="1"/>
  <c r="Q3481" i="1"/>
  <c r="S3481" i="1" s="1"/>
  <c r="T3481" i="1" s="1"/>
  <c r="Q3482" i="1"/>
  <c r="S3482" i="1" s="1"/>
  <c r="T3482" i="1" s="1"/>
  <c r="Q3483" i="1"/>
  <c r="S3483" i="1" s="1"/>
  <c r="T3483" i="1" s="1"/>
  <c r="Q3484" i="1"/>
  <c r="S3484" i="1" s="1"/>
  <c r="T3484" i="1" s="1"/>
  <c r="Q3485" i="1"/>
  <c r="S3485" i="1" s="1"/>
  <c r="T3485" i="1" s="1"/>
  <c r="Q3486" i="1"/>
  <c r="S3486" i="1" s="1"/>
  <c r="T3486" i="1" s="1"/>
  <c r="Q3487" i="1"/>
  <c r="Q3488" i="1"/>
  <c r="Q3489" i="1"/>
  <c r="Q3490" i="1"/>
  <c r="Q3491" i="1"/>
  <c r="Q3492" i="1"/>
  <c r="S3492" i="1" s="1"/>
  <c r="T3492" i="1" s="1"/>
  <c r="Q3493" i="1"/>
  <c r="S3493" i="1" s="1"/>
  <c r="T3493" i="1" s="1"/>
  <c r="Q3494" i="1"/>
  <c r="S3494" i="1" s="1"/>
  <c r="T3494" i="1" s="1"/>
  <c r="Q3495" i="1"/>
  <c r="S3495" i="1" s="1"/>
  <c r="T3495" i="1" s="1"/>
  <c r="Q3496" i="1"/>
  <c r="S3496" i="1" s="1"/>
  <c r="T3496" i="1" s="1"/>
  <c r="Q3497" i="1"/>
  <c r="S3497" i="1" s="1"/>
  <c r="T3497" i="1" s="1"/>
  <c r="Q3498" i="1"/>
  <c r="S3498" i="1" s="1"/>
  <c r="T3498" i="1" s="1"/>
  <c r="Q3499" i="1"/>
  <c r="Q3500" i="1"/>
  <c r="Q3501" i="1"/>
  <c r="Q3502" i="1"/>
  <c r="Q3503" i="1"/>
  <c r="Q3504" i="1"/>
  <c r="Q3505" i="1"/>
  <c r="S3505" i="1" s="1"/>
  <c r="T3505" i="1" s="1"/>
  <c r="Q3506" i="1"/>
  <c r="S3506" i="1" s="1"/>
  <c r="T3506" i="1" s="1"/>
  <c r="Q3507" i="1"/>
  <c r="S3507" i="1" s="1"/>
  <c r="T3507" i="1" s="1"/>
  <c r="Q3508" i="1"/>
  <c r="S3508" i="1" s="1"/>
  <c r="T3508" i="1" s="1"/>
  <c r="Q3509" i="1"/>
  <c r="S3509" i="1" s="1"/>
  <c r="T3509" i="1" s="1"/>
  <c r="Q3510" i="1"/>
  <c r="S3510" i="1" s="1"/>
  <c r="T3510" i="1" s="1"/>
  <c r="Q3511" i="1"/>
  <c r="Q3512" i="1"/>
  <c r="Q3513" i="1"/>
  <c r="Q3514" i="1"/>
  <c r="Q3515" i="1"/>
  <c r="Q3516" i="1"/>
  <c r="Q3517" i="1"/>
  <c r="Q3518" i="1"/>
  <c r="S3518" i="1" s="1"/>
  <c r="T3518" i="1" s="1"/>
  <c r="Q3519" i="1"/>
  <c r="S3519" i="1" s="1"/>
  <c r="T3519" i="1" s="1"/>
  <c r="Q3520" i="1"/>
  <c r="S3520" i="1" s="1"/>
  <c r="T3520" i="1" s="1"/>
  <c r="Q3521" i="1"/>
  <c r="S3521" i="1" s="1"/>
  <c r="T3521" i="1" s="1"/>
  <c r="Q3522" i="1"/>
  <c r="S3522" i="1" s="1"/>
  <c r="T3522" i="1" s="1"/>
  <c r="Q3523" i="1"/>
  <c r="Q3524" i="1"/>
  <c r="S3524" i="1" s="1"/>
  <c r="T3524" i="1" s="1"/>
  <c r="Q3525" i="1"/>
  <c r="Q3526" i="1"/>
  <c r="Q3527" i="1"/>
  <c r="Q3528" i="1"/>
  <c r="S3528" i="1" s="1"/>
  <c r="T3528" i="1" s="1"/>
  <c r="Q3529" i="1"/>
  <c r="S3529" i="1" s="1"/>
  <c r="T3529" i="1" s="1"/>
  <c r="Q3530" i="1"/>
  <c r="S3530" i="1" s="1"/>
  <c r="T3530" i="1" s="1"/>
  <c r="Q3531" i="1"/>
  <c r="S3531" i="1" s="1"/>
  <c r="T3531" i="1" s="1"/>
  <c r="Q3532" i="1"/>
  <c r="S3532" i="1" s="1"/>
  <c r="T3532" i="1" s="1"/>
  <c r="Q3533" i="1"/>
  <c r="S3533" i="1" s="1"/>
  <c r="T3533" i="1" s="1"/>
  <c r="Q3534" i="1"/>
  <c r="S3534" i="1" s="1"/>
  <c r="T3534" i="1" s="1"/>
  <c r="Q3535" i="1"/>
  <c r="Q3536" i="1"/>
  <c r="Q3537" i="1"/>
  <c r="Q3538" i="1"/>
  <c r="Q3539" i="1"/>
  <c r="Q3540" i="1"/>
  <c r="S3540" i="1" s="1"/>
  <c r="T3540" i="1" s="1"/>
  <c r="Q3541" i="1"/>
  <c r="R3541" i="1" s="1"/>
  <c r="Q3542" i="1"/>
  <c r="S3542" i="1" s="1"/>
  <c r="T3542" i="1" s="1"/>
  <c r="Q3543" i="1"/>
  <c r="S3543" i="1" s="1"/>
  <c r="T3543" i="1" s="1"/>
  <c r="Q3544" i="1"/>
  <c r="S3544" i="1" s="1"/>
  <c r="T3544" i="1" s="1"/>
  <c r="Q3545" i="1"/>
  <c r="S3545" i="1" s="1"/>
  <c r="T3545" i="1" s="1"/>
  <c r="Q3546" i="1"/>
  <c r="Q3547" i="1"/>
  <c r="Q3548" i="1"/>
  <c r="Q3549" i="1"/>
  <c r="Q3550" i="1"/>
  <c r="Q3551" i="1"/>
  <c r="Q3552" i="1"/>
  <c r="Q3553" i="1"/>
  <c r="Q3554" i="1"/>
  <c r="S3554" i="1" s="1"/>
  <c r="T3554" i="1" s="1"/>
  <c r="Q3555" i="1"/>
  <c r="Q3556" i="1"/>
  <c r="S3556" i="1" s="1"/>
  <c r="T3556" i="1" s="1"/>
  <c r="Q3557" i="1"/>
  <c r="Q3558" i="1"/>
  <c r="S3558" i="1" s="1"/>
  <c r="T3558" i="1" s="1"/>
  <c r="Q3559" i="1"/>
  <c r="S3559" i="1" s="1"/>
  <c r="T3559" i="1" s="1"/>
  <c r="Q3560" i="1"/>
  <c r="Q3561" i="1"/>
  <c r="Q3562" i="1"/>
  <c r="Q3563" i="1"/>
  <c r="Q3564" i="1"/>
  <c r="Q3565" i="1"/>
  <c r="Q3566" i="1"/>
  <c r="S3566" i="1" s="1"/>
  <c r="T3566" i="1" s="1"/>
  <c r="Q3567" i="1"/>
  <c r="S3567" i="1" s="1"/>
  <c r="T3567" i="1" s="1"/>
  <c r="Q3568" i="1"/>
  <c r="S3568" i="1" s="1"/>
  <c r="T3568" i="1" s="1"/>
  <c r="Q3569" i="1"/>
  <c r="S3569" i="1" s="1"/>
  <c r="T3569" i="1" s="1"/>
  <c r="Q3570" i="1"/>
  <c r="R3570" i="1" s="1"/>
  <c r="Q3571" i="1"/>
  <c r="Q3572" i="1"/>
  <c r="Q3573" i="1"/>
  <c r="R3573" i="1" s="1"/>
  <c r="Q3574" i="1"/>
  <c r="Q3575" i="1"/>
  <c r="Q3576" i="1"/>
  <c r="S3576" i="1" s="1"/>
  <c r="T3576" i="1" s="1"/>
  <c r="Q3577" i="1"/>
  <c r="S3577" i="1" s="1"/>
  <c r="T3577" i="1" s="1"/>
  <c r="Q3578" i="1"/>
  <c r="S3578" i="1" s="1"/>
  <c r="T3578" i="1" s="1"/>
  <c r="Q3579" i="1"/>
  <c r="S3579" i="1" s="1"/>
  <c r="T3579" i="1" s="1"/>
  <c r="Q3580" i="1"/>
  <c r="S3580" i="1" s="1"/>
  <c r="T3580" i="1" s="1"/>
  <c r="Q3581" i="1"/>
  <c r="S3581" i="1" s="1"/>
  <c r="T3581" i="1" s="1"/>
  <c r="Q3582" i="1"/>
  <c r="S3582" i="1" s="1"/>
  <c r="T3582" i="1" s="1"/>
  <c r="Q3583" i="1"/>
  <c r="Q3584" i="1"/>
  <c r="Q3585" i="1"/>
  <c r="Q3586" i="1"/>
  <c r="Q3587" i="1"/>
  <c r="Q3588" i="1"/>
  <c r="S3588" i="1" s="1"/>
  <c r="T3588" i="1" s="1"/>
  <c r="Q3589" i="1"/>
  <c r="S3589" i="1" s="1"/>
  <c r="T3589" i="1" s="1"/>
  <c r="Q3590" i="1"/>
  <c r="S3590" i="1" s="1"/>
  <c r="T3590" i="1" s="1"/>
  <c r="Q3591" i="1"/>
  <c r="S3591" i="1" s="1"/>
  <c r="T3591" i="1" s="1"/>
  <c r="Q3592" i="1"/>
  <c r="S3592" i="1" s="1"/>
  <c r="T3592" i="1" s="1"/>
  <c r="Q3593" i="1"/>
  <c r="S3593" i="1" s="1"/>
  <c r="T3593" i="1" s="1"/>
  <c r="Q3594" i="1"/>
  <c r="S3594" i="1" s="1"/>
  <c r="T3594" i="1" s="1"/>
  <c r="Q3595" i="1"/>
  <c r="Q3596" i="1"/>
  <c r="Q3597" i="1"/>
  <c r="Q3598" i="1"/>
  <c r="Q3599" i="1"/>
  <c r="Q3600" i="1"/>
  <c r="R3600" i="1" s="1"/>
  <c r="Q3601" i="1"/>
  <c r="Q3602" i="1"/>
  <c r="S3602" i="1" s="1"/>
  <c r="T3602" i="1" s="1"/>
  <c r="Q3603" i="1"/>
  <c r="S3603" i="1" s="1"/>
  <c r="T3603" i="1" s="1"/>
  <c r="Q3604" i="1"/>
  <c r="S3604" i="1" s="1"/>
  <c r="T3604" i="1" s="1"/>
  <c r="Q3605" i="1"/>
  <c r="Q3606" i="1"/>
  <c r="S3606" i="1" s="1"/>
  <c r="T3606" i="1" s="1"/>
  <c r="Q3607" i="1"/>
  <c r="S3607" i="1" s="1"/>
  <c r="T3607" i="1" s="1"/>
  <c r="Q3608" i="1"/>
  <c r="Q3609" i="1"/>
  <c r="Q3610" i="1"/>
  <c r="Q3611" i="1"/>
  <c r="Q3612" i="1"/>
  <c r="Q3613" i="1"/>
  <c r="Q3614" i="1"/>
  <c r="S3614" i="1" s="1"/>
  <c r="T3614" i="1" s="1"/>
  <c r="Q3615" i="1"/>
  <c r="S3615" i="1" s="1"/>
  <c r="T3615" i="1" s="1"/>
  <c r="Q3616" i="1"/>
  <c r="S3616" i="1" s="1"/>
  <c r="T3616" i="1" s="1"/>
  <c r="Q3617" i="1"/>
  <c r="S3617" i="1" s="1"/>
  <c r="T3617" i="1" s="1"/>
  <c r="Q3618" i="1"/>
  <c r="S3618" i="1" s="1"/>
  <c r="T3618" i="1" s="1"/>
  <c r="Q3619" i="1"/>
  <c r="Q3620" i="1"/>
  <c r="Q3621" i="1"/>
  <c r="Q3622" i="1"/>
  <c r="Q3623" i="1"/>
  <c r="Q3624" i="1"/>
  <c r="S3624" i="1" s="1"/>
  <c r="T3624" i="1" s="1"/>
  <c r="Q3625" i="1"/>
  <c r="S3625" i="1" s="1"/>
  <c r="T3625" i="1" s="1"/>
  <c r="Q3626" i="1"/>
  <c r="S3626" i="1" s="1"/>
  <c r="T3626" i="1" s="1"/>
  <c r="Q3627" i="1"/>
  <c r="S3627" i="1" s="1"/>
  <c r="T3627" i="1" s="1"/>
  <c r="Q3628" i="1"/>
  <c r="S3628" i="1" s="1"/>
  <c r="T3628" i="1" s="1"/>
  <c r="Q3629" i="1"/>
  <c r="S3629" i="1" s="1"/>
  <c r="T3629" i="1" s="1"/>
  <c r="Q3630" i="1"/>
  <c r="S3630" i="1" s="1"/>
  <c r="T3630" i="1" s="1"/>
  <c r="Q3631" i="1"/>
  <c r="Q3632" i="1"/>
  <c r="Q3633" i="1"/>
  <c r="Q3634" i="1"/>
  <c r="Q3635" i="1"/>
  <c r="Q3636" i="1"/>
  <c r="R3636" i="1" s="1"/>
  <c r="Q3637" i="1"/>
  <c r="S3637" i="1" s="1"/>
  <c r="T3637" i="1" s="1"/>
  <c r="Q3638" i="1"/>
  <c r="S3638" i="1" s="1"/>
  <c r="T3638" i="1" s="1"/>
  <c r="Q3639" i="1"/>
  <c r="S3639" i="1" s="1"/>
  <c r="T3639" i="1" s="1"/>
  <c r="Q3640" i="1"/>
  <c r="S3640" i="1" s="1"/>
  <c r="T3640" i="1" s="1"/>
  <c r="Q3641" i="1"/>
  <c r="S3641" i="1" s="1"/>
  <c r="T3641" i="1" s="1"/>
  <c r="Q3642" i="1"/>
  <c r="S3642" i="1" s="1"/>
  <c r="T3642" i="1" s="1"/>
  <c r="Q3643" i="1"/>
  <c r="Q3644" i="1"/>
  <c r="Q3645" i="1"/>
  <c r="Q3646" i="1"/>
  <c r="Q3647" i="1"/>
  <c r="Q3648" i="1"/>
  <c r="Q3649" i="1"/>
  <c r="Q3650" i="1"/>
  <c r="S3650" i="1" s="1"/>
  <c r="T3650" i="1" s="1"/>
  <c r="Q3651" i="1"/>
  <c r="S3651" i="1" s="1"/>
  <c r="T3651" i="1" s="1"/>
  <c r="Q3652" i="1"/>
  <c r="S3652" i="1" s="1"/>
  <c r="T3652" i="1" s="1"/>
  <c r="Q3653" i="1"/>
  <c r="Q3654" i="1"/>
  <c r="S3654" i="1" s="1"/>
  <c r="T3654" i="1" s="1"/>
  <c r="Q3655" i="1"/>
  <c r="S3655" i="1" s="1"/>
  <c r="T3655" i="1" s="1"/>
  <c r="Q3656" i="1"/>
  <c r="Q3657" i="1"/>
  <c r="Q3658" i="1"/>
  <c r="Q3659" i="1"/>
  <c r="Q3660" i="1"/>
  <c r="Q3661" i="1"/>
  <c r="R3661" i="1" s="1"/>
  <c r="Q3662" i="1"/>
  <c r="S3662" i="1" s="1"/>
  <c r="T3662" i="1" s="1"/>
  <c r="Q3663" i="1"/>
  <c r="S3663" i="1" s="1"/>
  <c r="T3663" i="1" s="1"/>
  <c r="Q3664" i="1"/>
  <c r="S3664" i="1" s="1"/>
  <c r="T3664" i="1" s="1"/>
  <c r="Q3665" i="1"/>
  <c r="S3665" i="1" s="1"/>
  <c r="T3665" i="1" s="1"/>
  <c r="Q3666" i="1"/>
  <c r="R3666" i="1" s="1"/>
  <c r="Q3667" i="1"/>
  <c r="Q3668" i="1"/>
  <c r="Q3669" i="1"/>
  <c r="Q3670" i="1"/>
  <c r="Q3671" i="1"/>
  <c r="Q3672" i="1"/>
  <c r="S3672" i="1" s="1"/>
  <c r="T3672" i="1" s="1"/>
  <c r="Q3673" i="1"/>
  <c r="S3673" i="1" s="1"/>
  <c r="T3673" i="1" s="1"/>
  <c r="Q3674" i="1"/>
  <c r="S3674" i="1" s="1"/>
  <c r="T3674" i="1" s="1"/>
  <c r="Q3675" i="1"/>
  <c r="Q3676" i="1"/>
  <c r="S3676" i="1" s="1"/>
  <c r="T3676" i="1" s="1"/>
  <c r="Q3677" i="1"/>
  <c r="S3677" i="1" s="1"/>
  <c r="T3677" i="1" s="1"/>
  <c r="Q3678" i="1"/>
  <c r="S3678" i="1" s="1"/>
  <c r="T3678" i="1" s="1"/>
  <c r="Q3679" i="1"/>
  <c r="Q3680" i="1"/>
  <c r="Q3681" i="1"/>
  <c r="Q3682" i="1"/>
  <c r="Q3683" i="1"/>
  <c r="Q3684" i="1"/>
  <c r="S3684" i="1" s="1"/>
  <c r="T3684" i="1" s="1"/>
  <c r="Q3685" i="1"/>
  <c r="S3685" i="1" s="1"/>
  <c r="T3685" i="1" s="1"/>
  <c r="Q3686" i="1"/>
  <c r="S3686" i="1" s="1"/>
  <c r="T3686" i="1" s="1"/>
  <c r="Q3687" i="1"/>
  <c r="S3687" i="1" s="1"/>
  <c r="T3687" i="1" s="1"/>
  <c r="Q3688" i="1"/>
  <c r="S3688" i="1" s="1"/>
  <c r="T3688" i="1" s="1"/>
  <c r="Q3689" i="1"/>
  <c r="S3689" i="1" s="1"/>
  <c r="T3689" i="1" s="1"/>
  <c r="Q3690" i="1"/>
  <c r="R3690" i="1" s="1"/>
  <c r="Q3691" i="1"/>
  <c r="Q3692" i="1"/>
  <c r="Q3693" i="1"/>
  <c r="Q3694" i="1"/>
  <c r="Q3695" i="1"/>
  <c r="Q3696" i="1"/>
  <c r="Q3697" i="1"/>
  <c r="Q3698" i="1"/>
  <c r="S3698" i="1" s="1"/>
  <c r="T3698" i="1" s="1"/>
  <c r="Q3699" i="1"/>
  <c r="S3699" i="1" s="1"/>
  <c r="T3699" i="1" s="1"/>
  <c r="Q3700" i="1"/>
  <c r="S3700" i="1" s="1"/>
  <c r="T3700" i="1" s="1"/>
  <c r="Q3701" i="1"/>
  <c r="Q3702" i="1"/>
  <c r="S3702" i="1" s="1"/>
  <c r="T3702" i="1" s="1"/>
  <c r="Q3703" i="1"/>
  <c r="S3703" i="1" s="1"/>
  <c r="T3703" i="1" s="1"/>
  <c r="Q3704" i="1"/>
  <c r="Q3705" i="1"/>
  <c r="Q3706" i="1"/>
  <c r="Q3707" i="1"/>
  <c r="Q3708" i="1"/>
  <c r="Q3709" i="1"/>
  <c r="Q3710" i="1"/>
  <c r="S3710" i="1" s="1"/>
  <c r="T3710" i="1" s="1"/>
  <c r="Q3711" i="1"/>
  <c r="S3711" i="1" s="1"/>
  <c r="T3711" i="1" s="1"/>
  <c r="Q3712" i="1"/>
  <c r="S3712" i="1" s="1"/>
  <c r="T3712" i="1" s="1"/>
  <c r="Q3713" i="1"/>
  <c r="S3713" i="1" s="1"/>
  <c r="T3713" i="1" s="1"/>
  <c r="Q3714" i="1"/>
  <c r="S3714" i="1" s="1"/>
  <c r="T3714" i="1" s="1"/>
  <c r="Q3715" i="1"/>
  <c r="Q3716" i="1"/>
  <c r="Q3717" i="1"/>
  <c r="Q3718" i="1"/>
  <c r="Q3719" i="1"/>
  <c r="Q3720" i="1"/>
  <c r="S3720" i="1" s="1"/>
  <c r="T3720" i="1" s="1"/>
  <c r="Q3721" i="1"/>
  <c r="S3721" i="1" s="1"/>
  <c r="T3721" i="1" s="1"/>
  <c r="Q3722" i="1"/>
  <c r="S3722" i="1" s="1"/>
  <c r="T3722" i="1" s="1"/>
  <c r="Q3723" i="1"/>
  <c r="S3723" i="1" s="1"/>
  <c r="T3723" i="1" s="1"/>
  <c r="Q3724" i="1"/>
  <c r="Q3725" i="1"/>
  <c r="S3725" i="1" s="1"/>
  <c r="T3725" i="1" s="1"/>
  <c r="Q3726" i="1"/>
  <c r="S3726" i="1" s="1"/>
  <c r="T3726" i="1" s="1"/>
  <c r="Q3727" i="1"/>
  <c r="Q3728" i="1"/>
  <c r="Q3729" i="1"/>
  <c r="Q3730" i="1"/>
  <c r="Q3731" i="1"/>
  <c r="Q3732" i="1"/>
  <c r="S3732" i="1" s="1"/>
  <c r="T3732" i="1" s="1"/>
  <c r="Q3733" i="1"/>
  <c r="S3733" i="1" s="1"/>
  <c r="T3733" i="1" s="1"/>
  <c r="Q3734" i="1"/>
  <c r="S3734" i="1" s="1"/>
  <c r="T3734" i="1" s="1"/>
  <c r="Q3735" i="1"/>
  <c r="S3735" i="1" s="1"/>
  <c r="T3735" i="1" s="1"/>
  <c r="Q3736" i="1"/>
  <c r="S3736" i="1" s="1"/>
  <c r="T3736" i="1" s="1"/>
  <c r="Q3737" i="1"/>
  <c r="R3737" i="1" s="1"/>
  <c r="Q3738" i="1"/>
  <c r="S3738" i="1" s="1"/>
  <c r="T3738" i="1" s="1"/>
  <c r="Q3739" i="1"/>
  <c r="Q3740" i="1"/>
  <c r="Q3741" i="1"/>
  <c r="Q3742" i="1"/>
  <c r="Q3743" i="1"/>
  <c r="Q3744" i="1"/>
  <c r="Q3745" i="1"/>
  <c r="Q3746" i="1"/>
  <c r="S3746" i="1" s="1"/>
  <c r="T3746" i="1" s="1"/>
  <c r="Q3747" i="1"/>
  <c r="S3747" i="1" s="1"/>
  <c r="T3747" i="1" s="1"/>
  <c r="Q3748" i="1"/>
  <c r="S3748" i="1" s="1"/>
  <c r="T3748" i="1" s="1"/>
  <c r="Q3749" i="1"/>
  <c r="Q3750" i="1"/>
  <c r="S3750" i="1" s="1"/>
  <c r="T3750" i="1" s="1"/>
  <c r="Q3751" i="1"/>
  <c r="S3751" i="1" s="1"/>
  <c r="T3751" i="1" s="1"/>
  <c r="Q3752" i="1"/>
  <c r="Q3753" i="1"/>
  <c r="Q3754" i="1"/>
  <c r="Q3755" i="1"/>
  <c r="Q3756" i="1"/>
  <c r="Q3757" i="1"/>
  <c r="Q3758" i="1"/>
  <c r="S3758" i="1" s="1"/>
  <c r="T3758" i="1" s="1"/>
  <c r="Q3759" i="1"/>
  <c r="S3759" i="1" s="1"/>
  <c r="T3759" i="1" s="1"/>
  <c r="Q3760" i="1"/>
  <c r="S3760" i="1" s="1"/>
  <c r="T3760" i="1" s="1"/>
  <c r="Q3761" i="1"/>
  <c r="S3761" i="1" s="1"/>
  <c r="T3761" i="1" s="1"/>
  <c r="Q3762" i="1"/>
  <c r="S3762" i="1" s="1"/>
  <c r="T3762" i="1" s="1"/>
  <c r="Q3763" i="1"/>
  <c r="Q3764" i="1"/>
  <c r="Q3765" i="1"/>
  <c r="Q3766" i="1"/>
  <c r="Q3767" i="1"/>
  <c r="Q3768" i="1"/>
  <c r="S3768" i="1" s="1"/>
  <c r="T3768" i="1" s="1"/>
  <c r="Q3769" i="1"/>
  <c r="S3769" i="1" s="1"/>
  <c r="T3769" i="1" s="1"/>
  <c r="Q3770" i="1"/>
  <c r="S3770" i="1" s="1"/>
  <c r="T3770" i="1" s="1"/>
  <c r="Q3771" i="1"/>
  <c r="S3771" i="1" s="1"/>
  <c r="T3771" i="1" s="1"/>
  <c r="Q3772" i="1"/>
  <c r="S3772" i="1" s="1"/>
  <c r="T3772" i="1" s="1"/>
  <c r="Q3773" i="1"/>
  <c r="S3773" i="1" s="1"/>
  <c r="T3773" i="1" s="1"/>
  <c r="Q3774" i="1"/>
  <c r="S3774" i="1" s="1"/>
  <c r="T3774" i="1" s="1"/>
  <c r="Q3775" i="1"/>
  <c r="Q3776" i="1"/>
  <c r="Q3777" i="1"/>
  <c r="Q3778" i="1"/>
  <c r="Q3779" i="1"/>
  <c r="Q3780" i="1"/>
  <c r="S3780" i="1" s="1"/>
  <c r="T3780" i="1" s="1"/>
  <c r="Q3781" i="1"/>
  <c r="S3781" i="1" s="1"/>
  <c r="T3781" i="1" s="1"/>
  <c r="Q3782" i="1"/>
  <c r="Q3783" i="1"/>
  <c r="S3783" i="1" s="1"/>
  <c r="T3783" i="1" s="1"/>
  <c r="Q3784" i="1"/>
  <c r="S3784" i="1" s="1"/>
  <c r="T3784" i="1" s="1"/>
  <c r="Q3785" i="1"/>
  <c r="S3785" i="1" s="1"/>
  <c r="T3785" i="1" s="1"/>
  <c r="Q3786" i="1"/>
  <c r="S3786" i="1" s="1"/>
  <c r="T3786" i="1" s="1"/>
  <c r="Q3787" i="1"/>
  <c r="Q3788" i="1"/>
  <c r="Q3789" i="1"/>
  <c r="Q3790" i="1"/>
  <c r="Q3791" i="1"/>
  <c r="Q3792" i="1"/>
  <c r="R3792" i="1" s="1"/>
  <c r="Q3793" i="1"/>
  <c r="Q3794" i="1"/>
  <c r="S3794" i="1" s="1"/>
  <c r="T3794" i="1" s="1"/>
  <c r="Q3795" i="1"/>
  <c r="S3795" i="1" s="1"/>
  <c r="T3795" i="1" s="1"/>
  <c r="Q3796" i="1"/>
  <c r="S3796" i="1" s="1"/>
  <c r="T3796" i="1" s="1"/>
  <c r="Q3797" i="1"/>
  <c r="Q3798" i="1"/>
  <c r="S3798" i="1" s="1"/>
  <c r="T3798" i="1" s="1"/>
  <c r="Q3799" i="1"/>
  <c r="S3799" i="1" s="1"/>
  <c r="T3799" i="1" s="1"/>
  <c r="Q3800" i="1"/>
  <c r="Q3801" i="1"/>
  <c r="Q3802" i="1"/>
  <c r="Q3803" i="1"/>
  <c r="Q3804" i="1"/>
  <c r="Q3805" i="1"/>
  <c r="Q3806" i="1"/>
  <c r="S3806" i="1" s="1"/>
  <c r="T3806" i="1" s="1"/>
  <c r="Q3807" i="1"/>
  <c r="S3807" i="1" s="1"/>
  <c r="T3807" i="1" s="1"/>
  <c r="Q3808" i="1"/>
  <c r="S3808" i="1" s="1"/>
  <c r="T3808" i="1" s="1"/>
  <c r="Q3809" i="1"/>
  <c r="S3809" i="1" s="1"/>
  <c r="T3809" i="1" s="1"/>
  <c r="Q3810" i="1"/>
  <c r="R3810" i="1" s="1"/>
  <c r="Q3811" i="1"/>
  <c r="Q3812" i="1"/>
  <c r="Q3813" i="1"/>
  <c r="Q3814" i="1"/>
  <c r="Q3815" i="1"/>
  <c r="Q3816" i="1"/>
  <c r="S3816" i="1" s="1"/>
  <c r="T3816" i="1" s="1"/>
  <c r="Q3817" i="1"/>
  <c r="S3817" i="1" s="1"/>
  <c r="T3817" i="1" s="1"/>
  <c r="Q3818" i="1"/>
  <c r="S3818" i="1" s="1"/>
  <c r="T3818" i="1" s="1"/>
  <c r="Q3819" i="1"/>
  <c r="S3819" i="1" s="1"/>
  <c r="T3819" i="1" s="1"/>
  <c r="Q3820" i="1"/>
  <c r="S3820" i="1" s="1"/>
  <c r="T3820" i="1" s="1"/>
  <c r="Q3821" i="1"/>
  <c r="S3821" i="1" s="1"/>
  <c r="T3821" i="1" s="1"/>
  <c r="Q3822" i="1"/>
  <c r="S3822" i="1" s="1"/>
  <c r="T3822" i="1" s="1"/>
  <c r="Q3823" i="1"/>
  <c r="Q3824" i="1"/>
  <c r="Q3825" i="1"/>
  <c r="Q3826" i="1"/>
  <c r="Q3827" i="1"/>
  <c r="Q3828" i="1"/>
  <c r="S3828" i="1" s="1"/>
  <c r="T3828" i="1" s="1"/>
  <c r="Q3829" i="1"/>
  <c r="R3829" i="1" s="1"/>
  <c r="Q3830" i="1"/>
  <c r="S3830" i="1" s="1"/>
  <c r="T3830" i="1" s="1"/>
  <c r="Q3831" i="1"/>
  <c r="S3831" i="1" s="1"/>
  <c r="T3831" i="1" s="1"/>
  <c r="Q3832" i="1"/>
  <c r="S3832" i="1" s="1"/>
  <c r="T3832" i="1" s="1"/>
  <c r="Q3833" i="1"/>
  <c r="S3833" i="1" s="1"/>
  <c r="T3833" i="1" s="1"/>
  <c r="Q3834" i="1"/>
  <c r="R3834" i="1" s="1"/>
  <c r="Q3835" i="1"/>
  <c r="Q3836" i="1"/>
  <c r="Q3837" i="1"/>
  <c r="Q3838" i="1"/>
  <c r="Q3839" i="1"/>
  <c r="Q3840" i="1"/>
  <c r="Q3841" i="1"/>
  <c r="Q3842" i="1"/>
  <c r="S3842" i="1" s="1"/>
  <c r="T3842" i="1" s="1"/>
  <c r="Q3843" i="1"/>
  <c r="S3843" i="1" s="1"/>
  <c r="T3843" i="1" s="1"/>
  <c r="Q3844" i="1"/>
  <c r="Q3845" i="1"/>
  <c r="Q3846" i="1"/>
  <c r="Q3847" i="1"/>
  <c r="R3847" i="1" s="1"/>
  <c r="Q3848" i="1"/>
  <c r="Q3849" i="1"/>
  <c r="Q3850" i="1"/>
  <c r="Q3851" i="1"/>
  <c r="Q3852" i="1"/>
  <c r="Q3853" i="1"/>
  <c r="Q3854" i="1"/>
  <c r="S3854" i="1" s="1"/>
  <c r="T3854" i="1" s="1"/>
  <c r="Q3855" i="1"/>
  <c r="S3855" i="1" s="1"/>
  <c r="T3855" i="1" s="1"/>
  <c r="Q3856" i="1"/>
  <c r="S3856" i="1" s="1"/>
  <c r="T3856" i="1" s="1"/>
  <c r="Q3857" i="1"/>
  <c r="S3857" i="1" s="1"/>
  <c r="T3857" i="1" s="1"/>
  <c r="Q3858" i="1"/>
  <c r="S3858" i="1" s="1"/>
  <c r="T3858" i="1" s="1"/>
  <c r="Q3859" i="1"/>
  <c r="Q3860" i="1"/>
  <c r="Q3861" i="1"/>
  <c r="Q3862" i="1"/>
  <c r="Q3863" i="1"/>
  <c r="Q3864" i="1"/>
  <c r="S3864" i="1" s="1"/>
  <c r="T3864" i="1" s="1"/>
  <c r="Q3865" i="1"/>
  <c r="S3865" i="1" s="1"/>
  <c r="T3865" i="1" s="1"/>
  <c r="Q3866" i="1"/>
  <c r="S3866" i="1" s="1"/>
  <c r="T3866" i="1" s="1"/>
  <c r="Q3867" i="1"/>
  <c r="S3867" i="1" s="1"/>
  <c r="T3867" i="1" s="1"/>
  <c r="Q3868" i="1"/>
  <c r="S3868" i="1" s="1"/>
  <c r="T3868" i="1" s="1"/>
  <c r="Q3869" i="1"/>
  <c r="S3869" i="1" s="1"/>
  <c r="T3869" i="1" s="1"/>
  <c r="Q3870" i="1"/>
  <c r="R3870" i="1" s="1"/>
  <c r="Q3871" i="1"/>
  <c r="Q3872" i="1"/>
  <c r="Q3873" i="1"/>
  <c r="Q3874" i="1"/>
  <c r="Q3875" i="1"/>
  <c r="Q3876" i="1"/>
  <c r="S3876" i="1" s="1"/>
  <c r="T3876" i="1" s="1"/>
  <c r="Q3877" i="1"/>
  <c r="S3877" i="1" s="1"/>
  <c r="T3877" i="1" s="1"/>
  <c r="Q3878" i="1"/>
  <c r="S3878" i="1" s="1"/>
  <c r="T3878" i="1" s="1"/>
  <c r="Q3879" i="1"/>
  <c r="S3879" i="1" s="1"/>
  <c r="T3879" i="1" s="1"/>
  <c r="Q3880" i="1"/>
  <c r="S3880" i="1" s="1"/>
  <c r="T3880" i="1" s="1"/>
  <c r="Q3881" i="1"/>
  <c r="S3881" i="1" s="1"/>
  <c r="T3881" i="1" s="1"/>
  <c r="Q3882" i="1"/>
  <c r="S3882" i="1" s="1"/>
  <c r="T3882" i="1" s="1"/>
  <c r="Q3883" i="1"/>
  <c r="Q3884" i="1"/>
  <c r="Q3885" i="1"/>
  <c r="Q3886" i="1"/>
  <c r="Q3887" i="1"/>
  <c r="Q3888" i="1"/>
  <c r="R3888" i="1" s="1"/>
  <c r="Q3889" i="1"/>
  <c r="Q3890" i="1"/>
  <c r="S3890" i="1" s="1"/>
  <c r="T3890" i="1" s="1"/>
  <c r="Q3891" i="1"/>
  <c r="S3891" i="1" s="1"/>
  <c r="T3891" i="1" s="1"/>
  <c r="Q3892" i="1"/>
  <c r="S3892" i="1" s="1"/>
  <c r="T3892" i="1" s="1"/>
  <c r="Q3893" i="1"/>
  <c r="Q3894" i="1"/>
  <c r="S3894" i="1" s="1"/>
  <c r="T3894" i="1" s="1"/>
  <c r="Q3895" i="1"/>
  <c r="S3895" i="1" s="1"/>
  <c r="T3895" i="1" s="1"/>
  <c r="Q3896" i="1"/>
  <c r="Q3897" i="1"/>
  <c r="Q3898" i="1"/>
  <c r="Q3899" i="1"/>
  <c r="Q3900" i="1"/>
  <c r="Q3901" i="1"/>
  <c r="Q3902" i="1"/>
  <c r="S3902" i="1" s="1"/>
  <c r="T3902" i="1" s="1"/>
  <c r="Q3903" i="1"/>
  <c r="S3903" i="1" s="1"/>
  <c r="T3903" i="1" s="1"/>
  <c r="Q3904" i="1"/>
  <c r="S3904" i="1" s="1"/>
  <c r="T3904" i="1" s="1"/>
  <c r="Q3905" i="1"/>
  <c r="S3905" i="1" s="1"/>
  <c r="T3905" i="1" s="1"/>
  <c r="Q3906" i="1"/>
  <c r="S3906" i="1" s="1"/>
  <c r="T3906" i="1" s="1"/>
  <c r="Q3907" i="1"/>
  <c r="Q3908" i="1"/>
  <c r="Q3909" i="1"/>
  <c r="Q3910" i="1"/>
  <c r="Q3911" i="1"/>
  <c r="Q3912" i="1"/>
  <c r="R3912" i="1" s="1"/>
  <c r="Q3913" i="1"/>
  <c r="S3913" i="1" s="1"/>
  <c r="T3913" i="1" s="1"/>
  <c r="Q3914" i="1"/>
  <c r="S3914" i="1" s="1"/>
  <c r="T3914" i="1" s="1"/>
  <c r="Q3915" i="1"/>
  <c r="S3915" i="1" s="1"/>
  <c r="T3915" i="1" s="1"/>
  <c r="Q3916" i="1"/>
  <c r="S3916" i="1" s="1"/>
  <c r="T3916" i="1" s="1"/>
  <c r="Q3917" i="1"/>
  <c r="S3917" i="1" s="1"/>
  <c r="T3917" i="1" s="1"/>
  <c r="Q3918" i="1"/>
  <c r="S3918" i="1" s="1"/>
  <c r="T3918" i="1" s="1"/>
  <c r="Q3919" i="1"/>
  <c r="Q3920" i="1"/>
  <c r="Q3921" i="1"/>
  <c r="R3921" i="1" s="1"/>
  <c r="Q3922" i="1"/>
  <c r="Q3923" i="1"/>
  <c r="Q3924" i="1"/>
  <c r="S3924" i="1" s="1"/>
  <c r="T3924" i="1" s="1"/>
  <c r="Q3925" i="1"/>
  <c r="S3925" i="1" s="1"/>
  <c r="T3925" i="1" s="1"/>
  <c r="Q3926" i="1"/>
  <c r="S3926" i="1" s="1"/>
  <c r="T3926" i="1" s="1"/>
  <c r="Q3927" i="1"/>
  <c r="S3927" i="1" s="1"/>
  <c r="T3927" i="1" s="1"/>
  <c r="Q3928" i="1"/>
  <c r="S3928" i="1" s="1"/>
  <c r="T3928" i="1" s="1"/>
  <c r="Q3929" i="1"/>
  <c r="S3929" i="1" s="1"/>
  <c r="T3929" i="1" s="1"/>
  <c r="Q3930" i="1"/>
  <c r="S3930" i="1" s="1"/>
  <c r="T3930" i="1" s="1"/>
  <c r="Q3931" i="1"/>
  <c r="Q3932" i="1"/>
  <c r="Q3933" i="1"/>
  <c r="Q3934" i="1"/>
  <c r="Q3935" i="1"/>
  <c r="Q3936" i="1"/>
  <c r="Q3937" i="1"/>
  <c r="Q3938" i="1"/>
  <c r="S3938" i="1" s="1"/>
  <c r="T3938" i="1" s="1"/>
  <c r="Q3939" i="1"/>
  <c r="S3939" i="1" s="1"/>
  <c r="T3939" i="1" s="1"/>
  <c r="Q3940" i="1"/>
  <c r="S3940" i="1" s="1"/>
  <c r="T3940" i="1" s="1"/>
  <c r="Q3941" i="1"/>
  <c r="Q3942" i="1"/>
  <c r="S3942" i="1" s="1"/>
  <c r="T3942" i="1" s="1"/>
  <c r="Q3943" i="1"/>
  <c r="S3943" i="1" s="1"/>
  <c r="T3943" i="1" s="1"/>
  <c r="Q3944" i="1"/>
  <c r="Q3945" i="1"/>
  <c r="Q3946" i="1"/>
  <c r="Q3947" i="1"/>
  <c r="Q3948" i="1"/>
  <c r="Q3949" i="1"/>
  <c r="Q3950" i="1"/>
  <c r="S3950" i="1" s="1"/>
  <c r="T3950" i="1" s="1"/>
  <c r="Q3951" i="1"/>
  <c r="S3951" i="1" s="1"/>
  <c r="T3951" i="1" s="1"/>
  <c r="Q3952" i="1"/>
  <c r="S3952" i="1" s="1"/>
  <c r="T3952" i="1" s="1"/>
  <c r="Q3953" i="1"/>
  <c r="S3953" i="1" s="1"/>
  <c r="T3953" i="1" s="1"/>
  <c r="Q3954" i="1"/>
  <c r="S3954" i="1" s="1"/>
  <c r="T3954" i="1" s="1"/>
  <c r="Q3955" i="1"/>
  <c r="Q3956" i="1"/>
  <c r="Q3957" i="1"/>
  <c r="Q3958" i="1"/>
  <c r="Q3959" i="1"/>
  <c r="Q3960" i="1"/>
  <c r="R3960" i="1" s="1"/>
  <c r="Q3961" i="1"/>
  <c r="S3961" i="1" s="1"/>
  <c r="T3961" i="1" s="1"/>
  <c r="Q3962" i="1"/>
  <c r="S3962" i="1" s="1"/>
  <c r="T3962" i="1" s="1"/>
  <c r="Q3963" i="1"/>
  <c r="S3963" i="1" s="1"/>
  <c r="T3963" i="1" s="1"/>
  <c r="Q3964" i="1"/>
  <c r="S3964" i="1" s="1"/>
  <c r="T3964" i="1" s="1"/>
  <c r="Q3965" i="1"/>
  <c r="S3965" i="1" s="1"/>
  <c r="T3965" i="1" s="1"/>
  <c r="Q3966" i="1"/>
  <c r="Q3967" i="1"/>
  <c r="Q3968" i="1"/>
  <c r="Q3969" i="1"/>
  <c r="Q3970" i="1"/>
  <c r="Q3971" i="1"/>
  <c r="Q3972" i="1"/>
  <c r="S3972" i="1" s="1"/>
  <c r="T3972" i="1" s="1"/>
  <c r="Q3973" i="1"/>
  <c r="S3973" i="1" s="1"/>
  <c r="T3973" i="1" s="1"/>
  <c r="Q3974" i="1"/>
  <c r="S3974" i="1" s="1"/>
  <c r="T3974" i="1" s="1"/>
  <c r="Q3975" i="1"/>
  <c r="S3975" i="1" s="1"/>
  <c r="T3975" i="1" s="1"/>
  <c r="Q3976" i="1"/>
  <c r="S3976" i="1" s="1"/>
  <c r="T3976" i="1" s="1"/>
  <c r="Q3977" i="1"/>
  <c r="S3977" i="1" s="1"/>
  <c r="T3977" i="1" s="1"/>
  <c r="Q3978" i="1"/>
  <c r="R3978" i="1" s="1"/>
  <c r="Q3979" i="1"/>
  <c r="Q3980" i="1"/>
  <c r="Q3981" i="1"/>
  <c r="R3981" i="1" s="1"/>
  <c r="Q3982" i="1"/>
  <c r="Q3983" i="1"/>
  <c r="Q3984" i="1"/>
  <c r="Q3985" i="1"/>
  <c r="Q3986" i="1"/>
  <c r="S3986" i="1" s="1"/>
  <c r="T3986" i="1" s="1"/>
  <c r="Q3987" i="1"/>
  <c r="S3987" i="1" s="1"/>
  <c r="T3987" i="1" s="1"/>
  <c r="Q3988" i="1"/>
  <c r="S3988" i="1" s="1"/>
  <c r="T3988" i="1" s="1"/>
  <c r="Q3989" i="1"/>
  <c r="Q3990" i="1"/>
  <c r="S3990" i="1" s="1"/>
  <c r="T3990" i="1" s="1"/>
  <c r="Q3991" i="1"/>
  <c r="S3991" i="1" s="1"/>
  <c r="T3991" i="1" s="1"/>
  <c r="Q3992" i="1"/>
  <c r="Q3993" i="1"/>
  <c r="R3993" i="1" s="1"/>
  <c r="Q3994" i="1"/>
  <c r="Q3995" i="1"/>
  <c r="Q3996" i="1"/>
  <c r="Q3997" i="1"/>
  <c r="Q3998" i="1"/>
  <c r="S3998" i="1" s="1"/>
  <c r="T3998" i="1" s="1"/>
  <c r="Q3999" i="1"/>
  <c r="S3999" i="1" s="1"/>
  <c r="T3999" i="1" s="1"/>
  <c r="Q4000" i="1"/>
  <c r="S4000" i="1" s="1"/>
  <c r="T4000" i="1" s="1"/>
  <c r="Q4001" i="1"/>
  <c r="S4001" i="1" s="1"/>
  <c r="T4001" i="1" s="1"/>
  <c r="Q4002" i="1"/>
  <c r="S4002" i="1" s="1"/>
  <c r="T4002" i="1" s="1"/>
  <c r="Q4003" i="1"/>
  <c r="Q4004" i="1"/>
  <c r="Q4005" i="1"/>
  <c r="Q4006" i="1"/>
  <c r="Q4007" i="1"/>
  <c r="R4007" i="1" s="1"/>
  <c r="Q4008" i="1"/>
  <c r="S4008" i="1" s="1"/>
  <c r="T4008" i="1" s="1"/>
  <c r="Q4009" i="1"/>
  <c r="S4009" i="1" s="1"/>
  <c r="T4009" i="1" s="1"/>
  <c r="Q4010" i="1"/>
  <c r="S4010" i="1" s="1"/>
  <c r="T4010" i="1" s="1"/>
  <c r="Q4011" i="1"/>
  <c r="S4011" i="1" s="1"/>
  <c r="T4011" i="1" s="1"/>
  <c r="Q4012" i="1"/>
  <c r="S4012" i="1" s="1"/>
  <c r="T4012" i="1" s="1"/>
  <c r="Q4013" i="1"/>
  <c r="S4013" i="1" s="1"/>
  <c r="T4013" i="1" s="1"/>
  <c r="Q4014" i="1"/>
  <c r="S4014" i="1" s="1"/>
  <c r="T4014" i="1" s="1"/>
  <c r="Q4015" i="1"/>
  <c r="Q4016" i="1"/>
  <c r="Q4017" i="1"/>
  <c r="Q4018" i="1"/>
  <c r="Q4019" i="1"/>
  <c r="Q4020" i="1"/>
  <c r="S4020" i="1" s="1"/>
  <c r="T4020" i="1" s="1"/>
  <c r="Q4021" i="1"/>
  <c r="S4021" i="1" s="1"/>
  <c r="T4021" i="1" s="1"/>
  <c r="Q4022" i="1"/>
  <c r="S4022" i="1" s="1"/>
  <c r="T4022" i="1" s="1"/>
  <c r="Q4023" i="1"/>
  <c r="S4023" i="1" s="1"/>
  <c r="T4023" i="1" s="1"/>
  <c r="Q4024" i="1"/>
  <c r="Q4025" i="1"/>
  <c r="S4025" i="1" s="1"/>
  <c r="T4025" i="1" s="1"/>
  <c r="Q4026" i="1"/>
  <c r="R4026" i="1" s="1"/>
  <c r="Q4027" i="1"/>
  <c r="Q4028" i="1"/>
  <c r="Q4029" i="1"/>
  <c r="R4029" i="1" s="1"/>
  <c r="Q4030" i="1"/>
  <c r="Q4031" i="1"/>
  <c r="Q4032" i="1"/>
  <c r="Q4033" i="1"/>
  <c r="Q4034" i="1"/>
  <c r="S4034" i="1" s="1"/>
  <c r="T4034" i="1" s="1"/>
  <c r="Q4035" i="1"/>
  <c r="S4035" i="1" s="1"/>
  <c r="T4035" i="1" s="1"/>
  <c r="Q4036" i="1"/>
  <c r="S4036" i="1" s="1"/>
  <c r="T4036" i="1" s="1"/>
  <c r="Q4037" i="1"/>
  <c r="Q4038" i="1"/>
  <c r="R4038" i="1" s="1"/>
  <c r="Q4039" i="1"/>
  <c r="S4039" i="1" s="1"/>
  <c r="T4039" i="1" s="1"/>
  <c r="Q4040" i="1"/>
  <c r="Q4041" i="1"/>
  <c r="Q4042" i="1"/>
  <c r="Q4043" i="1"/>
  <c r="Q4044" i="1"/>
  <c r="R4044" i="1" s="1"/>
  <c r="Q4045" i="1"/>
  <c r="Q4046" i="1"/>
  <c r="Q4047" i="1"/>
  <c r="S4047" i="1" s="1"/>
  <c r="T4047" i="1" s="1"/>
  <c r="Q4048" i="1"/>
  <c r="S4048" i="1" s="1"/>
  <c r="T4048" i="1" s="1"/>
  <c r="Q4049" i="1"/>
  <c r="S4049" i="1" s="1"/>
  <c r="T4049" i="1" s="1"/>
  <c r="Q4050" i="1"/>
  <c r="S4050" i="1" s="1"/>
  <c r="T4050" i="1" s="1"/>
  <c r="Q4051" i="1"/>
  <c r="Q4052" i="1"/>
  <c r="Q4053" i="1"/>
  <c r="Q4054" i="1"/>
  <c r="Q4055" i="1"/>
  <c r="Q4056" i="1"/>
  <c r="S4056" i="1" s="1"/>
  <c r="T4056" i="1" s="1"/>
  <c r="Q4057" i="1"/>
  <c r="S4057" i="1" s="1"/>
  <c r="T4057" i="1" s="1"/>
  <c r="Q4058" i="1"/>
  <c r="S4058" i="1" s="1"/>
  <c r="T4058" i="1" s="1"/>
  <c r="Q4059" i="1"/>
  <c r="S4059" i="1" s="1"/>
  <c r="T4059" i="1" s="1"/>
  <c r="Q4060" i="1"/>
  <c r="S4060" i="1" s="1"/>
  <c r="T4060" i="1" s="1"/>
  <c r="Q4061" i="1"/>
  <c r="S4061" i="1" s="1"/>
  <c r="T4061" i="1" s="1"/>
  <c r="Q4062" i="1"/>
  <c r="S4062" i="1" s="1"/>
  <c r="T4062" i="1" s="1"/>
  <c r="Q4063" i="1"/>
  <c r="Q4064" i="1"/>
  <c r="Q4065" i="1"/>
  <c r="R4065" i="1" s="1"/>
  <c r="Q4066" i="1"/>
  <c r="Q4067" i="1"/>
  <c r="Q4068" i="1"/>
  <c r="S4068" i="1" s="1"/>
  <c r="T4068" i="1" s="1"/>
  <c r="Q4069" i="1"/>
  <c r="S4069" i="1" s="1"/>
  <c r="T4069" i="1" s="1"/>
  <c r="Q4070" i="1"/>
  <c r="S4070" i="1" s="1"/>
  <c r="T4070" i="1" s="1"/>
  <c r="Q4071" i="1"/>
  <c r="S4071" i="1" s="1"/>
  <c r="T4071" i="1" s="1"/>
  <c r="Q4072" i="1"/>
  <c r="Q4073" i="1"/>
  <c r="S4073" i="1" s="1"/>
  <c r="T4073" i="1" s="1"/>
  <c r="Q4074" i="1"/>
  <c r="S4074" i="1" s="1"/>
  <c r="T4074" i="1" s="1"/>
  <c r="Q4075" i="1"/>
  <c r="Q4076" i="1"/>
  <c r="Q4077" i="1"/>
  <c r="R4077" i="1" s="1"/>
  <c r="Q4078" i="1"/>
  <c r="Q4079" i="1"/>
  <c r="Q4080" i="1"/>
  <c r="R4080" i="1" s="1"/>
  <c r="Q4081" i="1"/>
  <c r="Q4082" i="1"/>
  <c r="S4082" i="1" s="1"/>
  <c r="T4082" i="1" s="1"/>
  <c r="Q4083" i="1"/>
  <c r="S4083" i="1" s="1"/>
  <c r="T4083" i="1" s="1"/>
  <c r="Q4084" i="1"/>
  <c r="S4084" i="1" s="1"/>
  <c r="T4084" i="1" s="1"/>
  <c r="Q4085" i="1"/>
  <c r="Q4086" i="1"/>
  <c r="S4086" i="1" s="1"/>
  <c r="T4086" i="1" s="1"/>
  <c r="Q4087" i="1"/>
  <c r="S4087" i="1" s="1"/>
  <c r="T4087" i="1" s="1"/>
  <c r="Q4088" i="1"/>
  <c r="Q4089" i="1"/>
  <c r="Q4090" i="1"/>
  <c r="Q4091" i="1"/>
  <c r="Q4092" i="1"/>
  <c r="Q4093" i="1"/>
  <c r="Q4094" i="1"/>
  <c r="S4094" i="1" s="1"/>
  <c r="T4094" i="1" s="1"/>
  <c r="Q4095" i="1"/>
  <c r="S4095" i="1" s="1"/>
  <c r="T4095" i="1" s="1"/>
  <c r="Q4096" i="1"/>
  <c r="S4096" i="1" s="1"/>
  <c r="T4096" i="1" s="1"/>
  <c r="Q4097" i="1"/>
  <c r="S4097" i="1" s="1"/>
  <c r="T4097" i="1" s="1"/>
  <c r="Q4098" i="1"/>
  <c r="R4098" i="1" s="1"/>
  <c r="Q4099" i="1"/>
  <c r="Q4100" i="1"/>
  <c r="Q4101" i="1"/>
  <c r="Q4102" i="1"/>
  <c r="Q4103" i="1"/>
  <c r="Q4104" i="1"/>
  <c r="S4104" i="1" s="1"/>
  <c r="T4104" i="1" s="1"/>
  <c r="Q4105" i="1"/>
  <c r="S4105" i="1" s="1"/>
  <c r="T4105" i="1" s="1"/>
  <c r="Q4106" i="1"/>
  <c r="S4106" i="1" s="1"/>
  <c r="T4106" i="1" s="1"/>
  <c r="Q4107" i="1"/>
  <c r="Q4108" i="1"/>
  <c r="S4108" i="1" s="1"/>
  <c r="T4108" i="1" s="1"/>
  <c r="Q4109" i="1"/>
  <c r="S4109" i="1" s="1"/>
  <c r="T4109" i="1" s="1"/>
  <c r="Q4110" i="1"/>
  <c r="R4110" i="1" s="1"/>
  <c r="Q4111" i="1"/>
  <c r="Q4112" i="1"/>
  <c r="Q4113" i="1"/>
  <c r="Q4114" i="1"/>
  <c r="Q4115" i="1"/>
  <c r="Q4116" i="1"/>
  <c r="S4116" i="1" s="1"/>
  <c r="T4116" i="1" s="1"/>
  <c r="Q4117" i="1"/>
  <c r="S4117" i="1" s="1"/>
  <c r="T4117" i="1" s="1"/>
  <c r="Q4118" i="1"/>
  <c r="S4118" i="1" s="1"/>
  <c r="T4118" i="1" s="1"/>
  <c r="Q4119" i="1"/>
  <c r="S4119" i="1" s="1"/>
  <c r="T4119" i="1" s="1"/>
  <c r="Q4120" i="1"/>
  <c r="S4120" i="1" s="1"/>
  <c r="T4120" i="1" s="1"/>
  <c r="Q4121" i="1"/>
  <c r="S4121" i="1" s="1"/>
  <c r="T4121" i="1" s="1"/>
  <c r="Q4122" i="1"/>
  <c r="S4122" i="1" s="1"/>
  <c r="T4122" i="1" s="1"/>
  <c r="Q4123" i="1"/>
  <c r="Q4124" i="1"/>
  <c r="Q4125" i="1"/>
  <c r="R4125" i="1" s="1"/>
  <c r="Q4126" i="1"/>
  <c r="Q4127" i="1"/>
  <c r="Q4128" i="1"/>
  <c r="Q4129" i="1"/>
  <c r="Q4130" i="1"/>
  <c r="S4130" i="1" s="1"/>
  <c r="T4130" i="1" s="1"/>
  <c r="Q4131" i="1"/>
  <c r="S4131" i="1" s="1"/>
  <c r="T4131" i="1" s="1"/>
  <c r="Q4132" i="1"/>
  <c r="S4132" i="1" s="1"/>
  <c r="T4132" i="1" s="1"/>
  <c r="Q4133" i="1"/>
  <c r="Q4134" i="1"/>
  <c r="S4134" i="1" s="1"/>
  <c r="T4134" i="1" s="1"/>
  <c r="Q4135" i="1"/>
  <c r="S4135" i="1" s="1"/>
  <c r="T4135" i="1" s="1"/>
  <c r="Q4136" i="1"/>
  <c r="Q4137" i="1"/>
  <c r="R4137" i="1" s="1"/>
  <c r="Q4138" i="1"/>
  <c r="Q4139" i="1"/>
  <c r="Q4140" i="1"/>
  <c r="Q4141" i="1"/>
  <c r="Q4142" i="1"/>
  <c r="S4142" i="1" s="1"/>
  <c r="T4142" i="1" s="1"/>
  <c r="Q4143" i="1"/>
  <c r="S4143" i="1" s="1"/>
  <c r="T4143" i="1" s="1"/>
  <c r="Q4144" i="1"/>
  <c r="S4144" i="1" s="1"/>
  <c r="T4144" i="1" s="1"/>
  <c r="Q4145" i="1"/>
  <c r="S4145" i="1" s="1"/>
  <c r="T4145" i="1" s="1"/>
  <c r="Q4146" i="1"/>
  <c r="R4146" i="1" s="1"/>
  <c r="Q4147" i="1"/>
  <c r="Q4148" i="1"/>
  <c r="Q4149" i="1"/>
  <c r="R4149" i="1" s="1"/>
  <c r="Q4150" i="1"/>
  <c r="Q4151" i="1"/>
  <c r="Q4152" i="1"/>
  <c r="S4152" i="1" s="1"/>
  <c r="T4152" i="1" s="1"/>
  <c r="Q4153" i="1"/>
  <c r="S4153" i="1" s="1"/>
  <c r="T4153" i="1" s="1"/>
  <c r="Q4154" i="1"/>
  <c r="S4154" i="1" s="1"/>
  <c r="T4154" i="1" s="1"/>
  <c r="Q4155" i="1"/>
  <c r="S4155" i="1" s="1"/>
  <c r="T4155" i="1" s="1"/>
  <c r="Q4156" i="1"/>
  <c r="S4156" i="1" s="1"/>
  <c r="T4156" i="1" s="1"/>
  <c r="Q4157" i="1"/>
  <c r="S4157" i="1" s="1"/>
  <c r="T4157" i="1" s="1"/>
  <c r="Q4158" i="1"/>
  <c r="S4158" i="1" s="1"/>
  <c r="T4158" i="1" s="1"/>
  <c r="Q4159" i="1"/>
  <c r="Q4160" i="1"/>
  <c r="R4160" i="1" s="1"/>
  <c r="Q4161" i="1"/>
  <c r="Q4162" i="1"/>
  <c r="Q4163" i="1"/>
  <c r="Q4164" i="1"/>
  <c r="S4164" i="1" s="1"/>
  <c r="T4164" i="1" s="1"/>
  <c r="Q4165" i="1"/>
  <c r="S4165" i="1" s="1"/>
  <c r="T4165" i="1" s="1"/>
  <c r="Q4166" i="1"/>
  <c r="S4166" i="1" s="1"/>
  <c r="T4166" i="1" s="1"/>
  <c r="Q4167" i="1"/>
  <c r="S4167" i="1" s="1"/>
  <c r="T4167" i="1" s="1"/>
  <c r="Q4168" i="1"/>
  <c r="S4168" i="1" s="1"/>
  <c r="T4168" i="1" s="1"/>
  <c r="Q4169" i="1"/>
  <c r="S4169" i="1" s="1"/>
  <c r="T4169" i="1" s="1"/>
  <c r="Q4170" i="1"/>
  <c r="R4170" i="1" s="1"/>
  <c r="Q4171" i="1"/>
  <c r="Q4172" i="1"/>
  <c r="Q4173" i="1"/>
  <c r="Q4174" i="1"/>
  <c r="Q4175" i="1"/>
  <c r="Q4176" i="1"/>
  <c r="Q4177" i="1"/>
  <c r="Q4178" i="1"/>
  <c r="S4178" i="1" s="1"/>
  <c r="T4178" i="1" s="1"/>
  <c r="Q4179" i="1"/>
  <c r="S4179" i="1" s="1"/>
  <c r="T4179" i="1" s="1"/>
  <c r="Q4180" i="1"/>
  <c r="S4180" i="1" s="1"/>
  <c r="T4180" i="1" s="1"/>
  <c r="Q4181" i="1"/>
  <c r="Q4182" i="1"/>
  <c r="S4182" i="1" s="1"/>
  <c r="T4182" i="1" s="1"/>
  <c r="Q4183" i="1"/>
  <c r="S4183" i="1" s="1"/>
  <c r="T4183" i="1" s="1"/>
  <c r="Q4184" i="1"/>
  <c r="Q4185" i="1"/>
  <c r="Q4186" i="1"/>
  <c r="Q4187" i="1"/>
  <c r="Q4188" i="1"/>
  <c r="Q4189" i="1"/>
  <c r="Q4190" i="1"/>
  <c r="S4190" i="1" s="1"/>
  <c r="T4190" i="1" s="1"/>
  <c r="Q4191" i="1"/>
  <c r="S4191" i="1" s="1"/>
  <c r="T4191" i="1" s="1"/>
  <c r="Q4192" i="1"/>
  <c r="S4192" i="1" s="1"/>
  <c r="T4192" i="1" s="1"/>
  <c r="Q4193" i="1"/>
  <c r="S4193" i="1" s="1"/>
  <c r="T4193" i="1" s="1"/>
  <c r="Q4194" i="1"/>
  <c r="S4194" i="1" s="1"/>
  <c r="T4194" i="1" s="1"/>
  <c r="Q4195" i="1"/>
  <c r="Q4196" i="1"/>
  <c r="Q4197" i="1"/>
  <c r="R4197" i="1" s="1"/>
  <c r="Q4198" i="1"/>
  <c r="Q4199" i="1"/>
  <c r="Q4200" i="1"/>
  <c r="S4200" i="1" s="1"/>
  <c r="T4200" i="1" s="1"/>
  <c r="Q4201" i="1"/>
  <c r="S4201" i="1" s="1"/>
  <c r="T4201" i="1" s="1"/>
  <c r="Q4202" i="1"/>
  <c r="S4202" i="1" s="1"/>
  <c r="T4202" i="1" s="1"/>
  <c r="Q4203" i="1"/>
  <c r="S4203" i="1" s="1"/>
  <c r="T4203" i="1" s="1"/>
  <c r="Q4204" i="1"/>
  <c r="S4204" i="1" s="1"/>
  <c r="T4204" i="1" s="1"/>
  <c r="Q4205" i="1"/>
  <c r="S4205" i="1" s="1"/>
  <c r="T4205" i="1" s="1"/>
  <c r="Q4206" i="1"/>
  <c r="S4206" i="1" s="1"/>
  <c r="T4206" i="1" s="1"/>
  <c r="Q4207" i="1"/>
  <c r="Q4208" i="1"/>
  <c r="Q4209" i="1"/>
  <c r="R4209" i="1" s="1"/>
  <c r="Q4210" i="1"/>
  <c r="Q4211" i="1"/>
  <c r="Q4212" i="1"/>
  <c r="S4212" i="1" s="1"/>
  <c r="T4212" i="1" s="1"/>
  <c r="Q4213" i="1"/>
  <c r="R4213" i="1" s="1"/>
  <c r="Q4214" i="1"/>
  <c r="S4214" i="1" s="1"/>
  <c r="T4214" i="1" s="1"/>
  <c r="Q4215" i="1"/>
  <c r="S4215" i="1" s="1"/>
  <c r="T4215" i="1" s="1"/>
  <c r="Q4216" i="1"/>
  <c r="S4216" i="1" s="1"/>
  <c r="T4216" i="1" s="1"/>
  <c r="Q4217" i="1"/>
  <c r="S4217" i="1" s="1"/>
  <c r="T4217" i="1" s="1"/>
  <c r="Q4218" i="1"/>
  <c r="S4218" i="1" s="1"/>
  <c r="T4218" i="1" s="1"/>
  <c r="Q4219" i="1"/>
  <c r="Q4220" i="1"/>
  <c r="Q4221" i="1"/>
  <c r="Q4222" i="1"/>
  <c r="Q4223" i="1"/>
  <c r="Q4224" i="1"/>
  <c r="Q4225" i="1"/>
  <c r="Q4226" i="1"/>
  <c r="S4226" i="1" s="1"/>
  <c r="T4226" i="1" s="1"/>
  <c r="Q4227" i="1"/>
  <c r="S4227" i="1" s="1"/>
  <c r="T4227" i="1" s="1"/>
  <c r="Q4228" i="1"/>
  <c r="S4228" i="1" s="1"/>
  <c r="T4228" i="1" s="1"/>
  <c r="Q4229" i="1"/>
  <c r="Q4230" i="1"/>
  <c r="S4230" i="1" s="1"/>
  <c r="T4230" i="1" s="1"/>
  <c r="Q4231" i="1"/>
  <c r="S4231" i="1" s="1"/>
  <c r="T4231" i="1" s="1"/>
  <c r="Q4232" i="1"/>
  <c r="Q4233" i="1"/>
  <c r="Q4234" i="1"/>
  <c r="Q4235" i="1"/>
  <c r="Q4236" i="1"/>
  <c r="Q4237" i="1"/>
  <c r="R4237" i="1" s="1"/>
  <c r="Q4238" i="1"/>
  <c r="S4238" i="1" s="1"/>
  <c r="T4238" i="1" s="1"/>
  <c r="Q4239" i="1"/>
  <c r="S4239" i="1" s="1"/>
  <c r="T4239" i="1" s="1"/>
  <c r="Q4240" i="1"/>
  <c r="S4240" i="1" s="1"/>
  <c r="T4240" i="1" s="1"/>
  <c r="Q4241" i="1"/>
  <c r="S4241" i="1" s="1"/>
  <c r="T4241" i="1" s="1"/>
  <c r="Q4242" i="1"/>
  <c r="S4242" i="1" s="1"/>
  <c r="T4242" i="1" s="1"/>
  <c r="Q4243" i="1"/>
  <c r="Q4244" i="1"/>
  <c r="Q4245" i="1"/>
  <c r="Q4246" i="1"/>
  <c r="Q4247" i="1"/>
  <c r="Q4248" i="1"/>
  <c r="S4248" i="1" s="1"/>
  <c r="T4248" i="1" s="1"/>
  <c r="Q4249" i="1"/>
  <c r="S4249" i="1" s="1"/>
  <c r="T4249" i="1" s="1"/>
  <c r="Q4250" i="1"/>
  <c r="S4250" i="1" s="1"/>
  <c r="T4250" i="1" s="1"/>
  <c r="Q4251" i="1"/>
  <c r="S4251" i="1" s="1"/>
  <c r="T4251" i="1" s="1"/>
  <c r="Q4252" i="1"/>
  <c r="S4252" i="1" s="1"/>
  <c r="T4252" i="1" s="1"/>
  <c r="Q4253" i="1"/>
  <c r="S4253" i="1" s="1"/>
  <c r="T4253" i="1" s="1"/>
  <c r="Q4254" i="1"/>
  <c r="S4254" i="1" s="1"/>
  <c r="T4254" i="1" s="1"/>
  <c r="Q4255" i="1"/>
  <c r="Q4256" i="1"/>
  <c r="Q4257" i="1"/>
  <c r="Q4258" i="1"/>
  <c r="Q4259" i="1"/>
  <c r="Q4260" i="1"/>
  <c r="S4260" i="1" s="1"/>
  <c r="T4260" i="1" s="1"/>
  <c r="Q4261" i="1"/>
  <c r="S4261" i="1" s="1"/>
  <c r="T4261" i="1" s="1"/>
  <c r="Q4262" i="1"/>
  <c r="S4262" i="1" s="1"/>
  <c r="T4262" i="1" s="1"/>
  <c r="Q4263" i="1"/>
  <c r="Q4264" i="1"/>
  <c r="S4264" i="1" s="1"/>
  <c r="T4264" i="1" s="1"/>
  <c r="Q4265" i="1"/>
  <c r="S4265" i="1" s="1"/>
  <c r="T4265" i="1" s="1"/>
  <c r="Q4266" i="1"/>
  <c r="S4266" i="1" s="1"/>
  <c r="T4266" i="1" s="1"/>
  <c r="Q4267" i="1"/>
  <c r="Q4268" i="1"/>
  <c r="Q4269" i="1"/>
  <c r="R4269" i="1" s="1"/>
  <c r="Q4270" i="1"/>
  <c r="Q4271" i="1"/>
  <c r="Q4272" i="1"/>
  <c r="Q4273" i="1"/>
  <c r="Q4274" i="1"/>
  <c r="S4274" i="1" s="1"/>
  <c r="T4274" i="1" s="1"/>
  <c r="Q4275" i="1"/>
  <c r="S4275" i="1" s="1"/>
  <c r="T4275" i="1" s="1"/>
  <c r="Q4276" i="1"/>
  <c r="S4276" i="1" s="1"/>
  <c r="T4276" i="1" s="1"/>
  <c r="Q4277" i="1"/>
  <c r="Q4278" i="1"/>
  <c r="Q4279" i="1"/>
  <c r="S4279" i="1" s="1"/>
  <c r="T4279" i="1" s="1"/>
  <c r="Q4280" i="1"/>
  <c r="Q4281" i="1"/>
  <c r="Q4282" i="1"/>
  <c r="Q4283" i="1"/>
  <c r="Q4284" i="1"/>
  <c r="Q4285" i="1"/>
  <c r="Q4286" i="1"/>
  <c r="S4286" i="1" s="1"/>
  <c r="T4286" i="1" s="1"/>
  <c r="Q4287" i="1"/>
  <c r="S4287" i="1" s="1"/>
  <c r="T4287" i="1" s="1"/>
  <c r="Q4288" i="1"/>
  <c r="S4288" i="1" s="1"/>
  <c r="T4288" i="1" s="1"/>
  <c r="Q4289" i="1"/>
  <c r="S4289" i="1" s="1"/>
  <c r="T4289" i="1" s="1"/>
  <c r="Q4290" i="1"/>
  <c r="R4290" i="1" s="1"/>
  <c r="Q4291" i="1"/>
  <c r="Q4292" i="1"/>
  <c r="R4292" i="1" s="1"/>
  <c r="Q4293" i="1"/>
  <c r="R4293" i="1" s="1"/>
  <c r="Q4294" i="1"/>
  <c r="Q4295" i="1"/>
  <c r="Q4296" i="1"/>
  <c r="S4296" i="1" s="1"/>
  <c r="T4296" i="1" s="1"/>
  <c r="Q4297" i="1"/>
  <c r="S4297" i="1" s="1"/>
  <c r="T4297" i="1" s="1"/>
  <c r="Q4298" i="1"/>
  <c r="S4298" i="1" s="1"/>
  <c r="T4298" i="1" s="1"/>
  <c r="Q4299" i="1"/>
  <c r="S4299" i="1" s="1"/>
  <c r="T4299" i="1" s="1"/>
  <c r="Q4300" i="1"/>
  <c r="S4300" i="1" s="1"/>
  <c r="T4300" i="1" s="1"/>
  <c r="Q4301" i="1"/>
  <c r="S4301" i="1" s="1"/>
  <c r="T4301" i="1" s="1"/>
  <c r="Q4302" i="1"/>
  <c r="R4302" i="1" s="1"/>
  <c r="Q4303" i="1"/>
  <c r="Q4304" i="1"/>
  <c r="Q4305" i="1"/>
  <c r="Q4306" i="1"/>
  <c r="Q4307" i="1"/>
  <c r="Q4308" i="1"/>
  <c r="R4308" i="1" s="1"/>
  <c r="Q4309" i="1"/>
  <c r="S4309" i="1" s="1"/>
  <c r="T4309" i="1" s="1"/>
  <c r="Q4310" i="1"/>
  <c r="S4310" i="1" s="1"/>
  <c r="T4310" i="1" s="1"/>
  <c r="Q4311" i="1"/>
  <c r="S4311" i="1" s="1"/>
  <c r="T4311" i="1" s="1"/>
  <c r="Q4312" i="1"/>
  <c r="S4312" i="1" s="1"/>
  <c r="T4312" i="1" s="1"/>
  <c r="Q4313" i="1"/>
  <c r="S4313" i="1" s="1"/>
  <c r="T4313" i="1" s="1"/>
  <c r="Q4314" i="1"/>
  <c r="S4314" i="1" s="1"/>
  <c r="T4314" i="1" s="1"/>
  <c r="Q4315" i="1"/>
  <c r="Q4316" i="1"/>
  <c r="Q4317" i="1"/>
  <c r="Q4318" i="1"/>
  <c r="Q4319" i="1"/>
  <c r="Q4320" i="1"/>
  <c r="Q4321" i="1"/>
  <c r="Q4322" i="1"/>
  <c r="S4322" i="1" s="1"/>
  <c r="T4322" i="1" s="1"/>
  <c r="Q4323" i="1"/>
  <c r="S4323" i="1" s="1"/>
  <c r="T4323" i="1" s="1"/>
  <c r="Q4324" i="1"/>
  <c r="S4324" i="1" s="1"/>
  <c r="T4324" i="1" s="1"/>
  <c r="Q4325" i="1"/>
  <c r="Q4326" i="1"/>
  <c r="S4326" i="1" s="1"/>
  <c r="T4326" i="1" s="1"/>
  <c r="Q4327" i="1"/>
  <c r="S4327" i="1" s="1"/>
  <c r="T4327" i="1" s="1"/>
  <c r="Q4328" i="1"/>
  <c r="Q4329" i="1"/>
  <c r="Q4330" i="1"/>
  <c r="Q4331" i="1"/>
  <c r="Q4332" i="1"/>
  <c r="R4332" i="1" s="1"/>
  <c r="Q4333" i="1"/>
  <c r="R4333" i="1" s="1"/>
  <c r="Q4334" i="1"/>
  <c r="S4334" i="1" s="1"/>
  <c r="T4334" i="1" s="1"/>
  <c r="Q4335" i="1"/>
  <c r="S4335" i="1" s="1"/>
  <c r="T4335" i="1" s="1"/>
  <c r="Q4336" i="1"/>
  <c r="S4336" i="1" s="1"/>
  <c r="T4336" i="1" s="1"/>
  <c r="Q4337" i="1"/>
  <c r="S4337" i="1" s="1"/>
  <c r="T4337" i="1" s="1"/>
  <c r="Q4338" i="1"/>
  <c r="S4338" i="1" s="1"/>
  <c r="T4338" i="1" s="1"/>
  <c r="Q4339" i="1"/>
  <c r="R4339" i="1" s="1"/>
  <c r="Q4340" i="1"/>
  <c r="Q4341" i="1"/>
  <c r="Q4342" i="1"/>
  <c r="Q4343" i="1"/>
  <c r="Q4344" i="1"/>
  <c r="S4344" i="1" s="1"/>
  <c r="T4344" i="1" s="1"/>
  <c r="Q4345" i="1"/>
  <c r="S4345" i="1" s="1"/>
  <c r="T4345" i="1" s="1"/>
  <c r="Q4346" i="1"/>
  <c r="S4346" i="1" s="1"/>
  <c r="T4346" i="1" s="1"/>
  <c r="Q4347" i="1"/>
  <c r="S4347" i="1" s="1"/>
  <c r="T4347" i="1" s="1"/>
  <c r="Q4348" i="1"/>
  <c r="S4348" i="1" s="1"/>
  <c r="T4348" i="1" s="1"/>
  <c r="Q4349" i="1"/>
  <c r="S4349" i="1" s="1"/>
  <c r="T4349" i="1" s="1"/>
  <c r="Q4350" i="1"/>
  <c r="S4350" i="1" s="1"/>
  <c r="T4350" i="1" s="1"/>
  <c r="Q4351" i="1"/>
  <c r="Q4352" i="1"/>
  <c r="Q4353" i="1"/>
  <c r="Q4354" i="1"/>
  <c r="Q4355" i="1"/>
  <c r="Q4356" i="1"/>
  <c r="R4356" i="1" s="1"/>
  <c r="Q4357" i="1"/>
  <c r="S4357" i="1" s="1"/>
  <c r="T4357" i="1" s="1"/>
  <c r="Q4358" i="1"/>
  <c r="S4358" i="1" s="1"/>
  <c r="T4358" i="1" s="1"/>
  <c r="Q4359" i="1"/>
  <c r="S4359" i="1" s="1"/>
  <c r="T4359" i="1" s="1"/>
  <c r="Q4360" i="1"/>
  <c r="S4360" i="1" s="1"/>
  <c r="T4360" i="1" s="1"/>
  <c r="Q4361" i="1"/>
  <c r="S4361" i="1" s="1"/>
  <c r="T4361" i="1" s="1"/>
  <c r="Q4362" i="1"/>
  <c r="R4362" i="1" s="1"/>
  <c r="Q4363" i="1"/>
  <c r="Q4364" i="1"/>
  <c r="Q4365" i="1"/>
  <c r="Q4366" i="1"/>
  <c r="Q4367" i="1"/>
  <c r="Q4368" i="1"/>
  <c r="Q4369" i="1"/>
  <c r="Q4370" i="1"/>
  <c r="S4370" i="1" s="1"/>
  <c r="T4370" i="1" s="1"/>
  <c r="Q4371" i="1"/>
  <c r="S4371" i="1" s="1"/>
  <c r="T4371" i="1" s="1"/>
  <c r="Q4372" i="1"/>
  <c r="S4372" i="1" s="1"/>
  <c r="T4372" i="1" s="1"/>
  <c r="Q4373" i="1"/>
  <c r="Q4374" i="1"/>
  <c r="R4374" i="1" s="1"/>
  <c r="Q4375" i="1"/>
  <c r="S4375" i="1" s="1"/>
  <c r="T4375" i="1" s="1"/>
  <c r="Q4376" i="1"/>
  <c r="Q4377" i="1"/>
  <c r="Q4378" i="1"/>
  <c r="Q4379" i="1"/>
  <c r="Q4380" i="1"/>
  <c r="Q4381" i="1"/>
  <c r="Q4382" i="1"/>
  <c r="S4382" i="1" s="1"/>
  <c r="T4382" i="1" s="1"/>
  <c r="Q4383" i="1"/>
  <c r="S4383" i="1" s="1"/>
  <c r="T4383" i="1" s="1"/>
  <c r="Q4384" i="1"/>
  <c r="S4384" i="1" s="1"/>
  <c r="T4384" i="1" s="1"/>
  <c r="Q4385" i="1"/>
  <c r="S4385" i="1" s="1"/>
  <c r="T4385" i="1" s="1"/>
  <c r="Q4386" i="1"/>
  <c r="S4386" i="1" s="1"/>
  <c r="T4386" i="1" s="1"/>
  <c r="Q4387" i="1"/>
  <c r="Q4388" i="1"/>
  <c r="Q4389" i="1"/>
  <c r="Q4390" i="1"/>
  <c r="Q4391" i="1"/>
  <c r="Q4392" i="1"/>
  <c r="S4392" i="1" s="1"/>
  <c r="T4392" i="1" s="1"/>
  <c r="Q4393" i="1"/>
  <c r="S4393" i="1" s="1"/>
  <c r="T4393" i="1" s="1"/>
  <c r="Q4394" i="1"/>
  <c r="S4394" i="1" s="1"/>
  <c r="T4394" i="1" s="1"/>
  <c r="Q4395" i="1"/>
  <c r="S4395" i="1" s="1"/>
  <c r="T4395" i="1" s="1"/>
  <c r="Q4396" i="1"/>
  <c r="S4396" i="1" s="1"/>
  <c r="T4396" i="1" s="1"/>
  <c r="Q4397" i="1"/>
  <c r="S4397" i="1" s="1"/>
  <c r="T4397" i="1" s="1"/>
  <c r="Q4398" i="1"/>
  <c r="S4398" i="1" s="1"/>
  <c r="T4398" i="1" s="1"/>
  <c r="Q4399" i="1"/>
  <c r="Q4400" i="1"/>
  <c r="Q4401" i="1"/>
  <c r="Q4402" i="1"/>
  <c r="Q4403" i="1"/>
  <c r="Q4404" i="1"/>
  <c r="S4404" i="1" s="1"/>
  <c r="T4404" i="1" s="1"/>
  <c r="Q4405" i="1"/>
  <c r="S4405" i="1" s="1"/>
  <c r="T4405" i="1" s="1"/>
  <c r="Q4406" i="1"/>
  <c r="S4406" i="1" s="1"/>
  <c r="T4406" i="1" s="1"/>
  <c r="Q4407" i="1"/>
  <c r="S4407" i="1" s="1"/>
  <c r="T4407" i="1" s="1"/>
  <c r="Q4408" i="1"/>
  <c r="S4408" i="1" s="1"/>
  <c r="T4408" i="1" s="1"/>
  <c r="Q4409" i="1"/>
  <c r="S4409" i="1" s="1"/>
  <c r="T4409" i="1" s="1"/>
  <c r="Q4410" i="1"/>
  <c r="Q4411" i="1"/>
  <c r="Q4412" i="1"/>
  <c r="Q4413" i="1"/>
  <c r="Q4414" i="1"/>
  <c r="Q4415" i="1"/>
  <c r="Q4416" i="1"/>
  <c r="Q4417" i="1"/>
  <c r="Q4418" i="1"/>
  <c r="S4418" i="1" s="1"/>
  <c r="T4418" i="1" s="1"/>
  <c r="Q4419" i="1"/>
  <c r="S4419" i="1" s="1"/>
  <c r="T4419" i="1" s="1"/>
  <c r="Q4420" i="1"/>
  <c r="S4420" i="1" s="1"/>
  <c r="T4420" i="1" s="1"/>
  <c r="Q4421" i="1"/>
  <c r="Q4422" i="1"/>
  <c r="S4422" i="1" s="1"/>
  <c r="T4422" i="1" s="1"/>
  <c r="Q4423" i="1"/>
  <c r="S4423" i="1" s="1"/>
  <c r="T4423" i="1" s="1"/>
  <c r="Q4424" i="1"/>
  <c r="Q4425" i="1"/>
  <c r="R4425" i="1" s="1"/>
  <c r="Q4426" i="1"/>
  <c r="Q4427" i="1"/>
  <c r="Q4428" i="1"/>
  <c r="Q4429" i="1"/>
  <c r="Q4430" i="1"/>
  <c r="S4430" i="1" s="1"/>
  <c r="T4430" i="1" s="1"/>
  <c r="Q4431" i="1"/>
  <c r="S4431" i="1" s="1"/>
  <c r="T4431" i="1" s="1"/>
  <c r="Q4432" i="1"/>
  <c r="Q4433" i="1"/>
  <c r="S4433" i="1" s="1"/>
  <c r="T4433" i="1" s="1"/>
  <c r="Q4434" i="1"/>
  <c r="S4434" i="1" s="1"/>
  <c r="T4434" i="1" s="1"/>
  <c r="Q4435" i="1"/>
  <c r="Q4436" i="1"/>
  <c r="Q4437" i="1"/>
  <c r="Q4438" i="1"/>
  <c r="Q4439" i="1"/>
  <c r="Q4440" i="1"/>
  <c r="S4440" i="1" s="1"/>
  <c r="T4440" i="1" s="1"/>
  <c r="Q4441" i="1"/>
  <c r="S4441" i="1" s="1"/>
  <c r="T4441" i="1" s="1"/>
  <c r="Q4442" i="1"/>
  <c r="S4442" i="1" s="1"/>
  <c r="T4442" i="1" s="1"/>
  <c r="Q4443" i="1"/>
  <c r="Q4444" i="1"/>
  <c r="S4444" i="1" s="1"/>
  <c r="T4444" i="1" s="1"/>
  <c r="Q4445" i="1"/>
  <c r="S4445" i="1" s="1"/>
  <c r="T4445" i="1" s="1"/>
  <c r="Q4446" i="1"/>
  <c r="R4446" i="1" s="1"/>
  <c r="Q4447" i="1"/>
  <c r="R4447" i="1" s="1"/>
  <c r="Q4448" i="1"/>
  <c r="Q4449" i="1"/>
  <c r="Q4450" i="1"/>
  <c r="Q4451" i="1"/>
  <c r="Q4452" i="1"/>
  <c r="S4452" i="1" s="1"/>
  <c r="T4452" i="1" s="1"/>
  <c r="Q4453" i="1"/>
  <c r="S4453" i="1" s="1"/>
  <c r="T4453" i="1" s="1"/>
  <c r="Q4454" i="1"/>
  <c r="S4454" i="1" s="1"/>
  <c r="T4454" i="1" s="1"/>
  <c r="Q4455" i="1"/>
  <c r="S4455" i="1" s="1"/>
  <c r="T4455" i="1" s="1"/>
  <c r="Q4456" i="1"/>
  <c r="S4456" i="1" s="1"/>
  <c r="T4456" i="1" s="1"/>
  <c r="Q4457" i="1"/>
  <c r="S4457" i="1" s="1"/>
  <c r="T4457" i="1" s="1"/>
  <c r="Q4458" i="1"/>
  <c r="S4458" i="1" s="1"/>
  <c r="T4458" i="1" s="1"/>
  <c r="Q4459" i="1"/>
  <c r="Q4460" i="1"/>
  <c r="Q4461" i="1"/>
  <c r="R4461" i="1" s="1"/>
  <c r="Q4462" i="1"/>
  <c r="Q4463" i="1"/>
  <c r="Q4464" i="1"/>
  <c r="Q4465" i="1"/>
  <c r="Q4466" i="1"/>
  <c r="S4466" i="1" s="1"/>
  <c r="T4466" i="1" s="1"/>
  <c r="Q4467" i="1"/>
  <c r="S4467" i="1" s="1"/>
  <c r="T4467" i="1" s="1"/>
  <c r="Q4468" i="1"/>
  <c r="S4468" i="1" s="1"/>
  <c r="T4468" i="1" s="1"/>
  <c r="Q4469" i="1"/>
  <c r="Q4470" i="1"/>
  <c r="S4470" i="1" s="1"/>
  <c r="T4470" i="1" s="1"/>
  <c r="Q4471" i="1"/>
  <c r="S4471" i="1" s="1"/>
  <c r="T4471" i="1" s="1"/>
  <c r="Q4472" i="1"/>
  <c r="Q4473" i="1"/>
  <c r="Q4474" i="1"/>
  <c r="Q4475" i="1"/>
  <c r="Q4476" i="1"/>
  <c r="Q4477" i="1"/>
  <c r="Q4478" i="1"/>
  <c r="S4478" i="1" s="1"/>
  <c r="T4478" i="1" s="1"/>
  <c r="Q4479" i="1"/>
  <c r="S4479" i="1" s="1"/>
  <c r="T4479" i="1" s="1"/>
  <c r="Q4480" i="1"/>
  <c r="Q4481" i="1"/>
  <c r="S4481" i="1" s="1"/>
  <c r="T4481" i="1" s="1"/>
  <c r="Q4482" i="1"/>
  <c r="S4482" i="1" s="1"/>
  <c r="T4482" i="1" s="1"/>
  <c r="Q4483" i="1"/>
  <c r="Q4484" i="1"/>
  <c r="Q4485" i="1"/>
  <c r="Q4486" i="1"/>
  <c r="Q4487" i="1"/>
  <c r="Q4488" i="1"/>
  <c r="S4488" i="1" s="1"/>
  <c r="T4488" i="1" s="1"/>
  <c r="Q4489" i="1"/>
  <c r="S4489" i="1" s="1"/>
  <c r="T4489" i="1" s="1"/>
  <c r="Q4490" i="1"/>
  <c r="S4490" i="1" s="1"/>
  <c r="T4490" i="1" s="1"/>
  <c r="Q4491" i="1"/>
  <c r="S4491" i="1" s="1"/>
  <c r="T4491" i="1" s="1"/>
  <c r="Q4492" i="1"/>
  <c r="S4492" i="1" s="1"/>
  <c r="T4492" i="1" s="1"/>
  <c r="Q4493" i="1"/>
  <c r="S4493" i="1" s="1"/>
  <c r="T4493" i="1" s="1"/>
  <c r="Q4494" i="1"/>
  <c r="S4494" i="1" s="1"/>
  <c r="T4494" i="1" s="1"/>
  <c r="Q4495" i="1"/>
  <c r="Q4496" i="1"/>
  <c r="Q4497" i="1"/>
  <c r="Q4498" i="1"/>
  <c r="Q4499" i="1"/>
  <c r="Q4500" i="1"/>
  <c r="S4500" i="1" s="1"/>
  <c r="T4500" i="1" s="1"/>
  <c r="Q4501" i="1"/>
  <c r="S4501" i="1" s="1"/>
  <c r="T4501" i="1" s="1"/>
  <c r="Q4502" i="1"/>
  <c r="S4502" i="1" s="1"/>
  <c r="T4502" i="1" s="1"/>
  <c r="Q4503" i="1"/>
  <c r="S4503" i="1" s="1"/>
  <c r="T4503" i="1" s="1"/>
  <c r="Q4504" i="1"/>
  <c r="S4504" i="1" s="1"/>
  <c r="T4504" i="1" s="1"/>
  <c r="Q4505" i="1"/>
  <c r="S4505" i="1" s="1"/>
  <c r="T4505" i="1" s="1"/>
  <c r="Q4506" i="1"/>
  <c r="S4506" i="1" s="1"/>
  <c r="T4506" i="1" s="1"/>
  <c r="Q4507" i="1"/>
  <c r="Q4508" i="1"/>
  <c r="Q4509" i="1"/>
  <c r="R4509" i="1" s="1"/>
  <c r="Q4510" i="1"/>
  <c r="Q4511" i="1"/>
  <c r="Q4512" i="1"/>
  <c r="R4512" i="1" s="1"/>
  <c r="Q4513" i="1"/>
  <c r="Q4514" i="1"/>
  <c r="Q4515" i="1"/>
  <c r="S4515" i="1" s="1"/>
  <c r="T4515" i="1" s="1"/>
  <c r="Q4516" i="1"/>
  <c r="S4516" i="1" s="1"/>
  <c r="T4516" i="1" s="1"/>
  <c r="Q4517" i="1"/>
  <c r="Q4518" i="1"/>
  <c r="R4518" i="1" s="1"/>
  <c r="Q4519" i="1"/>
  <c r="S4519" i="1" s="1"/>
  <c r="T4519" i="1" s="1"/>
  <c r="Q4520" i="1"/>
  <c r="Q4521" i="1"/>
  <c r="Q4522" i="1"/>
  <c r="Q4523" i="1"/>
  <c r="Q4524" i="1"/>
  <c r="Q4525" i="1"/>
  <c r="Q4526" i="1"/>
  <c r="S4526" i="1" s="1"/>
  <c r="T4526" i="1" s="1"/>
  <c r="Q4527" i="1"/>
  <c r="S4527" i="1" s="1"/>
  <c r="T4527" i="1" s="1"/>
  <c r="Q4528" i="1"/>
  <c r="Q4529" i="1"/>
  <c r="S4529" i="1" s="1"/>
  <c r="T4529" i="1" s="1"/>
  <c r="Q4530" i="1"/>
  <c r="S4530" i="1" s="1"/>
  <c r="T4530" i="1" s="1"/>
  <c r="Q4531" i="1"/>
  <c r="Q4532" i="1"/>
  <c r="Q4533" i="1"/>
  <c r="Q4534" i="1"/>
  <c r="Q4535" i="1"/>
  <c r="Q4536" i="1"/>
  <c r="S4536" i="1" s="1"/>
  <c r="T4536" i="1" s="1"/>
  <c r="Q4537" i="1"/>
  <c r="S4537" i="1" s="1"/>
  <c r="T4537" i="1" s="1"/>
  <c r="Q4538" i="1"/>
  <c r="S4538" i="1" s="1"/>
  <c r="T4538" i="1" s="1"/>
  <c r="Q4539" i="1"/>
  <c r="S4539" i="1" s="1"/>
  <c r="T4539" i="1" s="1"/>
  <c r="Q4540" i="1"/>
  <c r="S4540" i="1" s="1"/>
  <c r="T4540" i="1" s="1"/>
  <c r="Q4541" i="1"/>
  <c r="S4541" i="1" s="1"/>
  <c r="T4541" i="1" s="1"/>
  <c r="Q4542" i="1"/>
  <c r="R4542" i="1" s="1"/>
  <c r="Q4543" i="1"/>
  <c r="Q4544" i="1"/>
  <c r="Q4545" i="1"/>
  <c r="Q4546" i="1"/>
  <c r="Q4547" i="1"/>
  <c r="Q4548" i="1"/>
  <c r="R4548" i="1" s="1"/>
  <c r="Q4549" i="1"/>
  <c r="S4549" i="1" s="1"/>
  <c r="T4549" i="1" s="1"/>
  <c r="Q4550" i="1"/>
  <c r="S4550" i="1" s="1"/>
  <c r="T4550" i="1" s="1"/>
  <c r="Q4551" i="1"/>
  <c r="S4551" i="1" s="1"/>
  <c r="T4551" i="1" s="1"/>
  <c r="Q4552" i="1"/>
  <c r="S4552" i="1" s="1"/>
  <c r="T4552" i="1" s="1"/>
  <c r="Q4553" i="1"/>
  <c r="S4553" i="1" s="1"/>
  <c r="T4553" i="1" s="1"/>
  <c r="Q4554" i="1"/>
  <c r="S4554" i="1" s="1"/>
  <c r="T4554" i="1" s="1"/>
  <c r="Q4555" i="1"/>
  <c r="Q4556" i="1"/>
  <c r="Q4557" i="1"/>
  <c r="Q4558" i="1"/>
  <c r="Q4559" i="1"/>
  <c r="Q4560" i="1"/>
  <c r="Q4561" i="1"/>
  <c r="Q4562" i="1"/>
  <c r="S4562" i="1" s="1"/>
  <c r="T4562" i="1" s="1"/>
  <c r="Q4563" i="1"/>
  <c r="S4563" i="1" s="1"/>
  <c r="T4563" i="1" s="1"/>
  <c r="Q4564" i="1"/>
  <c r="S4564" i="1" s="1"/>
  <c r="T4564" i="1" s="1"/>
  <c r="Q4565" i="1"/>
  <c r="Q4566" i="1"/>
  <c r="S4566" i="1" s="1"/>
  <c r="T4566" i="1" s="1"/>
  <c r="Q4567" i="1"/>
  <c r="S4567" i="1" s="1"/>
  <c r="T4567" i="1" s="1"/>
  <c r="Q4568" i="1"/>
  <c r="Q4569" i="1"/>
  <c r="R4569" i="1" s="1"/>
  <c r="Q4570" i="1"/>
  <c r="Q4571" i="1"/>
  <c r="Q4572" i="1"/>
  <c r="Q4573" i="1"/>
  <c r="Q4574" i="1"/>
  <c r="S4574" i="1" s="1"/>
  <c r="T4574" i="1" s="1"/>
  <c r="Q4575" i="1"/>
  <c r="S4575" i="1" s="1"/>
  <c r="T4575" i="1" s="1"/>
  <c r="Q4576" i="1"/>
  <c r="S4576" i="1" s="1"/>
  <c r="T4576" i="1" s="1"/>
  <c r="Q4577" i="1"/>
  <c r="S4577" i="1" s="1"/>
  <c r="T4577" i="1" s="1"/>
  <c r="Q4578" i="1"/>
  <c r="R4578" i="1" s="1"/>
  <c r="Q4579" i="1"/>
  <c r="Q4580" i="1"/>
  <c r="Q4581" i="1"/>
  <c r="Q4582" i="1"/>
  <c r="Q4583" i="1"/>
  <c r="Q4584" i="1"/>
  <c r="S4584" i="1" s="1"/>
  <c r="T4584" i="1" s="1"/>
  <c r="Q4585" i="1"/>
  <c r="S4585" i="1" s="1"/>
  <c r="T4585" i="1" s="1"/>
  <c r="Q4586" i="1"/>
  <c r="S4586" i="1" s="1"/>
  <c r="T4586" i="1" s="1"/>
  <c r="Q4587" i="1"/>
  <c r="S4587" i="1" s="1"/>
  <c r="T4587" i="1" s="1"/>
  <c r="Q4588" i="1"/>
  <c r="S4588" i="1" s="1"/>
  <c r="T4588" i="1" s="1"/>
  <c r="Q4589" i="1"/>
  <c r="S4589" i="1" s="1"/>
  <c r="T4589" i="1" s="1"/>
  <c r="Q4590" i="1"/>
  <c r="S4590" i="1" s="1"/>
  <c r="T4590" i="1" s="1"/>
  <c r="Q4591" i="1"/>
  <c r="Q4592" i="1"/>
  <c r="Q4593" i="1"/>
  <c r="Q4594" i="1"/>
  <c r="Q4595" i="1"/>
  <c r="Q4596" i="1"/>
  <c r="S4596" i="1" s="1"/>
  <c r="T4596" i="1" s="1"/>
  <c r="Q4597" i="1"/>
  <c r="S4597" i="1" s="1"/>
  <c r="T4597" i="1" s="1"/>
  <c r="Q4598" i="1"/>
  <c r="S4598" i="1" s="1"/>
  <c r="T4598" i="1" s="1"/>
  <c r="Q4599" i="1"/>
  <c r="S4599" i="1" s="1"/>
  <c r="T4599" i="1" s="1"/>
  <c r="Q4600" i="1"/>
  <c r="S4600" i="1" s="1"/>
  <c r="T4600" i="1" s="1"/>
  <c r="Q4601" i="1"/>
  <c r="S4601" i="1" s="1"/>
  <c r="T4601" i="1" s="1"/>
  <c r="Q4602" i="1"/>
  <c r="S4602" i="1" s="1"/>
  <c r="T4602" i="1" s="1"/>
  <c r="Q4603" i="1"/>
  <c r="Q4604" i="1"/>
  <c r="Q4605" i="1"/>
  <c r="R4605" i="1" s="1"/>
  <c r="Q4606" i="1"/>
  <c r="Q4607" i="1"/>
  <c r="Q4608" i="1"/>
  <c r="Q4609" i="1"/>
  <c r="Q4610" i="1"/>
  <c r="S4610" i="1" s="1"/>
  <c r="T4610" i="1" s="1"/>
  <c r="Q4611" i="1"/>
  <c r="S4611" i="1" s="1"/>
  <c r="T4611" i="1" s="1"/>
  <c r="Q4612" i="1"/>
  <c r="S4612" i="1" s="1"/>
  <c r="T4612" i="1" s="1"/>
  <c r="Q4613" i="1"/>
  <c r="Q4614" i="1"/>
  <c r="S4614" i="1" s="1"/>
  <c r="T4614" i="1" s="1"/>
  <c r="Q4615" i="1"/>
  <c r="S4615" i="1" s="1"/>
  <c r="T4615" i="1" s="1"/>
  <c r="Q4616" i="1"/>
  <c r="Q4617" i="1"/>
  <c r="Q4618" i="1"/>
  <c r="Q4619" i="1"/>
  <c r="Q4620" i="1"/>
  <c r="Q4621" i="1"/>
  <c r="Q4622" i="1"/>
  <c r="S4622" i="1" s="1"/>
  <c r="T4622" i="1" s="1"/>
  <c r="Q4623" i="1"/>
  <c r="S4623" i="1" s="1"/>
  <c r="T4623" i="1" s="1"/>
  <c r="Q4624" i="1"/>
  <c r="S4624" i="1" s="1"/>
  <c r="T4624" i="1" s="1"/>
  <c r="Q4625" i="1"/>
  <c r="S4625" i="1" s="1"/>
  <c r="T4625" i="1" s="1"/>
  <c r="Q4626" i="1"/>
  <c r="S4626" i="1" s="1"/>
  <c r="T4626" i="1" s="1"/>
  <c r="Q4627" i="1"/>
  <c r="Q4628" i="1"/>
  <c r="Q4629" i="1"/>
  <c r="R4629" i="1" s="1"/>
  <c r="Q4630" i="1"/>
  <c r="Q4631" i="1"/>
  <c r="Q4632" i="1"/>
  <c r="S4632" i="1" s="1"/>
  <c r="T4632" i="1" s="1"/>
  <c r="Q4633" i="1"/>
  <c r="S4633" i="1" s="1"/>
  <c r="T4633" i="1" s="1"/>
  <c r="Q4634" i="1"/>
  <c r="S4634" i="1" s="1"/>
  <c r="T4634" i="1" s="1"/>
  <c r="Q4635" i="1"/>
  <c r="S4635" i="1" s="1"/>
  <c r="T4635" i="1" s="1"/>
  <c r="Q4636" i="1"/>
  <c r="S4636" i="1" s="1"/>
  <c r="T4636" i="1" s="1"/>
  <c r="Q4637" i="1"/>
  <c r="S4637" i="1" s="1"/>
  <c r="T4637" i="1" s="1"/>
  <c r="Q4638" i="1"/>
  <c r="S4638" i="1" s="1"/>
  <c r="T4638" i="1" s="1"/>
  <c r="Q4639" i="1"/>
  <c r="Q4640" i="1"/>
  <c r="Q4641" i="1"/>
  <c r="R4641" i="1" s="1"/>
  <c r="Q4642" i="1"/>
  <c r="Q4643" i="1"/>
  <c r="Q4644" i="1"/>
  <c r="S4644" i="1" s="1"/>
  <c r="T4644" i="1" s="1"/>
  <c r="Q4645" i="1"/>
  <c r="S4645" i="1" s="1"/>
  <c r="T4645" i="1" s="1"/>
  <c r="Q4646" i="1"/>
  <c r="S4646" i="1" s="1"/>
  <c r="T4646" i="1" s="1"/>
  <c r="Q4647" i="1"/>
  <c r="S4647" i="1" s="1"/>
  <c r="T4647" i="1" s="1"/>
  <c r="Q4648" i="1"/>
  <c r="S4648" i="1" s="1"/>
  <c r="T4648" i="1" s="1"/>
  <c r="Q4649" i="1"/>
  <c r="S4649" i="1" s="1"/>
  <c r="T4649" i="1" s="1"/>
  <c r="Q4650" i="1"/>
  <c r="S4650" i="1" s="1"/>
  <c r="T4650" i="1" s="1"/>
  <c r="Q4651" i="1"/>
  <c r="Q4652" i="1"/>
  <c r="Q4653" i="1"/>
  <c r="Q4654" i="1"/>
  <c r="Q4655" i="1"/>
  <c r="Q4656" i="1"/>
  <c r="Q4657" i="1"/>
  <c r="Q4658" i="1"/>
  <c r="S4658" i="1" s="1"/>
  <c r="T4658" i="1" s="1"/>
  <c r="Q4659" i="1"/>
  <c r="S4659" i="1" s="1"/>
  <c r="T4659" i="1" s="1"/>
  <c r="Q4660" i="1"/>
  <c r="S4660" i="1" s="1"/>
  <c r="T4660" i="1" s="1"/>
  <c r="Q4661" i="1"/>
  <c r="Q4662" i="1"/>
  <c r="Q4663" i="1"/>
  <c r="S4663" i="1" s="1"/>
  <c r="T4663" i="1" s="1"/>
  <c r="Q4664" i="1"/>
  <c r="Q4665" i="1"/>
  <c r="Q4666" i="1"/>
  <c r="Q4667" i="1"/>
  <c r="Q4668" i="1"/>
  <c r="Q4669" i="1"/>
  <c r="Q4670" i="1"/>
  <c r="S4670" i="1" s="1"/>
  <c r="T4670" i="1" s="1"/>
  <c r="Q4671" i="1"/>
  <c r="Q4672" i="1"/>
  <c r="Q4673" i="1"/>
  <c r="S4673" i="1" s="1"/>
  <c r="T4673" i="1" s="1"/>
  <c r="Q4674" i="1"/>
  <c r="S4674" i="1" s="1"/>
  <c r="T4674" i="1" s="1"/>
  <c r="Q4675" i="1"/>
  <c r="Q4676" i="1"/>
  <c r="Q4677" i="1"/>
  <c r="Q4678" i="1"/>
  <c r="Q4679" i="1"/>
  <c r="Q4680" i="1"/>
  <c r="S4680" i="1" s="1"/>
  <c r="T4680" i="1" s="1"/>
  <c r="Q4681" i="1"/>
  <c r="S4681" i="1" s="1"/>
  <c r="T4681" i="1" s="1"/>
  <c r="Q4682" i="1"/>
  <c r="S4682" i="1" s="1"/>
  <c r="T4682" i="1" s="1"/>
  <c r="Q4683" i="1"/>
  <c r="S4683" i="1" s="1"/>
  <c r="T4683" i="1" s="1"/>
  <c r="Q4684" i="1"/>
  <c r="Q4685" i="1"/>
  <c r="S4685" i="1" s="1"/>
  <c r="T4685" i="1" s="1"/>
  <c r="Q4686" i="1"/>
  <c r="S4686" i="1" s="1"/>
  <c r="T4686" i="1" s="1"/>
  <c r="Q4687" i="1"/>
  <c r="Q4688" i="1"/>
  <c r="Q4689" i="1"/>
  <c r="Q4690" i="1"/>
  <c r="Q4691" i="1"/>
  <c r="Q4692" i="1"/>
  <c r="S4692" i="1" s="1"/>
  <c r="T4692" i="1" s="1"/>
  <c r="Q4693" i="1"/>
  <c r="S4693" i="1" s="1"/>
  <c r="T4693" i="1" s="1"/>
  <c r="Q4694" i="1"/>
  <c r="Q4695" i="1"/>
  <c r="S4695" i="1" s="1"/>
  <c r="T4695" i="1" s="1"/>
  <c r="Q4696" i="1"/>
  <c r="S4696" i="1" s="1"/>
  <c r="T4696" i="1" s="1"/>
  <c r="Q4697" i="1"/>
  <c r="S4697" i="1" s="1"/>
  <c r="T4697" i="1" s="1"/>
  <c r="Q4698" i="1"/>
  <c r="Q4699" i="1"/>
  <c r="Q4700" i="1"/>
  <c r="Q4701" i="1"/>
  <c r="Q4702" i="1"/>
  <c r="Q4703" i="1"/>
  <c r="Q4704" i="1"/>
  <c r="Q4705" i="1"/>
  <c r="R4705" i="1" s="1"/>
  <c r="Q4706" i="1"/>
  <c r="S4706" i="1" s="1"/>
  <c r="T4706" i="1" s="1"/>
  <c r="Q4707" i="1"/>
  <c r="Q4708" i="1"/>
  <c r="S4708" i="1" s="1"/>
  <c r="T4708" i="1" s="1"/>
  <c r="Q4709" i="1"/>
  <c r="Q4710" i="1"/>
  <c r="R4710" i="1" s="1"/>
  <c r="Q4711" i="1"/>
  <c r="S4711" i="1" s="1"/>
  <c r="T4711" i="1" s="1"/>
  <c r="Q4712" i="1"/>
  <c r="Q4713" i="1"/>
  <c r="Q4714" i="1"/>
  <c r="Q4715" i="1"/>
  <c r="Q4716" i="1"/>
  <c r="Q4717" i="1"/>
  <c r="Q4718" i="1"/>
  <c r="S4718" i="1" s="1"/>
  <c r="T4718" i="1" s="1"/>
  <c r="Q4719" i="1"/>
  <c r="S4719" i="1" s="1"/>
  <c r="T4719" i="1" s="1"/>
  <c r="Q4720" i="1"/>
  <c r="S4720" i="1" s="1"/>
  <c r="T4720" i="1" s="1"/>
  <c r="Q4721" i="1"/>
  <c r="S4721" i="1" s="1"/>
  <c r="T4721" i="1" s="1"/>
  <c r="Q4722" i="1"/>
  <c r="S4722" i="1" s="1"/>
  <c r="T4722" i="1" s="1"/>
  <c r="Q4723" i="1"/>
  <c r="Q4724" i="1"/>
  <c r="Q4725" i="1"/>
  <c r="Q4726" i="1"/>
  <c r="Q4727" i="1"/>
  <c r="Q4728" i="1"/>
  <c r="S4728" i="1" s="1"/>
  <c r="T4728" i="1" s="1"/>
  <c r="Q4729" i="1"/>
  <c r="S4729" i="1" s="1"/>
  <c r="T4729" i="1" s="1"/>
  <c r="Q4730" i="1"/>
  <c r="S4730" i="1" s="1"/>
  <c r="T4730" i="1" s="1"/>
  <c r="Q4731" i="1"/>
  <c r="S4731" i="1" s="1"/>
  <c r="T4731" i="1" s="1"/>
  <c r="Q4732" i="1"/>
  <c r="S4732" i="1" s="1"/>
  <c r="T4732" i="1" s="1"/>
  <c r="Q4733" i="1"/>
  <c r="S4733" i="1" s="1"/>
  <c r="T4733" i="1" s="1"/>
  <c r="Q4734" i="1"/>
  <c r="Q4735" i="1"/>
  <c r="Q4736" i="1"/>
  <c r="Q4737" i="1"/>
  <c r="R4737" i="1" s="1"/>
  <c r="Q4738" i="1"/>
  <c r="Q4739" i="1"/>
  <c r="Q4740" i="1"/>
  <c r="S4740" i="1" s="1"/>
  <c r="T4740" i="1" s="1"/>
  <c r="Q4741" i="1"/>
  <c r="S4741" i="1" s="1"/>
  <c r="T4741" i="1" s="1"/>
  <c r="Q4742" i="1"/>
  <c r="S4742" i="1" s="1"/>
  <c r="T4742" i="1" s="1"/>
  <c r="Q4743" i="1"/>
  <c r="S4743" i="1" s="1"/>
  <c r="T4743" i="1" s="1"/>
  <c r="Q4744" i="1"/>
  <c r="S4744" i="1" s="1"/>
  <c r="T4744" i="1" s="1"/>
  <c r="Q4745" i="1"/>
  <c r="S4745" i="1" s="1"/>
  <c r="T4745" i="1" s="1"/>
  <c r="Q4746" i="1"/>
  <c r="S4746" i="1" s="1"/>
  <c r="T4746" i="1" s="1"/>
  <c r="Q4747" i="1"/>
  <c r="Q4748" i="1"/>
  <c r="Q4749" i="1"/>
  <c r="Q4750" i="1"/>
  <c r="Q4751" i="1"/>
  <c r="Q4752" i="1"/>
  <c r="Q4753" i="1"/>
  <c r="Q4754" i="1"/>
  <c r="S4754" i="1" s="1"/>
  <c r="T4754" i="1" s="1"/>
  <c r="Q4755" i="1"/>
  <c r="S4755" i="1" s="1"/>
  <c r="T4755" i="1" s="1"/>
  <c r="Q4756" i="1"/>
  <c r="S4756" i="1" s="1"/>
  <c r="T4756" i="1" s="1"/>
  <c r="Q4757" i="1"/>
  <c r="Q4758" i="1"/>
  <c r="R4758" i="1" s="1"/>
  <c r="Q4759" i="1"/>
  <c r="S4759" i="1" s="1"/>
  <c r="T4759" i="1" s="1"/>
  <c r="Q4760" i="1"/>
  <c r="Q4761" i="1"/>
  <c r="Q4762" i="1"/>
  <c r="Q4763" i="1"/>
  <c r="Q4764" i="1"/>
  <c r="Q4765" i="1"/>
  <c r="Q4766" i="1"/>
  <c r="S4766" i="1" s="1"/>
  <c r="T4766" i="1" s="1"/>
  <c r="Q4767" i="1"/>
  <c r="S4767" i="1" s="1"/>
  <c r="T4767" i="1" s="1"/>
  <c r="Q4768" i="1"/>
  <c r="S4768" i="1" s="1"/>
  <c r="T4768" i="1" s="1"/>
  <c r="Q4769" i="1"/>
  <c r="S4769" i="1" s="1"/>
  <c r="T4769" i="1" s="1"/>
  <c r="Q4770" i="1"/>
  <c r="S4770" i="1" s="1"/>
  <c r="T4770" i="1" s="1"/>
  <c r="Q4771" i="1"/>
  <c r="Q4772" i="1"/>
  <c r="Q4773" i="1"/>
  <c r="Q4774" i="1"/>
  <c r="Q4775" i="1"/>
  <c r="Q4776" i="1"/>
  <c r="S4776" i="1" s="1"/>
  <c r="T4776" i="1" s="1"/>
  <c r="Q4777" i="1"/>
  <c r="S4777" i="1" s="1"/>
  <c r="T4777" i="1" s="1"/>
  <c r="Q4778" i="1"/>
  <c r="S4778" i="1" s="1"/>
  <c r="T4778" i="1" s="1"/>
  <c r="Q4779" i="1"/>
  <c r="S4779" i="1" s="1"/>
  <c r="T4779" i="1" s="1"/>
  <c r="Q4780" i="1"/>
  <c r="S4780" i="1" s="1"/>
  <c r="T4780" i="1" s="1"/>
  <c r="Q4781" i="1"/>
  <c r="S4781" i="1" s="1"/>
  <c r="T4781" i="1" s="1"/>
  <c r="Q4782" i="1"/>
  <c r="S4782" i="1" s="1"/>
  <c r="T4782" i="1" s="1"/>
  <c r="Q4783" i="1"/>
  <c r="Q4784" i="1"/>
  <c r="Q4785" i="1"/>
  <c r="Q4786" i="1"/>
  <c r="Q4787" i="1"/>
  <c r="Q4788" i="1"/>
  <c r="R4788" i="1" s="1"/>
  <c r="Q4789" i="1"/>
  <c r="S4789" i="1" s="1"/>
  <c r="T4789" i="1" s="1"/>
  <c r="Q4790" i="1"/>
  <c r="S4790" i="1" s="1"/>
  <c r="T4790" i="1" s="1"/>
  <c r="Q4791" i="1"/>
  <c r="S4791" i="1" s="1"/>
  <c r="T4791" i="1" s="1"/>
  <c r="Q4792" i="1"/>
  <c r="S4792" i="1" s="1"/>
  <c r="T4792" i="1" s="1"/>
  <c r="Q4793" i="1"/>
  <c r="S4793" i="1" s="1"/>
  <c r="T4793" i="1" s="1"/>
  <c r="Q4794" i="1"/>
  <c r="S4794" i="1" s="1"/>
  <c r="T4794" i="1" s="1"/>
  <c r="Q4795" i="1"/>
  <c r="Q4796" i="1"/>
  <c r="Q4797" i="1"/>
  <c r="R4797" i="1" s="1"/>
  <c r="Q4798" i="1"/>
  <c r="Q4799" i="1"/>
  <c r="Q4800" i="1"/>
  <c r="Q4801" i="1"/>
  <c r="Q4802" i="1"/>
  <c r="S4802" i="1" s="1"/>
  <c r="T4802" i="1" s="1"/>
  <c r="Q4803" i="1"/>
  <c r="Q4804" i="1"/>
  <c r="S4804" i="1" s="1"/>
  <c r="T4804" i="1" s="1"/>
  <c r="Q4805" i="1"/>
  <c r="Q4806" i="1"/>
  <c r="R4806" i="1" s="1"/>
  <c r="Q4807" i="1"/>
  <c r="S4807" i="1" s="1"/>
  <c r="T4807" i="1" s="1"/>
  <c r="Q4808" i="1"/>
  <c r="R4808" i="1" s="1"/>
  <c r="Q4809" i="1"/>
  <c r="Q4810" i="1"/>
  <c r="Q4811" i="1"/>
  <c r="Q4812" i="1"/>
  <c r="Q4813" i="1"/>
  <c r="R4813" i="1" s="1"/>
  <c r="Q4814" i="1"/>
  <c r="S4814" i="1" s="1"/>
  <c r="T4814" i="1" s="1"/>
  <c r="Q4815" i="1"/>
  <c r="S4815" i="1" s="1"/>
  <c r="T4815" i="1" s="1"/>
  <c r="Q4816" i="1"/>
  <c r="S4816" i="1" s="1"/>
  <c r="T4816" i="1" s="1"/>
  <c r="Q4817" i="1"/>
  <c r="S4817" i="1" s="1"/>
  <c r="T4817" i="1" s="1"/>
  <c r="Q4818" i="1"/>
  <c r="R4818" i="1" s="1"/>
  <c r="Q4819" i="1"/>
  <c r="Q4820" i="1"/>
  <c r="Q4821" i="1"/>
  <c r="Q4822" i="1"/>
  <c r="Q4823" i="1"/>
  <c r="Q4824" i="1"/>
  <c r="S4824" i="1" s="1"/>
  <c r="T4824" i="1" s="1"/>
  <c r="Q4825" i="1"/>
  <c r="S4825" i="1" s="1"/>
  <c r="T4825" i="1" s="1"/>
  <c r="Q4826" i="1"/>
  <c r="S4826" i="1" s="1"/>
  <c r="T4826" i="1" s="1"/>
  <c r="Q4827" i="1"/>
  <c r="S4827" i="1" s="1"/>
  <c r="T4827" i="1" s="1"/>
  <c r="Q4828" i="1"/>
  <c r="S4828" i="1" s="1"/>
  <c r="T4828" i="1" s="1"/>
  <c r="Q4829" i="1"/>
  <c r="S4829" i="1" s="1"/>
  <c r="T4829" i="1" s="1"/>
  <c r="Q4830" i="1"/>
  <c r="R4830" i="1" s="1"/>
  <c r="Q4831" i="1"/>
  <c r="Q4832" i="1"/>
  <c r="Q4833" i="1"/>
  <c r="Q4834" i="1"/>
  <c r="Q4835" i="1"/>
  <c r="Q4836" i="1"/>
  <c r="S4836" i="1" s="1"/>
  <c r="T4836" i="1" s="1"/>
  <c r="Q4837" i="1"/>
  <c r="S4837" i="1" s="1"/>
  <c r="T4837" i="1" s="1"/>
  <c r="Q4838" i="1"/>
  <c r="S4838" i="1" s="1"/>
  <c r="T4838" i="1" s="1"/>
  <c r="Q4839" i="1"/>
  <c r="S4839" i="1" s="1"/>
  <c r="T4839" i="1" s="1"/>
  <c r="Q4840" i="1"/>
  <c r="S4840" i="1" s="1"/>
  <c r="T4840" i="1" s="1"/>
  <c r="Q4841" i="1"/>
  <c r="S4841" i="1" s="1"/>
  <c r="T4841" i="1" s="1"/>
  <c r="Q4842" i="1"/>
  <c r="Q4843" i="1"/>
  <c r="Q4844" i="1"/>
  <c r="Q4845" i="1"/>
  <c r="Q4846" i="1"/>
  <c r="Q4847" i="1"/>
  <c r="Q4848" i="1"/>
  <c r="Q4849" i="1"/>
  <c r="Q4850" i="1"/>
  <c r="S4850" i="1" s="1"/>
  <c r="T4850" i="1" s="1"/>
  <c r="Q4851" i="1"/>
  <c r="S4851" i="1" s="1"/>
  <c r="T4851" i="1" s="1"/>
  <c r="Q4852" i="1"/>
  <c r="S4852" i="1" s="1"/>
  <c r="T4852" i="1" s="1"/>
  <c r="Q4853" i="1"/>
  <c r="Q4854" i="1"/>
  <c r="S4854" i="1" s="1"/>
  <c r="T4854" i="1" s="1"/>
  <c r="Q4855" i="1"/>
  <c r="S4855" i="1" s="1"/>
  <c r="T4855" i="1" s="1"/>
  <c r="Q4856" i="1"/>
  <c r="Q4857" i="1"/>
  <c r="Q4858" i="1"/>
  <c r="Q4859" i="1"/>
  <c r="Q4860" i="1"/>
  <c r="Q4861" i="1"/>
  <c r="Q4862" i="1"/>
  <c r="S4862" i="1" s="1"/>
  <c r="T4862" i="1" s="1"/>
  <c r="Q4863" i="1"/>
  <c r="S4863" i="1" s="1"/>
  <c r="T4863" i="1" s="1"/>
  <c r="Q4864" i="1"/>
  <c r="Q4865" i="1"/>
  <c r="S4865" i="1" s="1"/>
  <c r="T4865" i="1" s="1"/>
  <c r="Q4866" i="1"/>
  <c r="R4866" i="1" s="1"/>
  <c r="Q4867" i="1"/>
  <c r="Q4868" i="1"/>
  <c r="Q4869" i="1"/>
  <c r="R4869" i="1" s="1"/>
  <c r="Q4870" i="1"/>
  <c r="Q4871" i="1"/>
  <c r="Q4872" i="1"/>
  <c r="S4872" i="1" s="1"/>
  <c r="T4872" i="1" s="1"/>
  <c r="Q4873" i="1"/>
  <c r="S4873" i="1" s="1"/>
  <c r="T4873" i="1" s="1"/>
  <c r="Q4874" i="1"/>
  <c r="S4874" i="1" s="1"/>
  <c r="T4874" i="1" s="1"/>
  <c r="Q4875" i="1"/>
  <c r="S4875" i="1" s="1"/>
  <c r="T4875" i="1" s="1"/>
  <c r="Q4876" i="1"/>
  <c r="S4876" i="1" s="1"/>
  <c r="T4876" i="1" s="1"/>
  <c r="Q4877" i="1"/>
  <c r="S4877" i="1" s="1"/>
  <c r="T4877" i="1" s="1"/>
  <c r="Q4878" i="1"/>
  <c r="R4878" i="1" s="1"/>
  <c r="Q4879" i="1"/>
  <c r="Q4880" i="1"/>
  <c r="Q4881" i="1"/>
  <c r="R4881" i="1" s="1"/>
  <c r="Q4882" i="1"/>
  <c r="Q4883" i="1"/>
  <c r="Q4884" i="1"/>
  <c r="S4884" i="1" s="1"/>
  <c r="T4884" i="1" s="1"/>
  <c r="Q4885" i="1"/>
  <c r="S4885" i="1" s="1"/>
  <c r="T4885" i="1" s="1"/>
  <c r="Q4886" i="1"/>
  <c r="S4886" i="1" s="1"/>
  <c r="T4886" i="1" s="1"/>
  <c r="Q4887" i="1"/>
  <c r="S4887" i="1" s="1"/>
  <c r="T4887" i="1" s="1"/>
  <c r="Q4888" i="1"/>
  <c r="S4888" i="1" s="1"/>
  <c r="T4888" i="1" s="1"/>
  <c r="Q4889" i="1"/>
  <c r="S4889" i="1" s="1"/>
  <c r="T4889" i="1" s="1"/>
  <c r="Q4890" i="1"/>
  <c r="S4890" i="1" s="1"/>
  <c r="T4890" i="1" s="1"/>
  <c r="Q4891" i="1"/>
  <c r="Q4892" i="1"/>
  <c r="Q4893" i="1"/>
  <c r="Q4894" i="1"/>
  <c r="Q4895" i="1"/>
  <c r="Q4896" i="1"/>
  <c r="Q4897" i="1"/>
  <c r="Q4898" i="1"/>
  <c r="S4898" i="1" s="1"/>
  <c r="T4898" i="1" s="1"/>
  <c r="Q4899" i="1"/>
  <c r="S4899" i="1" s="1"/>
  <c r="T4899" i="1" s="1"/>
  <c r="Q4900" i="1"/>
  <c r="S4900" i="1" s="1"/>
  <c r="T4900" i="1" s="1"/>
  <c r="Q4901" i="1"/>
  <c r="Q4902" i="1"/>
  <c r="S4902" i="1" s="1"/>
  <c r="T4902" i="1" s="1"/>
  <c r="Q4903" i="1"/>
  <c r="S4903" i="1" s="1"/>
  <c r="T4903" i="1" s="1"/>
  <c r="Q4904" i="1"/>
  <c r="Q4905" i="1"/>
  <c r="Q4906" i="1"/>
  <c r="Q4907" i="1"/>
  <c r="Q4908" i="1"/>
  <c r="Q4909" i="1"/>
  <c r="Q4910" i="1"/>
  <c r="S4910" i="1" s="1"/>
  <c r="T4910" i="1" s="1"/>
  <c r="Q4911" i="1"/>
  <c r="S4911" i="1" s="1"/>
  <c r="T4911" i="1" s="1"/>
  <c r="Q4912" i="1"/>
  <c r="S4912" i="1" s="1"/>
  <c r="T4912" i="1" s="1"/>
  <c r="Q4913" i="1"/>
  <c r="S4913" i="1" s="1"/>
  <c r="T4913" i="1" s="1"/>
  <c r="Q4914" i="1"/>
  <c r="S4914" i="1" s="1"/>
  <c r="T4914" i="1" s="1"/>
  <c r="Q4915" i="1"/>
  <c r="R4915" i="1" s="1"/>
  <c r="Q4916" i="1"/>
  <c r="Q4917" i="1"/>
  <c r="Q4918" i="1"/>
  <c r="Q4919" i="1"/>
  <c r="Q4920" i="1"/>
  <c r="S4920" i="1" s="1"/>
  <c r="T4920" i="1" s="1"/>
  <c r="Q4921" i="1"/>
  <c r="S4921" i="1" s="1"/>
  <c r="T4921" i="1" s="1"/>
  <c r="Q4922" i="1"/>
  <c r="S4922" i="1" s="1"/>
  <c r="T4922" i="1" s="1"/>
  <c r="Q4923" i="1"/>
  <c r="S4923" i="1" s="1"/>
  <c r="T4923" i="1" s="1"/>
  <c r="Q4924" i="1"/>
  <c r="S4924" i="1" s="1"/>
  <c r="T4924" i="1" s="1"/>
  <c r="Q4925" i="1"/>
  <c r="S4925" i="1" s="1"/>
  <c r="T4925" i="1" s="1"/>
  <c r="Q4926" i="1"/>
  <c r="S4926" i="1" s="1"/>
  <c r="T4926" i="1" s="1"/>
  <c r="Q4927" i="1"/>
  <c r="Q4928" i="1"/>
  <c r="Q4929" i="1"/>
  <c r="Q4930" i="1"/>
  <c r="Q4931" i="1"/>
  <c r="Q4932" i="1"/>
  <c r="R4932" i="1" s="1"/>
  <c r="Q4933" i="1"/>
  <c r="S4933" i="1" s="1"/>
  <c r="T4933" i="1" s="1"/>
  <c r="Q4934" i="1"/>
  <c r="S4934" i="1" s="1"/>
  <c r="T4934" i="1" s="1"/>
  <c r="Q4935" i="1"/>
  <c r="S4935" i="1" s="1"/>
  <c r="T4935" i="1" s="1"/>
  <c r="Q4936" i="1"/>
  <c r="S4936" i="1" s="1"/>
  <c r="T4936" i="1" s="1"/>
  <c r="Q4937" i="1"/>
  <c r="S4937" i="1" s="1"/>
  <c r="T4937" i="1" s="1"/>
  <c r="Q4938" i="1"/>
  <c r="S4938" i="1" s="1"/>
  <c r="T4938" i="1" s="1"/>
  <c r="Q4939" i="1"/>
  <c r="Q4940" i="1"/>
  <c r="Q4941" i="1"/>
  <c r="Q4942" i="1"/>
  <c r="Q4943" i="1"/>
  <c r="Q4944" i="1"/>
  <c r="Q4945" i="1"/>
  <c r="Q4946" i="1"/>
  <c r="S4946" i="1" s="1"/>
  <c r="T4946" i="1" s="1"/>
  <c r="Q4947" i="1"/>
  <c r="S4947" i="1" s="1"/>
  <c r="T4947" i="1" s="1"/>
  <c r="Q4948" i="1"/>
  <c r="S4948" i="1" s="1"/>
  <c r="T4948" i="1" s="1"/>
  <c r="Q4949" i="1"/>
  <c r="Q4950" i="1"/>
  <c r="R4950" i="1" s="1"/>
  <c r="Q4951" i="1"/>
  <c r="S4951" i="1" s="1"/>
  <c r="T4951" i="1" s="1"/>
  <c r="Q4952" i="1"/>
  <c r="Q4953" i="1"/>
  <c r="Q4954" i="1"/>
  <c r="Q4955" i="1"/>
  <c r="Q4956" i="1"/>
  <c r="Q4957" i="1"/>
  <c r="Q4958" i="1"/>
  <c r="S4958" i="1" s="1"/>
  <c r="T4958" i="1" s="1"/>
  <c r="Q4959" i="1"/>
  <c r="S4959" i="1" s="1"/>
  <c r="T4959" i="1" s="1"/>
  <c r="Q4960" i="1"/>
  <c r="S4960" i="1" s="1"/>
  <c r="T4960" i="1" s="1"/>
  <c r="Q4961" i="1"/>
  <c r="S4961" i="1" s="1"/>
  <c r="T4961" i="1" s="1"/>
  <c r="Q4962" i="1"/>
  <c r="R4962" i="1" s="1"/>
  <c r="Q4963" i="1"/>
  <c r="Q4964" i="1"/>
  <c r="Q4965" i="1"/>
  <c r="Q4966" i="1"/>
  <c r="Q4967" i="1"/>
  <c r="Q4968" i="1"/>
  <c r="R4968" i="1" s="1"/>
  <c r="Q4969" i="1"/>
  <c r="S4969" i="1" s="1"/>
  <c r="T4969" i="1" s="1"/>
  <c r="Q4970" i="1"/>
  <c r="S4970" i="1" s="1"/>
  <c r="T4970" i="1" s="1"/>
  <c r="Q4971" i="1"/>
  <c r="S4971" i="1" s="1"/>
  <c r="T4971" i="1" s="1"/>
  <c r="Q4972" i="1"/>
  <c r="S4972" i="1" s="1"/>
  <c r="T4972" i="1" s="1"/>
  <c r="Q4973" i="1"/>
  <c r="S4973" i="1" s="1"/>
  <c r="T4973" i="1" s="1"/>
  <c r="Q4974" i="1"/>
  <c r="Q4975" i="1"/>
  <c r="Q4976" i="1"/>
  <c r="Q4977" i="1"/>
  <c r="Q4978" i="1"/>
  <c r="Q4979" i="1"/>
  <c r="Q4980" i="1"/>
  <c r="S4980" i="1" s="1"/>
  <c r="T4980" i="1" s="1"/>
  <c r="Q4981" i="1"/>
  <c r="S4981" i="1" s="1"/>
  <c r="T4981" i="1" s="1"/>
  <c r="Q4982" i="1"/>
  <c r="Q4983" i="1"/>
  <c r="Q4984" i="1"/>
  <c r="S4984" i="1" s="1"/>
  <c r="T4984" i="1" s="1"/>
  <c r="Q4985" i="1"/>
  <c r="S4985" i="1" s="1"/>
  <c r="T4985" i="1" s="1"/>
  <c r="Q4986" i="1"/>
  <c r="S4986" i="1" s="1"/>
  <c r="T4986" i="1" s="1"/>
  <c r="Q4987" i="1"/>
  <c r="Q4988" i="1"/>
  <c r="Q4989" i="1"/>
  <c r="R4989" i="1" s="1"/>
  <c r="Q4990" i="1"/>
  <c r="Q4991" i="1"/>
  <c r="Q4992" i="1"/>
  <c r="R4992" i="1" s="1"/>
  <c r="Q4993" i="1"/>
  <c r="Q4994" i="1"/>
  <c r="S4994" i="1" s="1"/>
  <c r="T4994" i="1" s="1"/>
  <c r="Q4995" i="1"/>
  <c r="S4995" i="1" s="1"/>
  <c r="T4995" i="1" s="1"/>
  <c r="Q4996" i="1"/>
  <c r="Q4997" i="1"/>
  <c r="Q4998" i="1"/>
  <c r="R4998" i="1" s="1"/>
  <c r="Q4999" i="1"/>
  <c r="S4999" i="1" s="1"/>
  <c r="T4999" i="1" s="1"/>
  <c r="Q5000" i="1"/>
  <c r="Q5001" i="1"/>
  <c r="Q3" i="1"/>
  <c r="S3" i="1" s="1"/>
  <c r="T3" i="1" s="1"/>
  <c r="Q4" i="1"/>
  <c r="S4" i="1" s="1"/>
  <c r="T4" i="1" s="1"/>
  <c r="Q2" i="1"/>
  <c r="S2" i="1" s="1"/>
  <c r="T2" i="1" s="1"/>
  <c r="T3475" i="1" l="1"/>
  <c r="U3475" i="1"/>
  <c r="R4982" i="1"/>
  <c r="S4982" i="1"/>
  <c r="T4982" i="1" s="1"/>
  <c r="R4694" i="1"/>
  <c r="S4694" i="1"/>
  <c r="T4694" i="1" s="1"/>
  <c r="R4514" i="1"/>
  <c r="S4514" i="1"/>
  <c r="T4514" i="1" s="1"/>
  <c r="R4046" i="1"/>
  <c r="S4046" i="1"/>
  <c r="T4046" i="1" s="1"/>
  <c r="R3278" i="1"/>
  <c r="S3278" i="1"/>
  <c r="T3278" i="1" s="1"/>
  <c r="R3254" i="1"/>
  <c r="S3254" i="1"/>
  <c r="T3254" i="1" s="1"/>
  <c r="S2414" i="1"/>
  <c r="T2414" i="1" s="1"/>
  <c r="R2414" i="1"/>
  <c r="R1922" i="1"/>
  <c r="S1922" i="1"/>
  <c r="T1922" i="1" s="1"/>
  <c r="U4734" i="1"/>
  <c r="U4698" i="1"/>
  <c r="U4410" i="1"/>
  <c r="U3966" i="1"/>
  <c r="U3846" i="1"/>
  <c r="R4566" i="1"/>
  <c r="R2549" i="1"/>
  <c r="S2549" i="1"/>
  <c r="T2549" i="1" s="1"/>
  <c r="R2165" i="1"/>
  <c r="S2165" i="1"/>
  <c r="T2165" i="1" s="1"/>
  <c r="R1877" i="1"/>
  <c r="S1877" i="1"/>
  <c r="T1877" i="1" s="1"/>
  <c r="R1205" i="1"/>
  <c r="S1205" i="1"/>
  <c r="T1205" i="1" s="1"/>
  <c r="R65" i="1"/>
  <c r="S65" i="1"/>
  <c r="T65" i="1" s="1"/>
  <c r="R4554" i="1"/>
  <c r="R3702" i="1"/>
  <c r="R150" i="1"/>
  <c r="S2105" i="1"/>
  <c r="T2105" i="1" s="1"/>
  <c r="R4996" i="1"/>
  <c r="S4996" i="1"/>
  <c r="T4996" i="1" s="1"/>
  <c r="S4528" i="1"/>
  <c r="T4528" i="1" s="1"/>
  <c r="R4432" i="1"/>
  <c r="S4432" i="1"/>
  <c r="T4432" i="1" s="1"/>
  <c r="R4072" i="1"/>
  <c r="S4072" i="1"/>
  <c r="T4072" i="1" s="1"/>
  <c r="R4024" i="1"/>
  <c r="S4024" i="1"/>
  <c r="T4024" i="1" s="1"/>
  <c r="R3844" i="1"/>
  <c r="S3844" i="1"/>
  <c r="T3844" i="1" s="1"/>
  <c r="S3400" i="1"/>
  <c r="T3400" i="1" s="1"/>
  <c r="R3400" i="1"/>
  <c r="R3280" i="1"/>
  <c r="S3280" i="1"/>
  <c r="T3280" i="1" s="1"/>
  <c r="R2872" i="1"/>
  <c r="S2872" i="1"/>
  <c r="T2872" i="1" s="1"/>
  <c r="R2488" i="1"/>
  <c r="S2488" i="1"/>
  <c r="T2488" i="1" s="1"/>
  <c r="R1708" i="1"/>
  <c r="S1708" i="1"/>
  <c r="T1708" i="1" s="1"/>
  <c r="R940" i="1"/>
  <c r="S940" i="1"/>
  <c r="T940" i="1" s="1"/>
  <c r="S4866" i="1"/>
  <c r="T4866" i="1" s="1"/>
  <c r="S4818" i="1"/>
  <c r="T4818" i="1" s="1"/>
  <c r="S4290" i="1"/>
  <c r="T4290" i="1" s="1"/>
  <c r="S3810" i="1"/>
  <c r="T3810" i="1" s="1"/>
  <c r="S3666" i="1"/>
  <c r="T3666" i="1" s="1"/>
  <c r="S3570" i="1"/>
  <c r="T3570" i="1" s="1"/>
  <c r="S2861" i="1"/>
  <c r="T2861" i="1" s="1"/>
  <c r="R4803" i="1"/>
  <c r="S4803" i="1"/>
  <c r="T4803" i="1" s="1"/>
  <c r="R4707" i="1"/>
  <c r="S4707" i="1"/>
  <c r="T4707" i="1" s="1"/>
  <c r="R4443" i="1"/>
  <c r="S4443" i="1"/>
  <c r="T4443" i="1" s="1"/>
  <c r="R4263" i="1"/>
  <c r="S4263" i="1"/>
  <c r="T4263" i="1" s="1"/>
  <c r="R4107" i="1"/>
  <c r="S4107" i="1"/>
  <c r="T4107" i="1" s="1"/>
  <c r="R3555" i="1"/>
  <c r="S3555" i="1"/>
  <c r="T3555" i="1" s="1"/>
  <c r="R2871" i="1"/>
  <c r="S2871" i="1"/>
  <c r="T2871" i="1" s="1"/>
  <c r="R54" i="1"/>
  <c r="R3782" i="1"/>
  <c r="S3782" i="1"/>
  <c r="T3782" i="1" s="1"/>
  <c r="S1682" i="1"/>
  <c r="T1682" i="1" s="1"/>
  <c r="R1682" i="1"/>
  <c r="R1598" i="1"/>
  <c r="S1598" i="1"/>
  <c r="T1598" i="1" s="1"/>
  <c r="R1105" i="1"/>
  <c r="S1105" i="1"/>
  <c r="T1105" i="1" s="1"/>
  <c r="S2838" i="1"/>
  <c r="T2838" i="1" s="1"/>
  <c r="S2616" i="1"/>
  <c r="T2616" i="1" s="1"/>
  <c r="R4106" i="1"/>
  <c r="R3017" i="1"/>
  <c r="R673" i="1"/>
  <c r="S2514" i="1"/>
  <c r="T2514" i="1" s="1"/>
  <c r="R1900" i="1"/>
  <c r="S4968" i="1"/>
  <c r="T4968" i="1" s="1"/>
  <c r="S3912" i="1"/>
  <c r="T3912" i="1" s="1"/>
  <c r="S3834" i="1"/>
  <c r="T3834" i="1" s="1"/>
  <c r="S3546" i="1"/>
  <c r="T3546" i="1" s="1"/>
  <c r="R3990" i="1"/>
  <c r="R544" i="1"/>
  <c r="S3426" i="1"/>
  <c r="T3426" i="1" s="1"/>
  <c r="S2393" i="1"/>
  <c r="T2393" i="1" s="1"/>
  <c r="R224" i="1"/>
  <c r="S224" i="1"/>
  <c r="T224" i="1" s="1"/>
  <c r="R128" i="1"/>
  <c r="S128" i="1"/>
  <c r="T128" i="1" s="1"/>
  <c r="R4902" i="1"/>
  <c r="S4213" i="1"/>
  <c r="T4213" i="1" s="1"/>
  <c r="S3847" i="1"/>
  <c r="T3847" i="1" s="1"/>
  <c r="S3829" i="1"/>
  <c r="T3829" i="1" s="1"/>
  <c r="S3541" i="1"/>
  <c r="T3541" i="1" s="1"/>
  <c r="S3068" i="1"/>
  <c r="T3068" i="1" s="1"/>
  <c r="S2780" i="1"/>
  <c r="T2780" i="1" s="1"/>
  <c r="S2527" i="1"/>
  <c r="T2527" i="1" s="1"/>
  <c r="S1872" i="1"/>
  <c r="T1872" i="1" s="1"/>
  <c r="U4278" i="1"/>
  <c r="R3714" i="1"/>
  <c r="S2406" i="1"/>
  <c r="T2406" i="1" s="1"/>
  <c r="R1829" i="1"/>
  <c r="S1829" i="1"/>
  <c r="T1829" i="1" s="1"/>
  <c r="R485" i="1"/>
  <c r="S485" i="1"/>
  <c r="T485" i="1" s="1"/>
  <c r="R4864" i="1"/>
  <c r="S4864" i="1"/>
  <c r="T4864" i="1" s="1"/>
  <c r="R4684" i="1"/>
  <c r="S4684" i="1"/>
  <c r="T4684" i="1" s="1"/>
  <c r="R4672" i="1"/>
  <c r="S4672" i="1"/>
  <c r="T4672" i="1" s="1"/>
  <c r="R4480" i="1"/>
  <c r="S4480" i="1"/>
  <c r="T4480" i="1" s="1"/>
  <c r="S3724" i="1"/>
  <c r="T3724" i="1" s="1"/>
  <c r="R2548" i="1"/>
  <c r="S2548" i="1"/>
  <c r="T2548" i="1" s="1"/>
  <c r="R796" i="1"/>
  <c r="S796" i="1"/>
  <c r="T796" i="1" s="1"/>
  <c r="R2272" i="1"/>
  <c r="R64" i="1"/>
  <c r="S4962" i="1"/>
  <c r="T4962" i="1" s="1"/>
  <c r="S4578" i="1"/>
  <c r="T4578" i="1" s="1"/>
  <c r="S4146" i="1"/>
  <c r="T4146" i="1" s="1"/>
  <c r="S4098" i="1"/>
  <c r="T4098" i="1" s="1"/>
  <c r="S2742" i="1"/>
  <c r="T2742" i="1" s="1"/>
  <c r="R4983" i="1"/>
  <c r="S4983" i="1"/>
  <c r="T4983" i="1" s="1"/>
  <c r="R4671" i="1"/>
  <c r="S4671" i="1"/>
  <c r="T4671" i="1" s="1"/>
  <c r="R3675" i="1"/>
  <c r="S3675" i="1"/>
  <c r="T3675" i="1" s="1"/>
  <c r="R3459" i="1"/>
  <c r="S3459" i="1"/>
  <c r="T3459" i="1" s="1"/>
  <c r="R2823" i="1"/>
  <c r="S2823" i="1"/>
  <c r="T2823" i="1" s="1"/>
  <c r="S3197" i="1"/>
  <c r="T3197" i="1" s="1"/>
  <c r="R37" i="1"/>
  <c r="S37" i="1"/>
  <c r="T37" i="1" s="1"/>
  <c r="R3184" i="1"/>
  <c r="S4974" i="1"/>
  <c r="T4974" i="1" s="1"/>
  <c r="S4878" i="1"/>
  <c r="T4878" i="1" s="1"/>
  <c r="S4830" i="1"/>
  <c r="S4734" i="1"/>
  <c r="T4734" i="1" s="1"/>
  <c r="S4542" i="1"/>
  <c r="T4542" i="1" s="1"/>
  <c r="S4446" i="1"/>
  <c r="T4446" i="1" s="1"/>
  <c r="S4302" i="1"/>
  <c r="T4302" i="1" s="1"/>
  <c r="S4110" i="1"/>
  <c r="T4110" i="1" s="1"/>
  <c r="S3966" i="1"/>
  <c r="T3966" i="1" s="1"/>
  <c r="S3870" i="1"/>
  <c r="S2873" i="1"/>
  <c r="T2873" i="1" s="1"/>
  <c r="R2069" i="1"/>
  <c r="S853" i="1"/>
  <c r="T853" i="1" s="1"/>
  <c r="S4842" i="1"/>
  <c r="T4842" i="1" s="1"/>
  <c r="S4698" i="1"/>
  <c r="T4698" i="1" s="1"/>
  <c r="S4410" i="1"/>
  <c r="T4410" i="1" s="1"/>
  <c r="S4362" i="1"/>
  <c r="T4362" i="1" s="1"/>
  <c r="S4170" i="1"/>
  <c r="T4170" i="1" s="1"/>
  <c r="S4026" i="1"/>
  <c r="T4026" i="1" s="1"/>
  <c r="S3978" i="1"/>
  <c r="T3978" i="1" s="1"/>
  <c r="S3960" i="1"/>
  <c r="T3960" i="1" s="1"/>
  <c r="S3690" i="1"/>
  <c r="T3690" i="1" s="1"/>
  <c r="S3737" i="1"/>
  <c r="T3737" i="1" s="1"/>
  <c r="S1913" i="1"/>
  <c r="T1913" i="1" s="1"/>
  <c r="R2756" i="1"/>
  <c r="S2756" i="1"/>
  <c r="T2756" i="1" s="1"/>
  <c r="R2516" i="1"/>
  <c r="S2516" i="1"/>
  <c r="T2516" i="1" s="1"/>
  <c r="R2228" i="1"/>
  <c r="S2228" i="1"/>
  <c r="T2228" i="1" s="1"/>
  <c r="R4708" i="1"/>
  <c r="R1528" i="1"/>
  <c r="R476" i="1"/>
  <c r="S4998" i="1"/>
  <c r="S4950" i="1"/>
  <c r="T4950" i="1" s="1"/>
  <c r="S4932" i="1"/>
  <c r="T4932" i="1" s="1"/>
  <c r="S4806" i="1"/>
  <c r="T4806" i="1" s="1"/>
  <c r="S4788" i="1"/>
  <c r="T4788" i="1" s="1"/>
  <c r="S4758" i="1"/>
  <c r="T4758" i="1" s="1"/>
  <c r="S4710" i="1"/>
  <c r="S4662" i="1"/>
  <c r="T4662" i="1" s="1"/>
  <c r="S4548" i="1"/>
  <c r="T4548" i="1" s="1"/>
  <c r="S4518" i="1"/>
  <c r="T4518" i="1" s="1"/>
  <c r="S4374" i="1"/>
  <c r="S4356" i="1"/>
  <c r="T4356" i="1" s="1"/>
  <c r="S4308" i="1"/>
  <c r="T4308" i="1" s="1"/>
  <c r="S4278" i="1"/>
  <c r="T4278" i="1" s="1"/>
  <c r="S4038" i="1"/>
  <c r="T4038" i="1" s="1"/>
  <c r="S3846" i="1"/>
  <c r="T3846" i="1" s="1"/>
  <c r="S3636" i="1"/>
  <c r="T3636" i="1" s="1"/>
  <c r="S3152" i="1"/>
  <c r="T3152" i="1" s="1"/>
  <c r="S1640" i="1"/>
  <c r="T1640" i="1" s="1"/>
  <c r="S828" i="1"/>
  <c r="T828" i="1" s="1"/>
  <c r="U1474" i="1"/>
  <c r="U1414" i="1"/>
  <c r="U1126" i="1"/>
  <c r="U2640" i="1"/>
  <c r="U4230" i="1"/>
  <c r="R4863" i="1"/>
  <c r="R3435" i="1"/>
  <c r="R1294" i="1"/>
  <c r="R790" i="1"/>
  <c r="R142" i="1"/>
  <c r="R626" i="1"/>
  <c r="R4842" i="1"/>
  <c r="R3987" i="1"/>
  <c r="R3317" i="1"/>
  <c r="R3016" i="1"/>
  <c r="R2581" i="1"/>
  <c r="R2271" i="1"/>
  <c r="R1445" i="1"/>
  <c r="R4551" i="1"/>
  <c r="R4242" i="1"/>
  <c r="R3986" i="1"/>
  <c r="R3673" i="1"/>
  <c r="R3013" i="1"/>
  <c r="R2522" i="1"/>
  <c r="R1828" i="1"/>
  <c r="R1443" i="1"/>
  <c r="R482" i="1"/>
  <c r="R1899" i="1"/>
  <c r="R4828" i="1"/>
  <c r="R4526" i="1"/>
  <c r="R4230" i="1"/>
  <c r="R3638" i="1"/>
  <c r="R1741" i="1"/>
  <c r="R914" i="1"/>
  <c r="U4878" i="1"/>
  <c r="R3279" i="1"/>
  <c r="R862" i="1"/>
  <c r="U4986" i="1"/>
  <c r="R4890" i="1"/>
  <c r="R4854" i="1"/>
  <c r="U4854" i="1"/>
  <c r="R4722" i="1"/>
  <c r="R4674" i="1"/>
  <c r="R4614" i="1"/>
  <c r="R4602" i="1"/>
  <c r="R4530" i="1"/>
  <c r="R4470" i="1"/>
  <c r="R4458" i="1"/>
  <c r="R4422" i="1"/>
  <c r="R4386" i="1"/>
  <c r="R4326" i="1"/>
  <c r="R4314" i="1"/>
  <c r="R4266" i="1"/>
  <c r="R4254" i="1"/>
  <c r="R4206" i="1"/>
  <c r="R4182" i="1"/>
  <c r="R4134" i="1"/>
  <c r="U4134" i="1"/>
  <c r="R4014" i="1"/>
  <c r="R4002" i="1"/>
  <c r="R3942" i="1"/>
  <c r="U3942" i="1"/>
  <c r="R3930" i="1"/>
  <c r="R3894" i="1"/>
  <c r="R3882" i="1"/>
  <c r="R3798" i="1"/>
  <c r="R3750" i="1"/>
  <c r="R3678" i="1"/>
  <c r="U3654" i="1"/>
  <c r="R3654" i="1"/>
  <c r="R3558" i="1"/>
  <c r="R3534" i="1"/>
  <c r="R3462" i="1"/>
  <c r="R3450" i="1"/>
  <c r="R3378" i="1"/>
  <c r="R3294" i="1"/>
  <c r="R3222" i="1"/>
  <c r="R3174" i="1"/>
  <c r="R2946" i="1"/>
  <c r="R4827" i="1"/>
  <c r="R3950" i="1"/>
  <c r="R3606" i="1"/>
  <c r="R3281" i="1"/>
  <c r="R2824" i="1"/>
  <c r="R2140" i="1"/>
  <c r="R1409" i="1"/>
  <c r="R856" i="1"/>
  <c r="R3473" i="1"/>
  <c r="R3377" i="1"/>
  <c r="R3233" i="1"/>
  <c r="R3221" i="1"/>
  <c r="R2597" i="1"/>
  <c r="R2465" i="1"/>
  <c r="R2429" i="1"/>
  <c r="R2309" i="1"/>
  <c r="R2033" i="1"/>
  <c r="R1937" i="1"/>
  <c r="R1709" i="1"/>
  <c r="R1649" i="1"/>
  <c r="R1529" i="1"/>
  <c r="R1505" i="1"/>
  <c r="R1337" i="1"/>
  <c r="R953" i="1"/>
  <c r="R521" i="1"/>
  <c r="R425" i="1"/>
  <c r="R4489" i="1"/>
  <c r="R4203" i="1"/>
  <c r="R3594" i="1"/>
  <c r="R2500" i="1"/>
  <c r="R2081" i="1"/>
  <c r="R1731" i="1"/>
  <c r="R437" i="1"/>
  <c r="U4866" i="1"/>
  <c r="R4071" i="1"/>
  <c r="R3574" i="1"/>
  <c r="R4960" i="1"/>
  <c r="R4648" i="1"/>
  <c r="R4516" i="1"/>
  <c r="R4384" i="1"/>
  <c r="R4132" i="1"/>
  <c r="U4132" i="1"/>
  <c r="R3952" i="1"/>
  <c r="R3640" i="1"/>
  <c r="U3592" i="1"/>
  <c r="R3448" i="1"/>
  <c r="U3448" i="1"/>
  <c r="R3436" i="1"/>
  <c r="R3136" i="1"/>
  <c r="R3076" i="1"/>
  <c r="R2740" i="1"/>
  <c r="R2440" i="1"/>
  <c r="R2308" i="1"/>
  <c r="R2284" i="1"/>
  <c r="R1780" i="1"/>
  <c r="R1684" i="1"/>
  <c r="R1576" i="1"/>
  <c r="R1456" i="1"/>
  <c r="R1120" i="1"/>
  <c r="R868" i="1"/>
  <c r="R748" i="1"/>
  <c r="R604" i="1"/>
  <c r="R424" i="1"/>
  <c r="R340" i="1"/>
  <c r="R3846" i="1"/>
  <c r="R2785" i="1"/>
  <c r="R2464" i="1"/>
  <c r="R1729" i="1"/>
  <c r="R1287" i="1"/>
  <c r="R830" i="1"/>
  <c r="R394" i="1"/>
  <c r="R4839" i="1"/>
  <c r="R4515" i="1"/>
  <c r="R2870" i="1"/>
  <c r="R2390" i="1"/>
  <c r="R1802" i="1"/>
  <c r="R1742" i="1"/>
  <c r="R4825" i="1"/>
  <c r="R3745" i="1"/>
  <c r="R2137" i="1"/>
  <c r="R4683" i="1"/>
  <c r="R4094" i="1"/>
  <c r="R3767" i="1"/>
  <c r="R3517" i="1"/>
  <c r="R3159" i="1"/>
  <c r="R2691" i="1"/>
  <c r="R2392" i="1"/>
  <c r="R1961" i="1"/>
  <c r="R266" i="1"/>
  <c r="R4527" i="1"/>
  <c r="R4407" i="1"/>
  <c r="R2343" i="1"/>
  <c r="R2235" i="1"/>
  <c r="R2139" i="1"/>
  <c r="R1191" i="1"/>
  <c r="R903" i="1"/>
  <c r="R591" i="1"/>
  <c r="R543" i="1"/>
  <c r="R4862" i="1"/>
  <c r="R4682" i="1"/>
  <c r="R4550" i="1"/>
  <c r="R4406" i="1"/>
  <c r="R4202" i="1"/>
  <c r="R3698" i="1"/>
  <c r="R3434" i="1"/>
  <c r="U3434" i="1"/>
  <c r="R3398" i="1"/>
  <c r="R2738" i="1"/>
  <c r="R2702" i="1"/>
  <c r="R2558" i="1"/>
  <c r="R2306" i="1"/>
  <c r="R2138" i="1"/>
  <c r="R254" i="1"/>
  <c r="R3518" i="1"/>
  <c r="R2055" i="1"/>
  <c r="R4753" i="1"/>
  <c r="R2989" i="1"/>
  <c r="R2941" i="1"/>
  <c r="R2305" i="1"/>
  <c r="R1717" i="1"/>
  <c r="R1645" i="1"/>
  <c r="R4357" i="1"/>
  <c r="R4081" i="1"/>
  <c r="R3738" i="1"/>
  <c r="R3461" i="1"/>
  <c r="R3097" i="1"/>
  <c r="R2678" i="1"/>
  <c r="R2391" i="1"/>
  <c r="R1912" i="1"/>
  <c r="R1154" i="1"/>
  <c r="R256" i="1"/>
  <c r="R3975" i="1"/>
  <c r="R3699" i="1"/>
  <c r="R3399" i="1"/>
  <c r="R3135" i="1"/>
  <c r="R2739" i="1"/>
  <c r="R1935" i="1"/>
  <c r="R1395" i="1"/>
  <c r="R1119" i="1"/>
  <c r="R711" i="1"/>
  <c r="R255" i="1"/>
  <c r="R3794" i="1"/>
  <c r="R3218" i="1"/>
  <c r="R2942" i="1"/>
  <c r="R2498" i="1"/>
  <c r="R2462" i="1"/>
  <c r="R2354" i="1"/>
  <c r="R2126" i="1"/>
  <c r="R1934" i="1"/>
  <c r="R1898" i="1"/>
  <c r="R4420" i="1"/>
  <c r="R3183" i="1"/>
  <c r="R759" i="1"/>
  <c r="R315" i="1"/>
  <c r="R4897" i="1"/>
  <c r="R4669" i="1"/>
  <c r="R4549" i="1"/>
  <c r="R4525" i="1"/>
  <c r="R4201" i="1"/>
  <c r="R4045" i="1"/>
  <c r="R3973" i="1"/>
  <c r="R3889" i="1"/>
  <c r="R3757" i="1"/>
  <c r="R3553" i="1"/>
  <c r="R3457" i="1"/>
  <c r="R3157" i="1"/>
  <c r="R3037" i="1"/>
  <c r="R2641" i="1"/>
  <c r="R2593" i="1"/>
  <c r="R1765" i="1"/>
  <c r="R4986" i="1"/>
  <c r="R4590" i="1"/>
  <c r="R3726" i="1"/>
  <c r="R3460" i="1"/>
  <c r="R2653" i="1"/>
  <c r="R1911" i="1"/>
  <c r="R1577" i="1"/>
  <c r="R1036" i="1"/>
  <c r="R629" i="1"/>
  <c r="U4024" i="1"/>
  <c r="R1401" i="1"/>
  <c r="R433" i="1"/>
  <c r="R2000" i="1"/>
  <c r="R1532" i="1"/>
  <c r="R944" i="1"/>
  <c r="R789" i="1"/>
  <c r="R3572" i="1"/>
  <c r="R1964" i="1"/>
  <c r="R1393" i="1"/>
  <c r="R1189" i="1"/>
  <c r="R788" i="1"/>
  <c r="R548" i="1"/>
  <c r="R213" i="1"/>
  <c r="R4761" i="1"/>
  <c r="R4413" i="1"/>
  <c r="R4291" i="1"/>
  <c r="R3765" i="1"/>
  <c r="R3223" i="1"/>
  <c r="R3093" i="1"/>
  <c r="R2935" i="1"/>
  <c r="R2720" i="1"/>
  <c r="R1664" i="1"/>
  <c r="R1525" i="1"/>
  <c r="R1153" i="1"/>
  <c r="R145" i="1"/>
  <c r="R4893" i="1"/>
  <c r="R3092" i="1"/>
  <c r="R2719" i="1"/>
  <c r="R1507" i="1"/>
  <c r="R1328" i="1"/>
  <c r="R901" i="1"/>
  <c r="R541" i="1"/>
  <c r="R385" i="1"/>
  <c r="R4017" i="1"/>
  <c r="R3885" i="1"/>
  <c r="R3645" i="1"/>
  <c r="R3393" i="1"/>
  <c r="R2708" i="1"/>
  <c r="R2456" i="1"/>
  <c r="R1748" i="1"/>
  <c r="R709" i="1"/>
  <c r="R3199" i="1"/>
  <c r="R2839" i="1"/>
  <c r="R1291" i="1"/>
  <c r="R705" i="1"/>
  <c r="R320" i="1"/>
  <c r="R114" i="1"/>
  <c r="U2" i="1"/>
  <c r="R2868" i="1"/>
  <c r="R1956" i="1"/>
  <c r="R934" i="1"/>
  <c r="U646" i="1"/>
  <c r="R646" i="1"/>
  <c r="R214" i="1"/>
  <c r="R3972" i="1"/>
  <c r="R1812" i="1"/>
  <c r="R922" i="1"/>
  <c r="R130" i="1"/>
  <c r="U4977" i="1"/>
  <c r="U4845" i="1"/>
  <c r="R4749" i="1"/>
  <c r="U4749" i="1"/>
  <c r="U4557" i="1"/>
  <c r="U4473" i="1"/>
  <c r="U4389" i="1"/>
  <c r="R4329" i="1"/>
  <c r="U4293" i="1"/>
  <c r="U4257" i="1"/>
  <c r="R4173" i="1"/>
  <c r="U4077" i="1"/>
  <c r="U4041" i="1"/>
  <c r="R4041" i="1"/>
  <c r="U3909" i="1"/>
  <c r="R3909" i="1"/>
  <c r="R3861" i="1"/>
  <c r="U3729" i="1"/>
  <c r="R3729" i="1"/>
  <c r="R3705" i="1"/>
  <c r="U3609" i="1"/>
  <c r="U3477" i="1"/>
  <c r="R3477" i="1"/>
  <c r="U3345" i="1"/>
  <c r="R3345" i="1"/>
  <c r="U3249" i="1"/>
  <c r="R3189" i="1"/>
  <c r="R3129" i="1"/>
  <c r="U3081" i="1"/>
  <c r="R3081" i="1"/>
  <c r="R3021" i="1"/>
  <c r="U3021" i="1"/>
  <c r="U2937" i="1"/>
  <c r="U2913" i="1"/>
  <c r="U2745" i="1"/>
  <c r="U2529" i="1"/>
  <c r="R2433" i="1"/>
  <c r="U2205" i="1"/>
  <c r="R2049" i="1"/>
  <c r="U2049" i="1"/>
  <c r="U2025" i="1"/>
  <c r="U1929" i="1"/>
  <c r="R1929" i="1"/>
  <c r="R1665" i="1"/>
  <c r="R1605" i="1"/>
  <c r="U1473" i="1"/>
  <c r="R1317" i="1"/>
  <c r="R1113" i="1"/>
  <c r="U957" i="1"/>
  <c r="R933" i="1"/>
  <c r="U381" i="1"/>
  <c r="R381" i="1"/>
  <c r="R4596" i="1"/>
  <c r="R3753" i="1"/>
  <c r="R3444" i="1"/>
  <c r="R2841" i="1"/>
  <c r="R2580" i="1"/>
  <c r="R921" i="1"/>
  <c r="R694" i="1"/>
  <c r="R4988" i="1"/>
  <c r="R4004" i="1"/>
  <c r="U3188" i="1"/>
  <c r="U2888" i="1"/>
  <c r="U2732" i="1"/>
  <c r="R2732" i="1"/>
  <c r="R2564" i="1"/>
  <c r="R2528" i="1"/>
  <c r="R2480" i="1"/>
  <c r="U2372" i="1"/>
  <c r="R2372" i="1"/>
  <c r="R2288" i="1"/>
  <c r="U2240" i="1"/>
  <c r="R1988" i="1"/>
  <c r="R1700" i="1"/>
  <c r="R1184" i="1"/>
  <c r="R1172" i="1"/>
  <c r="U812" i="1"/>
  <c r="R668" i="1"/>
  <c r="R620" i="1"/>
  <c r="U356" i="1"/>
  <c r="R356" i="1"/>
  <c r="R308" i="1"/>
  <c r="R236" i="1"/>
  <c r="R140" i="1"/>
  <c r="R4944" i="1"/>
  <c r="R4340" i="1"/>
  <c r="R2925" i="1"/>
  <c r="R2769" i="1"/>
  <c r="R2036" i="1"/>
  <c r="R1440" i="1"/>
  <c r="R1378" i="1"/>
  <c r="R765" i="1"/>
  <c r="R538" i="1"/>
  <c r="R276" i="1"/>
  <c r="R8" i="1"/>
  <c r="R4807" i="1"/>
  <c r="U4135" i="1"/>
  <c r="R3727" i="1"/>
  <c r="R3595" i="1"/>
  <c r="R2623" i="1"/>
  <c r="R2467" i="1"/>
  <c r="U2467" i="1"/>
  <c r="R1879" i="1"/>
  <c r="R1039" i="1"/>
  <c r="R715" i="1"/>
  <c r="R4941" i="1"/>
  <c r="R4812" i="1"/>
  <c r="R4713" i="1"/>
  <c r="R4394" i="1"/>
  <c r="R4070" i="1"/>
  <c r="R4006" i="1"/>
  <c r="R3796" i="1"/>
  <c r="R3633" i="1"/>
  <c r="R3568" i="1"/>
  <c r="R3513" i="1"/>
  <c r="R3359" i="1"/>
  <c r="R3139" i="1"/>
  <c r="R3074" i="1"/>
  <c r="R2996" i="1"/>
  <c r="R2924" i="1"/>
  <c r="R2829" i="1"/>
  <c r="R2768" i="1"/>
  <c r="R2628" i="1"/>
  <c r="R2301" i="1"/>
  <c r="R2205" i="1"/>
  <c r="R2124" i="1"/>
  <c r="R1940" i="1"/>
  <c r="R1797" i="1"/>
  <c r="R1580" i="1"/>
  <c r="R1438" i="1"/>
  <c r="R1272" i="1"/>
  <c r="R1160" i="1"/>
  <c r="R1077" i="1"/>
  <c r="R984" i="1"/>
  <c r="R840" i="1"/>
  <c r="R684" i="1"/>
  <c r="R526" i="1"/>
  <c r="R443" i="1"/>
  <c r="R380" i="1"/>
  <c r="R188" i="1"/>
  <c r="R116" i="1"/>
  <c r="R4929" i="1"/>
  <c r="R4656" i="1"/>
  <c r="R4570" i="1"/>
  <c r="R4392" i="1"/>
  <c r="R4334" i="1"/>
  <c r="R4112" i="1"/>
  <c r="R3936" i="1"/>
  <c r="R3868" i="1"/>
  <c r="R3795" i="1"/>
  <c r="R3741" i="1"/>
  <c r="R3674" i="1"/>
  <c r="R3624" i="1"/>
  <c r="R3501" i="1"/>
  <c r="R3263" i="1"/>
  <c r="R3188" i="1"/>
  <c r="R3073" i="1"/>
  <c r="R2990" i="1"/>
  <c r="R2891" i="1"/>
  <c r="R2828" i="1"/>
  <c r="R2625" i="1"/>
  <c r="R2557" i="1"/>
  <c r="R2497" i="1"/>
  <c r="R2439" i="1"/>
  <c r="R2294" i="1"/>
  <c r="R2192" i="1"/>
  <c r="R2109" i="1"/>
  <c r="R2030" i="1"/>
  <c r="R1796" i="1"/>
  <c r="R1725" i="1"/>
  <c r="R1644" i="1"/>
  <c r="R1498" i="1"/>
  <c r="R1437" i="1"/>
  <c r="R1268" i="1"/>
  <c r="R1159" i="1"/>
  <c r="R1071" i="1"/>
  <c r="R958" i="1"/>
  <c r="R910" i="1"/>
  <c r="R836" i="1"/>
  <c r="R757" i="1"/>
  <c r="R683" i="1"/>
  <c r="R602" i="1"/>
  <c r="R525" i="1"/>
  <c r="R358" i="1"/>
  <c r="R265" i="1"/>
  <c r="R178" i="1"/>
  <c r="U3105" i="1"/>
  <c r="R4488" i="1"/>
  <c r="R4368" i="1"/>
  <c r="U4176" i="1"/>
  <c r="R4176" i="1"/>
  <c r="R3732" i="1"/>
  <c r="U3732" i="1"/>
  <c r="R3612" i="1"/>
  <c r="R3468" i="1"/>
  <c r="U3468" i="1"/>
  <c r="R2808" i="1"/>
  <c r="R2340" i="1"/>
  <c r="R2280" i="1"/>
  <c r="U2280" i="1"/>
  <c r="R2196" i="1"/>
  <c r="R1884" i="1"/>
  <c r="U1884" i="1"/>
  <c r="R1764" i="1"/>
  <c r="R1716" i="1"/>
  <c r="R1668" i="1"/>
  <c r="R1608" i="1"/>
  <c r="R1488" i="1"/>
  <c r="U1488" i="1"/>
  <c r="R936" i="1"/>
  <c r="R876" i="1"/>
  <c r="R816" i="1"/>
  <c r="U792" i="1"/>
  <c r="R792" i="1"/>
  <c r="U564" i="1"/>
  <c r="R564" i="1"/>
  <c r="R312" i="1"/>
  <c r="R228" i="1"/>
  <c r="R204" i="1"/>
  <c r="R4212" i="1"/>
  <c r="R3540" i="1"/>
  <c r="R2796" i="1"/>
  <c r="R2076" i="1"/>
  <c r="R1692" i="1"/>
  <c r="R396" i="1"/>
  <c r="R4499" i="1"/>
  <c r="U4499" i="1"/>
  <c r="R4079" i="1"/>
  <c r="U3647" i="1"/>
  <c r="R3647" i="1"/>
  <c r="R1235" i="1"/>
  <c r="R4211" i="1"/>
  <c r="R3096" i="1"/>
  <c r="R2592" i="1"/>
  <c r="R4630" i="1"/>
  <c r="R4498" i="1"/>
  <c r="U4078" i="1"/>
  <c r="R4078" i="1"/>
  <c r="R2902" i="1"/>
  <c r="R2746" i="1"/>
  <c r="R1234" i="1"/>
  <c r="R1186" i="1"/>
  <c r="R718" i="1"/>
  <c r="R502" i="1"/>
  <c r="R154" i="1"/>
  <c r="U4752" i="1"/>
  <c r="R4752" i="1"/>
  <c r="R3900" i="1"/>
  <c r="U3588" i="1"/>
  <c r="R3588" i="1"/>
  <c r="R3492" i="1"/>
  <c r="R3407" i="1"/>
  <c r="R3646" i="1"/>
  <c r="U3262" i="1"/>
  <c r="R3262" i="1"/>
  <c r="R1462" i="1"/>
  <c r="R1270" i="1"/>
  <c r="R1102" i="1"/>
  <c r="R982" i="1"/>
  <c r="R778" i="1"/>
  <c r="U82" i="1"/>
  <c r="R82" i="1"/>
  <c r="R3156" i="1"/>
  <c r="R2842" i="1"/>
  <c r="U4932" i="1"/>
  <c r="U4533" i="1"/>
  <c r="R3693" i="1"/>
  <c r="R3489" i="1"/>
  <c r="U3489" i="1"/>
  <c r="U3381" i="1"/>
  <c r="U3357" i="1"/>
  <c r="R3309" i="1"/>
  <c r="R3213" i="1"/>
  <c r="U3153" i="1"/>
  <c r="R2865" i="1"/>
  <c r="R2793" i="1"/>
  <c r="U2733" i="1"/>
  <c r="U2721" i="1"/>
  <c r="U2397" i="1"/>
  <c r="R2229" i="1"/>
  <c r="U2193" i="1"/>
  <c r="R2193" i="1"/>
  <c r="R2157" i="1"/>
  <c r="U2013" i="1"/>
  <c r="U1953" i="1"/>
  <c r="U1905" i="1"/>
  <c r="R1425" i="1"/>
  <c r="R1377" i="1"/>
  <c r="U1245" i="1"/>
  <c r="R1245" i="1"/>
  <c r="U813" i="1"/>
  <c r="R465" i="1"/>
  <c r="U357" i="1"/>
  <c r="R357" i="1"/>
  <c r="U177" i="1"/>
  <c r="U1209" i="1"/>
  <c r="R2445" i="1"/>
  <c r="R2364" i="1"/>
  <c r="R1953" i="1"/>
  <c r="R1389" i="1"/>
  <c r="R622" i="1"/>
  <c r="R201" i="1"/>
  <c r="R4832" i="1"/>
  <c r="R3140" i="1"/>
  <c r="U3056" i="1"/>
  <c r="R3032" i="1"/>
  <c r="U2492" i="1"/>
  <c r="U2192" i="1"/>
  <c r="R1616" i="1"/>
  <c r="R1448" i="1"/>
  <c r="R1040" i="1"/>
  <c r="R932" i="1"/>
  <c r="U932" i="1"/>
  <c r="R728" i="1"/>
  <c r="U656" i="1"/>
  <c r="R656" i="1"/>
  <c r="R32" i="1"/>
  <c r="R3873" i="1"/>
  <c r="R3516" i="1"/>
  <c r="R3441" i="1"/>
  <c r="R3369" i="1"/>
  <c r="R1952" i="1"/>
  <c r="R1078" i="1"/>
  <c r="R849" i="1"/>
  <c r="R608" i="1"/>
  <c r="R382" i="1"/>
  <c r="R118" i="1"/>
  <c r="R1066" i="1"/>
  <c r="R600" i="1"/>
  <c r="R177" i="1"/>
  <c r="R4840" i="1"/>
  <c r="U4720" i="1"/>
  <c r="U4672" i="1"/>
  <c r="R3916" i="1"/>
  <c r="R3820" i="1"/>
  <c r="U3820" i="1"/>
  <c r="U3676" i="1"/>
  <c r="R4916" i="1"/>
  <c r="R4437" i="1"/>
  <c r="R4053" i="1"/>
  <c r="R3609" i="1"/>
  <c r="R1712" i="1"/>
  <c r="R1556" i="1"/>
  <c r="R1411" i="1"/>
  <c r="R1246" i="1"/>
  <c r="R672" i="1"/>
  <c r="U4509" i="1"/>
  <c r="U3406" i="1"/>
  <c r="U4935" i="1"/>
  <c r="R4935" i="1"/>
  <c r="U4635" i="1"/>
  <c r="R4491" i="1"/>
  <c r="R3867" i="1"/>
  <c r="U3819" i="1"/>
  <c r="R3819" i="1"/>
  <c r="U3675" i="1"/>
  <c r="R3651" i="1"/>
  <c r="R3567" i="1"/>
  <c r="R3519" i="1"/>
  <c r="U3435" i="1"/>
  <c r="R3387" i="1"/>
  <c r="U3003" i="1"/>
  <c r="U2871" i="1"/>
  <c r="R2859" i="1"/>
  <c r="U2823" i="1"/>
  <c r="R2799" i="1"/>
  <c r="R2655" i="1"/>
  <c r="U2559" i="1"/>
  <c r="R2559" i="1"/>
  <c r="U2523" i="1"/>
  <c r="R2523" i="1"/>
  <c r="R1827" i="1"/>
  <c r="R1743" i="1"/>
  <c r="U1539" i="1"/>
  <c r="R1539" i="1"/>
  <c r="U1479" i="1"/>
  <c r="R1479" i="1"/>
  <c r="R351" i="1"/>
  <c r="R183" i="1"/>
  <c r="R87" i="1"/>
  <c r="U15" i="1"/>
  <c r="R15" i="1"/>
  <c r="R4984" i="1"/>
  <c r="R4845" i="1"/>
  <c r="R4778" i="1"/>
  <c r="R4706" i="1"/>
  <c r="R4557" i="1"/>
  <c r="R4380" i="1"/>
  <c r="R4163" i="1"/>
  <c r="R3985" i="1"/>
  <c r="R3924" i="1"/>
  <c r="R3789" i="1"/>
  <c r="R3724" i="1"/>
  <c r="R3549" i="1"/>
  <c r="R3493" i="1"/>
  <c r="R3326" i="1"/>
  <c r="R3237" i="1"/>
  <c r="R3182" i="1"/>
  <c r="R3108" i="1"/>
  <c r="R3057" i="1"/>
  <c r="R2880" i="1"/>
  <c r="R2817" i="1"/>
  <c r="R2737" i="1"/>
  <c r="R2677" i="1"/>
  <c r="R2600" i="1"/>
  <c r="R2547" i="1"/>
  <c r="R2397" i="1"/>
  <c r="R2336" i="1"/>
  <c r="R2257" i="1"/>
  <c r="R2168" i="1"/>
  <c r="R2085" i="1"/>
  <c r="R2007" i="1"/>
  <c r="R1916" i="1"/>
  <c r="R1849" i="1"/>
  <c r="R1545" i="1"/>
  <c r="R1477" i="1"/>
  <c r="R1233" i="1"/>
  <c r="R1150" i="1"/>
  <c r="R1042" i="1"/>
  <c r="R950" i="1"/>
  <c r="R898" i="1"/>
  <c r="R813" i="1"/>
  <c r="R752" i="1"/>
  <c r="R660" i="1"/>
  <c r="R584" i="1"/>
  <c r="R500" i="1"/>
  <c r="R333" i="1"/>
  <c r="R168" i="1"/>
  <c r="R4476" i="1"/>
  <c r="U4476" i="1"/>
  <c r="R3744" i="1"/>
  <c r="R3216" i="1"/>
  <c r="R3024" i="1"/>
  <c r="R2388" i="1"/>
  <c r="R2328" i="1"/>
  <c r="R610" i="1"/>
  <c r="R4956" i="1"/>
  <c r="R34" i="1"/>
  <c r="U5001" i="1"/>
  <c r="U4773" i="1"/>
  <c r="U4617" i="1"/>
  <c r="R4581" i="1"/>
  <c r="U4581" i="1"/>
  <c r="U4461" i="1"/>
  <c r="R4401" i="1"/>
  <c r="R4281" i="1"/>
  <c r="U4281" i="1"/>
  <c r="U4245" i="1"/>
  <c r="R4221" i="1"/>
  <c r="U4137" i="1"/>
  <c r="R4005" i="1"/>
  <c r="R3849" i="1"/>
  <c r="U3777" i="1"/>
  <c r="R3777" i="1"/>
  <c r="U2985" i="1"/>
  <c r="U2613" i="1"/>
  <c r="R2613" i="1"/>
  <c r="U2457" i="1"/>
  <c r="R2409" i="1"/>
  <c r="U2037" i="1"/>
  <c r="R2037" i="1"/>
  <c r="R1677" i="1"/>
  <c r="U1569" i="1"/>
  <c r="R1521" i="1"/>
  <c r="R1041" i="1"/>
  <c r="U777" i="1"/>
  <c r="R777" i="1"/>
  <c r="U669" i="1"/>
  <c r="R669" i="1"/>
  <c r="R621" i="1"/>
  <c r="U561" i="1"/>
  <c r="R561" i="1"/>
  <c r="U369" i="1"/>
  <c r="U309" i="1"/>
  <c r="R309" i="1"/>
  <c r="R273" i="1"/>
  <c r="R129" i="1"/>
  <c r="R45" i="1"/>
  <c r="R5001" i="1"/>
  <c r="R4473" i="1"/>
  <c r="R4341" i="1"/>
  <c r="R2640" i="1"/>
  <c r="R1090" i="1"/>
  <c r="R852" i="1"/>
  <c r="R466" i="1"/>
  <c r="R288" i="1"/>
  <c r="R33" i="1"/>
  <c r="U4202" i="1"/>
  <c r="U4412" i="1"/>
  <c r="R4412" i="1"/>
  <c r="U3200" i="1"/>
  <c r="R3200" i="1"/>
  <c r="U2960" i="1"/>
  <c r="R2960" i="1"/>
  <c r="R2936" i="1"/>
  <c r="U2912" i="1"/>
  <c r="R2912" i="1"/>
  <c r="U2864" i="1"/>
  <c r="R2864" i="1"/>
  <c r="U2852" i="1"/>
  <c r="R2804" i="1"/>
  <c r="U2468" i="1"/>
  <c r="U2396" i="1"/>
  <c r="U2324" i="1"/>
  <c r="R2324" i="1"/>
  <c r="U2300" i="1"/>
  <c r="U2228" i="1"/>
  <c r="R2156" i="1"/>
  <c r="R1928" i="1"/>
  <c r="R1460" i="1"/>
  <c r="U1460" i="1"/>
  <c r="R1412" i="1"/>
  <c r="R1304" i="1"/>
  <c r="R1088" i="1"/>
  <c r="R980" i="1"/>
  <c r="U908" i="1"/>
  <c r="R872" i="1"/>
  <c r="U776" i="1"/>
  <c r="R776" i="1"/>
  <c r="U740" i="1"/>
  <c r="U692" i="1"/>
  <c r="U368" i="1"/>
  <c r="U344" i="1"/>
  <c r="U104" i="1"/>
  <c r="R104" i="1"/>
  <c r="R4987" i="1"/>
  <c r="R4917" i="1"/>
  <c r="R4857" i="1"/>
  <c r="R4653" i="1"/>
  <c r="R3935" i="1"/>
  <c r="R3848" i="1"/>
  <c r="R3417" i="1"/>
  <c r="R3252" i="1"/>
  <c r="R2424" i="1"/>
  <c r="R2108" i="1"/>
  <c r="R2024" i="1"/>
  <c r="R1869" i="1"/>
  <c r="R1496" i="1"/>
  <c r="R1340" i="1"/>
  <c r="R1258" i="1"/>
  <c r="R754" i="1"/>
  <c r="U4936" i="1"/>
  <c r="R4936" i="1"/>
  <c r="R4852" i="1"/>
  <c r="R4732" i="1"/>
  <c r="R4785" i="1"/>
  <c r="R4317" i="1"/>
  <c r="R3672" i="1"/>
  <c r="R3499" i="1"/>
  <c r="R3120" i="1"/>
  <c r="R2888" i="1"/>
  <c r="R2612" i="1"/>
  <c r="R2100" i="1"/>
  <c r="R1868" i="1"/>
  <c r="R1641" i="1"/>
  <c r="R1339" i="1"/>
  <c r="R753" i="1"/>
  <c r="R501" i="1"/>
  <c r="R334" i="1"/>
  <c r="R105" i="1"/>
  <c r="U4808" i="1"/>
  <c r="U4947" i="1"/>
  <c r="U4815" i="1"/>
  <c r="U4683" i="1"/>
  <c r="U4359" i="1"/>
  <c r="R4359" i="1"/>
  <c r="U4287" i="1"/>
  <c r="R4287" i="1"/>
  <c r="U4251" i="1"/>
  <c r="R4934" i="1"/>
  <c r="R4814" i="1"/>
  <c r="R4646" i="1"/>
  <c r="U4238" i="1"/>
  <c r="R4238" i="1"/>
  <c r="R3818" i="1"/>
  <c r="R3566" i="1"/>
  <c r="R3542" i="1"/>
  <c r="R3530" i="1"/>
  <c r="R3422" i="1"/>
  <c r="R3314" i="1"/>
  <c r="U2714" i="1"/>
  <c r="R2714" i="1"/>
  <c r="U2102" i="1"/>
  <c r="R2102" i="1"/>
  <c r="R1826" i="1"/>
  <c r="R1562" i="1"/>
  <c r="R1370" i="1"/>
  <c r="R998" i="1"/>
  <c r="U962" i="1"/>
  <c r="R962" i="1"/>
  <c r="U662" i="1"/>
  <c r="R662" i="1"/>
  <c r="R590" i="1"/>
  <c r="R518" i="1"/>
  <c r="R458" i="1"/>
  <c r="U434" i="1"/>
  <c r="R434" i="1"/>
  <c r="U398" i="1"/>
  <c r="R398" i="1"/>
  <c r="U374" i="1"/>
  <c r="R374" i="1"/>
  <c r="R4967" i="1"/>
  <c r="R4909" i="1"/>
  <c r="R4776" i="1"/>
  <c r="R4621" i="1"/>
  <c r="R4431" i="1"/>
  <c r="R4305" i="1"/>
  <c r="R4236" i="1"/>
  <c r="R4162" i="1"/>
  <c r="R4096" i="1"/>
  <c r="R3784" i="1"/>
  <c r="R3723" i="1"/>
  <c r="R3663" i="1"/>
  <c r="R3548" i="1"/>
  <c r="R3405" i="1"/>
  <c r="R3236" i="1"/>
  <c r="R3048" i="1"/>
  <c r="R2952" i="1"/>
  <c r="R2809" i="1"/>
  <c r="R2736" i="1"/>
  <c r="R2672" i="1"/>
  <c r="R2540" i="1"/>
  <c r="R2396" i="1"/>
  <c r="R2330" i="1"/>
  <c r="R2084" i="1"/>
  <c r="R2006" i="1"/>
  <c r="R1848" i="1"/>
  <c r="R1776" i="1"/>
  <c r="R1629" i="1"/>
  <c r="R1538" i="1"/>
  <c r="R1474" i="1"/>
  <c r="R1405" i="1"/>
  <c r="R1330" i="1"/>
  <c r="R1232" i="1"/>
  <c r="R1126" i="1"/>
  <c r="R946" i="1"/>
  <c r="R896" i="1"/>
  <c r="R812" i="1"/>
  <c r="R644" i="1"/>
  <c r="R566" i="1"/>
  <c r="R489" i="1"/>
  <c r="R423" i="1"/>
  <c r="R332" i="1"/>
  <c r="R237" i="1"/>
  <c r="R165" i="1"/>
  <c r="R58" i="1"/>
  <c r="U4707" i="1"/>
  <c r="R4740" i="1"/>
  <c r="U4740" i="1"/>
  <c r="R3036" i="1"/>
  <c r="U1572" i="1"/>
  <c r="R1572" i="1"/>
  <c r="R406" i="1"/>
  <c r="R3828" i="1"/>
  <c r="R1006" i="1"/>
  <c r="R202" i="1"/>
  <c r="U4905" i="1"/>
  <c r="U4833" i="1"/>
  <c r="U4761" i="1"/>
  <c r="U4677" i="1"/>
  <c r="U4629" i="1"/>
  <c r="R4449" i="1"/>
  <c r="R4365" i="1"/>
  <c r="U4269" i="1"/>
  <c r="U4161" i="1"/>
  <c r="U4017" i="1"/>
  <c r="U3873" i="1"/>
  <c r="R3597" i="1"/>
  <c r="R3561" i="1"/>
  <c r="U3537" i="1"/>
  <c r="R3261" i="1"/>
  <c r="R2661" i="1"/>
  <c r="R2373" i="1"/>
  <c r="R2325" i="1"/>
  <c r="U1977" i="1"/>
  <c r="R1821" i="1"/>
  <c r="U1773" i="1"/>
  <c r="R1509" i="1"/>
  <c r="U1353" i="1"/>
  <c r="R1173" i="1"/>
  <c r="U1053" i="1"/>
  <c r="U825" i="1"/>
  <c r="U225" i="1"/>
  <c r="U2356" i="1"/>
  <c r="R4725" i="1"/>
  <c r="R3153" i="1"/>
  <c r="R996" i="1"/>
  <c r="R4580" i="1"/>
  <c r="U3776" i="1"/>
  <c r="R3776" i="1"/>
  <c r="U3080" i="1"/>
  <c r="R3080" i="1"/>
  <c r="U2900" i="1"/>
  <c r="R2660" i="1"/>
  <c r="U2576" i="1"/>
  <c r="R2576" i="1"/>
  <c r="U2456" i="1"/>
  <c r="U2048" i="1"/>
  <c r="R2048" i="1"/>
  <c r="R1976" i="1"/>
  <c r="R1880" i="1"/>
  <c r="R1820" i="1"/>
  <c r="R1760" i="1"/>
  <c r="U1724" i="1"/>
  <c r="R1724" i="1"/>
  <c r="R1628" i="1"/>
  <c r="R1604" i="1"/>
  <c r="U1604" i="1"/>
  <c r="R1508" i="1"/>
  <c r="R1472" i="1"/>
  <c r="R1424" i="1"/>
  <c r="R1352" i="1"/>
  <c r="U464" i="1"/>
  <c r="R464" i="1"/>
  <c r="R296" i="1"/>
  <c r="U224" i="1"/>
  <c r="U200" i="1"/>
  <c r="R200" i="1"/>
  <c r="U128" i="1"/>
  <c r="U92" i="1"/>
  <c r="R92" i="1"/>
  <c r="U68" i="1"/>
  <c r="R68" i="1"/>
  <c r="R4593" i="1"/>
  <c r="R2637" i="1"/>
  <c r="R2444" i="1"/>
  <c r="R2360" i="1"/>
  <c r="R2208" i="1"/>
  <c r="R1800" i="1"/>
  <c r="R1581" i="1"/>
  <c r="R920" i="1"/>
  <c r="R692" i="1"/>
  <c r="R453" i="1"/>
  <c r="R189" i="1"/>
  <c r="R4185" i="1"/>
  <c r="R4056" i="1"/>
  <c r="R3621" i="1"/>
  <c r="R3500" i="1"/>
  <c r="R3348" i="1"/>
  <c r="R2889" i="1"/>
  <c r="R2684" i="1"/>
  <c r="R2624" i="1"/>
  <c r="R2493" i="1"/>
  <c r="R2184" i="1"/>
  <c r="R1785" i="1"/>
  <c r="R1713" i="1"/>
  <c r="R1642" i="1"/>
  <c r="R1436" i="1"/>
  <c r="R957" i="1"/>
  <c r="R106" i="1"/>
  <c r="U4744" i="1"/>
  <c r="U4420" i="1"/>
  <c r="R4408" i="1"/>
  <c r="U4408" i="1"/>
  <c r="U4360" i="1"/>
  <c r="R4360" i="1"/>
  <c r="U4228" i="1"/>
  <c r="R4192" i="1"/>
  <c r="U3988" i="1"/>
  <c r="R3880" i="1"/>
  <c r="R3736" i="1"/>
  <c r="U2097" i="1"/>
  <c r="R3933" i="1"/>
  <c r="R3408" i="1"/>
  <c r="R3249" i="1"/>
  <c r="R3060" i="1"/>
  <c r="R2492" i="1"/>
  <c r="R2337" i="1"/>
  <c r="R2013" i="1"/>
  <c r="R1784" i="1"/>
  <c r="R1486" i="1"/>
  <c r="R1065" i="1"/>
  <c r="R814" i="1"/>
  <c r="R176" i="1"/>
  <c r="U668" i="1"/>
  <c r="U4275" i="1"/>
  <c r="R4214" i="1"/>
  <c r="R4130" i="1"/>
  <c r="R3758" i="1"/>
  <c r="U3758" i="1"/>
  <c r="R3386" i="1"/>
  <c r="U3170" i="1"/>
  <c r="R3170" i="1"/>
  <c r="R3122" i="1"/>
  <c r="R2438" i="1"/>
  <c r="R2210" i="1"/>
  <c r="R4789" i="1"/>
  <c r="R4537" i="1"/>
  <c r="R4129" i="1"/>
  <c r="R4057" i="1"/>
  <c r="U4057" i="1"/>
  <c r="R3949" i="1"/>
  <c r="R3901" i="1"/>
  <c r="R3817" i="1"/>
  <c r="R3697" i="1"/>
  <c r="R3421" i="1"/>
  <c r="R3385" i="1"/>
  <c r="U3253" i="1"/>
  <c r="R3253" i="1"/>
  <c r="R3121" i="1"/>
  <c r="R2965" i="1"/>
  <c r="U2953" i="1"/>
  <c r="R2953" i="1"/>
  <c r="R2749" i="1"/>
  <c r="R2545" i="1"/>
  <c r="U2209" i="1"/>
  <c r="R2209" i="1"/>
  <c r="R2185" i="1"/>
  <c r="R2125" i="1"/>
  <c r="U2101" i="1"/>
  <c r="R2101" i="1"/>
  <c r="R2053" i="1"/>
  <c r="R1981" i="1"/>
  <c r="R1969" i="1"/>
  <c r="R1573" i="1"/>
  <c r="U1297" i="1"/>
  <c r="R1297" i="1"/>
  <c r="U877" i="1"/>
  <c r="R877" i="1"/>
  <c r="R817" i="1"/>
  <c r="R589" i="1"/>
  <c r="U565" i="1"/>
  <c r="R565" i="1"/>
  <c r="R517" i="1"/>
  <c r="R397" i="1"/>
  <c r="U301" i="1"/>
  <c r="R301" i="1"/>
  <c r="R181" i="1"/>
  <c r="R133" i="1"/>
  <c r="R4963" i="1"/>
  <c r="R4905" i="1"/>
  <c r="R4773" i="1"/>
  <c r="R4701" i="1"/>
  <c r="R4617" i="1"/>
  <c r="R4552" i="1"/>
  <c r="R4497" i="1"/>
  <c r="R4430" i="1"/>
  <c r="R4358" i="1"/>
  <c r="R4161" i="1"/>
  <c r="R4095" i="1"/>
  <c r="R3897" i="1"/>
  <c r="R3837" i="1"/>
  <c r="R3783" i="1"/>
  <c r="R3717" i="1"/>
  <c r="R3592" i="1"/>
  <c r="R3297" i="1"/>
  <c r="R3176" i="1"/>
  <c r="R3098" i="1"/>
  <c r="R3045" i="1"/>
  <c r="R2949" i="1"/>
  <c r="R2876" i="1"/>
  <c r="R2797" i="1"/>
  <c r="R2733" i="1"/>
  <c r="R2654" i="1"/>
  <c r="R2595" i="1"/>
  <c r="R2530" i="1"/>
  <c r="R2313" i="1"/>
  <c r="R2252" i="1"/>
  <c r="R2160" i="1"/>
  <c r="R1844" i="1"/>
  <c r="R1749" i="1"/>
  <c r="R1707" i="1"/>
  <c r="R1599" i="1"/>
  <c r="R1537" i="1"/>
  <c r="R1473" i="1"/>
  <c r="R1402" i="1"/>
  <c r="R1329" i="1"/>
  <c r="R1210" i="1"/>
  <c r="R1124" i="1"/>
  <c r="R1022" i="1"/>
  <c r="R945" i="1"/>
  <c r="R800" i="1"/>
  <c r="R744" i="1"/>
  <c r="R634" i="1"/>
  <c r="R550" i="1"/>
  <c r="R417" i="1"/>
  <c r="R321" i="1"/>
  <c r="R225" i="1"/>
  <c r="R56" i="1"/>
  <c r="U4982" i="1"/>
  <c r="U2143" i="1"/>
  <c r="U3714" i="1"/>
  <c r="U4314" i="1"/>
  <c r="R2874" i="1"/>
  <c r="R2862" i="1"/>
  <c r="U2862" i="1"/>
  <c r="R2790" i="1"/>
  <c r="U2790" i="1"/>
  <c r="R2598" i="1"/>
  <c r="R2358" i="1"/>
  <c r="R1686" i="1"/>
  <c r="R1062" i="1"/>
  <c r="R1038" i="1"/>
  <c r="R810" i="1"/>
  <c r="R330" i="1"/>
  <c r="R3966" i="1"/>
  <c r="R3316" i="1"/>
  <c r="R3173" i="1"/>
  <c r="R2717" i="1"/>
  <c r="R184" i="1"/>
  <c r="U4890" i="1"/>
  <c r="U4746" i="1"/>
  <c r="U4722" i="1"/>
  <c r="U4422" i="1"/>
  <c r="U4122" i="1"/>
  <c r="U4086" i="1"/>
  <c r="U3990" i="1"/>
  <c r="U3702" i="1"/>
  <c r="U3678" i="1"/>
  <c r="R2226" i="1"/>
  <c r="R2118" i="1"/>
  <c r="R2082" i="1"/>
  <c r="R1806" i="1"/>
  <c r="R1662" i="1"/>
  <c r="R1398" i="1"/>
  <c r="R1242" i="1"/>
  <c r="U1242" i="1"/>
  <c r="R1194" i="1"/>
  <c r="R834" i="1"/>
  <c r="U834" i="1"/>
  <c r="R246" i="1"/>
  <c r="R4601" i="1"/>
  <c r="R4469" i="1"/>
  <c r="R4397" i="1"/>
  <c r="U4397" i="1"/>
  <c r="U3017" i="1"/>
  <c r="U2885" i="1"/>
  <c r="U2549" i="1"/>
  <c r="U2345" i="1"/>
  <c r="U2309" i="1"/>
  <c r="U2165" i="1"/>
  <c r="U1553" i="1"/>
  <c r="R1265" i="1"/>
  <c r="U1205" i="1"/>
  <c r="R1169" i="1"/>
  <c r="R833" i="1"/>
  <c r="R605" i="1"/>
  <c r="U137" i="1"/>
  <c r="R4746" i="1"/>
  <c r="R4686" i="1"/>
  <c r="R4410" i="1"/>
  <c r="R3521" i="1"/>
  <c r="R2716" i="1"/>
  <c r="R2657" i="1"/>
  <c r="R1673" i="1"/>
  <c r="R1372" i="1"/>
  <c r="R233" i="1"/>
  <c r="R137" i="1"/>
  <c r="R16" i="1"/>
  <c r="U3822" i="1"/>
  <c r="U3340" i="1"/>
  <c r="R3208" i="1"/>
  <c r="R2512" i="1"/>
  <c r="U2464" i="1"/>
  <c r="R2344" i="1"/>
  <c r="U2320" i="1"/>
  <c r="U1708" i="1"/>
  <c r="U1348" i="1"/>
  <c r="R4278" i="1"/>
  <c r="R3954" i="1"/>
  <c r="R3160" i="1"/>
  <c r="R3077" i="1"/>
  <c r="R2273" i="1"/>
  <c r="R869" i="1"/>
  <c r="R712" i="1"/>
  <c r="R508" i="1"/>
  <c r="U4962" i="1"/>
  <c r="U4302" i="1"/>
  <c r="U2742" i="1"/>
  <c r="U4934" i="1"/>
  <c r="U4646" i="1"/>
  <c r="U4634" i="1"/>
  <c r="U4358" i="1"/>
  <c r="U4980" i="1"/>
  <c r="U4944" i="1"/>
  <c r="U4920" i="1"/>
  <c r="U4812" i="1"/>
  <c r="U4692" i="1"/>
  <c r="U4548" i="1"/>
  <c r="U4512" i="1"/>
  <c r="U4500" i="1"/>
  <c r="U4392" i="1"/>
  <c r="U4380" i="1"/>
  <c r="U4248" i="1"/>
  <c r="U4236" i="1"/>
  <c r="U4092" i="1"/>
  <c r="U3516" i="1"/>
  <c r="U3492" i="1"/>
  <c r="U3360" i="1"/>
  <c r="U3252" i="1"/>
  <c r="U3096" i="1"/>
  <c r="U2364" i="1"/>
  <c r="U2352" i="1"/>
  <c r="U2220" i="1"/>
  <c r="U2100" i="1"/>
  <c r="U1716" i="1"/>
  <c r="U936" i="1"/>
  <c r="U168" i="1"/>
  <c r="U4434" i="1"/>
  <c r="U2185" i="1"/>
  <c r="U4274" i="1"/>
  <c r="U3986" i="1"/>
  <c r="U3950" i="1"/>
  <c r="U3794" i="1"/>
  <c r="U3326" i="1"/>
  <c r="U3098" i="1"/>
  <c r="U2846" i="1"/>
  <c r="U2558" i="1"/>
  <c r="U2150" i="1"/>
  <c r="U1370" i="1"/>
  <c r="U998" i="1"/>
  <c r="U518" i="1"/>
  <c r="U254" i="1"/>
  <c r="U4969" i="1"/>
  <c r="U4501" i="1"/>
  <c r="U4273" i="1"/>
  <c r="U4249" i="1"/>
  <c r="U3745" i="1"/>
  <c r="U3601" i="1"/>
  <c r="U3517" i="1"/>
  <c r="U3457" i="1"/>
  <c r="U3445" i="1"/>
  <c r="U2845" i="1"/>
  <c r="U2785" i="1"/>
  <c r="U2581" i="1"/>
  <c r="U2533" i="1"/>
  <c r="U2305" i="1"/>
  <c r="U1945" i="1"/>
  <c r="U4787" i="1"/>
  <c r="U3959" i="1"/>
  <c r="U2183" i="1"/>
  <c r="U1247" i="1"/>
  <c r="U3744" i="1"/>
  <c r="U4658" i="1"/>
  <c r="U1402" i="1"/>
  <c r="U1378" i="1"/>
  <c r="U1198" i="1"/>
  <c r="U1054" i="1"/>
  <c r="U814" i="1"/>
  <c r="U634" i="1"/>
  <c r="U358" i="1"/>
  <c r="U4475" i="1"/>
  <c r="R3802" i="1"/>
  <c r="U2514" i="1"/>
  <c r="U3208" i="1"/>
  <c r="U3348" i="1"/>
  <c r="U3612" i="1"/>
  <c r="U3174" i="1"/>
  <c r="R4" i="1"/>
  <c r="R4991" i="1"/>
  <c r="R4979" i="1"/>
  <c r="R4955" i="1"/>
  <c r="R4931" i="1"/>
  <c r="R4919" i="1"/>
  <c r="R4907" i="1"/>
  <c r="R4895" i="1"/>
  <c r="R4871" i="1"/>
  <c r="R4859" i="1"/>
  <c r="R4847" i="1"/>
  <c r="R4835" i="1"/>
  <c r="R4823" i="1"/>
  <c r="U4811" i="1"/>
  <c r="R4799" i="1"/>
  <c r="R4775" i="1"/>
  <c r="R4751" i="1"/>
  <c r="U4727" i="1"/>
  <c r="R4703" i="1"/>
  <c r="U4655" i="1"/>
  <c r="R4643" i="1"/>
  <c r="U4595" i="1"/>
  <c r="R4571" i="1"/>
  <c r="R4547" i="1"/>
  <c r="R4535" i="1"/>
  <c r="R4523" i="1"/>
  <c r="R4511" i="1"/>
  <c r="R4487" i="1"/>
  <c r="R4451" i="1"/>
  <c r="U4391" i="1"/>
  <c r="R4367" i="1"/>
  <c r="R4343" i="1"/>
  <c r="R4319" i="1"/>
  <c r="R4283" i="1"/>
  <c r="U4211" i="1"/>
  <c r="R4199" i="1"/>
  <c r="U4163" i="1"/>
  <c r="R4139" i="1"/>
  <c r="R4115" i="1"/>
  <c r="R4103" i="1"/>
  <c r="R4091" i="1"/>
  <c r="U4055" i="1"/>
  <c r="R4043" i="1"/>
  <c r="R4019" i="1"/>
  <c r="U4007" i="1"/>
  <c r="R3995" i="1"/>
  <c r="R3983" i="1"/>
  <c r="R3971" i="1"/>
  <c r="U3935" i="1"/>
  <c r="R3923" i="1"/>
  <c r="R3911" i="1"/>
  <c r="R3887" i="1"/>
  <c r="R3863" i="1"/>
  <c r="R3839" i="1"/>
  <c r="R3815" i="1"/>
  <c r="U3767" i="1"/>
  <c r="R3755" i="1"/>
  <c r="R3731" i="1"/>
  <c r="R3707" i="1"/>
  <c r="R3683" i="1"/>
  <c r="R3659" i="1"/>
  <c r="R3635" i="1"/>
  <c r="U3599" i="1"/>
  <c r="R3587" i="1"/>
  <c r="R3563" i="1"/>
  <c r="R3539" i="1"/>
  <c r="R3515" i="1"/>
  <c r="R3491" i="1"/>
  <c r="U3443" i="1"/>
  <c r="R3419" i="1"/>
  <c r="U3359" i="1"/>
  <c r="U3323" i="1"/>
  <c r="R3299" i="1"/>
  <c r="R3287" i="1"/>
  <c r="R3275" i="1"/>
  <c r="R3251" i="1"/>
  <c r="R3239" i="1"/>
  <c r="R3215" i="1"/>
  <c r="R3203" i="1"/>
  <c r="U3131" i="1"/>
  <c r="R3107" i="1"/>
  <c r="R3095" i="1"/>
  <c r="R3083" i="1"/>
  <c r="R3071" i="1"/>
  <c r="R3059" i="1"/>
  <c r="R3035" i="1"/>
  <c r="R3011" i="1"/>
  <c r="R2987" i="1"/>
  <c r="R2975" i="1"/>
  <c r="R2963" i="1"/>
  <c r="R2951" i="1"/>
  <c r="R2939" i="1"/>
  <c r="R2915" i="1"/>
  <c r="U2903" i="1"/>
  <c r="R2879" i="1"/>
  <c r="R2867" i="1"/>
  <c r="R2855" i="1"/>
  <c r="R2843" i="1"/>
  <c r="R2819" i="1"/>
  <c r="R2807" i="1"/>
  <c r="R2783" i="1"/>
  <c r="R2771" i="1"/>
  <c r="R2747" i="1"/>
  <c r="R2723" i="1"/>
  <c r="R2699" i="1"/>
  <c r="R2687" i="1"/>
  <c r="R2663" i="1"/>
  <c r="R2639" i="1"/>
  <c r="R2615" i="1"/>
  <c r="R2579" i="1"/>
  <c r="R2555" i="1"/>
  <c r="R2531" i="1"/>
  <c r="R2519" i="1"/>
  <c r="R2495" i="1"/>
  <c r="R2459" i="1"/>
  <c r="R2423" i="1"/>
  <c r="R2375" i="1"/>
  <c r="R2339" i="1"/>
  <c r="R2303" i="1"/>
  <c r="U2279" i="1"/>
  <c r="R2267" i="1"/>
  <c r="R2255" i="1"/>
  <c r="R2243" i="1"/>
  <c r="R2231" i="1"/>
  <c r="R2219" i="1"/>
  <c r="R2207" i="1"/>
  <c r="R2195" i="1"/>
  <c r="U2171" i="1"/>
  <c r="R2159" i="1"/>
  <c r="R2147" i="1"/>
  <c r="R2123" i="1"/>
  <c r="R2099" i="1"/>
  <c r="R2075" i="1"/>
  <c r="R2051" i="1"/>
  <c r="R2039" i="1"/>
  <c r="R2027" i="1"/>
  <c r="R2015" i="1"/>
  <c r="U1967" i="1"/>
  <c r="R1943" i="1"/>
  <c r="R1919" i="1"/>
  <c r="R1895" i="1"/>
  <c r="R1871" i="1"/>
  <c r="R1847" i="1"/>
  <c r="U1811" i="1"/>
  <c r="R1787" i="1"/>
  <c r="R1763" i="1"/>
  <c r="R1739" i="1"/>
  <c r="R1727" i="1"/>
  <c r="R1715" i="1"/>
  <c r="R1703" i="1"/>
  <c r="R1667" i="1"/>
  <c r="R1643" i="1"/>
  <c r="R1619" i="1"/>
  <c r="R1595" i="1"/>
  <c r="R1571" i="1"/>
  <c r="R1547" i="1"/>
  <c r="R1523" i="1"/>
  <c r="R1499" i="1"/>
  <c r="R1463" i="1"/>
  <c r="R1427" i="1"/>
  <c r="R1391" i="1"/>
  <c r="R1367" i="1"/>
  <c r="R1343" i="1"/>
  <c r="R1331" i="1"/>
  <c r="R1307" i="1"/>
  <c r="R1295" i="1"/>
  <c r="R1283" i="1"/>
  <c r="R1271" i="1"/>
  <c r="R1259" i="1"/>
  <c r="U1235" i="1"/>
  <c r="R1223" i="1"/>
  <c r="R1211" i="1"/>
  <c r="U1163" i="1"/>
  <c r="R1139" i="1"/>
  <c r="U1079" i="1"/>
  <c r="R1055" i="1"/>
  <c r="R1031" i="1"/>
  <c r="R1007" i="1"/>
  <c r="R971" i="1"/>
  <c r="U911" i="1"/>
  <c r="R899" i="1"/>
  <c r="R887" i="1"/>
  <c r="R863" i="1"/>
  <c r="R851" i="1"/>
  <c r="R827" i="1"/>
  <c r="R803" i="1"/>
  <c r="R779" i="1"/>
  <c r="R755" i="1"/>
  <c r="R731" i="1"/>
  <c r="R707" i="1"/>
  <c r="R695" i="1"/>
  <c r="R671" i="1"/>
  <c r="R647" i="1"/>
  <c r="R635" i="1"/>
  <c r="R611" i="1"/>
  <c r="R599" i="1"/>
  <c r="R587" i="1"/>
  <c r="R575" i="1"/>
  <c r="R563" i="1"/>
  <c r="R539" i="1"/>
  <c r="R515" i="1"/>
  <c r="U479" i="1"/>
  <c r="R467" i="1"/>
  <c r="R455" i="1"/>
  <c r="R431" i="1"/>
  <c r="R407" i="1"/>
  <c r="R395" i="1"/>
  <c r="R371" i="1"/>
  <c r="R347" i="1"/>
  <c r="R323" i="1"/>
  <c r="R299" i="1"/>
  <c r="R287" i="1"/>
  <c r="R275" i="1"/>
  <c r="R251" i="1"/>
  <c r="R239" i="1"/>
  <c r="R227" i="1"/>
  <c r="R191" i="1"/>
  <c r="R179" i="1"/>
  <c r="R155" i="1"/>
  <c r="R143" i="1"/>
  <c r="R131" i="1"/>
  <c r="R119" i="1"/>
  <c r="R95" i="1"/>
  <c r="R83" i="1"/>
  <c r="R59" i="1"/>
  <c r="R35" i="1"/>
  <c r="R23" i="1"/>
  <c r="U3606" i="1"/>
  <c r="R3047" i="1"/>
  <c r="R4990" i="1"/>
  <c r="R4966" i="1"/>
  <c r="R4954" i="1"/>
  <c r="R4930" i="1"/>
  <c r="R4906" i="1"/>
  <c r="U4882" i="1"/>
  <c r="R4870" i="1"/>
  <c r="R4858" i="1"/>
  <c r="R4846" i="1"/>
  <c r="R4822" i="1"/>
  <c r="R4810" i="1"/>
  <c r="R4798" i="1"/>
  <c r="R4786" i="1"/>
  <c r="R4774" i="1"/>
  <c r="R4750" i="1"/>
  <c r="R4726" i="1"/>
  <c r="R4702" i="1"/>
  <c r="U4654" i="1"/>
  <c r="R4642" i="1"/>
  <c r="R4618" i="1"/>
  <c r="R4594" i="1"/>
  <c r="R4558" i="1"/>
  <c r="R4534" i="1"/>
  <c r="R4522" i="1"/>
  <c r="R4510" i="1"/>
  <c r="U4474" i="1"/>
  <c r="R4462" i="1"/>
  <c r="R4450" i="1"/>
  <c r="R4414" i="1"/>
  <c r="R4390" i="1"/>
  <c r="R4366" i="1"/>
  <c r="R4354" i="1"/>
  <c r="R4342" i="1"/>
  <c r="R4330" i="1"/>
  <c r="R4294" i="1"/>
  <c r="R4270" i="1"/>
  <c r="R4258" i="1"/>
  <c r="R4234" i="1"/>
  <c r="R4210" i="1"/>
  <c r="R4198" i="1"/>
  <c r="U4162" i="1"/>
  <c r="R4138" i="1"/>
  <c r="R4066" i="1"/>
  <c r="U4030" i="1"/>
  <c r="R4018" i="1"/>
  <c r="R3994" i="1"/>
  <c r="R3970" i="1"/>
  <c r="R3934" i="1"/>
  <c r="R3910" i="1"/>
  <c r="U3850" i="1"/>
  <c r="U3778" i="1"/>
  <c r="R3754" i="1"/>
  <c r="R3730" i="1"/>
  <c r="R3694" i="1"/>
  <c r="U3646" i="1"/>
  <c r="R3634" i="1"/>
  <c r="U3574" i="1"/>
  <c r="R3550" i="1"/>
  <c r="R3538" i="1"/>
  <c r="R3514" i="1"/>
  <c r="R3490" i="1"/>
  <c r="R3454" i="1"/>
  <c r="R3382" i="1"/>
  <c r="R3358" i="1"/>
  <c r="U3322" i="1"/>
  <c r="R3298" i="1"/>
  <c r="U3286" i="1"/>
  <c r="R3274" i="1"/>
  <c r="R3250" i="1"/>
  <c r="R3226" i="1"/>
  <c r="R3214" i="1"/>
  <c r="R3190" i="1"/>
  <c r="R3166" i="1"/>
  <c r="R3142" i="1"/>
  <c r="R3118" i="1"/>
  <c r="R3094" i="1"/>
  <c r="U3046" i="1"/>
  <c r="R3034" i="1"/>
  <c r="R3022" i="1"/>
  <c r="R3010" i="1"/>
  <c r="R2998" i="1"/>
  <c r="R2974" i="1"/>
  <c r="R2950" i="1"/>
  <c r="U2926" i="1"/>
  <c r="R2914" i="1"/>
  <c r="U2842" i="1"/>
  <c r="R2818" i="1"/>
  <c r="U2746" i="1"/>
  <c r="R2734" i="1"/>
  <c r="R2722" i="1"/>
  <c r="R2710" i="1"/>
  <c r="R2698" i="1"/>
  <c r="R2674" i="1"/>
  <c r="R2650" i="1"/>
  <c r="R2626" i="1"/>
  <c r="R2602" i="1"/>
  <c r="R2590" i="1"/>
  <c r="R2566" i="1"/>
  <c r="R2554" i="1"/>
  <c r="R2542" i="1"/>
  <c r="U2506" i="1"/>
  <c r="R2494" i="1"/>
  <c r="R2470" i="1"/>
  <c r="R2446" i="1"/>
  <c r="R2422" i="1"/>
  <c r="U2374" i="1"/>
  <c r="R2362" i="1"/>
  <c r="R2338" i="1"/>
  <c r="R2326" i="1"/>
  <c r="R2314" i="1"/>
  <c r="R2302" i="1"/>
  <c r="R2290" i="1"/>
  <c r="R2266" i="1"/>
  <c r="R2254" i="1"/>
  <c r="R2242" i="1"/>
  <c r="R2230" i="1"/>
  <c r="R2218" i="1"/>
  <c r="R2194" i="1"/>
  <c r="R2170" i="1"/>
  <c r="R2146" i="1"/>
  <c r="U2074" i="1"/>
  <c r="R2050" i="1"/>
  <c r="R2026" i="1"/>
  <c r="R2014" i="1"/>
  <c r="R2002" i="1"/>
  <c r="R1990" i="1"/>
  <c r="R1978" i="1"/>
  <c r="R1954" i="1"/>
  <c r="R1930" i="1"/>
  <c r="R1918" i="1"/>
  <c r="R1894" i="1"/>
  <c r="R1882" i="1"/>
  <c r="R1870" i="1"/>
  <c r="R1858" i="1"/>
  <c r="R1834" i="1"/>
  <c r="U1774" i="1"/>
  <c r="R1750" i="1"/>
  <c r="R1726" i="1"/>
  <c r="R1702" i="1"/>
  <c r="R1678" i="1"/>
  <c r="R1666" i="1"/>
  <c r="R1654" i="1"/>
  <c r="R1630" i="1"/>
  <c r="R1606" i="1"/>
  <c r="R1582" i="1"/>
  <c r="U1510" i="1"/>
  <c r="R3131" i="1"/>
  <c r="R3046" i="1"/>
  <c r="R1691" i="1"/>
  <c r="U3501" i="1"/>
  <c r="U3916" i="1"/>
  <c r="U810" i="1"/>
  <c r="U4916" i="1"/>
  <c r="R4892" i="1"/>
  <c r="R4868" i="1"/>
  <c r="R4856" i="1"/>
  <c r="R4844" i="1"/>
  <c r="R4784" i="1"/>
  <c r="R4760" i="1"/>
  <c r="R4736" i="1"/>
  <c r="R4712" i="1"/>
  <c r="R4688" i="1"/>
  <c r="R4676" i="1"/>
  <c r="R4640" i="1"/>
  <c r="R4616" i="1"/>
  <c r="U4580" i="1"/>
  <c r="R4556" i="1"/>
  <c r="R4544" i="1"/>
  <c r="R4532" i="1"/>
  <c r="R4520" i="1"/>
  <c r="R4508" i="1"/>
  <c r="R4484" i="1"/>
  <c r="R4388" i="1"/>
  <c r="U4340" i="1"/>
  <c r="R4328" i="1"/>
  <c r="U4292" i="1"/>
  <c r="R4280" i="1"/>
  <c r="R4256" i="1"/>
  <c r="R4232" i="1"/>
  <c r="R4208" i="1"/>
  <c r="U4184" i="1"/>
  <c r="R4172" i="1"/>
  <c r="R4148" i="1"/>
  <c r="R4136" i="1"/>
  <c r="R4124" i="1"/>
  <c r="R4100" i="1"/>
  <c r="R4076" i="1"/>
  <c r="R4052" i="1"/>
  <c r="R4040" i="1"/>
  <c r="U4004" i="1"/>
  <c r="R3980" i="1"/>
  <c r="R3956" i="1"/>
  <c r="R3932" i="1"/>
  <c r="R3896" i="1"/>
  <c r="U3848" i="1"/>
  <c r="R3752" i="1"/>
  <c r="R3728" i="1"/>
  <c r="R3704" i="1"/>
  <c r="R3680" i="1"/>
  <c r="R3656" i="1"/>
  <c r="R3620" i="1"/>
  <c r="R3608" i="1"/>
  <c r="R3584" i="1"/>
  <c r="U3572" i="1"/>
  <c r="R3560" i="1"/>
  <c r="R3536" i="1"/>
  <c r="R3524" i="1"/>
  <c r="R3512" i="1"/>
  <c r="U3464" i="1"/>
  <c r="R3440" i="1"/>
  <c r="R3428" i="1"/>
  <c r="R3416" i="1"/>
  <c r="R3404" i="1"/>
  <c r="R3392" i="1"/>
  <c r="R3368" i="1"/>
  <c r="R3344" i="1"/>
  <c r="U3296" i="1"/>
  <c r="R3272" i="1"/>
  <c r="R3248" i="1"/>
  <c r="U660" i="1"/>
  <c r="R4654" i="1"/>
  <c r="R4604" i="1"/>
  <c r="R4438" i="1"/>
  <c r="R4187" i="1"/>
  <c r="R4030" i="1"/>
  <c r="R3959" i="1"/>
  <c r="R3872" i="1"/>
  <c r="R3286" i="1"/>
  <c r="R2927" i="1"/>
  <c r="R2074" i="1"/>
  <c r="R4999" i="1"/>
  <c r="U4963" i="1"/>
  <c r="R4951" i="1"/>
  <c r="R4939" i="1"/>
  <c r="R4927" i="1"/>
  <c r="R4891" i="1"/>
  <c r="R4867" i="1"/>
  <c r="R4843" i="1"/>
  <c r="R4831" i="1"/>
  <c r="R4819" i="1"/>
  <c r="U4735" i="1"/>
  <c r="U4675" i="1"/>
  <c r="R4651" i="1"/>
  <c r="R4627" i="1"/>
  <c r="R4603" i="1"/>
  <c r="R4579" i="1"/>
  <c r="R4555" i="1"/>
  <c r="R4531" i="1"/>
  <c r="R4507" i="1"/>
  <c r="U4447" i="1"/>
  <c r="U4387" i="1"/>
  <c r="R4375" i="1"/>
  <c r="R4363" i="1"/>
  <c r="R4351" i="1"/>
  <c r="R4327" i="1"/>
  <c r="R4315" i="1"/>
  <c r="R4303" i="1"/>
  <c r="R4123" i="1"/>
  <c r="R4099" i="1"/>
  <c r="R4075" i="1"/>
  <c r="R4051" i="1"/>
  <c r="R4027" i="1"/>
  <c r="R4003" i="1"/>
  <c r="U3955" i="1"/>
  <c r="R3943" i="1"/>
  <c r="R3931" i="1"/>
  <c r="R3919" i="1"/>
  <c r="R3823" i="1"/>
  <c r="R3799" i="1"/>
  <c r="R3775" i="1"/>
  <c r="R3763" i="1"/>
  <c r="R3703" i="1"/>
  <c r="R3679" i="1"/>
  <c r="R3631" i="1"/>
  <c r="R3439" i="1"/>
  <c r="R3415" i="1"/>
  <c r="R3391" i="1"/>
  <c r="R3379" i="1"/>
  <c r="R3367" i="1"/>
  <c r="R3343" i="1"/>
  <c r="R3331" i="1"/>
  <c r="R3319" i="1"/>
  <c r="R3307" i="1"/>
  <c r="R3283" i="1"/>
  <c r="R3259" i="1"/>
  <c r="R3247" i="1"/>
  <c r="U3223" i="1"/>
  <c r="R3211" i="1"/>
  <c r="R3175" i="1"/>
  <c r="U3139" i="1"/>
  <c r="R3115" i="1"/>
  <c r="R3103" i="1"/>
  <c r="R3091" i="1"/>
  <c r="R3067" i="1"/>
  <c r="R3043" i="1"/>
  <c r="R3007" i="1"/>
  <c r="U2935" i="1"/>
  <c r="R2899" i="1"/>
  <c r="U2839" i="1"/>
  <c r="U2779" i="1"/>
  <c r="R2767" i="1"/>
  <c r="R2755" i="1"/>
  <c r="R2743" i="1"/>
  <c r="R2731" i="1"/>
  <c r="R2707" i="1"/>
  <c r="R2671" i="1"/>
  <c r="U2623" i="1"/>
  <c r="R2599" i="1"/>
  <c r="R2587" i="1"/>
  <c r="R2575" i="1"/>
  <c r="R2563" i="1"/>
  <c r="R2551" i="1"/>
  <c r="R2539" i="1"/>
  <c r="R2515" i="1"/>
  <c r="R2503" i="1"/>
  <c r="R2491" i="1"/>
  <c r="R2479" i="1"/>
  <c r="R2455" i="1"/>
  <c r="R2431" i="1"/>
  <c r="R2407" i="1"/>
  <c r="R2383" i="1"/>
  <c r="R2359" i="1"/>
  <c r="R2335" i="1"/>
  <c r="R2311" i="1"/>
  <c r="R2299" i="1"/>
  <c r="R2275" i="1"/>
  <c r="R2251" i="1"/>
  <c r="R2227" i="1"/>
  <c r="R2203" i="1"/>
  <c r="R2119" i="1"/>
  <c r="R2095" i="1"/>
  <c r="R2071" i="1"/>
  <c r="R2047" i="1"/>
  <c r="R2023" i="1"/>
  <c r="R2011" i="1"/>
  <c r="R1987" i="1"/>
  <c r="U1939" i="1"/>
  <c r="R1927" i="1"/>
  <c r="R1915" i="1"/>
  <c r="R1903" i="1"/>
  <c r="R1891" i="1"/>
  <c r="R1867" i="1"/>
  <c r="R1843" i="1"/>
  <c r="R1819" i="1"/>
  <c r="R1807" i="1"/>
  <c r="R1771" i="1"/>
  <c r="R1747" i="1"/>
  <c r="R1735" i="1"/>
  <c r="R1711" i="1"/>
  <c r="R1687" i="1"/>
  <c r="R1651" i="1"/>
  <c r="U1615" i="1"/>
  <c r="R1603" i="1"/>
  <c r="R1567" i="1"/>
  <c r="U1507" i="1"/>
  <c r="R1495" i="1"/>
  <c r="R1471" i="1"/>
  <c r="R1435" i="1"/>
  <c r="R1423" i="1"/>
  <c r="U1375" i="1"/>
  <c r="R1363" i="1"/>
  <c r="R1351" i="1"/>
  <c r="R1327" i="1"/>
  <c r="U1291" i="1"/>
  <c r="R1267" i="1"/>
  <c r="R1243" i="1"/>
  <c r="R1231" i="1"/>
  <c r="R1219" i="1"/>
  <c r="U1159" i="1"/>
  <c r="R1147" i="1"/>
  <c r="R1111" i="1"/>
  <c r="U1039" i="1"/>
  <c r="R1015" i="1"/>
  <c r="R991" i="1"/>
  <c r="R967" i="1"/>
  <c r="R943" i="1"/>
  <c r="R919" i="1"/>
  <c r="R895" i="1"/>
  <c r="R871" i="1"/>
  <c r="R859" i="1"/>
  <c r="R835" i="1"/>
  <c r="R799" i="1"/>
  <c r="R763" i="1"/>
  <c r="U715" i="1"/>
  <c r="R691" i="1"/>
  <c r="R667" i="1"/>
  <c r="R643" i="1"/>
  <c r="R631" i="1"/>
  <c r="R619" i="1"/>
  <c r="R595" i="1"/>
  <c r="R583" i="1"/>
  <c r="R559" i="1"/>
  <c r="U511" i="1"/>
  <c r="R487" i="1"/>
  <c r="R451" i="1"/>
  <c r="R439" i="1"/>
  <c r="R403" i="1"/>
  <c r="U355" i="1"/>
  <c r="U319" i="1"/>
  <c r="R31" i="1"/>
  <c r="U2226" i="1"/>
  <c r="R4735" i="1"/>
  <c r="R4186" i="1"/>
  <c r="R3955" i="1"/>
  <c r="R3907" i="1"/>
  <c r="R3751" i="1"/>
  <c r="R3475" i="1"/>
  <c r="R3284" i="1"/>
  <c r="R2926" i="1"/>
  <c r="R2686" i="1"/>
  <c r="R2279" i="1"/>
  <c r="R1207" i="1"/>
  <c r="R319" i="1"/>
  <c r="U2196" i="1"/>
  <c r="U4762" i="1"/>
  <c r="R4727" i="1"/>
  <c r="R4475" i="1"/>
  <c r="R4318" i="1"/>
  <c r="R4028" i="1"/>
  <c r="R3191" i="1"/>
  <c r="R2506" i="1"/>
  <c r="R2410" i="1"/>
  <c r="R2278" i="1"/>
  <c r="R1811" i="1"/>
  <c r="R1615" i="1"/>
  <c r="R1079" i="1"/>
  <c r="R107" i="1"/>
  <c r="R3467" i="1"/>
  <c r="R4834" i="1"/>
  <c r="R4486" i="1"/>
  <c r="R3958" i="1"/>
  <c r="R2770" i="1"/>
  <c r="U4759" i="1"/>
  <c r="R3607" i="1"/>
  <c r="R1783" i="1"/>
  <c r="R4474" i="1"/>
  <c r="R4184" i="1"/>
  <c r="R4135" i="1"/>
  <c r="R3323" i="1"/>
  <c r="R3235" i="1"/>
  <c r="R2779" i="1"/>
  <c r="R2003" i="1"/>
  <c r="R1510" i="1"/>
  <c r="R1247" i="1"/>
  <c r="R1199" i="1"/>
  <c r="R607" i="1"/>
  <c r="R551" i="1"/>
  <c r="R511" i="1"/>
  <c r="U3222" i="1"/>
  <c r="U4807" i="1"/>
  <c r="U4967" i="1"/>
  <c r="R4943" i="1"/>
  <c r="U4883" i="1"/>
  <c r="R4763" i="1"/>
  <c r="U4739" i="1"/>
  <c r="R4715" i="1"/>
  <c r="R4691" i="1"/>
  <c r="R4679" i="1"/>
  <c r="R4667" i="1"/>
  <c r="U4631" i="1"/>
  <c r="R4619" i="1"/>
  <c r="R4607" i="1"/>
  <c r="R4583" i="1"/>
  <c r="R4559" i="1"/>
  <c r="R4463" i="1"/>
  <c r="R4439" i="1"/>
  <c r="R4427" i="1"/>
  <c r="R4415" i="1"/>
  <c r="R4403" i="1"/>
  <c r="R4379" i="1"/>
  <c r="R4355" i="1"/>
  <c r="R4331" i="1"/>
  <c r="R4307" i="1"/>
  <c r="R4295" i="1"/>
  <c r="R4271" i="1"/>
  <c r="R4259" i="1"/>
  <c r="R4247" i="1"/>
  <c r="R4235" i="1"/>
  <c r="R4223" i="1"/>
  <c r="U4187" i="1"/>
  <c r="R4175" i="1"/>
  <c r="R4151" i="1"/>
  <c r="R4127" i="1"/>
  <c r="U4079" i="1"/>
  <c r="R4067" i="1"/>
  <c r="R4031" i="1"/>
  <c r="R3947" i="1"/>
  <c r="U3899" i="1"/>
  <c r="R3875" i="1"/>
  <c r="R3851" i="1"/>
  <c r="R3827" i="1"/>
  <c r="R3803" i="1"/>
  <c r="R3791" i="1"/>
  <c r="R3779" i="1"/>
  <c r="U3743" i="1"/>
  <c r="R3719" i="1"/>
  <c r="R3695" i="1"/>
  <c r="R3671" i="1"/>
  <c r="U3623" i="1"/>
  <c r="R3611" i="1"/>
  <c r="U3575" i="1"/>
  <c r="R3551" i="1"/>
  <c r="R3527" i="1"/>
  <c r="R3503" i="1"/>
  <c r="R3479" i="1"/>
  <c r="R3455" i="1"/>
  <c r="U3407" i="1"/>
  <c r="R3395" i="1"/>
  <c r="R3383" i="1"/>
  <c r="R3371" i="1"/>
  <c r="R3347" i="1"/>
  <c r="R3335" i="1"/>
  <c r="R3311" i="1"/>
  <c r="U3263" i="1"/>
  <c r="R3227" i="1"/>
  <c r="U3191" i="1"/>
  <c r="R3179" i="1"/>
  <c r="R3167" i="1"/>
  <c r="R3155" i="1"/>
  <c r="R3143" i="1"/>
  <c r="R3119" i="1"/>
  <c r="U3047" i="1"/>
  <c r="R3023" i="1"/>
  <c r="R2999" i="1"/>
  <c r="U2927" i="1"/>
  <c r="U2891" i="1"/>
  <c r="U2831" i="1"/>
  <c r="R2795" i="1"/>
  <c r="R2759" i="1"/>
  <c r="R2735" i="1"/>
  <c r="R2711" i="1"/>
  <c r="R2675" i="1"/>
  <c r="R2651" i="1"/>
  <c r="R2627" i="1"/>
  <c r="R2603" i="1"/>
  <c r="R2591" i="1"/>
  <c r="R2567" i="1"/>
  <c r="R2543" i="1"/>
  <c r="R2507" i="1"/>
  <c r="R2483" i="1"/>
  <c r="R2471" i="1"/>
  <c r="R2447" i="1"/>
  <c r="R2435" i="1"/>
  <c r="R2411" i="1"/>
  <c r="R2399" i="1"/>
  <c r="R2387" i="1"/>
  <c r="R2363" i="1"/>
  <c r="R2351" i="1"/>
  <c r="R2327" i="1"/>
  <c r="R2315" i="1"/>
  <c r="R2291" i="1"/>
  <c r="R2135" i="1"/>
  <c r="R2111" i="1"/>
  <c r="R2087" i="1"/>
  <c r="R2063" i="1"/>
  <c r="U2003" i="1"/>
  <c r="R1991" i="1"/>
  <c r="R1979" i="1"/>
  <c r="R1955" i="1"/>
  <c r="R1931" i="1"/>
  <c r="R1907" i="1"/>
  <c r="R1883" i="1"/>
  <c r="R1859" i="1"/>
  <c r="R1835" i="1"/>
  <c r="R1823" i="1"/>
  <c r="R1799" i="1"/>
  <c r="R1775" i="1"/>
  <c r="R1751" i="1"/>
  <c r="U1691" i="1"/>
  <c r="R1679" i="1"/>
  <c r="R1655" i="1"/>
  <c r="R1631" i="1"/>
  <c r="R1607" i="1"/>
  <c r="R1583" i="1"/>
  <c r="R1559" i="1"/>
  <c r="R1535" i="1"/>
  <c r="R1511" i="1"/>
  <c r="R1487" i="1"/>
  <c r="R1475" i="1"/>
  <c r="R1451" i="1"/>
  <c r="R1439" i="1"/>
  <c r="R1415" i="1"/>
  <c r="R1403" i="1"/>
  <c r="R1379" i="1"/>
  <c r="R1355" i="1"/>
  <c r="R1319" i="1"/>
  <c r="U1199" i="1"/>
  <c r="R1187" i="1"/>
  <c r="R1175" i="1"/>
  <c r="R1151" i="1"/>
  <c r="R1127" i="1"/>
  <c r="R1115" i="1"/>
  <c r="R1103" i="1"/>
  <c r="R1091" i="1"/>
  <c r="R1067" i="1"/>
  <c r="R1043" i="1"/>
  <c r="R1019" i="1"/>
  <c r="R995" i="1"/>
  <c r="R983" i="1"/>
  <c r="R959" i="1"/>
  <c r="R947" i="1"/>
  <c r="R935" i="1"/>
  <c r="R923" i="1"/>
  <c r="U875" i="1"/>
  <c r="R839" i="1"/>
  <c r="R815" i="1"/>
  <c r="R791" i="1"/>
  <c r="R767" i="1"/>
  <c r="R743" i="1"/>
  <c r="R719" i="1"/>
  <c r="U683" i="1"/>
  <c r="R659" i="1"/>
  <c r="R623" i="1"/>
  <c r="U551" i="1"/>
  <c r="R527" i="1"/>
  <c r="R503" i="1"/>
  <c r="R491" i="1"/>
  <c r="U443" i="1"/>
  <c r="R419" i="1"/>
  <c r="R383" i="1"/>
  <c r="R359" i="1"/>
  <c r="R335" i="1"/>
  <c r="R311" i="1"/>
  <c r="R263" i="1"/>
  <c r="R215" i="1"/>
  <c r="R203" i="1"/>
  <c r="R167" i="1"/>
  <c r="U107" i="1"/>
  <c r="R71" i="1"/>
  <c r="R47" i="1"/>
  <c r="U11" i="1"/>
  <c r="U3136" i="1"/>
  <c r="R1967" i="1"/>
  <c r="R11" i="1"/>
  <c r="R3" i="1"/>
  <c r="R4978" i="1"/>
  <c r="R4942" i="1"/>
  <c r="R4918" i="1"/>
  <c r="R4894" i="1"/>
  <c r="R4738" i="1"/>
  <c r="R4714" i="1"/>
  <c r="R4690" i="1"/>
  <c r="R4678" i="1"/>
  <c r="R4666" i="1"/>
  <c r="U4630" i="1"/>
  <c r="R4606" i="1"/>
  <c r="R4582" i="1"/>
  <c r="R4546" i="1"/>
  <c r="U4498" i="1"/>
  <c r="U4438" i="1"/>
  <c r="R4426" i="1"/>
  <c r="R4402" i="1"/>
  <c r="R4378" i="1"/>
  <c r="U4318" i="1"/>
  <c r="R4306" i="1"/>
  <c r="R4282" i="1"/>
  <c r="R4246" i="1"/>
  <c r="R4222" i="1"/>
  <c r="U4186" i="1"/>
  <c r="R4174" i="1"/>
  <c r="R4150" i="1"/>
  <c r="R4126" i="1"/>
  <c r="R4102" i="1"/>
  <c r="R4090" i="1"/>
  <c r="U4054" i="1"/>
  <c r="R4042" i="1"/>
  <c r="U4006" i="1"/>
  <c r="R3982" i="1"/>
  <c r="R3946" i="1"/>
  <c r="R3922" i="1"/>
  <c r="R3898" i="1"/>
  <c r="R3886" i="1"/>
  <c r="R3874" i="1"/>
  <c r="R3862" i="1"/>
  <c r="R3838" i="1"/>
  <c r="R3826" i="1"/>
  <c r="R3814" i="1"/>
  <c r="R3790" i="1"/>
  <c r="R3766" i="1"/>
  <c r="R3742" i="1"/>
  <c r="R3718" i="1"/>
  <c r="R3706" i="1"/>
  <c r="R3682" i="1"/>
  <c r="R3670" i="1"/>
  <c r="R3658" i="1"/>
  <c r="U3622" i="1"/>
  <c r="R3610" i="1"/>
  <c r="R3598" i="1"/>
  <c r="R3586" i="1"/>
  <c r="R3562" i="1"/>
  <c r="R3526" i="1"/>
  <c r="R3502" i="1"/>
  <c r="R3478" i="1"/>
  <c r="R3466" i="1"/>
  <c r="R3442" i="1"/>
  <c r="R3430" i="1"/>
  <c r="R3418" i="1"/>
  <c r="R3394" i="1"/>
  <c r="U3346" i="1"/>
  <c r="R3334" i="1"/>
  <c r="R3310" i="1"/>
  <c r="R3238" i="1"/>
  <c r="R3202" i="1"/>
  <c r="R3178" i="1"/>
  <c r="R3154" i="1"/>
  <c r="R3130" i="1"/>
  <c r="R3106" i="1"/>
  <c r="R3082" i="1"/>
  <c r="R3070" i="1"/>
  <c r="R3058" i="1"/>
  <c r="U2986" i="1"/>
  <c r="R2962" i="1"/>
  <c r="R2938" i="1"/>
  <c r="U2902" i="1"/>
  <c r="R2890" i="1"/>
  <c r="R2878" i="1"/>
  <c r="R2866" i="1"/>
  <c r="R2854" i="1"/>
  <c r="R2830" i="1"/>
  <c r="R2806" i="1"/>
  <c r="R2794" i="1"/>
  <c r="R2782" i="1"/>
  <c r="R2758" i="1"/>
  <c r="U2686" i="1"/>
  <c r="R2662" i="1"/>
  <c r="R2638" i="1"/>
  <c r="R2614" i="1"/>
  <c r="R2578" i="1"/>
  <c r="U2530" i="1"/>
  <c r="R2518" i="1"/>
  <c r="R2482" i="1"/>
  <c r="R2458" i="1"/>
  <c r="R2434" i="1"/>
  <c r="U2410" i="1"/>
  <c r="R2398" i="1"/>
  <c r="R2386" i="1"/>
  <c r="R2350" i="1"/>
  <c r="U2278" i="1"/>
  <c r="U2206" i="1"/>
  <c r="R2182" i="1"/>
  <c r="R2158" i="1"/>
  <c r="R2134" i="1"/>
  <c r="R2122" i="1"/>
  <c r="R2110" i="1"/>
  <c r="R2098" i="1"/>
  <c r="R2086" i="1"/>
  <c r="R2062" i="1"/>
  <c r="R2038" i="1"/>
  <c r="U1966" i="1"/>
  <c r="R1942" i="1"/>
  <c r="R1906" i="1"/>
  <c r="U1846" i="1"/>
  <c r="R1822" i="1"/>
  <c r="R1810" i="1"/>
  <c r="R1798" i="1"/>
  <c r="R1762" i="1"/>
  <c r="R1738" i="1"/>
  <c r="R1714" i="1"/>
  <c r="R1690" i="1"/>
  <c r="U1642" i="1"/>
  <c r="R1618" i="1"/>
  <c r="R1594" i="1"/>
  <c r="R1570" i="1"/>
  <c r="R1558" i="1"/>
  <c r="R1546" i="1"/>
  <c r="R1534" i="1"/>
  <c r="R1522" i="1"/>
  <c r="U3930" i="1"/>
  <c r="U833" i="1"/>
  <c r="R4787" i="1"/>
  <c r="R3599" i="1"/>
  <c r="R3443" i="1"/>
  <c r="R2183" i="1"/>
  <c r="R1966" i="1"/>
  <c r="R1163" i="1"/>
  <c r="R4739" i="1"/>
  <c r="R4655" i="1"/>
  <c r="R3346" i="1"/>
  <c r="R2986" i="1"/>
  <c r="R2831" i="1"/>
  <c r="R2374" i="1"/>
  <c r="R2171" i="1"/>
  <c r="R1774" i="1"/>
  <c r="R875" i="1"/>
  <c r="R479" i="1"/>
  <c r="R5000" i="1"/>
  <c r="R4976" i="1"/>
  <c r="R4964" i="1"/>
  <c r="R4952" i="1"/>
  <c r="R4940" i="1"/>
  <c r="R4928" i="1"/>
  <c r="R4904" i="1"/>
  <c r="R4880" i="1"/>
  <c r="R4820" i="1"/>
  <c r="R4796" i="1"/>
  <c r="R4772" i="1"/>
  <c r="R4748" i="1"/>
  <c r="R4724" i="1"/>
  <c r="R4700" i="1"/>
  <c r="R4664" i="1"/>
  <c r="R4652" i="1"/>
  <c r="R4628" i="1"/>
  <c r="U4604" i="1"/>
  <c r="R4592" i="1"/>
  <c r="R4568" i="1"/>
  <c r="U4496" i="1"/>
  <c r="R4472" i="1"/>
  <c r="R4460" i="1"/>
  <c r="R4448" i="1"/>
  <c r="R4436" i="1"/>
  <c r="R4424" i="1"/>
  <c r="R4400" i="1"/>
  <c r="R4376" i="1"/>
  <c r="R4364" i="1"/>
  <c r="R4352" i="1"/>
  <c r="U4316" i="1"/>
  <c r="R4304" i="1"/>
  <c r="U4268" i="1"/>
  <c r="R4244" i="1"/>
  <c r="R4220" i="1"/>
  <c r="R4196" i="1"/>
  <c r="U4160" i="1"/>
  <c r="U4112" i="1"/>
  <c r="R4088" i="1"/>
  <c r="R4064" i="1"/>
  <c r="U4028" i="1"/>
  <c r="R4016" i="1"/>
  <c r="R3992" i="1"/>
  <c r="R3968" i="1"/>
  <c r="R3944" i="1"/>
  <c r="R3920" i="1"/>
  <c r="R3908" i="1"/>
  <c r="R3884" i="1"/>
  <c r="U3872" i="1"/>
  <c r="R3860" i="1"/>
  <c r="R3836" i="1"/>
  <c r="R3824" i="1"/>
  <c r="R3812" i="1"/>
  <c r="R3800" i="1"/>
  <c r="R3788" i="1"/>
  <c r="R3764" i="1"/>
  <c r="R3740" i="1"/>
  <c r="R3716" i="1"/>
  <c r="R3692" i="1"/>
  <c r="R3668" i="1"/>
  <c r="R3644" i="1"/>
  <c r="R3632" i="1"/>
  <c r="R3596" i="1"/>
  <c r="U3548" i="1"/>
  <c r="U3500" i="1"/>
  <c r="R3488" i="1"/>
  <c r="R3476" i="1"/>
  <c r="R3452" i="1"/>
  <c r="U3380" i="1"/>
  <c r="R3356" i="1"/>
  <c r="R3332" i="1"/>
  <c r="R3320" i="1"/>
  <c r="R3308" i="1"/>
  <c r="U3284" i="1"/>
  <c r="R3260" i="1"/>
  <c r="U4987" i="1"/>
  <c r="R4975" i="1"/>
  <c r="U4915" i="1"/>
  <c r="R4903" i="1"/>
  <c r="R4879" i="1"/>
  <c r="R4855" i="1"/>
  <c r="R4795" i="1"/>
  <c r="R4783" i="1"/>
  <c r="R4771" i="1"/>
  <c r="R4747" i="1"/>
  <c r="R4723" i="1"/>
  <c r="R4711" i="1"/>
  <c r="R4699" i="1"/>
  <c r="R4687" i="1"/>
  <c r="R4663" i="1"/>
  <c r="R4639" i="1"/>
  <c r="R4615" i="1"/>
  <c r="R4591" i="1"/>
  <c r="R4567" i="1"/>
  <c r="R4543" i="1"/>
  <c r="R4519" i="1"/>
  <c r="R4495" i="1"/>
  <c r="R4483" i="1"/>
  <c r="R4471" i="1"/>
  <c r="R4459" i="1"/>
  <c r="R4435" i="1"/>
  <c r="R4423" i="1"/>
  <c r="R4411" i="1"/>
  <c r="R4399" i="1"/>
  <c r="U4339" i="1"/>
  <c r="U4291" i="1"/>
  <c r="R4279" i="1"/>
  <c r="R4267" i="1"/>
  <c r="R4255" i="1"/>
  <c r="R4243" i="1"/>
  <c r="R4231" i="1"/>
  <c r="R4207" i="1"/>
  <c r="R4195" i="1"/>
  <c r="R4183" i="1"/>
  <c r="R4171" i="1"/>
  <c r="R4159" i="1"/>
  <c r="R4147" i="1"/>
  <c r="R4111" i="1"/>
  <c r="R4087" i="1"/>
  <c r="R4063" i="1"/>
  <c r="R4039" i="1"/>
  <c r="R4015" i="1"/>
  <c r="R3991" i="1"/>
  <c r="R3979" i="1"/>
  <c r="R3967" i="1"/>
  <c r="U3907" i="1"/>
  <c r="R3895" i="1"/>
  <c r="R3883" i="1"/>
  <c r="R3871" i="1"/>
  <c r="R3859" i="1"/>
  <c r="R3835" i="1"/>
  <c r="R3811" i="1"/>
  <c r="R3787" i="1"/>
  <c r="U3751" i="1"/>
  <c r="R3739" i="1"/>
  <c r="R3715" i="1"/>
  <c r="R3691" i="1"/>
  <c r="R3667" i="1"/>
  <c r="R3655" i="1"/>
  <c r="R3643" i="1"/>
  <c r="R3619" i="1"/>
  <c r="U3595" i="1"/>
  <c r="R3583" i="1"/>
  <c r="R3571" i="1"/>
  <c r="R3559" i="1"/>
  <c r="R3547" i="1"/>
  <c r="R3535" i="1"/>
  <c r="R3523" i="1"/>
  <c r="R3511" i="1"/>
  <c r="U3499" i="1"/>
  <c r="R3487" i="1"/>
  <c r="R3463" i="1"/>
  <c r="R3451" i="1"/>
  <c r="R3427" i="1"/>
  <c r="R3403" i="1"/>
  <c r="R3355" i="1"/>
  <c r="U3295" i="1"/>
  <c r="R3271" i="1"/>
  <c r="U3235" i="1"/>
  <c r="U3199" i="1"/>
  <c r="R3187" i="1"/>
  <c r="R3163" i="1"/>
  <c r="R3151" i="1"/>
  <c r="R3127" i="1"/>
  <c r="U3079" i="1"/>
  <c r="R3055" i="1"/>
  <c r="R3031" i="1"/>
  <c r="R3019" i="1"/>
  <c r="R2995" i="1"/>
  <c r="R2983" i="1"/>
  <c r="R2971" i="1"/>
  <c r="R2959" i="1"/>
  <c r="R2947" i="1"/>
  <c r="R2911" i="1"/>
  <c r="R2887" i="1"/>
  <c r="R2875" i="1"/>
  <c r="R2863" i="1"/>
  <c r="R2851" i="1"/>
  <c r="R2827" i="1"/>
  <c r="R2815" i="1"/>
  <c r="R2803" i="1"/>
  <c r="R2791" i="1"/>
  <c r="U2719" i="1"/>
  <c r="R2695" i="1"/>
  <c r="R2683" i="1"/>
  <c r="R2659" i="1"/>
  <c r="R2647" i="1"/>
  <c r="R2635" i="1"/>
  <c r="R2611" i="1"/>
  <c r="U2527" i="1"/>
  <c r="R2443" i="1"/>
  <c r="R2419" i="1"/>
  <c r="R2395" i="1"/>
  <c r="R2371" i="1"/>
  <c r="R2347" i="1"/>
  <c r="R2323" i="1"/>
  <c r="R2287" i="1"/>
  <c r="R2263" i="1"/>
  <c r="R2239" i="1"/>
  <c r="R2215" i="1"/>
  <c r="R2191" i="1"/>
  <c r="R2179" i="1"/>
  <c r="R2167" i="1"/>
  <c r="R2155" i="1"/>
  <c r="R2131" i="1"/>
  <c r="R2107" i="1"/>
  <c r="R2083" i="1"/>
  <c r="R2059" i="1"/>
  <c r="R2035" i="1"/>
  <c r="R1999" i="1"/>
  <c r="R1975" i="1"/>
  <c r="R1963" i="1"/>
  <c r="R1951" i="1"/>
  <c r="R1855" i="1"/>
  <c r="R1831" i="1"/>
  <c r="R1795" i="1"/>
  <c r="R1759" i="1"/>
  <c r="R1723" i="1"/>
  <c r="R1699" i="1"/>
  <c r="R1675" i="1"/>
  <c r="R1663" i="1"/>
  <c r="R1639" i="1"/>
  <c r="R1627" i="1"/>
  <c r="R1591" i="1"/>
  <c r="R1579" i="1"/>
  <c r="R1555" i="1"/>
  <c r="R1543" i="1"/>
  <c r="R1531" i="1"/>
  <c r="R1519" i="1"/>
  <c r="R1483" i="1"/>
  <c r="R1459" i="1"/>
  <c r="R1447" i="1"/>
  <c r="U1411" i="1"/>
  <c r="R1399" i="1"/>
  <c r="R1387" i="1"/>
  <c r="U1339" i="1"/>
  <c r="R1315" i="1"/>
  <c r="R1303" i="1"/>
  <c r="R1279" i="1"/>
  <c r="R1255" i="1"/>
  <c r="U1207" i="1"/>
  <c r="R1195" i="1"/>
  <c r="R1183" i="1"/>
  <c r="R1171" i="1"/>
  <c r="R1135" i="1"/>
  <c r="R1123" i="1"/>
  <c r="R1099" i="1"/>
  <c r="R1087" i="1"/>
  <c r="R1075" i="1"/>
  <c r="R1063" i="1"/>
  <c r="R1051" i="1"/>
  <c r="R1027" i="1"/>
  <c r="R1003" i="1"/>
  <c r="R979" i="1"/>
  <c r="R955" i="1"/>
  <c r="R931" i="1"/>
  <c r="R907" i="1"/>
  <c r="R883" i="1"/>
  <c r="R847" i="1"/>
  <c r="R823" i="1"/>
  <c r="R811" i="1"/>
  <c r="R787" i="1"/>
  <c r="R775" i="1"/>
  <c r="R751" i="1"/>
  <c r="R739" i="1"/>
  <c r="R727" i="1"/>
  <c r="R703" i="1"/>
  <c r="R679" i="1"/>
  <c r="R655" i="1"/>
  <c r="U607" i="1"/>
  <c r="R571" i="1"/>
  <c r="R547" i="1"/>
  <c r="R535" i="1"/>
  <c r="R523" i="1"/>
  <c r="R499" i="1"/>
  <c r="R475" i="1"/>
  <c r="R463" i="1"/>
  <c r="R427" i="1"/>
  <c r="R415" i="1"/>
  <c r="R391" i="1"/>
  <c r="R367" i="1"/>
  <c r="R343" i="1"/>
  <c r="R331" i="1"/>
  <c r="U3894" i="1"/>
  <c r="U4469" i="1"/>
  <c r="R4762" i="1"/>
  <c r="R4595" i="1"/>
  <c r="U4960" i="1"/>
  <c r="U3600" i="1"/>
  <c r="R4883" i="1"/>
  <c r="R4811" i="1"/>
  <c r="R4391" i="1"/>
  <c r="R4316" i="1"/>
  <c r="R4055" i="1"/>
  <c r="R3899" i="1"/>
  <c r="R3743" i="1"/>
  <c r="R3623" i="1"/>
  <c r="R3464" i="1"/>
  <c r="R3322" i="1"/>
  <c r="R1375" i="1"/>
  <c r="R911" i="1"/>
  <c r="R3431" i="1"/>
  <c r="U4570" i="1"/>
  <c r="R4114" i="1"/>
  <c r="R3370" i="1"/>
  <c r="R1786" i="1"/>
  <c r="R4219" i="1"/>
  <c r="R2923" i="1"/>
  <c r="R379" i="1"/>
  <c r="U4852" i="1"/>
  <c r="U2598" i="1"/>
  <c r="R4882" i="1"/>
  <c r="R4759" i="1"/>
  <c r="R4675" i="1"/>
  <c r="R4631" i="1"/>
  <c r="R4387" i="1"/>
  <c r="R4268" i="1"/>
  <c r="R4054" i="1"/>
  <c r="R3850" i="1"/>
  <c r="R3778" i="1"/>
  <c r="R3622" i="1"/>
  <c r="R3575" i="1"/>
  <c r="R3380" i="1"/>
  <c r="R2903" i="1"/>
  <c r="R2206" i="1"/>
  <c r="R1939" i="1"/>
  <c r="R1846" i="1"/>
  <c r="R355" i="1"/>
  <c r="R4925" i="1"/>
  <c r="R4781" i="1"/>
  <c r="R4613" i="1"/>
  <c r="R4277" i="1"/>
  <c r="R4157" i="1"/>
  <c r="R4025" i="1"/>
  <c r="R3857" i="1"/>
  <c r="R3689" i="1"/>
  <c r="U3473" i="1"/>
  <c r="R3209" i="1"/>
  <c r="R2489" i="1"/>
  <c r="R5" i="1"/>
  <c r="R4804" i="1"/>
  <c r="R4696" i="1"/>
  <c r="R4660" i="1"/>
  <c r="R4576" i="1"/>
  <c r="R4216" i="1"/>
  <c r="U3460" i="1"/>
  <c r="R556" i="1"/>
  <c r="U4863" i="1"/>
  <c r="U4803" i="1"/>
  <c r="U4719" i="1"/>
  <c r="R4695" i="1"/>
  <c r="R4647" i="1"/>
  <c r="R4575" i="1"/>
  <c r="R4395" i="1"/>
  <c r="U4299" i="1"/>
  <c r="U4215" i="1"/>
  <c r="U4071" i="1"/>
  <c r="U3975" i="1"/>
  <c r="R3927" i="1"/>
  <c r="R3879" i="1"/>
  <c r="U3831" i="1"/>
  <c r="R3759" i="1"/>
  <c r="U3663" i="1"/>
  <c r="U3567" i="1"/>
  <c r="R3543" i="1"/>
  <c r="R3507" i="1"/>
  <c r="R3471" i="1"/>
  <c r="U3399" i="1"/>
  <c r="R3327" i="1"/>
  <c r="U3183" i="1"/>
  <c r="R3147" i="1"/>
  <c r="U3027" i="1"/>
  <c r="R2991" i="1"/>
  <c r="R2955" i="1"/>
  <c r="R2931" i="1"/>
  <c r="U2847" i="1"/>
  <c r="R2775" i="1"/>
  <c r="U2655" i="1"/>
  <c r="R2463" i="1"/>
  <c r="U2343" i="1"/>
  <c r="R2283" i="1"/>
  <c r="R2223" i="1"/>
  <c r="U2091" i="1"/>
  <c r="R2067" i="1"/>
  <c r="R2019" i="1"/>
  <c r="R1971" i="1"/>
  <c r="U1899" i="1"/>
  <c r="R1863" i="1"/>
  <c r="R1839" i="1"/>
  <c r="R1779" i="1"/>
  <c r="U1719" i="1"/>
  <c r="R1671" i="1"/>
  <c r="R1635" i="1"/>
  <c r="R1611" i="1"/>
  <c r="R1551" i="1"/>
  <c r="R1491" i="1"/>
  <c r="U1299" i="1"/>
  <c r="R1083" i="1"/>
  <c r="R555" i="1"/>
  <c r="U4946" i="1"/>
  <c r="U4862" i="1"/>
  <c r="U4790" i="1"/>
  <c r="R4754" i="1"/>
  <c r="U4526" i="1"/>
  <c r="R4442" i="1"/>
  <c r="U4334" i="1"/>
  <c r="U4214" i="1"/>
  <c r="U4106" i="1"/>
  <c r="R3770" i="1"/>
  <c r="R3722" i="1"/>
  <c r="U3638" i="1"/>
  <c r="R3590" i="1"/>
  <c r="R3554" i="1"/>
  <c r="U3446" i="1"/>
  <c r="U3398" i="1"/>
  <c r="R3374" i="1"/>
  <c r="R3350" i="1"/>
  <c r="U3314" i="1"/>
  <c r="R3290" i="1"/>
  <c r="R3266" i="1"/>
  <c r="R3134" i="1"/>
  <c r="R3110" i="1"/>
  <c r="R3086" i="1"/>
  <c r="U2990" i="1"/>
  <c r="R2954" i="1"/>
  <c r="R2894" i="1"/>
  <c r="U2810" i="1"/>
  <c r="R2774" i="1"/>
  <c r="U2678" i="1"/>
  <c r="R2642" i="1"/>
  <c r="R2594" i="1"/>
  <c r="R2570" i="1"/>
  <c r="U2498" i="1"/>
  <c r="R2474" i="1"/>
  <c r="R2450" i="1"/>
  <c r="R2426" i="1"/>
  <c r="R2402" i="1"/>
  <c r="U2306" i="1"/>
  <c r="R2270" i="1"/>
  <c r="R2234" i="1"/>
  <c r="R2222" i="1"/>
  <c r="R2198" i="1"/>
  <c r="R2162" i="1"/>
  <c r="U2126" i="1"/>
  <c r="R2054" i="1"/>
  <c r="U1934" i="1"/>
  <c r="R1886" i="1"/>
  <c r="U1742" i="1"/>
  <c r="R1706" i="1"/>
  <c r="R1670" i="1"/>
  <c r="R1622" i="1"/>
  <c r="R1586" i="1"/>
  <c r="R1526" i="1"/>
  <c r="R1394" i="1"/>
  <c r="R1178" i="1"/>
  <c r="R770" i="1"/>
  <c r="U1692" i="1"/>
  <c r="R4971" i="1"/>
  <c r="R4947" i="1"/>
  <c r="R4920" i="1"/>
  <c r="R4896" i="1"/>
  <c r="R4875" i="1"/>
  <c r="R4850" i="1"/>
  <c r="R4792" i="1"/>
  <c r="R4720" i="1"/>
  <c r="R4692" i="1"/>
  <c r="R4634" i="1"/>
  <c r="R4562" i="1"/>
  <c r="R4478" i="1"/>
  <c r="R4456" i="1"/>
  <c r="R4405" i="1"/>
  <c r="R4344" i="1"/>
  <c r="R4321" i="1"/>
  <c r="R4275" i="1"/>
  <c r="R4250" i="1"/>
  <c r="R4144" i="1"/>
  <c r="R4118" i="1"/>
  <c r="R4093" i="1"/>
  <c r="R3939" i="1"/>
  <c r="R3914" i="1"/>
  <c r="R3832" i="1"/>
  <c r="R3804" i="1"/>
  <c r="R3781" i="1"/>
  <c r="R3756" i="1"/>
  <c r="R3711" i="1"/>
  <c r="R3627" i="1"/>
  <c r="R3504" i="1"/>
  <c r="R3447" i="1"/>
  <c r="R3420" i="1"/>
  <c r="R3362" i="1"/>
  <c r="R3338" i="1"/>
  <c r="R3302" i="1"/>
  <c r="R3276" i="1"/>
  <c r="R3204" i="1"/>
  <c r="R3113" i="1"/>
  <c r="R3052" i="1"/>
  <c r="R3028" i="1"/>
  <c r="R2968" i="1"/>
  <c r="R2940" i="1"/>
  <c r="R2909" i="1"/>
  <c r="R2846" i="1"/>
  <c r="R2784" i="1"/>
  <c r="R2762" i="1"/>
  <c r="R2609" i="1"/>
  <c r="R2510" i="1"/>
  <c r="R2413" i="1"/>
  <c r="R2352" i="1"/>
  <c r="R2256" i="1"/>
  <c r="R2220" i="1"/>
  <c r="R2188" i="1"/>
  <c r="R2052" i="1"/>
  <c r="R2016" i="1"/>
  <c r="R1984" i="1"/>
  <c r="R1920" i="1"/>
  <c r="R1887" i="1"/>
  <c r="R1852" i="1"/>
  <c r="R1752" i="1"/>
  <c r="R1696" i="1"/>
  <c r="R1625" i="1"/>
  <c r="R1553" i="1"/>
  <c r="R1514" i="1"/>
  <c r="R1490" i="1"/>
  <c r="R1392" i="1"/>
  <c r="R1349" i="1"/>
  <c r="R1311" i="1"/>
  <c r="R1264" i="1"/>
  <c r="R1212" i="1"/>
  <c r="R1129" i="1"/>
  <c r="R1048" i="1"/>
  <c r="R1008" i="1"/>
  <c r="R961" i="1"/>
  <c r="R881" i="1"/>
  <c r="R772" i="1"/>
  <c r="R688" i="1"/>
  <c r="R579" i="1"/>
  <c r="R495" i="1"/>
  <c r="R461" i="1"/>
  <c r="R412" i="1"/>
  <c r="R293" i="1"/>
  <c r="R241" i="1"/>
  <c r="R163" i="1"/>
  <c r="R77" i="1"/>
  <c r="R307" i="1"/>
  <c r="R295" i="1"/>
  <c r="R283" i="1"/>
  <c r="R271" i="1"/>
  <c r="R259" i="1"/>
  <c r="U247" i="1"/>
  <c r="R235" i="1"/>
  <c r="R223" i="1"/>
  <c r="U211" i="1"/>
  <c r="R199" i="1"/>
  <c r="R187" i="1"/>
  <c r="R175" i="1"/>
  <c r="U163" i="1"/>
  <c r="R151" i="1"/>
  <c r="R139" i="1"/>
  <c r="R127" i="1"/>
  <c r="U115" i="1"/>
  <c r="U103" i="1"/>
  <c r="R91" i="1"/>
  <c r="U79" i="1"/>
  <c r="R67" i="1"/>
  <c r="R55" i="1"/>
  <c r="U43" i="1"/>
  <c r="U19" i="1"/>
  <c r="R7" i="1"/>
  <c r="U3882" i="1"/>
  <c r="U3462" i="1"/>
  <c r="U3036" i="1"/>
  <c r="U2512" i="1"/>
  <c r="U2081" i="1"/>
  <c r="R103" i="1"/>
  <c r="U3450" i="1"/>
  <c r="U3024" i="1"/>
  <c r="U2429" i="1"/>
  <c r="U1265" i="1"/>
  <c r="U605" i="1"/>
  <c r="R43" i="1"/>
  <c r="R4997" i="1"/>
  <c r="R4985" i="1"/>
  <c r="R4973" i="1"/>
  <c r="R4961" i="1"/>
  <c r="R4949" i="1"/>
  <c r="R4937" i="1"/>
  <c r="R4913" i="1"/>
  <c r="R4901" i="1"/>
  <c r="R4889" i="1"/>
  <c r="R4877" i="1"/>
  <c r="R4865" i="1"/>
  <c r="R4853" i="1"/>
  <c r="R4841" i="1"/>
  <c r="R4829" i="1"/>
  <c r="R4817" i="1"/>
  <c r="R4805" i="1"/>
  <c r="R4793" i="1"/>
  <c r="R4769" i="1"/>
  <c r="R4757" i="1"/>
  <c r="R4745" i="1"/>
  <c r="R4733" i="1"/>
  <c r="R4721" i="1"/>
  <c r="R4709" i="1"/>
  <c r="R4697" i="1"/>
  <c r="R4685" i="1"/>
  <c r="R4673" i="1"/>
  <c r="R4661" i="1"/>
  <c r="R4649" i="1"/>
  <c r="R4637" i="1"/>
  <c r="R4625" i="1"/>
  <c r="R4589" i="1"/>
  <c r="R4577" i="1"/>
  <c r="R4565" i="1"/>
  <c r="R4553" i="1"/>
  <c r="R4541" i="1"/>
  <c r="R4529" i="1"/>
  <c r="R4517" i="1"/>
  <c r="R4505" i="1"/>
  <c r="R4493" i="1"/>
  <c r="R4481" i="1"/>
  <c r="R4457" i="1"/>
  <c r="R4433" i="1"/>
  <c r="R4421" i="1"/>
  <c r="R4409" i="1"/>
  <c r="R4385" i="1"/>
  <c r="R4373" i="1"/>
  <c r="R4361" i="1"/>
  <c r="R4349" i="1"/>
  <c r="R4337" i="1"/>
  <c r="R4325" i="1"/>
  <c r="R4313" i="1"/>
  <c r="R4301" i="1"/>
  <c r="R4289" i="1"/>
  <c r="R4265" i="1"/>
  <c r="R4253" i="1"/>
  <c r="R4241" i="1"/>
  <c r="R4229" i="1"/>
  <c r="R4217" i="1"/>
  <c r="R4205" i="1"/>
  <c r="R4193" i="1"/>
  <c r="R4181" i="1"/>
  <c r="R4169" i="1"/>
  <c r="R4145" i="1"/>
  <c r="R4133" i="1"/>
  <c r="R4121" i="1"/>
  <c r="R4109" i="1"/>
  <c r="R4097" i="1"/>
  <c r="R4085" i="1"/>
  <c r="R4073" i="1"/>
  <c r="R4061" i="1"/>
  <c r="R4049" i="1"/>
  <c r="R4037" i="1"/>
  <c r="R4013" i="1"/>
  <c r="R4001" i="1"/>
  <c r="R3989" i="1"/>
  <c r="R3977" i="1"/>
  <c r="R3965" i="1"/>
  <c r="R3953" i="1"/>
  <c r="R3941" i="1"/>
  <c r="R3929" i="1"/>
  <c r="R3917" i="1"/>
  <c r="R3905" i="1"/>
  <c r="R3893" i="1"/>
  <c r="R3881" i="1"/>
  <c r="R3869" i="1"/>
  <c r="R3845" i="1"/>
  <c r="R3833" i="1"/>
  <c r="R3821" i="1"/>
  <c r="R3809" i="1"/>
  <c r="R3797" i="1"/>
  <c r="R3785" i="1"/>
  <c r="R3773" i="1"/>
  <c r="R3761" i="1"/>
  <c r="R3749" i="1"/>
  <c r="R3725" i="1"/>
  <c r="R3713" i="1"/>
  <c r="R3701" i="1"/>
  <c r="R3677" i="1"/>
  <c r="R3665" i="1"/>
  <c r="R3653" i="1"/>
  <c r="R3641" i="1"/>
  <c r="R3629" i="1"/>
  <c r="R3617" i="1"/>
  <c r="R3605" i="1"/>
  <c r="R3593" i="1"/>
  <c r="R3581" i="1"/>
  <c r="R3569" i="1"/>
  <c r="R3557" i="1"/>
  <c r="R3545" i="1"/>
  <c r="R3533" i="1"/>
  <c r="U3521" i="1"/>
  <c r="R3509" i="1"/>
  <c r="R3497" i="1"/>
  <c r="U3485" i="1"/>
  <c r="U3461" i="1"/>
  <c r="R3449" i="1"/>
  <c r="R3437" i="1"/>
  <c r="R3425" i="1"/>
  <c r="R3413" i="1"/>
  <c r="R3401" i="1"/>
  <c r="R3389" i="1"/>
  <c r="U3377" i="1"/>
  <c r="R3365" i="1"/>
  <c r="R3353" i="1"/>
  <c r="U3341" i="1"/>
  <c r="R3329" i="1"/>
  <c r="U3317" i="1"/>
  <c r="R3305" i="1"/>
  <c r="R3293" i="1"/>
  <c r="U3281" i="1"/>
  <c r="R3269" i="1"/>
  <c r="R3257" i="1"/>
  <c r="R3245" i="1"/>
  <c r="U3233" i="1"/>
  <c r="U3221" i="1"/>
  <c r="R3185" i="1"/>
  <c r="U3173" i="1"/>
  <c r="R3161" i="1"/>
  <c r="R3149" i="1"/>
  <c r="R3137" i="1"/>
  <c r="U3113" i="1"/>
  <c r="R3101" i="1"/>
  <c r="R3089" i="1"/>
  <c r="U3077" i="1"/>
  <c r="R3065" i="1"/>
  <c r="R3053" i="1"/>
  <c r="R3041" i="1"/>
  <c r="R3029" i="1"/>
  <c r="U3005" i="1"/>
  <c r="R2993" i="1"/>
  <c r="R2981" i="1"/>
  <c r="U2969" i="1"/>
  <c r="R2957" i="1"/>
  <c r="R2945" i="1"/>
  <c r="R2933" i="1"/>
  <c r="U2921" i="1"/>
  <c r="U2909" i="1"/>
  <c r="R2897" i="1"/>
  <c r="R2849" i="1"/>
  <c r="R2837" i="1"/>
  <c r="R2825" i="1"/>
  <c r="R2813" i="1"/>
  <c r="R2801" i="1"/>
  <c r="R2789" i="1"/>
  <c r="R2777" i="1"/>
  <c r="U2765" i="1"/>
  <c r="R2753" i="1"/>
  <c r="R2741" i="1"/>
  <c r="R2729" i="1"/>
  <c r="U2717" i="1"/>
  <c r="U2705" i="1"/>
  <c r="U2693" i="1"/>
  <c r="R2681" i="1"/>
  <c r="R2669" i="1"/>
  <c r="U2657" i="1"/>
  <c r="R2645" i="1"/>
  <c r="R2633" i="1"/>
  <c r="R2621" i="1"/>
  <c r="U2609" i="1"/>
  <c r="U2597" i="1"/>
  <c r="R2585" i="1"/>
  <c r="U2573" i="1"/>
  <c r="R2561" i="1"/>
  <c r="R2537" i="1"/>
  <c r="R2525" i="1"/>
  <c r="U2513" i="1"/>
  <c r="R2501" i="1"/>
  <c r="U2477" i="1"/>
  <c r="U2465" i="1"/>
  <c r="R2453" i="1"/>
  <c r="U2441" i="1"/>
  <c r="R2417" i="1"/>
  <c r="R2405" i="1"/>
  <c r="U2393" i="1"/>
  <c r="R2381" i="1"/>
  <c r="R2369" i="1"/>
  <c r="R2357" i="1"/>
  <c r="R2333" i="1"/>
  <c r="R2321" i="1"/>
  <c r="R2297" i="1"/>
  <c r="U2285" i="1"/>
  <c r="U2273" i="1"/>
  <c r="U2261" i="1"/>
  <c r="R2249" i="1"/>
  <c r="R2237" i="1"/>
  <c r="U2225" i="1"/>
  <c r="R2213" i="1"/>
  <c r="R2201" i="1"/>
  <c r="R2189" i="1"/>
  <c r="R2177" i="1"/>
  <c r="R2153" i="1"/>
  <c r="R2141" i="1"/>
  <c r="R2129" i="1"/>
  <c r="R2117" i="1"/>
  <c r="U2105" i="1"/>
  <c r="R2093" i="1"/>
  <c r="U2069" i="1"/>
  <c r="R2057" i="1"/>
  <c r="R2045" i="1"/>
  <c r="U2033" i="1"/>
  <c r="U2021" i="1"/>
  <c r="R2009" i="1"/>
  <c r="R1997" i="1"/>
  <c r="U1985" i="1"/>
  <c r="R1973" i="1"/>
  <c r="U1961" i="1"/>
  <c r="R1949" i="1"/>
  <c r="U1937" i="1"/>
  <c r="R1925" i="1"/>
  <c r="R1901" i="1"/>
  <c r="R1889" i="1"/>
  <c r="R1865" i="1"/>
  <c r="U1853" i="1"/>
  <c r="R1841" i="1"/>
  <c r="R1817" i="1"/>
  <c r="R1805" i="1"/>
  <c r="R1793" i="1"/>
  <c r="R1781" i="1"/>
  <c r="R1769" i="1"/>
  <c r="R1745" i="1"/>
  <c r="U1733" i="1"/>
  <c r="R1721" i="1"/>
  <c r="U1709" i="1"/>
  <c r="R1697" i="1"/>
  <c r="R1685" i="1"/>
  <c r="U1673" i="1"/>
  <c r="R1661" i="1"/>
  <c r="U1649" i="1"/>
  <c r="R1637" i="1"/>
  <c r="U1625" i="1"/>
  <c r="R1613" i="1"/>
  <c r="R1601" i="1"/>
  <c r="R1589" i="1"/>
  <c r="U1577" i="1"/>
  <c r="R1565" i="1"/>
  <c r="R1541" i="1"/>
  <c r="U1529" i="1"/>
  <c r="R1517" i="1"/>
  <c r="U1505" i="1"/>
  <c r="U1493" i="1"/>
  <c r="R1481" i="1"/>
  <c r="U1469" i="1"/>
  <c r="R1457" i="1"/>
  <c r="U1445" i="1"/>
  <c r="R1433" i="1"/>
  <c r="U1421" i="1"/>
  <c r="U1409" i="1"/>
  <c r="R1397" i="1"/>
  <c r="R1385" i="1"/>
  <c r="R1373" i="1"/>
  <c r="R1361" i="1"/>
  <c r="U1349" i="1"/>
  <c r="U1337" i="1"/>
  <c r="R1325" i="1"/>
  <c r="R1301" i="1"/>
  <c r="R1289" i="1"/>
  <c r="R1277" i="1"/>
  <c r="R1253" i="1"/>
  <c r="R1241" i="1"/>
  <c r="R1229" i="1"/>
  <c r="R1217" i="1"/>
  <c r="R1193" i="1"/>
  <c r="U1181" i="1"/>
  <c r="R1157" i="1"/>
  <c r="U1145" i="1"/>
  <c r="R1133" i="1"/>
  <c r="R1121" i="1"/>
  <c r="R1109" i="1"/>
  <c r="R1085" i="1"/>
  <c r="R1073" i="1"/>
  <c r="U1061" i="1"/>
  <c r="R1037" i="1"/>
  <c r="R1025" i="1"/>
  <c r="R1013" i="1"/>
  <c r="R1001" i="1"/>
  <c r="R989" i="1"/>
  <c r="R977" i="1"/>
  <c r="R965" i="1"/>
  <c r="U953" i="1"/>
  <c r="R941" i="1"/>
  <c r="R929" i="1"/>
  <c r="R917" i="1"/>
  <c r="R905" i="1"/>
  <c r="R893" i="1"/>
  <c r="U881" i="1"/>
  <c r="U869" i="1"/>
  <c r="R857" i="1"/>
  <c r="R845" i="1"/>
  <c r="R821" i="1"/>
  <c r="R809" i="1"/>
  <c r="R797" i="1"/>
  <c r="R785" i="1"/>
  <c r="U773" i="1"/>
  <c r="R761" i="1"/>
  <c r="R749" i="1"/>
  <c r="U737" i="1"/>
  <c r="R725" i="1"/>
  <c r="R713" i="1"/>
  <c r="U701" i="1"/>
  <c r="R689" i="1"/>
  <c r="R677" i="1"/>
  <c r="R665" i="1"/>
  <c r="R653" i="1"/>
  <c r="R641" i="1"/>
  <c r="U629" i="1"/>
  <c r="R617" i="1"/>
  <c r="R593" i="1"/>
  <c r="R581" i="1"/>
  <c r="R569" i="1"/>
  <c r="R557" i="1"/>
  <c r="R545" i="1"/>
  <c r="R533" i="1"/>
  <c r="U521" i="1"/>
  <c r="R509" i="1"/>
  <c r="U497" i="1"/>
  <c r="R473" i="1"/>
  <c r="U461" i="1"/>
  <c r="R449" i="1"/>
  <c r="U437" i="1"/>
  <c r="U425" i="1"/>
  <c r="R413" i="1"/>
  <c r="R389" i="1"/>
  <c r="R377" i="1"/>
  <c r="R365" i="1"/>
  <c r="R353" i="1"/>
  <c r="R341" i="1"/>
  <c r="U329" i="1"/>
  <c r="R317" i="1"/>
  <c r="R305" i="1"/>
  <c r="U293" i="1"/>
  <c r="R281" i="1"/>
  <c r="R269" i="1"/>
  <c r="R257" i="1"/>
  <c r="R245" i="1"/>
  <c r="U233" i="1"/>
  <c r="R221" i="1"/>
  <c r="R209" i="1"/>
  <c r="R197" i="1"/>
  <c r="R185" i="1"/>
  <c r="R173" i="1"/>
  <c r="R161" i="1"/>
  <c r="R149" i="1"/>
  <c r="R125" i="1"/>
  <c r="R113" i="1"/>
  <c r="R101" i="1"/>
  <c r="R89" i="1"/>
  <c r="U77" i="1"/>
  <c r="R53" i="1"/>
  <c r="R41" i="1"/>
  <c r="R29" i="1"/>
  <c r="R17" i="1"/>
  <c r="U4326" i="1"/>
  <c r="U2946" i="1"/>
  <c r="U1916" i="1"/>
  <c r="U330" i="1"/>
  <c r="R3341" i="1"/>
  <c r="R3005" i="1"/>
  <c r="R2921" i="1"/>
  <c r="R2765" i="1"/>
  <c r="R2705" i="1"/>
  <c r="R1733" i="1"/>
  <c r="R701" i="1"/>
  <c r="R211" i="1"/>
  <c r="R4972" i="1"/>
  <c r="R4924" i="1"/>
  <c r="R4912" i="1"/>
  <c r="R4900" i="1"/>
  <c r="U4876" i="1"/>
  <c r="U4864" i="1"/>
  <c r="R4816" i="1"/>
  <c r="U4792" i="1"/>
  <c r="R4780" i="1"/>
  <c r="R4768" i="1"/>
  <c r="U4708" i="1"/>
  <c r="U4648" i="1"/>
  <c r="R4636" i="1"/>
  <c r="R4624" i="1"/>
  <c r="R4612" i="1"/>
  <c r="R4600" i="1"/>
  <c r="U4588" i="1"/>
  <c r="U4564" i="1"/>
  <c r="U4552" i="1"/>
  <c r="R4540" i="1"/>
  <c r="U4516" i="1"/>
  <c r="R4504" i="1"/>
  <c r="R4492" i="1"/>
  <c r="R4468" i="1"/>
  <c r="U4456" i="1"/>
  <c r="R4444" i="1"/>
  <c r="U4396" i="1"/>
  <c r="U4384" i="1"/>
  <c r="R4348" i="1"/>
  <c r="R4336" i="1"/>
  <c r="R4324" i="1"/>
  <c r="R4312" i="1"/>
  <c r="U4300" i="1"/>
  <c r="R4288" i="1"/>
  <c r="R4276" i="1"/>
  <c r="R4264" i="1"/>
  <c r="U4252" i="1"/>
  <c r="R4240" i="1"/>
  <c r="R4204" i="1"/>
  <c r="U4168" i="1"/>
  <c r="R4156" i="1"/>
  <c r="U4144" i="1"/>
  <c r="R4120" i="1"/>
  <c r="R4108" i="1"/>
  <c r="U4096" i="1"/>
  <c r="R4084" i="1"/>
  <c r="R4060" i="1"/>
  <c r="R4048" i="1"/>
  <c r="R4036" i="1"/>
  <c r="U4012" i="1"/>
  <c r="R4000" i="1"/>
  <c r="R3976" i="1"/>
  <c r="R3964" i="1"/>
  <c r="U3952" i="1"/>
  <c r="U3940" i="1"/>
  <c r="R3928" i="1"/>
  <c r="R3904" i="1"/>
  <c r="R3892" i="1"/>
  <c r="U3868" i="1"/>
  <c r="R3856" i="1"/>
  <c r="U3832" i="1"/>
  <c r="U3808" i="1"/>
  <c r="U3796" i="1"/>
  <c r="U3784" i="1"/>
  <c r="R3772" i="1"/>
  <c r="R3760" i="1"/>
  <c r="R3748" i="1"/>
  <c r="U3712" i="1"/>
  <c r="R3700" i="1"/>
  <c r="U3688" i="1"/>
  <c r="R3664" i="1"/>
  <c r="U3652" i="1"/>
  <c r="U3640" i="1"/>
  <c r="R3628" i="1"/>
  <c r="R3616" i="1"/>
  <c r="R3604" i="1"/>
  <c r="R3580" i="1"/>
  <c r="U3568" i="1"/>
  <c r="U3556" i="1"/>
  <c r="R3544" i="1"/>
  <c r="U3532" i="1"/>
  <c r="R3508" i="1"/>
  <c r="R3496" i="1"/>
  <c r="U3484" i="1"/>
  <c r="R3472" i="1"/>
  <c r="U3436" i="1"/>
  <c r="R3424" i="1"/>
  <c r="R3412" i="1"/>
  <c r="U3388" i="1"/>
  <c r="R3376" i="1"/>
  <c r="U3364" i="1"/>
  <c r="R3352" i="1"/>
  <c r="U3328" i="1"/>
  <c r="U3316" i="1"/>
  <c r="R3304" i="1"/>
  <c r="R3292" i="1"/>
  <c r="R3268" i="1"/>
  <c r="R3256" i="1"/>
  <c r="R3244" i="1"/>
  <c r="R3232" i="1"/>
  <c r="R3220" i="1"/>
  <c r="R3196" i="1"/>
  <c r="U3184" i="1"/>
  <c r="R3172" i="1"/>
  <c r="U3160" i="1"/>
  <c r="R3148" i="1"/>
  <c r="R3124" i="1"/>
  <c r="R3112" i="1"/>
  <c r="R3100" i="1"/>
  <c r="R3088" i="1"/>
  <c r="U3076" i="1"/>
  <c r="R3064" i="1"/>
  <c r="R3040" i="1"/>
  <c r="U3028" i="1"/>
  <c r="U3016" i="1"/>
  <c r="U3004" i="1"/>
  <c r="R2992" i="1"/>
  <c r="R2980" i="1"/>
  <c r="U2968" i="1"/>
  <c r="R2956" i="1"/>
  <c r="R2944" i="1"/>
  <c r="R2932" i="1"/>
  <c r="R2920" i="1"/>
  <c r="R2908" i="1"/>
  <c r="R2896" i="1"/>
  <c r="R2884" i="1"/>
  <c r="R2860" i="1"/>
  <c r="U2848" i="1"/>
  <c r="R2836" i="1"/>
  <c r="U2824" i="1"/>
  <c r="R2812" i="1"/>
  <c r="R2800" i="1"/>
  <c r="R2776" i="1"/>
  <c r="U2764" i="1"/>
  <c r="R2752" i="1"/>
  <c r="U2740" i="1"/>
  <c r="R2728" i="1"/>
  <c r="U2716" i="1"/>
  <c r="U2704" i="1"/>
  <c r="U2692" i="1"/>
  <c r="R2680" i="1"/>
  <c r="R2668" i="1"/>
  <c r="R2656" i="1"/>
  <c r="R2644" i="1"/>
  <c r="U2632" i="1"/>
  <c r="R2620" i="1"/>
  <c r="R2608" i="1"/>
  <c r="R2596" i="1"/>
  <c r="R2584" i="1"/>
  <c r="R2572" i="1"/>
  <c r="R2560" i="1"/>
  <c r="U2548" i="1"/>
  <c r="R2536" i="1"/>
  <c r="R2524" i="1"/>
  <c r="U2500" i="1"/>
  <c r="U2476" i="1"/>
  <c r="R2452" i="1"/>
  <c r="U2440" i="1"/>
  <c r="R2428" i="1"/>
  <c r="R2416" i="1"/>
  <c r="R2404" i="1"/>
  <c r="U2392" i="1"/>
  <c r="R2380" i="1"/>
  <c r="R2368" i="1"/>
  <c r="R2332" i="1"/>
  <c r="U2308" i="1"/>
  <c r="U2296" i="1"/>
  <c r="U2284" i="1"/>
  <c r="U2272" i="1"/>
  <c r="R2260" i="1"/>
  <c r="R2248" i="1"/>
  <c r="R2236" i="1"/>
  <c r="R2224" i="1"/>
  <c r="R2212" i="1"/>
  <c r="R2200" i="1"/>
  <c r="U2188" i="1"/>
  <c r="R2176" i="1"/>
  <c r="R2164" i="1"/>
  <c r="U2140" i="1"/>
  <c r="R2128" i="1"/>
  <c r="U2116" i="1"/>
  <c r="R2104" i="1"/>
  <c r="R2092" i="1"/>
  <c r="R2080" i="1"/>
  <c r="R2068" i="1"/>
  <c r="R2056" i="1"/>
  <c r="R2044" i="1"/>
  <c r="R2032" i="1"/>
  <c r="R2020" i="1"/>
  <c r="R2008" i="1"/>
  <c r="R1996" i="1"/>
  <c r="U1984" i="1"/>
  <c r="R1972" i="1"/>
  <c r="R1960" i="1"/>
  <c r="R1948" i="1"/>
  <c r="R1936" i="1"/>
  <c r="R1924" i="1"/>
  <c r="U1912" i="1"/>
  <c r="U1900" i="1"/>
  <c r="U1888" i="1"/>
  <c r="R1876" i="1"/>
  <c r="U1864" i="1"/>
  <c r="U1852" i="1"/>
  <c r="R1840" i="1"/>
  <c r="U1828" i="1"/>
  <c r="R1804" i="1"/>
  <c r="R1792" i="1"/>
  <c r="U1780" i="1"/>
  <c r="R1768" i="1"/>
  <c r="R1756" i="1"/>
  <c r="R1744" i="1"/>
  <c r="R1732" i="1"/>
  <c r="R1720" i="1"/>
  <c r="U1696" i="1"/>
  <c r="U1684" i="1"/>
  <c r="R1672" i="1"/>
  <c r="R1660" i="1"/>
  <c r="R1648" i="1"/>
  <c r="R1636" i="1"/>
  <c r="U1624" i="1"/>
  <c r="R1612" i="1"/>
  <c r="R1600" i="1"/>
  <c r="R1588" i="1"/>
  <c r="U1576" i="1"/>
  <c r="R1564" i="1"/>
  <c r="R1552" i="1"/>
  <c r="R1540" i="1"/>
  <c r="U1528" i="1"/>
  <c r="R1516" i="1"/>
  <c r="R1504" i="1"/>
  <c r="U1492" i="1"/>
  <c r="R1480" i="1"/>
  <c r="R1468" i="1"/>
  <c r="U1456" i="1"/>
  <c r="R1444" i="1"/>
  <c r="R1432" i="1"/>
  <c r="R1420" i="1"/>
  <c r="R1408" i="1"/>
  <c r="R1396" i="1"/>
  <c r="R1384" i="1"/>
  <c r="U1372" i="1"/>
  <c r="R1360" i="1"/>
  <c r="R1336" i="1"/>
  <c r="R1324" i="1"/>
  <c r="U1312" i="1"/>
  <c r="R1300" i="1"/>
  <c r="R1288" i="1"/>
  <c r="R1276" i="1"/>
  <c r="U1264" i="1"/>
  <c r="R1252" i="1"/>
  <c r="R1240" i="1"/>
  <c r="R1228" i="1"/>
  <c r="R1216" i="1"/>
  <c r="R1204" i="1"/>
  <c r="R1192" i="1"/>
  <c r="R1180" i="1"/>
  <c r="R1168" i="1"/>
  <c r="R1156" i="1"/>
  <c r="R1144" i="1"/>
  <c r="R1132" i="1"/>
  <c r="U1120" i="1"/>
  <c r="R1108" i="1"/>
  <c r="R1096" i="1"/>
  <c r="R1084" i="1"/>
  <c r="R1072" i="1"/>
  <c r="R1060" i="1"/>
  <c r="U1036" i="1"/>
  <c r="R1024" i="1"/>
  <c r="R1012" i="1"/>
  <c r="R1000" i="1"/>
  <c r="R988" i="1"/>
  <c r="R976" i="1"/>
  <c r="R964" i="1"/>
  <c r="R952" i="1"/>
  <c r="R928" i="1"/>
  <c r="R916" i="1"/>
  <c r="R904" i="1"/>
  <c r="R892" i="1"/>
  <c r="U880" i="1"/>
  <c r="U868" i="1"/>
  <c r="U856" i="1"/>
  <c r="R844" i="1"/>
  <c r="R832" i="1"/>
  <c r="R820" i="1"/>
  <c r="R808" i="1"/>
  <c r="U796" i="1"/>
  <c r="R784" i="1"/>
  <c r="U772" i="1"/>
  <c r="R760" i="1"/>
  <c r="U748" i="1"/>
  <c r="R736" i="1"/>
  <c r="R724" i="1"/>
  <c r="U712" i="1"/>
  <c r="R700" i="1"/>
  <c r="U688" i="1"/>
  <c r="R676" i="1"/>
  <c r="R664" i="1"/>
  <c r="U652" i="1"/>
  <c r="R640" i="1"/>
  <c r="R628" i="1"/>
  <c r="R616" i="1"/>
  <c r="U604" i="1"/>
  <c r="R592" i="1"/>
  <c r="U580" i="1"/>
  <c r="U544" i="1"/>
  <c r="R532" i="1"/>
  <c r="R520" i="1"/>
  <c r="U508" i="1"/>
  <c r="R496" i="1"/>
  <c r="R484" i="1"/>
  <c r="R472" i="1"/>
  <c r="R460" i="1"/>
  <c r="R448" i="1"/>
  <c r="R436" i="1"/>
  <c r="U424" i="1"/>
  <c r="U412" i="1"/>
  <c r="R400" i="1"/>
  <c r="R388" i="1"/>
  <c r="R376" i="1"/>
  <c r="R364" i="1"/>
  <c r="R352" i="1"/>
  <c r="U340" i="1"/>
  <c r="R328" i="1"/>
  <c r="U316" i="1"/>
  <c r="R304" i="1"/>
  <c r="U292" i="1"/>
  <c r="R280" i="1"/>
  <c r="R268" i="1"/>
  <c r="U256" i="1"/>
  <c r="R244" i="1"/>
  <c r="R232" i="1"/>
  <c r="R220" i="1"/>
  <c r="R208" i="1"/>
  <c r="R196" i="1"/>
  <c r="U184" i="1"/>
  <c r="R172" i="1"/>
  <c r="R160" i="1"/>
  <c r="R148" i="1"/>
  <c r="R136" i="1"/>
  <c r="R124" i="1"/>
  <c r="R112" i="1"/>
  <c r="R100" i="1"/>
  <c r="R88" i="1"/>
  <c r="R76" i="1"/>
  <c r="U64" i="1"/>
  <c r="R52" i="1"/>
  <c r="R40" i="1"/>
  <c r="R28" i="1"/>
  <c r="U16" i="1"/>
  <c r="U4992" i="1"/>
  <c r="U4674" i="1"/>
  <c r="U4242" i="1"/>
  <c r="U2358" i="1"/>
  <c r="U1194" i="1"/>
  <c r="U312" i="1"/>
  <c r="R4588" i="1"/>
  <c r="R4564" i="1"/>
  <c r="R4252" i="1"/>
  <c r="R4228" i="1"/>
  <c r="R3485" i="1"/>
  <c r="R3340" i="1"/>
  <c r="R3004" i="1"/>
  <c r="R2885" i="1"/>
  <c r="R2848" i="1"/>
  <c r="R2788" i="1"/>
  <c r="R2764" i="1"/>
  <c r="R2704" i="1"/>
  <c r="R2356" i="1"/>
  <c r="R2296" i="1"/>
  <c r="R2261" i="1"/>
  <c r="R1864" i="1"/>
  <c r="R1493" i="1"/>
  <c r="R1469" i="1"/>
  <c r="R1313" i="1"/>
  <c r="R1145" i="1"/>
  <c r="R1061" i="1"/>
  <c r="R737" i="1"/>
  <c r="R4995" i="1"/>
  <c r="U4971" i="1"/>
  <c r="R4923" i="1"/>
  <c r="R4911" i="1"/>
  <c r="R4899" i="1"/>
  <c r="U4875" i="1"/>
  <c r="U4851" i="1"/>
  <c r="U4839" i="1"/>
  <c r="U4791" i="1"/>
  <c r="R4779" i="1"/>
  <c r="R4767" i="1"/>
  <c r="R4755" i="1"/>
  <c r="R4743" i="1"/>
  <c r="R4731" i="1"/>
  <c r="R4623" i="1"/>
  <c r="R4611" i="1"/>
  <c r="U4587" i="1"/>
  <c r="U4563" i="1"/>
  <c r="U4551" i="1"/>
  <c r="R4539" i="1"/>
  <c r="U4527" i="1"/>
  <c r="R4503" i="1"/>
  <c r="U4491" i="1"/>
  <c r="R4479" i="1"/>
  <c r="R4467" i="1"/>
  <c r="U4431" i="1"/>
  <c r="R4419" i="1"/>
  <c r="U4407" i="1"/>
  <c r="R4383" i="1"/>
  <c r="R4347" i="1"/>
  <c r="R4323" i="1"/>
  <c r="R4311" i="1"/>
  <c r="U4227" i="1"/>
  <c r="U4203" i="1"/>
  <c r="R4191" i="1"/>
  <c r="R4179" i="1"/>
  <c r="R4167" i="1"/>
  <c r="R4155" i="1"/>
  <c r="U4143" i="1"/>
  <c r="R4131" i="1"/>
  <c r="R4119" i="1"/>
  <c r="U4095" i="1"/>
  <c r="R4083" i="1"/>
  <c r="R4059" i="1"/>
  <c r="R4047" i="1"/>
  <c r="R4035" i="1"/>
  <c r="U4011" i="1"/>
  <c r="R3999" i="1"/>
  <c r="U3987" i="1"/>
  <c r="R3963" i="1"/>
  <c r="R3951" i="1"/>
  <c r="U3915" i="1"/>
  <c r="R3891" i="1"/>
  <c r="U3855" i="1"/>
  <c r="R3843" i="1"/>
  <c r="R3807" i="1"/>
  <c r="U3783" i="1"/>
  <c r="R3771" i="1"/>
  <c r="R3747" i="1"/>
  <c r="R3735" i="1"/>
  <c r="U3723" i="1"/>
  <c r="U3711" i="1"/>
  <c r="U3699" i="1"/>
  <c r="R3687" i="1"/>
  <c r="U3651" i="1"/>
  <c r="U3627" i="1"/>
  <c r="R3615" i="1"/>
  <c r="R3591" i="1"/>
  <c r="R3495" i="1"/>
  <c r="R3483" i="1"/>
  <c r="U3447" i="1"/>
  <c r="R3423" i="1"/>
  <c r="U3387" i="1"/>
  <c r="R3363" i="1"/>
  <c r="U3339" i="1"/>
  <c r="R3315" i="1"/>
  <c r="R3303" i="1"/>
  <c r="U3279" i="1"/>
  <c r="R3267" i="1"/>
  <c r="R3255" i="1"/>
  <c r="R3243" i="1"/>
  <c r="R3231" i="1"/>
  <c r="R3219" i="1"/>
  <c r="R3195" i="1"/>
  <c r="R3171" i="1"/>
  <c r="U3159" i="1"/>
  <c r="U3135" i="1"/>
  <c r="R3123" i="1"/>
  <c r="R3099" i="1"/>
  <c r="R3087" i="1"/>
  <c r="R3075" i="1"/>
  <c r="U3051" i="1"/>
  <c r="R3039" i="1"/>
  <c r="U2967" i="1"/>
  <c r="R2895" i="1"/>
  <c r="R2883" i="1"/>
  <c r="U2799" i="1"/>
  <c r="U2763" i="1"/>
  <c r="U2739" i="1"/>
  <c r="R2727" i="1"/>
  <c r="R2715" i="1"/>
  <c r="U2691" i="1"/>
  <c r="R2667" i="1"/>
  <c r="U2631" i="1"/>
  <c r="R2619" i="1"/>
  <c r="U2595" i="1"/>
  <c r="R2583" i="1"/>
  <c r="R2535" i="1"/>
  <c r="R2511" i="1"/>
  <c r="R2499" i="1"/>
  <c r="R2475" i="1"/>
  <c r="R2451" i="1"/>
  <c r="U2439" i="1"/>
  <c r="R2427" i="1"/>
  <c r="R2415" i="1"/>
  <c r="R2403" i="1"/>
  <c r="U2391" i="1"/>
  <c r="R2379" i="1"/>
  <c r="R2367" i="1"/>
  <c r="R2355" i="1"/>
  <c r="R2331" i="1"/>
  <c r="R2307" i="1"/>
  <c r="R2295" i="1"/>
  <c r="U2271" i="1"/>
  <c r="R2259" i="1"/>
  <c r="R2247" i="1"/>
  <c r="U2235" i="1"/>
  <c r="R2211" i="1"/>
  <c r="R2199" i="1"/>
  <c r="U2187" i="1"/>
  <c r="R2175" i="1"/>
  <c r="R2163" i="1"/>
  <c r="R2151" i="1"/>
  <c r="U2139" i="1"/>
  <c r="R2127" i="1"/>
  <c r="R2115" i="1"/>
  <c r="R2103" i="1"/>
  <c r="R2079" i="1"/>
  <c r="U2055" i="1"/>
  <c r="R2043" i="1"/>
  <c r="R2031" i="1"/>
  <c r="U2007" i="1"/>
  <c r="U1983" i="1"/>
  <c r="R1959" i="1"/>
  <c r="R1947" i="1"/>
  <c r="U1935" i="1"/>
  <c r="R1923" i="1"/>
  <c r="U1911" i="1"/>
  <c r="U1887" i="1"/>
  <c r="R1875" i="1"/>
  <c r="U1851" i="1"/>
  <c r="U1827" i="1"/>
  <c r="R1815" i="1"/>
  <c r="R1803" i="1"/>
  <c r="R1791" i="1"/>
  <c r="R1767" i="1"/>
  <c r="R1755" i="1"/>
  <c r="U1743" i="1"/>
  <c r="U1731" i="1"/>
  <c r="U1707" i="1"/>
  <c r="R1695" i="1"/>
  <c r="R1683" i="1"/>
  <c r="U1659" i="1"/>
  <c r="R1647" i="1"/>
  <c r="R1623" i="1"/>
  <c r="U1599" i="1"/>
  <c r="R1587" i="1"/>
  <c r="R1575" i="1"/>
  <c r="R1563" i="1"/>
  <c r="R1527" i="1"/>
  <c r="R1515" i="1"/>
  <c r="R1503" i="1"/>
  <c r="R1467" i="1"/>
  <c r="R1455" i="1"/>
  <c r="U1443" i="1"/>
  <c r="R1431" i="1"/>
  <c r="R1419" i="1"/>
  <c r="R1407" i="1"/>
  <c r="U1395" i="1"/>
  <c r="R1383" i="1"/>
  <c r="R1371" i="1"/>
  <c r="R1359" i="1"/>
  <c r="R1347" i="1"/>
  <c r="R1335" i="1"/>
  <c r="R1323" i="1"/>
  <c r="U1311" i="1"/>
  <c r="U1287" i="1"/>
  <c r="R1275" i="1"/>
  <c r="R1263" i="1"/>
  <c r="R1251" i="1"/>
  <c r="R1239" i="1"/>
  <c r="R1227" i="1"/>
  <c r="U1215" i="1"/>
  <c r="U1191" i="1"/>
  <c r="R1179" i="1"/>
  <c r="R1167" i="1"/>
  <c r="R1155" i="1"/>
  <c r="R1143" i="1"/>
  <c r="U1131" i="1"/>
  <c r="U1119" i="1"/>
  <c r="R1107" i="1"/>
  <c r="R1095" i="1"/>
  <c r="U1071" i="1"/>
  <c r="R1059" i="1"/>
  <c r="R1047" i="1"/>
  <c r="R1035" i="1"/>
  <c r="R1023" i="1"/>
  <c r="R1011" i="1"/>
  <c r="R999" i="1"/>
  <c r="R987" i="1"/>
  <c r="R975" i="1"/>
  <c r="R963" i="1"/>
  <c r="R951" i="1"/>
  <c r="R939" i="1"/>
  <c r="R927" i="1"/>
  <c r="R915" i="1"/>
  <c r="U903" i="1"/>
  <c r="R891" i="1"/>
  <c r="R879" i="1"/>
  <c r="R867" i="1"/>
  <c r="R855" i="1"/>
  <c r="R843" i="1"/>
  <c r="R831" i="1"/>
  <c r="R819" i="1"/>
  <c r="R807" i="1"/>
  <c r="R795" i="1"/>
  <c r="R783" i="1"/>
  <c r="R771" i="1"/>
  <c r="U759" i="1"/>
  <c r="R747" i="1"/>
  <c r="U735" i="1"/>
  <c r="R723" i="1"/>
  <c r="U711" i="1"/>
  <c r="R699" i="1"/>
  <c r="R687" i="1"/>
  <c r="R675" i="1"/>
  <c r="R663" i="1"/>
  <c r="R651" i="1"/>
  <c r="R639" i="1"/>
  <c r="R627" i="1"/>
  <c r="R615" i="1"/>
  <c r="R603" i="1"/>
  <c r="U591" i="1"/>
  <c r="U579" i="1"/>
  <c r="R567" i="1"/>
  <c r="U543" i="1"/>
  <c r="R531" i="1"/>
  <c r="R519" i="1"/>
  <c r="R507" i="1"/>
  <c r="U495" i="1"/>
  <c r="R483" i="1"/>
  <c r="R471" i="1"/>
  <c r="U459" i="1"/>
  <c r="R447" i="1"/>
  <c r="R435" i="1"/>
  <c r="U423" i="1"/>
  <c r="U411" i="1"/>
  <c r="R399" i="1"/>
  <c r="R387" i="1"/>
  <c r="R375" i="1"/>
  <c r="R363" i="1"/>
  <c r="R339" i="1"/>
  <c r="R327" i="1"/>
  <c r="U315" i="1"/>
  <c r="R303" i="1"/>
  <c r="U291" i="1"/>
  <c r="R279" i="1"/>
  <c r="R267" i="1"/>
  <c r="U255" i="1"/>
  <c r="R243" i="1"/>
  <c r="R231" i="1"/>
  <c r="R219" i="1"/>
  <c r="R207" i="1"/>
  <c r="R195" i="1"/>
  <c r="U183" i="1"/>
  <c r="R171" i="1"/>
  <c r="R159" i="1"/>
  <c r="R147" i="1"/>
  <c r="R135" i="1"/>
  <c r="R123" i="1"/>
  <c r="R111" i="1"/>
  <c r="R99" i="1"/>
  <c r="U87" i="1"/>
  <c r="R75" i="1"/>
  <c r="R63" i="1"/>
  <c r="R51" i="1"/>
  <c r="R39" i="1"/>
  <c r="R27" i="1"/>
  <c r="U4206" i="1"/>
  <c r="U3738" i="1"/>
  <c r="U1806" i="1"/>
  <c r="U246" i="1"/>
  <c r="U1313" i="1"/>
  <c r="R2" i="1"/>
  <c r="R4980" i="1"/>
  <c r="R4948" i="1"/>
  <c r="R4876" i="1"/>
  <c r="R4851" i="1"/>
  <c r="R4635" i="1"/>
  <c r="R4587" i="1"/>
  <c r="R4563" i="1"/>
  <c r="R4251" i="1"/>
  <c r="R4227" i="1"/>
  <c r="R3940" i="1"/>
  <c r="R3915" i="1"/>
  <c r="R3808" i="1"/>
  <c r="R3712" i="1"/>
  <c r="R3688" i="1"/>
  <c r="R3484" i="1"/>
  <c r="R3364" i="1"/>
  <c r="R3339" i="1"/>
  <c r="R3003" i="1"/>
  <c r="R2969" i="1"/>
  <c r="R2847" i="1"/>
  <c r="R2763" i="1"/>
  <c r="R2513" i="1"/>
  <c r="R2225" i="1"/>
  <c r="R2091" i="1"/>
  <c r="R2021" i="1"/>
  <c r="R1985" i="1"/>
  <c r="R1888" i="1"/>
  <c r="R1853" i="1"/>
  <c r="R1757" i="1"/>
  <c r="R1492" i="1"/>
  <c r="R1312" i="1"/>
  <c r="R1215" i="1"/>
  <c r="R1181" i="1"/>
  <c r="R1131" i="1"/>
  <c r="R1097" i="1"/>
  <c r="R1049" i="1"/>
  <c r="R773" i="1"/>
  <c r="R735" i="1"/>
  <c r="R580" i="1"/>
  <c r="R497" i="1"/>
  <c r="R247" i="1"/>
  <c r="R79" i="1"/>
  <c r="R4994" i="1"/>
  <c r="U4970" i="1"/>
  <c r="R4958" i="1"/>
  <c r="R4922" i="1"/>
  <c r="R4910" i="1"/>
  <c r="R4898" i="1"/>
  <c r="R4886" i="1"/>
  <c r="R4874" i="1"/>
  <c r="U4850" i="1"/>
  <c r="R4838" i="1"/>
  <c r="R4826" i="1"/>
  <c r="U4814" i="1"/>
  <c r="R4802" i="1"/>
  <c r="R4766" i="1"/>
  <c r="R4742" i="1"/>
  <c r="R4730" i="1"/>
  <c r="R4718" i="1"/>
  <c r="U4706" i="1"/>
  <c r="U4682" i="1"/>
  <c r="R4670" i="1"/>
  <c r="R4622" i="1"/>
  <c r="R4610" i="1"/>
  <c r="R4598" i="1"/>
  <c r="R4586" i="1"/>
  <c r="R4574" i="1"/>
  <c r="U4562" i="1"/>
  <c r="U4550" i="1"/>
  <c r="R4538" i="1"/>
  <c r="R4502" i="1"/>
  <c r="R4490" i="1"/>
  <c r="U4478" i="1"/>
  <c r="R4466" i="1"/>
  <c r="R4454" i="1"/>
  <c r="U4430" i="1"/>
  <c r="R4418" i="1"/>
  <c r="U4406" i="1"/>
  <c r="U4394" i="1"/>
  <c r="R4382" i="1"/>
  <c r="R4370" i="1"/>
  <c r="R4346" i="1"/>
  <c r="R4322" i="1"/>
  <c r="R4310" i="1"/>
  <c r="R4298" i="1"/>
  <c r="R4286" i="1"/>
  <c r="R4262" i="1"/>
  <c r="U4250" i="1"/>
  <c r="R4226" i="1"/>
  <c r="R4190" i="1"/>
  <c r="R4178" i="1"/>
  <c r="R4166" i="1"/>
  <c r="R4154" i="1"/>
  <c r="U4142" i="1"/>
  <c r="U4118" i="1"/>
  <c r="U4094" i="1"/>
  <c r="R4082" i="1"/>
  <c r="U4070" i="1"/>
  <c r="U4058" i="1"/>
  <c r="U4046" i="1"/>
  <c r="R4034" i="1"/>
  <c r="R4022" i="1"/>
  <c r="R4010" i="1"/>
  <c r="R3998" i="1"/>
  <c r="R3974" i="1"/>
  <c r="R3962" i="1"/>
  <c r="U3938" i="1"/>
  <c r="R3926" i="1"/>
  <c r="U3914" i="1"/>
  <c r="R3902" i="1"/>
  <c r="R3890" i="1"/>
  <c r="R3878" i="1"/>
  <c r="R3866" i="1"/>
  <c r="U3854" i="1"/>
  <c r="R3842" i="1"/>
  <c r="U3830" i="1"/>
  <c r="U3818" i="1"/>
  <c r="R3806" i="1"/>
  <c r="U3782" i="1"/>
  <c r="R3746" i="1"/>
  <c r="R3734" i="1"/>
  <c r="U3710" i="1"/>
  <c r="U3698" i="1"/>
  <c r="R3686" i="1"/>
  <c r="U3674" i="1"/>
  <c r="R3662" i="1"/>
  <c r="R3650" i="1"/>
  <c r="U3626" i="1"/>
  <c r="R3614" i="1"/>
  <c r="R3602" i="1"/>
  <c r="R3578" i="1"/>
  <c r="U3542" i="1"/>
  <c r="U3530" i="1"/>
  <c r="U3518" i="1"/>
  <c r="R3506" i="1"/>
  <c r="R3494" i="1"/>
  <c r="R3482" i="1"/>
  <c r="R3470" i="1"/>
  <c r="R3458" i="1"/>
  <c r="U3422" i="1"/>
  <c r="R3410" i="1"/>
  <c r="U3386" i="1"/>
  <c r="U3362" i="1"/>
  <c r="U3338" i="1"/>
  <c r="U3302" i="1"/>
  <c r="U3254" i="1"/>
  <c r="R3242" i="1"/>
  <c r="R3230" i="1"/>
  <c r="U3218" i="1"/>
  <c r="R3206" i="1"/>
  <c r="R3194" i="1"/>
  <c r="U3182" i="1"/>
  <c r="R3158" i="1"/>
  <c r="R3146" i="1"/>
  <c r="U3122" i="1"/>
  <c r="U3074" i="1"/>
  <c r="R3062" i="1"/>
  <c r="U3050" i="1"/>
  <c r="R3038" i="1"/>
  <c r="U3026" i="1"/>
  <c r="R3014" i="1"/>
  <c r="R3002" i="1"/>
  <c r="R2978" i="1"/>
  <c r="U2966" i="1"/>
  <c r="U2942" i="1"/>
  <c r="R2930" i="1"/>
  <c r="R2918" i="1"/>
  <c r="R2906" i="1"/>
  <c r="R2882" i="1"/>
  <c r="U2870" i="1"/>
  <c r="R2858" i="1"/>
  <c r="R2834" i="1"/>
  <c r="R2822" i="1"/>
  <c r="R2798" i="1"/>
  <c r="R2786" i="1"/>
  <c r="U2762" i="1"/>
  <c r="R2750" i="1"/>
  <c r="U2738" i="1"/>
  <c r="R2726" i="1"/>
  <c r="U2702" i="1"/>
  <c r="R2690" i="1"/>
  <c r="R2666" i="1"/>
  <c r="U2654" i="1"/>
  <c r="R2630" i="1"/>
  <c r="R2618" i="1"/>
  <c r="R2606" i="1"/>
  <c r="R2582" i="1"/>
  <c r="R2546" i="1"/>
  <c r="R2534" i="1"/>
  <c r="U2522" i="1"/>
  <c r="U2510" i="1"/>
  <c r="R2486" i="1"/>
  <c r="U2462" i="1"/>
  <c r="U2438" i="1"/>
  <c r="U2414" i="1"/>
  <c r="U2390" i="1"/>
  <c r="R2378" i="1"/>
  <c r="R2366" i="1"/>
  <c r="U2354" i="1"/>
  <c r="R2342" i="1"/>
  <c r="U2330" i="1"/>
  <c r="R2318" i="1"/>
  <c r="U2294" i="1"/>
  <c r="R2282" i="1"/>
  <c r="R2258" i="1"/>
  <c r="R2246" i="1"/>
  <c r="U2210" i="1"/>
  <c r="U2186" i="1"/>
  <c r="R2174" i="1"/>
  <c r="U2138" i="1"/>
  <c r="U2114" i="1"/>
  <c r="R2090" i="1"/>
  <c r="R2078" i="1"/>
  <c r="R2066" i="1"/>
  <c r="R2042" i="1"/>
  <c r="U2030" i="1"/>
  <c r="R2018" i="1"/>
  <c r="U2006" i="1"/>
  <c r="R1994" i="1"/>
  <c r="U1982" i="1"/>
  <c r="R1970" i="1"/>
  <c r="R1958" i="1"/>
  <c r="R1946" i="1"/>
  <c r="R1910" i="1"/>
  <c r="U1898" i="1"/>
  <c r="R1874" i="1"/>
  <c r="R1862" i="1"/>
  <c r="U1850" i="1"/>
  <c r="R1838" i="1"/>
  <c r="U1826" i="1"/>
  <c r="R1814" i="1"/>
  <c r="U1802" i="1"/>
  <c r="R1790" i="1"/>
  <c r="R1778" i="1"/>
  <c r="R1766" i="1"/>
  <c r="R1754" i="1"/>
  <c r="R1730" i="1"/>
  <c r="R1718" i="1"/>
  <c r="U1694" i="1"/>
  <c r="U1682" i="1"/>
  <c r="R1658" i="1"/>
  <c r="R1646" i="1"/>
  <c r="R1634" i="1"/>
  <c r="R1610" i="1"/>
  <c r="R1574" i="1"/>
  <c r="U1562" i="1"/>
  <c r="R1550" i="1"/>
  <c r="U1538" i="1"/>
  <c r="U1514" i="1"/>
  <c r="R1502" i="1"/>
  <c r="U1490" i="1"/>
  <c r="R1478" i="1"/>
  <c r="R1466" i="1"/>
  <c r="R1454" i="1"/>
  <c r="R1442" i="1"/>
  <c r="R1430" i="1"/>
  <c r="R1418" i="1"/>
  <c r="R1406" i="1"/>
  <c r="R1382" i="1"/>
  <c r="R1358" i="1"/>
  <c r="R1346" i="1"/>
  <c r="R1334" i="1"/>
  <c r="R1322" i="1"/>
  <c r="R1310" i="1"/>
  <c r="R1298" i="1"/>
  <c r="R1286" i="1"/>
  <c r="R1274" i="1"/>
  <c r="R1262" i="1"/>
  <c r="R1250" i="1"/>
  <c r="R1238" i="1"/>
  <c r="R1226" i="1"/>
  <c r="R1214" i="1"/>
  <c r="R1202" i="1"/>
  <c r="R1190" i="1"/>
  <c r="R1166" i="1"/>
  <c r="U1154" i="1"/>
  <c r="R1142" i="1"/>
  <c r="R1130" i="1"/>
  <c r="R1118" i="1"/>
  <c r="R1106" i="1"/>
  <c r="R1094" i="1"/>
  <c r="R1082" i="1"/>
  <c r="R1070" i="1"/>
  <c r="R1058" i="1"/>
  <c r="R1046" i="1"/>
  <c r="R1034" i="1"/>
  <c r="U1022" i="1"/>
  <c r="R1010" i="1"/>
  <c r="R986" i="1"/>
  <c r="R974" i="1"/>
  <c r="U950" i="1"/>
  <c r="R938" i="1"/>
  <c r="R926" i="1"/>
  <c r="U914" i="1"/>
  <c r="R902" i="1"/>
  <c r="R890" i="1"/>
  <c r="U878" i="1"/>
  <c r="R866" i="1"/>
  <c r="R854" i="1"/>
  <c r="U842" i="1"/>
  <c r="U830" i="1"/>
  <c r="R818" i="1"/>
  <c r="R806" i="1"/>
  <c r="R794" i="1"/>
  <c r="R782" i="1"/>
  <c r="R758" i="1"/>
  <c r="R746" i="1"/>
  <c r="R734" i="1"/>
  <c r="R722" i="1"/>
  <c r="R710" i="1"/>
  <c r="R698" i="1"/>
  <c r="U686" i="1"/>
  <c r="R674" i="1"/>
  <c r="R650" i="1"/>
  <c r="R638" i="1"/>
  <c r="U626" i="1"/>
  <c r="R614" i="1"/>
  <c r="U602" i="1"/>
  <c r="U204" i="1"/>
  <c r="U3792" i="1"/>
  <c r="R4993" i="1"/>
  <c r="R4981" i="1"/>
  <c r="R4957" i="1"/>
  <c r="U4945" i="1"/>
  <c r="R4933" i="1"/>
  <c r="R4921" i="1"/>
  <c r="U4909" i="1"/>
  <c r="U4897" i="1"/>
  <c r="R4885" i="1"/>
  <c r="R4873" i="1"/>
  <c r="R4861" i="1"/>
  <c r="R4849" i="1"/>
  <c r="R4837" i="1"/>
  <c r="U4825" i="1"/>
  <c r="U4813" i="1"/>
  <c r="R4801" i="1"/>
  <c r="R4777" i="1"/>
  <c r="R4765" i="1"/>
  <c r="U4753" i="1"/>
  <c r="R4741" i="1"/>
  <c r="R4729" i="1"/>
  <c r="R4717" i="1"/>
  <c r="U4705" i="1"/>
  <c r="R4693" i="1"/>
  <c r="R4681" i="1"/>
  <c r="U4669" i="1"/>
  <c r="U4657" i="1"/>
  <c r="R4645" i="1"/>
  <c r="U4633" i="1"/>
  <c r="U4621" i="1"/>
  <c r="R4609" i="1"/>
  <c r="R4597" i="1"/>
  <c r="R4585" i="1"/>
  <c r="R4573" i="1"/>
  <c r="R4561" i="1"/>
  <c r="U4549" i="1"/>
  <c r="U4537" i="1"/>
  <c r="U4525" i="1"/>
  <c r="R4513" i="1"/>
  <c r="U4489" i="1"/>
  <c r="U4477" i="1"/>
  <c r="U4465" i="1"/>
  <c r="R4453" i="1"/>
  <c r="R4441" i="1"/>
  <c r="R4429" i="1"/>
  <c r="R4417" i="1"/>
  <c r="U4405" i="1"/>
  <c r="R4393" i="1"/>
  <c r="R4381" i="1"/>
  <c r="U4369" i="1"/>
  <c r="U4357" i="1"/>
  <c r="R4345" i="1"/>
  <c r="U4333" i="1"/>
  <c r="U4321" i="1"/>
  <c r="R4309" i="1"/>
  <c r="R4297" i="1"/>
  <c r="R4285" i="1"/>
  <c r="R4261" i="1"/>
  <c r="U4237" i="1"/>
  <c r="R4225" i="1"/>
  <c r="R4189" i="1"/>
  <c r="R4177" i="1"/>
  <c r="R4165" i="1"/>
  <c r="R4153" i="1"/>
  <c r="R4141" i="1"/>
  <c r="U4129" i="1"/>
  <c r="U4117" i="1"/>
  <c r="R4105" i="1"/>
  <c r="U4093" i="1"/>
  <c r="U4081" i="1"/>
  <c r="R4069" i="1"/>
  <c r="U4045" i="1"/>
  <c r="R4033" i="1"/>
  <c r="R4021" i="1"/>
  <c r="R4009" i="1"/>
  <c r="R3997" i="1"/>
  <c r="U3985" i="1"/>
  <c r="U3973" i="1"/>
  <c r="U3961" i="1"/>
  <c r="U3949" i="1"/>
  <c r="U3937" i="1"/>
  <c r="R3925" i="1"/>
  <c r="U3913" i="1"/>
  <c r="U3901" i="1"/>
  <c r="U3889" i="1"/>
  <c r="R3877" i="1"/>
  <c r="R3865" i="1"/>
  <c r="R3853" i="1"/>
  <c r="R3841" i="1"/>
  <c r="U3829" i="1"/>
  <c r="R3805" i="1"/>
  <c r="R3793" i="1"/>
  <c r="U3781" i="1"/>
  <c r="R3769" i="1"/>
  <c r="U3757" i="1"/>
  <c r="R3733" i="1"/>
  <c r="R3721" i="1"/>
  <c r="R3709" i="1"/>
  <c r="R3685" i="1"/>
  <c r="U3673" i="1"/>
  <c r="U3661" i="1"/>
  <c r="R3649" i="1"/>
  <c r="R3637" i="1"/>
  <c r="U3625" i="1"/>
  <c r="R3613" i="1"/>
  <c r="R3589" i="1"/>
  <c r="R3577" i="1"/>
  <c r="R3565" i="1"/>
  <c r="U3553" i="1"/>
  <c r="R3529" i="1"/>
  <c r="R3505" i="1"/>
  <c r="U3493" i="1"/>
  <c r="R3481" i="1"/>
  <c r="R3469" i="1"/>
  <c r="R3433" i="1"/>
  <c r="U3421" i="1"/>
  <c r="R3409" i="1"/>
  <c r="R3397" i="1"/>
  <c r="U3385" i="1"/>
  <c r="R3373" i="1"/>
  <c r="U3361" i="1"/>
  <c r="R3349" i="1"/>
  <c r="R3337" i="1"/>
  <c r="R3325" i="1"/>
  <c r="R3313" i="1"/>
  <c r="R3301" i="1"/>
  <c r="R3289" i="1"/>
  <c r="R3277" i="1"/>
  <c r="U3265" i="1"/>
  <c r="R3241" i="1"/>
  <c r="R3229" i="1"/>
  <c r="R3217" i="1"/>
  <c r="R3205" i="1"/>
  <c r="R3193" i="1"/>
  <c r="R3181" i="1"/>
  <c r="R3169" i="1"/>
  <c r="U3157" i="1"/>
  <c r="R3145" i="1"/>
  <c r="R3133" i="1"/>
  <c r="U3121" i="1"/>
  <c r="U3109" i="1"/>
  <c r="U3097" i="1"/>
  <c r="R3085" i="1"/>
  <c r="U3073" i="1"/>
  <c r="R3061" i="1"/>
  <c r="R3049" i="1"/>
  <c r="U3037" i="1"/>
  <c r="R3025" i="1"/>
  <c r="U3013" i="1"/>
  <c r="R3001" i="1"/>
  <c r="U2989" i="1"/>
  <c r="R2977" i="1"/>
  <c r="U2965" i="1"/>
  <c r="U2941" i="1"/>
  <c r="R2929" i="1"/>
  <c r="R2917" i="1"/>
  <c r="R2905" i="1"/>
  <c r="U2893" i="1"/>
  <c r="R2881" i="1"/>
  <c r="R2869" i="1"/>
  <c r="R2857" i="1"/>
  <c r="R2833" i="1"/>
  <c r="R2821" i="1"/>
  <c r="U2809" i="1"/>
  <c r="U2797" i="1"/>
  <c r="R2773" i="1"/>
  <c r="R2761" i="1"/>
  <c r="U2749" i="1"/>
  <c r="U2737" i="1"/>
  <c r="R2725" i="1"/>
  <c r="R2713" i="1"/>
  <c r="R2701" i="1"/>
  <c r="R2689" i="1"/>
  <c r="U2677" i="1"/>
  <c r="R2665" i="1"/>
  <c r="U2653" i="1"/>
  <c r="U2641" i="1"/>
  <c r="R2629" i="1"/>
  <c r="R2617" i="1"/>
  <c r="R2605" i="1"/>
  <c r="U2593" i="1"/>
  <c r="R2569" i="1"/>
  <c r="U2557" i="1"/>
  <c r="U2545" i="1"/>
  <c r="R2521" i="1"/>
  <c r="R2509" i="1"/>
  <c r="U2497" i="1"/>
  <c r="R2485" i="1"/>
  <c r="R2473" i="1"/>
  <c r="R2461" i="1"/>
  <c r="R2449" i="1"/>
  <c r="R2437" i="1"/>
  <c r="R2425" i="1"/>
  <c r="U2413" i="1"/>
  <c r="R2401" i="1"/>
  <c r="R2389" i="1"/>
  <c r="U2377" i="1"/>
  <c r="R2365" i="1"/>
  <c r="R2353" i="1"/>
  <c r="R2341" i="1"/>
  <c r="R2329" i="1"/>
  <c r="R2317" i="1"/>
  <c r="R2293" i="1"/>
  <c r="R2281" i="1"/>
  <c r="R2269" i="1"/>
  <c r="U2257" i="1"/>
  <c r="R2245" i="1"/>
  <c r="R2233" i="1"/>
  <c r="R2221" i="1"/>
  <c r="R2197" i="1"/>
  <c r="R2173" i="1"/>
  <c r="R2161" i="1"/>
  <c r="R2149" i="1"/>
  <c r="U2137" i="1"/>
  <c r="U2125" i="1"/>
  <c r="R2113" i="1"/>
  <c r="R2089" i="1"/>
  <c r="R2077" i="1"/>
  <c r="R2065" i="1"/>
  <c r="U2053" i="1"/>
  <c r="R2041" i="1"/>
  <c r="R2029" i="1"/>
  <c r="R2017" i="1"/>
  <c r="R2005" i="1"/>
  <c r="R1993" i="1"/>
  <c r="U1981" i="1"/>
  <c r="U1969" i="1"/>
  <c r="R1957" i="1"/>
  <c r="R1933" i="1"/>
  <c r="R1921" i="1"/>
  <c r="R1909" i="1"/>
  <c r="R1897" i="1"/>
  <c r="U1885" i="1"/>
  <c r="R1873" i="1"/>
  <c r="R1861" i="1"/>
  <c r="U1849" i="1"/>
  <c r="R1837" i="1"/>
  <c r="R1825" i="1"/>
  <c r="R1813" i="1"/>
  <c r="R1801" i="1"/>
  <c r="R1789" i="1"/>
  <c r="R1777" i="1"/>
  <c r="U1765" i="1"/>
  <c r="R1753" i="1"/>
  <c r="U1741" i="1"/>
  <c r="U1729" i="1"/>
  <c r="U1717" i="1"/>
  <c r="R1705" i="1"/>
  <c r="U1693" i="1"/>
  <c r="R1681" i="1"/>
  <c r="R1669" i="1"/>
  <c r="R1657" i="1"/>
  <c r="U1645" i="1"/>
  <c r="R1633" i="1"/>
  <c r="R1621" i="1"/>
  <c r="R1609" i="1"/>
  <c r="U1597" i="1"/>
  <c r="R1585" i="1"/>
  <c r="U1573" i="1"/>
  <c r="R1561" i="1"/>
  <c r="R1549" i="1"/>
  <c r="U1537" i="1"/>
  <c r="U1525" i="1"/>
  <c r="U1513" i="1"/>
  <c r="R1501" i="1"/>
  <c r="R1489" i="1"/>
  <c r="U1477" i="1"/>
  <c r="R1465" i="1"/>
  <c r="R1453" i="1"/>
  <c r="U1441" i="1"/>
  <c r="R1429" i="1"/>
  <c r="U1417" i="1"/>
  <c r="U1405" i="1"/>
  <c r="U1393" i="1"/>
  <c r="R1381" i="1"/>
  <c r="U1369" i="1"/>
  <c r="R1357" i="1"/>
  <c r="R1345" i="1"/>
  <c r="R1333" i="1"/>
  <c r="R1321" i="1"/>
  <c r="R1309" i="1"/>
  <c r="U1285" i="1"/>
  <c r="R1273" i="1"/>
  <c r="R1261" i="1"/>
  <c r="R1249" i="1"/>
  <c r="R1237" i="1"/>
  <c r="R1225" i="1"/>
  <c r="R1213" i="1"/>
  <c r="R1201" i="1"/>
  <c r="U1189" i="1"/>
  <c r="R1177" i="1"/>
  <c r="R1165" i="1"/>
  <c r="U1153" i="1"/>
  <c r="R1141" i="1"/>
  <c r="U1129" i="1"/>
  <c r="R1117" i="1"/>
  <c r="R1093" i="1"/>
  <c r="R1081" i="1"/>
  <c r="R1069" i="1"/>
  <c r="R1057" i="1"/>
  <c r="U1045" i="1"/>
  <c r="R1033" i="1"/>
  <c r="U1021" i="1"/>
  <c r="R1009" i="1"/>
  <c r="R997" i="1"/>
  <c r="U985" i="1"/>
  <c r="R973" i="1"/>
  <c r="U961" i="1"/>
  <c r="R949" i="1"/>
  <c r="R937" i="1"/>
  <c r="R925" i="1"/>
  <c r="R913" i="1"/>
  <c r="U901" i="1"/>
  <c r="R889" i="1"/>
  <c r="R865" i="1"/>
  <c r="U853" i="1"/>
  <c r="R841" i="1"/>
  <c r="R829" i="1"/>
  <c r="U817" i="1"/>
  <c r="R805" i="1"/>
  <c r="R793" i="1"/>
  <c r="R781" i="1"/>
  <c r="R769" i="1"/>
  <c r="U757" i="1"/>
  <c r="R745" i="1"/>
  <c r="R733" i="1"/>
  <c r="R721" i="1"/>
  <c r="U709" i="1"/>
  <c r="R697" i="1"/>
  <c r="U685" i="1"/>
  <c r="U673" i="1"/>
  <c r="R661" i="1"/>
  <c r="R649" i="1"/>
  <c r="R637" i="1"/>
  <c r="R625" i="1"/>
  <c r="R613" i="1"/>
  <c r="R601" i="1"/>
  <c r="U589" i="1"/>
  <c r="R577" i="1"/>
  <c r="R553" i="1"/>
  <c r="U541" i="1"/>
  <c r="R529" i="1"/>
  <c r="U517" i="1"/>
  <c r="R505" i="1"/>
  <c r="R493" i="1"/>
  <c r="R481" i="1"/>
  <c r="R469" i="1"/>
  <c r="R457" i="1"/>
  <c r="R445" i="1"/>
  <c r="U433" i="1"/>
  <c r="R421" i="1"/>
  <c r="R409" i="1"/>
  <c r="U397" i="1"/>
  <c r="U385" i="1"/>
  <c r="R373" i="1"/>
  <c r="R361" i="1"/>
  <c r="R349" i="1"/>
  <c r="R337" i="1"/>
  <c r="R325" i="1"/>
  <c r="R313" i="1"/>
  <c r="R289" i="1"/>
  <c r="R277" i="1"/>
  <c r="U265" i="1"/>
  <c r="R253" i="1"/>
  <c r="U241" i="1"/>
  <c r="R229" i="1"/>
  <c r="R217" i="1"/>
  <c r="R205" i="1"/>
  <c r="R193" i="1"/>
  <c r="U181" i="1"/>
  <c r="R169" i="1"/>
  <c r="R157" i="1"/>
  <c r="U145" i="1"/>
  <c r="U133" i="1"/>
  <c r="R121" i="1"/>
  <c r="R109" i="1"/>
  <c r="R97" i="1"/>
  <c r="R85" i="1"/>
  <c r="R73" i="1"/>
  <c r="R61" i="1"/>
  <c r="R49" i="1"/>
  <c r="R25" i="1"/>
  <c r="R13" i="1"/>
  <c r="U4566" i="1"/>
  <c r="U3294" i="1"/>
  <c r="U1686" i="1"/>
  <c r="U1038" i="1"/>
  <c r="U114" i="1"/>
  <c r="U4948" i="1"/>
  <c r="U3378" i="1"/>
  <c r="U1048" i="1"/>
  <c r="R4970" i="1"/>
  <c r="R4946" i="1"/>
  <c r="R4791" i="1"/>
  <c r="R4744" i="1"/>
  <c r="R4719" i="1"/>
  <c r="R4658" i="1"/>
  <c r="R4633" i="1"/>
  <c r="R4501" i="1"/>
  <c r="R4477" i="1"/>
  <c r="R4404" i="1"/>
  <c r="R4371" i="1"/>
  <c r="R4320" i="1"/>
  <c r="R4300" i="1"/>
  <c r="R4274" i="1"/>
  <c r="R4249" i="1"/>
  <c r="R4168" i="1"/>
  <c r="R4143" i="1"/>
  <c r="R4117" i="1"/>
  <c r="R4092" i="1"/>
  <c r="R4012" i="1"/>
  <c r="R3938" i="1"/>
  <c r="R3913" i="1"/>
  <c r="R3855" i="1"/>
  <c r="R3831" i="1"/>
  <c r="R3780" i="1"/>
  <c r="R3710" i="1"/>
  <c r="R3626" i="1"/>
  <c r="R3446" i="1"/>
  <c r="R3361" i="1"/>
  <c r="R3265" i="1"/>
  <c r="R3111" i="1"/>
  <c r="R3051" i="1"/>
  <c r="R3027" i="1"/>
  <c r="R2967" i="1"/>
  <c r="R2907" i="1"/>
  <c r="R2845" i="1"/>
  <c r="R2724" i="1"/>
  <c r="R2693" i="1"/>
  <c r="R2632" i="1"/>
  <c r="R2573" i="1"/>
  <c r="R2533" i="1"/>
  <c r="R2508" i="1"/>
  <c r="R2477" i="1"/>
  <c r="R2412" i="1"/>
  <c r="R2377" i="1"/>
  <c r="R2320" i="1"/>
  <c r="R2187" i="1"/>
  <c r="R2152" i="1"/>
  <c r="R2116" i="1"/>
  <c r="R1983" i="1"/>
  <c r="R1885" i="1"/>
  <c r="R1851" i="1"/>
  <c r="R1694" i="1"/>
  <c r="R1659" i="1"/>
  <c r="R1624" i="1"/>
  <c r="R1548" i="1"/>
  <c r="R1513" i="1"/>
  <c r="R1348" i="1"/>
  <c r="R1128" i="1"/>
  <c r="R1045" i="1"/>
  <c r="R880" i="1"/>
  <c r="R686" i="1"/>
  <c r="R652" i="1"/>
  <c r="R568" i="1"/>
  <c r="R459" i="1"/>
  <c r="R411" i="1"/>
  <c r="R372" i="1"/>
  <c r="R329" i="1"/>
  <c r="R292" i="1"/>
  <c r="R115" i="1"/>
  <c r="R4445" i="1"/>
  <c r="R3125" i="1"/>
  <c r="R401" i="1"/>
  <c r="U4984" i="1"/>
  <c r="R4888" i="1"/>
  <c r="U4828" i="1"/>
  <c r="R4756" i="1"/>
  <c r="U4684" i="1"/>
  <c r="U4432" i="1"/>
  <c r="R4372" i="1"/>
  <c r="R4180" i="1"/>
  <c r="R3520" i="1"/>
  <c r="U568" i="1"/>
  <c r="R4959" i="1"/>
  <c r="R4887" i="1"/>
  <c r="U4827" i="1"/>
  <c r="R4659" i="1"/>
  <c r="R4599" i="1"/>
  <c r="U4515" i="1"/>
  <c r="R4455" i="1"/>
  <c r="U4371" i="1"/>
  <c r="R4335" i="1"/>
  <c r="R4239" i="1"/>
  <c r="R4023" i="1"/>
  <c r="U3939" i="1"/>
  <c r="R3903" i="1"/>
  <c r="U3795" i="1"/>
  <c r="R3639" i="1"/>
  <c r="R3603" i="1"/>
  <c r="R3579" i="1"/>
  <c r="R3531" i="1"/>
  <c r="R3411" i="1"/>
  <c r="R3375" i="1"/>
  <c r="R3351" i="1"/>
  <c r="R3291" i="1"/>
  <c r="R3207" i="1"/>
  <c r="U3111" i="1"/>
  <c r="R3063" i="1"/>
  <c r="R3015" i="1"/>
  <c r="R2979" i="1"/>
  <c r="R2943" i="1"/>
  <c r="R2919" i="1"/>
  <c r="R2835" i="1"/>
  <c r="R2811" i="1"/>
  <c r="R2787" i="1"/>
  <c r="R2751" i="1"/>
  <c r="R2703" i="1"/>
  <c r="R2679" i="1"/>
  <c r="R2643" i="1"/>
  <c r="R2607" i="1"/>
  <c r="R2571" i="1"/>
  <c r="R2487" i="1"/>
  <c r="R2319" i="1"/>
  <c r="R1995" i="1"/>
  <c r="R1203" i="1"/>
  <c r="U4968" i="1"/>
  <c r="U4956" i="1"/>
  <c r="R4908" i="1"/>
  <c r="U4896" i="1"/>
  <c r="R4884" i="1"/>
  <c r="R4872" i="1"/>
  <c r="R4860" i="1"/>
  <c r="R4848" i="1"/>
  <c r="R4836" i="1"/>
  <c r="R4824" i="1"/>
  <c r="R4800" i="1"/>
  <c r="U4788" i="1"/>
  <c r="U4776" i="1"/>
  <c r="R4764" i="1"/>
  <c r="R4728" i="1"/>
  <c r="R4716" i="1"/>
  <c r="R4704" i="1"/>
  <c r="R4680" i="1"/>
  <c r="R4668" i="1"/>
  <c r="U4656" i="1"/>
  <c r="R4644" i="1"/>
  <c r="U4632" i="1"/>
  <c r="R4620" i="1"/>
  <c r="R4608" i="1"/>
  <c r="U4596" i="1"/>
  <c r="R4584" i="1"/>
  <c r="R4572" i="1"/>
  <c r="R4560" i="1"/>
  <c r="R4536" i="1"/>
  <c r="R4524" i="1"/>
  <c r="R4464" i="1"/>
  <c r="R4452" i="1"/>
  <c r="R4440" i="1"/>
  <c r="R4428" i="1"/>
  <c r="R4416" i="1"/>
  <c r="U4404" i="1"/>
  <c r="U4368" i="1"/>
  <c r="U4344" i="1"/>
  <c r="U4320" i="1"/>
  <c r="R4296" i="1"/>
  <c r="R4284" i="1"/>
  <c r="R4272" i="1"/>
  <c r="R4260" i="1"/>
  <c r="R4224" i="1"/>
  <c r="U4212" i="1"/>
  <c r="R4200" i="1"/>
  <c r="R4188" i="1"/>
  <c r="U4164" i="1"/>
  <c r="R4152" i="1"/>
  <c r="R4140" i="1"/>
  <c r="R4128" i="1"/>
  <c r="U4116" i="1"/>
  <c r="R4104" i="1"/>
  <c r="U4080" i="1"/>
  <c r="R4068" i="1"/>
  <c r="U4056" i="1"/>
  <c r="U4044" i="1"/>
  <c r="R4032" i="1"/>
  <c r="R4020" i="1"/>
  <c r="R4008" i="1"/>
  <c r="R3996" i="1"/>
  <c r="R3984" i="1"/>
  <c r="U3972" i="1"/>
  <c r="R3948" i="1"/>
  <c r="U3936" i="1"/>
  <c r="U3924" i="1"/>
  <c r="U3900" i="1"/>
  <c r="U3888" i="1"/>
  <c r="R3876" i="1"/>
  <c r="R3864" i="1"/>
  <c r="R3852" i="1"/>
  <c r="R3840" i="1"/>
  <c r="U3828" i="1"/>
  <c r="R3816" i="1"/>
  <c r="U3804" i="1"/>
  <c r="U3780" i="1"/>
  <c r="R3768" i="1"/>
  <c r="U3756" i="1"/>
  <c r="R3720" i="1"/>
  <c r="R3708" i="1"/>
  <c r="R3696" i="1"/>
  <c r="R3684" i="1"/>
  <c r="U3672" i="1"/>
  <c r="R3660" i="1"/>
  <c r="R3648" i="1"/>
  <c r="U3624" i="1"/>
  <c r="R3576" i="1"/>
  <c r="R3564" i="1"/>
  <c r="R3552" i="1"/>
  <c r="U3540" i="1"/>
  <c r="R3528" i="1"/>
  <c r="U3504" i="1"/>
  <c r="R3480" i="1"/>
  <c r="R3456" i="1"/>
  <c r="U3444" i="1"/>
  <c r="R3432" i="1"/>
  <c r="U3420" i="1"/>
  <c r="U3408" i="1"/>
  <c r="R3396" i="1"/>
  <c r="R3384" i="1"/>
  <c r="R3372" i="1"/>
  <c r="R3336" i="1"/>
  <c r="R3324" i="1"/>
  <c r="R3312" i="1"/>
  <c r="R3300" i="1"/>
  <c r="R3288" i="1"/>
  <c r="U3276" i="1"/>
  <c r="U3264" i="1"/>
  <c r="R3240" i="1"/>
  <c r="R3228" i="1"/>
  <c r="U3216" i="1"/>
  <c r="U3204" i="1"/>
  <c r="R3192" i="1"/>
  <c r="R3180" i="1"/>
  <c r="R3168" i="1"/>
  <c r="U3156" i="1"/>
  <c r="R3144" i="1"/>
  <c r="R3132" i="1"/>
  <c r="U3120" i="1"/>
  <c r="U3108" i="1"/>
  <c r="R3084" i="1"/>
  <c r="R3072" i="1"/>
  <c r="U3060" i="1"/>
  <c r="U3048" i="1"/>
  <c r="R3012" i="1"/>
  <c r="R3000" i="1"/>
  <c r="R2988" i="1"/>
  <c r="R2976" i="1"/>
  <c r="R2964" i="1"/>
  <c r="U2952" i="1"/>
  <c r="U2940" i="1"/>
  <c r="R2928" i="1"/>
  <c r="R2916" i="1"/>
  <c r="U2904" i="1"/>
  <c r="R2892" i="1"/>
  <c r="U2880" i="1"/>
  <c r="R2856" i="1"/>
  <c r="R2844" i="1"/>
  <c r="R2832" i="1"/>
  <c r="R2820" i="1"/>
  <c r="U2808" i="1"/>
  <c r="U2796" i="1"/>
  <c r="U2784" i="1"/>
  <c r="R2772" i="1"/>
  <c r="R2760" i="1"/>
  <c r="R2748" i="1"/>
  <c r="U2736" i="1"/>
  <c r="U2724" i="1"/>
  <c r="R2712" i="1"/>
  <c r="R2700" i="1"/>
  <c r="R2688" i="1"/>
  <c r="R2676" i="1"/>
  <c r="R2664" i="1"/>
  <c r="R2652" i="1"/>
  <c r="U2628" i="1"/>
  <c r="R2604" i="1"/>
  <c r="U2592" i="1"/>
  <c r="U2580" i="1"/>
  <c r="R2568" i="1"/>
  <c r="R2556" i="1"/>
  <c r="R2544" i="1"/>
  <c r="R2532" i="1"/>
  <c r="R2520" i="1"/>
  <c r="U2508" i="1"/>
  <c r="R2496" i="1"/>
  <c r="R2484" i="1"/>
  <c r="R2472" i="1"/>
  <c r="R2460" i="1"/>
  <c r="R2448" i="1"/>
  <c r="R2436" i="1"/>
  <c r="U2424" i="1"/>
  <c r="U2412" i="1"/>
  <c r="R2400" i="1"/>
  <c r="U2388" i="1"/>
  <c r="U2376" i="1"/>
  <c r="U2328" i="1"/>
  <c r="R2316" i="1"/>
  <c r="R2304" i="1"/>
  <c r="R2292" i="1"/>
  <c r="R2268" i="1"/>
  <c r="U2256" i="1"/>
  <c r="R2244" i="1"/>
  <c r="R2232" i="1"/>
  <c r="U2208" i="1"/>
  <c r="U2184" i="1"/>
  <c r="R2172" i="1"/>
  <c r="U2160" i="1"/>
  <c r="R2148" i="1"/>
  <c r="R2136" i="1"/>
  <c r="U2124" i="1"/>
  <c r="R2112" i="1"/>
  <c r="R2088" i="1"/>
  <c r="U2076" i="1"/>
  <c r="R2064" i="1"/>
  <c r="U2052" i="1"/>
  <c r="R2040" i="1"/>
  <c r="R2028" i="1"/>
  <c r="U2016" i="1"/>
  <c r="R2004" i="1"/>
  <c r="R1992" i="1"/>
  <c r="R1980" i="1"/>
  <c r="R1968" i="1"/>
  <c r="U1956" i="1"/>
  <c r="R1944" i="1"/>
  <c r="R1932" i="1"/>
  <c r="U1920" i="1"/>
  <c r="R1908" i="1"/>
  <c r="R1896" i="1"/>
  <c r="U1872" i="1"/>
  <c r="R1860" i="1"/>
  <c r="U1848" i="1"/>
  <c r="R1836" i="1"/>
  <c r="R1824" i="1"/>
  <c r="U1812" i="1"/>
  <c r="U1800" i="1"/>
  <c r="R1788" i="1"/>
  <c r="U1776" i="1"/>
  <c r="U1764" i="1"/>
  <c r="U1752" i="1"/>
  <c r="R1740" i="1"/>
  <c r="R1728" i="1"/>
  <c r="R1704" i="1"/>
  <c r="R1680" i="1"/>
  <c r="R1656" i="1"/>
  <c r="U1644" i="1"/>
  <c r="R1632" i="1"/>
  <c r="R1620" i="1"/>
  <c r="U1608" i="1"/>
  <c r="R1596" i="1"/>
  <c r="R1584" i="1"/>
  <c r="R1560" i="1"/>
  <c r="U1548" i="1"/>
  <c r="R1536" i="1"/>
  <c r="R1524" i="1"/>
  <c r="R1512" i="1"/>
  <c r="R1500" i="1"/>
  <c r="R1476" i="1"/>
  <c r="R1464" i="1"/>
  <c r="R1452" i="1"/>
  <c r="U1440" i="1"/>
  <c r="R1428" i="1"/>
  <c r="R1416" i="1"/>
  <c r="R1404" i="1"/>
  <c r="U1392" i="1"/>
  <c r="R1380" i="1"/>
  <c r="R1368" i="1"/>
  <c r="R1356" i="1"/>
  <c r="R1344" i="1"/>
  <c r="R1332" i="1"/>
  <c r="R1320" i="1"/>
  <c r="R1308" i="1"/>
  <c r="R1296" i="1"/>
  <c r="R1284" i="1"/>
  <c r="U1272" i="1"/>
  <c r="R1260" i="1"/>
  <c r="R1248" i="1"/>
  <c r="R1236" i="1"/>
  <c r="R1224" i="1"/>
  <c r="U1212" i="1"/>
  <c r="R1200" i="1"/>
  <c r="R1188" i="1"/>
  <c r="R1176" i="1"/>
  <c r="R1164" i="1"/>
  <c r="R1152" i="1"/>
  <c r="R1140" i="1"/>
  <c r="U1128" i="1"/>
  <c r="R1116" i="1"/>
  <c r="R1104" i="1"/>
  <c r="R1092" i="1"/>
  <c r="R1080" i="1"/>
  <c r="R1068" i="1"/>
  <c r="R1056" i="1"/>
  <c r="R1044" i="1"/>
  <c r="R1032" i="1"/>
  <c r="R1020" i="1"/>
  <c r="U1008" i="1"/>
  <c r="U996" i="1"/>
  <c r="U984" i="1"/>
  <c r="R972" i="1"/>
  <c r="R960" i="1"/>
  <c r="R948" i="1"/>
  <c r="R924" i="1"/>
  <c r="R912" i="1"/>
  <c r="R900" i="1"/>
  <c r="R888" i="1"/>
  <c r="R864" i="1"/>
  <c r="U852" i="1"/>
  <c r="U840" i="1"/>
  <c r="U816" i="1"/>
  <c r="R804" i="1"/>
  <c r="R780" i="1"/>
  <c r="R768" i="1"/>
  <c r="R756" i="1"/>
  <c r="U744" i="1"/>
  <c r="R732" i="1"/>
  <c r="R720" i="1"/>
  <c r="R708" i="1"/>
  <c r="R696" i="1"/>
  <c r="U684" i="1"/>
  <c r="U672" i="1"/>
  <c r="U648" i="1"/>
  <c r="R636" i="1"/>
  <c r="R624" i="1"/>
  <c r="R612" i="1"/>
  <c r="U600" i="1"/>
  <c r="R588" i="1"/>
  <c r="R576" i="1"/>
  <c r="R552" i="1"/>
  <c r="R540" i="1"/>
  <c r="R528" i="1"/>
  <c r="R516" i="1"/>
  <c r="R504" i="1"/>
  <c r="R492" i="1"/>
  <c r="R480" i="1"/>
  <c r="R468" i="1"/>
  <c r="R456" i="1"/>
  <c r="R444" i="1"/>
  <c r="R432" i="1"/>
  <c r="R420" i="1"/>
  <c r="R408" i="1"/>
  <c r="U396" i="1"/>
  <c r="R384" i="1"/>
  <c r="U372" i="1"/>
  <c r="R360" i="1"/>
  <c r="R348" i="1"/>
  <c r="R336" i="1"/>
  <c r="R324" i="1"/>
  <c r="R300" i="1"/>
  <c r="U288" i="1"/>
  <c r="U276" i="1"/>
  <c r="R264" i="1"/>
  <c r="R252" i="1"/>
  <c r="R240" i="1"/>
  <c r="U228" i="1"/>
  <c r="R216" i="1"/>
  <c r="R192" i="1"/>
  <c r="R180" i="1"/>
  <c r="R156" i="1"/>
  <c r="R144" i="1"/>
  <c r="R132" i="1"/>
  <c r="R120" i="1"/>
  <c r="R108" i="1"/>
  <c r="R96" i="1"/>
  <c r="R84" i="1"/>
  <c r="R72" i="1"/>
  <c r="R60" i="1"/>
  <c r="R48" i="1"/>
  <c r="R36" i="1"/>
  <c r="R24" i="1"/>
  <c r="R12" i="1"/>
  <c r="U2229" i="1"/>
  <c r="U4778" i="1"/>
  <c r="U1816" i="1"/>
  <c r="R4969" i="1"/>
  <c r="R4945" i="1"/>
  <c r="R4815" i="1"/>
  <c r="R4790" i="1"/>
  <c r="R4657" i="1"/>
  <c r="R4632" i="1"/>
  <c r="R4528" i="1"/>
  <c r="R4500" i="1"/>
  <c r="R4396" i="1"/>
  <c r="R4369" i="1"/>
  <c r="R4299" i="1"/>
  <c r="R4273" i="1"/>
  <c r="R4248" i="1"/>
  <c r="R4215" i="1"/>
  <c r="R4164" i="1"/>
  <c r="R4142" i="1"/>
  <c r="R4116" i="1"/>
  <c r="R4058" i="1"/>
  <c r="R4011" i="1"/>
  <c r="R3988" i="1"/>
  <c r="R3961" i="1"/>
  <c r="R3937" i="1"/>
  <c r="R3854" i="1"/>
  <c r="R3830" i="1"/>
  <c r="R3676" i="1"/>
  <c r="R3652" i="1"/>
  <c r="R3625" i="1"/>
  <c r="R3601" i="1"/>
  <c r="R3556" i="1"/>
  <c r="R3532" i="1"/>
  <c r="R3445" i="1"/>
  <c r="R3388" i="1"/>
  <c r="R3360" i="1"/>
  <c r="R3328" i="1"/>
  <c r="R3264" i="1"/>
  <c r="R3109" i="1"/>
  <c r="R3050" i="1"/>
  <c r="R3026" i="1"/>
  <c r="R2966" i="1"/>
  <c r="R2904" i="1"/>
  <c r="R2810" i="1"/>
  <c r="R2692" i="1"/>
  <c r="R2631" i="1"/>
  <c r="R2476" i="1"/>
  <c r="R2441" i="1"/>
  <c r="R2376" i="1"/>
  <c r="R2345" i="1"/>
  <c r="R2285" i="1"/>
  <c r="R2186" i="1"/>
  <c r="R2150" i="1"/>
  <c r="R2114" i="1"/>
  <c r="R1982" i="1"/>
  <c r="R1945" i="1"/>
  <c r="R1850" i="1"/>
  <c r="R1816" i="1"/>
  <c r="R1719" i="1"/>
  <c r="R1693" i="1"/>
  <c r="R1421" i="1"/>
  <c r="R1299" i="1"/>
  <c r="R878" i="1"/>
  <c r="R842" i="1"/>
  <c r="R685" i="1"/>
  <c r="R648" i="1"/>
  <c r="R291" i="1"/>
  <c r="R19" i="1"/>
  <c r="R290" i="1"/>
  <c r="R134" i="1"/>
  <c r="R542" i="1"/>
  <c r="R14" i="1"/>
  <c r="U590" i="1"/>
  <c r="R578" i="1"/>
  <c r="U566" i="1"/>
  <c r="R554" i="1"/>
  <c r="U542" i="1"/>
  <c r="R530" i="1"/>
  <c r="R506" i="1"/>
  <c r="R494" i="1"/>
  <c r="U482" i="1"/>
  <c r="R470" i="1"/>
  <c r="U458" i="1"/>
  <c r="R446" i="1"/>
  <c r="R422" i="1"/>
  <c r="R410" i="1"/>
  <c r="R386" i="1"/>
  <c r="R362" i="1"/>
  <c r="R350" i="1"/>
  <c r="R338" i="1"/>
  <c r="R326" i="1"/>
  <c r="R314" i="1"/>
  <c r="U302" i="1"/>
  <c r="U290" i="1"/>
  <c r="R278" i="1"/>
  <c r="U266" i="1"/>
  <c r="R242" i="1"/>
  <c r="U230" i="1"/>
  <c r="R218" i="1"/>
  <c r="R206" i="1"/>
  <c r="R194" i="1"/>
  <c r="R182" i="1"/>
  <c r="R170" i="1"/>
  <c r="U158" i="1"/>
  <c r="R146" i="1"/>
  <c r="U134" i="1"/>
  <c r="R122" i="1"/>
  <c r="R110" i="1"/>
  <c r="R98" i="1"/>
  <c r="U86" i="1"/>
  <c r="R74" i="1"/>
  <c r="R62" i="1"/>
  <c r="R50" i="1"/>
  <c r="R38" i="1"/>
  <c r="R26" i="1"/>
  <c r="U14" i="1"/>
  <c r="U2118" i="1"/>
  <c r="U1304" i="1"/>
  <c r="R302" i="1"/>
  <c r="R230" i="1"/>
  <c r="R158" i="1"/>
  <c r="R86" i="1"/>
  <c r="R4734" i="1"/>
  <c r="R4698" i="1"/>
  <c r="R4662" i="1"/>
  <c r="R4158" i="1"/>
  <c r="R4122" i="1"/>
  <c r="R4086" i="1"/>
  <c r="R3582" i="1"/>
  <c r="R3546" i="1"/>
  <c r="R4938" i="1"/>
  <c r="R4926" i="1"/>
  <c r="R4914" i="1"/>
  <c r="U4902" i="1"/>
  <c r="R4794" i="1"/>
  <c r="R4782" i="1"/>
  <c r="R4770" i="1"/>
  <c r="U4758" i="1"/>
  <c r="U4686" i="1"/>
  <c r="R4650" i="1"/>
  <c r="R4638" i="1"/>
  <c r="R4626" i="1"/>
  <c r="U4614" i="1"/>
  <c r="U4590" i="1"/>
  <c r="U4542" i="1"/>
  <c r="U4530" i="1"/>
  <c r="R4506" i="1"/>
  <c r="R4494" i="1"/>
  <c r="R4482" i="1"/>
  <c r="U4458" i="1"/>
  <c r="U4446" i="1"/>
  <c r="U4398" i="1"/>
  <c r="R4350" i="1"/>
  <c r="R4338" i="1"/>
  <c r="U4266" i="1"/>
  <c r="U4254" i="1"/>
  <c r="R4218" i="1"/>
  <c r="R4194" i="1"/>
  <c r="U4182" i="1"/>
  <c r="U4158" i="1"/>
  <c r="U4110" i="1"/>
  <c r="U4098" i="1"/>
  <c r="R4074" i="1"/>
  <c r="R4062" i="1"/>
  <c r="R4050" i="1"/>
  <c r="U4038" i="1"/>
  <c r="U4014" i="1"/>
  <c r="R3918" i="1"/>
  <c r="R3906" i="1"/>
  <c r="U3858" i="1"/>
  <c r="U3798" i="1"/>
  <c r="R3786" i="1"/>
  <c r="R3774" i="1"/>
  <c r="R3762" i="1"/>
  <c r="U3750" i="1"/>
  <c r="U3726" i="1"/>
  <c r="R3642" i="1"/>
  <c r="R3630" i="1"/>
  <c r="R3618" i="1"/>
  <c r="U3594" i="1"/>
  <c r="U3582" i="1"/>
  <c r="U3558" i="1"/>
  <c r="U3534" i="1"/>
  <c r="R3522" i="1"/>
  <c r="R3510" i="1"/>
  <c r="R3498" i="1"/>
  <c r="R3486" i="1"/>
  <c r="R3474" i="1"/>
  <c r="R3438" i="1"/>
  <c r="R3414" i="1"/>
  <c r="R3402" i="1"/>
  <c r="R3390" i="1"/>
  <c r="R3366" i="1"/>
  <c r="R3354" i="1"/>
  <c r="R3342" i="1"/>
  <c r="R3330" i="1"/>
  <c r="R3318" i="1"/>
  <c r="R3306" i="1"/>
  <c r="R3282" i="1"/>
  <c r="R3270" i="1"/>
  <c r="R3258" i="1"/>
  <c r="R3246" i="1"/>
  <c r="R3234" i="1"/>
  <c r="R3210" i="1"/>
  <c r="R3198" i="1"/>
  <c r="R3186" i="1"/>
  <c r="R3162" i="1"/>
  <c r="R3150" i="1"/>
  <c r="R3138" i="1"/>
  <c r="R3126" i="1"/>
  <c r="R3114" i="1"/>
  <c r="R3102" i="1"/>
  <c r="R3090" i="1"/>
  <c r="R3078" i="1"/>
  <c r="R3066" i="1"/>
  <c r="R3054" i="1"/>
  <c r="R3042" i="1"/>
  <c r="R3030" i="1"/>
  <c r="R3018" i="1"/>
  <c r="R3006" i="1"/>
  <c r="R2994" i="1"/>
  <c r="R2982" i="1"/>
  <c r="R2970" i="1"/>
  <c r="R2958" i="1"/>
  <c r="R2934" i="1"/>
  <c r="R2922" i="1"/>
  <c r="R2910" i="1"/>
  <c r="R2898" i="1"/>
  <c r="R2886" i="1"/>
  <c r="R2850" i="1"/>
  <c r="R2826" i="1"/>
  <c r="R2814" i="1"/>
  <c r="R2802" i="1"/>
  <c r="R2778" i="1"/>
  <c r="R2766" i="1"/>
  <c r="R2754" i="1"/>
  <c r="R2730" i="1"/>
  <c r="R2718" i="1"/>
  <c r="R2706" i="1"/>
  <c r="R2694" i="1"/>
  <c r="R2682" i="1"/>
  <c r="R2670" i="1"/>
  <c r="R2658" i="1"/>
  <c r="R2646" i="1"/>
  <c r="R2634" i="1"/>
  <c r="R2622" i="1"/>
  <c r="R2610" i="1"/>
  <c r="R2586" i="1"/>
  <c r="R2574" i="1"/>
  <c r="R2562" i="1"/>
  <c r="R2550" i="1"/>
  <c r="R2538" i="1"/>
  <c r="R2526" i="1"/>
  <c r="R2502" i="1"/>
  <c r="R2490" i="1"/>
  <c r="R2478" i="1"/>
  <c r="R2466" i="1"/>
  <c r="R2454" i="1"/>
  <c r="R2442" i="1"/>
  <c r="R2430" i="1"/>
  <c r="R2418" i="1"/>
  <c r="R2394" i="1"/>
  <c r="R2382" i="1"/>
  <c r="R2370" i="1"/>
  <c r="R2346" i="1"/>
  <c r="R2334" i="1"/>
  <c r="R2322" i="1"/>
  <c r="R2310" i="1"/>
  <c r="R2298" i="1"/>
  <c r="R2286" i="1"/>
  <c r="R2274" i="1"/>
  <c r="R2262" i="1"/>
  <c r="R2250" i="1"/>
  <c r="R2238" i="1"/>
  <c r="R2214" i="1"/>
  <c r="R2202" i="1"/>
  <c r="R2190" i="1"/>
  <c r="R2178" i="1"/>
  <c r="R2166" i="1"/>
  <c r="R2154" i="1"/>
  <c r="R2142" i="1"/>
  <c r="R2130" i="1"/>
  <c r="R2106" i="1"/>
  <c r="R2094" i="1"/>
  <c r="R2070" i="1"/>
  <c r="R2058" i="1"/>
  <c r="R2046" i="1"/>
  <c r="R2034" i="1"/>
  <c r="R2022" i="1"/>
  <c r="R2010" i="1"/>
  <c r="R1998" i="1"/>
  <c r="R1986" i="1"/>
  <c r="R1974" i="1"/>
  <c r="R1962" i="1"/>
  <c r="R1950" i="1"/>
  <c r="R1938" i="1"/>
  <c r="R1926" i="1"/>
  <c r="R1914" i="1"/>
  <c r="R1902" i="1"/>
  <c r="R1890" i="1"/>
  <c r="R1878" i="1"/>
  <c r="R1866" i="1"/>
  <c r="R1854" i="1"/>
  <c r="R1842" i="1"/>
  <c r="R1830" i="1"/>
  <c r="R1818" i="1"/>
  <c r="R1794" i="1"/>
  <c r="R1782" i="1"/>
  <c r="R1770" i="1"/>
  <c r="R1758" i="1"/>
  <c r="R1746" i="1"/>
  <c r="R1734" i="1"/>
  <c r="R1722" i="1"/>
  <c r="R1710" i="1"/>
  <c r="R1698" i="1"/>
  <c r="R1674" i="1"/>
  <c r="R1650" i="1"/>
  <c r="R1638" i="1"/>
  <c r="R1626" i="1"/>
  <c r="R1614" i="1"/>
  <c r="R1602" i="1"/>
  <c r="R1590" i="1"/>
  <c r="R1578" i="1"/>
  <c r="R1566" i="1"/>
  <c r="R1554" i="1"/>
  <c r="R1542" i="1"/>
  <c r="R1530" i="1"/>
  <c r="R1518" i="1"/>
  <c r="R1506" i="1"/>
  <c r="R1494" i="1"/>
  <c r="R1482" i="1"/>
  <c r="R1470" i="1"/>
  <c r="R1458" i="1"/>
  <c r="R1446" i="1"/>
  <c r="R1434" i="1"/>
  <c r="R1422" i="1"/>
  <c r="R1410" i="1"/>
  <c r="R1386" i="1"/>
  <c r="R1374" i="1"/>
  <c r="R1362" i="1"/>
  <c r="R1350" i="1"/>
  <c r="R1338" i="1"/>
  <c r="R1326" i="1"/>
  <c r="R1314" i="1"/>
  <c r="R1302" i="1"/>
  <c r="R1290" i="1"/>
  <c r="R1278" i="1"/>
  <c r="R1266" i="1"/>
  <c r="R1254" i="1"/>
  <c r="R1230" i="1"/>
  <c r="R1218" i="1"/>
  <c r="R1206" i="1"/>
  <c r="R1182" i="1"/>
  <c r="R1170" i="1"/>
  <c r="R1158" i="1"/>
  <c r="R1146" i="1"/>
  <c r="R1134" i="1"/>
  <c r="R1122" i="1"/>
  <c r="R1110" i="1"/>
  <c r="R1098" i="1"/>
  <c r="R1086" i="1"/>
  <c r="R1074" i="1"/>
  <c r="R1050" i="1"/>
  <c r="R1026" i="1"/>
  <c r="R1014" i="1"/>
  <c r="R1002" i="1"/>
  <c r="R990" i="1"/>
  <c r="R978" i="1"/>
  <c r="R966" i="1"/>
  <c r="R954" i="1"/>
  <c r="R942" i="1"/>
  <c r="R930" i="1"/>
  <c r="R918" i="1"/>
  <c r="R906" i="1"/>
  <c r="R894" i="1"/>
  <c r="R882" i="1"/>
  <c r="R870" i="1"/>
  <c r="R858" i="1"/>
  <c r="R846" i="1"/>
  <c r="R822" i="1"/>
  <c r="R798" i="1"/>
  <c r="R786" i="1"/>
  <c r="R774" i="1"/>
  <c r="R762" i="1"/>
  <c r="R750" i="1"/>
  <c r="R738" i="1"/>
  <c r="R726" i="1"/>
  <c r="R714" i="1"/>
  <c r="R702" i="1"/>
  <c r="R690" i="1"/>
  <c r="R678" i="1"/>
  <c r="R666" i="1"/>
  <c r="R654" i="1"/>
  <c r="R642" i="1"/>
  <c r="R630" i="1"/>
  <c r="R618" i="1"/>
  <c r="R606" i="1"/>
  <c r="R594" i="1"/>
  <c r="R582" i="1"/>
  <c r="R570" i="1"/>
  <c r="R558" i="1"/>
  <c r="R546" i="1"/>
  <c r="R534" i="1"/>
  <c r="R522" i="1"/>
  <c r="R510" i="1"/>
  <c r="R498" i="1"/>
  <c r="R486" i="1"/>
  <c r="R474" i="1"/>
  <c r="R462" i="1"/>
  <c r="R450" i="1"/>
  <c r="R438" i="1"/>
  <c r="R426" i="1"/>
  <c r="R414" i="1"/>
  <c r="R402" i="1"/>
  <c r="R390" i="1"/>
  <c r="R378" i="1"/>
  <c r="R366" i="1"/>
  <c r="R354" i="1"/>
  <c r="R342" i="1"/>
  <c r="R318" i="1"/>
  <c r="R306" i="1"/>
  <c r="R294" i="1"/>
  <c r="R282" i="1"/>
  <c r="R270" i="1"/>
  <c r="R258" i="1"/>
  <c r="R234" i="1"/>
  <c r="R222" i="1"/>
  <c r="R210" i="1"/>
  <c r="R198" i="1"/>
  <c r="R186" i="1"/>
  <c r="R174" i="1"/>
  <c r="R162" i="1"/>
  <c r="U150" i="1"/>
  <c r="R138" i="1"/>
  <c r="R126" i="1"/>
  <c r="R102" i="1"/>
  <c r="R90" i="1"/>
  <c r="R78" i="1"/>
  <c r="R66" i="1"/>
  <c r="U54" i="1"/>
  <c r="R42" i="1"/>
  <c r="R30" i="1"/>
  <c r="R18" i="1"/>
  <c r="R6" i="1"/>
  <c r="U4950" i="1"/>
  <c r="R4974" i="1"/>
  <c r="R4434" i="1"/>
  <c r="R4398" i="1"/>
  <c r="R3858" i="1"/>
  <c r="R3822" i="1"/>
  <c r="R4953" i="1"/>
  <c r="R4809" i="1"/>
  <c r="R4665" i="1"/>
  <c r="R4521" i="1"/>
  <c r="R4377" i="1"/>
  <c r="R4233" i="1"/>
  <c r="R4089" i="1"/>
  <c r="R3945" i="1"/>
  <c r="R3801" i="1"/>
  <c r="R3657" i="1"/>
  <c r="R3321" i="1"/>
  <c r="R3212" i="1"/>
  <c r="R3165" i="1"/>
  <c r="R3104" i="1"/>
  <c r="R3056" i="1"/>
  <c r="R3009" i="1"/>
  <c r="R2948" i="1"/>
  <c r="R2900" i="1"/>
  <c r="R2792" i="1"/>
  <c r="R2745" i="1"/>
  <c r="R2636" i="1"/>
  <c r="R2589" i="1"/>
  <c r="R2505" i="1"/>
  <c r="R2420" i="1"/>
  <c r="R2300" i="1"/>
  <c r="R2216" i="1"/>
  <c r="R2181" i="1"/>
  <c r="R2097" i="1"/>
  <c r="R2012" i="1"/>
  <c r="R1893" i="1"/>
  <c r="R1808" i="1"/>
  <c r="R1773" i="1"/>
  <c r="R1689" i="1"/>
  <c r="R1569" i="1"/>
  <c r="R1520" i="1"/>
  <c r="R1485" i="1"/>
  <c r="R1366" i="1"/>
  <c r="R1244" i="1"/>
  <c r="R1220" i="1"/>
  <c r="R1198" i="1"/>
  <c r="R1076" i="1"/>
  <c r="R1054" i="1"/>
  <c r="R909" i="1"/>
  <c r="R741" i="1"/>
  <c r="R682" i="1"/>
  <c r="R597" i="1"/>
  <c r="R514" i="1"/>
  <c r="R370" i="1"/>
  <c r="R286" i="1"/>
  <c r="U1498" i="1"/>
  <c r="U1486" i="1"/>
  <c r="R1450" i="1"/>
  <c r="U1438" i="1"/>
  <c r="R1426" i="1"/>
  <c r="R1390" i="1"/>
  <c r="U1366" i="1"/>
  <c r="R1354" i="1"/>
  <c r="R1342" i="1"/>
  <c r="U1330" i="1"/>
  <c r="R1318" i="1"/>
  <c r="R1306" i="1"/>
  <c r="U1294" i="1"/>
  <c r="R1282" i="1"/>
  <c r="U1270" i="1"/>
  <c r="U1258" i="1"/>
  <c r="U1246" i="1"/>
  <c r="R1222" i="1"/>
  <c r="U1210" i="1"/>
  <c r="U1186" i="1"/>
  <c r="R1174" i="1"/>
  <c r="R1162" i="1"/>
  <c r="U1150" i="1"/>
  <c r="R1138" i="1"/>
  <c r="U1114" i="1"/>
  <c r="U1102" i="1"/>
  <c r="U1090" i="1"/>
  <c r="U1078" i="1"/>
  <c r="U1066" i="1"/>
  <c r="U1042" i="1"/>
  <c r="R1030" i="1"/>
  <c r="R1018" i="1"/>
  <c r="U1006" i="1"/>
  <c r="R994" i="1"/>
  <c r="U982" i="1"/>
  <c r="U970" i="1"/>
  <c r="U958" i="1"/>
  <c r="U946" i="1"/>
  <c r="U934" i="1"/>
  <c r="U922" i="1"/>
  <c r="U910" i="1"/>
  <c r="U898" i="1"/>
  <c r="R886" i="1"/>
  <c r="R874" i="1"/>
  <c r="U862" i="1"/>
  <c r="R850" i="1"/>
  <c r="R838" i="1"/>
  <c r="U826" i="1"/>
  <c r="R802" i="1"/>
  <c r="U790" i="1"/>
  <c r="R766" i="1"/>
  <c r="U754" i="1"/>
  <c r="R742" i="1"/>
  <c r="R730" i="1"/>
  <c r="U718" i="1"/>
  <c r="R706" i="1"/>
  <c r="U694" i="1"/>
  <c r="U682" i="1"/>
  <c r="R670" i="1"/>
  <c r="U658" i="1"/>
  <c r="U622" i="1"/>
  <c r="U610" i="1"/>
  <c r="R598" i="1"/>
  <c r="R586" i="1"/>
  <c r="R574" i="1"/>
  <c r="R562" i="1"/>
  <c r="U550" i="1"/>
  <c r="U538" i="1"/>
  <c r="U526" i="1"/>
  <c r="U514" i="1"/>
  <c r="U502" i="1"/>
  <c r="U490" i="1"/>
  <c r="R478" i="1"/>
  <c r="U466" i="1"/>
  <c r="R454" i="1"/>
  <c r="R442" i="1"/>
  <c r="U430" i="1"/>
  <c r="R418" i="1"/>
  <c r="U406" i="1"/>
  <c r="U394" i="1"/>
  <c r="U382" i="1"/>
  <c r="U370" i="1"/>
  <c r="U346" i="1"/>
  <c r="U334" i="1"/>
  <c r="U322" i="1"/>
  <c r="R310" i="1"/>
  <c r="R298" i="1"/>
  <c r="U286" i="1"/>
  <c r="R274" i="1"/>
  <c r="R262" i="1"/>
  <c r="R250" i="1"/>
  <c r="U238" i="1"/>
  <c r="R226" i="1"/>
  <c r="U214" i="1"/>
  <c r="U202" i="1"/>
  <c r="R190" i="1"/>
  <c r="U178" i="1"/>
  <c r="R166" i="1"/>
  <c r="U154" i="1"/>
  <c r="U142" i="1"/>
  <c r="U130" i="1"/>
  <c r="U118" i="1"/>
  <c r="U106" i="1"/>
  <c r="R94" i="1"/>
  <c r="R70" i="1"/>
  <c r="U58" i="1"/>
  <c r="U46" i="1"/>
  <c r="U34" i="1"/>
  <c r="U22" i="1"/>
  <c r="R10" i="1"/>
  <c r="U1976" i="1"/>
  <c r="U4965" i="1"/>
  <c r="U4953" i="1"/>
  <c r="U4929" i="1"/>
  <c r="U4917" i="1"/>
  <c r="U4893" i="1"/>
  <c r="U4881" i="1"/>
  <c r="U4809" i="1"/>
  <c r="U4797" i="1"/>
  <c r="U4785" i="1"/>
  <c r="U4737" i="1"/>
  <c r="U4725" i="1"/>
  <c r="U4713" i="1"/>
  <c r="U4689" i="1"/>
  <c r="U4665" i="1"/>
  <c r="U4653" i="1"/>
  <c r="U4641" i="1"/>
  <c r="U4521" i="1"/>
  <c r="U4497" i="1"/>
  <c r="U4485" i="1"/>
  <c r="U4425" i="1"/>
  <c r="U4413" i="1"/>
  <c r="U4377" i="1"/>
  <c r="U4353" i="1"/>
  <c r="U4329" i="1"/>
  <c r="U4305" i="1"/>
  <c r="U4233" i="1"/>
  <c r="U4209" i="1"/>
  <c r="U4185" i="1"/>
  <c r="U4125" i="1"/>
  <c r="U4113" i="1"/>
  <c r="U4101" i="1"/>
  <c r="U4089" i="1"/>
  <c r="U4053" i="1"/>
  <c r="U4029" i="1"/>
  <c r="U4005" i="1"/>
  <c r="U3993" i="1"/>
  <c r="U3981" i="1"/>
  <c r="U3969" i="1"/>
  <c r="U3957" i="1"/>
  <c r="U3945" i="1"/>
  <c r="U3897" i="1"/>
  <c r="U3885" i="1"/>
  <c r="U3861" i="1"/>
  <c r="U3825" i="1"/>
  <c r="U3813" i="1"/>
  <c r="U3801" i="1"/>
  <c r="U3765" i="1"/>
  <c r="U3753" i="1"/>
  <c r="U3741" i="1"/>
  <c r="U3681" i="1"/>
  <c r="U3669" i="1"/>
  <c r="U3657" i="1"/>
  <c r="U3645" i="1"/>
  <c r="U3633" i="1"/>
  <c r="U3621" i="1"/>
  <c r="U3597" i="1"/>
  <c r="U3585" i="1"/>
  <c r="U3525" i="1"/>
  <c r="U3513" i="1"/>
  <c r="U3465" i="1"/>
  <c r="U3453" i="1"/>
  <c r="R3429" i="1"/>
  <c r="U3417" i="1"/>
  <c r="U3405" i="1"/>
  <c r="U3393" i="1"/>
  <c r="U3369" i="1"/>
  <c r="U3333" i="1"/>
  <c r="U3321" i="1"/>
  <c r="U3297" i="1"/>
  <c r="R3285" i="1"/>
  <c r="R3273" i="1"/>
  <c r="U3237" i="1"/>
  <c r="R3201" i="1"/>
  <c r="U3189" i="1"/>
  <c r="U3177" i="1"/>
  <c r="R3141" i="1"/>
  <c r="U3117" i="1"/>
  <c r="U3093" i="1"/>
  <c r="U3069" i="1"/>
  <c r="U3045" i="1"/>
  <c r="U3033" i="1"/>
  <c r="U3009" i="1"/>
  <c r="R2997" i="1"/>
  <c r="R2973" i="1"/>
  <c r="U2961" i="1"/>
  <c r="U2949" i="1"/>
  <c r="U2925" i="1"/>
  <c r="R2901" i="1"/>
  <c r="U2889" i="1"/>
  <c r="U2877" i="1"/>
  <c r="R2853" i="1"/>
  <c r="U2841" i="1"/>
  <c r="U2829" i="1"/>
  <c r="U2817" i="1"/>
  <c r="U2805" i="1"/>
  <c r="U2793" i="1"/>
  <c r="U2781" i="1"/>
  <c r="U2769" i="1"/>
  <c r="U2757" i="1"/>
  <c r="R2709" i="1"/>
  <c r="U2697" i="1"/>
  <c r="R2673" i="1"/>
  <c r="U2661" i="1"/>
  <c r="U2649" i="1"/>
  <c r="U2637" i="1"/>
  <c r="U2625" i="1"/>
  <c r="R2601" i="1"/>
  <c r="R2565" i="1"/>
  <c r="U2553" i="1"/>
  <c r="R2541" i="1"/>
  <c r="U2517" i="1"/>
  <c r="U2505" i="1"/>
  <c r="U2493" i="1"/>
  <c r="U2481" i="1"/>
  <c r="U2469" i="1"/>
  <c r="U2445" i="1"/>
  <c r="U2433" i="1"/>
  <c r="R2421" i="1"/>
  <c r="R2385" i="1"/>
  <c r="U2373" i="1"/>
  <c r="R2361" i="1"/>
  <c r="U2349" i="1"/>
  <c r="U2337" i="1"/>
  <c r="U2301" i="1"/>
  <c r="R2289" i="1"/>
  <c r="R2277" i="1"/>
  <c r="U2265" i="1"/>
  <c r="U2241" i="1"/>
  <c r="U2217" i="1"/>
  <c r="U2181" i="1"/>
  <c r="U2169" i="1"/>
  <c r="U2157" i="1"/>
  <c r="U2145" i="1"/>
  <c r="R2133" i="1"/>
  <c r="R2121" i="1"/>
  <c r="U2109" i="1"/>
  <c r="U2085" i="1"/>
  <c r="R2073" i="1"/>
  <c r="R2061" i="1"/>
  <c r="U2001" i="1"/>
  <c r="R1989" i="1"/>
  <c r="R1965" i="1"/>
  <c r="U1941" i="1"/>
  <c r="R1917" i="1"/>
  <c r="U1869" i="1"/>
  <c r="U1857" i="1"/>
  <c r="R1845" i="1"/>
  <c r="R1833" i="1"/>
  <c r="U1821" i="1"/>
  <c r="R1809" i="1"/>
  <c r="U1797" i="1"/>
  <c r="U1785" i="1"/>
  <c r="R1761" i="1"/>
  <c r="U1749" i="1"/>
  <c r="U1737" i="1"/>
  <c r="U1725" i="1"/>
  <c r="R1701" i="1"/>
  <c r="U1689" i="1"/>
  <c r="U1677" i="1"/>
  <c r="R1653" i="1"/>
  <c r="U1641" i="1"/>
  <c r="U1617" i="1"/>
  <c r="U1605" i="1"/>
  <c r="U1593" i="1"/>
  <c r="U1581" i="1"/>
  <c r="R1557" i="1"/>
  <c r="U1545" i="1"/>
  <c r="R1533" i="1"/>
  <c r="U1521" i="1"/>
  <c r="U1509" i="1"/>
  <c r="R1497" i="1"/>
  <c r="U1485" i="1"/>
  <c r="R1461" i="1"/>
  <c r="U1449" i="1"/>
  <c r="U1437" i="1"/>
  <c r="R1413" i="1"/>
  <c r="U1401" i="1"/>
  <c r="U1389" i="1"/>
  <c r="U1377" i="1"/>
  <c r="U1365" i="1"/>
  <c r="U1341" i="1"/>
  <c r="U1329" i="1"/>
  <c r="U1317" i="1"/>
  <c r="R1305" i="1"/>
  <c r="R1293" i="1"/>
  <c r="U1281" i="1"/>
  <c r="R1269" i="1"/>
  <c r="R1257" i="1"/>
  <c r="U1233" i="1"/>
  <c r="R1221" i="1"/>
  <c r="U1197" i="1"/>
  <c r="R1185" i="1"/>
  <c r="R1161" i="1"/>
  <c r="R1149" i="1"/>
  <c r="U1137" i="1"/>
  <c r="R1125" i="1"/>
  <c r="U1113" i="1"/>
  <c r="R1089" i="1"/>
  <c r="U1077" i="1"/>
  <c r="U1065" i="1"/>
  <c r="U1029" i="1"/>
  <c r="R1017" i="1"/>
  <c r="R1005" i="1"/>
  <c r="R993" i="1"/>
  <c r="R981" i="1"/>
  <c r="U969" i="1"/>
  <c r="U945" i="1"/>
  <c r="U933" i="1"/>
  <c r="U921" i="1"/>
  <c r="U909" i="1"/>
  <c r="R897" i="1"/>
  <c r="U885" i="1"/>
  <c r="R873" i="1"/>
  <c r="R861" i="1"/>
  <c r="U849" i="1"/>
  <c r="R837" i="1"/>
  <c r="U801" i="1"/>
  <c r="U789" i="1"/>
  <c r="U765" i="1"/>
  <c r="U753" i="1"/>
  <c r="U741" i="1"/>
  <c r="R729" i="1"/>
  <c r="R717" i="1"/>
  <c r="U705" i="1"/>
  <c r="R693" i="1"/>
  <c r="R681" i="1"/>
  <c r="U657" i="1"/>
  <c r="R645" i="1"/>
  <c r="U633" i="1"/>
  <c r="U621" i="1"/>
  <c r="R609" i="1"/>
  <c r="U597" i="1"/>
  <c r="R585" i="1"/>
  <c r="R573" i="1"/>
  <c r="R549" i="1"/>
  <c r="R537" i="1"/>
  <c r="U525" i="1"/>
  <c r="U513" i="1"/>
  <c r="U501" i="1"/>
  <c r="U489" i="1"/>
  <c r="U477" i="1"/>
  <c r="U465" i="1"/>
  <c r="U453" i="1"/>
  <c r="R441" i="1"/>
  <c r="R429" i="1"/>
  <c r="U417" i="1"/>
  <c r="R405" i="1"/>
  <c r="R345" i="1"/>
  <c r="U333" i="1"/>
  <c r="U321" i="1"/>
  <c r="R297" i="1"/>
  <c r="R285" i="1"/>
  <c r="R261" i="1"/>
  <c r="R249" i="1"/>
  <c r="U237" i="1"/>
  <c r="U213" i="1"/>
  <c r="U201" i="1"/>
  <c r="U165" i="1"/>
  <c r="R153" i="1"/>
  <c r="R141" i="1"/>
  <c r="R117" i="1"/>
  <c r="U105" i="1"/>
  <c r="U93" i="1"/>
  <c r="R81" i="1"/>
  <c r="R69" i="1"/>
  <c r="R57" i="1"/>
  <c r="U45" i="1"/>
  <c r="U33" i="1"/>
  <c r="R21" i="1"/>
  <c r="R9" i="1"/>
  <c r="U1893" i="1"/>
  <c r="U393" i="1"/>
  <c r="R4965" i="1"/>
  <c r="R4821" i="1"/>
  <c r="R4677" i="1"/>
  <c r="R4533" i="1"/>
  <c r="R4389" i="1"/>
  <c r="R4245" i="1"/>
  <c r="R4101" i="1"/>
  <c r="R3957" i="1"/>
  <c r="R3813" i="1"/>
  <c r="R3669" i="1"/>
  <c r="R3525" i="1"/>
  <c r="R3453" i="1"/>
  <c r="R3164" i="1"/>
  <c r="R3008" i="1"/>
  <c r="R2852" i="1"/>
  <c r="R2697" i="1"/>
  <c r="R2588" i="1"/>
  <c r="R2469" i="1"/>
  <c r="R2384" i="1"/>
  <c r="R2180" i="1"/>
  <c r="R2145" i="1"/>
  <c r="R2096" i="1"/>
  <c r="R1977" i="1"/>
  <c r="R1892" i="1"/>
  <c r="R1857" i="1"/>
  <c r="R1772" i="1"/>
  <c r="R1568" i="1"/>
  <c r="R1484" i="1"/>
  <c r="R1449" i="1"/>
  <c r="R1365" i="1"/>
  <c r="R1197" i="1"/>
  <c r="R1137" i="1"/>
  <c r="R1053" i="1"/>
  <c r="R970" i="1"/>
  <c r="R908" i="1"/>
  <c r="R885" i="1"/>
  <c r="R826" i="1"/>
  <c r="R740" i="1"/>
  <c r="R658" i="1"/>
  <c r="R596" i="1"/>
  <c r="R513" i="1"/>
  <c r="R430" i="1"/>
  <c r="R369" i="1"/>
  <c r="R346" i="1"/>
  <c r="R22" i="1"/>
  <c r="U3236" i="1"/>
  <c r="U3224" i="1"/>
  <c r="U3176" i="1"/>
  <c r="U3164" i="1"/>
  <c r="U3140" i="1"/>
  <c r="R3128" i="1"/>
  <c r="R3116" i="1"/>
  <c r="U3104" i="1"/>
  <c r="U3092" i="1"/>
  <c r="R3044" i="1"/>
  <c r="U3032" i="1"/>
  <c r="U3020" i="1"/>
  <c r="U3008" i="1"/>
  <c r="R2984" i="1"/>
  <c r="U2972" i="1"/>
  <c r="U2948" i="1"/>
  <c r="U2936" i="1"/>
  <c r="U2924" i="1"/>
  <c r="U2876" i="1"/>
  <c r="R2840" i="1"/>
  <c r="U2828" i="1"/>
  <c r="R2816" i="1"/>
  <c r="U2804" i="1"/>
  <c r="U2792" i="1"/>
  <c r="U2756" i="1"/>
  <c r="R2744" i="1"/>
  <c r="U2720" i="1"/>
  <c r="U2708" i="1"/>
  <c r="R2696" i="1"/>
  <c r="U2672" i="1"/>
  <c r="U2660" i="1"/>
  <c r="U2648" i="1"/>
  <c r="U2636" i="1"/>
  <c r="U2612" i="1"/>
  <c r="U2600" i="1"/>
  <c r="U2588" i="1"/>
  <c r="U2564" i="1"/>
  <c r="R2552" i="1"/>
  <c r="U2540" i="1"/>
  <c r="U2528" i="1"/>
  <c r="R2504" i="1"/>
  <c r="U2480" i="1"/>
  <c r="U2444" i="1"/>
  <c r="R2432" i="1"/>
  <c r="U2420" i="1"/>
  <c r="R2408" i="1"/>
  <c r="U2384" i="1"/>
  <c r="U2360" i="1"/>
  <c r="U2336" i="1"/>
  <c r="U2312" i="1"/>
  <c r="R2276" i="1"/>
  <c r="R2264" i="1"/>
  <c r="U2216" i="1"/>
  <c r="R2204" i="1"/>
  <c r="U2180" i="1"/>
  <c r="U2168" i="1"/>
  <c r="U2156" i="1"/>
  <c r="U2144" i="1"/>
  <c r="R2132" i="1"/>
  <c r="R2120" i="1"/>
  <c r="U2108" i="1"/>
  <c r="U2096" i="1"/>
  <c r="U2084" i="1"/>
  <c r="U2072" i="1"/>
  <c r="U2060" i="1"/>
  <c r="U2036" i="1"/>
  <c r="U2024" i="1"/>
  <c r="U2012" i="1"/>
  <c r="U2000" i="1"/>
  <c r="U1988" i="1"/>
  <c r="U1964" i="1"/>
  <c r="U1952" i="1"/>
  <c r="U1940" i="1"/>
  <c r="U1928" i="1"/>
  <c r="R1904" i="1"/>
  <c r="U1892" i="1"/>
  <c r="U1880" i="1"/>
  <c r="U1868" i="1"/>
  <c r="U1856" i="1"/>
  <c r="U1844" i="1"/>
  <c r="R1832" i="1"/>
  <c r="U1820" i="1"/>
  <c r="U1808" i="1"/>
  <c r="U1796" i="1"/>
  <c r="U1784" i="1"/>
  <c r="U1772" i="1"/>
  <c r="U1760" i="1"/>
  <c r="U1748" i="1"/>
  <c r="U1736" i="1"/>
  <c r="U1712" i="1"/>
  <c r="U1700" i="1"/>
  <c r="R1688" i="1"/>
  <c r="R1676" i="1"/>
  <c r="U1664" i="1"/>
  <c r="U1652" i="1"/>
  <c r="U1640" i="1"/>
  <c r="U1616" i="1"/>
  <c r="U1592" i="1"/>
  <c r="U1580" i="1"/>
  <c r="U1568" i="1"/>
  <c r="U1556" i="1"/>
  <c r="R1544" i="1"/>
  <c r="U1532" i="1"/>
  <c r="U1520" i="1"/>
  <c r="U1508" i="1"/>
  <c r="U1496" i="1"/>
  <c r="U1484" i="1"/>
  <c r="U1472" i="1"/>
  <c r="U1436" i="1"/>
  <c r="U1424" i="1"/>
  <c r="U1412" i="1"/>
  <c r="R1400" i="1"/>
  <c r="R1388" i="1"/>
  <c r="R1376" i="1"/>
  <c r="U1364" i="1"/>
  <c r="U1352" i="1"/>
  <c r="U1340" i="1"/>
  <c r="U1328" i="1"/>
  <c r="R1316" i="1"/>
  <c r="R1292" i="1"/>
  <c r="R1280" i="1"/>
  <c r="U1268" i="1"/>
  <c r="R1256" i="1"/>
  <c r="U1244" i="1"/>
  <c r="U1232" i="1"/>
  <c r="U1220" i="1"/>
  <c r="U1208" i="1"/>
  <c r="U1196" i="1"/>
  <c r="U1184" i="1"/>
  <c r="U1172" i="1"/>
  <c r="U1160" i="1"/>
  <c r="R1148" i="1"/>
  <c r="R1136" i="1"/>
  <c r="U1124" i="1"/>
  <c r="R1112" i="1"/>
  <c r="R1100" i="1"/>
  <c r="U1088" i="1"/>
  <c r="U1076" i="1"/>
  <c r="R1064" i="1"/>
  <c r="U1052" i="1"/>
  <c r="U1040" i="1"/>
  <c r="R1028" i="1"/>
  <c r="U1016" i="1"/>
  <c r="R1004" i="1"/>
  <c r="R992" i="1"/>
  <c r="U980" i="1"/>
  <c r="R968" i="1"/>
  <c r="R956" i="1"/>
  <c r="U944" i="1"/>
  <c r="U920" i="1"/>
  <c r="U896" i="1"/>
  <c r="U884" i="1"/>
  <c r="U872" i="1"/>
  <c r="R860" i="1"/>
  <c r="R848" i="1"/>
  <c r="U836" i="1"/>
  <c r="R824" i="1"/>
  <c r="U800" i="1"/>
  <c r="U788" i="1"/>
  <c r="R764" i="1"/>
  <c r="U752" i="1"/>
  <c r="U728" i="1"/>
  <c r="R716" i="1"/>
  <c r="R704" i="1"/>
  <c r="R680" i="1"/>
  <c r="R632" i="1"/>
  <c r="U608" i="1"/>
  <c r="U596" i="1"/>
  <c r="U584" i="1"/>
  <c r="R572" i="1"/>
  <c r="R560" i="1"/>
  <c r="U548" i="1"/>
  <c r="R536" i="1"/>
  <c r="R524" i="1"/>
  <c r="U512" i="1"/>
  <c r="U500" i="1"/>
  <c r="R488" i="1"/>
  <c r="U476" i="1"/>
  <c r="R452" i="1"/>
  <c r="R440" i="1"/>
  <c r="R428" i="1"/>
  <c r="R416" i="1"/>
  <c r="R404" i="1"/>
  <c r="R392" i="1"/>
  <c r="U380" i="1"/>
  <c r="U332" i="1"/>
  <c r="U320" i="1"/>
  <c r="R284" i="1"/>
  <c r="R272" i="1"/>
  <c r="U260" i="1"/>
  <c r="R248" i="1"/>
  <c r="U236" i="1"/>
  <c r="R212" i="1"/>
  <c r="U188" i="1"/>
  <c r="U176" i="1"/>
  <c r="R164" i="1"/>
  <c r="R152" i="1"/>
  <c r="U140" i="1"/>
  <c r="U116" i="1"/>
  <c r="R80" i="1"/>
  <c r="U56" i="1"/>
  <c r="R44" i="1"/>
  <c r="U32" i="1"/>
  <c r="U20" i="1"/>
  <c r="U8" i="1"/>
  <c r="U2252" i="1"/>
  <c r="U778" i="1"/>
  <c r="U620" i="1"/>
  <c r="R4977" i="1"/>
  <c r="R4833" i="1"/>
  <c r="R4689" i="1"/>
  <c r="R4545" i="1"/>
  <c r="R4257" i="1"/>
  <c r="R4113" i="1"/>
  <c r="R3969" i="1"/>
  <c r="R3825" i="1"/>
  <c r="R3681" i="1"/>
  <c r="R3537" i="1"/>
  <c r="R3381" i="1"/>
  <c r="R3225" i="1"/>
  <c r="R3117" i="1"/>
  <c r="R3069" i="1"/>
  <c r="R2961" i="1"/>
  <c r="R2913" i="1"/>
  <c r="R2805" i="1"/>
  <c r="R2757" i="1"/>
  <c r="R2649" i="1"/>
  <c r="R2553" i="1"/>
  <c r="R2468" i="1"/>
  <c r="R2349" i="1"/>
  <c r="R2265" i="1"/>
  <c r="R2144" i="1"/>
  <c r="R2060" i="1"/>
  <c r="R2025" i="1"/>
  <c r="R1941" i="1"/>
  <c r="R1856" i="1"/>
  <c r="R1737" i="1"/>
  <c r="R1652" i="1"/>
  <c r="R1617" i="1"/>
  <c r="R1414" i="1"/>
  <c r="R1364" i="1"/>
  <c r="R1341" i="1"/>
  <c r="R1281" i="1"/>
  <c r="R1196" i="1"/>
  <c r="R1114" i="1"/>
  <c r="R1052" i="1"/>
  <c r="R1029" i="1"/>
  <c r="R969" i="1"/>
  <c r="R884" i="1"/>
  <c r="R825" i="1"/>
  <c r="R801" i="1"/>
  <c r="R657" i="1"/>
  <c r="R512" i="1"/>
  <c r="R490" i="1"/>
  <c r="R368" i="1"/>
  <c r="R344" i="1"/>
  <c r="R322" i="1"/>
  <c r="R260" i="1"/>
  <c r="R238" i="1"/>
  <c r="R93" i="1"/>
  <c r="R46" i="1"/>
  <c r="R20" i="1"/>
  <c r="T4998" i="1" l="1"/>
  <c r="U4998" i="1"/>
  <c r="U4072" i="1"/>
  <c r="T3870" i="1"/>
  <c r="U3870" i="1"/>
  <c r="U3724" i="1"/>
  <c r="U2616" i="1"/>
  <c r="U3666" i="1"/>
  <c r="U3810" i="1"/>
  <c r="U4170" i="1"/>
  <c r="U1829" i="1"/>
  <c r="U3978" i="1"/>
  <c r="U4974" i="1"/>
  <c r="U37" i="1"/>
  <c r="U4694" i="1"/>
  <c r="U4983" i="1"/>
  <c r="U1105" i="1"/>
  <c r="U4514" i="1"/>
  <c r="U2406" i="1"/>
  <c r="U3152" i="1"/>
  <c r="U4662" i="1"/>
  <c r="U1922" i="1"/>
  <c r="U4996" i="1"/>
  <c r="U1877" i="1"/>
  <c r="U4362" i="1"/>
  <c r="U4842" i="1"/>
  <c r="U3960" i="1"/>
  <c r="U4107" i="1"/>
  <c r="U3847" i="1"/>
  <c r="U4146" i="1"/>
  <c r="U4518" i="1"/>
  <c r="U2516" i="1"/>
  <c r="T4830" i="1"/>
  <c r="U4830" i="1"/>
  <c r="U2838" i="1"/>
  <c r="T4374" i="1"/>
  <c r="U4374" i="1"/>
  <c r="U3426" i="1"/>
  <c r="U3541" i="1"/>
  <c r="U3278" i="1"/>
  <c r="U3068" i="1"/>
  <c r="U3570" i="1"/>
  <c r="U4528" i="1"/>
  <c r="U4213" i="1"/>
  <c r="U4026" i="1"/>
  <c r="T4710" i="1"/>
  <c r="U4710" i="1"/>
  <c r="U3834" i="1"/>
  <c r="U3280" i="1"/>
  <c r="U3400" i="1"/>
  <c r="U4356" i="1"/>
  <c r="U4308" i="1"/>
  <c r="U4480" i="1"/>
  <c r="U828" i="1"/>
  <c r="U3636" i="1"/>
  <c r="U1598" i="1"/>
  <c r="U485" i="1"/>
  <c r="U2861" i="1"/>
  <c r="U3197" i="1"/>
  <c r="U940" i="1"/>
  <c r="U3912" i="1"/>
  <c r="U3555" i="1"/>
  <c r="U3546" i="1"/>
  <c r="U1662" i="1"/>
  <c r="U4332" i="1"/>
  <c r="U4130" i="1"/>
  <c r="U189" i="1"/>
  <c r="U4545" i="1"/>
  <c r="U2547" i="1"/>
  <c r="U2768" i="1"/>
  <c r="U4221" i="1"/>
  <c r="U3705" i="1"/>
  <c r="U296" i="1"/>
  <c r="U4365" i="1"/>
  <c r="U4201" i="1"/>
  <c r="U3052" i="1"/>
  <c r="U2996" i="1"/>
  <c r="U4818" i="1"/>
  <c r="U4149" i="1"/>
  <c r="U3844" i="1"/>
  <c r="U3165" i="1"/>
  <c r="U4449" i="1"/>
  <c r="U2684" i="1"/>
  <c r="U2313" i="1"/>
  <c r="U4002" i="1"/>
  <c r="U4290" i="1"/>
  <c r="U1881" i="1"/>
  <c r="U3921" i="1"/>
  <c r="U1041" i="1"/>
  <c r="U4317" i="1"/>
  <c r="U3441" i="1"/>
  <c r="U4806" i="1"/>
  <c r="U3225" i="1"/>
  <c r="U4821" i="1"/>
  <c r="U3459" i="1"/>
  <c r="U2780" i="1"/>
  <c r="U3693" i="1"/>
  <c r="U1629" i="1"/>
  <c r="U1173" i="1"/>
  <c r="U4857" i="1"/>
  <c r="U3213" i="1"/>
  <c r="U3789" i="1"/>
  <c r="U2488" i="1"/>
  <c r="U1049" i="1"/>
  <c r="U1757" i="1"/>
  <c r="U4386" i="1"/>
  <c r="U2253" i="1"/>
  <c r="U3519" i="1"/>
  <c r="U3933" i="1"/>
  <c r="U4578" i="1"/>
  <c r="U4602" i="1"/>
  <c r="U4869" i="1"/>
  <c r="U1628" i="1"/>
  <c r="U2865" i="1"/>
  <c r="U4197" i="1"/>
  <c r="U1234" i="1"/>
  <c r="U1462" i="1"/>
  <c r="U2340" i="1"/>
  <c r="U2859" i="1"/>
  <c r="U3697" i="1"/>
  <c r="U3867" i="1"/>
  <c r="U2152" i="1"/>
  <c r="U1062" i="1"/>
  <c r="U4593" i="1"/>
  <c r="U4840" i="1"/>
  <c r="U2624" i="1"/>
  <c r="U2685" i="1"/>
  <c r="U1665" i="1"/>
  <c r="U3561" i="1"/>
  <c r="U129" i="1"/>
  <c r="U3717" i="1"/>
  <c r="U3817" i="1"/>
  <c r="U2788" i="1"/>
  <c r="U3690" i="1"/>
  <c r="U2348" i="1"/>
  <c r="U2325" i="1"/>
  <c r="U4065" i="1"/>
  <c r="U2409" i="1"/>
  <c r="U2907" i="1"/>
  <c r="U4443" i="1"/>
  <c r="U3057" i="1"/>
  <c r="U4437" i="1"/>
  <c r="U2288" i="1"/>
  <c r="U351" i="1"/>
  <c r="U4832" i="1"/>
  <c r="U308" i="1"/>
  <c r="U3261" i="1"/>
  <c r="U4263" i="1"/>
  <c r="U3727" i="1"/>
  <c r="U4789" i="1"/>
  <c r="U1101" i="1"/>
  <c r="U273" i="1"/>
  <c r="U2577" i="1"/>
  <c r="U3849" i="1"/>
  <c r="U4341" i="1"/>
  <c r="U1425" i="1"/>
  <c r="U3309" i="1"/>
  <c r="U4605" i="1"/>
  <c r="U3566" i="1"/>
  <c r="U4173" i="1"/>
  <c r="U1097" i="1"/>
  <c r="U2589" i="1"/>
  <c r="U1913" i="1"/>
  <c r="U3880" i="1"/>
  <c r="U4569" i="1"/>
  <c r="U4989" i="1"/>
  <c r="U644" i="1"/>
  <c r="U3573" i="1"/>
  <c r="U4941" i="1"/>
  <c r="U4554" i="1"/>
  <c r="U4732" i="1"/>
  <c r="U1879" i="1"/>
  <c r="U4988" i="1"/>
  <c r="U3954" i="1"/>
  <c r="U3837" i="1"/>
  <c r="U4671" i="1"/>
  <c r="U1713" i="1"/>
  <c r="U3212" i="1"/>
  <c r="U3129" i="1"/>
  <c r="U3549" i="1"/>
  <c r="U4701" i="1"/>
  <c r="U2832" i="1"/>
  <c r="U4751" i="1"/>
  <c r="U1818" i="1"/>
  <c r="U4638" i="1"/>
  <c r="U900" i="1"/>
  <c r="U3000" i="1"/>
  <c r="U3903" i="1"/>
  <c r="U1141" i="1"/>
  <c r="U3481" i="1"/>
  <c r="U1073" i="1"/>
  <c r="U3089" i="1"/>
  <c r="U3418" i="1"/>
  <c r="U2483" i="1"/>
  <c r="U619" i="1"/>
  <c r="U3067" i="1"/>
  <c r="U3980" i="1"/>
  <c r="U972" i="1"/>
  <c r="U3947" i="1"/>
  <c r="U1213" i="1"/>
  <c r="U917" i="1"/>
  <c r="U2460" i="1"/>
  <c r="U3502" i="1"/>
  <c r="U4451" i="1"/>
  <c r="U4800" i="1"/>
  <c r="U989" i="1"/>
  <c r="U18" i="1"/>
  <c r="U3234" i="1"/>
  <c r="U3983" i="1"/>
  <c r="U690" i="1"/>
  <c r="U1974" i="1"/>
  <c r="U117" i="1"/>
  <c r="U441" i="1"/>
  <c r="U585" i="1"/>
  <c r="U1533" i="1"/>
  <c r="U1917" i="1"/>
  <c r="U2361" i="1"/>
  <c r="U3141" i="1"/>
  <c r="U298" i="1"/>
  <c r="U1426" i="1"/>
  <c r="U306" i="1"/>
  <c r="U462" i="1"/>
  <c r="U606" i="1"/>
  <c r="U750" i="1"/>
  <c r="U918" i="1"/>
  <c r="U1086" i="1"/>
  <c r="U1254" i="1"/>
  <c r="U1410" i="1"/>
  <c r="U1554" i="1"/>
  <c r="U1722" i="1"/>
  <c r="U1878" i="1"/>
  <c r="U2022" i="1"/>
  <c r="U2190" i="1"/>
  <c r="U2346" i="1"/>
  <c r="U2526" i="1"/>
  <c r="U2766" i="1"/>
  <c r="U2970" i="1"/>
  <c r="U3114" i="1"/>
  <c r="U3282" i="1"/>
  <c r="U3486" i="1"/>
  <c r="U4494" i="1"/>
  <c r="U4782" i="1"/>
  <c r="U122" i="1"/>
  <c r="U278" i="1"/>
  <c r="U506" i="1"/>
  <c r="U36" i="1"/>
  <c r="U192" i="1"/>
  <c r="U432" i="1"/>
  <c r="U504" i="1"/>
  <c r="U804" i="1"/>
  <c r="U1044" i="1"/>
  <c r="U1260" i="1"/>
  <c r="U1404" i="1"/>
  <c r="U1560" i="1"/>
  <c r="U1740" i="1"/>
  <c r="U1896" i="1"/>
  <c r="U2040" i="1"/>
  <c r="U2604" i="1"/>
  <c r="U2688" i="1"/>
  <c r="U2916" i="1"/>
  <c r="U3084" i="1"/>
  <c r="U3240" i="1"/>
  <c r="U3876" i="1"/>
  <c r="U4032" i="1"/>
  <c r="U4188" i="1"/>
  <c r="U4416" i="1"/>
  <c r="U4620" i="1"/>
  <c r="U2607" i="1"/>
  <c r="U3375" i="1"/>
  <c r="U3520" i="1"/>
  <c r="U49" i="1"/>
  <c r="U193" i="1"/>
  <c r="U337" i="1"/>
  <c r="U481" i="1"/>
  <c r="U625" i="1"/>
  <c r="U769" i="1"/>
  <c r="U913" i="1"/>
  <c r="U1273" i="1"/>
  <c r="U1489" i="1"/>
  <c r="U1633" i="1"/>
  <c r="U1777" i="1"/>
  <c r="U1921" i="1"/>
  <c r="U2077" i="1"/>
  <c r="U2149" i="1"/>
  <c r="U2317" i="1"/>
  <c r="U2461" i="1"/>
  <c r="U2629" i="1"/>
  <c r="U2773" i="1"/>
  <c r="U3085" i="1"/>
  <c r="U3229" i="1"/>
  <c r="U3373" i="1"/>
  <c r="U3637" i="1"/>
  <c r="U3877" i="1"/>
  <c r="U4021" i="1"/>
  <c r="U4165" i="1"/>
  <c r="U4345" i="1"/>
  <c r="U4573" i="1"/>
  <c r="U4717" i="1"/>
  <c r="U4873" i="1"/>
  <c r="U2868" i="1"/>
  <c r="U806" i="1"/>
  <c r="U1106" i="1"/>
  <c r="U1262" i="1"/>
  <c r="U1430" i="1"/>
  <c r="U1790" i="1"/>
  <c r="U1958" i="1"/>
  <c r="U2582" i="1"/>
  <c r="U3410" i="1"/>
  <c r="U3614" i="1"/>
  <c r="U3806" i="1"/>
  <c r="U3962" i="1"/>
  <c r="U4502" i="1"/>
  <c r="U4886" i="1"/>
  <c r="U149" i="1"/>
  <c r="U449" i="1"/>
  <c r="U593" i="1"/>
  <c r="U749" i="1"/>
  <c r="U905" i="1"/>
  <c r="U1241" i="1"/>
  <c r="U1565" i="1"/>
  <c r="U1865" i="1"/>
  <c r="U2189" i="1"/>
  <c r="U2357" i="1"/>
  <c r="U2525" i="1"/>
  <c r="U2681" i="1"/>
  <c r="U2825" i="1"/>
  <c r="U2993" i="1"/>
  <c r="U3161" i="1"/>
  <c r="U3545" i="1"/>
  <c r="U3701" i="1"/>
  <c r="U3869" i="1"/>
  <c r="U4013" i="1"/>
  <c r="U4181" i="1"/>
  <c r="U4337" i="1"/>
  <c r="U4517" i="1"/>
  <c r="U4685" i="1"/>
  <c r="U4757" i="1"/>
  <c r="U4913" i="1"/>
  <c r="U1622" i="1"/>
  <c r="U2270" i="1"/>
  <c r="U3374" i="1"/>
  <c r="U1671" i="1"/>
  <c r="U4695" i="1"/>
  <c r="U2489" i="1"/>
  <c r="U2923" i="1"/>
  <c r="U679" i="1"/>
  <c r="U1738" i="1"/>
  <c r="U2098" i="1"/>
  <c r="U2434" i="1"/>
  <c r="U2794" i="1"/>
  <c r="U3070" i="1"/>
  <c r="U3202" i="1"/>
  <c r="U3862" i="1"/>
  <c r="U4126" i="1"/>
  <c r="U4918" i="1"/>
  <c r="U419" i="1"/>
  <c r="U623" i="1"/>
  <c r="U947" i="1"/>
  <c r="U1175" i="1"/>
  <c r="U1511" i="1"/>
  <c r="U1823" i="1"/>
  <c r="U2111" i="1"/>
  <c r="U2603" i="1"/>
  <c r="U3179" i="1"/>
  <c r="U3479" i="1"/>
  <c r="U3791" i="1"/>
  <c r="U4403" i="1"/>
  <c r="U4679" i="1"/>
  <c r="U1783" i="1"/>
  <c r="U595" i="1"/>
  <c r="U895" i="1"/>
  <c r="U1735" i="1"/>
  <c r="U1987" i="1"/>
  <c r="U2299" i="1"/>
  <c r="U2539" i="1"/>
  <c r="U2767" i="1"/>
  <c r="U3175" i="1"/>
  <c r="U3391" i="1"/>
  <c r="U3919" i="1"/>
  <c r="U4327" i="1"/>
  <c r="U4651" i="1"/>
  <c r="U4999" i="1"/>
  <c r="U3728" i="1"/>
  <c r="U4100" i="1"/>
  <c r="U4532" i="1"/>
  <c r="U4844" i="1"/>
  <c r="U392" i="1"/>
  <c r="U1376" i="1"/>
  <c r="U1904" i="1"/>
  <c r="U2264" i="1"/>
  <c r="U3498" i="1"/>
  <c r="U3737" i="1"/>
  <c r="U63" i="1"/>
  <c r="U207" i="1"/>
  <c r="U723" i="1"/>
  <c r="U867" i="1"/>
  <c r="U1011" i="1"/>
  <c r="U1167" i="1"/>
  <c r="U1335" i="1"/>
  <c r="U1695" i="1"/>
  <c r="U2103" i="1"/>
  <c r="U2259" i="1"/>
  <c r="U2883" i="1"/>
  <c r="U3195" i="1"/>
  <c r="U3423" i="1"/>
  <c r="U4083" i="1"/>
  <c r="U4323" i="1"/>
  <c r="U4743" i="1"/>
  <c r="U2873" i="1"/>
  <c r="U100" i="1"/>
  <c r="U244" i="1"/>
  <c r="U388" i="1"/>
  <c r="U532" i="1"/>
  <c r="U700" i="1"/>
  <c r="U844" i="1"/>
  <c r="U1000" i="1"/>
  <c r="U1156" i="1"/>
  <c r="U1300" i="1"/>
  <c r="U1600" i="1"/>
  <c r="U1756" i="1"/>
  <c r="U2056" i="1"/>
  <c r="U2212" i="1"/>
  <c r="U2572" i="1"/>
  <c r="U2884" i="1"/>
  <c r="U2956" i="1"/>
  <c r="U3112" i="1"/>
  <c r="U3472" i="1"/>
  <c r="U4240" i="1"/>
  <c r="U4612" i="1"/>
  <c r="U4912" i="1"/>
  <c r="U295" i="1"/>
  <c r="U391" i="1"/>
  <c r="U931" i="1"/>
  <c r="U1171" i="1"/>
  <c r="U1555" i="1"/>
  <c r="U1855" i="1"/>
  <c r="U2167" i="1"/>
  <c r="U2443" i="1"/>
  <c r="U2815" i="1"/>
  <c r="U3019" i="1"/>
  <c r="U3355" i="1"/>
  <c r="U3571" i="1"/>
  <c r="U3811" i="1"/>
  <c r="U4063" i="1"/>
  <c r="U4267" i="1"/>
  <c r="U4519" i="1"/>
  <c r="U4771" i="1"/>
  <c r="U3308" i="1"/>
  <c r="U3644" i="1"/>
  <c r="U3788" i="1"/>
  <c r="U3992" i="1"/>
  <c r="U4592" i="1"/>
  <c r="U4880" i="1"/>
  <c r="U1606" i="1"/>
  <c r="U1882" i="1"/>
  <c r="U2146" i="1"/>
  <c r="U2338" i="1"/>
  <c r="U2602" i="1"/>
  <c r="U3190" i="1"/>
  <c r="U3490" i="1"/>
  <c r="U4066" i="1"/>
  <c r="U4354" i="1"/>
  <c r="U4618" i="1"/>
  <c r="U4858" i="1"/>
  <c r="U35" i="1"/>
  <c r="U251" i="1"/>
  <c r="U707" i="1"/>
  <c r="U1007" i="1"/>
  <c r="U1295" i="1"/>
  <c r="U1595" i="1"/>
  <c r="U2027" i="1"/>
  <c r="U2231" i="1"/>
  <c r="U2531" i="1"/>
  <c r="U2807" i="1"/>
  <c r="U3095" i="1"/>
  <c r="U3251" i="1"/>
  <c r="U3587" i="1"/>
  <c r="U3707" i="1"/>
  <c r="U3863" i="1"/>
  <c r="U4931" i="1"/>
  <c r="U141" i="1"/>
  <c r="U345" i="1"/>
  <c r="U1125" i="1"/>
  <c r="U1293" i="1"/>
  <c r="U1461" i="1"/>
  <c r="U2277" i="1"/>
  <c r="U2673" i="1"/>
  <c r="U10" i="1"/>
  <c r="U166" i="1"/>
  <c r="U310" i="1"/>
  <c r="U766" i="1"/>
  <c r="U1174" i="1"/>
  <c r="U78" i="1"/>
  <c r="U234" i="1"/>
  <c r="U402" i="1"/>
  <c r="U546" i="1"/>
  <c r="U762" i="1"/>
  <c r="U930" i="1"/>
  <c r="U1098" i="1"/>
  <c r="U1266" i="1"/>
  <c r="U1422" i="1"/>
  <c r="U1566" i="1"/>
  <c r="U1734" i="1"/>
  <c r="U1962" i="1"/>
  <c r="U2130" i="1"/>
  <c r="U2286" i="1"/>
  <c r="U2454" i="1"/>
  <c r="U2622" i="1"/>
  <c r="U2778" i="1"/>
  <c r="U2982" i="1"/>
  <c r="U3126" i="1"/>
  <c r="U3306" i="1"/>
  <c r="U4062" i="1"/>
  <c r="U4506" i="1"/>
  <c r="U62" i="1"/>
  <c r="U206" i="1"/>
  <c r="U362" i="1"/>
  <c r="U530" i="1"/>
  <c r="U216" i="1"/>
  <c r="U516" i="1"/>
  <c r="U1344" i="1"/>
  <c r="U1500" i="1"/>
  <c r="U1824" i="1"/>
  <c r="U1908" i="1"/>
  <c r="U2232" i="1"/>
  <c r="U2472" i="1"/>
  <c r="U2772" i="1"/>
  <c r="U2928" i="1"/>
  <c r="U3180" i="1"/>
  <c r="U3336" i="1"/>
  <c r="U3708" i="1"/>
  <c r="U4200" i="1"/>
  <c r="U4428" i="1"/>
  <c r="U1203" i="1"/>
  <c r="U3063" i="1"/>
  <c r="U4335" i="1"/>
  <c r="U4180" i="1"/>
  <c r="U4192" i="1"/>
  <c r="U277" i="1"/>
  <c r="U421" i="1"/>
  <c r="U781" i="1"/>
  <c r="U925" i="1"/>
  <c r="U1069" i="1"/>
  <c r="U1429" i="1"/>
  <c r="U1861" i="1"/>
  <c r="U2017" i="1"/>
  <c r="U2161" i="1"/>
  <c r="U2329" i="1"/>
  <c r="U2473" i="1"/>
  <c r="U2713" i="1"/>
  <c r="U2881" i="1"/>
  <c r="U3025" i="1"/>
  <c r="U3169" i="1"/>
  <c r="U3313" i="1"/>
  <c r="U3565" i="1"/>
  <c r="U3721" i="1"/>
  <c r="U4033" i="1"/>
  <c r="U4177" i="1"/>
  <c r="U4513" i="1"/>
  <c r="U4729" i="1"/>
  <c r="U4885" i="1"/>
  <c r="U4601" i="1"/>
  <c r="U734" i="1"/>
  <c r="U890" i="1"/>
  <c r="U1046" i="1"/>
  <c r="U1118" i="1"/>
  <c r="U1274" i="1"/>
  <c r="U1442" i="1"/>
  <c r="U1718" i="1"/>
  <c r="U1970" i="1"/>
  <c r="U2366" i="1"/>
  <c r="U2606" i="1"/>
  <c r="U2786" i="1"/>
  <c r="U2978" i="1"/>
  <c r="U3194" i="1"/>
  <c r="U3974" i="1"/>
  <c r="U4154" i="1"/>
  <c r="U4346" i="1"/>
  <c r="U4994" i="1"/>
  <c r="U377" i="1"/>
  <c r="U533" i="1"/>
  <c r="U689" i="1"/>
  <c r="U761" i="1"/>
  <c r="U1157" i="1"/>
  <c r="U1253" i="1"/>
  <c r="U1721" i="1"/>
  <c r="U2201" i="1"/>
  <c r="U2369" i="1"/>
  <c r="U2537" i="1"/>
  <c r="U2837" i="1"/>
  <c r="U3257" i="1"/>
  <c r="U3401" i="1"/>
  <c r="U3557" i="1"/>
  <c r="U3713" i="1"/>
  <c r="U3953" i="1"/>
  <c r="U4109" i="1"/>
  <c r="U4265" i="1"/>
  <c r="U4433" i="1"/>
  <c r="U4625" i="1"/>
  <c r="U4769" i="1"/>
  <c r="U4937" i="1"/>
  <c r="U1670" i="1"/>
  <c r="U2570" i="1"/>
  <c r="U2894" i="1"/>
  <c r="U3770" i="1"/>
  <c r="U4754" i="1"/>
  <c r="U2019" i="1"/>
  <c r="U2463" i="1"/>
  <c r="U2955" i="1"/>
  <c r="U3759" i="1"/>
  <c r="U4576" i="1"/>
  <c r="U4277" i="1"/>
  <c r="U4219" i="1"/>
  <c r="U1762" i="1"/>
  <c r="U2110" i="1"/>
  <c r="U2458" i="1"/>
  <c r="U2806" i="1"/>
  <c r="U3082" i="1"/>
  <c r="U3526" i="1"/>
  <c r="U3766" i="1"/>
  <c r="U4306" i="1"/>
  <c r="U4678" i="1"/>
  <c r="U47" i="1"/>
  <c r="U815" i="1"/>
  <c r="U1091" i="1"/>
  <c r="U1187" i="1"/>
  <c r="U1535" i="1"/>
  <c r="U1835" i="1"/>
  <c r="U2135" i="1"/>
  <c r="U2627" i="1"/>
  <c r="U3503" i="1"/>
  <c r="U3803" i="1"/>
  <c r="U4415" i="1"/>
  <c r="U4691" i="1"/>
  <c r="U3467" i="1"/>
  <c r="U451" i="1"/>
  <c r="U919" i="1"/>
  <c r="U1111" i="1"/>
  <c r="U1267" i="1"/>
  <c r="U1603" i="1"/>
  <c r="U1747" i="1"/>
  <c r="U1891" i="1"/>
  <c r="U2011" i="1"/>
  <c r="U2311" i="1"/>
  <c r="U2455" i="1"/>
  <c r="U2551" i="1"/>
  <c r="U3211" i="1"/>
  <c r="U3319" i="1"/>
  <c r="U3415" i="1"/>
  <c r="U3763" i="1"/>
  <c r="U3931" i="1"/>
  <c r="U4075" i="1"/>
  <c r="U4351" i="1"/>
  <c r="U4531" i="1"/>
  <c r="U4891" i="1"/>
  <c r="U3392" i="1"/>
  <c r="U3512" i="1"/>
  <c r="U3608" i="1"/>
  <c r="U3752" i="1"/>
  <c r="U4124" i="1"/>
  <c r="U4232" i="1"/>
  <c r="U4388" i="1"/>
  <c r="U4544" i="1"/>
  <c r="U4688" i="1"/>
  <c r="U4856" i="1"/>
  <c r="U153" i="1"/>
  <c r="U693" i="1"/>
  <c r="U1557" i="1"/>
  <c r="U1965" i="1"/>
  <c r="U2289" i="1"/>
  <c r="U478" i="1"/>
  <c r="U1018" i="1"/>
  <c r="U630" i="1"/>
  <c r="U2142" i="1"/>
  <c r="U1188" i="1"/>
  <c r="U4175" i="1"/>
  <c r="U4571" i="1"/>
  <c r="U2643" i="1"/>
  <c r="U174" i="1"/>
  <c r="U870" i="1"/>
  <c r="U1278" i="1"/>
  <c r="U1350" i="1"/>
  <c r="U1506" i="1"/>
  <c r="U1650" i="1"/>
  <c r="U1746" i="1"/>
  <c r="U1830" i="1"/>
  <c r="U1902" i="1"/>
  <c r="U1005" i="1"/>
  <c r="U1809" i="1"/>
  <c r="U2073" i="1"/>
  <c r="U2853" i="1"/>
  <c r="U3273" i="1"/>
  <c r="U70" i="1"/>
  <c r="U226" i="1"/>
  <c r="U454" i="1"/>
  <c r="U598" i="1"/>
  <c r="U850" i="1"/>
  <c r="U994" i="1"/>
  <c r="U1162" i="1"/>
  <c r="U1318" i="1"/>
  <c r="U4470" i="1"/>
  <c r="U66" i="1"/>
  <c r="U222" i="1"/>
  <c r="U534" i="1"/>
  <c r="U678" i="1"/>
  <c r="U846" i="1"/>
  <c r="U1158" i="1"/>
  <c r="U1326" i="1"/>
  <c r="U1482" i="1"/>
  <c r="U1626" i="1"/>
  <c r="U1794" i="1"/>
  <c r="U1950" i="1"/>
  <c r="U2106" i="1"/>
  <c r="U2274" i="1"/>
  <c r="U2442" i="1"/>
  <c r="U2610" i="1"/>
  <c r="U2682" i="1"/>
  <c r="U2886" i="1"/>
  <c r="U3042" i="1"/>
  <c r="U3198" i="1"/>
  <c r="U3366" i="1"/>
  <c r="U4050" i="1"/>
  <c r="U4338" i="1"/>
  <c r="U4626" i="1"/>
  <c r="U50" i="1"/>
  <c r="U194" i="1"/>
  <c r="U350" i="1"/>
  <c r="U876" i="1"/>
  <c r="U108" i="1"/>
  <c r="U360" i="1"/>
  <c r="U576" i="1"/>
  <c r="U732" i="1"/>
  <c r="U888" i="1"/>
  <c r="U1116" i="1"/>
  <c r="U1332" i="1"/>
  <c r="U1476" i="1"/>
  <c r="U1632" i="1"/>
  <c r="U1968" i="1"/>
  <c r="U2292" i="1"/>
  <c r="U2532" i="1"/>
  <c r="U2760" i="1"/>
  <c r="U2988" i="1"/>
  <c r="U3168" i="1"/>
  <c r="U3528" i="1"/>
  <c r="U3696" i="1"/>
  <c r="U4284" i="1"/>
  <c r="U4536" i="1"/>
  <c r="U4704" i="1"/>
  <c r="U2811" i="1"/>
  <c r="U3015" i="1"/>
  <c r="U4659" i="1"/>
  <c r="U121" i="1"/>
  <c r="U409" i="1"/>
  <c r="U553" i="1"/>
  <c r="U697" i="1"/>
  <c r="U841" i="1"/>
  <c r="U1057" i="1"/>
  <c r="U1201" i="1"/>
  <c r="U1345" i="1"/>
  <c r="U1561" i="1"/>
  <c r="U1705" i="1"/>
  <c r="U2005" i="1"/>
  <c r="U2233" i="1"/>
  <c r="U2389" i="1"/>
  <c r="U2701" i="1"/>
  <c r="U2869" i="1"/>
  <c r="U3301" i="1"/>
  <c r="U3469" i="1"/>
  <c r="U3709" i="1"/>
  <c r="U3793" i="1"/>
  <c r="U4261" i="1"/>
  <c r="U4417" i="1"/>
  <c r="U4645" i="1"/>
  <c r="U4801" i="1"/>
  <c r="U650" i="1"/>
  <c r="U722" i="1"/>
  <c r="U1034" i="1"/>
  <c r="U1190" i="1"/>
  <c r="U1334" i="1"/>
  <c r="U1502" i="1"/>
  <c r="U1862" i="1"/>
  <c r="U2258" i="1"/>
  <c r="U2690" i="1"/>
  <c r="U3506" i="1"/>
  <c r="U3878" i="1"/>
  <c r="U4322" i="1"/>
  <c r="U4418" i="1"/>
  <c r="U4586" i="1"/>
  <c r="U4802" i="1"/>
  <c r="U53" i="1"/>
  <c r="U221" i="1"/>
  <c r="U365" i="1"/>
  <c r="U677" i="1"/>
  <c r="U821" i="1"/>
  <c r="U977" i="1"/>
  <c r="U1481" i="1"/>
  <c r="U1637" i="1"/>
  <c r="U1793" i="1"/>
  <c r="U1949" i="1"/>
  <c r="U2753" i="1"/>
  <c r="U3245" i="1"/>
  <c r="U3389" i="1"/>
  <c r="U3617" i="1"/>
  <c r="U3785" i="1"/>
  <c r="U3941" i="1"/>
  <c r="U4097" i="1"/>
  <c r="U4253" i="1"/>
  <c r="U4421" i="1"/>
  <c r="U4589" i="1"/>
  <c r="U4841" i="1"/>
  <c r="U4997" i="1"/>
  <c r="U2054" i="1"/>
  <c r="U3134" i="1"/>
  <c r="U3722" i="1"/>
  <c r="U1083" i="1"/>
  <c r="U1971" i="1"/>
  <c r="U2931" i="1"/>
  <c r="U3327" i="1"/>
  <c r="U4216" i="1"/>
  <c r="U4157" i="1"/>
  <c r="U3431" i="1"/>
  <c r="U1303" i="1"/>
  <c r="U2287" i="1"/>
  <c r="U1570" i="1"/>
  <c r="U1906" i="1"/>
  <c r="U2614" i="1"/>
  <c r="U2890" i="1"/>
  <c r="U3394" i="1"/>
  <c r="U3742" i="1"/>
  <c r="U3982" i="1"/>
  <c r="U4282" i="1"/>
  <c r="U4666" i="1"/>
  <c r="U215" i="1"/>
  <c r="U791" i="1"/>
  <c r="U1067" i="1"/>
  <c r="U1403" i="1"/>
  <c r="U1655" i="1"/>
  <c r="U1955" i="1"/>
  <c r="U2363" i="1"/>
  <c r="U2471" i="1"/>
  <c r="U2759" i="1"/>
  <c r="U3023" i="1"/>
  <c r="U3347" i="1"/>
  <c r="U4271" i="1"/>
  <c r="U4559" i="1"/>
  <c r="U4943" i="1"/>
  <c r="U4834" i="1"/>
  <c r="U439" i="1"/>
  <c r="U1243" i="1"/>
  <c r="U1567" i="1"/>
  <c r="U1867" i="1"/>
  <c r="U2119" i="1"/>
  <c r="U2431" i="1"/>
  <c r="U3043" i="1"/>
  <c r="U3307" i="1"/>
  <c r="U4051" i="1"/>
  <c r="U4507" i="1"/>
  <c r="U4867" i="1"/>
  <c r="U3368" i="1"/>
  <c r="U3584" i="1"/>
  <c r="U3956" i="1"/>
  <c r="U4208" i="1"/>
  <c r="U4676" i="1"/>
  <c r="U272" i="1"/>
  <c r="U536" i="1"/>
  <c r="U1004" i="1"/>
  <c r="U1148" i="1"/>
  <c r="U1292" i="1"/>
  <c r="U1688" i="1"/>
  <c r="U1832" i="1"/>
  <c r="U2408" i="1"/>
  <c r="U1002" i="1"/>
  <c r="U1668" i="1"/>
  <c r="U3736" i="1"/>
  <c r="U135" i="1"/>
  <c r="U279" i="1"/>
  <c r="U651" i="1"/>
  <c r="U795" i="1"/>
  <c r="U939" i="1"/>
  <c r="U1095" i="1"/>
  <c r="U1251" i="1"/>
  <c r="U1407" i="1"/>
  <c r="U1587" i="1"/>
  <c r="U1791" i="1"/>
  <c r="U2175" i="1"/>
  <c r="U2367" i="1"/>
  <c r="U2535" i="1"/>
  <c r="U3087" i="1"/>
  <c r="U3735" i="1"/>
  <c r="U4167" i="1"/>
  <c r="U4467" i="1"/>
  <c r="U28" i="1"/>
  <c r="U172" i="1"/>
  <c r="U460" i="1"/>
  <c r="U628" i="1"/>
  <c r="U916" i="1"/>
  <c r="U1084" i="1"/>
  <c r="U1228" i="1"/>
  <c r="U1384" i="1"/>
  <c r="U1672" i="1"/>
  <c r="U1840" i="1"/>
  <c r="U2128" i="1"/>
  <c r="U2644" i="1"/>
  <c r="U2800" i="1"/>
  <c r="U3196" i="1"/>
  <c r="U3748" i="1"/>
  <c r="U3928" i="1"/>
  <c r="U4108" i="1"/>
  <c r="U4312" i="1"/>
  <c r="U4780" i="1"/>
  <c r="U4037" i="1"/>
  <c r="U151" i="1"/>
  <c r="U223" i="1"/>
  <c r="U523" i="1"/>
  <c r="U787" i="1"/>
  <c r="U1063" i="1"/>
  <c r="U1447" i="1"/>
  <c r="U1675" i="1"/>
  <c r="U2035" i="1"/>
  <c r="U2659" i="1"/>
  <c r="U2911" i="1"/>
  <c r="U3163" i="1"/>
  <c r="U3667" i="1"/>
  <c r="U4183" i="1"/>
  <c r="U4423" i="1"/>
  <c r="U4663" i="1"/>
  <c r="U3476" i="1"/>
  <c r="U4436" i="1"/>
  <c r="U4724" i="1"/>
  <c r="U4976" i="1"/>
  <c r="U1726" i="1"/>
  <c r="U1990" i="1"/>
  <c r="U2254" i="1"/>
  <c r="U2494" i="1"/>
  <c r="U2722" i="1"/>
  <c r="U3034" i="1"/>
  <c r="U3298" i="1"/>
  <c r="U3910" i="1"/>
  <c r="U4234" i="1"/>
  <c r="U4774" i="1"/>
  <c r="U4966" i="1"/>
  <c r="U143" i="1"/>
  <c r="U371" i="1"/>
  <c r="U599" i="1"/>
  <c r="U851" i="1"/>
  <c r="U1211" i="1"/>
  <c r="U1427" i="1"/>
  <c r="U1727" i="1"/>
  <c r="U1871" i="1"/>
  <c r="U2147" i="1"/>
  <c r="U2339" i="1"/>
  <c r="U2687" i="1"/>
  <c r="U2987" i="1"/>
  <c r="U3419" i="1"/>
  <c r="U4847" i="1"/>
  <c r="U57" i="1"/>
  <c r="U249" i="1"/>
  <c r="U681" i="1"/>
  <c r="U861" i="1"/>
  <c r="U1017" i="1"/>
  <c r="U1221" i="1"/>
  <c r="U2565" i="1"/>
  <c r="U3285" i="1"/>
  <c r="U94" i="1"/>
  <c r="U6" i="1"/>
  <c r="U162" i="1"/>
  <c r="U318" i="1"/>
  <c r="U474" i="1"/>
  <c r="U618" i="1"/>
  <c r="U858" i="1"/>
  <c r="U1170" i="1"/>
  <c r="U1338" i="1"/>
  <c r="U1494" i="1"/>
  <c r="U1638" i="1"/>
  <c r="U1890" i="1"/>
  <c r="U2034" i="1"/>
  <c r="U2202" i="1"/>
  <c r="U2370" i="1"/>
  <c r="U2538" i="1"/>
  <c r="U2694" i="1"/>
  <c r="U2898" i="1"/>
  <c r="U3054" i="1"/>
  <c r="U3210" i="1"/>
  <c r="U3390" i="1"/>
  <c r="U4350" i="1"/>
  <c r="U4794" i="1"/>
  <c r="U446" i="1"/>
  <c r="U48" i="1"/>
  <c r="U444" i="1"/>
  <c r="U588" i="1"/>
  <c r="U1056" i="1"/>
  <c r="U1200" i="1"/>
  <c r="U1416" i="1"/>
  <c r="U1980" i="1"/>
  <c r="U2136" i="1"/>
  <c r="U2304" i="1"/>
  <c r="U2400" i="1"/>
  <c r="U2544" i="1"/>
  <c r="U2700" i="1"/>
  <c r="U2844" i="1"/>
  <c r="U3432" i="1"/>
  <c r="U3816" i="1"/>
  <c r="U4128" i="1"/>
  <c r="U4296" i="1"/>
  <c r="U4560" i="1"/>
  <c r="U4716" i="1"/>
  <c r="U4884" i="1"/>
  <c r="U2835" i="1"/>
  <c r="U3411" i="1"/>
  <c r="U4888" i="1"/>
  <c r="U61" i="1"/>
  <c r="U205" i="1"/>
  <c r="U349" i="1"/>
  <c r="U493" i="1"/>
  <c r="U637" i="1"/>
  <c r="U997" i="1"/>
  <c r="U1357" i="1"/>
  <c r="U1501" i="1"/>
  <c r="U1789" i="1"/>
  <c r="U1933" i="1"/>
  <c r="U2089" i="1"/>
  <c r="U2245" i="1"/>
  <c r="U2401" i="1"/>
  <c r="U3241" i="1"/>
  <c r="U3649" i="1"/>
  <c r="U3805" i="1"/>
  <c r="U4105" i="1"/>
  <c r="U4285" i="1"/>
  <c r="U4429" i="1"/>
  <c r="U4585" i="1"/>
  <c r="U4957" i="1"/>
  <c r="U818" i="1"/>
  <c r="U1202" i="1"/>
  <c r="U1346" i="1"/>
  <c r="U1610" i="1"/>
  <c r="U1874" i="1"/>
  <c r="U2042" i="1"/>
  <c r="U2282" i="1"/>
  <c r="U2486" i="1"/>
  <c r="U2882" i="1"/>
  <c r="U3062" i="1"/>
  <c r="U3890" i="1"/>
  <c r="U4598" i="1"/>
  <c r="U4898" i="1"/>
  <c r="U161" i="1"/>
  <c r="U305" i="1"/>
  <c r="U617" i="1"/>
  <c r="U845" i="1"/>
  <c r="U1805" i="1"/>
  <c r="U2117" i="1"/>
  <c r="U2453" i="1"/>
  <c r="U2621" i="1"/>
  <c r="U2933" i="1"/>
  <c r="U3329" i="1"/>
  <c r="U3629" i="1"/>
  <c r="U3797" i="1"/>
  <c r="U3881" i="1"/>
  <c r="U4193" i="1"/>
  <c r="U4349" i="1"/>
  <c r="U4529" i="1"/>
  <c r="U4697" i="1"/>
  <c r="U4853" i="1"/>
  <c r="U770" i="1"/>
  <c r="U3209" i="1"/>
  <c r="U1594" i="1"/>
  <c r="U1942" i="1"/>
  <c r="U2638" i="1"/>
  <c r="U3238" i="1"/>
  <c r="U3658" i="1"/>
  <c r="U3874" i="1"/>
  <c r="U4150" i="1"/>
  <c r="U4942" i="1"/>
  <c r="U263" i="1"/>
  <c r="U659" i="1"/>
  <c r="U959" i="1"/>
  <c r="U1415" i="1"/>
  <c r="U1679" i="1"/>
  <c r="U1979" i="1"/>
  <c r="U2387" i="1"/>
  <c r="U2795" i="1"/>
  <c r="U3371" i="1"/>
  <c r="U3671" i="1"/>
  <c r="U4031" i="1"/>
  <c r="U4295" i="1"/>
  <c r="U4583" i="1"/>
  <c r="U3607" i="1"/>
  <c r="U763" i="1"/>
  <c r="U1423" i="1"/>
  <c r="U2671" i="1"/>
  <c r="U284" i="1"/>
  <c r="U404" i="1"/>
  <c r="U632" i="1"/>
  <c r="U848" i="1"/>
  <c r="U1316" i="1"/>
  <c r="U1388" i="1"/>
  <c r="U1544" i="1"/>
  <c r="U2276" i="1"/>
  <c r="U2816" i="1"/>
  <c r="U3116" i="1"/>
  <c r="U2706" i="1"/>
  <c r="U69" i="1"/>
  <c r="U261" i="1"/>
  <c r="U537" i="1"/>
  <c r="U609" i="1"/>
  <c r="U873" i="1"/>
  <c r="U1305" i="1"/>
  <c r="U1653" i="1"/>
  <c r="U1833" i="1"/>
  <c r="U2385" i="1"/>
  <c r="U2601" i="1"/>
  <c r="U2973" i="1"/>
  <c r="U250" i="1"/>
  <c r="U706" i="1"/>
  <c r="U874" i="1"/>
  <c r="U1342" i="1"/>
  <c r="U90" i="1"/>
  <c r="U258" i="1"/>
  <c r="U342" i="1"/>
  <c r="U486" i="1"/>
  <c r="U558" i="1"/>
  <c r="U702" i="1"/>
  <c r="U774" i="1"/>
  <c r="U942" i="1"/>
  <c r="U1014" i="1"/>
  <c r="U1182" i="1"/>
  <c r="U1578" i="1"/>
  <c r="U3324" i="1"/>
  <c r="U4091" i="1"/>
  <c r="U120" i="1"/>
  <c r="U4401" i="1"/>
  <c r="U1450" i="1"/>
  <c r="U414" i="1"/>
  <c r="U1110" i="1"/>
  <c r="U1434" i="1"/>
  <c r="U2046" i="1"/>
  <c r="U75" i="1"/>
  <c r="U147" i="1"/>
  <c r="U219" i="1"/>
  <c r="U363" i="1"/>
  <c r="U435" i="1"/>
  <c r="U507" i="1"/>
  <c r="U663" i="1"/>
  <c r="U807" i="1"/>
  <c r="U879" i="1"/>
  <c r="U951" i="1"/>
  <c r="U1023" i="1"/>
  <c r="U1107" i="1"/>
  <c r="U1179" i="1"/>
  <c r="U1263" i="1"/>
  <c r="U1347" i="1"/>
  <c r="U1419" i="1"/>
  <c r="U1503" i="1"/>
  <c r="U1803" i="1"/>
  <c r="U2115" i="1"/>
  <c r="U2379" i="1"/>
  <c r="U2451" i="1"/>
  <c r="U2583" i="1"/>
  <c r="U2715" i="1"/>
  <c r="U2895" i="1"/>
  <c r="U3099" i="1"/>
  <c r="U3219" i="1"/>
  <c r="U3303" i="1"/>
  <c r="U3747" i="1"/>
  <c r="U3999" i="1"/>
  <c r="U4179" i="1"/>
  <c r="U4347" i="1"/>
  <c r="U4479" i="1"/>
  <c r="U4755" i="1"/>
  <c r="U4995" i="1"/>
  <c r="U40" i="1"/>
  <c r="U112" i="1"/>
  <c r="U328" i="1"/>
  <c r="U400" i="1"/>
  <c r="U472" i="1"/>
  <c r="U640" i="1"/>
  <c r="U784" i="1"/>
  <c r="U928" i="1"/>
  <c r="U1012" i="1"/>
  <c r="U1096" i="1"/>
  <c r="U1168" i="1"/>
  <c r="U1240" i="1"/>
  <c r="U1396" i="1"/>
  <c r="U1468" i="1"/>
  <c r="U1540" i="1"/>
  <c r="U1612" i="1"/>
  <c r="U1768" i="1"/>
  <c r="U1924" i="1"/>
  <c r="U1996" i="1"/>
  <c r="U2068" i="1"/>
  <c r="U2224" i="1"/>
  <c r="U2404" i="1"/>
  <c r="U2584" i="1"/>
  <c r="U2656" i="1"/>
  <c r="U2728" i="1"/>
  <c r="U2812" i="1"/>
  <c r="U2896" i="1"/>
  <c r="U3040" i="1"/>
  <c r="U3124" i="1"/>
  <c r="U3220" i="1"/>
  <c r="U3292" i="1"/>
  <c r="U3376" i="1"/>
  <c r="U3760" i="1"/>
  <c r="U4036" i="1"/>
  <c r="U4120" i="1"/>
  <c r="U4324" i="1"/>
  <c r="U4444" i="1"/>
  <c r="U4540" i="1"/>
  <c r="U4624" i="1"/>
  <c r="U4924" i="1"/>
  <c r="U3029" i="1"/>
  <c r="U4637" i="1"/>
  <c r="U7" i="1"/>
  <c r="U91" i="1"/>
  <c r="U235" i="1"/>
  <c r="U307" i="1"/>
  <c r="U415" i="1"/>
  <c r="U535" i="1"/>
  <c r="U703" i="1"/>
  <c r="U811" i="1"/>
  <c r="U955" i="1"/>
  <c r="U1075" i="1"/>
  <c r="U1183" i="1"/>
  <c r="U1315" i="1"/>
  <c r="U1459" i="1"/>
  <c r="U1579" i="1"/>
  <c r="U1699" i="1"/>
  <c r="U2059" i="1"/>
  <c r="U2179" i="1"/>
  <c r="U2323" i="1"/>
  <c r="U2683" i="1"/>
  <c r="U2827" i="1"/>
  <c r="U2947" i="1"/>
  <c r="U3031" i="1"/>
  <c r="U3187" i="1"/>
  <c r="U3403" i="1"/>
  <c r="U3511" i="1"/>
  <c r="U3583" i="1"/>
  <c r="U3691" i="1"/>
  <c r="U3835" i="1"/>
  <c r="U3967" i="1"/>
  <c r="U4087" i="1"/>
  <c r="U4195" i="1"/>
  <c r="U4279" i="1"/>
  <c r="U4435" i="1"/>
  <c r="U4543" i="1"/>
  <c r="U4687" i="1"/>
  <c r="U4783" i="1"/>
  <c r="U4975" i="1"/>
  <c r="U3320" i="1"/>
  <c r="U3488" i="1"/>
  <c r="U3668" i="1"/>
  <c r="U3800" i="1"/>
  <c r="U3884" i="1"/>
  <c r="U4016" i="1"/>
  <c r="U4196" i="1"/>
  <c r="U4352" i="1"/>
  <c r="U4448" i="1"/>
  <c r="U4748" i="1"/>
  <c r="U4904" i="1"/>
  <c r="U5000" i="1"/>
  <c r="U1630" i="1"/>
  <c r="U1750" i="1"/>
  <c r="U1894" i="1"/>
  <c r="U2002" i="1"/>
  <c r="U2170" i="1"/>
  <c r="U2266" i="1"/>
  <c r="U2362" i="1"/>
  <c r="U2626" i="1"/>
  <c r="U2734" i="1"/>
  <c r="U2950" i="1"/>
  <c r="U3214" i="1"/>
  <c r="U3514" i="1"/>
  <c r="U3694" i="1"/>
  <c r="U3934" i="1"/>
  <c r="U4258" i="1"/>
  <c r="U4366" i="1"/>
  <c r="U4510" i="1"/>
  <c r="U4642" i="1"/>
  <c r="U4786" i="1"/>
  <c r="U4870" i="1"/>
  <c r="U4990" i="1"/>
  <c r="U59" i="1"/>
  <c r="U155" i="1"/>
  <c r="U275" i="1"/>
  <c r="U395" i="1"/>
  <c r="U515" i="1"/>
  <c r="U611" i="1"/>
  <c r="U731" i="1"/>
  <c r="U863" i="1"/>
  <c r="U1031" i="1"/>
  <c r="U1223" i="1"/>
  <c r="U1307" i="1"/>
  <c r="U1463" i="1"/>
  <c r="U1619" i="1"/>
  <c r="U1739" i="1"/>
  <c r="U1895" i="1"/>
  <c r="U2039" i="1"/>
  <c r="U2159" i="1"/>
  <c r="U2243" i="1"/>
  <c r="U2375" i="1"/>
  <c r="U2555" i="1"/>
  <c r="U2699" i="1"/>
  <c r="U2819" i="1"/>
  <c r="U2915" i="1"/>
  <c r="U3011" i="1"/>
  <c r="U3107" i="1"/>
  <c r="U3275" i="1"/>
  <c r="U3731" i="1"/>
  <c r="U3887" i="1"/>
  <c r="U3995" i="1"/>
  <c r="U4103" i="1"/>
  <c r="U4283" i="1"/>
  <c r="U4487" i="1"/>
  <c r="U4775" i="1"/>
  <c r="U4859" i="1"/>
  <c r="U4955" i="1"/>
  <c r="U146" i="1"/>
  <c r="U456" i="1"/>
  <c r="U528" i="1"/>
  <c r="U756" i="1"/>
  <c r="U912" i="1"/>
  <c r="U1068" i="1"/>
  <c r="U1140" i="1"/>
  <c r="U1428" i="1"/>
  <c r="U1512" i="1"/>
  <c r="U1584" i="1"/>
  <c r="U1656" i="1"/>
  <c r="U1836" i="1"/>
  <c r="U1992" i="1"/>
  <c r="U2064" i="1"/>
  <c r="U2148" i="1"/>
  <c r="U2244" i="1"/>
  <c r="U2316" i="1"/>
  <c r="U2484" i="1"/>
  <c r="U2556" i="1"/>
  <c r="U2712" i="1"/>
  <c r="U2856" i="1"/>
  <c r="U3012" i="1"/>
  <c r="U3192" i="1"/>
  <c r="U3372" i="1"/>
  <c r="U3552" i="1"/>
  <c r="U3648" i="1"/>
  <c r="U3720" i="1"/>
  <c r="U3984" i="1"/>
  <c r="U4140" i="1"/>
  <c r="U4440" i="1"/>
  <c r="U4572" i="1"/>
  <c r="U4644" i="1"/>
  <c r="U4728" i="1"/>
  <c r="U4824" i="1"/>
  <c r="U1995" i="1"/>
  <c r="U2679" i="1"/>
  <c r="U3531" i="1"/>
  <c r="U4887" i="1"/>
  <c r="U4372" i="1"/>
  <c r="U73" i="1"/>
  <c r="U217" i="1"/>
  <c r="U289" i="1"/>
  <c r="U361" i="1"/>
  <c r="U505" i="1"/>
  <c r="U577" i="1"/>
  <c r="U649" i="1"/>
  <c r="U721" i="1"/>
  <c r="U793" i="1"/>
  <c r="U865" i="1"/>
  <c r="U937" i="1"/>
  <c r="U1009" i="1"/>
  <c r="U1081" i="1"/>
  <c r="U1225" i="1"/>
  <c r="U1585" i="1"/>
  <c r="U1657" i="1"/>
  <c r="U1801" i="1"/>
  <c r="U1873" i="1"/>
  <c r="U1957" i="1"/>
  <c r="U2029" i="1"/>
  <c r="U2173" i="1"/>
  <c r="U2341" i="1"/>
  <c r="U2485" i="1"/>
  <c r="U2569" i="1"/>
  <c r="U2725" i="1"/>
  <c r="U3181" i="1"/>
  <c r="U3325" i="1"/>
  <c r="U3397" i="1"/>
  <c r="U3577" i="1"/>
  <c r="U3733" i="1"/>
  <c r="U4189" i="1"/>
  <c r="U4297" i="1"/>
  <c r="U4441" i="1"/>
  <c r="U4597" i="1"/>
  <c r="U4741" i="1"/>
  <c r="U4981" i="1"/>
  <c r="U674" i="1"/>
  <c r="U746" i="1"/>
  <c r="U902" i="1"/>
  <c r="U974" i="1"/>
  <c r="U1058" i="1"/>
  <c r="U1130" i="1"/>
  <c r="U1214" i="1"/>
  <c r="U1286" i="1"/>
  <c r="U1358" i="1"/>
  <c r="U1454" i="1"/>
  <c r="U1634" i="1"/>
  <c r="U1730" i="1"/>
  <c r="U1814" i="1"/>
  <c r="U2066" i="1"/>
  <c r="U2174" i="1"/>
  <c r="U2378" i="1"/>
  <c r="U2618" i="1"/>
  <c r="U2798" i="1"/>
  <c r="U2906" i="1"/>
  <c r="U3002" i="1"/>
  <c r="U3206" i="1"/>
  <c r="U3458" i="1"/>
  <c r="U3650" i="1"/>
  <c r="U3734" i="1"/>
  <c r="U3902" i="1"/>
  <c r="U3998" i="1"/>
  <c r="U4166" i="1"/>
  <c r="U4262" i="1"/>
  <c r="U4370" i="1"/>
  <c r="U4454" i="1"/>
  <c r="U4538" i="1"/>
  <c r="U4610" i="1"/>
  <c r="U4718" i="1"/>
  <c r="U4826" i="1"/>
  <c r="U4910" i="1"/>
  <c r="U89" i="1"/>
  <c r="U173" i="1"/>
  <c r="U245" i="1"/>
  <c r="U317" i="1"/>
  <c r="U389" i="1"/>
  <c r="U473" i="1"/>
  <c r="U545" i="1"/>
  <c r="U857" i="1"/>
  <c r="U929" i="1"/>
  <c r="U1001" i="1"/>
  <c r="U1085" i="1"/>
  <c r="U1277" i="1"/>
  <c r="U1361" i="1"/>
  <c r="U1433" i="1"/>
  <c r="U1589" i="1"/>
  <c r="U1661" i="1"/>
  <c r="U1817" i="1"/>
  <c r="U1889" i="1"/>
  <c r="U1973" i="1"/>
  <c r="U2045" i="1"/>
  <c r="U2129" i="1"/>
  <c r="U2213" i="1"/>
  <c r="U2381" i="1"/>
  <c r="U2561" i="1"/>
  <c r="U2633" i="1"/>
  <c r="U2777" i="1"/>
  <c r="U2849" i="1"/>
  <c r="U2945" i="1"/>
  <c r="U3101" i="1"/>
  <c r="U3185" i="1"/>
  <c r="U3269" i="1"/>
  <c r="U3413" i="1"/>
  <c r="U3497" i="1"/>
  <c r="U3569" i="1"/>
  <c r="U3641" i="1"/>
  <c r="U3725" i="1"/>
  <c r="U3809" i="1"/>
  <c r="U3893" i="1"/>
  <c r="U3965" i="1"/>
  <c r="U4049" i="1"/>
  <c r="U4121" i="1"/>
  <c r="U4205" i="1"/>
  <c r="U4289" i="1"/>
  <c r="U4361" i="1"/>
  <c r="U4457" i="1"/>
  <c r="U4541" i="1"/>
  <c r="U4709" i="1"/>
  <c r="U4793" i="1"/>
  <c r="U4865" i="1"/>
  <c r="U4949" i="1"/>
  <c r="U1178" i="1"/>
  <c r="U1706" i="1"/>
  <c r="U2162" i="1"/>
  <c r="U2402" i="1"/>
  <c r="U2594" i="1"/>
  <c r="U2954" i="1"/>
  <c r="U3266" i="1"/>
  <c r="U1491" i="1"/>
  <c r="U1779" i="1"/>
  <c r="U2067" i="1"/>
  <c r="U2991" i="1"/>
  <c r="U3471" i="1"/>
  <c r="U4660" i="1"/>
  <c r="U4613" i="1"/>
  <c r="U1786" i="1"/>
  <c r="U1522" i="1"/>
  <c r="U1618" i="1"/>
  <c r="U1798" i="1"/>
  <c r="U2122" i="1"/>
  <c r="U2350" i="1"/>
  <c r="U2482" i="1"/>
  <c r="U2662" i="1"/>
  <c r="U2830" i="1"/>
  <c r="U2938" i="1"/>
  <c r="U3106" i="1"/>
  <c r="U3430" i="1"/>
  <c r="U3562" i="1"/>
  <c r="U3670" i="1"/>
  <c r="U3790" i="1"/>
  <c r="U3886" i="1"/>
  <c r="U4042" i="1"/>
  <c r="U4174" i="1"/>
  <c r="U4546" i="1"/>
  <c r="U4690" i="1"/>
  <c r="U4978" i="1"/>
  <c r="U71" i="1"/>
  <c r="U311" i="1"/>
  <c r="U491" i="1"/>
  <c r="U839" i="1"/>
  <c r="U983" i="1"/>
  <c r="U1103" i="1"/>
  <c r="U1439" i="1"/>
  <c r="U1559" i="1"/>
  <c r="U1859" i="1"/>
  <c r="U1991" i="1"/>
  <c r="U2291" i="1"/>
  <c r="U2399" i="1"/>
  <c r="U2507" i="1"/>
  <c r="U2651" i="1"/>
  <c r="U3119" i="1"/>
  <c r="U3227" i="1"/>
  <c r="U3383" i="1"/>
  <c r="U3527" i="1"/>
  <c r="U3695" i="1"/>
  <c r="U3827" i="1"/>
  <c r="U4067" i="1"/>
  <c r="U4223" i="1"/>
  <c r="U4307" i="1"/>
  <c r="U4427" i="1"/>
  <c r="U4607" i="1"/>
  <c r="U4715" i="1"/>
  <c r="U31" i="1"/>
  <c r="U487" i="1"/>
  <c r="U631" i="1"/>
  <c r="U799" i="1"/>
  <c r="U943" i="1"/>
  <c r="U1147" i="1"/>
  <c r="U1435" i="1"/>
  <c r="U1771" i="1"/>
  <c r="U1903" i="1"/>
  <c r="U2023" i="1"/>
  <c r="U2203" i="1"/>
  <c r="U2335" i="1"/>
  <c r="U2479" i="1"/>
  <c r="U2563" i="1"/>
  <c r="U2707" i="1"/>
  <c r="U3091" i="1"/>
  <c r="U3331" i="1"/>
  <c r="U3439" i="1"/>
  <c r="U3775" i="1"/>
  <c r="U3943" i="1"/>
  <c r="U4099" i="1"/>
  <c r="U4363" i="1"/>
  <c r="U4555" i="1"/>
  <c r="U4927" i="1"/>
  <c r="U3248" i="1"/>
  <c r="U3404" i="1"/>
  <c r="U3524" i="1"/>
  <c r="U3620" i="1"/>
  <c r="U4136" i="1"/>
  <c r="U4256" i="1"/>
  <c r="U4556" i="1"/>
  <c r="U4712" i="1"/>
  <c r="U4868" i="1"/>
  <c r="U764" i="1"/>
  <c r="U159" i="1"/>
  <c r="U231" i="1"/>
  <c r="U303" i="1"/>
  <c r="U375" i="1"/>
  <c r="U447" i="1"/>
  <c r="U519" i="1"/>
  <c r="U603" i="1"/>
  <c r="U675" i="1"/>
  <c r="U747" i="1"/>
  <c r="U819" i="1"/>
  <c r="U891" i="1"/>
  <c r="U963" i="1"/>
  <c r="U1035" i="1"/>
  <c r="U1275" i="1"/>
  <c r="U1359" i="1"/>
  <c r="U1431" i="1"/>
  <c r="U1515" i="1"/>
  <c r="U1623" i="1"/>
  <c r="U1815" i="1"/>
  <c r="U1923" i="1"/>
  <c r="U2031" i="1"/>
  <c r="U2127" i="1"/>
  <c r="U2199" i="1"/>
  <c r="U2295" i="1"/>
  <c r="U2475" i="1"/>
  <c r="U2727" i="1"/>
  <c r="U3123" i="1"/>
  <c r="U3231" i="1"/>
  <c r="U3315" i="1"/>
  <c r="U3483" i="1"/>
  <c r="U3687" i="1"/>
  <c r="U3771" i="1"/>
  <c r="U3891" i="1"/>
  <c r="U4119" i="1"/>
  <c r="U4191" i="1"/>
  <c r="U4383" i="1"/>
  <c r="U4767" i="1"/>
  <c r="U4899" i="1"/>
  <c r="U52" i="1"/>
  <c r="U124" i="1"/>
  <c r="U196" i="1"/>
  <c r="U268" i="1"/>
  <c r="U484" i="1"/>
  <c r="U724" i="1"/>
  <c r="U952" i="1"/>
  <c r="U1024" i="1"/>
  <c r="U1108" i="1"/>
  <c r="U1180" i="1"/>
  <c r="U1252" i="1"/>
  <c r="U1324" i="1"/>
  <c r="U1408" i="1"/>
  <c r="U1480" i="1"/>
  <c r="U1552" i="1"/>
  <c r="U1936" i="1"/>
  <c r="U2008" i="1"/>
  <c r="U2080" i="1"/>
  <c r="U2164" i="1"/>
  <c r="U2236" i="1"/>
  <c r="U2416" i="1"/>
  <c r="U2524" i="1"/>
  <c r="U2596" i="1"/>
  <c r="U2668" i="1"/>
  <c r="U2908" i="1"/>
  <c r="U2980" i="1"/>
  <c r="U3064" i="1"/>
  <c r="U3148" i="1"/>
  <c r="U3232" i="1"/>
  <c r="U3304" i="1"/>
  <c r="U3496" i="1"/>
  <c r="U3580" i="1"/>
  <c r="U3664" i="1"/>
  <c r="U3772" i="1"/>
  <c r="U3856" i="1"/>
  <c r="U4048" i="1"/>
  <c r="U4264" i="1"/>
  <c r="U4336" i="1"/>
  <c r="U4636" i="1"/>
  <c r="U4816" i="1"/>
  <c r="U4972" i="1"/>
  <c r="U175" i="1"/>
  <c r="U427" i="1"/>
  <c r="U547" i="1"/>
  <c r="U727" i="1"/>
  <c r="U823" i="1"/>
  <c r="U979" i="1"/>
  <c r="U1087" i="1"/>
  <c r="U1195" i="1"/>
  <c r="U1483" i="1"/>
  <c r="U1591" i="1"/>
  <c r="U1723" i="1"/>
  <c r="U1951" i="1"/>
  <c r="U2083" i="1"/>
  <c r="U2191" i="1"/>
  <c r="U2347" i="1"/>
  <c r="U2695" i="1"/>
  <c r="U2851" i="1"/>
  <c r="U2959" i="1"/>
  <c r="U3055" i="1"/>
  <c r="U3427" i="1"/>
  <c r="U3523" i="1"/>
  <c r="U3715" i="1"/>
  <c r="U3859" i="1"/>
  <c r="U3979" i="1"/>
  <c r="U4111" i="1"/>
  <c r="U4207" i="1"/>
  <c r="U4459" i="1"/>
  <c r="U4567" i="1"/>
  <c r="U4699" i="1"/>
  <c r="U4795" i="1"/>
  <c r="U3332" i="1"/>
  <c r="U3692" i="1"/>
  <c r="U3812" i="1"/>
  <c r="U3908" i="1"/>
  <c r="U4220" i="1"/>
  <c r="U4364" i="1"/>
  <c r="U4460" i="1"/>
  <c r="U4628" i="1"/>
  <c r="U4772" i="1"/>
  <c r="U4928" i="1"/>
  <c r="U1654" i="1"/>
  <c r="U1918" i="1"/>
  <c r="U2014" i="1"/>
  <c r="U2194" i="1"/>
  <c r="U2290" i="1"/>
  <c r="U2542" i="1"/>
  <c r="U2650" i="1"/>
  <c r="U2974" i="1"/>
  <c r="U3094" i="1"/>
  <c r="U3226" i="1"/>
  <c r="U3358" i="1"/>
  <c r="U3538" i="1"/>
  <c r="U3730" i="1"/>
  <c r="U3970" i="1"/>
  <c r="U4138" i="1"/>
  <c r="U4270" i="1"/>
  <c r="U4390" i="1"/>
  <c r="U4522" i="1"/>
  <c r="U4798" i="1"/>
  <c r="U83" i="1"/>
  <c r="U179" i="1"/>
  <c r="U287" i="1"/>
  <c r="U407" i="1"/>
  <c r="U539" i="1"/>
  <c r="U635" i="1"/>
  <c r="U755" i="1"/>
  <c r="U887" i="1"/>
  <c r="U1055" i="1"/>
  <c r="U1331" i="1"/>
  <c r="U1499" i="1"/>
  <c r="U1643" i="1"/>
  <c r="U1763" i="1"/>
  <c r="U1919" i="1"/>
  <c r="U2051" i="1"/>
  <c r="U2255" i="1"/>
  <c r="U2423" i="1"/>
  <c r="U2579" i="1"/>
  <c r="U2723" i="1"/>
  <c r="U2843" i="1"/>
  <c r="U2939" i="1"/>
  <c r="U3035" i="1"/>
  <c r="U3287" i="1"/>
  <c r="U3491" i="1"/>
  <c r="U3635" i="1"/>
  <c r="U3755" i="1"/>
  <c r="U3911" i="1"/>
  <c r="U4115" i="1"/>
  <c r="U4319" i="1"/>
  <c r="U4511" i="1"/>
  <c r="U4643" i="1"/>
  <c r="U4799" i="1"/>
  <c r="U4871" i="1"/>
  <c r="U4979" i="1"/>
  <c r="U270" i="1"/>
  <c r="U786" i="1"/>
  <c r="U1290" i="1"/>
  <c r="U1842" i="1"/>
  <c r="U2310" i="1"/>
  <c r="U2922" i="1"/>
  <c r="U3522" i="1"/>
  <c r="U470" i="1"/>
  <c r="U540" i="1"/>
  <c r="U1152" i="1"/>
  <c r="U2652" i="1"/>
  <c r="U3384" i="1"/>
  <c r="U4068" i="1"/>
  <c r="U4584" i="1"/>
  <c r="U4836" i="1"/>
  <c r="U4908" i="1"/>
  <c r="U2319" i="1"/>
  <c r="U2703" i="1"/>
  <c r="U2919" i="1"/>
  <c r="U3207" i="1"/>
  <c r="U3579" i="1"/>
  <c r="U4023" i="1"/>
  <c r="U4455" i="1"/>
  <c r="U4959" i="1"/>
  <c r="U401" i="1"/>
  <c r="U13" i="1"/>
  <c r="U85" i="1"/>
  <c r="U157" i="1"/>
  <c r="U229" i="1"/>
  <c r="U373" i="1"/>
  <c r="U445" i="1"/>
  <c r="U661" i="1"/>
  <c r="U733" i="1"/>
  <c r="U805" i="1"/>
  <c r="U949" i="1"/>
  <c r="U1093" i="1"/>
  <c r="U1165" i="1"/>
  <c r="U1237" i="1"/>
  <c r="U1309" i="1"/>
  <c r="U1381" i="1"/>
  <c r="U1453" i="1"/>
  <c r="U1669" i="1"/>
  <c r="U1813" i="1"/>
  <c r="U2041" i="1"/>
  <c r="U2113" i="1"/>
  <c r="U2197" i="1"/>
  <c r="U2269" i="1"/>
  <c r="U2353" i="1"/>
  <c r="U2425" i="1"/>
  <c r="U2665" i="1"/>
  <c r="U2821" i="1"/>
  <c r="U2905" i="1"/>
  <c r="U2977" i="1"/>
  <c r="U3049" i="1"/>
  <c r="U3193" i="1"/>
  <c r="U3337" i="1"/>
  <c r="U3409" i="1"/>
  <c r="U3505" i="1"/>
  <c r="U3589" i="1"/>
  <c r="U3841" i="1"/>
  <c r="U4309" i="1"/>
  <c r="U4381" i="1"/>
  <c r="U4453" i="1"/>
  <c r="U4609" i="1"/>
  <c r="U4681" i="1"/>
  <c r="U4837" i="1"/>
  <c r="U4993" i="1"/>
  <c r="U614" i="1"/>
  <c r="U758" i="1"/>
  <c r="U986" i="1"/>
  <c r="U1070" i="1"/>
  <c r="U1142" i="1"/>
  <c r="U1226" i="1"/>
  <c r="U1298" i="1"/>
  <c r="U1382" i="1"/>
  <c r="U1466" i="1"/>
  <c r="U1550" i="1"/>
  <c r="U1646" i="1"/>
  <c r="U1754" i="1"/>
  <c r="U1910" i="1"/>
  <c r="U1994" i="1"/>
  <c r="U2078" i="1"/>
  <c r="U2318" i="1"/>
  <c r="U2630" i="1"/>
  <c r="U2726" i="1"/>
  <c r="U2822" i="1"/>
  <c r="U2918" i="1"/>
  <c r="U3014" i="1"/>
  <c r="U3470" i="1"/>
  <c r="U3662" i="1"/>
  <c r="U3746" i="1"/>
  <c r="U3842" i="1"/>
  <c r="U4010" i="1"/>
  <c r="U4082" i="1"/>
  <c r="U4178" i="1"/>
  <c r="U4286" i="1"/>
  <c r="U4382" i="1"/>
  <c r="U4466" i="1"/>
  <c r="U4622" i="1"/>
  <c r="U4730" i="1"/>
  <c r="U4838" i="1"/>
  <c r="U4922" i="1"/>
  <c r="U17" i="1"/>
  <c r="U101" i="1"/>
  <c r="U185" i="1"/>
  <c r="U257" i="1"/>
  <c r="U413" i="1"/>
  <c r="U557" i="1"/>
  <c r="U641" i="1"/>
  <c r="U713" i="1"/>
  <c r="U785" i="1"/>
  <c r="U941" i="1"/>
  <c r="U1013" i="1"/>
  <c r="U1109" i="1"/>
  <c r="U1193" i="1"/>
  <c r="U1289" i="1"/>
  <c r="U1373" i="1"/>
  <c r="U1517" i="1"/>
  <c r="U1601" i="1"/>
  <c r="U1745" i="1"/>
  <c r="U1901" i="1"/>
  <c r="U2057" i="1"/>
  <c r="U2141" i="1"/>
  <c r="U2297" i="1"/>
  <c r="U2645" i="1"/>
  <c r="U2789" i="1"/>
  <c r="U2957" i="1"/>
  <c r="U3041" i="1"/>
  <c r="U3353" i="1"/>
  <c r="U3425" i="1"/>
  <c r="U3509" i="1"/>
  <c r="U3581" i="1"/>
  <c r="U3653" i="1"/>
  <c r="U3749" i="1"/>
  <c r="U3821" i="1"/>
  <c r="U3905" i="1"/>
  <c r="U3977" i="1"/>
  <c r="U4061" i="1"/>
  <c r="U4133" i="1"/>
  <c r="U4217" i="1"/>
  <c r="U4301" i="1"/>
  <c r="U4373" i="1"/>
  <c r="U4481" i="1"/>
  <c r="U4553" i="1"/>
  <c r="U4649" i="1"/>
  <c r="U4721" i="1"/>
  <c r="U4805" i="1"/>
  <c r="U4877" i="1"/>
  <c r="U4961" i="1"/>
  <c r="U1394" i="1"/>
  <c r="U2198" i="1"/>
  <c r="U2426" i="1"/>
  <c r="U2642" i="1"/>
  <c r="U3290" i="1"/>
  <c r="U3554" i="1"/>
  <c r="U1551" i="1"/>
  <c r="U1839" i="1"/>
  <c r="U3507" i="1"/>
  <c r="U3879" i="1"/>
  <c r="U4395" i="1"/>
  <c r="U4696" i="1"/>
  <c r="U3689" i="1"/>
  <c r="U4781" i="1"/>
  <c r="U3370" i="1"/>
  <c r="U1534" i="1"/>
  <c r="U1810" i="1"/>
  <c r="U2038" i="1"/>
  <c r="U2134" i="1"/>
  <c r="U2386" i="1"/>
  <c r="U2518" i="1"/>
  <c r="U2854" i="1"/>
  <c r="U2962" i="1"/>
  <c r="U3130" i="1"/>
  <c r="U3310" i="1"/>
  <c r="U3442" i="1"/>
  <c r="U3586" i="1"/>
  <c r="U3682" i="1"/>
  <c r="U3814" i="1"/>
  <c r="U3898" i="1"/>
  <c r="U4378" i="1"/>
  <c r="U4582" i="1"/>
  <c r="U4714" i="1"/>
  <c r="U3" i="1"/>
  <c r="U335" i="1"/>
  <c r="U503" i="1"/>
  <c r="U719" i="1"/>
  <c r="U995" i="1"/>
  <c r="U1115" i="1"/>
  <c r="U1319" i="1"/>
  <c r="U1451" i="1"/>
  <c r="U1583" i="1"/>
  <c r="U1751" i="1"/>
  <c r="U1883" i="1"/>
  <c r="U2315" i="1"/>
  <c r="U2411" i="1"/>
  <c r="U2543" i="1"/>
  <c r="U2675" i="1"/>
  <c r="U3143" i="1"/>
  <c r="U3395" i="1"/>
  <c r="U3551" i="1"/>
  <c r="U3719" i="1"/>
  <c r="U3851" i="1"/>
  <c r="U4235" i="1"/>
  <c r="U4331" i="1"/>
  <c r="U4439" i="1"/>
  <c r="U4619" i="1"/>
  <c r="U2770" i="1"/>
  <c r="U643" i="1"/>
  <c r="U835" i="1"/>
  <c r="U967" i="1"/>
  <c r="U1327" i="1"/>
  <c r="U1471" i="1"/>
  <c r="U1651" i="1"/>
  <c r="U1807" i="1"/>
  <c r="U1915" i="1"/>
  <c r="U2047" i="1"/>
  <c r="U2227" i="1"/>
  <c r="U2359" i="1"/>
  <c r="U2491" i="1"/>
  <c r="U2575" i="1"/>
  <c r="U2731" i="1"/>
  <c r="U2899" i="1"/>
  <c r="U3103" i="1"/>
  <c r="U3247" i="1"/>
  <c r="U3343" i="1"/>
  <c r="U3631" i="1"/>
  <c r="U3799" i="1"/>
  <c r="U4123" i="1"/>
  <c r="U4375" i="1"/>
  <c r="U4579" i="1"/>
  <c r="U4819" i="1"/>
  <c r="U4939" i="1"/>
  <c r="U3272" i="1"/>
  <c r="U3416" i="1"/>
  <c r="U3536" i="1"/>
  <c r="U3656" i="1"/>
  <c r="U4040" i="1"/>
  <c r="U4148" i="1"/>
  <c r="U4280" i="1"/>
  <c r="U4484" i="1"/>
  <c r="U4736" i="1"/>
  <c r="U4892" i="1"/>
  <c r="U4991" i="1"/>
  <c r="U2214" i="1"/>
  <c r="U2382" i="1"/>
  <c r="U2550" i="1"/>
  <c r="U2634" i="1"/>
  <c r="U2802" i="1"/>
  <c r="U2994" i="1"/>
  <c r="U3138" i="1"/>
  <c r="U3318" i="1"/>
  <c r="U3510" i="1"/>
  <c r="U3762" i="1"/>
  <c r="U4074" i="1"/>
  <c r="U218" i="1"/>
  <c r="U132" i="1"/>
  <c r="U384" i="1"/>
  <c r="U1356" i="1"/>
  <c r="U44" i="1"/>
  <c r="U212" i="1"/>
  <c r="U416" i="1"/>
  <c r="U488" i="1"/>
  <c r="U860" i="1"/>
  <c r="U1028" i="1"/>
  <c r="U1100" i="1"/>
  <c r="U1400" i="1"/>
  <c r="U2552" i="1"/>
  <c r="U3128" i="1"/>
  <c r="U2718" i="1"/>
  <c r="U9" i="1"/>
  <c r="U81" i="1"/>
  <c r="U285" i="1"/>
  <c r="U405" i="1"/>
  <c r="U549" i="1"/>
  <c r="U1149" i="1"/>
  <c r="U1497" i="1"/>
  <c r="U1761" i="1"/>
  <c r="U1845" i="1"/>
  <c r="U1989" i="1"/>
  <c r="U2121" i="1"/>
  <c r="U2421" i="1"/>
  <c r="U2709" i="1"/>
  <c r="U2997" i="1"/>
  <c r="U3201" i="1"/>
  <c r="U190" i="1"/>
  <c r="U262" i="1"/>
  <c r="U418" i="1"/>
  <c r="U562" i="1"/>
  <c r="U802" i="1"/>
  <c r="U886" i="1"/>
  <c r="U1030" i="1"/>
  <c r="U1282" i="1"/>
  <c r="U1354" i="1"/>
  <c r="U30" i="1"/>
  <c r="U102" i="1"/>
  <c r="U186" i="1"/>
  <c r="U354" i="1"/>
  <c r="U426" i="1"/>
  <c r="U498" i="1"/>
  <c r="U570" i="1"/>
  <c r="U642" i="1"/>
  <c r="U714" i="1"/>
  <c r="U882" i="1"/>
  <c r="U954" i="1"/>
  <c r="U1026" i="1"/>
  <c r="U1122" i="1"/>
  <c r="U1206" i="1"/>
  <c r="U1362" i="1"/>
  <c r="U1446" i="1"/>
  <c r="U1518" i="1"/>
  <c r="U1590" i="1"/>
  <c r="U1674" i="1"/>
  <c r="U1758" i="1"/>
  <c r="U1914" i="1"/>
  <c r="U1986" i="1"/>
  <c r="U2058" i="1"/>
  <c r="U2154" i="1"/>
  <c r="U2238" i="1"/>
  <c r="U2394" i="1"/>
  <c r="U2478" i="1"/>
  <c r="U2562" i="1"/>
  <c r="U2646" i="1"/>
  <c r="U2814" i="1"/>
  <c r="U3006" i="1"/>
  <c r="U3078" i="1"/>
  <c r="U3150" i="1"/>
  <c r="U3246" i="1"/>
  <c r="U3330" i="1"/>
  <c r="U3414" i="1"/>
  <c r="U3618" i="1"/>
  <c r="U3774" i="1"/>
  <c r="U3918" i="1"/>
  <c r="U4218" i="1"/>
  <c r="U4914" i="1"/>
  <c r="U314" i="1"/>
  <c r="U386" i="1"/>
  <c r="U554" i="1"/>
  <c r="U4488" i="1"/>
  <c r="U72" i="1"/>
  <c r="U144" i="1"/>
  <c r="U240" i="1"/>
  <c r="U324" i="1"/>
  <c r="U468" i="1"/>
  <c r="U612" i="1"/>
  <c r="U696" i="1"/>
  <c r="U768" i="1"/>
  <c r="U924" i="1"/>
  <c r="U1080" i="1"/>
  <c r="U1224" i="1"/>
  <c r="U1296" i="1"/>
  <c r="U1368" i="1"/>
  <c r="U1524" i="1"/>
  <c r="U1596" i="1"/>
  <c r="U1680" i="1"/>
  <c r="U1932" i="1"/>
  <c r="U2004" i="1"/>
  <c r="U2496" i="1"/>
  <c r="U2568" i="1"/>
  <c r="U3132" i="1"/>
  <c r="U3288" i="1"/>
  <c r="U3456" i="1"/>
  <c r="U3564" i="1"/>
  <c r="U3660" i="1"/>
  <c r="U3840" i="1"/>
  <c r="U3996" i="1"/>
  <c r="U4152" i="1"/>
  <c r="U4224" i="1"/>
  <c r="U4452" i="1"/>
  <c r="U152" i="1"/>
  <c r="U428" i="1"/>
  <c r="U572" i="1"/>
  <c r="U680" i="1"/>
  <c r="U968" i="1"/>
  <c r="U1112" i="1"/>
  <c r="U1256" i="1"/>
  <c r="U2744" i="1"/>
  <c r="U2840" i="1"/>
  <c r="U3044" i="1"/>
  <c r="U3018" i="1"/>
  <c r="U3342" i="1"/>
  <c r="U1169" i="1"/>
  <c r="U27" i="1"/>
  <c r="U99" i="1"/>
  <c r="U171" i="1"/>
  <c r="U243" i="1"/>
  <c r="U387" i="1"/>
  <c r="U531" i="1"/>
  <c r="U615" i="1"/>
  <c r="U687" i="1"/>
  <c r="U831" i="1"/>
  <c r="U975" i="1"/>
  <c r="U1047" i="1"/>
  <c r="U1371" i="1"/>
  <c r="U1527" i="1"/>
  <c r="U1647" i="1"/>
  <c r="U2043" i="1"/>
  <c r="U2211" i="1"/>
  <c r="U2307" i="1"/>
  <c r="U2403" i="1"/>
  <c r="U2499" i="1"/>
  <c r="U2619" i="1"/>
  <c r="U3039" i="1"/>
  <c r="U3243" i="1"/>
  <c r="U3495" i="1"/>
  <c r="U4035" i="1"/>
  <c r="U4131" i="1"/>
  <c r="U4503" i="1"/>
  <c r="U4611" i="1"/>
  <c r="U4779" i="1"/>
  <c r="U4911" i="1"/>
  <c r="U136" i="1"/>
  <c r="U208" i="1"/>
  <c r="U280" i="1"/>
  <c r="U352" i="1"/>
  <c r="U496" i="1"/>
  <c r="U592" i="1"/>
  <c r="U664" i="1"/>
  <c r="U736" i="1"/>
  <c r="U808" i="1"/>
  <c r="U964" i="1"/>
  <c r="U1192" i="1"/>
  <c r="U1336" i="1"/>
  <c r="U1420" i="1"/>
  <c r="U1564" i="1"/>
  <c r="U1636" i="1"/>
  <c r="U1720" i="1"/>
  <c r="U1792" i="1"/>
  <c r="U1876" i="1"/>
  <c r="U1948" i="1"/>
  <c r="U2020" i="1"/>
  <c r="U2092" i="1"/>
  <c r="U2176" i="1"/>
  <c r="U2248" i="1"/>
  <c r="U2332" i="1"/>
  <c r="U2428" i="1"/>
  <c r="U2536" i="1"/>
  <c r="U2608" i="1"/>
  <c r="U2680" i="1"/>
  <c r="U2752" i="1"/>
  <c r="U2836" i="1"/>
  <c r="U2920" i="1"/>
  <c r="U2992" i="1"/>
  <c r="U3244" i="1"/>
  <c r="U3412" i="1"/>
  <c r="U3508" i="1"/>
  <c r="U3604" i="1"/>
  <c r="U3964" i="1"/>
  <c r="U4060" i="1"/>
  <c r="U4156" i="1"/>
  <c r="U4276" i="1"/>
  <c r="U4348" i="1"/>
  <c r="U4468" i="1"/>
  <c r="U187" i="1"/>
  <c r="U259" i="1"/>
  <c r="U331" i="1"/>
  <c r="U463" i="1"/>
  <c r="U571" i="1"/>
  <c r="U739" i="1"/>
  <c r="U847" i="1"/>
  <c r="U1003" i="1"/>
  <c r="U1099" i="1"/>
  <c r="U1387" i="1"/>
  <c r="U1519" i="1"/>
  <c r="U1627" i="1"/>
  <c r="U1759" i="1"/>
  <c r="U1963" i="1"/>
  <c r="U2107" i="1"/>
  <c r="U2215" i="1"/>
  <c r="U2371" i="1"/>
  <c r="U2611" i="1"/>
  <c r="U2863" i="1"/>
  <c r="U2971" i="1"/>
  <c r="U3451" i="1"/>
  <c r="U3535" i="1"/>
  <c r="U3619" i="1"/>
  <c r="U3739" i="1"/>
  <c r="U3871" i="1"/>
  <c r="U3991" i="1"/>
  <c r="U4147" i="1"/>
  <c r="U4231" i="1"/>
  <c r="U4471" i="1"/>
  <c r="U4591" i="1"/>
  <c r="U4711" i="1"/>
  <c r="U4855" i="1"/>
  <c r="U3356" i="1"/>
  <c r="U3716" i="1"/>
  <c r="U3824" i="1"/>
  <c r="U3920" i="1"/>
  <c r="U4064" i="1"/>
  <c r="U4244" i="1"/>
  <c r="U4376" i="1"/>
  <c r="U4472" i="1"/>
  <c r="U4652" i="1"/>
  <c r="U4796" i="1"/>
  <c r="U4940" i="1"/>
  <c r="U4738" i="1"/>
  <c r="U4951" i="1"/>
  <c r="U1666" i="1"/>
  <c r="U1834" i="1"/>
  <c r="U1930" i="1"/>
  <c r="U2026" i="1"/>
  <c r="U2218" i="1"/>
  <c r="U2302" i="1"/>
  <c r="U2422" i="1"/>
  <c r="U2554" i="1"/>
  <c r="U2674" i="1"/>
  <c r="U2818" i="1"/>
  <c r="U2998" i="1"/>
  <c r="U3118" i="1"/>
  <c r="U3250" i="1"/>
  <c r="U3382" i="1"/>
  <c r="U3550" i="1"/>
  <c r="U3754" i="1"/>
  <c r="U3994" i="1"/>
  <c r="U4294" i="1"/>
  <c r="U4414" i="1"/>
  <c r="U4534" i="1"/>
  <c r="U4702" i="1"/>
  <c r="U4810" i="1"/>
  <c r="U4906" i="1"/>
  <c r="U95" i="1"/>
  <c r="U191" i="1"/>
  <c r="U299" i="1"/>
  <c r="U431" i="1"/>
  <c r="U563" i="1"/>
  <c r="U647" i="1"/>
  <c r="U779" i="1"/>
  <c r="U899" i="1"/>
  <c r="U1259" i="1"/>
  <c r="U1343" i="1"/>
  <c r="U1523" i="1"/>
  <c r="U1667" i="1"/>
  <c r="U1787" i="1"/>
  <c r="U1943" i="1"/>
  <c r="U2075" i="1"/>
  <c r="U2195" i="1"/>
  <c r="U2267" i="1"/>
  <c r="U2459" i="1"/>
  <c r="U2615" i="1"/>
  <c r="U2747" i="1"/>
  <c r="U2855" i="1"/>
  <c r="U2951" i="1"/>
  <c r="U3059" i="1"/>
  <c r="U3203" i="1"/>
  <c r="U3299" i="1"/>
  <c r="U3515" i="1"/>
  <c r="U3923" i="1"/>
  <c r="U4019" i="1"/>
  <c r="U4139" i="1"/>
  <c r="U4343" i="1"/>
  <c r="U4523" i="1"/>
  <c r="U4895" i="1"/>
  <c r="U21" i="1"/>
  <c r="U297" i="1"/>
  <c r="U717" i="1"/>
  <c r="U897" i="1"/>
  <c r="U981" i="1"/>
  <c r="U1161" i="1"/>
  <c r="U1257" i="1"/>
  <c r="U1413" i="1"/>
  <c r="U2133" i="1"/>
  <c r="U2901" i="1"/>
  <c r="U3429" i="1"/>
  <c r="U274" i="1"/>
  <c r="U574" i="1"/>
  <c r="U730" i="1"/>
  <c r="U1138" i="1"/>
  <c r="U1222" i="1"/>
  <c r="U42" i="1"/>
  <c r="U126" i="1"/>
  <c r="U198" i="1"/>
  <c r="U282" i="1"/>
  <c r="U366" i="1"/>
  <c r="U438" i="1"/>
  <c r="U510" i="1"/>
  <c r="U582" i="1"/>
  <c r="U654" i="1"/>
  <c r="U726" i="1"/>
  <c r="U798" i="1"/>
  <c r="U894" i="1"/>
  <c r="U966" i="1"/>
  <c r="U1050" i="1"/>
  <c r="U1134" i="1"/>
  <c r="U1218" i="1"/>
  <c r="U1302" i="1"/>
  <c r="U1374" i="1"/>
  <c r="U1458" i="1"/>
  <c r="U1530" i="1"/>
  <c r="U1602" i="1"/>
  <c r="U1698" i="1"/>
  <c r="U1770" i="1"/>
  <c r="U1854" i="1"/>
  <c r="U1926" i="1"/>
  <c r="U1998" i="1"/>
  <c r="U2070" i="1"/>
  <c r="U2166" i="1"/>
  <c r="U2250" i="1"/>
  <c r="U2322" i="1"/>
  <c r="U2418" i="1"/>
  <c r="U2490" i="1"/>
  <c r="U2574" i="1"/>
  <c r="U2658" i="1"/>
  <c r="U2730" i="1"/>
  <c r="U2826" i="1"/>
  <c r="U2934" i="1"/>
  <c r="U3090" i="1"/>
  <c r="U3162" i="1"/>
  <c r="U3258" i="1"/>
  <c r="U3438" i="1"/>
  <c r="U3630" i="1"/>
  <c r="U3786" i="1"/>
  <c r="U4926" i="1"/>
  <c r="U26" i="1"/>
  <c r="U98" i="1"/>
  <c r="U170" i="1"/>
  <c r="U242" i="1"/>
  <c r="U326" i="1"/>
  <c r="U410" i="1"/>
  <c r="U12" i="1"/>
  <c r="U84" i="1"/>
  <c r="U156" i="1"/>
  <c r="U252" i="1"/>
  <c r="U336" i="1"/>
  <c r="U408" i="1"/>
  <c r="U480" i="1"/>
  <c r="U552" i="1"/>
  <c r="U624" i="1"/>
  <c r="U708" i="1"/>
  <c r="U780" i="1"/>
  <c r="U948" i="1"/>
  <c r="U1020" i="1"/>
  <c r="U1092" i="1"/>
  <c r="U1164" i="1"/>
  <c r="U1236" i="1"/>
  <c r="U1308" i="1"/>
  <c r="U1380" i="1"/>
  <c r="U1452" i="1"/>
  <c r="U1536" i="1"/>
  <c r="U1704" i="1"/>
  <c r="U1788" i="1"/>
  <c r="U1860" i="1"/>
  <c r="U1944" i="1"/>
  <c r="U2088" i="1"/>
  <c r="U2172" i="1"/>
  <c r="U2268" i="1"/>
  <c r="U2436" i="1"/>
  <c r="U2664" i="1"/>
  <c r="U2892" i="1"/>
  <c r="U2964" i="1"/>
  <c r="U3144" i="1"/>
  <c r="U3300" i="1"/>
  <c r="U3396" i="1"/>
  <c r="U3480" i="1"/>
  <c r="U3576" i="1"/>
  <c r="U3768" i="1"/>
  <c r="U3852" i="1"/>
  <c r="U4008" i="1"/>
  <c r="U4260" i="1"/>
  <c r="U4464" i="1"/>
  <c r="U4668" i="1"/>
  <c r="U4764" i="1"/>
  <c r="U4848" i="1"/>
  <c r="U2487" i="1"/>
  <c r="U2751" i="1"/>
  <c r="U2943" i="1"/>
  <c r="U3291" i="1"/>
  <c r="U3603" i="1"/>
  <c r="U3125" i="1"/>
  <c r="U25" i="1"/>
  <c r="U97" i="1"/>
  <c r="U169" i="1"/>
  <c r="U313" i="1"/>
  <c r="U457" i="1"/>
  <c r="U529" i="1"/>
  <c r="U601" i="1"/>
  <c r="U745" i="1"/>
  <c r="U889" i="1"/>
  <c r="U1033" i="1"/>
  <c r="U1177" i="1"/>
  <c r="U1249" i="1"/>
  <c r="U1321" i="1"/>
  <c r="U1465" i="1"/>
  <c r="U1609" i="1"/>
  <c r="U1681" i="1"/>
  <c r="U1753" i="1"/>
  <c r="U1825" i="1"/>
  <c r="U1897" i="1"/>
  <c r="U2281" i="1"/>
  <c r="U2365" i="1"/>
  <c r="U2437" i="1"/>
  <c r="U2509" i="1"/>
  <c r="U2605" i="1"/>
  <c r="U2833" i="1"/>
  <c r="U2917" i="1"/>
  <c r="U3061" i="1"/>
  <c r="U3133" i="1"/>
  <c r="U3205" i="1"/>
  <c r="U3277" i="1"/>
  <c r="U3349" i="1"/>
  <c r="U3529" i="1"/>
  <c r="U3613" i="1"/>
  <c r="U3685" i="1"/>
  <c r="U3769" i="1"/>
  <c r="U3853" i="1"/>
  <c r="U3925" i="1"/>
  <c r="U3997" i="1"/>
  <c r="U4069" i="1"/>
  <c r="U4141" i="1"/>
  <c r="U4225" i="1"/>
  <c r="U4393" i="1"/>
  <c r="U4693" i="1"/>
  <c r="U4765" i="1"/>
  <c r="U4849" i="1"/>
  <c r="U4921" i="1"/>
  <c r="U698" i="1"/>
  <c r="U782" i="1"/>
  <c r="U854" i="1"/>
  <c r="U926" i="1"/>
  <c r="U1010" i="1"/>
  <c r="U1082" i="1"/>
  <c r="U1238" i="1"/>
  <c r="U1310" i="1"/>
  <c r="U1406" i="1"/>
  <c r="U1478" i="1"/>
  <c r="U1658" i="1"/>
  <c r="U1766" i="1"/>
  <c r="U1838" i="1"/>
  <c r="U2090" i="1"/>
  <c r="U2534" i="1"/>
  <c r="U2834" i="1"/>
  <c r="U2930" i="1"/>
  <c r="U3146" i="1"/>
  <c r="U3230" i="1"/>
  <c r="U3482" i="1"/>
  <c r="U3578" i="1"/>
  <c r="U3926" i="1"/>
  <c r="U4022" i="1"/>
  <c r="U4190" i="1"/>
  <c r="U4298" i="1"/>
  <c r="U4670" i="1"/>
  <c r="U4742" i="1"/>
  <c r="U4958" i="1"/>
  <c r="U29" i="1"/>
  <c r="U113" i="1"/>
  <c r="U197" i="1"/>
  <c r="U269" i="1"/>
  <c r="U341" i="1"/>
  <c r="U569" i="1"/>
  <c r="U653" i="1"/>
  <c r="U725" i="1"/>
  <c r="U797" i="1"/>
  <c r="U1025" i="1"/>
  <c r="U1121" i="1"/>
  <c r="U1217" i="1"/>
  <c r="U1301" i="1"/>
  <c r="U1385" i="1"/>
  <c r="U1457" i="1"/>
  <c r="U1613" i="1"/>
  <c r="U1685" i="1"/>
  <c r="U1769" i="1"/>
  <c r="U1841" i="1"/>
  <c r="U1925" i="1"/>
  <c r="U1997" i="1"/>
  <c r="U2153" i="1"/>
  <c r="U2237" i="1"/>
  <c r="U2321" i="1"/>
  <c r="U2405" i="1"/>
  <c r="U2501" i="1"/>
  <c r="U2585" i="1"/>
  <c r="U2729" i="1"/>
  <c r="U2801" i="1"/>
  <c r="U2897" i="1"/>
  <c r="U3053" i="1"/>
  <c r="U3137" i="1"/>
  <c r="U3293" i="1"/>
  <c r="U3365" i="1"/>
  <c r="U3437" i="1"/>
  <c r="U3593" i="1"/>
  <c r="U3665" i="1"/>
  <c r="U3761" i="1"/>
  <c r="U3833" i="1"/>
  <c r="U3917" i="1"/>
  <c r="U3989" i="1"/>
  <c r="U4073" i="1"/>
  <c r="U4145" i="1"/>
  <c r="U4229" i="1"/>
  <c r="U4313" i="1"/>
  <c r="U4385" i="1"/>
  <c r="U4493" i="1"/>
  <c r="U4565" i="1"/>
  <c r="U4661" i="1"/>
  <c r="U4733" i="1"/>
  <c r="U4817" i="1"/>
  <c r="U4889" i="1"/>
  <c r="U4973" i="1"/>
  <c r="U1526" i="1"/>
  <c r="U1886" i="1"/>
  <c r="U2222" i="1"/>
  <c r="U2450" i="1"/>
  <c r="U3086" i="1"/>
  <c r="U3590" i="1"/>
  <c r="U1611" i="1"/>
  <c r="U1863" i="1"/>
  <c r="U2223" i="1"/>
  <c r="U2775" i="1"/>
  <c r="U3147" i="1"/>
  <c r="U3543" i="1"/>
  <c r="U3927" i="1"/>
  <c r="U4575" i="1"/>
  <c r="U556" i="1"/>
  <c r="U4804" i="1"/>
  <c r="U3857" i="1"/>
  <c r="U4925" i="1"/>
  <c r="U4114" i="1"/>
  <c r="U1975" i="1"/>
  <c r="U4723" i="1"/>
  <c r="U1546" i="1"/>
  <c r="U1690" i="1"/>
  <c r="U1822" i="1"/>
  <c r="U2062" i="1"/>
  <c r="U2158" i="1"/>
  <c r="U2398" i="1"/>
  <c r="U2758" i="1"/>
  <c r="U2866" i="1"/>
  <c r="U3154" i="1"/>
  <c r="U3334" i="1"/>
  <c r="U3466" i="1"/>
  <c r="U3598" i="1"/>
  <c r="U3706" i="1"/>
  <c r="U3826" i="1"/>
  <c r="U3922" i="1"/>
  <c r="U4090" i="1"/>
  <c r="U4222" i="1"/>
  <c r="U4402" i="1"/>
  <c r="U4606" i="1"/>
  <c r="U167" i="1"/>
  <c r="U359" i="1"/>
  <c r="U527" i="1"/>
  <c r="U743" i="1"/>
  <c r="U923" i="1"/>
  <c r="U1019" i="1"/>
  <c r="U1127" i="1"/>
  <c r="U1355" i="1"/>
  <c r="U1475" i="1"/>
  <c r="U1607" i="1"/>
  <c r="U1775" i="1"/>
  <c r="U1907" i="1"/>
  <c r="U2063" i="1"/>
  <c r="U2327" i="1"/>
  <c r="U2435" i="1"/>
  <c r="U2567" i="1"/>
  <c r="U2711" i="1"/>
  <c r="U3155" i="1"/>
  <c r="U3311" i="1"/>
  <c r="U3875" i="1"/>
  <c r="U4127" i="1"/>
  <c r="U4247" i="1"/>
  <c r="U4355" i="1"/>
  <c r="U4463" i="1"/>
  <c r="U4763" i="1"/>
  <c r="U3958" i="1"/>
  <c r="U559" i="1"/>
  <c r="U667" i="1"/>
  <c r="U859" i="1"/>
  <c r="U991" i="1"/>
  <c r="U1219" i="1"/>
  <c r="U1351" i="1"/>
  <c r="U1495" i="1"/>
  <c r="U1687" i="1"/>
  <c r="U1819" i="1"/>
  <c r="U1927" i="1"/>
  <c r="U2071" i="1"/>
  <c r="U2251" i="1"/>
  <c r="U2383" i="1"/>
  <c r="U2503" i="1"/>
  <c r="U2587" i="1"/>
  <c r="U2743" i="1"/>
  <c r="U3115" i="1"/>
  <c r="U3259" i="1"/>
  <c r="U3367" i="1"/>
  <c r="U3679" i="1"/>
  <c r="U3823" i="1"/>
  <c r="U4003" i="1"/>
  <c r="U4303" i="1"/>
  <c r="U4603" i="1"/>
  <c r="U4831" i="1"/>
  <c r="U3428" i="1"/>
  <c r="U3560" i="1"/>
  <c r="U3680" i="1"/>
  <c r="U3896" i="1"/>
  <c r="U4052" i="1"/>
  <c r="U4172" i="1"/>
  <c r="U4508" i="1"/>
  <c r="U4616" i="1"/>
  <c r="U4760" i="1"/>
  <c r="U4400" i="1"/>
  <c r="U4664" i="1"/>
  <c r="U4820" i="1"/>
  <c r="U4952" i="1"/>
  <c r="U1678" i="1"/>
  <c r="U1858" i="1"/>
  <c r="U1954" i="1"/>
  <c r="U2050" i="1"/>
  <c r="U2230" i="1"/>
  <c r="U2314" i="1"/>
  <c r="U2446" i="1"/>
  <c r="U2566" i="1"/>
  <c r="U2698" i="1"/>
  <c r="U3010" i="1"/>
  <c r="U3142" i="1"/>
  <c r="U3274" i="1"/>
  <c r="U4018" i="1"/>
  <c r="U4198" i="1"/>
  <c r="U4330" i="1"/>
  <c r="U4450" i="1"/>
  <c r="U4558" i="1"/>
  <c r="U4726" i="1"/>
  <c r="U4822" i="1"/>
  <c r="U4930" i="1"/>
  <c r="U119" i="1"/>
  <c r="U227" i="1"/>
  <c r="U323" i="1"/>
  <c r="U455" i="1"/>
  <c r="U575" i="1"/>
  <c r="U671" i="1"/>
  <c r="U803" i="1"/>
  <c r="U1139" i="1"/>
  <c r="U1271" i="1"/>
  <c r="U1367" i="1"/>
  <c r="U1547" i="1"/>
  <c r="U1703" i="1"/>
  <c r="U2099" i="1"/>
  <c r="U2207" i="1"/>
  <c r="U2495" i="1"/>
  <c r="U2639" i="1"/>
  <c r="U2771" i="1"/>
  <c r="U2867" i="1"/>
  <c r="U2963" i="1"/>
  <c r="U3071" i="1"/>
  <c r="U3215" i="1"/>
  <c r="U3539" i="1"/>
  <c r="U3659" i="1"/>
  <c r="U3815" i="1"/>
  <c r="U4043" i="1"/>
  <c r="U4367" i="1"/>
  <c r="U4535" i="1"/>
  <c r="U4703" i="1"/>
  <c r="U4823" i="1"/>
  <c r="U4907" i="1"/>
  <c r="U4" i="1"/>
  <c r="U3802" i="1"/>
  <c r="U2432" i="1"/>
  <c r="U2204" i="1"/>
  <c r="U1132" i="1"/>
  <c r="U4088" i="1"/>
  <c r="U1185" i="1"/>
  <c r="U2082" i="1"/>
  <c r="U522" i="1"/>
  <c r="U1074" i="1"/>
  <c r="U1614" i="1"/>
  <c r="U2178" i="1"/>
  <c r="U2754" i="1"/>
  <c r="U3354" i="1"/>
  <c r="U110" i="1"/>
  <c r="U96" i="1"/>
  <c r="U1032" i="1"/>
  <c r="U2748" i="1"/>
  <c r="U4020" i="1"/>
  <c r="U4860" i="1"/>
  <c r="U2787" i="1"/>
  <c r="U2979" i="1"/>
  <c r="U3351" i="1"/>
  <c r="U4239" i="1"/>
  <c r="U469" i="1"/>
  <c r="U1621" i="1"/>
  <c r="U2221" i="1"/>
  <c r="U2761" i="1"/>
  <c r="U3289" i="1"/>
  <c r="U4861" i="1"/>
  <c r="U866" i="1"/>
  <c r="U1322" i="1"/>
  <c r="U2666" i="1"/>
  <c r="U3602" i="1"/>
  <c r="U2344" i="1"/>
  <c r="U581" i="1"/>
  <c r="U1133" i="1"/>
  <c r="U2177" i="1"/>
  <c r="U2669" i="1"/>
  <c r="U2981" i="1"/>
  <c r="U3149" i="1"/>
  <c r="U3305" i="1"/>
  <c r="U3533" i="1"/>
  <c r="U3605" i="1"/>
  <c r="U3677" i="1"/>
  <c r="U3773" i="1"/>
  <c r="U3845" i="1"/>
  <c r="U3929" i="1"/>
  <c r="U4001" i="1"/>
  <c r="U4085" i="1"/>
  <c r="U4169" i="1"/>
  <c r="U4241" i="1"/>
  <c r="U4325" i="1"/>
  <c r="U4409" i="1"/>
  <c r="U4505" i="1"/>
  <c r="U4577" i="1"/>
  <c r="U4673" i="1"/>
  <c r="U4745" i="1"/>
  <c r="U4829" i="1"/>
  <c r="U4901" i="1"/>
  <c r="U4985" i="1"/>
  <c r="U1586" i="1"/>
  <c r="U2234" i="1"/>
  <c r="U2474" i="1"/>
  <c r="U2774" i="1"/>
  <c r="U3110" i="1"/>
  <c r="U3350" i="1"/>
  <c r="U4442" i="1"/>
  <c r="U555" i="1"/>
  <c r="U1635" i="1"/>
  <c r="U2283" i="1"/>
  <c r="U4647" i="1"/>
  <c r="U5" i="1"/>
  <c r="U4025" i="1"/>
  <c r="U379" i="1"/>
  <c r="U1558" i="1"/>
  <c r="U1714" i="1"/>
  <c r="U2086" i="1"/>
  <c r="U2182" i="1"/>
  <c r="U2578" i="1"/>
  <c r="U2782" i="1"/>
  <c r="U2878" i="1"/>
  <c r="U3058" i="1"/>
  <c r="U3178" i="1"/>
  <c r="U3478" i="1"/>
  <c r="U3610" i="1"/>
  <c r="U3718" i="1"/>
  <c r="U3838" i="1"/>
  <c r="U3946" i="1"/>
  <c r="U4102" i="1"/>
  <c r="U4246" i="1"/>
  <c r="U4426" i="1"/>
  <c r="U4894" i="1"/>
  <c r="U203" i="1"/>
  <c r="U383" i="1"/>
  <c r="U767" i="1"/>
  <c r="U935" i="1"/>
  <c r="U1043" i="1"/>
  <c r="U1151" i="1"/>
  <c r="U1379" i="1"/>
  <c r="U1487" i="1"/>
  <c r="U1631" i="1"/>
  <c r="U1799" i="1"/>
  <c r="U1931" i="1"/>
  <c r="U2087" i="1"/>
  <c r="U2351" i="1"/>
  <c r="U2447" i="1"/>
  <c r="U2591" i="1"/>
  <c r="U2735" i="1"/>
  <c r="U2999" i="1"/>
  <c r="U3167" i="1"/>
  <c r="U3335" i="1"/>
  <c r="U3455" i="1"/>
  <c r="U3611" i="1"/>
  <c r="U3779" i="1"/>
  <c r="U4151" i="1"/>
  <c r="U4259" i="1"/>
  <c r="U4379" i="1"/>
  <c r="U4667" i="1"/>
  <c r="U4486" i="1"/>
  <c r="U403" i="1"/>
  <c r="U583" i="1"/>
  <c r="U691" i="1"/>
  <c r="U871" i="1"/>
  <c r="U1015" i="1"/>
  <c r="U1231" i="1"/>
  <c r="U1363" i="1"/>
  <c r="U1711" i="1"/>
  <c r="U1843" i="1"/>
  <c r="U2095" i="1"/>
  <c r="U2275" i="1"/>
  <c r="U2407" i="1"/>
  <c r="U2515" i="1"/>
  <c r="U2599" i="1"/>
  <c r="U2755" i="1"/>
  <c r="U3007" i="1"/>
  <c r="U3283" i="1"/>
  <c r="U3379" i="1"/>
  <c r="U3703" i="1"/>
  <c r="U4027" i="1"/>
  <c r="U4315" i="1"/>
  <c r="U4627" i="1"/>
  <c r="U4843" i="1"/>
  <c r="U3344" i="1"/>
  <c r="U3440" i="1"/>
  <c r="U3704" i="1"/>
  <c r="U3932" i="1"/>
  <c r="U4076" i="1"/>
  <c r="U4328" i="1"/>
  <c r="U4520" i="1"/>
  <c r="U4640" i="1"/>
  <c r="U4784" i="1"/>
  <c r="U2298" i="1"/>
  <c r="U2466" i="1"/>
  <c r="U2910" i="1"/>
  <c r="U3066" i="1"/>
  <c r="U3402" i="1"/>
  <c r="U3906" i="1"/>
  <c r="U4194" i="1"/>
  <c r="U4650" i="1"/>
  <c r="U74" i="1"/>
  <c r="U60" i="1"/>
  <c r="U300" i="1"/>
  <c r="U1284" i="1"/>
  <c r="U560" i="1"/>
  <c r="U956" i="1"/>
  <c r="U1448" i="1"/>
  <c r="U164" i="1"/>
  <c r="U248" i="1"/>
  <c r="U440" i="1"/>
  <c r="U704" i="1"/>
  <c r="U2120" i="1"/>
  <c r="U1398" i="1"/>
  <c r="U1470" i="1"/>
  <c r="U39" i="1"/>
  <c r="U111" i="1"/>
  <c r="U327" i="1"/>
  <c r="U399" i="1"/>
  <c r="U471" i="1"/>
  <c r="U627" i="1"/>
  <c r="U699" i="1"/>
  <c r="U771" i="1"/>
  <c r="U843" i="1"/>
  <c r="U915" i="1"/>
  <c r="U987" i="1"/>
  <c r="U1059" i="1"/>
  <c r="U1143" i="1"/>
  <c r="U1227" i="1"/>
  <c r="U1383" i="1"/>
  <c r="U1455" i="1"/>
  <c r="U1563" i="1"/>
  <c r="U1755" i="1"/>
  <c r="U1947" i="1"/>
  <c r="U2151" i="1"/>
  <c r="U2331" i="1"/>
  <c r="U2415" i="1"/>
  <c r="U2511" i="1"/>
  <c r="U3255" i="1"/>
  <c r="U3363" i="1"/>
  <c r="U3591" i="1"/>
  <c r="U3807" i="1"/>
  <c r="U3951" i="1"/>
  <c r="U4047" i="1"/>
  <c r="U4419" i="1"/>
  <c r="U4623" i="1"/>
  <c r="U4923" i="1"/>
  <c r="U76" i="1"/>
  <c r="U148" i="1"/>
  <c r="U220" i="1"/>
  <c r="U364" i="1"/>
  <c r="U436" i="1"/>
  <c r="U676" i="1"/>
  <c r="U820" i="1"/>
  <c r="U892" i="1"/>
  <c r="U976" i="1"/>
  <c r="U1060" i="1"/>
  <c r="U1204" i="1"/>
  <c r="U1276" i="1"/>
  <c r="U1360" i="1"/>
  <c r="U1432" i="1"/>
  <c r="U1504" i="1"/>
  <c r="U1648" i="1"/>
  <c r="U1732" i="1"/>
  <c r="U1804" i="1"/>
  <c r="U1960" i="1"/>
  <c r="U2032" i="1"/>
  <c r="U2104" i="1"/>
  <c r="U2260" i="1"/>
  <c r="U2368" i="1"/>
  <c r="U2620" i="1"/>
  <c r="U2932" i="1"/>
  <c r="U3088" i="1"/>
  <c r="U3172" i="1"/>
  <c r="U3256" i="1"/>
  <c r="U3424" i="1"/>
  <c r="U3616" i="1"/>
  <c r="U3700" i="1"/>
  <c r="U3892" i="1"/>
  <c r="U3976" i="1"/>
  <c r="U4084" i="1"/>
  <c r="U4288" i="1"/>
  <c r="U4492" i="1"/>
  <c r="U3449" i="1"/>
  <c r="U55" i="1"/>
  <c r="U127" i="1"/>
  <c r="U199" i="1"/>
  <c r="U271" i="1"/>
  <c r="U343" i="1"/>
  <c r="U475" i="1"/>
  <c r="U751" i="1"/>
  <c r="U883" i="1"/>
  <c r="U1027" i="1"/>
  <c r="U1123" i="1"/>
  <c r="U1255" i="1"/>
  <c r="U1399" i="1"/>
  <c r="U1531" i="1"/>
  <c r="U1639" i="1"/>
  <c r="U1795" i="1"/>
  <c r="U2131" i="1"/>
  <c r="U2239" i="1"/>
  <c r="U2395" i="1"/>
  <c r="U2635" i="1"/>
  <c r="U2791" i="1"/>
  <c r="U2875" i="1"/>
  <c r="U2983" i="1"/>
  <c r="U3127" i="1"/>
  <c r="U3271" i="1"/>
  <c r="U3463" i="1"/>
  <c r="U3547" i="1"/>
  <c r="U3643" i="1"/>
  <c r="U3883" i="1"/>
  <c r="U4015" i="1"/>
  <c r="U4159" i="1"/>
  <c r="U4243" i="1"/>
  <c r="U4399" i="1"/>
  <c r="U4483" i="1"/>
  <c r="U4615" i="1"/>
  <c r="U4879" i="1"/>
  <c r="U3260" i="1"/>
  <c r="U3596" i="1"/>
  <c r="U3740" i="1"/>
  <c r="U3836" i="1"/>
  <c r="U3944" i="1"/>
  <c r="U429" i="1"/>
  <c r="U573" i="1"/>
  <c r="U645" i="1"/>
  <c r="U729" i="1"/>
  <c r="U837" i="1"/>
  <c r="U993" i="1"/>
  <c r="U1089" i="1"/>
  <c r="U1269" i="1"/>
  <c r="U1701" i="1"/>
  <c r="U2061" i="1"/>
  <c r="U2541" i="1"/>
  <c r="U442" i="1"/>
  <c r="U586" i="1"/>
  <c r="U670" i="1"/>
  <c r="U742" i="1"/>
  <c r="U838" i="1"/>
  <c r="U1306" i="1"/>
  <c r="U1390" i="1"/>
  <c r="U138" i="1"/>
  <c r="U210" i="1"/>
  <c r="U294" i="1"/>
  <c r="U378" i="1"/>
  <c r="U450" i="1"/>
  <c r="U594" i="1"/>
  <c r="U666" i="1"/>
  <c r="U738" i="1"/>
  <c r="U822" i="1"/>
  <c r="U906" i="1"/>
  <c r="U978" i="1"/>
  <c r="U1146" i="1"/>
  <c r="U1230" i="1"/>
  <c r="U1314" i="1"/>
  <c r="U1386" i="1"/>
  <c r="U1542" i="1"/>
  <c r="U1710" i="1"/>
  <c r="U1782" i="1"/>
  <c r="U1866" i="1"/>
  <c r="U1938" i="1"/>
  <c r="U2010" i="1"/>
  <c r="U2094" i="1"/>
  <c r="U2262" i="1"/>
  <c r="U2334" i="1"/>
  <c r="U2430" i="1"/>
  <c r="U2502" i="1"/>
  <c r="U2586" i="1"/>
  <c r="U2670" i="1"/>
  <c r="U2850" i="1"/>
  <c r="U2958" i="1"/>
  <c r="U3030" i="1"/>
  <c r="U3102" i="1"/>
  <c r="U3186" i="1"/>
  <c r="U3270" i="1"/>
  <c r="U3474" i="1"/>
  <c r="U3642" i="1"/>
  <c r="U4482" i="1"/>
  <c r="U4770" i="1"/>
  <c r="U4938" i="1"/>
  <c r="U38" i="1"/>
  <c r="U182" i="1"/>
  <c r="U338" i="1"/>
  <c r="U422" i="1"/>
  <c r="U494" i="1"/>
  <c r="U578" i="1"/>
  <c r="U24" i="1"/>
  <c r="U180" i="1"/>
  <c r="U264" i="1"/>
  <c r="U348" i="1"/>
  <c r="U420" i="1"/>
  <c r="U492" i="1"/>
  <c r="U636" i="1"/>
  <c r="U720" i="1"/>
  <c r="U864" i="1"/>
  <c r="U960" i="1"/>
  <c r="U1104" i="1"/>
  <c r="U1176" i="1"/>
  <c r="U1248" i="1"/>
  <c r="U1320" i="1"/>
  <c r="U1464" i="1"/>
  <c r="U1620" i="1"/>
  <c r="U1728" i="1"/>
  <c r="U2028" i="1"/>
  <c r="U2112" i="1"/>
  <c r="U2448" i="1"/>
  <c r="U2520" i="1"/>
  <c r="U2676" i="1"/>
  <c r="U2820" i="1"/>
  <c r="U2976" i="1"/>
  <c r="U3072" i="1"/>
  <c r="U3228" i="1"/>
  <c r="U3312" i="1"/>
  <c r="U3684" i="1"/>
  <c r="U3864" i="1"/>
  <c r="U3948" i="1"/>
  <c r="U4104" i="1"/>
  <c r="U4272" i="1"/>
  <c r="U4524" i="1"/>
  <c r="U4608" i="1"/>
  <c r="U4680" i="1"/>
  <c r="U2571" i="1"/>
  <c r="U3639" i="1"/>
  <c r="U4599" i="1"/>
  <c r="U4756" i="1"/>
  <c r="U4445" i="1"/>
  <c r="U109" i="1"/>
  <c r="U253" i="1"/>
  <c r="U325" i="1"/>
  <c r="U613" i="1"/>
  <c r="U829" i="1"/>
  <c r="U973" i="1"/>
  <c r="U1117" i="1"/>
  <c r="U1261" i="1"/>
  <c r="U1333" i="1"/>
  <c r="U1549" i="1"/>
  <c r="U1837" i="1"/>
  <c r="U1909" i="1"/>
  <c r="U1993" i="1"/>
  <c r="U2065" i="1"/>
  <c r="U2293" i="1"/>
  <c r="U2449" i="1"/>
  <c r="U2521" i="1"/>
  <c r="U2617" i="1"/>
  <c r="U2689" i="1"/>
  <c r="U2857" i="1"/>
  <c r="U2929" i="1"/>
  <c r="U3001" i="1"/>
  <c r="U3145" i="1"/>
  <c r="U3217" i="1"/>
  <c r="U3433" i="1"/>
  <c r="U3865" i="1"/>
  <c r="U4009" i="1"/>
  <c r="U4153" i="1"/>
  <c r="U4561" i="1"/>
  <c r="U4777" i="1"/>
  <c r="U4933" i="1"/>
  <c r="U638" i="1"/>
  <c r="U710" i="1"/>
  <c r="U794" i="1"/>
  <c r="U938" i="1"/>
  <c r="U1094" i="1"/>
  <c r="U1166" i="1"/>
  <c r="U1250" i="1"/>
  <c r="U1418" i="1"/>
  <c r="U1574" i="1"/>
  <c r="U1778" i="1"/>
  <c r="U1946" i="1"/>
  <c r="U2018" i="1"/>
  <c r="U2246" i="1"/>
  <c r="U2342" i="1"/>
  <c r="U2546" i="1"/>
  <c r="U2750" i="1"/>
  <c r="U2858" i="1"/>
  <c r="U3038" i="1"/>
  <c r="U3158" i="1"/>
  <c r="U3242" i="1"/>
  <c r="U3494" i="1"/>
  <c r="U3686" i="1"/>
  <c r="U3866" i="1"/>
  <c r="U4034" i="1"/>
  <c r="U4226" i="1"/>
  <c r="U4310" i="1"/>
  <c r="U4490" i="1"/>
  <c r="U4574" i="1"/>
  <c r="U4766" i="1"/>
  <c r="U4874" i="1"/>
  <c r="U41" i="1"/>
  <c r="U125" i="1"/>
  <c r="U209" i="1"/>
  <c r="U281" i="1"/>
  <c r="U353" i="1"/>
  <c r="U509" i="1"/>
  <c r="U665" i="1"/>
  <c r="U809" i="1"/>
  <c r="U893" i="1"/>
  <c r="U965" i="1"/>
  <c r="U1037" i="1"/>
  <c r="U1229" i="1"/>
  <c r="U1325" i="1"/>
  <c r="U1397" i="1"/>
  <c r="U1541" i="1"/>
  <c r="U1697" i="1"/>
  <c r="U1781" i="1"/>
  <c r="U2009" i="1"/>
  <c r="U2093" i="1"/>
  <c r="U2249" i="1"/>
  <c r="U2333" i="1"/>
  <c r="U2417" i="1"/>
  <c r="U2741" i="1"/>
  <c r="U2813" i="1"/>
  <c r="U3065" i="1"/>
  <c r="U80" i="1"/>
  <c r="U452" i="1"/>
  <c r="U524" i="1"/>
  <c r="U716" i="1"/>
  <c r="U824" i="1"/>
  <c r="U992" i="1"/>
  <c r="U1064" i="1"/>
  <c r="U1136" i="1"/>
  <c r="U1280" i="1"/>
  <c r="U1676" i="1"/>
  <c r="U2132" i="1"/>
  <c r="U2504" i="1"/>
  <c r="U2696" i="1"/>
  <c r="U2984" i="1"/>
  <c r="U2874" i="1"/>
  <c r="U390" i="1"/>
  <c r="U990" i="1"/>
  <c r="U65" i="1"/>
  <c r="U4872" i="1"/>
  <c r="U2872" i="1"/>
  <c r="U51" i="1"/>
  <c r="U123" i="1"/>
  <c r="U195" i="1"/>
  <c r="U267" i="1"/>
  <c r="U339" i="1"/>
  <c r="U483" i="1"/>
  <c r="U567" i="1"/>
  <c r="U639" i="1"/>
  <c r="U783" i="1"/>
  <c r="U855" i="1"/>
  <c r="U927" i="1"/>
  <c r="U999" i="1"/>
  <c r="U1155" i="1"/>
  <c r="U1239" i="1"/>
  <c r="U1323" i="1"/>
  <c r="U1467" i="1"/>
  <c r="U1575" i="1"/>
  <c r="U1683" i="1"/>
  <c r="U1767" i="1"/>
  <c r="U1875" i="1"/>
  <c r="U1959" i="1"/>
  <c r="U2079" i="1"/>
  <c r="U2163" i="1"/>
  <c r="U2247" i="1"/>
  <c r="U2355" i="1"/>
  <c r="U2427" i="1"/>
  <c r="U2667" i="1"/>
  <c r="U3075" i="1"/>
  <c r="U3171" i="1"/>
  <c r="U3267" i="1"/>
  <c r="U3615" i="1"/>
  <c r="U3843" i="1"/>
  <c r="U3963" i="1"/>
  <c r="U4059" i="1"/>
  <c r="U4155" i="1"/>
  <c r="U4311" i="1"/>
  <c r="U4539" i="1"/>
  <c r="U4731" i="1"/>
  <c r="U88" i="1"/>
  <c r="U160" i="1"/>
  <c r="U232" i="1"/>
  <c r="U304" i="1"/>
  <c r="U376" i="1"/>
  <c r="U448" i="1"/>
  <c r="U520" i="1"/>
  <c r="U616" i="1"/>
  <c r="U760" i="1"/>
  <c r="U832" i="1"/>
  <c r="U904" i="1"/>
  <c r="U988" i="1"/>
  <c r="U1072" i="1"/>
  <c r="U1144" i="1"/>
  <c r="U1216" i="1"/>
  <c r="U1288" i="1"/>
  <c r="U1444" i="1"/>
  <c r="U1516" i="1"/>
  <c r="U1588" i="1"/>
  <c r="U1660" i="1"/>
  <c r="U1744" i="1"/>
  <c r="U1972" i="1"/>
  <c r="U2044" i="1"/>
  <c r="U2200" i="1"/>
  <c r="U2380" i="1"/>
  <c r="U2452" i="1"/>
  <c r="U2560" i="1"/>
  <c r="U2776" i="1"/>
  <c r="U2860" i="1"/>
  <c r="U2944" i="1"/>
  <c r="U3100" i="1"/>
  <c r="U3268" i="1"/>
  <c r="U3352" i="1"/>
  <c r="U3544" i="1"/>
  <c r="U3628" i="1"/>
  <c r="U3904" i="1"/>
  <c r="U4000" i="1"/>
  <c r="U4204" i="1"/>
  <c r="U4504" i="1"/>
  <c r="U4600" i="1"/>
  <c r="U4768" i="1"/>
  <c r="U4900" i="1"/>
  <c r="U67" i="1"/>
  <c r="U139" i="1"/>
  <c r="U283" i="1"/>
  <c r="U367" i="1"/>
  <c r="U499" i="1"/>
  <c r="U655" i="1"/>
  <c r="U775" i="1"/>
  <c r="U907" i="1"/>
  <c r="U1051" i="1"/>
  <c r="U1135" i="1"/>
  <c r="U1279" i="1"/>
  <c r="U1543" i="1"/>
  <c r="U1663" i="1"/>
  <c r="U1831" i="1"/>
  <c r="U1999" i="1"/>
  <c r="U2155" i="1"/>
  <c r="U2263" i="1"/>
  <c r="U2419" i="1"/>
  <c r="U2647" i="1"/>
  <c r="U2803" i="1"/>
  <c r="U2887" i="1"/>
  <c r="U2995" i="1"/>
  <c r="U3151" i="1"/>
  <c r="U3487" i="1"/>
  <c r="U3559" i="1"/>
  <c r="U3655" i="1"/>
  <c r="U3787" i="1"/>
  <c r="U3895" i="1"/>
  <c r="U4039" i="1"/>
  <c r="U4171" i="1"/>
  <c r="U4255" i="1"/>
  <c r="U4411" i="1"/>
  <c r="U4495" i="1"/>
  <c r="U4639" i="1"/>
  <c r="U4747" i="1"/>
  <c r="U4903" i="1"/>
  <c r="U3452" i="1"/>
  <c r="U3632" i="1"/>
  <c r="U3764" i="1"/>
  <c r="U3860" i="1"/>
  <c r="U3968" i="1"/>
  <c r="U4304" i="1"/>
  <c r="U4424" i="1"/>
  <c r="U4568" i="1"/>
  <c r="U4700" i="1"/>
  <c r="U4964" i="1"/>
  <c r="U1582" i="1"/>
  <c r="U1702" i="1"/>
  <c r="U1870" i="1"/>
  <c r="U1978" i="1"/>
  <c r="U2242" i="1"/>
  <c r="U2326" i="1"/>
  <c r="U2470" i="1"/>
  <c r="U2590" i="1"/>
  <c r="U2710" i="1"/>
  <c r="U2914" i="1"/>
  <c r="U3022" i="1"/>
  <c r="U3166" i="1"/>
  <c r="U3454" i="1"/>
  <c r="U3634" i="1"/>
  <c r="U4210" i="1"/>
  <c r="U4342" i="1"/>
  <c r="U4462" i="1"/>
  <c r="U4594" i="1"/>
  <c r="U4750" i="1"/>
  <c r="U4846" i="1"/>
  <c r="U4954" i="1"/>
  <c r="U23" i="1"/>
  <c r="U131" i="1"/>
  <c r="U239" i="1"/>
  <c r="U347" i="1"/>
  <c r="U467" i="1"/>
  <c r="U587" i="1"/>
  <c r="U695" i="1"/>
  <c r="U827" i="1"/>
  <c r="U971" i="1"/>
  <c r="U1283" i="1"/>
  <c r="U1391" i="1"/>
  <c r="U1571" i="1"/>
  <c r="U1715" i="1"/>
  <c r="U1847" i="1"/>
  <c r="U2015" i="1"/>
  <c r="U2123" i="1"/>
  <c r="U2219" i="1"/>
  <c r="U2303" i="1"/>
  <c r="U2519" i="1"/>
  <c r="U2663" i="1"/>
  <c r="U2783" i="1"/>
  <c r="U2879" i="1"/>
  <c r="U2975" i="1"/>
  <c r="U3083" i="1"/>
  <c r="U3239" i="1"/>
  <c r="U3563" i="1"/>
  <c r="U3683" i="1"/>
  <c r="U3839" i="1"/>
  <c r="U3971" i="1"/>
  <c r="U4199" i="1"/>
  <c r="U4547" i="1"/>
  <c r="U4835" i="1"/>
  <c r="U4919" i="1"/>
  <c r="Z4" i="16" l="1"/>
  <c r="Z5" i="16"/>
  <c r="Z3" i="16"/>
</calcChain>
</file>

<file path=xl/sharedStrings.xml><?xml version="1.0" encoding="utf-8"?>
<sst xmlns="http://schemas.openxmlformats.org/spreadsheetml/2006/main" count="34783" uniqueCount="113">
  <si>
    <t>id</t>
  </si>
  <si>
    <t>loan_amnt</t>
  </si>
  <si>
    <t>term</t>
  </si>
  <si>
    <t>int_rate</t>
  </si>
  <si>
    <t>grade</t>
  </si>
  <si>
    <t>sub_grade</t>
  </si>
  <si>
    <t>emp_length</t>
  </si>
  <si>
    <t>home_ownership</t>
  </si>
  <si>
    <t>annual_inc</t>
  </si>
  <si>
    <t>loan_status</t>
  </si>
  <si>
    <t>purpose</t>
  </si>
  <si>
    <t>dti</t>
  </si>
  <si>
    <t>fico_range_low</t>
  </si>
  <si>
    <t>fico_range_high</t>
  </si>
  <si>
    <t xml:space="preserve"> 60 months</t>
  </si>
  <si>
    <t>D</t>
  </si>
  <si>
    <t>D2</t>
  </si>
  <si>
    <t>3 years</t>
  </si>
  <si>
    <t>OWN</t>
  </si>
  <si>
    <t>Current</t>
  </si>
  <si>
    <t>debt_consolidation</t>
  </si>
  <si>
    <t>C</t>
  </si>
  <si>
    <t>C2</t>
  </si>
  <si>
    <t>2 years</t>
  </si>
  <si>
    <t>MORTGAGE</t>
  </si>
  <si>
    <t>credit_card</t>
  </si>
  <si>
    <t xml:space="preserve"> 36 months</t>
  </si>
  <si>
    <t>D1</t>
  </si>
  <si>
    <t>1 year</t>
  </si>
  <si>
    <t>Fully Paid</t>
  </si>
  <si>
    <t>C4</t>
  </si>
  <si>
    <t>home_improvement</t>
  </si>
  <si>
    <t>C3</t>
  </si>
  <si>
    <t>10+ years</t>
  </si>
  <si>
    <t>B</t>
  </si>
  <si>
    <t>B1</t>
  </si>
  <si>
    <t>&lt; 1 year</t>
  </si>
  <si>
    <t>RENT</t>
  </si>
  <si>
    <t>major_purchase</t>
  </si>
  <si>
    <t>8 years</t>
  </si>
  <si>
    <t>C1</t>
  </si>
  <si>
    <t>F</t>
  </si>
  <si>
    <t>F3</t>
  </si>
  <si>
    <t>E</t>
  </si>
  <si>
    <t>E4</t>
  </si>
  <si>
    <t>A</t>
  </si>
  <si>
    <t>A3</t>
  </si>
  <si>
    <t>9 years</t>
  </si>
  <si>
    <t>Charged Off</t>
  </si>
  <si>
    <t>B4</t>
  </si>
  <si>
    <t>5 years</t>
  </si>
  <si>
    <t>D5</t>
  </si>
  <si>
    <t>D4</t>
  </si>
  <si>
    <t>D3</t>
  </si>
  <si>
    <t>B5</t>
  </si>
  <si>
    <t>vacation</t>
  </si>
  <si>
    <t>C5</t>
  </si>
  <si>
    <t>A1</t>
  </si>
  <si>
    <t>B3</t>
  </si>
  <si>
    <t>other</t>
  </si>
  <si>
    <t>7 years</t>
  </si>
  <si>
    <t>A4</t>
  </si>
  <si>
    <t>A2</t>
  </si>
  <si>
    <t>F4</t>
  </si>
  <si>
    <t>A5</t>
  </si>
  <si>
    <t>E1</t>
  </si>
  <si>
    <t>small_business</t>
  </si>
  <si>
    <t>moving</t>
  </si>
  <si>
    <t>B2</t>
  </si>
  <si>
    <t>4 years</t>
  </si>
  <si>
    <t>E2</t>
  </si>
  <si>
    <t>Late (16-30 days)</t>
  </si>
  <si>
    <t>6 years</t>
  </si>
  <si>
    <t>E5</t>
  </si>
  <si>
    <t>Late (31-120 days)</t>
  </si>
  <si>
    <t>F2</t>
  </si>
  <si>
    <t>E3</t>
  </si>
  <si>
    <t>car</t>
  </si>
  <si>
    <t>F5</t>
  </si>
  <si>
    <t>In Grace Period</t>
  </si>
  <si>
    <t>F1</t>
  </si>
  <si>
    <t>house</t>
  </si>
  <si>
    <t>medical</t>
  </si>
  <si>
    <t>G</t>
  </si>
  <si>
    <t>G1</t>
  </si>
  <si>
    <t>G2</t>
  </si>
  <si>
    <t>G4</t>
  </si>
  <si>
    <t>renewable_energy</t>
  </si>
  <si>
    <t>Default</t>
  </si>
  <si>
    <t>G3</t>
  </si>
  <si>
    <t>fico_avg</t>
  </si>
  <si>
    <t>risk_score</t>
  </si>
  <si>
    <t>risk_factor_summary</t>
  </si>
  <si>
    <t>income_category</t>
  </si>
  <si>
    <t>fico_band</t>
  </si>
  <si>
    <t>risk_level</t>
  </si>
  <si>
    <t>Row Labels</t>
  </si>
  <si>
    <t>High</t>
  </si>
  <si>
    <t>Low</t>
  </si>
  <si>
    <t>Medium</t>
  </si>
  <si>
    <t>Grand Total</t>
  </si>
  <si>
    <t>Column Labels</t>
  </si>
  <si>
    <t>Count of id</t>
  </si>
  <si>
    <t>HIGH</t>
  </si>
  <si>
    <t>GOOD</t>
  </si>
  <si>
    <t>LOW</t>
  </si>
  <si>
    <t>MEDIUM</t>
  </si>
  <si>
    <t>Average of dti</t>
  </si>
  <si>
    <t>FAIR</t>
  </si>
  <si>
    <t xml:space="preserve">MEDIUM </t>
  </si>
  <si>
    <t>RISK LEVEL</t>
  </si>
  <si>
    <t>AVERAGE INCOME</t>
  </si>
  <si>
    <t>Financial Risk Matrix – Lending Club Loan Dataset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</si>
</sst>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0.00"/>
    <numFmt numFmtId="165" formatCode="_-[$$-409]* #,##0.00_ ;_-[$$-409]* \-#,##0.00\ ;_-[$$-409]* &quot;-&quot;??_ ;_-@_ "/>
  </numFmts>
  <fonts count="5" x14ac:knownFonts="1">
    <font>
      <sz val="11"/>
      <color theme="1"/>
      <name val="Calibri"/>
      <family val="2"/>
      <scheme val="minor"/>
    </font>
    <font>
      <b/>
      <sz val="11"/>
      <name val="Calibri"/>
    </font>
    <font>
      <sz val="11"/>
      <color theme="1"/>
      <name val="Calibri"/>
      <family val="2"/>
      <scheme val="minor"/>
    </font>
    <font>
      <b/>
      <sz val="11"/>
      <name val="Calibri"/>
      <family val="2"/>
    </font>
    <font>
      <sz val="24"/>
      <color theme="1"/>
      <name val="Calibri"/>
      <family val="2"/>
      <scheme val="minor"/>
    </font>
  </fonts>
  <fills count="3">
    <fill>
      <patternFill patternType="none"/>
    </fill>
    <fill>
      <patternFill patternType="gray125"/>
    </fill>
    <fill>
      <patternFill patternType="solid">
        <fgColor rgb="FF00B050"/>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10" fontId="1" fillId="0" borderId="1" xfId="1" applyNumberFormat="1" applyFont="1" applyBorder="1" applyAlignment="1">
      <alignment horizontal="center" vertical="top"/>
    </xf>
    <xf numFmtId="10" fontId="0" fillId="0" borderId="0" xfId="1" applyNumberFormat="1" applyFont="1"/>
    <xf numFmtId="165" fontId="1" fillId="0" borderId="1" xfId="0" applyNumberFormat="1" applyFont="1" applyBorder="1" applyAlignment="1">
      <alignment horizontal="center" vertical="top"/>
    </xf>
    <xf numFmtId="165" fontId="0" fillId="0" borderId="0" xfId="0" applyNumberFormat="1"/>
    <xf numFmtId="0" fontId="3" fillId="0" borderId="2" xfId="0" applyFont="1" applyFill="1" applyBorder="1" applyAlignment="1">
      <alignment horizontal="center" vertical="top"/>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1" xfId="1" applyNumberFormat="1" applyFont="1" applyBorder="1" applyAlignment="1">
      <alignment horizontal="center" vertical="top"/>
    </xf>
    <xf numFmtId="0" fontId="0" fillId="0" borderId="0" xfId="1" applyNumberFormat="1" applyFont="1"/>
    <xf numFmtId="2" fontId="0" fillId="0" borderId="0" xfId="0" applyNumberFormat="1"/>
    <xf numFmtId="0" fontId="0" fillId="0" borderId="4" xfId="0" applyBorder="1"/>
    <xf numFmtId="0" fontId="0" fillId="0" borderId="5" xfId="0" applyBorder="1"/>
    <xf numFmtId="0" fontId="0" fillId="0" borderId="0" xfId="0" applyBorder="1"/>
    <xf numFmtId="0" fontId="0" fillId="0" borderId="6" xfId="0" pivotButton="1" applyBorder="1"/>
    <xf numFmtId="0" fontId="0" fillId="0" borderId="0" xfId="0" applyNumberFormat="1" applyBorder="1"/>
    <xf numFmtId="0" fontId="0" fillId="0" borderId="7" xfId="0" applyNumberFormat="1" applyBorder="1"/>
    <xf numFmtId="0" fontId="0" fillId="0" borderId="10" xfId="0" applyNumberFormat="1" applyBorder="1"/>
    <xf numFmtId="0" fontId="0" fillId="0" borderId="5" xfId="0" applyNumberFormat="1" applyBorder="1"/>
    <xf numFmtId="0" fontId="0" fillId="0" borderId="11" xfId="0" pivotButton="1" applyBorder="1"/>
    <xf numFmtId="0" fontId="0" fillId="0" borderId="11" xfId="0" applyBorder="1"/>
    <xf numFmtId="0" fontId="0" fillId="0" borderId="5"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3" xfId="0" pivotButton="1" applyBorder="1"/>
    <xf numFmtId="0" fontId="0" fillId="0" borderId="4" xfId="0" pivotButton="1" applyBorder="1"/>
    <xf numFmtId="0" fontId="0" fillId="0" borderId="9" xfId="0" applyNumberFormat="1" applyBorder="1"/>
    <xf numFmtId="0" fontId="0" fillId="0" borderId="3" xfId="0" applyNumberFormat="1" applyBorder="1"/>
    <xf numFmtId="0" fontId="0" fillId="0" borderId="4" xfId="0" applyNumberFormat="1" applyBorder="1"/>
    <xf numFmtId="0" fontId="0" fillId="0" borderId="6" xfId="0" applyNumberFormat="1" applyBorder="1"/>
    <xf numFmtId="0" fontId="0" fillId="0" borderId="8" xfId="0" applyNumberFormat="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2" xfId="0" applyBorder="1" applyAlignment="1">
      <alignment horizontal="left"/>
    </xf>
    <xf numFmtId="0" fontId="0" fillId="0" borderId="16" xfId="0" applyBorder="1"/>
    <xf numFmtId="0" fontId="0" fillId="0" borderId="17" xfId="0" applyBorder="1"/>
    <xf numFmtId="0" fontId="0" fillId="0" borderId="12" xfId="0" applyBorder="1"/>
    <xf numFmtId="0" fontId="4" fillId="2" borderId="0" xfId="0" applyFont="1" applyFill="1" applyAlignment="1">
      <alignment horizontal="center"/>
    </xf>
  </cellXfs>
  <cellStyles count="2">
    <cellStyle name="Normal" xfId="0" builtinId="0"/>
    <cellStyle name="Percent" xfId="1" builtinId="5"/>
  </cellStyles>
  <dxfs count="31">
    <dxf>
      <numFmt numFmtId="165" formatCode="_-[$$-409]* #,##0.00_ ;_-[$$-409]* \-#,##0.00\ ;_-[$$-409]* &quot;-&quot;??_ ;_-@_ "/>
    </dxf>
    <dxf>
      <alignment horizontal="left" vertical="bottom" textRotation="0" wrapText="0" indent="0" justifyLastLine="0" shrinkToFit="0" readingOrder="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[FRM.xlsx]BACKEND!PivotTable2</c:name>
    <c:fmtId val="7"/>
  </c:pivotSource>
  <c:chart>
    <c:title>
      <c:tx>
        <c:rich>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GRADE</a:t>
            </a:r>
            <a:r>
              <a:rPr lang="en-IN" sz="1600" b="1" baseline="0"/>
              <a:t> BY </a:t>
            </a: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RISK</a:t>
            </a:r>
            <a:r>
              <a:rPr lang="en-IN" sz="1600" b="1" baseline="0"/>
              <a:t> LEVELS</a:t>
            </a:r>
            <a:endParaRPr lang="en-IN" sz="1600" b="1"/>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
        <c:spPr>
          <a:solidFill>
            <a:srgbClr val="FFFF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3"/>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4"/>
        <c:spPr>
          <a:solidFill>
            <a:srgbClr val="FFFF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5"/>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6"/>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7"/>
        <c:spPr>
          <a:solidFill>
            <a:srgbClr val="FFFF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8"/>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9"/>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0"/>
        <c:spPr>
          <a:solidFill>
            <a:srgbClr val="FFFF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1"/>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2"/>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3"/>
        <c:spPr>
          <a:solidFill>
            <a:srgbClr val="FFFF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14"/>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BACKEND!$T$2:$T$3</c:f>
              <c:strCache>
                <c:ptCount val="1"/>
                <c:pt idx="0">
                  <c:v>High</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BACKEND!$S$4:$S$11</c:f>
              <c:strCache>
                <c:ptCount val="7"/>
                <c:pt idx="0">
                  <c:v>A</c:v>
                </c:pt>
                <c:pt idx="1">
                  <c:v>B</c:v>
                </c:pt>
                <c:pt idx="2">
                  <c:v>C</c:v>
                </c:pt>
                <c:pt idx="3">
                  <c:v>D</c:v>
                </c:pt>
                <c:pt idx="4">
                  <c:v>E</c:v>
                </c:pt>
                <c:pt idx="5">
                  <c:v>F</c:v>
                </c:pt>
                <c:pt idx="6">
                  <c:v>G</c:v>
                </c:pt>
              </c:strCache>
            </c:strRef>
          </c:cat>
          <c:val>
            <c:numRef>
              <c:f>BACKEND!$T$4:$T$11</c:f>
              <c:numCache>
                <c:formatCode>General</c:formatCode>
                <c:ptCount val="7"/>
                <c:pt idx="0">
                  <c:v>358</c:v>
                </c:pt>
                <c:pt idx="1">
                  <c:v>754</c:v>
                </c:pt>
                <c:pt idx="2">
                  <c:v>822</c:v>
                </c:pt>
                <c:pt idx="3">
                  <c:v>439</c:v>
                </c:pt>
                <c:pt idx="4">
                  <c:v>209</c:v>
                </c:pt>
                <c:pt idx="5">
                  <c:v>48</c:v>
                </c:pt>
                <c:pt idx="6">
                  <c:v>10</c:v>
                </c:pt>
              </c:numCache>
            </c:numRef>
          </c:val>
        </c:ser>
        <c:ser>
          <c:idx val="1"/>
          <c:order val="1"/>
          <c:tx>
            <c:strRef>
              <c:f>BACKEND!$U$2:$U$3</c:f>
              <c:strCache>
                <c:ptCount val="1"/>
                <c:pt idx="0">
                  <c:v>Medium</c:v>
                </c:pt>
              </c:strCache>
            </c:strRef>
          </c:tx>
          <c:spPr>
            <a:solidFill>
              <a:srgbClr val="FFFF00">
                <a:alpha val="88000"/>
              </a:srgb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BACKEND!$S$4:$S$11</c:f>
              <c:strCache>
                <c:ptCount val="7"/>
                <c:pt idx="0">
                  <c:v>A</c:v>
                </c:pt>
                <c:pt idx="1">
                  <c:v>B</c:v>
                </c:pt>
                <c:pt idx="2">
                  <c:v>C</c:v>
                </c:pt>
                <c:pt idx="3">
                  <c:v>D</c:v>
                </c:pt>
                <c:pt idx="4">
                  <c:v>E</c:v>
                </c:pt>
                <c:pt idx="5">
                  <c:v>F</c:v>
                </c:pt>
                <c:pt idx="6">
                  <c:v>G</c:v>
                </c:pt>
              </c:strCache>
            </c:strRef>
          </c:cat>
          <c:val>
            <c:numRef>
              <c:f>BACKEND!$U$4:$U$11</c:f>
              <c:numCache>
                <c:formatCode>General</c:formatCode>
                <c:ptCount val="7"/>
                <c:pt idx="0">
                  <c:v>375</c:v>
                </c:pt>
                <c:pt idx="1">
                  <c:v>722</c:v>
                </c:pt>
                <c:pt idx="2">
                  <c:v>567</c:v>
                </c:pt>
                <c:pt idx="3">
                  <c:v>234</c:v>
                </c:pt>
                <c:pt idx="4">
                  <c:v>122</c:v>
                </c:pt>
                <c:pt idx="5">
                  <c:v>30</c:v>
                </c:pt>
                <c:pt idx="6">
                  <c:v>4</c:v>
                </c:pt>
              </c:numCache>
            </c:numRef>
          </c:val>
        </c:ser>
        <c:ser>
          <c:idx val="2"/>
          <c:order val="2"/>
          <c:tx>
            <c:strRef>
              <c:f>BACKEND!$V$2:$V$3</c:f>
              <c:strCache>
                <c:ptCount val="1"/>
                <c:pt idx="0">
                  <c:v>Low</c:v>
                </c:pt>
              </c:strCache>
            </c:strRef>
          </c:tx>
          <c:spPr>
            <a:solidFill>
              <a:srgbClr val="00B050">
                <a:alpha val="88000"/>
              </a:srgb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BACKEND!$S$4:$S$11</c:f>
              <c:strCache>
                <c:ptCount val="7"/>
                <c:pt idx="0">
                  <c:v>A</c:v>
                </c:pt>
                <c:pt idx="1">
                  <c:v>B</c:v>
                </c:pt>
                <c:pt idx="2">
                  <c:v>C</c:v>
                </c:pt>
                <c:pt idx="3">
                  <c:v>D</c:v>
                </c:pt>
                <c:pt idx="4">
                  <c:v>E</c:v>
                </c:pt>
                <c:pt idx="5">
                  <c:v>F</c:v>
                </c:pt>
                <c:pt idx="6">
                  <c:v>G</c:v>
                </c:pt>
              </c:strCache>
            </c:strRef>
          </c:cat>
          <c:val>
            <c:numRef>
              <c:f>BACKEND!$V$4:$V$11</c:f>
              <c:numCache>
                <c:formatCode>General</c:formatCode>
                <c:ptCount val="7"/>
                <c:pt idx="0">
                  <c:v>143</c:v>
                </c:pt>
                <c:pt idx="1">
                  <c:v>97</c:v>
                </c:pt>
                <c:pt idx="2">
                  <c:v>48</c:v>
                </c:pt>
                <c:pt idx="3">
                  <c:v>9</c:v>
                </c:pt>
                <c:pt idx="4">
                  <c:v>6</c:v>
                </c:pt>
                <c:pt idx="5">
                  <c:v>3</c:v>
                </c:pt>
              </c:numCache>
            </c:numRef>
          </c:val>
        </c:ser>
        <c:dLbls>
          <c:showLegendKey val="0"/>
          <c:showVal val="0"/>
          <c:showCatName val="0"/>
          <c:showSerName val="0"/>
          <c:showPercent val="0"/>
          <c:showBubbleSize val="0"/>
        </c:dLbls>
        <c:gapWidth val="84"/>
        <c:gapDepth val="53"/>
        <c:shape val="box"/>
        <c:axId val="173770584"/>
        <c:axId val="173771368"/>
        <c:axId val="0"/>
      </c:bar3DChart>
      <c:catAx>
        <c:axId val="1737705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GRADE</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771368"/>
        <c:crosses val="autoZero"/>
        <c:auto val="1"/>
        <c:lblAlgn val="ctr"/>
        <c:lblOffset val="100"/>
        <c:noMultiLvlLbl val="0"/>
      </c:catAx>
      <c:valAx>
        <c:axId val="17377136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RISK</a:t>
                </a:r>
                <a:r>
                  <a:rPr lang="en-IN" baseline="0"/>
                  <a:t> LEVEL</a:t>
                </a:r>
                <a:endParaRPr lang="en-IN"/>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737705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[FRM.xlsx]BACKEND!PivotTable5</c:name>
    <c:fmtId val="4"/>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RISK BY INCOME CATEGORY(5000</a:t>
            </a:r>
            <a:r>
              <a:rPr lang="en-IN" sz="1400" baseline="0"/>
              <a:t> LOANS)</a:t>
            </a:r>
            <a:endParaRPr lang="en-IN" sz="1400"/>
          </a:p>
        </c:rich>
      </c:tx>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BACKEND!$B$2:$B$3</c:f>
              <c:strCache>
                <c:ptCount val="1"/>
                <c:pt idx="0">
                  <c:v>High</c:v>
                </c:pt>
              </c:strCache>
            </c:strRef>
          </c:tx>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BACKEND!$A$4:$A$7</c:f>
              <c:strCache>
                <c:ptCount val="3"/>
                <c:pt idx="0">
                  <c:v>HIGH</c:v>
                </c:pt>
                <c:pt idx="1">
                  <c:v>MEDIUM</c:v>
                </c:pt>
                <c:pt idx="2">
                  <c:v>LOW</c:v>
                </c:pt>
              </c:strCache>
            </c:strRef>
          </c:cat>
          <c:val>
            <c:numRef>
              <c:f>BACKEND!$B$4:$B$7</c:f>
              <c:numCache>
                <c:formatCode>General</c:formatCode>
                <c:ptCount val="3"/>
                <c:pt idx="0">
                  <c:v>1067</c:v>
                </c:pt>
                <c:pt idx="1">
                  <c:v>688</c:v>
                </c:pt>
                <c:pt idx="2">
                  <c:v>885</c:v>
                </c:pt>
              </c:numCache>
            </c:numRef>
          </c:val>
        </c:ser>
        <c:ser>
          <c:idx val="1"/>
          <c:order val="1"/>
          <c:tx>
            <c:strRef>
              <c:f>BACKEND!$C$2:$C$3</c:f>
              <c:strCache>
                <c:ptCount val="1"/>
                <c:pt idx="0">
                  <c:v>Medium</c:v>
                </c:pt>
              </c:strCache>
            </c:strRef>
          </c:tx>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BACKEND!$A$4:$A$7</c:f>
              <c:strCache>
                <c:ptCount val="3"/>
                <c:pt idx="0">
                  <c:v>HIGH</c:v>
                </c:pt>
                <c:pt idx="1">
                  <c:v>MEDIUM</c:v>
                </c:pt>
                <c:pt idx="2">
                  <c:v>LOW</c:v>
                </c:pt>
              </c:strCache>
            </c:strRef>
          </c:cat>
          <c:val>
            <c:numRef>
              <c:f>BACKEND!$C$4:$C$7</c:f>
              <c:numCache>
                <c:formatCode>General</c:formatCode>
                <c:ptCount val="3"/>
                <c:pt idx="0">
                  <c:v>1373</c:v>
                </c:pt>
                <c:pt idx="1">
                  <c:v>681</c:v>
                </c:pt>
              </c:numCache>
            </c:numRef>
          </c:val>
        </c:ser>
        <c:ser>
          <c:idx val="2"/>
          <c:order val="2"/>
          <c:tx>
            <c:strRef>
              <c:f>BACKEND!$D$2:$D$3</c:f>
              <c:strCache>
                <c:ptCount val="1"/>
                <c:pt idx="0">
                  <c:v>Low</c:v>
                </c:pt>
              </c:strCache>
            </c:strRef>
          </c:tx>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BACKEND!$A$4:$A$7</c:f>
              <c:strCache>
                <c:ptCount val="3"/>
                <c:pt idx="0">
                  <c:v>HIGH</c:v>
                </c:pt>
                <c:pt idx="1">
                  <c:v>MEDIUM</c:v>
                </c:pt>
                <c:pt idx="2">
                  <c:v>LOW</c:v>
                </c:pt>
              </c:strCache>
            </c:strRef>
          </c:cat>
          <c:val>
            <c:numRef>
              <c:f>BACKEND!$D$4:$D$7</c:f>
              <c:numCache>
                <c:formatCode>General</c:formatCode>
                <c:ptCount val="3"/>
                <c:pt idx="0">
                  <c:v>306</c:v>
                </c:pt>
              </c:numCache>
            </c:numRef>
          </c:val>
        </c:ser>
        <c:dLbls>
          <c:showLegendKey val="0"/>
          <c:showVal val="0"/>
          <c:showCatName val="0"/>
          <c:showSerName val="0"/>
          <c:showPercent val="0"/>
          <c:showBubbleSize val="0"/>
        </c:dLbls>
        <c:gapWidth val="150"/>
        <c:shape val="box"/>
        <c:axId val="410430056"/>
        <c:axId val="410431232"/>
        <c:axId val="0"/>
      </c:bar3DChart>
      <c:catAx>
        <c:axId val="410430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INCOME LEVEL</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1232"/>
        <c:crosses val="autoZero"/>
        <c:auto val="1"/>
        <c:lblAlgn val="ctr"/>
        <c:lblOffset val="100"/>
        <c:noMultiLvlLbl val="0"/>
      </c:catAx>
      <c:valAx>
        <c:axId val="41043123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RISK LEVEL</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0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[FRM.xlsx]BACKEND!PivotTable3</c:name>
    <c:fmtId val="1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RISK LEVEL DISTRIBUTION</a:t>
            </a:r>
          </a:p>
        </c:rich>
      </c:tx>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9"/>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8005108484874097E-2"/>
              <c:y val="-0.19372964977315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1"/>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BACKEND!$H$2</c:f>
              <c:strCache>
                <c:ptCount val="1"/>
                <c:pt idx="0">
                  <c:v>Total</c:v>
                </c:pt>
              </c:strCache>
            </c:strRef>
          </c:tx>
          <c:dPt>
            <c:idx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1"/>
              <c:layout>
                <c:manualLayout>
                  <c:x val="2.8005108484874097E-2"/>
                  <c:y val="-0.19372964977315979"/>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BACKEND!$G$3:$G$6</c:f>
              <c:strCache>
                <c:ptCount val="3"/>
                <c:pt idx="0">
                  <c:v>High</c:v>
                </c:pt>
                <c:pt idx="1">
                  <c:v>Medium</c:v>
                </c:pt>
                <c:pt idx="2">
                  <c:v>Low</c:v>
                </c:pt>
              </c:strCache>
            </c:strRef>
          </c:cat>
          <c:val>
            <c:numRef>
              <c:f>BACKEND!$H$3:$H$6</c:f>
              <c:numCache>
                <c:formatCode>General</c:formatCode>
                <c:ptCount val="3"/>
                <c:pt idx="0">
                  <c:v>2640</c:v>
                </c:pt>
                <c:pt idx="1">
                  <c:v>2054</c:v>
                </c:pt>
                <c:pt idx="2">
                  <c:v>306</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[FRM.xlsx]BACKEND!PivotTable9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a:t>RISK</a:t>
            </a:r>
            <a:r>
              <a:rPr lang="en-IN" sz="1600" baseline="0"/>
              <a:t> BY FICO BAND</a:t>
            </a:r>
            <a:endParaRPr lang="en-IN" sz="16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BACKEND!$N$2:$N$3</c:f>
              <c:strCache>
                <c:ptCount val="1"/>
                <c:pt idx="0">
                  <c:v>High</c:v>
                </c:pt>
              </c:strCache>
            </c:strRef>
          </c:tx>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BACKEND!$M$4:$M$6</c:f>
              <c:strCache>
                <c:ptCount val="2"/>
                <c:pt idx="0">
                  <c:v>FAIR</c:v>
                </c:pt>
                <c:pt idx="1">
                  <c:v>GOOD</c:v>
                </c:pt>
              </c:strCache>
            </c:strRef>
          </c:cat>
          <c:val>
            <c:numRef>
              <c:f>BACKEND!$N$4:$N$6</c:f>
              <c:numCache>
                <c:formatCode>General</c:formatCode>
                <c:ptCount val="2"/>
                <c:pt idx="0">
                  <c:v>1702</c:v>
                </c:pt>
                <c:pt idx="1">
                  <c:v>938</c:v>
                </c:pt>
              </c:numCache>
            </c:numRef>
          </c:val>
        </c:ser>
        <c:ser>
          <c:idx val="1"/>
          <c:order val="1"/>
          <c:tx>
            <c:strRef>
              <c:f>BACKEND!$O$2:$O$3</c:f>
              <c:strCache>
                <c:ptCount val="1"/>
                <c:pt idx="0">
                  <c:v>Medium</c:v>
                </c:pt>
              </c:strCache>
            </c:strRef>
          </c:tx>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BACKEND!$M$4:$M$6</c:f>
              <c:strCache>
                <c:ptCount val="2"/>
                <c:pt idx="0">
                  <c:v>FAIR</c:v>
                </c:pt>
                <c:pt idx="1">
                  <c:v>GOOD</c:v>
                </c:pt>
              </c:strCache>
            </c:strRef>
          </c:cat>
          <c:val>
            <c:numRef>
              <c:f>BACKEND!$O$4:$O$6</c:f>
              <c:numCache>
                <c:formatCode>General</c:formatCode>
                <c:ptCount val="2"/>
                <c:pt idx="0">
                  <c:v>1452</c:v>
                </c:pt>
                <c:pt idx="1">
                  <c:v>602</c:v>
                </c:pt>
              </c:numCache>
            </c:numRef>
          </c:val>
        </c:ser>
        <c:ser>
          <c:idx val="2"/>
          <c:order val="2"/>
          <c:tx>
            <c:strRef>
              <c:f>BACKEND!$P$2:$P$3</c:f>
              <c:strCache>
                <c:ptCount val="1"/>
                <c:pt idx="0">
                  <c:v>Low</c:v>
                </c:pt>
              </c:strCache>
            </c:strRef>
          </c:tx>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BACKEND!$M$4:$M$6</c:f>
              <c:strCache>
                <c:ptCount val="2"/>
                <c:pt idx="0">
                  <c:v>FAIR</c:v>
                </c:pt>
                <c:pt idx="1">
                  <c:v>GOOD</c:v>
                </c:pt>
              </c:strCache>
            </c:strRef>
          </c:cat>
          <c:val>
            <c:numRef>
              <c:f>BACKEND!$P$4:$P$6</c:f>
              <c:numCache>
                <c:formatCode>General</c:formatCode>
                <c:ptCount val="2"/>
                <c:pt idx="1">
                  <c:v>306</c:v>
                </c:pt>
              </c:numCache>
            </c:numRef>
          </c:val>
        </c:ser>
        <c:dLbls>
          <c:showLegendKey val="0"/>
          <c:showVal val="0"/>
          <c:showCatName val="0"/>
          <c:showSerName val="0"/>
          <c:showPercent val="0"/>
          <c:showBubbleSize val="0"/>
        </c:dLbls>
        <c:gapWidth val="150"/>
        <c:shape val="box"/>
        <c:axId val="410428488"/>
        <c:axId val="410435152"/>
        <c:axId val="0"/>
      </c:bar3DChart>
      <c:catAx>
        <c:axId val="41042848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FICO</a:t>
                </a:r>
                <a:r>
                  <a:rPr lang="en-IN" baseline="0"/>
                  <a:t> BAND</a:t>
                </a:r>
                <a:endParaRPr lang="en-IN"/>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5152"/>
        <c:crosses val="autoZero"/>
        <c:auto val="1"/>
        <c:lblAlgn val="ctr"/>
        <c:lblOffset val="100"/>
        <c:noMultiLvlLbl val="0"/>
      </c:catAx>
      <c:valAx>
        <c:axId val="410435152"/>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RISK</a:t>
                </a:r>
                <a:r>
                  <a:rPr lang="en-IN" baseline="0"/>
                  <a:t> LEVEL</a:t>
                </a:r>
                <a:endParaRPr lang="en-IN"/>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28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[FRM.xlsx]BACKEND!PivotTable7</c:name>
    <c:fmtId val="4"/>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AVERAGE DTI BY RISK</a:t>
            </a:r>
          </a:p>
        </c:rich>
      </c:tx>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BACKEND!$K$2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invertIfNegative val="0"/>
            <c:bubble3D val="0"/>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BACKEND!$J$3:$J$6</c:f>
              <c:strCache>
                <c:ptCount val="3"/>
                <c:pt idx="0">
                  <c:v>High</c:v>
                </c:pt>
                <c:pt idx="1">
                  <c:v>Medium</c:v>
                </c:pt>
                <c:pt idx="2">
                  <c:v>Low</c:v>
                </c:pt>
              </c:strCache>
            </c:strRef>
          </c:cat>
          <c:val>
            <c:numRef>
              <c:f>BACKEND!$K$3:$K$6</c:f>
              <c:numCache>
                <c:formatCode>0.00</c:formatCode>
                <c:ptCount val="3"/>
                <c:pt idx="0">
                  <c:v>24.992106060606002</c:v>
                </c:pt>
                <c:pt idx="1">
                  <c:v>13.518174294060351</c:v>
                </c:pt>
                <c:pt idx="2">
                  <c:v>7.8878104575163404</c:v>
                </c:pt>
              </c:numCache>
            </c:numRef>
          </c:val>
        </c:ser>
        <c:dLbls>
          <c:showLegendKey val="0"/>
          <c:showVal val="1"/>
          <c:showCatName val="0"/>
          <c:showSerName val="0"/>
          <c:showPercent val="0"/>
          <c:showBubbleSize val="0"/>
        </c:dLbls>
        <c:gapWidth val="150"/>
        <c:shape val="box"/>
        <c:axId val="410429272"/>
        <c:axId val="410432408"/>
        <c:axId val="417415776"/>
      </c:bar3DChart>
      <c:catAx>
        <c:axId val="4104292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RISK</a:t>
                </a:r>
                <a:r>
                  <a:rPr lang="en-IN" baseline="0"/>
                  <a:t> LEVEL</a:t>
                </a:r>
                <a:endParaRPr lang="en-IN"/>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2408"/>
        <c:crosses val="autoZero"/>
        <c:auto val="1"/>
        <c:lblAlgn val="ctr"/>
        <c:lblOffset val="100"/>
        <c:noMultiLvlLbl val="0"/>
      </c:catAx>
      <c:valAx>
        <c:axId val="41043240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AVERAAGE</a:t>
                </a:r>
                <a:r>
                  <a:rPr lang="en-IN" baseline="0"/>
                  <a:t> DTI</a:t>
                </a:r>
                <a:endParaRPr lang="en-IN"/>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29272"/>
        <c:crosses val="autoZero"/>
        <c:crossBetween val="between"/>
      </c:valAx>
      <c:serAx>
        <c:axId val="41741577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2408"/>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INCOME BY RISK LEVEL($)</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7417869641294839"/>
          <c:y val="0.17837962962962964"/>
          <c:w val="0.72859908136482943"/>
          <c:h val="0.61706802274715655"/>
        </c:manualLayout>
      </c:layout>
      <c:barChart>
        <c:barDir val="col"/>
        <c:grouping val="clustered"/>
        <c:varyColors val="0"/>
        <c:ser>
          <c:idx val="0"/>
          <c:order val="0"/>
          <c:tx>
            <c:strRef>
              <c:f>BACKEND!$Z$2</c:f>
              <c:strCache>
                <c:ptCount val="1"/>
                <c:pt idx="0">
                  <c:v>AVERAGE INCOME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invertIfNegative val="0"/>
            <c:bubble3D val="0"/>
            <c:spPr>
              <a:solidFill>
                <a:srgbClr val="FFFF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BACKEND!$Y$3:$Y$5</c:f>
              <c:strCache>
                <c:ptCount val="3"/>
                <c:pt idx="0">
                  <c:v>HIGH</c:v>
                </c:pt>
                <c:pt idx="1">
                  <c:v>MEDIUM </c:v>
                </c:pt>
                <c:pt idx="2">
                  <c:v>LOW</c:v>
                </c:pt>
              </c:strCache>
            </c:strRef>
          </c:cat>
          <c:val>
            <c:numRef>
              <c:f>BACKEND!$Z$3:$Z$5</c:f>
              <c:numCache>
                <c:formatCode>_-[$$-409]* #,##0.00_ ;_-[$$-409]* \-#,##0.00\ ;_-[$$-409]* "-"??_ ;_-@_ </c:formatCode>
                <c:ptCount val="3"/>
                <c:pt idx="0">
                  <c:v>61420.020723484849</c:v>
                </c:pt>
                <c:pt idx="1">
                  <c:v>87243.913734177215</c:v>
                </c:pt>
                <c:pt idx="2">
                  <c:v>122136.1593137255</c:v>
                </c:pt>
              </c:numCache>
            </c:numRef>
          </c:val>
        </c:ser>
        <c:dLbls>
          <c:dLblPos val="outEnd"/>
          <c:showLegendKey val="0"/>
          <c:showVal val="1"/>
          <c:showCatName val="0"/>
          <c:showSerName val="0"/>
          <c:showPercent val="0"/>
          <c:showBubbleSize val="0"/>
        </c:dLbls>
        <c:gapWidth val="100"/>
        <c:overlap val="-24"/>
        <c:axId val="410433584"/>
        <c:axId val="410435544"/>
      </c:barChart>
      <c:catAx>
        <c:axId val="4104335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RISK LEVEL</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5544"/>
        <c:crosses val="autoZero"/>
        <c:auto val="1"/>
        <c:lblAlgn val="ctr"/>
        <c:lblOffset val="100"/>
        <c:noMultiLvlLbl val="0"/>
      </c:catAx>
      <c:valAx>
        <c:axId val="4104355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a:t>
                </a:r>
                <a:r>
                  <a:rPr lang="en-IN" baseline="0"/>
                  <a:t> INCOME</a:t>
                </a:r>
                <a:endParaRPr lang="en-IN"/>
              </a:p>
            </c:rich>
          </c:tx>
          <c:layout>
            <c:manualLayout>
              <c:xMode val="edge"/>
              <c:yMode val="edge"/>
              <c:x val="0.18452380952380953"/>
              <c:y val="0.3131368101148021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33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967740</xdr:colOff>
      <xdr:row>14</xdr:row>
      <xdr:rowOff>15240</xdr:rowOff>
    </xdr:to>
    <mc:AlternateContent xmlns:mc="http://schemas.openxmlformats.org/markup-compatibility/2006" xmlns:a14="http://schemas.microsoft.com/office/drawing/2010/main">
      <mc:Choice Requires="a14">
        <xdr:graphicFrame macro="">
          <xdr:nvGraphicFramePr>
            <xdr:cNvPr id="5" name="term"/>
            <xdr:cNvGraphicFramePr/>
          </xdr:nvGraphicFramePr>
          <xdr:xfrm>
            <a:off x="0" y="0"/>
            <a:ext cx="0" cy="0"/>
          </xdr:xfrm>
          <a:graphic>
            <a:graphicData uri="http://schemas.microsoft.com/office/drawing/2010/slicer">
              <sle:slicer xmlns:sle="http://schemas.microsoft.com/office/drawing/2010/slicer" name="term"/>
            </a:graphicData>
          </a:graphic>
        </xdr:graphicFrame>
      </mc:Choice>
      <mc:Fallback xmlns="">
        <xdr:sp macro="" textlink="">
          <xdr:nvSpPr>
            <xdr:cNvPr id="0" name=""/>
            <xdr:cNvSpPr>
              <a:spLocks noTextEdit="1"/>
            </xdr:cNvSpPr>
          </xdr:nvSpPr>
          <xdr:spPr>
            <a:xfrm>
              <a:off x="0" y="365760"/>
              <a:ext cx="1828800"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487680</xdr:colOff>
      <xdr:row>7</xdr:row>
      <xdr:rowOff>160020</xdr:rowOff>
    </xdr:from>
    <xdr:to>
      <xdr:col>24</xdr:col>
      <xdr:colOff>182880</xdr:colOff>
      <xdr:row>22</xdr:row>
      <xdr:rowOff>160020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495300</xdr:colOff>
      <xdr:row>1</xdr:row>
      <xdr:rowOff>15240</xdr:rowOff>
    </xdr:from>
    <xdr:to>
      <xdr:col>15</xdr:col>
      <xdr:colOff>373380</xdr:colOff>
      <xdr:row>13</xdr:row>
      <xdr:rowOff>60960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1</xdr:row>
      <xdr:rowOff>15240</xdr:rowOff>
    </xdr:from>
    <xdr:to>
      <xdr:col>3</xdr:col>
      <xdr:colOff>297180</xdr:colOff>
      <xdr:row>13</xdr:row>
      <xdr:rowOff>38100</xdr:rowOff>
    </xdr:to>
    <mc:AlternateContent xmlns:mc="http://schemas.openxmlformats.org/markup-compatibility/2006">
      <mc:Choice xmlns:a14="http://schemas.microsoft.com/office/drawing/2010/main" Requires="a14">
        <xdr:graphicFrame macro="">
          <xdr:nvGraphicFramePr>
            <xdr:cNvPr id="3" name="grade"/>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dr:sp macro="" textlink="">
          <xdr:nvSpPr>
            <xdr:cNvPr id="0" name=""/>
            <xdr:cNvSpPr>
              <a:spLocks noTextEdit="1"/>
            </xdr:cNvSpPr>
          </xdr:nvSpPr>
          <xdr:spPr>
            <a:xfrm>
              <a:off x="0" y="411480"/>
              <a:ext cx="212598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304800</xdr:colOff>
      <xdr:row>1</xdr:row>
      <xdr:rowOff>15240</xdr:rowOff>
    </xdr:from>
    <xdr:to>
      <xdr:col>7</xdr:col>
      <xdr:colOff>487680</xdr:colOff>
      <xdr:row>13</xdr:row>
      <xdr:rowOff>38100</xdr:rowOff>
    </xdr:to>
    <mc:AlternateContent xmlns:mc="http://schemas.openxmlformats.org/markup-compatibility/2006">
      <mc:Choice xmlns:a14="http://schemas.microsoft.com/office/drawing/2010/main" Requires="a14">
        <xdr:graphicFrame macro="">
          <xdr:nvGraphicFramePr>
            <xdr:cNvPr id="4" name="purpose"/>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dr:sp macro="" textlink="">
          <xdr:nvSpPr>
            <xdr:cNvPr id="0" name=""/>
            <xdr:cNvSpPr>
              <a:spLocks noTextEdit="1"/>
            </xdr:cNvSpPr>
          </xdr:nvSpPr>
          <xdr:spPr>
            <a:xfrm>
              <a:off x="2133600" y="411480"/>
              <a:ext cx="262128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381000</xdr:colOff>
      <xdr:row>1</xdr:row>
      <xdr:rowOff>7620</xdr:rowOff>
    </xdr:from>
    <xdr:to>
      <xdr:col>23</xdr:col>
      <xdr:colOff>190500</xdr:colOff>
      <xdr:row>13</xdr:row>
      <xdr:rowOff>30480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13</xdr:row>
      <xdr:rowOff>53340</xdr:rowOff>
    </xdr:from>
    <xdr:to>
      <xdr:col>7</xdr:col>
      <xdr:colOff>464820</xdr:colOff>
      <xdr:row>26</xdr:row>
      <xdr:rowOff>152400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495300</xdr:colOff>
      <xdr:row>13</xdr:row>
      <xdr:rowOff>60960</xdr:rowOff>
    </xdr:from>
    <xdr:to>
      <xdr:col>15</xdr:col>
      <xdr:colOff>373380</xdr:colOff>
      <xdr:row>26</xdr:row>
      <xdr:rowOff>137160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388620</xdr:colOff>
      <xdr:row>13</xdr:row>
      <xdr:rowOff>38100</xdr:rowOff>
    </xdr:from>
    <xdr:to>
      <xdr:col>23</xdr:col>
      <xdr:colOff>205740</xdr:colOff>
      <xdr:row>26</xdr:row>
      <xdr:rowOff>137160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em Mistry" refreshedDate="45827.400697337966" createdVersion="5" refreshedVersion="5" minRefreshableVersion="3" recordCount="5000">
  <cacheSource type="worksheet">
    <worksheetSource ref="A1:U5001" sheet="DATA"/>
  </cacheSource>
  <cacheFields count="21">
    <cacheField name="id" numFmtId="0">
      <sharedItems containsSemiMixedTypes="0" containsString="0" containsNumber="1" containsInteger="1" minValue="361774" maxValue="68616919"/>
    </cacheField>
    <cacheField name="loan_amnt" numFmtId="165">
      <sharedItems containsSemiMixedTypes="0" containsString="0" containsNumber="1" containsInteger="1" minValue="1000" maxValue="35000"/>
    </cacheField>
    <cacheField name="term" numFmtId="0">
      <sharedItems count="2">
        <s v=" 60 months"/>
        <s v=" 36 months"/>
      </sharedItems>
    </cacheField>
    <cacheField name="int_rate" numFmtId="10">
      <sharedItems containsSemiMixedTypes="0" containsString="0" containsNumber="1" minValue="5.3200000000000004E-2" maxValue="0.28489999999999999"/>
    </cacheField>
    <cacheField name="grade" numFmtId="0">
      <sharedItems count="7">
        <s v="D"/>
        <s v="C"/>
        <s v="B"/>
        <s v="F"/>
        <s v="E"/>
        <s v="A"/>
        <s v="G"/>
      </sharedItems>
    </cacheField>
    <cacheField name="sub_grade" numFmtId="0">
      <sharedItems/>
    </cacheField>
    <cacheField name="emp_length" numFmtId="0">
      <sharedItems containsBlank="1"/>
    </cacheField>
    <cacheField name="home_ownership" numFmtId="0">
      <sharedItems/>
    </cacheField>
    <cacheField name="annual_inc" numFmtId="164">
      <sharedItems containsSemiMixedTypes="0" containsString="0" containsNumber="1" minValue="8500" maxValue="1500000"/>
    </cacheField>
    <cacheField name="income_category" numFmtId="164">
      <sharedItems count="3">
        <s v="MEDIUM"/>
        <s v="HIGH"/>
        <s v="LOW"/>
      </sharedItems>
    </cacheField>
    <cacheField name="verification_status" numFmtId="0">
      <sharedItems/>
    </cacheField>
    <cacheField name="loan_status" numFmtId="0">
      <sharedItems/>
    </cacheField>
    <cacheField name="purpose" numFmtId="0">
      <sharedItems count="12">
        <s v="debt_consolidation"/>
        <s v="credit_card"/>
        <s v="home_improvement"/>
        <s v="major_purchase"/>
        <s v="vacation"/>
        <s v="other"/>
        <s v="small_business"/>
        <s v="moving"/>
        <s v="car"/>
        <s v="house"/>
        <s v="medical"/>
        <s v="renewable_energy"/>
      </sharedItems>
    </cacheField>
    <cacheField name="dti" numFmtId="10">
      <sharedItems containsSemiMixedTypes="0" containsString="0" containsNumber="1" minValue="0" maxValue="1.3740000000000001"/>
    </cacheField>
    <cacheField name="fico_range_low" numFmtId="0">
      <sharedItems containsSemiMixedTypes="0" containsString="0" containsNumber="1" containsInteger="1" minValue="660" maxValue="845"/>
    </cacheField>
    <cacheField name="fico_range_high" numFmtId="0">
      <sharedItems containsSemiMixedTypes="0" containsString="0" containsNumber="1" containsInteger="1" minValue="664" maxValue="850"/>
    </cacheField>
    <cacheField name="fico_avg" numFmtId="0">
      <sharedItems containsSemiMixedTypes="0" containsString="0" containsNumber="1" minValue="662" maxValue="847.5"/>
    </cacheField>
    <cacheField name="fico_band" numFmtId="0">
      <sharedItems count="2">
        <s v="FAIR"/>
        <s v="GOOD"/>
      </sharedItems>
    </cacheField>
    <cacheField name="risk_score" numFmtId="0">
      <sharedItems containsSemiMixedTypes="0" containsString="0" containsNumber="1" containsInteger="1" minValue="1" maxValue="3"/>
    </cacheField>
    <cacheField name="risk_level" numFmtId="0">
      <sharedItems count="4">
        <s v="High"/>
        <s v="Medium"/>
        <s v="Low"/>
        <s v="Formula1" f="1"/>
      </sharedItems>
    </cacheField>
    <cacheField name="risk_factor_summary" numFmtId="0">
      <sharedItems/>
    </cacheField>
  </cacheFields>
  <calculatedItems count="1">
    <calculatedItem>
      <pivotArea cacheIndex="1" outline="0" fieldPosition="0">
        <references count="1">
          <reference field="19" count="1">
            <x v="3"/>
          </reference>
        </references>
      </pivotArea>
    </calculatedItem>
  </calculatedItem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em Mistry" refreshedDate="45827.437689004626" createdVersion="5" refreshedVersion="5" minRefreshableVersion="3" recordCount="5000">
  <cacheSource type="worksheet">
    <worksheetSource ref="I1:U5001" sheet="DATA"/>
  </cacheSource>
  <cacheFields count="14">
    <cacheField name="annual_inc" numFmtId="164">
      <sharedItems containsSemiMixedTypes="0" containsString="0" containsNumber="1" minValue="8500" maxValue="1500000"/>
    </cacheField>
    <cacheField name="income_category" numFmtId="164">
      <sharedItems/>
    </cacheField>
    <cacheField name="verification_status" numFmtId="0">
      <sharedItems/>
    </cacheField>
    <cacheField name="loan_status" numFmtId="0">
      <sharedItems/>
    </cacheField>
    <cacheField name="purpose" numFmtId="0">
      <sharedItems/>
    </cacheField>
    <cacheField name="dti" numFmtId="0">
      <sharedItems containsSemiMixedTypes="0" containsString="0" containsNumber="1" minValue="0" maxValue="1.3740000000000001"/>
    </cacheField>
    <cacheField name="dti2" numFmtId="0">
      <sharedItems containsSemiMixedTypes="0" containsString="0" containsNumber="1" minValue="0" maxValue="137.4"/>
    </cacheField>
    <cacheField name="fico_range_low" numFmtId="0">
      <sharedItems containsSemiMixedTypes="0" containsString="0" containsNumber="1" containsInteger="1" minValue="660" maxValue="845"/>
    </cacheField>
    <cacheField name="fico_range_high" numFmtId="0">
      <sharedItems containsSemiMixedTypes="0" containsString="0" containsNumber="1" containsInteger="1" minValue="664" maxValue="850"/>
    </cacheField>
    <cacheField name="fico_avg" numFmtId="0">
      <sharedItems containsSemiMixedTypes="0" containsString="0" containsNumber="1" minValue="662" maxValue="847.5"/>
    </cacheField>
    <cacheField name="fico_band" numFmtId="0">
      <sharedItems count="2">
        <s v="FAIR"/>
        <s v="GOOD"/>
      </sharedItems>
    </cacheField>
    <cacheField name="risk_score" numFmtId="0">
      <sharedItems containsSemiMixedTypes="0" containsString="0" containsNumber="1" containsInteger="1" minValue="1" maxValue="3"/>
    </cacheField>
    <cacheField name="risk_level" numFmtId="0">
      <sharedItems count="3">
        <s v="High"/>
        <s v="Medium"/>
        <s v="Low"/>
      </sharedItems>
    </cacheField>
    <cacheField name="risk_factor_summa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n v="63957998"/>
    <n v="14400"/>
    <x v="0"/>
    <n v="0.16550000000000001"/>
    <x v="0"/>
    <s v="D2"/>
    <s v="3 years"/>
    <s v="OWN"/>
    <n v="45204"/>
    <x v="0"/>
    <s v="Source Verified"/>
    <s v="Current"/>
    <x v="0"/>
    <n v="0.2742"/>
    <n v="680"/>
    <n v="684"/>
    <n v="682"/>
    <x v="0"/>
    <n v="1"/>
    <x v="0"/>
    <s v="High DTI / Low Income / Low FICO"/>
  </r>
  <r>
    <n v="61943206"/>
    <n v="30000"/>
    <x v="0"/>
    <n v="0.12689999999999999"/>
    <x v="1"/>
    <s v="C2"/>
    <s v="2 years"/>
    <s v="MORTGAGE"/>
    <n v="131000"/>
    <x v="1"/>
    <s v="Source Verified"/>
    <s v="Current"/>
    <x v="1"/>
    <n v="0.33799999999999997"/>
    <n v="685"/>
    <n v="689"/>
    <n v="687"/>
    <x v="0"/>
    <n v="1"/>
    <x v="0"/>
    <s v="High DTI / Low Income / Low FICO"/>
  </r>
  <r>
    <n v="67275890"/>
    <n v="6000"/>
    <x v="1"/>
    <n v="0.15410000000000001"/>
    <x v="0"/>
    <s v="D1"/>
    <s v="1 year"/>
    <s v="MORTGAGE"/>
    <n v="35000"/>
    <x v="2"/>
    <s v="Source Verified"/>
    <s v="Fully Paid"/>
    <x v="0"/>
    <n v="0.35670000000000002"/>
    <n v="665"/>
    <n v="669"/>
    <n v="667"/>
    <x v="0"/>
    <n v="1"/>
    <x v="0"/>
    <s v="High DTI / Low Income / Low FICO"/>
  </r>
  <r>
    <n v="63917579"/>
    <n v="22000"/>
    <x v="1"/>
    <n v="0.13669999999999999"/>
    <x v="1"/>
    <s v="C4"/>
    <s v="3 years"/>
    <s v="MORTGAGE"/>
    <n v="133000"/>
    <x v="1"/>
    <s v="Verified"/>
    <s v="Fully Paid"/>
    <x v="2"/>
    <n v="0.15820000000000001"/>
    <n v="735"/>
    <n v="739"/>
    <n v="737"/>
    <x v="1"/>
    <n v="2"/>
    <x v="1"/>
    <s v="Moderate DTI/Income/FICO"/>
  </r>
  <r>
    <n v="63184618"/>
    <n v="35000"/>
    <x v="0"/>
    <n v="0.1333"/>
    <x v="1"/>
    <s v="C3"/>
    <s v="10+ years"/>
    <s v="MORTGAGE"/>
    <n v="120000"/>
    <x v="1"/>
    <s v="Source Verified"/>
    <s v="Fully Paid"/>
    <x v="2"/>
    <n v="8.2799999999999999E-2"/>
    <n v="730"/>
    <n v="734"/>
    <n v="732"/>
    <x v="1"/>
    <n v="3"/>
    <x v="2"/>
    <s v="Strong Profile"/>
  </r>
  <r>
    <n v="63967927"/>
    <n v="5000"/>
    <x v="1"/>
    <n v="8.1799999999999998E-2"/>
    <x v="2"/>
    <s v="B1"/>
    <s v="&lt; 1 year"/>
    <s v="RENT"/>
    <n v="40000"/>
    <x v="2"/>
    <s v="Source Verified"/>
    <s v="Fully Paid"/>
    <x v="3"/>
    <n v="0.17280000000000001"/>
    <n v="660"/>
    <n v="664"/>
    <n v="662"/>
    <x v="0"/>
    <n v="1"/>
    <x v="0"/>
    <s v="High DTI / Low Income / Low FICO"/>
  </r>
  <r>
    <n v="63494840"/>
    <n v="10000"/>
    <x v="1"/>
    <n v="0.16550000000000001"/>
    <x v="0"/>
    <s v="D2"/>
    <s v="1 year"/>
    <s v="RENT"/>
    <n v="60000"/>
    <x v="0"/>
    <s v="Source Verified"/>
    <s v="Fully Paid"/>
    <x v="1"/>
    <n v="9.6199999999999994E-2"/>
    <n v="675"/>
    <n v="679"/>
    <n v="677"/>
    <x v="0"/>
    <n v="2"/>
    <x v="1"/>
    <s v="Moderate DTI/Income/FICO"/>
  </r>
  <r>
    <n v="62367589"/>
    <n v="15000"/>
    <x v="0"/>
    <n v="0.1399"/>
    <x v="1"/>
    <s v="C4"/>
    <s v="8 years"/>
    <s v="RENT"/>
    <n v="88529.22"/>
    <x v="1"/>
    <s v="Not Verified"/>
    <s v="Fully Paid"/>
    <x v="1"/>
    <n v="0.30990000000000001"/>
    <n v="690"/>
    <n v="694"/>
    <n v="692"/>
    <x v="0"/>
    <n v="1"/>
    <x v="0"/>
    <s v="High DTI / Low Income / Low FICO"/>
  </r>
  <r>
    <n v="65372627"/>
    <n v="8000"/>
    <x v="1"/>
    <n v="0.12050000000000001"/>
    <x v="1"/>
    <s v="C1"/>
    <s v="10+ years"/>
    <s v="MORTGAGE"/>
    <n v="55000"/>
    <x v="0"/>
    <s v="Source Verified"/>
    <s v="Fully Paid"/>
    <x v="0"/>
    <n v="0.34439999999999998"/>
    <n v="725"/>
    <n v="729"/>
    <n v="727"/>
    <x v="1"/>
    <n v="1"/>
    <x v="0"/>
    <s v="High DTI / Low Income / Low FICO"/>
  </r>
  <r>
    <n v="65744200"/>
    <n v="9725"/>
    <x v="1"/>
    <n v="0.23989999999999997"/>
    <x v="3"/>
    <s v="F3"/>
    <s v="&lt; 1 year"/>
    <s v="MORTGAGE"/>
    <n v="40000"/>
    <x v="2"/>
    <s v="Verified"/>
    <s v="Fully Paid"/>
    <x v="0"/>
    <n v="0.16070000000000001"/>
    <n v="685"/>
    <n v="689"/>
    <n v="687"/>
    <x v="0"/>
    <n v="1"/>
    <x v="0"/>
    <s v="High DTI / Low Income / Low FICO"/>
  </r>
  <r>
    <n v="66413137"/>
    <n v="21700"/>
    <x v="0"/>
    <n v="0.19989999999999999"/>
    <x v="4"/>
    <s v="E4"/>
    <s v="10+ years"/>
    <s v="MORTGAGE"/>
    <n v="87000"/>
    <x v="1"/>
    <s v="Verified"/>
    <s v="Fully Paid"/>
    <x v="1"/>
    <n v="0.29820000000000002"/>
    <n v="660"/>
    <n v="664"/>
    <n v="662"/>
    <x v="0"/>
    <n v="1"/>
    <x v="0"/>
    <s v="High DTI / Low Income / Low FICO"/>
  </r>
  <r>
    <n v="65964526"/>
    <n v="4100"/>
    <x v="1"/>
    <n v="0.16550000000000001"/>
    <x v="0"/>
    <s v="D2"/>
    <s v="1 year"/>
    <s v="RENT"/>
    <n v="66500"/>
    <x v="1"/>
    <s v="Source Verified"/>
    <s v="Fully Paid"/>
    <x v="0"/>
    <n v="0.1018"/>
    <n v="660"/>
    <n v="664"/>
    <n v="662"/>
    <x v="0"/>
    <n v="2"/>
    <x v="1"/>
    <s v="Moderate DTI/Income/FICO"/>
  </r>
  <r>
    <n v="65676611"/>
    <n v="28000"/>
    <x v="1"/>
    <n v="6.8900000000000003E-2"/>
    <x v="5"/>
    <s v="A3"/>
    <s v="9 years"/>
    <s v="RENT"/>
    <n v="94000"/>
    <x v="1"/>
    <s v="Not Verified"/>
    <s v="Fully Paid"/>
    <x v="0"/>
    <n v="0.19370000000000001"/>
    <n v="740"/>
    <n v="744"/>
    <n v="742"/>
    <x v="1"/>
    <n v="2"/>
    <x v="1"/>
    <s v="Moderate DTI/Income/FICO"/>
  </r>
  <r>
    <n v="67447495"/>
    <n v="3000"/>
    <x v="1"/>
    <n v="0.12590000000000001"/>
    <x v="1"/>
    <s v="C2"/>
    <s v="&lt; 1 year"/>
    <s v="RENT"/>
    <n v="30000"/>
    <x v="2"/>
    <s v="Source Verified"/>
    <s v="Charged Off"/>
    <x v="0"/>
    <n v="0.30640000000000001"/>
    <n v="660"/>
    <n v="664"/>
    <n v="662"/>
    <x v="0"/>
    <n v="1"/>
    <x v="0"/>
    <s v="High DTI / Low Income / Low FICO"/>
  </r>
  <r>
    <n v="65273474"/>
    <n v="18000"/>
    <x v="0"/>
    <n v="0.16550000000000001"/>
    <x v="0"/>
    <s v="D2"/>
    <s v="2 years"/>
    <s v="RENT"/>
    <n v="48000"/>
    <x v="0"/>
    <s v="Verified"/>
    <s v="Charged Off"/>
    <x v="3"/>
    <n v="2.5600000000000001E-2"/>
    <n v="710"/>
    <n v="714"/>
    <n v="712"/>
    <x v="1"/>
    <n v="2"/>
    <x v="1"/>
    <s v="Moderate DTI/Income/FICO"/>
  </r>
  <r>
    <n v="61343759"/>
    <n v="28000"/>
    <x v="1"/>
    <n v="6.8900000000000003E-2"/>
    <x v="5"/>
    <s v="A3"/>
    <s v="10+ years"/>
    <s v="MORTGAGE"/>
    <n v="136000"/>
    <x v="1"/>
    <s v="Source Verified"/>
    <s v="Fully Paid"/>
    <x v="1"/>
    <n v="8.8800000000000004E-2"/>
    <n v="695"/>
    <n v="699"/>
    <n v="697"/>
    <x v="0"/>
    <n v="2"/>
    <x v="1"/>
    <s v="Moderate DTI/Income/FICO"/>
  </r>
  <r>
    <n v="68376899"/>
    <n v="16000"/>
    <x v="1"/>
    <n v="0.10779999999999999"/>
    <x v="2"/>
    <s v="B4"/>
    <s v="5 years"/>
    <s v="RENT"/>
    <n v="63000"/>
    <x v="1"/>
    <s v="Not Verified"/>
    <s v="Charged Off"/>
    <x v="0"/>
    <n v="0.35189999999999999"/>
    <n v="670"/>
    <n v="674"/>
    <n v="672"/>
    <x v="0"/>
    <n v="1"/>
    <x v="0"/>
    <s v="High DTI / Low Income / Low FICO"/>
  </r>
  <r>
    <n v="68375541"/>
    <n v="20000"/>
    <x v="0"/>
    <n v="0.13439999999999999"/>
    <x v="1"/>
    <s v="C3"/>
    <s v="8 years"/>
    <s v="OWN"/>
    <n v="120000"/>
    <x v="1"/>
    <s v="Source Verified"/>
    <s v="Current"/>
    <x v="0"/>
    <n v="0.1628"/>
    <n v="680"/>
    <n v="684"/>
    <n v="682"/>
    <x v="0"/>
    <n v="2"/>
    <x v="1"/>
    <s v="Moderate DTI/Income/FICO"/>
  </r>
  <r>
    <n v="65180729"/>
    <n v="22000"/>
    <x v="0"/>
    <n v="0.17859999999999998"/>
    <x v="0"/>
    <s v="D5"/>
    <s v="10+ years"/>
    <s v="RENT"/>
    <n v="50000"/>
    <x v="0"/>
    <s v="Source Verified"/>
    <s v="Charged Off"/>
    <x v="0"/>
    <n v="0.26600000000000001"/>
    <n v="685"/>
    <n v="689"/>
    <n v="687"/>
    <x v="0"/>
    <n v="1"/>
    <x v="0"/>
    <s v="High DTI / Low Income / Low FICO"/>
  </r>
  <r>
    <n v="64230603"/>
    <n v="25000"/>
    <x v="0"/>
    <n v="0.1757"/>
    <x v="0"/>
    <s v="D4"/>
    <s v="10+ years"/>
    <s v="MORTGAGE"/>
    <n v="68000"/>
    <x v="1"/>
    <s v="Source Verified"/>
    <s v="Fully Paid"/>
    <x v="0"/>
    <n v="0.37979999999999997"/>
    <n v="670"/>
    <n v="674"/>
    <n v="672"/>
    <x v="0"/>
    <n v="1"/>
    <x v="0"/>
    <s v="High DTI / Low Income / Low FICO"/>
  </r>
  <r>
    <n v="64978068"/>
    <n v="30000"/>
    <x v="0"/>
    <n v="0.1699"/>
    <x v="0"/>
    <s v="D3"/>
    <s v="&lt; 1 year"/>
    <s v="RENT"/>
    <n v="80000"/>
    <x v="1"/>
    <s v="Source Verified"/>
    <s v="Fully Paid"/>
    <x v="0"/>
    <n v="0.27960000000000002"/>
    <n v="675"/>
    <n v="679"/>
    <n v="677"/>
    <x v="0"/>
    <n v="1"/>
    <x v="0"/>
    <s v="High DTI / Low Income / Low FICO"/>
  </r>
  <r>
    <n v="68375200"/>
    <n v="18450"/>
    <x v="1"/>
    <n v="0.11990000000000001"/>
    <x v="1"/>
    <s v="C1"/>
    <s v="8 years"/>
    <s v="RENT"/>
    <n v="41000"/>
    <x v="0"/>
    <s v="Not Verified"/>
    <s v="Fully Paid"/>
    <x v="0"/>
    <n v="0.22070000000000001"/>
    <n v="685"/>
    <n v="689"/>
    <n v="687"/>
    <x v="0"/>
    <n v="1"/>
    <x v="0"/>
    <s v="High DTI / Low Income / Low FICO"/>
  </r>
  <r>
    <n v="63480068"/>
    <n v="17000"/>
    <x v="0"/>
    <n v="0.1333"/>
    <x v="1"/>
    <s v="C3"/>
    <s v="5 years"/>
    <s v="MORTGAGE"/>
    <n v="77077"/>
    <x v="1"/>
    <s v="Verified"/>
    <s v="Current"/>
    <x v="0"/>
    <n v="0.17809999999999998"/>
    <n v="705"/>
    <n v="709"/>
    <n v="707"/>
    <x v="1"/>
    <n v="2"/>
    <x v="1"/>
    <s v="Moderate DTI/Income/FICO"/>
  </r>
  <r>
    <n v="65816378"/>
    <n v="24000"/>
    <x v="0"/>
    <n v="8.3800000000000013E-2"/>
    <x v="2"/>
    <s v="B1"/>
    <s v="3 years"/>
    <s v="MORTGAGE"/>
    <n v="105000"/>
    <x v="1"/>
    <s v="Verified"/>
    <s v="Current"/>
    <x v="0"/>
    <n v="0.21059999999999998"/>
    <n v="715"/>
    <n v="719"/>
    <n v="717"/>
    <x v="1"/>
    <n v="1"/>
    <x v="0"/>
    <s v="High DTI / Low Income / Low FICO"/>
  </r>
  <r>
    <n v="65843319"/>
    <n v="4000"/>
    <x v="1"/>
    <n v="0.11220000000000001"/>
    <x v="2"/>
    <s v="B5"/>
    <m/>
    <s v="RENT"/>
    <n v="13740"/>
    <x v="2"/>
    <s v="Verified"/>
    <s v="Fully Paid"/>
    <x v="0"/>
    <n v="0.1852"/>
    <n v="675"/>
    <n v="679"/>
    <n v="677"/>
    <x v="0"/>
    <n v="1"/>
    <x v="0"/>
    <s v="High DTI / Low Income / Low FICO"/>
  </r>
  <r>
    <n v="67448490"/>
    <n v="4800"/>
    <x v="1"/>
    <n v="0.11990000000000001"/>
    <x v="1"/>
    <s v="C1"/>
    <s v="10+ years"/>
    <s v="MORTGAGE"/>
    <n v="110000"/>
    <x v="1"/>
    <s v="Source Verified"/>
    <s v="Fully Paid"/>
    <x v="4"/>
    <n v="0.1741"/>
    <n v="660"/>
    <n v="664"/>
    <n v="662"/>
    <x v="0"/>
    <n v="2"/>
    <x v="1"/>
    <s v="Moderate DTI/Income/FICO"/>
  </r>
  <r>
    <n v="63556166"/>
    <n v="7050"/>
    <x v="1"/>
    <n v="0.14649999999999999"/>
    <x v="1"/>
    <s v="C5"/>
    <s v="1 year"/>
    <s v="RENT"/>
    <n v="40000"/>
    <x v="2"/>
    <s v="Source Verified"/>
    <s v="Fully Paid"/>
    <x v="1"/>
    <n v="0.34649999999999997"/>
    <n v="670"/>
    <n v="674"/>
    <n v="672"/>
    <x v="0"/>
    <n v="1"/>
    <x v="0"/>
    <s v="High DTI / Low Income / Low FICO"/>
  </r>
  <r>
    <n v="62944721"/>
    <n v="12000"/>
    <x v="1"/>
    <n v="5.3200000000000004E-2"/>
    <x v="5"/>
    <s v="A1"/>
    <s v="10+ years"/>
    <s v="MORTGAGE"/>
    <n v="98000"/>
    <x v="1"/>
    <s v="Not Verified"/>
    <s v="Fully Paid"/>
    <x v="0"/>
    <n v="2.29E-2"/>
    <n v="790"/>
    <n v="794"/>
    <n v="792"/>
    <x v="1"/>
    <n v="3"/>
    <x v="2"/>
    <s v="Strong Profile"/>
  </r>
  <r>
    <n v="63494740"/>
    <n v="9125"/>
    <x v="1"/>
    <n v="0.15609999999999999"/>
    <x v="0"/>
    <s v="D1"/>
    <s v="10+ years"/>
    <s v="RENT"/>
    <n v="76000"/>
    <x v="1"/>
    <s v="Verified"/>
    <s v="Fully Paid"/>
    <x v="0"/>
    <n v="0.1414"/>
    <n v="665"/>
    <n v="669"/>
    <n v="667"/>
    <x v="0"/>
    <n v="2"/>
    <x v="1"/>
    <s v="Moderate DTI/Income/FICO"/>
  </r>
  <r>
    <n v="66472407"/>
    <n v="6000"/>
    <x v="1"/>
    <n v="0.12590000000000001"/>
    <x v="1"/>
    <s v="C2"/>
    <s v="9 years"/>
    <s v="RENT"/>
    <n v="52000"/>
    <x v="0"/>
    <s v="Source Verified"/>
    <s v="Fully Paid"/>
    <x v="0"/>
    <n v="0.22320000000000001"/>
    <n v="685"/>
    <n v="689"/>
    <n v="687"/>
    <x v="0"/>
    <n v="1"/>
    <x v="0"/>
    <s v="High DTI / Low Income / Low FICO"/>
  </r>
  <r>
    <n v="63773183"/>
    <n v="24000"/>
    <x v="1"/>
    <n v="0.1699"/>
    <x v="0"/>
    <s v="D3"/>
    <s v="10+ years"/>
    <s v="MORTGAGE"/>
    <n v="83000"/>
    <x v="1"/>
    <s v="Verified"/>
    <s v="Fully Paid"/>
    <x v="0"/>
    <n v="8.5999999999999993E-2"/>
    <n v="710"/>
    <n v="714"/>
    <n v="712"/>
    <x v="1"/>
    <n v="3"/>
    <x v="2"/>
    <s v="Strong Profile"/>
  </r>
  <r>
    <n v="63467873"/>
    <n v="2000"/>
    <x v="1"/>
    <n v="9.9900000000000003E-2"/>
    <x v="2"/>
    <s v="B3"/>
    <s v="10+ years"/>
    <s v="MORTGAGE"/>
    <n v="52520"/>
    <x v="0"/>
    <s v="Verified"/>
    <s v="Fully Paid"/>
    <x v="5"/>
    <n v="0.26469999999999999"/>
    <n v="685"/>
    <n v="689"/>
    <n v="687"/>
    <x v="0"/>
    <n v="1"/>
    <x v="0"/>
    <s v="High DTI / Low Income / Low FICO"/>
  </r>
  <r>
    <n v="67307344"/>
    <n v="8000"/>
    <x v="1"/>
    <n v="0.12590000000000001"/>
    <x v="1"/>
    <s v="C2"/>
    <s v="7 years"/>
    <s v="RENT"/>
    <n v="51000"/>
    <x v="0"/>
    <s v="Verified"/>
    <s v="Fully Paid"/>
    <x v="0"/>
    <n v="0.29580000000000001"/>
    <n v="680"/>
    <n v="684"/>
    <n v="682"/>
    <x v="0"/>
    <n v="1"/>
    <x v="0"/>
    <s v="High DTI / Low Income / Low FICO"/>
  </r>
  <r>
    <n v="66056765"/>
    <n v="12000"/>
    <x v="1"/>
    <n v="7.2599999999999998E-2"/>
    <x v="5"/>
    <s v="A4"/>
    <s v="10+ years"/>
    <s v="RENT"/>
    <n v="120000"/>
    <x v="1"/>
    <s v="Source Verified"/>
    <s v="Fully Paid"/>
    <x v="0"/>
    <n v="0.12820000000000001"/>
    <n v="685"/>
    <n v="689"/>
    <n v="687"/>
    <x v="0"/>
    <n v="2"/>
    <x v="1"/>
    <s v="Moderate DTI/Income/FICO"/>
  </r>
  <r>
    <n v="67368583"/>
    <n v="10000"/>
    <x v="1"/>
    <n v="6.2400000000000004E-2"/>
    <x v="5"/>
    <s v="A2"/>
    <s v="10+ years"/>
    <s v="MORTGAGE"/>
    <n v="43000"/>
    <x v="0"/>
    <s v="Not Verified"/>
    <s v="Fully Paid"/>
    <x v="0"/>
    <n v="8.0399999999999985E-2"/>
    <n v="750"/>
    <n v="754"/>
    <n v="752"/>
    <x v="1"/>
    <n v="2"/>
    <x v="1"/>
    <s v="Moderate DTI/Income/FICO"/>
  </r>
  <r>
    <n v="66412481"/>
    <n v="13475"/>
    <x v="0"/>
    <n v="0.24989999999999998"/>
    <x v="3"/>
    <s v="F4"/>
    <s v="10+ years"/>
    <s v="MORTGAGE"/>
    <n v="50000"/>
    <x v="0"/>
    <s v="Verified"/>
    <s v="Charged Off"/>
    <x v="0"/>
    <n v="0.19539999999999999"/>
    <n v="700"/>
    <n v="704"/>
    <n v="702"/>
    <x v="1"/>
    <n v="2"/>
    <x v="1"/>
    <s v="Moderate DTI/Income/FICO"/>
  </r>
  <r>
    <n v="64311087"/>
    <n v="4500"/>
    <x v="1"/>
    <n v="8.1799999999999998E-2"/>
    <x v="2"/>
    <s v="B1"/>
    <s v="10+ years"/>
    <s v="MORTGAGE"/>
    <n v="56000"/>
    <x v="0"/>
    <s v="Source Verified"/>
    <s v="Fully Paid"/>
    <x v="1"/>
    <n v="0.1532"/>
    <n v="680"/>
    <n v="684"/>
    <n v="682"/>
    <x v="0"/>
    <n v="2"/>
    <x v="1"/>
    <s v="Moderate DTI/Income/FICO"/>
  </r>
  <r>
    <n v="67596027"/>
    <n v="12000"/>
    <x v="1"/>
    <n v="0.10640000000000001"/>
    <x v="2"/>
    <s v="B4"/>
    <m/>
    <s v="OWN"/>
    <n v="48000"/>
    <x v="0"/>
    <s v="Verified"/>
    <s v="Fully Paid"/>
    <x v="0"/>
    <n v="0.13750000000000001"/>
    <n v="705"/>
    <n v="709"/>
    <n v="707"/>
    <x v="1"/>
    <n v="2"/>
    <x v="1"/>
    <s v="Moderate DTI/Income/FICO"/>
  </r>
  <r>
    <n v="62644687"/>
    <n v="8000"/>
    <x v="1"/>
    <n v="0.1333"/>
    <x v="1"/>
    <s v="C3"/>
    <s v="3 years"/>
    <s v="RENT"/>
    <n v="38000"/>
    <x v="2"/>
    <s v="Not Verified"/>
    <s v="Fully Paid"/>
    <x v="0"/>
    <n v="0.15570000000000001"/>
    <n v="680"/>
    <n v="684"/>
    <n v="682"/>
    <x v="0"/>
    <n v="1"/>
    <x v="0"/>
    <s v="High DTI / Low Income / Low FICO"/>
  </r>
  <r>
    <n v="67357491"/>
    <n v="35000"/>
    <x v="0"/>
    <n v="0.24989999999999998"/>
    <x v="3"/>
    <s v="F4"/>
    <s v="3 years"/>
    <s v="MORTGAGE"/>
    <n v="131300"/>
    <x v="1"/>
    <s v="Source Verified"/>
    <s v="Charged Off"/>
    <x v="2"/>
    <n v="0.11349999999999999"/>
    <n v="695"/>
    <n v="699"/>
    <n v="697"/>
    <x v="0"/>
    <n v="2"/>
    <x v="1"/>
    <s v="Moderate DTI/Income/FICO"/>
  </r>
  <r>
    <n v="66533905"/>
    <n v="30000"/>
    <x v="0"/>
    <n v="0.15410000000000001"/>
    <x v="0"/>
    <s v="D1"/>
    <s v="3 years"/>
    <s v="MORTGAGE"/>
    <n v="69500"/>
    <x v="1"/>
    <s v="Source Verified"/>
    <s v="Fully Paid"/>
    <x v="0"/>
    <n v="0.30519999999999997"/>
    <n v="685"/>
    <n v="689"/>
    <n v="687"/>
    <x v="0"/>
    <n v="1"/>
    <x v="0"/>
    <s v="High DTI / Low Income / Low FICO"/>
  </r>
  <r>
    <n v="61530100"/>
    <n v="28000"/>
    <x v="0"/>
    <n v="0.14649999999999999"/>
    <x v="1"/>
    <s v="C5"/>
    <s v="10+ years"/>
    <s v="MORTGAGE"/>
    <n v="75000"/>
    <x v="1"/>
    <s v="Verified"/>
    <s v="Charged Off"/>
    <x v="0"/>
    <n v="0.22940000000000002"/>
    <n v="665"/>
    <n v="669"/>
    <n v="667"/>
    <x v="0"/>
    <n v="1"/>
    <x v="0"/>
    <s v="High DTI / Low Income / Low FICO"/>
  </r>
  <r>
    <n v="65925430"/>
    <n v="35000"/>
    <x v="1"/>
    <n v="7.8899999999999998E-2"/>
    <x v="5"/>
    <s v="A5"/>
    <s v="10+ years"/>
    <s v="MORTGAGE"/>
    <n v="150000"/>
    <x v="1"/>
    <s v="Source Verified"/>
    <s v="Fully Paid"/>
    <x v="0"/>
    <n v="0.28660000000000002"/>
    <n v="680"/>
    <n v="684"/>
    <n v="682"/>
    <x v="0"/>
    <n v="1"/>
    <x v="0"/>
    <s v="High DTI / Low Income / Low FICO"/>
  </r>
  <r>
    <n v="66601560"/>
    <n v="2750"/>
    <x v="1"/>
    <n v="0.182"/>
    <x v="4"/>
    <s v="E1"/>
    <s v="2 years"/>
    <s v="RENT"/>
    <n v="8663"/>
    <x v="2"/>
    <s v="Verified"/>
    <s v="Fully Paid"/>
    <x v="6"/>
    <n v="0.34950000000000003"/>
    <n v="690"/>
    <n v="694"/>
    <n v="692"/>
    <x v="0"/>
    <n v="1"/>
    <x v="0"/>
    <s v="High DTI / Low Income / Low FICO"/>
  </r>
  <r>
    <n v="66464509"/>
    <n v="7000"/>
    <x v="1"/>
    <n v="0.11220000000000001"/>
    <x v="2"/>
    <s v="B5"/>
    <m/>
    <s v="RENT"/>
    <n v="60000"/>
    <x v="0"/>
    <s v="Source Verified"/>
    <s v="Fully Paid"/>
    <x v="4"/>
    <n v="3.3599999999999998E-2"/>
    <n v="670"/>
    <n v="674"/>
    <n v="672"/>
    <x v="0"/>
    <n v="2"/>
    <x v="1"/>
    <s v="Moderate DTI/Income/FICO"/>
  </r>
  <r>
    <n v="63570879"/>
    <n v="16000"/>
    <x v="1"/>
    <n v="7.2599999999999998E-2"/>
    <x v="5"/>
    <s v="A4"/>
    <s v="3 years"/>
    <s v="RENT"/>
    <n v="120000"/>
    <x v="1"/>
    <s v="Source Verified"/>
    <s v="Fully Paid"/>
    <x v="1"/>
    <n v="0.15179999999999999"/>
    <n v="690"/>
    <n v="694"/>
    <n v="692"/>
    <x v="0"/>
    <n v="2"/>
    <x v="1"/>
    <s v="Moderate DTI/Income/FICO"/>
  </r>
  <r>
    <n v="65793312"/>
    <n v="20000"/>
    <x v="0"/>
    <n v="0.13669999999999999"/>
    <x v="1"/>
    <s v="C4"/>
    <s v="8 years"/>
    <s v="MORTGAGE"/>
    <n v="70000"/>
    <x v="1"/>
    <s v="Not Verified"/>
    <s v="Fully Paid"/>
    <x v="0"/>
    <n v="0.31170000000000003"/>
    <n v="675"/>
    <n v="679"/>
    <n v="677"/>
    <x v="0"/>
    <n v="1"/>
    <x v="0"/>
    <s v="High DTI / Low Income / Low FICO"/>
  </r>
  <r>
    <n v="63525075"/>
    <n v="24425"/>
    <x v="0"/>
    <n v="0.15410000000000001"/>
    <x v="0"/>
    <s v="D1"/>
    <s v="3 years"/>
    <s v="RENT"/>
    <n v="72000"/>
    <x v="1"/>
    <s v="Source Verified"/>
    <s v="Current"/>
    <x v="0"/>
    <n v="0.26379999999999998"/>
    <n v="735"/>
    <n v="739"/>
    <n v="737"/>
    <x v="1"/>
    <n v="1"/>
    <x v="0"/>
    <s v="High DTI / Low Income / Low FICO"/>
  </r>
  <r>
    <n v="67858687"/>
    <n v="2000"/>
    <x v="1"/>
    <n v="0.10779999999999999"/>
    <x v="2"/>
    <s v="B4"/>
    <s v="5 years"/>
    <s v="RENT"/>
    <n v="90000"/>
    <x v="1"/>
    <s v="Source Verified"/>
    <s v="Fully Paid"/>
    <x v="1"/>
    <n v="0.15810000000000002"/>
    <n v="665"/>
    <n v="669"/>
    <n v="667"/>
    <x v="0"/>
    <n v="2"/>
    <x v="1"/>
    <s v="Moderate DTI/Income/FICO"/>
  </r>
  <r>
    <n v="63355428"/>
    <n v="10000"/>
    <x v="1"/>
    <n v="6.8900000000000003E-2"/>
    <x v="5"/>
    <s v="A3"/>
    <s v="10+ years"/>
    <s v="MORTGAGE"/>
    <n v="75000"/>
    <x v="1"/>
    <s v="Verified"/>
    <s v="Fully Paid"/>
    <x v="0"/>
    <n v="0.13519999999999999"/>
    <n v="700"/>
    <n v="704"/>
    <n v="702"/>
    <x v="1"/>
    <n v="2"/>
    <x v="1"/>
    <s v="Moderate DTI/Income/FICO"/>
  </r>
  <r>
    <n v="66360504"/>
    <n v="18000"/>
    <x v="0"/>
    <n v="7.8899999999999998E-2"/>
    <x v="5"/>
    <s v="A5"/>
    <s v="10+ years"/>
    <s v="MORTGAGE"/>
    <n v="93000"/>
    <x v="1"/>
    <s v="Source Verified"/>
    <s v="Current"/>
    <x v="1"/>
    <n v="0.20280000000000001"/>
    <n v="680"/>
    <n v="684"/>
    <n v="682"/>
    <x v="0"/>
    <n v="1"/>
    <x v="0"/>
    <s v="High DTI / Low Income / Low FICO"/>
  </r>
  <r>
    <n v="67655503"/>
    <n v="21000"/>
    <x v="1"/>
    <n v="0.16550000000000001"/>
    <x v="0"/>
    <s v="D2"/>
    <s v="10+ years"/>
    <s v="OWN"/>
    <n v="115000"/>
    <x v="1"/>
    <s v="Verified"/>
    <s v="Charged Off"/>
    <x v="5"/>
    <n v="0.23480000000000001"/>
    <n v="685"/>
    <n v="689"/>
    <n v="687"/>
    <x v="0"/>
    <n v="1"/>
    <x v="0"/>
    <s v="High DTI / Low Income / Low FICO"/>
  </r>
  <r>
    <n v="66160539"/>
    <n v="10000"/>
    <x v="1"/>
    <n v="0.11990000000000001"/>
    <x v="1"/>
    <s v="C1"/>
    <s v="7 years"/>
    <s v="RENT"/>
    <n v="100000"/>
    <x v="1"/>
    <s v="Source Verified"/>
    <s v="Fully Paid"/>
    <x v="0"/>
    <n v="0.13800000000000001"/>
    <n v="675"/>
    <n v="679"/>
    <n v="677"/>
    <x v="0"/>
    <n v="2"/>
    <x v="1"/>
    <s v="Moderate DTI/Income/FICO"/>
  </r>
  <r>
    <n v="64300677"/>
    <n v="28000"/>
    <x v="1"/>
    <n v="0.1318"/>
    <x v="1"/>
    <s v="C3"/>
    <s v="7 years"/>
    <s v="MORTGAGE"/>
    <n v="210000"/>
    <x v="1"/>
    <s v="Source Verified"/>
    <s v="Charged Off"/>
    <x v="2"/>
    <n v="0.20610000000000001"/>
    <n v="715"/>
    <n v="719"/>
    <n v="717"/>
    <x v="1"/>
    <n v="1"/>
    <x v="0"/>
    <s v="High DTI / Low Income / Low FICO"/>
  </r>
  <r>
    <n v="65821871"/>
    <n v="6000"/>
    <x v="1"/>
    <n v="0.1099"/>
    <x v="2"/>
    <s v="B4"/>
    <s v="1 year"/>
    <s v="MORTGAGE"/>
    <n v="85000"/>
    <x v="1"/>
    <s v="Source Verified"/>
    <s v="Fully Paid"/>
    <x v="2"/>
    <n v="7.8000000000000005E-3"/>
    <n v="670"/>
    <n v="674"/>
    <n v="672"/>
    <x v="0"/>
    <n v="2"/>
    <x v="1"/>
    <s v="Moderate DTI/Income/FICO"/>
  </r>
  <r>
    <n v="65637604"/>
    <n v="7200"/>
    <x v="1"/>
    <n v="0.11220000000000001"/>
    <x v="2"/>
    <s v="B5"/>
    <s v="2 years"/>
    <s v="MORTGAGE"/>
    <n v="31000"/>
    <x v="2"/>
    <s v="Source Verified"/>
    <s v="Fully Paid"/>
    <x v="2"/>
    <n v="8.4399999999999989E-2"/>
    <n v="685"/>
    <n v="689"/>
    <n v="687"/>
    <x v="0"/>
    <n v="1"/>
    <x v="0"/>
    <s v="High DTI / Low Income / Low FICO"/>
  </r>
  <r>
    <n v="63484369"/>
    <n v="10000"/>
    <x v="0"/>
    <n v="0.17859999999999998"/>
    <x v="0"/>
    <s v="D5"/>
    <s v="3 years"/>
    <s v="RENT"/>
    <n v="32000"/>
    <x v="2"/>
    <s v="Verified"/>
    <s v="Current"/>
    <x v="0"/>
    <n v="0.39159999999999995"/>
    <n v="705"/>
    <n v="709"/>
    <n v="707"/>
    <x v="1"/>
    <n v="1"/>
    <x v="0"/>
    <s v="High DTI / Low Income / Low FICO"/>
  </r>
  <r>
    <n v="63919198"/>
    <n v="15000"/>
    <x v="0"/>
    <n v="0.1318"/>
    <x v="1"/>
    <s v="C3"/>
    <s v="10+ years"/>
    <s v="MORTGAGE"/>
    <n v="102000"/>
    <x v="1"/>
    <s v="Source Verified"/>
    <s v="Charged Off"/>
    <x v="0"/>
    <n v="0.20050000000000001"/>
    <n v="675"/>
    <n v="679"/>
    <n v="677"/>
    <x v="0"/>
    <n v="1"/>
    <x v="0"/>
    <s v="High DTI / Low Income / Low FICO"/>
  </r>
  <r>
    <n v="62589876"/>
    <n v="3500"/>
    <x v="1"/>
    <n v="0.1333"/>
    <x v="1"/>
    <s v="C3"/>
    <s v="2 years"/>
    <s v="RENT"/>
    <n v="48000"/>
    <x v="0"/>
    <s v="Source Verified"/>
    <s v="Fully Paid"/>
    <x v="7"/>
    <n v="9.0999999999999998E-2"/>
    <n v="720"/>
    <n v="724"/>
    <n v="722"/>
    <x v="1"/>
    <n v="2"/>
    <x v="1"/>
    <s v="Moderate DTI/Income/FICO"/>
  </r>
  <r>
    <n v="68566495"/>
    <n v="14800"/>
    <x v="1"/>
    <n v="0.15770000000000001"/>
    <x v="0"/>
    <s v="D1"/>
    <s v="7 years"/>
    <s v="RENT"/>
    <n v="48000"/>
    <x v="0"/>
    <s v="Verified"/>
    <s v="Charged Off"/>
    <x v="0"/>
    <n v="0.20550000000000002"/>
    <n v="720"/>
    <n v="724"/>
    <n v="722"/>
    <x v="1"/>
    <n v="1"/>
    <x v="0"/>
    <s v="High DTI / Low Income / Low FICO"/>
  </r>
  <r>
    <n v="63428350"/>
    <n v="18000"/>
    <x v="1"/>
    <n v="0.1099"/>
    <x v="2"/>
    <s v="B4"/>
    <s v="8 years"/>
    <s v="OWN"/>
    <n v="109517"/>
    <x v="1"/>
    <s v="Source Verified"/>
    <s v="Fully Paid"/>
    <x v="0"/>
    <n v="7.8100000000000003E-2"/>
    <n v="780"/>
    <n v="784"/>
    <n v="782"/>
    <x v="1"/>
    <n v="3"/>
    <x v="2"/>
    <s v="Strong Profile"/>
  </r>
  <r>
    <n v="65362153"/>
    <n v="23000"/>
    <x v="0"/>
    <n v="0.17859999999999998"/>
    <x v="0"/>
    <s v="D5"/>
    <s v="2 years"/>
    <s v="RENT"/>
    <n v="72500"/>
    <x v="1"/>
    <s v="Verified"/>
    <s v="Charged Off"/>
    <x v="0"/>
    <n v="0.26489999999999997"/>
    <n v="685"/>
    <n v="689"/>
    <n v="687"/>
    <x v="0"/>
    <n v="1"/>
    <x v="0"/>
    <s v="High DTI / Low Income / Low FICO"/>
  </r>
  <r>
    <n v="66631178"/>
    <n v="13000"/>
    <x v="1"/>
    <n v="0.11990000000000001"/>
    <x v="1"/>
    <s v="C1"/>
    <s v="10+ years"/>
    <s v="RENT"/>
    <n v="62000"/>
    <x v="1"/>
    <s v="Verified"/>
    <s v="Fully Paid"/>
    <x v="0"/>
    <n v="0.26"/>
    <n v="670"/>
    <n v="674"/>
    <n v="672"/>
    <x v="0"/>
    <n v="1"/>
    <x v="0"/>
    <s v="High DTI / Low Income / Low FICO"/>
  </r>
  <r>
    <n v="63284308"/>
    <n v="7150"/>
    <x v="1"/>
    <n v="0.1333"/>
    <x v="1"/>
    <s v="C3"/>
    <s v="8 years"/>
    <s v="MORTGAGE"/>
    <n v="36000"/>
    <x v="2"/>
    <s v="Verified"/>
    <s v="Fully Paid"/>
    <x v="0"/>
    <n v="0.23370000000000002"/>
    <n v="685"/>
    <n v="689"/>
    <n v="687"/>
    <x v="0"/>
    <n v="1"/>
    <x v="0"/>
    <s v="High DTI / Low Income / Low FICO"/>
  </r>
  <r>
    <n v="66047234"/>
    <n v="5000"/>
    <x v="1"/>
    <n v="8.3800000000000013E-2"/>
    <x v="2"/>
    <s v="B1"/>
    <s v="10+ years"/>
    <s v="RENT"/>
    <n v="72000"/>
    <x v="1"/>
    <s v="Source Verified"/>
    <s v="Fully Paid"/>
    <x v="0"/>
    <n v="0.12179999999999999"/>
    <n v="670"/>
    <n v="674"/>
    <n v="672"/>
    <x v="0"/>
    <n v="2"/>
    <x v="1"/>
    <s v="Moderate DTI/Income/FICO"/>
  </r>
  <r>
    <n v="62570113"/>
    <n v="12000"/>
    <x v="1"/>
    <n v="9.1700000000000004E-2"/>
    <x v="2"/>
    <s v="B2"/>
    <s v="&lt; 1 year"/>
    <s v="MORTGAGE"/>
    <n v="85000"/>
    <x v="1"/>
    <s v="Source Verified"/>
    <s v="Fully Paid"/>
    <x v="0"/>
    <n v="0.21289999999999998"/>
    <n v="685"/>
    <n v="689"/>
    <n v="687"/>
    <x v="0"/>
    <n v="1"/>
    <x v="0"/>
    <s v="High DTI / Low Income / Low FICO"/>
  </r>
  <r>
    <n v="63732149"/>
    <n v="17925"/>
    <x v="0"/>
    <n v="0.15410000000000001"/>
    <x v="0"/>
    <s v="D1"/>
    <s v="4 years"/>
    <s v="RENT"/>
    <n v="39000"/>
    <x v="2"/>
    <s v="Not Verified"/>
    <s v="Current"/>
    <x v="1"/>
    <n v="0.36149999999999999"/>
    <n v="685"/>
    <n v="689"/>
    <n v="687"/>
    <x v="0"/>
    <n v="1"/>
    <x v="0"/>
    <s v="High DTI / Low Income / Low FICO"/>
  </r>
  <r>
    <n v="65765879"/>
    <n v="4175"/>
    <x v="1"/>
    <n v="0.1757"/>
    <x v="0"/>
    <s v="D4"/>
    <m/>
    <s v="RENT"/>
    <n v="11652"/>
    <x v="2"/>
    <s v="Verified"/>
    <s v="Fully Paid"/>
    <x v="0"/>
    <n v="0.18129999999999999"/>
    <n v="690"/>
    <n v="694"/>
    <n v="692"/>
    <x v="0"/>
    <n v="1"/>
    <x v="0"/>
    <s v="High DTI / Low Income / Low FICO"/>
  </r>
  <r>
    <n v="66532977"/>
    <n v="26950"/>
    <x v="1"/>
    <n v="7.8899999999999998E-2"/>
    <x v="5"/>
    <s v="A5"/>
    <s v="5 years"/>
    <s v="MORTGAGE"/>
    <n v="133000"/>
    <x v="1"/>
    <s v="Verified"/>
    <s v="Fully Paid"/>
    <x v="0"/>
    <n v="0.23280000000000001"/>
    <n v="730"/>
    <n v="734"/>
    <n v="732"/>
    <x v="1"/>
    <n v="1"/>
    <x v="0"/>
    <s v="High DTI / Low Income / Low FICO"/>
  </r>
  <r>
    <n v="63175641"/>
    <n v="7200"/>
    <x v="1"/>
    <n v="7.8899999999999998E-2"/>
    <x v="5"/>
    <s v="A5"/>
    <s v="10+ years"/>
    <s v="RENT"/>
    <n v="57000"/>
    <x v="0"/>
    <s v="Not Verified"/>
    <s v="Fully Paid"/>
    <x v="1"/>
    <n v="0.34420000000000001"/>
    <n v="715"/>
    <n v="719"/>
    <n v="717"/>
    <x v="1"/>
    <n v="1"/>
    <x v="0"/>
    <s v="High DTI / Low Income / Low FICO"/>
  </r>
  <r>
    <n v="68386692"/>
    <n v="11900"/>
    <x v="1"/>
    <n v="0.1797"/>
    <x v="0"/>
    <s v="D4"/>
    <s v="3 years"/>
    <s v="MORTGAGE"/>
    <n v="34000"/>
    <x v="2"/>
    <s v="Verified"/>
    <s v="Fully Paid"/>
    <x v="2"/>
    <n v="0.32829999999999998"/>
    <n v="675"/>
    <n v="679"/>
    <n v="677"/>
    <x v="0"/>
    <n v="1"/>
    <x v="0"/>
    <s v="High DTI / Low Income / Low FICO"/>
  </r>
  <r>
    <n v="65631288"/>
    <n v="25875"/>
    <x v="0"/>
    <n v="8.3800000000000013E-2"/>
    <x v="2"/>
    <s v="B1"/>
    <s v="5 years"/>
    <s v="MORTGAGE"/>
    <n v="85000"/>
    <x v="1"/>
    <s v="Verified"/>
    <s v="Current"/>
    <x v="1"/>
    <n v="0.2666"/>
    <n v="735"/>
    <n v="739"/>
    <n v="737"/>
    <x v="1"/>
    <n v="1"/>
    <x v="0"/>
    <s v="High DTI / Low Income / Low FICO"/>
  </r>
  <r>
    <n v="65140393"/>
    <n v="29400"/>
    <x v="1"/>
    <n v="0.14330000000000001"/>
    <x v="1"/>
    <s v="C5"/>
    <s v="10+ years"/>
    <s v="MORTGAGE"/>
    <n v="70000"/>
    <x v="1"/>
    <s v="Verified"/>
    <s v="Charged Off"/>
    <x v="0"/>
    <n v="0.30690000000000001"/>
    <n v="675"/>
    <n v="679"/>
    <n v="677"/>
    <x v="0"/>
    <n v="1"/>
    <x v="0"/>
    <s v="High DTI / Low Income / Low FICO"/>
  </r>
  <r>
    <n v="67458486"/>
    <n v="15000"/>
    <x v="1"/>
    <n v="0.11220000000000001"/>
    <x v="2"/>
    <s v="B5"/>
    <s v="1 year"/>
    <s v="MORTGAGE"/>
    <n v="40000"/>
    <x v="2"/>
    <s v="Verified"/>
    <s v="Charged Off"/>
    <x v="0"/>
    <n v="0.28309999999999996"/>
    <n v="680"/>
    <n v="684"/>
    <n v="682"/>
    <x v="0"/>
    <n v="1"/>
    <x v="0"/>
    <s v="High DTI / Low Income / Low FICO"/>
  </r>
  <r>
    <n v="67386794"/>
    <n v="30000"/>
    <x v="1"/>
    <n v="0.14480000000000001"/>
    <x v="1"/>
    <s v="C5"/>
    <s v="3 years"/>
    <s v="RENT"/>
    <n v="139500"/>
    <x v="1"/>
    <s v="Verified"/>
    <s v="Charged Off"/>
    <x v="1"/>
    <n v="0.22089999999999999"/>
    <n v="665"/>
    <n v="669"/>
    <n v="667"/>
    <x v="0"/>
    <n v="1"/>
    <x v="0"/>
    <s v="High DTI / Low Income / Low FICO"/>
  </r>
  <r>
    <n v="66590536"/>
    <n v="13800"/>
    <x v="1"/>
    <n v="9.7599999999999992E-2"/>
    <x v="2"/>
    <s v="B3"/>
    <s v="2 years"/>
    <s v="RENT"/>
    <n v="30000"/>
    <x v="2"/>
    <s v="Source Verified"/>
    <s v="Fully Paid"/>
    <x v="0"/>
    <n v="0.1288"/>
    <n v="685"/>
    <n v="689"/>
    <n v="687"/>
    <x v="0"/>
    <n v="1"/>
    <x v="0"/>
    <s v="High DTI / Low Income / Low FICO"/>
  </r>
  <r>
    <n v="65724121"/>
    <n v="20000"/>
    <x v="1"/>
    <n v="7.8899999999999998E-2"/>
    <x v="5"/>
    <s v="A5"/>
    <s v="&lt; 1 year"/>
    <s v="OWN"/>
    <n v="74000"/>
    <x v="1"/>
    <s v="Not Verified"/>
    <s v="Charged Off"/>
    <x v="0"/>
    <n v="0.2722"/>
    <n v="765"/>
    <n v="769"/>
    <n v="767"/>
    <x v="1"/>
    <n v="1"/>
    <x v="0"/>
    <s v="High DTI / Low Income / Low FICO"/>
  </r>
  <r>
    <n v="64340194"/>
    <n v="18000"/>
    <x v="0"/>
    <n v="0.18489999999999998"/>
    <x v="4"/>
    <s v="E2"/>
    <s v="10+ years"/>
    <s v="OWN"/>
    <n v="60000"/>
    <x v="0"/>
    <s v="Verified"/>
    <s v="Charged Off"/>
    <x v="5"/>
    <n v="0.13239999999999999"/>
    <n v="670"/>
    <n v="674"/>
    <n v="672"/>
    <x v="0"/>
    <n v="2"/>
    <x v="1"/>
    <s v="Moderate DTI/Income/FICO"/>
  </r>
  <r>
    <n v="62479370"/>
    <n v="8000"/>
    <x v="1"/>
    <n v="8.1799999999999998E-2"/>
    <x v="2"/>
    <s v="B1"/>
    <s v="1 year"/>
    <s v="RENT"/>
    <n v="90000"/>
    <x v="1"/>
    <s v="Not Verified"/>
    <s v="Fully Paid"/>
    <x v="5"/>
    <n v="6.0400000000000002E-2"/>
    <n v="735"/>
    <n v="739"/>
    <n v="737"/>
    <x v="1"/>
    <n v="3"/>
    <x v="2"/>
    <s v="Strong Profile"/>
  </r>
  <r>
    <n v="66550251"/>
    <n v="24000"/>
    <x v="1"/>
    <n v="0.10640000000000001"/>
    <x v="2"/>
    <s v="B4"/>
    <s v="1 year"/>
    <s v="RENT"/>
    <n v="90000"/>
    <x v="1"/>
    <s v="Verified"/>
    <s v="Fully Paid"/>
    <x v="1"/>
    <n v="0.23129999999999998"/>
    <n v="680"/>
    <n v="684"/>
    <n v="682"/>
    <x v="0"/>
    <n v="1"/>
    <x v="0"/>
    <s v="High DTI / Low Income / Low FICO"/>
  </r>
  <r>
    <n v="66600249"/>
    <n v="6000"/>
    <x v="1"/>
    <n v="8.3800000000000013E-2"/>
    <x v="2"/>
    <s v="B1"/>
    <s v="8 years"/>
    <s v="MORTGAGE"/>
    <n v="40000"/>
    <x v="2"/>
    <s v="Not Verified"/>
    <s v="Fully Paid"/>
    <x v="0"/>
    <n v="0.1479"/>
    <n v="725"/>
    <n v="729"/>
    <n v="727"/>
    <x v="1"/>
    <n v="1"/>
    <x v="0"/>
    <s v="High DTI / Low Income / Low FICO"/>
  </r>
  <r>
    <n v="65078553"/>
    <n v="6000"/>
    <x v="1"/>
    <n v="9.9900000000000003E-2"/>
    <x v="2"/>
    <s v="B3"/>
    <s v="10+ years"/>
    <s v="MORTGAGE"/>
    <n v="68000"/>
    <x v="1"/>
    <s v="Source Verified"/>
    <s v="Fully Paid"/>
    <x v="1"/>
    <n v="0.129"/>
    <n v="685"/>
    <n v="689"/>
    <n v="687"/>
    <x v="0"/>
    <n v="2"/>
    <x v="1"/>
    <s v="Moderate DTI/Income/FICO"/>
  </r>
  <r>
    <n v="68393929"/>
    <n v="16000"/>
    <x v="1"/>
    <n v="0.10779999999999999"/>
    <x v="2"/>
    <s v="B4"/>
    <s v="7 years"/>
    <s v="MORTGAGE"/>
    <n v="130000"/>
    <x v="1"/>
    <s v="Not Verified"/>
    <s v="Fully Paid"/>
    <x v="0"/>
    <n v="0.184"/>
    <n v="660"/>
    <n v="664"/>
    <n v="662"/>
    <x v="0"/>
    <n v="2"/>
    <x v="1"/>
    <s v="Moderate DTI/Income/FICO"/>
  </r>
  <r>
    <n v="64321206"/>
    <n v="10050"/>
    <x v="1"/>
    <n v="0.1318"/>
    <x v="1"/>
    <s v="C3"/>
    <m/>
    <s v="MORTGAGE"/>
    <n v="57000"/>
    <x v="0"/>
    <s v="Verified"/>
    <s v="Charged Off"/>
    <x v="0"/>
    <n v="0.22289999999999999"/>
    <n v="700"/>
    <n v="704"/>
    <n v="702"/>
    <x v="1"/>
    <n v="1"/>
    <x v="0"/>
    <s v="High DTI / Low Income / Low FICO"/>
  </r>
  <r>
    <n v="63427491"/>
    <n v="35000"/>
    <x v="1"/>
    <n v="0.1229"/>
    <x v="1"/>
    <s v="C1"/>
    <s v="10+ years"/>
    <s v="MORTGAGE"/>
    <n v="300000"/>
    <x v="1"/>
    <s v="Source Verified"/>
    <s v="Fully Paid"/>
    <x v="1"/>
    <n v="5.0999999999999997E-2"/>
    <n v="705"/>
    <n v="709"/>
    <n v="707"/>
    <x v="1"/>
    <n v="3"/>
    <x v="2"/>
    <s v="Strong Profile"/>
  </r>
  <r>
    <n v="62479163"/>
    <n v="12000"/>
    <x v="1"/>
    <n v="7.2599999999999998E-2"/>
    <x v="5"/>
    <s v="A4"/>
    <s v="7 years"/>
    <s v="MORTGAGE"/>
    <n v="185000"/>
    <x v="1"/>
    <s v="Not Verified"/>
    <s v="Fully Paid"/>
    <x v="2"/>
    <n v="9.7500000000000003E-2"/>
    <n v="685"/>
    <n v="689"/>
    <n v="687"/>
    <x v="0"/>
    <n v="2"/>
    <x v="1"/>
    <s v="Moderate DTI/Income/FICO"/>
  </r>
  <r>
    <n v="65722019"/>
    <n v="5000"/>
    <x v="1"/>
    <n v="0.1318"/>
    <x v="1"/>
    <s v="C3"/>
    <s v="10+ years"/>
    <s v="MORTGAGE"/>
    <n v="60000"/>
    <x v="0"/>
    <s v="Source Verified"/>
    <s v="Fully Paid"/>
    <x v="0"/>
    <n v="5.16E-2"/>
    <n v="700"/>
    <n v="704"/>
    <n v="702"/>
    <x v="1"/>
    <n v="2"/>
    <x v="1"/>
    <s v="Moderate DTI/Income/FICO"/>
  </r>
  <r>
    <n v="63477438"/>
    <n v="8500"/>
    <x v="1"/>
    <n v="9.1700000000000004E-2"/>
    <x v="2"/>
    <s v="B2"/>
    <s v="10+ years"/>
    <s v="RENT"/>
    <n v="46000"/>
    <x v="0"/>
    <s v="Source Verified"/>
    <s v="Fully Paid"/>
    <x v="1"/>
    <n v="6.1600000000000002E-2"/>
    <n v="660"/>
    <n v="664"/>
    <n v="662"/>
    <x v="0"/>
    <n v="2"/>
    <x v="1"/>
    <s v="Moderate DTI/Income/FICO"/>
  </r>
  <r>
    <n v="64903271"/>
    <n v="23775"/>
    <x v="1"/>
    <n v="9.1700000000000004E-2"/>
    <x v="2"/>
    <s v="B2"/>
    <s v="4 years"/>
    <s v="MORTGAGE"/>
    <n v="85000"/>
    <x v="1"/>
    <s v="Source Verified"/>
    <s v="Fully Paid"/>
    <x v="1"/>
    <n v="2.7200000000000002E-2"/>
    <n v="755"/>
    <n v="759"/>
    <n v="757"/>
    <x v="1"/>
    <n v="3"/>
    <x v="2"/>
    <s v="Strong Profile"/>
  </r>
  <r>
    <n v="65855162"/>
    <n v="15400"/>
    <x v="0"/>
    <n v="0.16550000000000001"/>
    <x v="0"/>
    <s v="D2"/>
    <m/>
    <s v="MORTGAGE"/>
    <n v="35000"/>
    <x v="2"/>
    <s v="Not Verified"/>
    <s v="Charged Off"/>
    <x v="0"/>
    <n v="0.1636"/>
    <n v="685"/>
    <n v="689"/>
    <n v="687"/>
    <x v="0"/>
    <n v="1"/>
    <x v="0"/>
    <s v="High DTI / Low Income / Low FICO"/>
  </r>
  <r>
    <n v="65784393"/>
    <n v="3250"/>
    <x v="1"/>
    <n v="0.1149"/>
    <x v="2"/>
    <s v="B5"/>
    <s v="&lt; 1 year"/>
    <s v="MORTGAGE"/>
    <n v="66000"/>
    <x v="1"/>
    <s v="Source Verified"/>
    <s v="Fully Paid"/>
    <x v="1"/>
    <n v="0.27279999999999999"/>
    <n v="695"/>
    <n v="699"/>
    <n v="697"/>
    <x v="0"/>
    <n v="1"/>
    <x v="0"/>
    <s v="High DTI / Low Income / Low FICO"/>
  </r>
  <r>
    <n v="65483821"/>
    <n v="17000"/>
    <x v="1"/>
    <n v="0.16550000000000001"/>
    <x v="0"/>
    <s v="D2"/>
    <s v="&lt; 1 year"/>
    <s v="RENT"/>
    <n v="75000"/>
    <x v="1"/>
    <s v="Verified"/>
    <s v="Fully Paid"/>
    <x v="0"/>
    <n v="0.20079999999999998"/>
    <n v="660"/>
    <n v="664"/>
    <n v="662"/>
    <x v="0"/>
    <n v="1"/>
    <x v="0"/>
    <s v="High DTI / Low Income / Low FICO"/>
  </r>
  <r>
    <n v="67247846"/>
    <n v="3600"/>
    <x v="1"/>
    <n v="0.13669999999999999"/>
    <x v="1"/>
    <s v="C4"/>
    <s v="3 years"/>
    <s v="MORTGAGE"/>
    <n v="60000"/>
    <x v="0"/>
    <s v="Verified"/>
    <s v="Charged Off"/>
    <x v="1"/>
    <n v="0.39100000000000001"/>
    <n v="680"/>
    <n v="684"/>
    <n v="682"/>
    <x v="0"/>
    <n v="1"/>
    <x v="0"/>
    <s v="High DTI / Low Income / Low FICO"/>
  </r>
  <r>
    <n v="67435759"/>
    <n v="14000"/>
    <x v="1"/>
    <n v="0.10640000000000001"/>
    <x v="2"/>
    <s v="B4"/>
    <s v="8 years"/>
    <s v="RENT"/>
    <n v="90000"/>
    <x v="1"/>
    <s v="Source Verified"/>
    <s v="Charged Off"/>
    <x v="0"/>
    <n v="0.14360000000000001"/>
    <n v="685"/>
    <n v="689"/>
    <n v="687"/>
    <x v="0"/>
    <n v="2"/>
    <x v="1"/>
    <s v="Moderate DTI/Income/FICO"/>
  </r>
  <r>
    <n v="63484990"/>
    <n v="5400"/>
    <x v="1"/>
    <n v="0.1229"/>
    <x v="1"/>
    <s v="C1"/>
    <s v="10+ years"/>
    <s v="OWN"/>
    <n v="38000"/>
    <x v="2"/>
    <s v="Verified"/>
    <s v="Fully Paid"/>
    <x v="0"/>
    <n v="0.37780000000000002"/>
    <n v="715"/>
    <n v="719"/>
    <n v="717"/>
    <x v="1"/>
    <n v="1"/>
    <x v="0"/>
    <s v="High DTI / Low Income / Low FICO"/>
  </r>
  <r>
    <n v="62734500"/>
    <n v="9000"/>
    <x v="1"/>
    <n v="0.15609999999999999"/>
    <x v="0"/>
    <s v="D1"/>
    <s v="3 years"/>
    <s v="RENT"/>
    <n v="49000"/>
    <x v="0"/>
    <s v="Verified"/>
    <s v="Fully Paid"/>
    <x v="0"/>
    <n v="0.25489999999999996"/>
    <n v="675"/>
    <n v="679"/>
    <n v="677"/>
    <x v="0"/>
    <n v="1"/>
    <x v="0"/>
    <s v="High DTI / Low Income / Low FICO"/>
  </r>
  <r>
    <n v="63219925"/>
    <n v="5125"/>
    <x v="1"/>
    <n v="0.15609999999999999"/>
    <x v="0"/>
    <s v="D1"/>
    <s v="9 years"/>
    <s v="MORTGAGE"/>
    <n v="73500"/>
    <x v="1"/>
    <s v="Not Verified"/>
    <s v="Fully Paid"/>
    <x v="0"/>
    <n v="0.1215"/>
    <n v="660"/>
    <n v="664"/>
    <n v="662"/>
    <x v="0"/>
    <n v="2"/>
    <x v="1"/>
    <s v="Moderate DTI/Income/FICO"/>
  </r>
  <r>
    <n v="65631140"/>
    <n v="14300"/>
    <x v="1"/>
    <n v="6.8900000000000003E-2"/>
    <x v="5"/>
    <s v="A3"/>
    <s v="2 years"/>
    <s v="OWN"/>
    <n v="100000"/>
    <x v="1"/>
    <s v="Not Verified"/>
    <s v="Fully Paid"/>
    <x v="0"/>
    <n v="0.1085"/>
    <n v="755"/>
    <n v="759"/>
    <n v="757"/>
    <x v="1"/>
    <n v="3"/>
    <x v="2"/>
    <s v="Strong Profile"/>
  </r>
  <r>
    <n v="66422343"/>
    <n v="20000"/>
    <x v="0"/>
    <n v="0.11990000000000001"/>
    <x v="1"/>
    <s v="C1"/>
    <s v="10+ years"/>
    <s v="OWN"/>
    <n v="72228"/>
    <x v="1"/>
    <s v="Not Verified"/>
    <s v="Fully Paid"/>
    <x v="1"/>
    <n v="8.77E-2"/>
    <n v="665"/>
    <n v="669"/>
    <n v="667"/>
    <x v="0"/>
    <n v="2"/>
    <x v="1"/>
    <s v="Moderate DTI/Income/FICO"/>
  </r>
  <r>
    <n v="64360497"/>
    <n v="18000"/>
    <x v="1"/>
    <n v="9.9900000000000003E-2"/>
    <x v="2"/>
    <s v="B3"/>
    <s v="5 years"/>
    <s v="MORTGAGE"/>
    <n v="95000"/>
    <x v="1"/>
    <s v="Source Verified"/>
    <s v="Fully Paid"/>
    <x v="0"/>
    <n v="0.1542"/>
    <n v="690"/>
    <n v="694"/>
    <n v="692"/>
    <x v="0"/>
    <n v="2"/>
    <x v="1"/>
    <s v="Moderate DTI/Income/FICO"/>
  </r>
  <r>
    <n v="65772983"/>
    <n v="2000"/>
    <x v="1"/>
    <n v="0.15410000000000001"/>
    <x v="0"/>
    <s v="D1"/>
    <s v="10+ years"/>
    <s v="MORTGAGE"/>
    <n v="120000"/>
    <x v="1"/>
    <s v="Verified"/>
    <s v="Fully Paid"/>
    <x v="0"/>
    <n v="9.8100000000000007E-2"/>
    <n v="670"/>
    <n v="674"/>
    <n v="672"/>
    <x v="0"/>
    <n v="2"/>
    <x v="1"/>
    <s v="Moderate DTI/Income/FICO"/>
  </r>
  <r>
    <n v="63514129"/>
    <n v="12000"/>
    <x v="1"/>
    <n v="7.8899999999999998E-2"/>
    <x v="5"/>
    <s v="A5"/>
    <s v="10+ years"/>
    <s v="MORTGAGE"/>
    <n v="215000"/>
    <x v="1"/>
    <s v="Source Verified"/>
    <s v="Fully Paid"/>
    <x v="0"/>
    <n v="4.9100000000000005E-2"/>
    <n v="730"/>
    <n v="734"/>
    <n v="732"/>
    <x v="1"/>
    <n v="3"/>
    <x v="2"/>
    <s v="Strong Profile"/>
  </r>
  <r>
    <n v="63569175"/>
    <n v="30000"/>
    <x v="1"/>
    <n v="8.1799999999999998E-2"/>
    <x v="2"/>
    <s v="B1"/>
    <s v="10+ years"/>
    <s v="RENT"/>
    <n v="200000"/>
    <x v="1"/>
    <s v="Source Verified"/>
    <s v="Fully Paid"/>
    <x v="0"/>
    <n v="6.1100000000000002E-2"/>
    <n v="705"/>
    <n v="709"/>
    <n v="707"/>
    <x v="1"/>
    <n v="3"/>
    <x v="2"/>
    <s v="Strong Profile"/>
  </r>
  <r>
    <n v="65169837"/>
    <n v="12000"/>
    <x v="1"/>
    <n v="8.1799999999999998E-2"/>
    <x v="2"/>
    <s v="B1"/>
    <s v="10+ years"/>
    <s v="RENT"/>
    <n v="125000"/>
    <x v="1"/>
    <s v="Not Verified"/>
    <s v="Fully Paid"/>
    <x v="0"/>
    <n v="3.2199999999999999E-2"/>
    <n v="710"/>
    <n v="714"/>
    <n v="712"/>
    <x v="1"/>
    <n v="3"/>
    <x v="2"/>
    <s v="Strong Profile"/>
  </r>
  <r>
    <n v="65493173"/>
    <n v="25000"/>
    <x v="1"/>
    <n v="7.2599999999999998E-2"/>
    <x v="5"/>
    <s v="A4"/>
    <s v="3 years"/>
    <s v="RENT"/>
    <n v="63000"/>
    <x v="1"/>
    <s v="Source Verified"/>
    <s v="Fully Paid"/>
    <x v="1"/>
    <n v="0.17559999999999998"/>
    <n v="685"/>
    <n v="689"/>
    <n v="687"/>
    <x v="0"/>
    <n v="2"/>
    <x v="1"/>
    <s v="Moderate DTI/Income/FICO"/>
  </r>
  <r>
    <n v="65364589"/>
    <n v="28000"/>
    <x v="1"/>
    <n v="5.3200000000000004E-2"/>
    <x v="5"/>
    <s v="A1"/>
    <s v="10+ years"/>
    <s v="MORTGAGE"/>
    <n v="120000"/>
    <x v="1"/>
    <s v="Verified"/>
    <s v="Fully Paid"/>
    <x v="0"/>
    <n v="0.23600000000000002"/>
    <n v="735"/>
    <n v="739"/>
    <n v="737"/>
    <x v="1"/>
    <n v="1"/>
    <x v="0"/>
    <s v="High DTI / Low Income / Low FICO"/>
  </r>
  <r>
    <n v="65493684"/>
    <n v="12000"/>
    <x v="0"/>
    <n v="0.15410000000000001"/>
    <x v="0"/>
    <s v="D1"/>
    <s v="10+ years"/>
    <s v="MORTGAGE"/>
    <n v="86400"/>
    <x v="1"/>
    <s v="Not Verified"/>
    <s v="Charged Off"/>
    <x v="0"/>
    <n v="0.19510000000000002"/>
    <n v="680"/>
    <n v="684"/>
    <n v="682"/>
    <x v="0"/>
    <n v="2"/>
    <x v="1"/>
    <s v="Moderate DTI/Income/FICO"/>
  </r>
  <r>
    <n v="67298682"/>
    <n v="10000"/>
    <x v="1"/>
    <n v="0.1318"/>
    <x v="1"/>
    <s v="C3"/>
    <s v="10+ years"/>
    <s v="RENT"/>
    <n v="95000"/>
    <x v="1"/>
    <s v="Verified"/>
    <s v="Charged Off"/>
    <x v="0"/>
    <n v="2.0499999999999997E-2"/>
    <n v="665"/>
    <n v="669"/>
    <n v="667"/>
    <x v="0"/>
    <n v="2"/>
    <x v="1"/>
    <s v="Moderate DTI/Income/FICO"/>
  </r>
  <r>
    <n v="63454335"/>
    <n v="25000"/>
    <x v="0"/>
    <n v="7.8899999999999998E-2"/>
    <x v="5"/>
    <s v="A5"/>
    <s v="4 years"/>
    <s v="MORTGAGE"/>
    <n v="62000"/>
    <x v="1"/>
    <s v="Not Verified"/>
    <s v="Fully Paid"/>
    <x v="0"/>
    <n v="0.17980000000000002"/>
    <n v="765"/>
    <n v="769"/>
    <n v="767"/>
    <x v="1"/>
    <n v="2"/>
    <x v="1"/>
    <s v="Moderate DTI/Income/FICO"/>
  </r>
  <r>
    <n v="63286280"/>
    <n v="34850"/>
    <x v="0"/>
    <n v="0.16550000000000001"/>
    <x v="0"/>
    <s v="D2"/>
    <m/>
    <s v="MORTGAGE"/>
    <n v="69700"/>
    <x v="1"/>
    <s v="Verified"/>
    <s v="Fully Paid"/>
    <x v="1"/>
    <n v="0.27699999999999997"/>
    <n v="700"/>
    <n v="704"/>
    <n v="702"/>
    <x v="1"/>
    <n v="1"/>
    <x v="0"/>
    <s v="High DTI / Low Income / Low FICO"/>
  </r>
  <r>
    <n v="63384484"/>
    <n v="14425"/>
    <x v="1"/>
    <n v="0.1333"/>
    <x v="1"/>
    <s v="C3"/>
    <s v="1 year"/>
    <s v="RENT"/>
    <n v="38000"/>
    <x v="2"/>
    <s v="Source Verified"/>
    <s v="Fully Paid"/>
    <x v="1"/>
    <n v="0.28710000000000002"/>
    <n v="670"/>
    <n v="674"/>
    <n v="672"/>
    <x v="0"/>
    <n v="1"/>
    <x v="0"/>
    <s v="High DTI / Low Income / Low FICO"/>
  </r>
  <r>
    <n v="63034266"/>
    <n v="20000"/>
    <x v="1"/>
    <n v="9.9900000000000003E-2"/>
    <x v="2"/>
    <s v="B3"/>
    <s v="&lt; 1 year"/>
    <s v="MORTGAGE"/>
    <n v="175000"/>
    <x v="1"/>
    <s v="Not Verified"/>
    <s v="Fully Paid"/>
    <x v="1"/>
    <n v="0.1711"/>
    <n v="705"/>
    <n v="709"/>
    <n v="707"/>
    <x v="1"/>
    <n v="2"/>
    <x v="1"/>
    <s v="Moderate DTI/Income/FICO"/>
  </r>
  <r>
    <n v="63346692"/>
    <n v="8400"/>
    <x v="1"/>
    <n v="0.1099"/>
    <x v="2"/>
    <s v="B4"/>
    <s v="9 years"/>
    <s v="RENT"/>
    <n v="45000"/>
    <x v="0"/>
    <s v="Not Verified"/>
    <s v="Fully Paid"/>
    <x v="0"/>
    <n v="8.43E-2"/>
    <n v="690"/>
    <n v="694"/>
    <n v="692"/>
    <x v="0"/>
    <n v="2"/>
    <x v="1"/>
    <s v="Moderate DTI/Income/FICO"/>
  </r>
  <r>
    <n v="65423446"/>
    <n v="18400"/>
    <x v="0"/>
    <n v="0.12590000000000001"/>
    <x v="1"/>
    <s v="C2"/>
    <s v="2 years"/>
    <s v="RENT"/>
    <n v="40000"/>
    <x v="2"/>
    <s v="Not Verified"/>
    <s v="Late (16-30 days)"/>
    <x v="0"/>
    <n v="0.28649999999999998"/>
    <n v="720"/>
    <n v="724"/>
    <n v="722"/>
    <x v="1"/>
    <n v="1"/>
    <x v="0"/>
    <s v="High DTI / Low Income / Low FICO"/>
  </r>
  <r>
    <n v="63429794"/>
    <n v="6500"/>
    <x v="1"/>
    <n v="7.8899999999999998E-2"/>
    <x v="5"/>
    <s v="A5"/>
    <s v="2 years"/>
    <s v="MORTGAGE"/>
    <n v="40000"/>
    <x v="2"/>
    <s v="Not Verified"/>
    <s v="Fully Paid"/>
    <x v="1"/>
    <n v="0.21719999999999998"/>
    <n v="720"/>
    <n v="724"/>
    <n v="722"/>
    <x v="1"/>
    <n v="1"/>
    <x v="0"/>
    <s v="High DTI / Low Income / Low FICO"/>
  </r>
  <r>
    <n v="65149311"/>
    <n v="15000"/>
    <x v="1"/>
    <n v="8.1799999999999998E-2"/>
    <x v="2"/>
    <s v="B1"/>
    <s v="10+ years"/>
    <s v="RENT"/>
    <n v="45000"/>
    <x v="0"/>
    <s v="Not Verified"/>
    <s v="Fully Paid"/>
    <x v="0"/>
    <n v="0.38819999999999999"/>
    <n v="690"/>
    <n v="694"/>
    <n v="692"/>
    <x v="0"/>
    <n v="1"/>
    <x v="0"/>
    <s v="High DTI / Low Income / Low FICO"/>
  </r>
  <r>
    <n v="65220130"/>
    <n v="5000"/>
    <x v="1"/>
    <n v="9.1700000000000004E-2"/>
    <x v="2"/>
    <s v="B2"/>
    <m/>
    <s v="OWN"/>
    <n v="35000"/>
    <x v="2"/>
    <s v="Source Verified"/>
    <s v="Charged Off"/>
    <x v="1"/>
    <n v="0.18049999999999999"/>
    <n v="660"/>
    <n v="664"/>
    <n v="662"/>
    <x v="0"/>
    <n v="1"/>
    <x v="0"/>
    <s v="High DTI / Low Income / Low FICO"/>
  </r>
  <r>
    <n v="66512887"/>
    <n v="12800"/>
    <x v="0"/>
    <n v="9.1700000000000004E-2"/>
    <x v="2"/>
    <s v="B2"/>
    <s v="2 years"/>
    <s v="MORTGAGE"/>
    <n v="102000"/>
    <x v="1"/>
    <s v="Source Verified"/>
    <s v="Current"/>
    <x v="1"/>
    <n v="0.13849999999999998"/>
    <n v="685"/>
    <n v="689"/>
    <n v="687"/>
    <x v="0"/>
    <n v="2"/>
    <x v="1"/>
    <s v="Moderate DTI/Income/FICO"/>
  </r>
  <r>
    <n v="66044360"/>
    <n v="3600"/>
    <x v="1"/>
    <n v="0.11990000000000001"/>
    <x v="1"/>
    <s v="C1"/>
    <s v="&lt; 1 year"/>
    <s v="RENT"/>
    <n v="85000"/>
    <x v="1"/>
    <s v="Source Verified"/>
    <s v="Fully Paid"/>
    <x v="0"/>
    <n v="0.16070000000000001"/>
    <n v="690"/>
    <n v="694"/>
    <n v="692"/>
    <x v="0"/>
    <n v="2"/>
    <x v="1"/>
    <s v="Moderate DTI/Income/FICO"/>
  </r>
  <r>
    <n v="63497272"/>
    <n v="4800"/>
    <x v="1"/>
    <n v="0.1399"/>
    <x v="1"/>
    <s v="C4"/>
    <s v="10+ years"/>
    <s v="MORTGAGE"/>
    <n v="50000"/>
    <x v="0"/>
    <s v="Verified"/>
    <s v="Fully Paid"/>
    <x v="0"/>
    <n v="0.31420000000000003"/>
    <n v="705"/>
    <n v="709"/>
    <n v="707"/>
    <x v="1"/>
    <n v="1"/>
    <x v="0"/>
    <s v="High DTI / Low Income / Low FICO"/>
  </r>
  <r>
    <n v="63458813"/>
    <n v="35000"/>
    <x v="1"/>
    <n v="0.1333"/>
    <x v="1"/>
    <s v="C3"/>
    <s v="10+ years"/>
    <s v="RENT"/>
    <n v="207000"/>
    <x v="1"/>
    <s v="Verified"/>
    <s v="Fully Paid"/>
    <x v="0"/>
    <n v="0.29049999999999998"/>
    <n v="690"/>
    <n v="694"/>
    <n v="692"/>
    <x v="0"/>
    <n v="1"/>
    <x v="0"/>
    <s v="High DTI / Low Income / Low FICO"/>
  </r>
  <r>
    <n v="66075663"/>
    <n v="8000"/>
    <x v="1"/>
    <n v="6.8900000000000003E-2"/>
    <x v="5"/>
    <s v="A3"/>
    <s v="8 years"/>
    <s v="MORTGAGE"/>
    <n v="73000"/>
    <x v="1"/>
    <s v="Not Verified"/>
    <s v="Fully Paid"/>
    <x v="0"/>
    <n v="0.24879999999999999"/>
    <n v="785"/>
    <n v="789"/>
    <n v="787"/>
    <x v="1"/>
    <n v="1"/>
    <x v="0"/>
    <s v="High DTI / Low Income / Low FICO"/>
  </r>
  <r>
    <n v="63264247"/>
    <n v="29900"/>
    <x v="0"/>
    <n v="0.17859999999999998"/>
    <x v="0"/>
    <s v="D5"/>
    <s v="5 years"/>
    <s v="MORTGAGE"/>
    <n v="65000"/>
    <x v="1"/>
    <s v="Not Verified"/>
    <s v="Fully Paid"/>
    <x v="0"/>
    <n v="0.28539999999999999"/>
    <n v="705"/>
    <n v="709"/>
    <n v="707"/>
    <x v="1"/>
    <n v="1"/>
    <x v="0"/>
    <s v="High DTI / Low Income / Low FICO"/>
  </r>
  <r>
    <n v="65068949"/>
    <n v="18000"/>
    <x v="0"/>
    <n v="0.16550000000000001"/>
    <x v="0"/>
    <s v="D2"/>
    <s v="8 years"/>
    <s v="MORTGAGE"/>
    <n v="50000"/>
    <x v="0"/>
    <s v="Source Verified"/>
    <s v="Fully Paid"/>
    <x v="0"/>
    <n v="0.35210000000000002"/>
    <n v="685"/>
    <n v="689"/>
    <n v="687"/>
    <x v="0"/>
    <n v="1"/>
    <x v="0"/>
    <s v="High DTI / Low Income / Low FICO"/>
  </r>
  <r>
    <n v="63346062"/>
    <n v="7000"/>
    <x v="1"/>
    <n v="9.1700000000000004E-2"/>
    <x v="2"/>
    <s v="B2"/>
    <s v="&lt; 1 year"/>
    <s v="MORTGAGE"/>
    <n v="40000"/>
    <x v="2"/>
    <s v="Verified"/>
    <s v="Fully Paid"/>
    <x v="0"/>
    <n v="0.27810000000000001"/>
    <n v="675"/>
    <n v="679"/>
    <n v="677"/>
    <x v="0"/>
    <n v="1"/>
    <x v="0"/>
    <s v="High DTI / Low Income / Low FICO"/>
  </r>
  <r>
    <n v="66075500"/>
    <n v="35000"/>
    <x v="0"/>
    <n v="0.12590000000000001"/>
    <x v="1"/>
    <s v="C2"/>
    <s v="&lt; 1 year"/>
    <s v="RENT"/>
    <n v="120000"/>
    <x v="1"/>
    <s v="Source Verified"/>
    <s v="Current"/>
    <x v="1"/>
    <n v="0.1152"/>
    <n v="700"/>
    <n v="704"/>
    <n v="702"/>
    <x v="1"/>
    <n v="3"/>
    <x v="2"/>
    <s v="Strong Profile"/>
  </r>
  <r>
    <n v="63762434"/>
    <n v="20000"/>
    <x v="1"/>
    <n v="7.8899999999999998E-2"/>
    <x v="5"/>
    <s v="A5"/>
    <s v="10+ years"/>
    <s v="RENT"/>
    <n v="53823"/>
    <x v="0"/>
    <s v="Verified"/>
    <s v="Fully Paid"/>
    <x v="1"/>
    <n v="0.29430000000000001"/>
    <n v="715"/>
    <n v="719"/>
    <n v="717"/>
    <x v="1"/>
    <n v="1"/>
    <x v="0"/>
    <s v="High DTI / Low Income / Low FICO"/>
  </r>
  <r>
    <n v="66471492"/>
    <n v="7000"/>
    <x v="1"/>
    <n v="7.2599999999999998E-2"/>
    <x v="5"/>
    <s v="A4"/>
    <m/>
    <s v="RENT"/>
    <n v="24000"/>
    <x v="2"/>
    <s v="Verified"/>
    <s v="Fully Paid"/>
    <x v="0"/>
    <n v="0.10550000000000001"/>
    <n v="705"/>
    <n v="709"/>
    <n v="707"/>
    <x v="1"/>
    <n v="1"/>
    <x v="0"/>
    <s v="High DTI / Low Income / Low FICO"/>
  </r>
  <r>
    <n v="67378863"/>
    <n v="22000"/>
    <x v="1"/>
    <n v="0.15410000000000001"/>
    <x v="0"/>
    <s v="D1"/>
    <s v="&lt; 1 year"/>
    <s v="RENT"/>
    <n v="85000"/>
    <x v="1"/>
    <s v="Not Verified"/>
    <s v="Fully Paid"/>
    <x v="2"/>
    <n v="5.5000000000000005E-3"/>
    <n v="675"/>
    <n v="679"/>
    <n v="677"/>
    <x v="0"/>
    <n v="2"/>
    <x v="1"/>
    <s v="Moderate DTI/Income/FICO"/>
  </r>
  <r>
    <n v="65677821"/>
    <n v="11350"/>
    <x v="0"/>
    <n v="0.1699"/>
    <x v="0"/>
    <s v="D3"/>
    <s v="10+ years"/>
    <s v="RENT"/>
    <n v="66000"/>
    <x v="1"/>
    <s v="Verified"/>
    <s v="Charged Off"/>
    <x v="0"/>
    <n v="0.17780000000000001"/>
    <n v="670"/>
    <n v="674"/>
    <n v="672"/>
    <x v="0"/>
    <n v="2"/>
    <x v="1"/>
    <s v="Moderate DTI/Income/FICO"/>
  </r>
  <r>
    <n v="65724913"/>
    <n v="10000"/>
    <x v="1"/>
    <n v="9.1700000000000004E-2"/>
    <x v="2"/>
    <s v="B2"/>
    <s v="9 years"/>
    <s v="MORTGAGE"/>
    <n v="42000"/>
    <x v="0"/>
    <s v="Not Verified"/>
    <s v="Fully Paid"/>
    <x v="0"/>
    <n v="0.25230000000000002"/>
    <n v="665"/>
    <n v="669"/>
    <n v="667"/>
    <x v="0"/>
    <n v="1"/>
    <x v="0"/>
    <s v="High DTI / Low Income / Low FICO"/>
  </r>
  <r>
    <n v="63408455"/>
    <n v="19150"/>
    <x v="0"/>
    <n v="0.23989999999999997"/>
    <x v="3"/>
    <s v="F3"/>
    <s v="10+ years"/>
    <s v="RENT"/>
    <n v="60000"/>
    <x v="0"/>
    <s v="Verified"/>
    <s v="Current"/>
    <x v="1"/>
    <n v="0.28800000000000003"/>
    <n v="680"/>
    <n v="684"/>
    <n v="682"/>
    <x v="0"/>
    <n v="1"/>
    <x v="0"/>
    <s v="High DTI / Low Income / Low FICO"/>
  </r>
  <r>
    <n v="65843344"/>
    <n v="9000"/>
    <x v="1"/>
    <n v="9.1700000000000004E-2"/>
    <x v="2"/>
    <s v="B2"/>
    <s v="3 years"/>
    <s v="RENT"/>
    <n v="71000"/>
    <x v="1"/>
    <s v="Source Verified"/>
    <s v="Fully Paid"/>
    <x v="1"/>
    <n v="0.16260000000000002"/>
    <n v="660"/>
    <n v="664"/>
    <n v="662"/>
    <x v="0"/>
    <n v="2"/>
    <x v="1"/>
    <s v="Moderate DTI/Income/FICO"/>
  </r>
  <r>
    <n v="65944602"/>
    <n v="20500"/>
    <x v="0"/>
    <n v="0.1318"/>
    <x v="1"/>
    <s v="C3"/>
    <m/>
    <s v="MORTGAGE"/>
    <n v="41000"/>
    <x v="0"/>
    <s v="Not Verified"/>
    <s v="Fully Paid"/>
    <x v="1"/>
    <n v="0.2321"/>
    <n v="720"/>
    <n v="724"/>
    <n v="722"/>
    <x v="1"/>
    <n v="1"/>
    <x v="0"/>
    <s v="High DTI / Low Income / Low FICO"/>
  </r>
  <r>
    <n v="63177024"/>
    <n v="1500"/>
    <x v="1"/>
    <n v="0.1333"/>
    <x v="1"/>
    <s v="C3"/>
    <s v="2 years"/>
    <s v="RENT"/>
    <n v="40000"/>
    <x v="2"/>
    <s v="Source Verified"/>
    <s v="Fully Paid"/>
    <x v="2"/>
    <n v="0.1242"/>
    <n v="680"/>
    <n v="684"/>
    <n v="682"/>
    <x v="0"/>
    <n v="1"/>
    <x v="0"/>
    <s v="High DTI / Low Income / Low FICO"/>
  </r>
  <r>
    <n v="66424103"/>
    <n v="35000"/>
    <x v="0"/>
    <n v="0.11990000000000001"/>
    <x v="1"/>
    <s v="C1"/>
    <s v="3 years"/>
    <s v="MORTGAGE"/>
    <n v="85000"/>
    <x v="1"/>
    <s v="Source Verified"/>
    <s v="Fully Paid"/>
    <x v="1"/>
    <n v="0.3004"/>
    <n v="700"/>
    <n v="704"/>
    <n v="702"/>
    <x v="1"/>
    <n v="1"/>
    <x v="0"/>
    <s v="High DTI / Low Income / Low FICO"/>
  </r>
  <r>
    <n v="64822866"/>
    <n v="1500"/>
    <x v="1"/>
    <n v="0.16550000000000001"/>
    <x v="0"/>
    <s v="D2"/>
    <s v="4 years"/>
    <s v="RENT"/>
    <n v="39274"/>
    <x v="2"/>
    <s v="Verified"/>
    <s v="Fully Paid"/>
    <x v="5"/>
    <n v="4.0399999999999998E-2"/>
    <n v="675"/>
    <n v="679"/>
    <n v="677"/>
    <x v="0"/>
    <n v="1"/>
    <x v="0"/>
    <s v="High DTI / Low Income / Low FICO"/>
  </r>
  <r>
    <n v="62439788"/>
    <n v="5150"/>
    <x v="1"/>
    <n v="7.8899999999999998E-2"/>
    <x v="5"/>
    <s v="A5"/>
    <s v="8 years"/>
    <s v="MORTGAGE"/>
    <n v="41000"/>
    <x v="0"/>
    <s v="Source Verified"/>
    <s v="Fully Paid"/>
    <x v="0"/>
    <n v="0.24440000000000001"/>
    <n v="720"/>
    <n v="724"/>
    <n v="722"/>
    <x v="1"/>
    <n v="1"/>
    <x v="0"/>
    <s v="High DTI / Low Income / Low FICO"/>
  </r>
  <r>
    <n v="62694273"/>
    <n v="20000"/>
    <x v="1"/>
    <n v="0.1153"/>
    <x v="2"/>
    <s v="B5"/>
    <s v="3 years"/>
    <s v="MORTGAGE"/>
    <n v="85000"/>
    <x v="1"/>
    <s v="Source Verified"/>
    <s v="Fully Paid"/>
    <x v="0"/>
    <n v="0.2243"/>
    <n v="685"/>
    <n v="689"/>
    <n v="687"/>
    <x v="0"/>
    <n v="1"/>
    <x v="0"/>
    <s v="High DTI / Low Income / Low FICO"/>
  </r>
  <r>
    <n v="68483481"/>
    <n v="2000"/>
    <x v="1"/>
    <n v="0.1399"/>
    <x v="1"/>
    <s v="C4"/>
    <s v="3 years"/>
    <s v="RENT"/>
    <n v="133000"/>
    <x v="1"/>
    <s v="Verified"/>
    <s v="Fully Paid"/>
    <x v="5"/>
    <n v="0.24399999999999999"/>
    <n v="705"/>
    <n v="709"/>
    <n v="707"/>
    <x v="1"/>
    <n v="1"/>
    <x v="0"/>
    <s v="High DTI / Low Income / Low FICO"/>
  </r>
  <r>
    <n v="68513447"/>
    <n v="14000"/>
    <x v="0"/>
    <n v="0.1288"/>
    <x v="1"/>
    <s v="C2"/>
    <s v="4 years"/>
    <s v="MORTGAGE"/>
    <n v="46000"/>
    <x v="0"/>
    <s v="Not Verified"/>
    <s v="Fully Paid"/>
    <x v="1"/>
    <n v="0.2666"/>
    <n v="685"/>
    <n v="689"/>
    <n v="687"/>
    <x v="0"/>
    <n v="1"/>
    <x v="0"/>
    <s v="High DTI / Low Income / Low FICO"/>
  </r>
  <r>
    <n v="67338123"/>
    <n v="5600"/>
    <x v="1"/>
    <n v="0.1318"/>
    <x v="1"/>
    <s v="C3"/>
    <s v="3 years"/>
    <s v="RENT"/>
    <n v="25000"/>
    <x v="2"/>
    <s v="Verified"/>
    <s v="Fully Paid"/>
    <x v="0"/>
    <n v="0.11609999999999999"/>
    <n v="680"/>
    <n v="684"/>
    <n v="682"/>
    <x v="0"/>
    <n v="1"/>
    <x v="0"/>
    <s v="High DTI / Low Income / Low FICO"/>
  </r>
  <r>
    <n v="65676334"/>
    <n v="5000"/>
    <x v="1"/>
    <n v="0.1318"/>
    <x v="1"/>
    <s v="C3"/>
    <s v="10+ years"/>
    <s v="MORTGAGE"/>
    <n v="65000"/>
    <x v="1"/>
    <s v="Not Verified"/>
    <s v="Fully Paid"/>
    <x v="0"/>
    <n v="0.28720000000000001"/>
    <n v="660"/>
    <n v="664"/>
    <n v="662"/>
    <x v="0"/>
    <n v="1"/>
    <x v="0"/>
    <s v="High DTI / Low Income / Low FICO"/>
  </r>
  <r>
    <n v="67595385"/>
    <n v="7000"/>
    <x v="1"/>
    <n v="9.1700000000000004E-2"/>
    <x v="2"/>
    <s v="B2"/>
    <s v="10+ years"/>
    <s v="MORTGAGE"/>
    <n v="105000"/>
    <x v="1"/>
    <s v="Source Verified"/>
    <s v="Fully Paid"/>
    <x v="1"/>
    <n v="0.10099999999999999"/>
    <n v="660"/>
    <n v="664"/>
    <n v="662"/>
    <x v="0"/>
    <n v="2"/>
    <x v="1"/>
    <s v="Moderate DTI/Income/FICO"/>
  </r>
  <r>
    <n v="65736830"/>
    <n v="5000"/>
    <x v="1"/>
    <n v="6.8900000000000003E-2"/>
    <x v="5"/>
    <s v="A3"/>
    <s v="2 years"/>
    <s v="MORTGAGE"/>
    <n v="36424"/>
    <x v="2"/>
    <s v="Source Verified"/>
    <s v="Fully Paid"/>
    <x v="1"/>
    <n v="0.32340000000000002"/>
    <n v="690"/>
    <n v="694"/>
    <n v="692"/>
    <x v="0"/>
    <n v="1"/>
    <x v="0"/>
    <s v="High DTI / Low Income / Low FICO"/>
  </r>
  <r>
    <n v="63474408"/>
    <n v="11000"/>
    <x v="1"/>
    <n v="6.2400000000000004E-2"/>
    <x v="5"/>
    <s v="A2"/>
    <s v="6 years"/>
    <s v="RENT"/>
    <n v="65000"/>
    <x v="1"/>
    <s v="Not Verified"/>
    <s v="Fully Paid"/>
    <x v="0"/>
    <n v="0.13500000000000001"/>
    <n v="720"/>
    <n v="724"/>
    <n v="722"/>
    <x v="1"/>
    <n v="2"/>
    <x v="1"/>
    <s v="Moderate DTI/Income/FICO"/>
  </r>
  <r>
    <n v="68433324"/>
    <n v="2000"/>
    <x v="1"/>
    <n v="8.4900000000000003E-2"/>
    <x v="2"/>
    <s v="B1"/>
    <s v="10+ years"/>
    <s v="OWN"/>
    <n v="52000"/>
    <x v="0"/>
    <s v="Not Verified"/>
    <s v="Fully Paid"/>
    <x v="0"/>
    <n v="0.19760000000000003"/>
    <n v="710"/>
    <n v="714"/>
    <n v="712"/>
    <x v="1"/>
    <n v="2"/>
    <x v="1"/>
    <s v="Moderate DTI/Income/FICO"/>
  </r>
  <r>
    <n v="65602603"/>
    <n v="28000"/>
    <x v="1"/>
    <n v="9.1700000000000004E-2"/>
    <x v="2"/>
    <s v="B2"/>
    <s v="1 year"/>
    <s v="RENT"/>
    <n v="93500"/>
    <x v="1"/>
    <s v="Not Verified"/>
    <s v="Charged Off"/>
    <x v="1"/>
    <n v="0.13600000000000001"/>
    <n v="670"/>
    <n v="674"/>
    <n v="672"/>
    <x v="0"/>
    <n v="2"/>
    <x v="1"/>
    <s v="Moderate DTI/Income/FICO"/>
  </r>
  <r>
    <n v="65118176"/>
    <n v="11150"/>
    <x v="1"/>
    <n v="0.18489999999999998"/>
    <x v="4"/>
    <s v="E2"/>
    <s v="6 years"/>
    <s v="RENT"/>
    <n v="78500"/>
    <x v="1"/>
    <s v="Source Verified"/>
    <s v="Fully Paid"/>
    <x v="0"/>
    <n v="0.15939999999999999"/>
    <n v="685"/>
    <n v="689"/>
    <n v="687"/>
    <x v="0"/>
    <n v="2"/>
    <x v="1"/>
    <s v="Moderate DTI/Income/FICO"/>
  </r>
  <r>
    <n v="67349133"/>
    <n v="1925"/>
    <x v="1"/>
    <n v="8.3800000000000013E-2"/>
    <x v="2"/>
    <s v="B1"/>
    <s v="3 years"/>
    <s v="OWN"/>
    <n v="50000"/>
    <x v="0"/>
    <s v="Not Verified"/>
    <s v="Fully Paid"/>
    <x v="0"/>
    <n v="0.1308"/>
    <n v="675"/>
    <n v="679"/>
    <n v="677"/>
    <x v="0"/>
    <n v="2"/>
    <x v="1"/>
    <s v="Moderate DTI/Income/FICO"/>
  </r>
  <r>
    <n v="63478660"/>
    <n v="15000"/>
    <x v="1"/>
    <n v="9.1700000000000004E-2"/>
    <x v="2"/>
    <s v="B2"/>
    <s v="10+ years"/>
    <s v="MORTGAGE"/>
    <n v="67000"/>
    <x v="1"/>
    <s v="Not Verified"/>
    <s v="Fully Paid"/>
    <x v="0"/>
    <n v="0.16210000000000002"/>
    <n v="665"/>
    <n v="669"/>
    <n v="667"/>
    <x v="0"/>
    <n v="2"/>
    <x v="1"/>
    <s v="Moderate DTI/Income/FICO"/>
  </r>
  <r>
    <n v="63405604"/>
    <n v="22950"/>
    <x v="0"/>
    <n v="0.20989999999999998"/>
    <x v="4"/>
    <s v="E5"/>
    <s v="&lt; 1 year"/>
    <s v="MORTGAGE"/>
    <n v="60400"/>
    <x v="1"/>
    <s v="Verified"/>
    <s v="Current"/>
    <x v="0"/>
    <n v="0.25090000000000001"/>
    <n v="660"/>
    <n v="664"/>
    <n v="662"/>
    <x v="0"/>
    <n v="1"/>
    <x v="0"/>
    <s v="High DTI / Low Income / Low FICO"/>
  </r>
  <r>
    <n v="65914631"/>
    <n v="8000"/>
    <x v="1"/>
    <n v="9.1700000000000004E-2"/>
    <x v="2"/>
    <s v="B2"/>
    <s v="3 years"/>
    <s v="MORTGAGE"/>
    <n v="21000"/>
    <x v="2"/>
    <s v="Source Verified"/>
    <s v="Fully Paid"/>
    <x v="1"/>
    <n v="8.2899999999999988E-2"/>
    <n v="680"/>
    <n v="684"/>
    <n v="682"/>
    <x v="0"/>
    <n v="1"/>
    <x v="0"/>
    <s v="High DTI / Low Income / Low FICO"/>
  </r>
  <r>
    <n v="68546214"/>
    <n v="7000"/>
    <x v="1"/>
    <n v="0.1148"/>
    <x v="2"/>
    <s v="B5"/>
    <s v="4 years"/>
    <s v="OWN"/>
    <n v="41000"/>
    <x v="0"/>
    <s v="Verified"/>
    <s v="Fully Paid"/>
    <x v="2"/>
    <n v="0.19789999999999999"/>
    <n v="670"/>
    <n v="674"/>
    <n v="672"/>
    <x v="0"/>
    <n v="2"/>
    <x v="1"/>
    <s v="Moderate DTI/Income/FICO"/>
  </r>
  <r>
    <n v="62419844"/>
    <n v="24000"/>
    <x v="1"/>
    <n v="0.1229"/>
    <x v="1"/>
    <s v="C1"/>
    <s v="10+ years"/>
    <s v="RENT"/>
    <n v="77500"/>
    <x v="1"/>
    <s v="Source Verified"/>
    <s v="Fully Paid"/>
    <x v="0"/>
    <n v="0.20329999999999998"/>
    <n v="680"/>
    <n v="684"/>
    <n v="682"/>
    <x v="0"/>
    <n v="1"/>
    <x v="0"/>
    <s v="High DTI / Low Income / Low FICO"/>
  </r>
  <r>
    <n v="63178809"/>
    <n v="5000"/>
    <x v="1"/>
    <n v="0.1699"/>
    <x v="0"/>
    <s v="D3"/>
    <s v="5 years"/>
    <s v="RENT"/>
    <n v="39000"/>
    <x v="2"/>
    <s v="Verified"/>
    <s v="Charged Off"/>
    <x v="1"/>
    <n v="9.2600000000000002E-2"/>
    <n v="680"/>
    <n v="684"/>
    <n v="682"/>
    <x v="0"/>
    <n v="1"/>
    <x v="0"/>
    <s v="High DTI / Low Income / Low FICO"/>
  </r>
  <r>
    <n v="67448486"/>
    <n v="12500"/>
    <x v="0"/>
    <n v="0.11220000000000001"/>
    <x v="2"/>
    <s v="B5"/>
    <s v="3 years"/>
    <s v="RENT"/>
    <n v="85000"/>
    <x v="1"/>
    <s v="Source Verified"/>
    <s v="Current"/>
    <x v="0"/>
    <n v="4.53E-2"/>
    <n v="670"/>
    <n v="674"/>
    <n v="672"/>
    <x v="0"/>
    <n v="2"/>
    <x v="1"/>
    <s v="Moderate DTI/Income/FICO"/>
  </r>
  <r>
    <n v="63510133"/>
    <n v="6600"/>
    <x v="1"/>
    <n v="9.1700000000000004E-2"/>
    <x v="2"/>
    <s v="B2"/>
    <s v="10+ years"/>
    <s v="OWN"/>
    <n v="55000"/>
    <x v="0"/>
    <s v="Not Verified"/>
    <s v="Fully Paid"/>
    <x v="1"/>
    <n v="0.2271"/>
    <n v="720"/>
    <n v="724"/>
    <n v="722"/>
    <x v="1"/>
    <n v="1"/>
    <x v="0"/>
    <s v="High DTI / Low Income / Low FICO"/>
  </r>
  <r>
    <n v="66621516"/>
    <n v="15000"/>
    <x v="0"/>
    <n v="0.16550000000000001"/>
    <x v="0"/>
    <s v="D2"/>
    <s v="10+ years"/>
    <s v="MORTGAGE"/>
    <n v="36000"/>
    <x v="2"/>
    <s v="Verified"/>
    <s v="Fully Paid"/>
    <x v="1"/>
    <n v="0.22670000000000001"/>
    <n v="680"/>
    <n v="684"/>
    <n v="682"/>
    <x v="0"/>
    <n v="1"/>
    <x v="0"/>
    <s v="High DTI / Low Income / Low FICO"/>
  </r>
  <r>
    <n v="67388798"/>
    <n v="33300"/>
    <x v="0"/>
    <n v="0.19989999999999999"/>
    <x v="4"/>
    <s v="E4"/>
    <s v="10+ years"/>
    <s v="MORTGAGE"/>
    <n v="82500"/>
    <x v="1"/>
    <s v="Not Verified"/>
    <s v="Fully Paid"/>
    <x v="0"/>
    <n v="0.30890000000000001"/>
    <n v="675"/>
    <n v="679"/>
    <n v="677"/>
    <x v="0"/>
    <n v="1"/>
    <x v="0"/>
    <s v="High DTI / Low Income / Low FICO"/>
  </r>
  <r>
    <n v="65904967"/>
    <n v="8825"/>
    <x v="1"/>
    <n v="0.17859999999999998"/>
    <x v="0"/>
    <s v="D5"/>
    <s v="10+ years"/>
    <s v="MORTGAGE"/>
    <n v="56000"/>
    <x v="0"/>
    <s v="Source Verified"/>
    <s v="Fully Paid"/>
    <x v="0"/>
    <n v="0.30920000000000003"/>
    <n v="680"/>
    <n v="684"/>
    <n v="682"/>
    <x v="0"/>
    <n v="1"/>
    <x v="0"/>
    <s v="High DTI / Low Income / Low FICO"/>
  </r>
  <r>
    <n v="65077159"/>
    <n v="16500"/>
    <x v="0"/>
    <n v="0.12050000000000001"/>
    <x v="1"/>
    <s v="C1"/>
    <s v="5 years"/>
    <s v="RENT"/>
    <n v="50112"/>
    <x v="0"/>
    <s v="Not Verified"/>
    <s v="Current"/>
    <x v="0"/>
    <n v="9.69E-2"/>
    <n v="690"/>
    <n v="694"/>
    <n v="692"/>
    <x v="0"/>
    <n v="2"/>
    <x v="1"/>
    <s v="Moderate DTI/Income/FICO"/>
  </r>
  <r>
    <n v="63671668"/>
    <n v="35000"/>
    <x v="1"/>
    <n v="0.1318"/>
    <x v="1"/>
    <s v="C3"/>
    <s v="2 years"/>
    <s v="MORTGAGE"/>
    <n v="125000"/>
    <x v="1"/>
    <s v="Source Verified"/>
    <s v="Charged Off"/>
    <x v="0"/>
    <n v="0.18909999999999999"/>
    <n v="710"/>
    <n v="714"/>
    <n v="712"/>
    <x v="1"/>
    <n v="2"/>
    <x v="1"/>
    <s v="Moderate DTI/Income/FICO"/>
  </r>
  <r>
    <n v="66445283"/>
    <n v="20000"/>
    <x v="1"/>
    <n v="0.10640000000000001"/>
    <x v="2"/>
    <s v="B4"/>
    <s v="10+ years"/>
    <s v="OWN"/>
    <n v="79000"/>
    <x v="1"/>
    <s v="Source Verified"/>
    <s v="Fully Paid"/>
    <x v="0"/>
    <n v="0.19579999999999997"/>
    <n v="685"/>
    <n v="689"/>
    <n v="687"/>
    <x v="0"/>
    <n v="2"/>
    <x v="1"/>
    <s v="Moderate DTI/Income/FICO"/>
  </r>
  <r>
    <n v="66665638"/>
    <n v="25000"/>
    <x v="1"/>
    <n v="0.1757"/>
    <x v="0"/>
    <s v="D4"/>
    <m/>
    <s v="MORTGAGE"/>
    <n v="74900"/>
    <x v="1"/>
    <s v="Verified"/>
    <s v="Fully Paid"/>
    <x v="0"/>
    <n v="0.19"/>
    <n v="675"/>
    <n v="679"/>
    <n v="677"/>
    <x v="0"/>
    <n v="2"/>
    <x v="1"/>
    <s v="Moderate DTI/Income/FICO"/>
  </r>
  <r>
    <n v="62714283"/>
    <n v="2000"/>
    <x v="1"/>
    <n v="0.12689999999999999"/>
    <x v="1"/>
    <s v="C2"/>
    <s v="2 years"/>
    <s v="RENT"/>
    <n v="65000"/>
    <x v="1"/>
    <s v="Source Verified"/>
    <s v="Fully Paid"/>
    <x v="0"/>
    <n v="0.15010000000000001"/>
    <n v="670"/>
    <n v="674"/>
    <n v="672"/>
    <x v="0"/>
    <n v="2"/>
    <x v="1"/>
    <s v="Moderate DTI/Income/FICO"/>
  </r>
  <r>
    <n v="66435773"/>
    <n v="15000"/>
    <x v="0"/>
    <n v="0.11990000000000001"/>
    <x v="1"/>
    <s v="C1"/>
    <s v="&lt; 1 year"/>
    <s v="RENT"/>
    <n v="60000"/>
    <x v="0"/>
    <s v="Verified"/>
    <s v="Charged Off"/>
    <x v="1"/>
    <n v="0.39439999999999997"/>
    <n v="680"/>
    <n v="684"/>
    <n v="682"/>
    <x v="0"/>
    <n v="1"/>
    <x v="0"/>
    <s v="High DTI / Low Income / Low FICO"/>
  </r>
  <r>
    <n v="68252242"/>
    <n v="10000"/>
    <x v="0"/>
    <n v="0.16589999999999999"/>
    <x v="0"/>
    <s v="D2"/>
    <s v="10+ years"/>
    <s v="RENT"/>
    <n v="80000"/>
    <x v="1"/>
    <s v="Not Verified"/>
    <s v="Current"/>
    <x v="0"/>
    <n v="7.4099999999999999E-2"/>
    <n v="685"/>
    <n v="689"/>
    <n v="687"/>
    <x v="0"/>
    <n v="2"/>
    <x v="1"/>
    <s v="Moderate DTI/Income/FICO"/>
  </r>
  <r>
    <n v="66004363"/>
    <n v="8800"/>
    <x v="1"/>
    <n v="9.7599999999999992E-2"/>
    <x v="2"/>
    <s v="B3"/>
    <s v="10+ years"/>
    <s v="RENT"/>
    <n v="34611"/>
    <x v="2"/>
    <s v="Verified"/>
    <s v="Fully Paid"/>
    <x v="1"/>
    <n v="0.30620000000000003"/>
    <n v="670"/>
    <n v="674"/>
    <n v="672"/>
    <x v="0"/>
    <n v="1"/>
    <x v="0"/>
    <s v="High DTI / Low Income / Low FICO"/>
  </r>
  <r>
    <n v="65634032"/>
    <n v="17000"/>
    <x v="0"/>
    <n v="0.1318"/>
    <x v="1"/>
    <s v="C3"/>
    <m/>
    <s v="MORTGAGE"/>
    <n v="60000"/>
    <x v="0"/>
    <s v="Source Verified"/>
    <s v="Charged Off"/>
    <x v="0"/>
    <n v="7.2599999999999998E-2"/>
    <n v="695"/>
    <n v="699"/>
    <n v="697"/>
    <x v="0"/>
    <n v="2"/>
    <x v="1"/>
    <s v="Moderate DTI/Income/FICO"/>
  </r>
  <r>
    <n v="66485802"/>
    <n v="4800"/>
    <x v="1"/>
    <n v="0.10640000000000001"/>
    <x v="2"/>
    <s v="B4"/>
    <s v="10+ years"/>
    <s v="OWN"/>
    <n v="53000"/>
    <x v="0"/>
    <s v="Not Verified"/>
    <s v="Fully Paid"/>
    <x v="1"/>
    <n v="0.13720000000000002"/>
    <n v="675"/>
    <n v="679"/>
    <n v="677"/>
    <x v="0"/>
    <n v="2"/>
    <x v="1"/>
    <s v="Moderate DTI/Income/FICO"/>
  </r>
  <r>
    <n v="67075387"/>
    <n v="9600"/>
    <x v="1"/>
    <n v="0.12590000000000001"/>
    <x v="1"/>
    <s v="C2"/>
    <s v="4 years"/>
    <s v="MORTGAGE"/>
    <n v="66000"/>
    <x v="1"/>
    <s v="Verified"/>
    <s v="Fully Paid"/>
    <x v="0"/>
    <n v="0.17670000000000002"/>
    <n v="665"/>
    <n v="669"/>
    <n v="667"/>
    <x v="0"/>
    <n v="2"/>
    <x v="1"/>
    <s v="Moderate DTI/Income/FICO"/>
  </r>
  <r>
    <n v="63527365"/>
    <n v="10000"/>
    <x v="1"/>
    <n v="0.1099"/>
    <x v="2"/>
    <s v="B4"/>
    <m/>
    <s v="MORTGAGE"/>
    <n v="48510.36"/>
    <x v="0"/>
    <s v="Verified"/>
    <s v="Charged Off"/>
    <x v="0"/>
    <n v="0.1207"/>
    <n v="705"/>
    <n v="709"/>
    <n v="707"/>
    <x v="1"/>
    <n v="2"/>
    <x v="1"/>
    <s v="Moderate DTI/Income/FICO"/>
  </r>
  <r>
    <n v="63516567"/>
    <n v="20000"/>
    <x v="1"/>
    <n v="0.1099"/>
    <x v="2"/>
    <s v="B4"/>
    <s v="10+ years"/>
    <s v="MORTGAGE"/>
    <n v="89500"/>
    <x v="1"/>
    <s v="Source Verified"/>
    <s v="Fully Paid"/>
    <x v="0"/>
    <n v="0.12859999999999999"/>
    <n v="665"/>
    <n v="669"/>
    <n v="667"/>
    <x v="0"/>
    <n v="2"/>
    <x v="1"/>
    <s v="Moderate DTI/Income/FICO"/>
  </r>
  <r>
    <n v="66412150"/>
    <n v="14400"/>
    <x v="1"/>
    <n v="6.8900000000000003E-2"/>
    <x v="5"/>
    <s v="A3"/>
    <s v="8 years"/>
    <s v="MORTGAGE"/>
    <n v="75000"/>
    <x v="1"/>
    <s v="Verified"/>
    <s v="Fully Paid"/>
    <x v="2"/>
    <n v="0.13949999999999999"/>
    <n v="730"/>
    <n v="734"/>
    <n v="732"/>
    <x v="1"/>
    <n v="2"/>
    <x v="1"/>
    <s v="Moderate DTI/Income/FICO"/>
  </r>
  <r>
    <n v="63184995"/>
    <n v="10000"/>
    <x v="1"/>
    <n v="9.9900000000000003E-2"/>
    <x v="2"/>
    <s v="B3"/>
    <s v="9 years"/>
    <s v="RENT"/>
    <n v="65000"/>
    <x v="1"/>
    <s v="Not Verified"/>
    <s v="Fully Paid"/>
    <x v="1"/>
    <n v="0.317"/>
    <n v="695"/>
    <n v="699"/>
    <n v="697"/>
    <x v="0"/>
    <n v="1"/>
    <x v="0"/>
    <s v="High DTI / Low Income / Low FICO"/>
  </r>
  <r>
    <n v="64681165"/>
    <n v="6100"/>
    <x v="1"/>
    <n v="0.1149"/>
    <x v="2"/>
    <s v="B5"/>
    <s v="6 years"/>
    <s v="OWN"/>
    <n v="35000"/>
    <x v="2"/>
    <s v="Verified"/>
    <s v="Fully Paid"/>
    <x v="0"/>
    <n v="0.2462"/>
    <n v="675"/>
    <n v="679"/>
    <n v="677"/>
    <x v="0"/>
    <n v="1"/>
    <x v="0"/>
    <s v="High DTI / Low Income / Low FICO"/>
  </r>
  <r>
    <n v="65097913"/>
    <n v="15000"/>
    <x v="0"/>
    <n v="0.13669999999999999"/>
    <x v="1"/>
    <s v="C4"/>
    <s v="&lt; 1 year"/>
    <s v="RENT"/>
    <n v="63000"/>
    <x v="1"/>
    <s v="Source Verified"/>
    <s v="Fully Paid"/>
    <x v="0"/>
    <n v="0.19390000000000002"/>
    <n v="690"/>
    <n v="694"/>
    <n v="692"/>
    <x v="0"/>
    <n v="2"/>
    <x v="1"/>
    <s v="Moderate DTI/Income/FICO"/>
  </r>
  <r>
    <n v="65772498"/>
    <n v="25000"/>
    <x v="1"/>
    <n v="7.8899999999999998E-2"/>
    <x v="5"/>
    <s v="A5"/>
    <s v="10+ years"/>
    <s v="RENT"/>
    <n v="170000"/>
    <x v="1"/>
    <s v="Not Verified"/>
    <s v="Fully Paid"/>
    <x v="0"/>
    <n v="0.20379999999999998"/>
    <n v="715"/>
    <n v="719"/>
    <n v="717"/>
    <x v="1"/>
    <n v="1"/>
    <x v="0"/>
    <s v="High DTI / Low Income / Low FICO"/>
  </r>
  <r>
    <n v="65200876"/>
    <n v="24000"/>
    <x v="0"/>
    <n v="9.7599999999999992E-2"/>
    <x v="2"/>
    <s v="B3"/>
    <s v="4 years"/>
    <s v="OWN"/>
    <n v="52000"/>
    <x v="0"/>
    <s v="Not Verified"/>
    <s v="Current"/>
    <x v="1"/>
    <n v="1.7299999999999999E-2"/>
    <n v="700"/>
    <n v="704"/>
    <n v="702"/>
    <x v="1"/>
    <n v="2"/>
    <x v="1"/>
    <s v="Moderate DTI/Income/FICO"/>
  </r>
  <r>
    <n v="65261413"/>
    <n v="20000"/>
    <x v="0"/>
    <n v="0.14330000000000001"/>
    <x v="1"/>
    <s v="C5"/>
    <s v="2 years"/>
    <s v="MORTGAGE"/>
    <n v="70000"/>
    <x v="1"/>
    <s v="Not Verified"/>
    <s v="Fully Paid"/>
    <x v="0"/>
    <n v="0.20120000000000002"/>
    <n v="735"/>
    <n v="739"/>
    <n v="737"/>
    <x v="1"/>
    <n v="1"/>
    <x v="0"/>
    <s v="High DTI / Low Income / Low FICO"/>
  </r>
  <r>
    <n v="65787724"/>
    <n v="10000"/>
    <x v="1"/>
    <n v="7.2599999999999998E-2"/>
    <x v="5"/>
    <s v="A4"/>
    <s v="7 years"/>
    <s v="RENT"/>
    <n v="135000"/>
    <x v="1"/>
    <s v="Source Verified"/>
    <s v="Fully Paid"/>
    <x v="1"/>
    <n v="0.16210000000000002"/>
    <n v="685"/>
    <n v="689"/>
    <n v="687"/>
    <x v="0"/>
    <n v="2"/>
    <x v="1"/>
    <s v="Moderate DTI/Income/FICO"/>
  </r>
  <r>
    <n v="66492541"/>
    <n v="12000"/>
    <x v="1"/>
    <n v="0.14480000000000001"/>
    <x v="1"/>
    <s v="C5"/>
    <s v="2 years"/>
    <s v="MORTGAGE"/>
    <n v="30000"/>
    <x v="2"/>
    <s v="Verified"/>
    <s v="Fully Paid"/>
    <x v="0"/>
    <n v="0.31079999999999997"/>
    <n v="670"/>
    <n v="674"/>
    <n v="672"/>
    <x v="0"/>
    <n v="1"/>
    <x v="0"/>
    <s v="High DTI / Low Income / Low FICO"/>
  </r>
  <r>
    <n v="65514339"/>
    <n v="18000"/>
    <x v="1"/>
    <n v="5.3200000000000004E-2"/>
    <x v="5"/>
    <s v="A1"/>
    <s v="10+ years"/>
    <s v="RENT"/>
    <n v="100000"/>
    <x v="1"/>
    <s v="Not Verified"/>
    <s v="Fully Paid"/>
    <x v="0"/>
    <n v="0.23230000000000001"/>
    <n v="730"/>
    <n v="734"/>
    <n v="732"/>
    <x v="1"/>
    <n v="1"/>
    <x v="0"/>
    <s v="High DTI / Low Income / Low FICO"/>
  </r>
  <r>
    <n v="66210587"/>
    <n v="11200"/>
    <x v="0"/>
    <n v="0.14480000000000001"/>
    <x v="1"/>
    <s v="C5"/>
    <s v="4 years"/>
    <s v="RENT"/>
    <n v="60000"/>
    <x v="0"/>
    <s v="Source Verified"/>
    <s v="Charged Off"/>
    <x v="0"/>
    <n v="0.22"/>
    <n v="700"/>
    <n v="704"/>
    <n v="702"/>
    <x v="1"/>
    <n v="1"/>
    <x v="0"/>
    <s v="High DTI / Low Income / Low FICO"/>
  </r>
  <r>
    <n v="65434662"/>
    <n v="8000"/>
    <x v="1"/>
    <n v="9.9900000000000003E-2"/>
    <x v="2"/>
    <s v="B3"/>
    <s v="5 years"/>
    <s v="RENT"/>
    <n v="56000"/>
    <x v="0"/>
    <s v="Verified"/>
    <s v="Charged Off"/>
    <x v="0"/>
    <n v="0.15920000000000001"/>
    <n v="680"/>
    <n v="684"/>
    <n v="682"/>
    <x v="0"/>
    <n v="2"/>
    <x v="1"/>
    <s v="Moderate DTI/Income/FICO"/>
  </r>
  <r>
    <n v="63410059"/>
    <n v="16700"/>
    <x v="1"/>
    <n v="0.16550000000000001"/>
    <x v="0"/>
    <s v="D2"/>
    <s v="7 years"/>
    <s v="MORTGAGE"/>
    <n v="38000"/>
    <x v="2"/>
    <s v="Source Verified"/>
    <s v="Fully Paid"/>
    <x v="1"/>
    <n v="0.34869999999999995"/>
    <n v="720"/>
    <n v="724"/>
    <n v="722"/>
    <x v="1"/>
    <n v="1"/>
    <x v="0"/>
    <s v="High DTI / Low Income / Low FICO"/>
  </r>
  <r>
    <n v="68222730"/>
    <n v="28000"/>
    <x v="0"/>
    <n v="0.10779999999999999"/>
    <x v="2"/>
    <s v="B4"/>
    <s v="10+ years"/>
    <s v="MORTGAGE"/>
    <n v="86000"/>
    <x v="1"/>
    <s v="Not Verified"/>
    <s v="Current"/>
    <x v="0"/>
    <n v="0.27600000000000002"/>
    <n v="725"/>
    <n v="729"/>
    <n v="727"/>
    <x v="1"/>
    <n v="1"/>
    <x v="0"/>
    <s v="High DTI / Low Income / Low FICO"/>
  </r>
  <r>
    <n v="64201342"/>
    <n v="8000"/>
    <x v="1"/>
    <n v="8.1799999999999998E-2"/>
    <x v="2"/>
    <s v="B1"/>
    <s v="3 years"/>
    <s v="OWN"/>
    <n v="65000"/>
    <x v="1"/>
    <s v="Not Verified"/>
    <s v="Fully Paid"/>
    <x v="1"/>
    <n v="6.4399999999999999E-2"/>
    <n v="665"/>
    <n v="669"/>
    <n v="667"/>
    <x v="0"/>
    <n v="2"/>
    <x v="1"/>
    <s v="Moderate DTI/Income/FICO"/>
  </r>
  <r>
    <n v="64340613"/>
    <n v="20000"/>
    <x v="0"/>
    <n v="0.13669999999999999"/>
    <x v="1"/>
    <s v="C4"/>
    <s v="10+ years"/>
    <s v="MORTGAGE"/>
    <n v="100000"/>
    <x v="1"/>
    <s v="Source Verified"/>
    <s v="Fully Paid"/>
    <x v="0"/>
    <n v="0.12820000000000001"/>
    <n v="680"/>
    <n v="684"/>
    <n v="682"/>
    <x v="0"/>
    <n v="2"/>
    <x v="1"/>
    <s v="Moderate DTI/Income/FICO"/>
  </r>
  <r>
    <n v="65414405"/>
    <n v="20000"/>
    <x v="1"/>
    <n v="9.9900000000000003E-2"/>
    <x v="2"/>
    <s v="B3"/>
    <s v="10+ years"/>
    <s v="MORTGAGE"/>
    <n v="135000"/>
    <x v="1"/>
    <s v="Source Verified"/>
    <s v="Fully Paid"/>
    <x v="0"/>
    <n v="0.1948"/>
    <n v="725"/>
    <n v="729"/>
    <n v="727"/>
    <x v="1"/>
    <n v="2"/>
    <x v="1"/>
    <s v="Moderate DTI/Income/FICO"/>
  </r>
  <r>
    <n v="67257845"/>
    <n v="15600"/>
    <x v="0"/>
    <n v="0.14480000000000001"/>
    <x v="1"/>
    <s v="C5"/>
    <s v="7 years"/>
    <s v="MORTGAGE"/>
    <n v="82500"/>
    <x v="1"/>
    <s v="Verified"/>
    <s v="Fully Paid"/>
    <x v="1"/>
    <n v="0.2145"/>
    <n v="695"/>
    <n v="699"/>
    <n v="697"/>
    <x v="0"/>
    <n v="1"/>
    <x v="0"/>
    <s v="High DTI / Low Income / Low FICO"/>
  </r>
  <r>
    <n v="65394464"/>
    <n v="11200"/>
    <x v="0"/>
    <n v="0.14330000000000001"/>
    <x v="1"/>
    <s v="C5"/>
    <s v="7 years"/>
    <s v="MORTGAGE"/>
    <n v="47000"/>
    <x v="0"/>
    <s v="Source Verified"/>
    <s v="Charged Off"/>
    <x v="0"/>
    <n v="0.29780000000000001"/>
    <n v="660"/>
    <n v="664"/>
    <n v="662"/>
    <x v="0"/>
    <n v="1"/>
    <x v="0"/>
    <s v="High DTI / Low Income / Low FICO"/>
  </r>
  <r>
    <n v="67395643"/>
    <n v="9000"/>
    <x v="1"/>
    <n v="0.12590000000000001"/>
    <x v="1"/>
    <s v="C2"/>
    <s v="&lt; 1 year"/>
    <s v="OWN"/>
    <n v="82800"/>
    <x v="1"/>
    <s v="Verified"/>
    <s v="Charged Off"/>
    <x v="0"/>
    <n v="0.2429"/>
    <n v="720"/>
    <n v="724"/>
    <n v="722"/>
    <x v="1"/>
    <n v="1"/>
    <x v="0"/>
    <s v="High DTI / Low Income / Low FICO"/>
  </r>
  <r>
    <n v="64191479"/>
    <n v="22000"/>
    <x v="1"/>
    <n v="0.14330000000000001"/>
    <x v="1"/>
    <s v="C5"/>
    <s v="2 years"/>
    <s v="MORTGAGE"/>
    <n v="93000"/>
    <x v="1"/>
    <s v="Verified"/>
    <s v="Fully Paid"/>
    <x v="0"/>
    <n v="0.28439999999999999"/>
    <n v="670"/>
    <n v="674"/>
    <n v="672"/>
    <x v="0"/>
    <n v="1"/>
    <x v="0"/>
    <s v="High DTI / Low Income / Low FICO"/>
  </r>
  <r>
    <n v="65823759"/>
    <n v="6000"/>
    <x v="1"/>
    <n v="5.3200000000000004E-2"/>
    <x v="5"/>
    <s v="A1"/>
    <s v="7 years"/>
    <s v="MORTGAGE"/>
    <n v="85000"/>
    <x v="1"/>
    <s v="Not Verified"/>
    <s v="Fully Paid"/>
    <x v="0"/>
    <n v="9.9499999999999991E-2"/>
    <n v="730"/>
    <n v="734"/>
    <n v="732"/>
    <x v="1"/>
    <n v="3"/>
    <x v="2"/>
    <s v="Strong Profile"/>
  </r>
  <r>
    <n v="63435729"/>
    <n v="14000"/>
    <x v="1"/>
    <n v="9.1700000000000004E-2"/>
    <x v="2"/>
    <s v="B2"/>
    <s v="&lt; 1 year"/>
    <s v="OWN"/>
    <n v="55000"/>
    <x v="0"/>
    <s v="Source Verified"/>
    <s v="Charged Off"/>
    <x v="0"/>
    <n v="0.15160000000000001"/>
    <n v="690"/>
    <n v="694"/>
    <n v="692"/>
    <x v="0"/>
    <n v="2"/>
    <x v="1"/>
    <s v="Moderate DTI/Income/FICO"/>
  </r>
  <r>
    <n v="65672719"/>
    <n v="15000"/>
    <x v="0"/>
    <n v="0.1757"/>
    <x v="0"/>
    <s v="D4"/>
    <s v="2 years"/>
    <s v="RENT"/>
    <n v="48000"/>
    <x v="0"/>
    <s v="Not Verified"/>
    <s v="Fully Paid"/>
    <x v="0"/>
    <n v="0.2712"/>
    <n v="680"/>
    <n v="684"/>
    <n v="682"/>
    <x v="0"/>
    <n v="1"/>
    <x v="0"/>
    <s v="High DTI / Low Income / Low FICO"/>
  </r>
  <r>
    <n v="65252173"/>
    <n v="6475"/>
    <x v="1"/>
    <n v="0.13669999999999999"/>
    <x v="1"/>
    <s v="C4"/>
    <m/>
    <s v="OWN"/>
    <n v="34174.800000000003"/>
    <x v="2"/>
    <s v="Verified"/>
    <s v="Charged Off"/>
    <x v="1"/>
    <n v="9.4499999999999987E-2"/>
    <n v="670"/>
    <n v="674"/>
    <n v="672"/>
    <x v="0"/>
    <n v="1"/>
    <x v="0"/>
    <s v="High DTI / Low Income / Low FICO"/>
  </r>
  <r>
    <n v="66400190"/>
    <n v="3000"/>
    <x v="1"/>
    <n v="0.15410000000000001"/>
    <x v="0"/>
    <s v="D1"/>
    <s v="5 years"/>
    <s v="RENT"/>
    <n v="33280"/>
    <x v="2"/>
    <s v="Verified"/>
    <s v="Fully Paid"/>
    <x v="4"/>
    <n v="9.8100000000000007E-2"/>
    <n v="660"/>
    <n v="664"/>
    <n v="662"/>
    <x v="0"/>
    <n v="1"/>
    <x v="0"/>
    <s v="High DTI / Low Income / Low FICO"/>
  </r>
  <r>
    <n v="66425678"/>
    <n v="12000"/>
    <x v="0"/>
    <n v="0.1318"/>
    <x v="1"/>
    <s v="C3"/>
    <s v="10+ years"/>
    <s v="RENT"/>
    <n v="110000"/>
    <x v="1"/>
    <s v="Source Verified"/>
    <s v="Charged Off"/>
    <x v="0"/>
    <n v="0.14800000000000002"/>
    <n v="685"/>
    <n v="689"/>
    <n v="687"/>
    <x v="0"/>
    <n v="2"/>
    <x v="1"/>
    <s v="Moderate DTI/Income/FICO"/>
  </r>
  <r>
    <n v="66453871"/>
    <n v="10000"/>
    <x v="0"/>
    <n v="0.14480000000000001"/>
    <x v="1"/>
    <s v="C5"/>
    <s v="1 year"/>
    <s v="RENT"/>
    <n v="80000"/>
    <x v="1"/>
    <s v="Source Verified"/>
    <s v="Fully Paid"/>
    <x v="0"/>
    <n v="0.15509999999999999"/>
    <n v="670"/>
    <n v="674"/>
    <n v="672"/>
    <x v="0"/>
    <n v="2"/>
    <x v="1"/>
    <s v="Moderate DTI/Income/FICO"/>
  </r>
  <r>
    <n v="65643504"/>
    <n v="28000"/>
    <x v="0"/>
    <n v="8.1799999999999998E-2"/>
    <x v="2"/>
    <s v="B1"/>
    <s v="10+ years"/>
    <s v="MORTGAGE"/>
    <n v="80000"/>
    <x v="1"/>
    <s v="Not Verified"/>
    <s v="Fully Paid"/>
    <x v="0"/>
    <n v="0.12140000000000001"/>
    <n v="795"/>
    <n v="799"/>
    <n v="797"/>
    <x v="1"/>
    <n v="2"/>
    <x v="1"/>
    <s v="Moderate DTI/Income/FICO"/>
  </r>
  <r>
    <n v="66026336"/>
    <n v="9000"/>
    <x v="1"/>
    <n v="5.3200000000000004E-2"/>
    <x v="5"/>
    <s v="A1"/>
    <s v="10+ years"/>
    <s v="MORTGAGE"/>
    <n v="87000"/>
    <x v="1"/>
    <s v="Source Verified"/>
    <s v="Fully Paid"/>
    <x v="1"/>
    <n v="9.9299999999999999E-2"/>
    <n v="700"/>
    <n v="704"/>
    <n v="702"/>
    <x v="1"/>
    <n v="3"/>
    <x v="2"/>
    <s v="Strong Profile"/>
  </r>
  <r>
    <n v="67918389"/>
    <n v="14400"/>
    <x v="0"/>
    <n v="0.20989999999999998"/>
    <x v="4"/>
    <s v="E5"/>
    <s v="1 year"/>
    <s v="MORTGAGE"/>
    <n v="58000"/>
    <x v="0"/>
    <s v="Verified"/>
    <s v="Charged Off"/>
    <x v="0"/>
    <n v="0.25219999999999998"/>
    <n v="670"/>
    <n v="674"/>
    <n v="672"/>
    <x v="0"/>
    <n v="1"/>
    <x v="0"/>
    <s v="High DTI / Low Income / Low FICO"/>
  </r>
  <r>
    <n v="63385722"/>
    <n v="10000"/>
    <x v="0"/>
    <n v="0.17859999999999998"/>
    <x v="0"/>
    <s v="D5"/>
    <m/>
    <s v="RENT"/>
    <n v="63000"/>
    <x v="1"/>
    <s v="Source Verified"/>
    <s v="Current"/>
    <x v="7"/>
    <n v="0.1444"/>
    <n v="665"/>
    <n v="669"/>
    <n v="667"/>
    <x v="0"/>
    <n v="2"/>
    <x v="1"/>
    <s v="Moderate DTI/Income/FICO"/>
  </r>
  <r>
    <n v="68587253"/>
    <n v="20000"/>
    <x v="1"/>
    <n v="5.3200000000000004E-2"/>
    <x v="5"/>
    <s v="A1"/>
    <s v="10+ years"/>
    <s v="RENT"/>
    <n v="139000"/>
    <x v="1"/>
    <s v="Not Verified"/>
    <s v="Fully Paid"/>
    <x v="1"/>
    <n v="9.2399999999999996E-2"/>
    <n v="705"/>
    <n v="709"/>
    <n v="707"/>
    <x v="1"/>
    <n v="3"/>
    <x v="2"/>
    <s v="Strong Profile"/>
  </r>
  <r>
    <n v="63773659"/>
    <n v="35000"/>
    <x v="0"/>
    <n v="0.20989999999999998"/>
    <x v="4"/>
    <s v="E5"/>
    <s v="10+ years"/>
    <s v="MORTGAGE"/>
    <n v="43334.16"/>
    <x v="0"/>
    <s v="Verified"/>
    <s v="Fully Paid"/>
    <x v="0"/>
    <n v="0.4204"/>
    <n v="715"/>
    <n v="719"/>
    <n v="717"/>
    <x v="1"/>
    <n v="1"/>
    <x v="0"/>
    <s v="High DTI / Low Income / Low FICO"/>
  </r>
  <r>
    <n v="66122034"/>
    <n v="12000"/>
    <x v="1"/>
    <n v="9.7599999999999992E-2"/>
    <x v="2"/>
    <s v="B3"/>
    <s v="10+ years"/>
    <s v="MORTGAGE"/>
    <n v="64000"/>
    <x v="1"/>
    <s v="Verified"/>
    <s v="Fully Paid"/>
    <x v="0"/>
    <n v="0.24280000000000002"/>
    <n v="670"/>
    <n v="674"/>
    <n v="672"/>
    <x v="0"/>
    <n v="1"/>
    <x v="0"/>
    <s v="High DTI / Low Income / Low FICO"/>
  </r>
  <r>
    <n v="64957783"/>
    <n v="6000"/>
    <x v="1"/>
    <n v="9.9900000000000003E-2"/>
    <x v="2"/>
    <s v="B3"/>
    <s v="4 years"/>
    <s v="RENT"/>
    <n v="39083"/>
    <x v="2"/>
    <s v="Not Verified"/>
    <s v="Fully Paid"/>
    <x v="0"/>
    <n v="0.1459"/>
    <n v="670"/>
    <n v="674"/>
    <n v="672"/>
    <x v="0"/>
    <n v="1"/>
    <x v="0"/>
    <s v="High DTI / Low Income / Low FICO"/>
  </r>
  <r>
    <n v="67928218"/>
    <n v="5000"/>
    <x v="1"/>
    <n v="0.1757"/>
    <x v="0"/>
    <s v="D4"/>
    <s v="2 years"/>
    <s v="MORTGAGE"/>
    <n v="43000"/>
    <x v="0"/>
    <s v="Not Verified"/>
    <s v="Charged Off"/>
    <x v="0"/>
    <n v="0.36109999999999998"/>
    <n v="670"/>
    <n v="674"/>
    <n v="672"/>
    <x v="0"/>
    <n v="1"/>
    <x v="0"/>
    <s v="High DTI / Low Income / Low FICO"/>
  </r>
  <r>
    <n v="68393824"/>
    <n v="3000"/>
    <x v="1"/>
    <n v="0.1288"/>
    <x v="1"/>
    <s v="C2"/>
    <s v="10+ years"/>
    <s v="MORTGAGE"/>
    <n v="52000"/>
    <x v="0"/>
    <s v="Source Verified"/>
    <s v="Fully Paid"/>
    <x v="0"/>
    <n v="1.06E-2"/>
    <n v="725"/>
    <n v="729"/>
    <n v="727"/>
    <x v="1"/>
    <n v="2"/>
    <x v="1"/>
    <s v="Moderate DTI/Income/FICO"/>
  </r>
  <r>
    <n v="68574173"/>
    <n v="35000"/>
    <x v="0"/>
    <n v="0.1948"/>
    <x v="4"/>
    <s v="E2"/>
    <s v="10+ years"/>
    <s v="MORTGAGE"/>
    <n v="100000"/>
    <x v="1"/>
    <s v="Source Verified"/>
    <s v="Current"/>
    <x v="0"/>
    <n v="0.2228"/>
    <n v="705"/>
    <n v="709"/>
    <n v="707"/>
    <x v="1"/>
    <n v="1"/>
    <x v="0"/>
    <s v="High DTI / Low Income / Low FICO"/>
  </r>
  <r>
    <n v="66086375"/>
    <n v="23000"/>
    <x v="0"/>
    <n v="0.13669999999999999"/>
    <x v="1"/>
    <s v="C4"/>
    <s v="4 years"/>
    <s v="MORTGAGE"/>
    <n v="80000"/>
    <x v="1"/>
    <s v="Source Verified"/>
    <s v="Current"/>
    <x v="0"/>
    <n v="0.1459"/>
    <n v="715"/>
    <n v="719"/>
    <n v="717"/>
    <x v="1"/>
    <n v="2"/>
    <x v="1"/>
    <s v="Moderate DTI/Income/FICO"/>
  </r>
  <r>
    <n v="63515226"/>
    <n v="32000"/>
    <x v="0"/>
    <n v="0.1855"/>
    <x v="4"/>
    <s v="E2"/>
    <s v="5 years"/>
    <s v="MORTGAGE"/>
    <n v="114000"/>
    <x v="1"/>
    <s v="Verified"/>
    <s v="Charged Off"/>
    <x v="0"/>
    <n v="0.32140000000000002"/>
    <n v="670"/>
    <n v="674"/>
    <n v="672"/>
    <x v="0"/>
    <n v="1"/>
    <x v="0"/>
    <s v="High DTI / Low Income / Low FICO"/>
  </r>
  <r>
    <n v="66592412"/>
    <n v="6000"/>
    <x v="1"/>
    <n v="0.10640000000000001"/>
    <x v="2"/>
    <s v="B4"/>
    <s v="3 years"/>
    <s v="RENT"/>
    <n v="40000"/>
    <x v="2"/>
    <s v="Verified"/>
    <s v="Charged Off"/>
    <x v="0"/>
    <n v="0.1575"/>
    <n v="660"/>
    <n v="664"/>
    <n v="662"/>
    <x v="0"/>
    <n v="1"/>
    <x v="0"/>
    <s v="High DTI / Low Income / Low FICO"/>
  </r>
  <r>
    <n v="65803772"/>
    <n v="14000"/>
    <x v="1"/>
    <n v="9.1700000000000004E-2"/>
    <x v="2"/>
    <s v="B2"/>
    <s v="5 years"/>
    <s v="RENT"/>
    <n v="55000"/>
    <x v="0"/>
    <s v="Source Verified"/>
    <s v="Fully Paid"/>
    <x v="0"/>
    <n v="5.7200000000000001E-2"/>
    <n v="660"/>
    <n v="664"/>
    <n v="662"/>
    <x v="0"/>
    <n v="2"/>
    <x v="1"/>
    <s v="Moderate DTI/Income/FICO"/>
  </r>
  <r>
    <n v="66450621"/>
    <n v="25000"/>
    <x v="1"/>
    <n v="7.8899999999999998E-2"/>
    <x v="5"/>
    <s v="A5"/>
    <s v="3 years"/>
    <s v="RENT"/>
    <n v="91000"/>
    <x v="1"/>
    <s v="Not Verified"/>
    <s v="Fully Paid"/>
    <x v="1"/>
    <n v="0.2797"/>
    <n v="705"/>
    <n v="709"/>
    <n v="707"/>
    <x v="1"/>
    <n v="1"/>
    <x v="0"/>
    <s v="High DTI / Low Income / Low FICO"/>
  </r>
  <r>
    <n v="65443402"/>
    <n v="15000"/>
    <x v="0"/>
    <n v="0.1757"/>
    <x v="0"/>
    <s v="D4"/>
    <s v="2 years"/>
    <s v="RENT"/>
    <n v="65000"/>
    <x v="1"/>
    <s v="Source Verified"/>
    <s v="Charged Off"/>
    <x v="0"/>
    <n v="7.6100000000000001E-2"/>
    <n v="675"/>
    <n v="679"/>
    <n v="677"/>
    <x v="0"/>
    <n v="2"/>
    <x v="1"/>
    <s v="Moderate DTI/Income/FICO"/>
  </r>
  <r>
    <n v="66454229"/>
    <n v="28000"/>
    <x v="0"/>
    <n v="0.13669999999999999"/>
    <x v="1"/>
    <s v="C4"/>
    <s v="10+ years"/>
    <s v="MORTGAGE"/>
    <n v="100200"/>
    <x v="1"/>
    <s v="Source Verified"/>
    <s v="Charged Off"/>
    <x v="1"/>
    <n v="0.27589999999999998"/>
    <n v="670"/>
    <n v="674"/>
    <n v="672"/>
    <x v="0"/>
    <n v="1"/>
    <x v="0"/>
    <s v="High DTI / Low Income / Low FICO"/>
  </r>
  <r>
    <n v="65986882"/>
    <n v="14000"/>
    <x v="0"/>
    <n v="9.7599999999999992E-2"/>
    <x v="2"/>
    <s v="B3"/>
    <s v="6 years"/>
    <s v="MORTGAGE"/>
    <n v="152000"/>
    <x v="1"/>
    <s v="Not Verified"/>
    <s v="Late (31-120 days)"/>
    <x v="0"/>
    <n v="0.12970000000000001"/>
    <n v="740"/>
    <n v="744"/>
    <n v="742"/>
    <x v="1"/>
    <n v="2"/>
    <x v="1"/>
    <s v="Moderate DTI/Income/FICO"/>
  </r>
  <r>
    <n v="68496924"/>
    <n v="22000"/>
    <x v="0"/>
    <n v="0.1797"/>
    <x v="0"/>
    <s v="D4"/>
    <s v="10+ years"/>
    <s v="MORTGAGE"/>
    <n v="55000"/>
    <x v="0"/>
    <s v="Not Verified"/>
    <s v="Fully Paid"/>
    <x v="0"/>
    <n v="0.22339999999999999"/>
    <n v="665"/>
    <n v="669"/>
    <n v="667"/>
    <x v="0"/>
    <n v="1"/>
    <x v="0"/>
    <s v="High DTI / Low Income / Low FICO"/>
  </r>
  <r>
    <n v="67858770"/>
    <n v="7000"/>
    <x v="1"/>
    <n v="0.15410000000000001"/>
    <x v="0"/>
    <s v="D1"/>
    <s v="5 years"/>
    <s v="RENT"/>
    <n v="65000"/>
    <x v="1"/>
    <s v="Verified"/>
    <s v="Charged Off"/>
    <x v="0"/>
    <n v="0.12189999999999999"/>
    <n v="685"/>
    <n v="689"/>
    <n v="687"/>
    <x v="0"/>
    <n v="2"/>
    <x v="1"/>
    <s v="Moderate DTI/Income/FICO"/>
  </r>
  <r>
    <n v="65614451"/>
    <n v="28600"/>
    <x v="0"/>
    <n v="0.22989999999999999"/>
    <x v="3"/>
    <s v="F2"/>
    <s v="6 years"/>
    <s v="OWN"/>
    <n v="65000"/>
    <x v="1"/>
    <s v="Not Verified"/>
    <s v="Charged Off"/>
    <x v="5"/>
    <n v="0.1361"/>
    <n v="695"/>
    <n v="699"/>
    <n v="697"/>
    <x v="0"/>
    <n v="2"/>
    <x v="1"/>
    <s v="Moderate DTI/Income/FICO"/>
  </r>
  <r>
    <n v="68403690"/>
    <n v="9000"/>
    <x v="1"/>
    <n v="0.1148"/>
    <x v="2"/>
    <s v="B5"/>
    <s v="4 years"/>
    <s v="MORTGAGE"/>
    <n v="65000"/>
    <x v="1"/>
    <s v="Source Verified"/>
    <s v="Fully Paid"/>
    <x v="0"/>
    <n v="0.1285"/>
    <n v="675"/>
    <n v="679"/>
    <n v="677"/>
    <x v="0"/>
    <n v="2"/>
    <x v="1"/>
    <s v="Moderate DTI/Income/FICO"/>
  </r>
  <r>
    <n v="63359537"/>
    <n v="15000"/>
    <x v="1"/>
    <n v="7.8899999999999998E-2"/>
    <x v="5"/>
    <s v="A5"/>
    <s v="3 years"/>
    <s v="MORTGAGE"/>
    <n v="96000"/>
    <x v="1"/>
    <s v="Source Verified"/>
    <s v="Fully Paid"/>
    <x v="1"/>
    <n v="9.01E-2"/>
    <n v="685"/>
    <n v="689"/>
    <n v="687"/>
    <x v="0"/>
    <n v="2"/>
    <x v="1"/>
    <s v="Moderate DTI/Income/FICO"/>
  </r>
  <r>
    <n v="63418196"/>
    <n v="25000"/>
    <x v="1"/>
    <n v="9.9900000000000003E-2"/>
    <x v="2"/>
    <s v="B3"/>
    <s v="10+ years"/>
    <s v="MORTGAGE"/>
    <n v="120000"/>
    <x v="1"/>
    <s v="Not Verified"/>
    <s v="Fully Paid"/>
    <x v="1"/>
    <n v="0.1125"/>
    <n v="670"/>
    <n v="674"/>
    <n v="672"/>
    <x v="0"/>
    <n v="2"/>
    <x v="1"/>
    <s v="Moderate DTI/Income/FICO"/>
  </r>
  <r>
    <n v="68355144"/>
    <n v="1000"/>
    <x v="1"/>
    <n v="0.1797"/>
    <x v="0"/>
    <s v="D4"/>
    <s v="10+ years"/>
    <s v="RENT"/>
    <n v="80000"/>
    <x v="1"/>
    <s v="Verified"/>
    <s v="Fully Paid"/>
    <x v="5"/>
    <n v="9.8400000000000001E-2"/>
    <n v="665"/>
    <n v="669"/>
    <n v="667"/>
    <x v="0"/>
    <n v="2"/>
    <x v="1"/>
    <s v="Moderate DTI/Income/FICO"/>
  </r>
  <r>
    <n v="66350201"/>
    <n v="35000"/>
    <x v="0"/>
    <n v="0.182"/>
    <x v="4"/>
    <s v="E1"/>
    <s v="10+ years"/>
    <s v="MORTGAGE"/>
    <n v="112000"/>
    <x v="1"/>
    <s v="Verified"/>
    <s v="Fully Paid"/>
    <x v="0"/>
    <n v="0.22420000000000001"/>
    <n v="660"/>
    <n v="664"/>
    <n v="662"/>
    <x v="0"/>
    <n v="1"/>
    <x v="0"/>
    <s v="High DTI / Low Income / Low FICO"/>
  </r>
  <r>
    <n v="66086042"/>
    <n v="16000"/>
    <x v="0"/>
    <n v="9.7599999999999992E-2"/>
    <x v="2"/>
    <s v="B3"/>
    <s v="&lt; 1 year"/>
    <s v="RENT"/>
    <n v="100048"/>
    <x v="1"/>
    <s v="Not Verified"/>
    <s v="Current"/>
    <x v="1"/>
    <n v="0.17850000000000002"/>
    <n v="695"/>
    <n v="699"/>
    <n v="697"/>
    <x v="0"/>
    <n v="2"/>
    <x v="1"/>
    <s v="Moderate DTI/Income/FICO"/>
  </r>
  <r>
    <n v="65323669"/>
    <n v="26400"/>
    <x v="0"/>
    <n v="0.14330000000000001"/>
    <x v="1"/>
    <s v="C5"/>
    <s v="10+ years"/>
    <s v="MORTGAGE"/>
    <n v="96170"/>
    <x v="1"/>
    <s v="Not Verified"/>
    <s v="Fully Paid"/>
    <x v="0"/>
    <n v="0.20149999999999998"/>
    <n v="665"/>
    <n v="669"/>
    <n v="667"/>
    <x v="0"/>
    <n v="1"/>
    <x v="0"/>
    <s v="High DTI / Low Income / Low FICO"/>
  </r>
  <r>
    <n v="66582140"/>
    <n v="30000"/>
    <x v="1"/>
    <n v="0.12590000000000001"/>
    <x v="1"/>
    <s v="C2"/>
    <s v="6 years"/>
    <s v="MORTGAGE"/>
    <n v="84000"/>
    <x v="1"/>
    <s v="Verified"/>
    <s v="Fully Paid"/>
    <x v="0"/>
    <n v="0.21479999999999999"/>
    <n v="685"/>
    <n v="689"/>
    <n v="687"/>
    <x v="0"/>
    <n v="1"/>
    <x v="0"/>
    <s v="High DTI / Low Income / Low FICO"/>
  </r>
  <r>
    <n v="65271831"/>
    <n v="28000"/>
    <x v="0"/>
    <n v="0.1699"/>
    <x v="0"/>
    <s v="D3"/>
    <s v="10+ years"/>
    <s v="RENT"/>
    <n v="105000"/>
    <x v="1"/>
    <s v="Verified"/>
    <s v="Current"/>
    <x v="0"/>
    <n v="0.27789999999999998"/>
    <n v="700"/>
    <n v="704"/>
    <n v="702"/>
    <x v="1"/>
    <n v="1"/>
    <x v="0"/>
    <s v="High DTI / Low Income / Low FICO"/>
  </r>
  <r>
    <n v="67266217"/>
    <n v="8000"/>
    <x v="1"/>
    <n v="9.1700000000000004E-2"/>
    <x v="2"/>
    <s v="B2"/>
    <s v="8 years"/>
    <s v="MORTGAGE"/>
    <n v="65000"/>
    <x v="1"/>
    <s v="Verified"/>
    <s v="Fully Paid"/>
    <x v="2"/>
    <n v="0.2908"/>
    <n v="750"/>
    <n v="754"/>
    <n v="752"/>
    <x v="1"/>
    <n v="1"/>
    <x v="0"/>
    <s v="High DTI / Low Income / Low FICO"/>
  </r>
  <r>
    <n v="63158694"/>
    <n v="17500"/>
    <x v="1"/>
    <n v="0.1099"/>
    <x v="2"/>
    <s v="B4"/>
    <s v="10+ years"/>
    <s v="MORTGAGE"/>
    <n v="110000"/>
    <x v="1"/>
    <s v="Source Verified"/>
    <s v="Fully Paid"/>
    <x v="0"/>
    <n v="0.115"/>
    <n v="705"/>
    <n v="709"/>
    <n v="707"/>
    <x v="1"/>
    <n v="3"/>
    <x v="2"/>
    <s v="Strong Profile"/>
  </r>
  <r>
    <n v="66473466"/>
    <n v="10000"/>
    <x v="0"/>
    <n v="0.11990000000000001"/>
    <x v="1"/>
    <s v="C1"/>
    <s v="5 years"/>
    <s v="RENT"/>
    <n v="43500"/>
    <x v="0"/>
    <s v="Not Verified"/>
    <s v="Charged Off"/>
    <x v="0"/>
    <n v="0.20440000000000003"/>
    <n v="680"/>
    <n v="684"/>
    <n v="682"/>
    <x v="0"/>
    <n v="1"/>
    <x v="0"/>
    <s v="High DTI / Low Income / Low FICO"/>
  </r>
  <r>
    <n v="67959877"/>
    <n v="21000"/>
    <x v="0"/>
    <n v="0.21479999999999999"/>
    <x v="4"/>
    <s v="E5"/>
    <s v="3 years"/>
    <s v="MORTGAGE"/>
    <n v="62000"/>
    <x v="1"/>
    <s v="Source Verified"/>
    <s v="Charged Off"/>
    <x v="0"/>
    <n v="0.17649999999999999"/>
    <n v="675"/>
    <n v="679"/>
    <n v="677"/>
    <x v="0"/>
    <n v="2"/>
    <x v="1"/>
    <s v="Moderate DTI/Income/FICO"/>
  </r>
  <r>
    <n v="66414442"/>
    <n v="16000"/>
    <x v="1"/>
    <n v="5.3200000000000004E-2"/>
    <x v="5"/>
    <s v="A1"/>
    <s v="8 years"/>
    <s v="RENT"/>
    <n v="70000"/>
    <x v="1"/>
    <s v="Not Verified"/>
    <s v="Fully Paid"/>
    <x v="1"/>
    <n v="0.26879999999999998"/>
    <n v="725"/>
    <n v="729"/>
    <n v="727"/>
    <x v="1"/>
    <n v="1"/>
    <x v="0"/>
    <s v="High DTI / Low Income / Low FICO"/>
  </r>
  <r>
    <n v="65774987"/>
    <n v="27000"/>
    <x v="1"/>
    <n v="0.1757"/>
    <x v="0"/>
    <s v="D4"/>
    <s v="5 years"/>
    <s v="MORTGAGE"/>
    <n v="96000"/>
    <x v="1"/>
    <s v="Source Verified"/>
    <s v="Fully Paid"/>
    <x v="0"/>
    <n v="0.19649999999999998"/>
    <n v="685"/>
    <n v="689"/>
    <n v="687"/>
    <x v="0"/>
    <n v="2"/>
    <x v="1"/>
    <s v="Moderate DTI/Income/FICO"/>
  </r>
  <r>
    <n v="68535605"/>
    <n v="17000"/>
    <x v="1"/>
    <n v="0.1399"/>
    <x v="1"/>
    <s v="C4"/>
    <s v="1 year"/>
    <s v="MORTGAGE"/>
    <n v="90000"/>
    <x v="1"/>
    <s v="Source Verified"/>
    <s v="Fully Paid"/>
    <x v="0"/>
    <n v="0.18359999999999999"/>
    <n v="665"/>
    <n v="669"/>
    <n v="667"/>
    <x v="0"/>
    <n v="2"/>
    <x v="1"/>
    <s v="Moderate DTI/Income/FICO"/>
  </r>
  <r>
    <n v="67448525"/>
    <n v="20800"/>
    <x v="1"/>
    <n v="8.3800000000000013E-2"/>
    <x v="2"/>
    <s v="B1"/>
    <s v="8 years"/>
    <s v="MORTGAGE"/>
    <n v="150000"/>
    <x v="1"/>
    <s v="Not Verified"/>
    <s v="Fully Paid"/>
    <x v="1"/>
    <n v="0.1241"/>
    <n v="660"/>
    <n v="664"/>
    <n v="662"/>
    <x v="0"/>
    <n v="2"/>
    <x v="1"/>
    <s v="Moderate DTI/Income/FICO"/>
  </r>
  <r>
    <n v="67205346"/>
    <n v="21000"/>
    <x v="0"/>
    <n v="0.1318"/>
    <x v="1"/>
    <s v="C3"/>
    <s v="&lt; 1 year"/>
    <s v="MORTGAGE"/>
    <n v="62000"/>
    <x v="1"/>
    <s v="Verified"/>
    <s v="Charged Off"/>
    <x v="0"/>
    <n v="0.29330000000000001"/>
    <n v="690"/>
    <n v="694"/>
    <n v="692"/>
    <x v="0"/>
    <n v="1"/>
    <x v="0"/>
    <s v="High DTI / Low Income / Low FICO"/>
  </r>
  <r>
    <n v="63590240"/>
    <n v="11200"/>
    <x v="0"/>
    <n v="0.15410000000000001"/>
    <x v="0"/>
    <s v="D1"/>
    <s v="4 years"/>
    <s v="OWN"/>
    <n v="90000"/>
    <x v="1"/>
    <s v="Source Verified"/>
    <s v="Current"/>
    <x v="5"/>
    <n v="0.20610000000000001"/>
    <n v="675"/>
    <n v="679"/>
    <n v="677"/>
    <x v="0"/>
    <n v="1"/>
    <x v="0"/>
    <s v="High DTI / Low Income / Low FICO"/>
  </r>
  <r>
    <n v="66561239"/>
    <n v="35000"/>
    <x v="1"/>
    <n v="0.11220000000000001"/>
    <x v="2"/>
    <s v="B5"/>
    <s v="7 years"/>
    <s v="OWN"/>
    <n v="300000"/>
    <x v="1"/>
    <s v="Source Verified"/>
    <s v="Fully Paid"/>
    <x v="1"/>
    <n v="0.18690000000000001"/>
    <n v="675"/>
    <n v="679"/>
    <n v="677"/>
    <x v="0"/>
    <n v="2"/>
    <x v="1"/>
    <s v="Moderate DTI/Income/FICO"/>
  </r>
  <r>
    <n v="67015240"/>
    <n v="10000"/>
    <x v="1"/>
    <n v="0.15410000000000001"/>
    <x v="0"/>
    <s v="D1"/>
    <s v="1 year"/>
    <s v="RENT"/>
    <n v="43000"/>
    <x v="0"/>
    <s v="Source Verified"/>
    <s v="Fully Paid"/>
    <x v="3"/>
    <n v="0.2152"/>
    <n v="670"/>
    <n v="674"/>
    <n v="672"/>
    <x v="0"/>
    <n v="1"/>
    <x v="0"/>
    <s v="High DTI / Low Income / Low FICO"/>
  </r>
  <r>
    <n v="66025318"/>
    <n v="23100"/>
    <x v="0"/>
    <n v="0.182"/>
    <x v="4"/>
    <s v="E1"/>
    <s v="10+ years"/>
    <s v="MORTGAGE"/>
    <n v="55000"/>
    <x v="0"/>
    <s v="Source Verified"/>
    <s v="Current"/>
    <x v="0"/>
    <n v="0.31920000000000004"/>
    <n v="670"/>
    <n v="674"/>
    <n v="672"/>
    <x v="0"/>
    <n v="1"/>
    <x v="0"/>
    <s v="High DTI / Low Income / Low FICO"/>
  </r>
  <r>
    <n v="65711916"/>
    <n v="20000"/>
    <x v="0"/>
    <n v="9.9900000000000003E-2"/>
    <x v="2"/>
    <s v="B3"/>
    <s v="1 year"/>
    <s v="MORTGAGE"/>
    <n v="93600"/>
    <x v="1"/>
    <s v="Not Verified"/>
    <s v="Current"/>
    <x v="0"/>
    <n v="0.17190000000000003"/>
    <n v="705"/>
    <n v="709"/>
    <n v="707"/>
    <x v="1"/>
    <n v="2"/>
    <x v="1"/>
    <s v="Moderate DTI/Income/FICO"/>
  </r>
  <r>
    <n v="67939194"/>
    <n v="35000"/>
    <x v="0"/>
    <n v="0.16550000000000001"/>
    <x v="0"/>
    <s v="D2"/>
    <s v="10+ years"/>
    <s v="MORTGAGE"/>
    <n v="92500"/>
    <x v="1"/>
    <s v="Source Verified"/>
    <s v="Current"/>
    <x v="1"/>
    <n v="0.17100000000000001"/>
    <n v="685"/>
    <n v="689"/>
    <n v="687"/>
    <x v="0"/>
    <n v="2"/>
    <x v="1"/>
    <s v="Moderate DTI/Income/FICO"/>
  </r>
  <r>
    <n v="63416822"/>
    <n v="30000"/>
    <x v="1"/>
    <n v="0.1399"/>
    <x v="1"/>
    <s v="C4"/>
    <s v="10+ years"/>
    <s v="MORTGAGE"/>
    <n v="95000"/>
    <x v="1"/>
    <s v="Source Verified"/>
    <s v="Charged Off"/>
    <x v="1"/>
    <n v="0.32020000000000004"/>
    <n v="665"/>
    <n v="669"/>
    <n v="667"/>
    <x v="0"/>
    <n v="1"/>
    <x v="0"/>
    <s v="High DTI / Low Income / Low FICO"/>
  </r>
  <r>
    <n v="64681869"/>
    <n v="16000"/>
    <x v="1"/>
    <n v="5.3200000000000004E-2"/>
    <x v="5"/>
    <s v="A1"/>
    <s v="8 years"/>
    <s v="RENT"/>
    <n v="140000"/>
    <x v="1"/>
    <s v="Source Verified"/>
    <s v="Fully Paid"/>
    <x v="0"/>
    <n v="0.10920000000000001"/>
    <n v="685"/>
    <n v="689"/>
    <n v="687"/>
    <x v="0"/>
    <n v="2"/>
    <x v="1"/>
    <s v="Moderate DTI/Income/FICO"/>
  </r>
  <r>
    <n v="63248873"/>
    <n v="9000"/>
    <x v="1"/>
    <n v="0.1825"/>
    <x v="4"/>
    <s v="E1"/>
    <s v="4 years"/>
    <s v="MORTGAGE"/>
    <n v="25000"/>
    <x v="2"/>
    <s v="Verified"/>
    <s v="Fully Paid"/>
    <x v="6"/>
    <n v="0.3226"/>
    <n v="660"/>
    <n v="664"/>
    <n v="662"/>
    <x v="0"/>
    <n v="1"/>
    <x v="0"/>
    <s v="High DTI / Low Income / Low FICO"/>
  </r>
  <r>
    <n v="64361210"/>
    <n v="28000"/>
    <x v="1"/>
    <n v="0.12050000000000001"/>
    <x v="1"/>
    <s v="C1"/>
    <s v="10+ years"/>
    <s v="MORTGAGE"/>
    <n v="127000"/>
    <x v="1"/>
    <s v="Source Verified"/>
    <s v="Fully Paid"/>
    <x v="0"/>
    <n v="0.21249999999999999"/>
    <n v="735"/>
    <n v="739"/>
    <n v="737"/>
    <x v="1"/>
    <n v="1"/>
    <x v="0"/>
    <s v="High DTI / Low Income / Low FICO"/>
  </r>
  <r>
    <n v="66470296"/>
    <n v="6000"/>
    <x v="1"/>
    <n v="7.8899999999999998E-2"/>
    <x v="5"/>
    <s v="A5"/>
    <s v="10+ years"/>
    <s v="RENT"/>
    <n v="72000"/>
    <x v="1"/>
    <s v="Not Verified"/>
    <s v="Fully Paid"/>
    <x v="3"/>
    <n v="0.33260000000000001"/>
    <n v="820"/>
    <n v="824"/>
    <n v="822"/>
    <x v="1"/>
    <n v="1"/>
    <x v="0"/>
    <s v="High DTI / Low Income / Low FICO"/>
  </r>
  <r>
    <n v="65964548"/>
    <n v="24000"/>
    <x v="0"/>
    <n v="0.10640000000000001"/>
    <x v="2"/>
    <s v="B4"/>
    <s v="10+ years"/>
    <s v="MORTGAGE"/>
    <n v="62500"/>
    <x v="1"/>
    <s v="Not Verified"/>
    <s v="Current"/>
    <x v="0"/>
    <n v="0.15109999999999998"/>
    <n v="725"/>
    <n v="729"/>
    <n v="727"/>
    <x v="1"/>
    <n v="2"/>
    <x v="1"/>
    <s v="Moderate DTI/Income/FICO"/>
  </r>
  <r>
    <n v="65925759"/>
    <n v="14000"/>
    <x v="0"/>
    <n v="0.13669999999999999"/>
    <x v="1"/>
    <s v="C4"/>
    <s v="7 years"/>
    <s v="OWN"/>
    <n v="66500"/>
    <x v="1"/>
    <s v="Source Verified"/>
    <s v="Fully Paid"/>
    <x v="0"/>
    <n v="0.21840000000000001"/>
    <n v="665"/>
    <n v="669"/>
    <n v="667"/>
    <x v="0"/>
    <n v="1"/>
    <x v="0"/>
    <s v="High DTI / Low Income / Low FICO"/>
  </r>
  <r>
    <n v="63388146"/>
    <n v="21600"/>
    <x v="0"/>
    <n v="0.1699"/>
    <x v="0"/>
    <s v="D3"/>
    <s v="10+ years"/>
    <s v="RENT"/>
    <n v="47000"/>
    <x v="0"/>
    <s v="Not Verified"/>
    <s v="Current"/>
    <x v="0"/>
    <n v="0.15759999999999999"/>
    <n v="700"/>
    <n v="704"/>
    <n v="702"/>
    <x v="1"/>
    <n v="2"/>
    <x v="1"/>
    <s v="Moderate DTI/Income/FICO"/>
  </r>
  <r>
    <n v="67938179"/>
    <n v="18000"/>
    <x v="1"/>
    <n v="0.11990000000000001"/>
    <x v="1"/>
    <s v="C1"/>
    <s v="10+ years"/>
    <s v="MORTGAGE"/>
    <n v="115000"/>
    <x v="1"/>
    <s v="Verified"/>
    <s v="Fully Paid"/>
    <x v="0"/>
    <n v="0.27690000000000003"/>
    <n v="700"/>
    <n v="704"/>
    <n v="702"/>
    <x v="1"/>
    <n v="1"/>
    <x v="0"/>
    <s v="High DTI / Low Income / Low FICO"/>
  </r>
  <r>
    <n v="65354560"/>
    <n v="10000"/>
    <x v="1"/>
    <n v="0.1099"/>
    <x v="2"/>
    <s v="B4"/>
    <s v="10+ years"/>
    <s v="MORTGAGE"/>
    <n v="57000"/>
    <x v="0"/>
    <s v="Source Verified"/>
    <s v="Fully Paid"/>
    <x v="2"/>
    <n v="0.1016"/>
    <n v="690"/>
    <n v="694"/>
    <n v="692"/>
    <x v="0"/>
    <n v="2"/>
    <x v="1"/>
    <s v="Moderate DTI/Income/FICO"/>
  </r>
  <r>
    <n v="65028491"/>
    <n v="12000"/>
    <x v="0"/>
    <n v="0.1099"/>
    <x v="2"/>
    <s v="B4"/>
    <s v="&lt; 1 year"/>
    <s v="RENT"/>
    <n v="95000"/>
    <x v="1"/>
    <s v="Source Verified"/>
    <s v="Current"/>
    <x v="1"/>
    <n v="0.2324"/>
    <n v="685"/>
    <n v="689"/>
    <n v="687"/>
    <x v="0"/>
    <n v="1"/>
    <x v="0"/>
    <s v="High DTI / Low Income / Low FICO"/>
  </r>
  <r>
    <n v="63397384"/>
    <n v="17700"/>
    <x v="1"/>
    <n v="0.15609999999999999"/>
    <x v="0"/>
    <s v="D1"/>
    <s v="10+ years"/>
    <s v="OWN"/>
    <n v="49235"/>
    <x v="0"/>
    <s v="Verified"/>
    <s v="Fully Paid"/>
    <x v="0"/>
    <n v="0.18359999999999999"/>
    <n v="660"/>
    <n v="664"/>
    <n v="662"/>
    <x v="0"/>
    <n v="2"/>
    <x v="1"/>
    <s v="Moderate DTI/Income/FICO"/>
  </r>
  <r>
    <n v="63290625"/>
    <n v="20000"/>
    <x v="0"/>
    <n v="0.13669999999999999"/>
    <x v="1"/>
    <s v="C4"/>
    <s v="&lt; 1 year"/>
    <s v="RENT"/>
    <n v="80000"/>
    <x v="1"/>
    <s v="Not Verified"/>
    <s v="Charged Off"/>
    <x v="1"/>
    <n v="0.1193"/>
    <n v="700"/>
    <n v="704"/>
    <n v="702"/>
    <x v="1"/>
    <n v="3"/>
    <x v="2"/>
    <s v="Strong Profile"/>
  </r>
  <r>
    <n v="65414418"/>
    <n v="7975"/>
    <x v="1"/>
    <n v="7.8899999999999998E-2"/>
    <x v="5"/>
    <s v="A5"/>
    <s v="10+ years"/>
    <s v="MORTGAGE"/>
    <n v="38000"/>
    <x v="2"/>
    <s v="Source Verified"/>
    <s v="Fully Paid"/>
    <x v="0"/>
    <n v="0.27"/>
    <n v="740"/>
    <n v="744"/>
    <n v="742"/>
    <x v="1"/>
    <n v="1"/>
    <x v="0"/>
    <s v="High DTI / Low Income / Low FICO"/>
  </r>
  <r>
    <n v="65741987"/>
    <n v="8000"/>
    <x v="1"/>
    <n v="9.9900000000000003E-2"/>
    <x v="2"/>
    <s v="B3"/>
    <s v="&lt; 1 year"/>
    <s v="RENT"/>
    <n v="70000"/>
    <x v="1"/>
    <s v="Source Verified"/>
    <s v="Fully Paid"/>
    <x v="1"/>
    <n v="0.1008"/>
    <n v="665"/>
    <n v="669"/>
    <n v="667"/>
    <x v="0"/>
    <n v="2"/>
    <x v="1"/>
    <s v="Moderate DTI/Income/FICO"/>
  </r>
  <r>
    <n v="66522373"/>
    <n v="10000"/>
    <x v="0"/>
    <n v="0.18989999999999999"/>
    <x v="4"/>
    <s v="E3"/>
    <s v="&lt; 1 year"/>
    <s v="RENT"/>
    <n v="27800"/>
    <x v="2"/>
    <s v="Verified"/>
    <s v="Fully Paid"/>
    <x v="0"/>
    <n v="0.1075"/>
    <n v="680"/>
    <n v="684"/>
    <n v="682"/>
    <x v="0"/>
    <n v="1"/>
    <x v="0"/>
    <s v="High DTI / Low Income / Low FICO"/>
  </r>
  <r>
    <n v="63438594"/>
    <n v="19175"/>
    <x v="0"/>
    <n v="0.16550000000000001"/>
    <x v="0"/>
    <s v="D2"/>
    <s v="&lt; 1 year"/>
    <s v="RENT"/>
    <n v="43600"/>
    <x v="0"/>
    <s v="Source Verified"/>
    <s v="Current"/>
    <x v="0"/>
    <n v="9.0299999999999991E-2"/>
    <n v="680"/>
    <n v="684"/>
    <n v="682"/>
    <x v="0"/>
    <n v="2"/>
    <x v="1"/>
    <s v="Moderate DTI/Income/FICO"/>
  </r>
  <r>
    <n v="65199493"/>
    <n v="8000"/>
    <x v="1"/>
    <n v="0.14330000000000001"/>
    <x v="1"/>
    <s v="C5"/>
    <s v="4 years"/>
    <s v="OWN"/>
    <n v="204800"/>
    <x v="1"/>
    <s v="Verified"/>
    <s v="Fully Paid"/>
    <x v="1"/>
    <n v="0.20050000000000001"/>
    <n v="670"/>
    <n v="674"/>
    <n v="672"/>
    <x v="0"/>
    <n v="1"/>
    <x v="0"/>
    <s v="High DTI / Low Income / Low FICO"/>
  </r>
  <r>
    <n v="65924486"/>
    <n v="11700"/>
    <x v="0"/>
    <n v="0.18989999999999999"/>
    <x v="4"/>
    <s v="E3"/>
    <s v="1 year"/>
    <s v="RENT"/>
    <n v="39000"/>
    <x v="2"/>
    <s v="Verified"/>
    <s v="Current"/>
    <x v="0"/>
    <n v="0.17350000000000002"/>
    <n v="660"/>
    <n v="664"/>
    <n v="662"/>
    <x v="0"/>
    <n v="1"/>
    <x v="0"/>
    <s v="High DTI / Low Income / Low FICO"/>
  </r>
  <r>
    <n v="62470121"/>
    <n v="34125"/>
    <x v="0"/>
    <n v="0.19989999999999999"/>
    <x v="4"/>
    <s v="E4"/>
    <s v="10+ years"/>
    <s v="MORTGAGE"/>
    <n v="99000"/>
    <x v="1"/>
    <s v="Verified"/>
    <s v="Fully Paid"/>
    <x v="0"/>
    <n v="8.4100000000000008E-2"/>
    <n v="660"/>
    <n v="664"/>
    <n v="662"/>
    <x v="0"/>
    <n v="2"/>
    <x v="1"/>
    <s v="Moderate DTI/Income/FICO"/>
  </r>
  <r>
    <n v="67645895"/>
    <n v="12000"/>
    <x v="1"/>
    <n v="7.2599999999999998E-2"/>
    <x v="5"/>
    <s v="A4"/>
    <s v="10+ years"/>
    <s v="MORTGAGE"/>
    <n v="160000"/>
    <x v="1"/>
    <s v="Source Verified"/>
    <s v="Fully Paid"/>
    <x v="1"/>
    <n v="0.30199999999999999"/>
    <n v="720"/>
    <n v="724"/>
    <n v="722"/>
    <x v="1"/>
    <n v="1"/>
    <x v="0"/>
    <s v="High DTI / Low Income / Low FICO"/>
  </r>
  <r>
    <n v="64321103"/>
    <n v="16000"/>
    <x v="1"/>
    <n v="0.12590000000000001"/>
    <x v="1"/>
    <s v="C2"/>
    <s v="6 years"/>
    <s v="RENT"/>
    <n v="50000"/>
    <x v="0"/>
    <s v="Source Verified"/>
    <s v="Fully Paid"/>
    <x v="0"/>
    <n v="0.22320000000000001"/>
    <n v="670"/>
    <n v="674"/>
    <n v="672"/>
    <x v="0"/>
    <n v="1"/>
    <x v="0"/>
    <s v="High DTI / Low Income / Low FICO"/>
  </r>
  <r>
    <n v="65895133"/>
    <n v="25000"/>
    <x v="1"/>
    <n v="7.2599999999999998E-2"/>
    <x v="5"/>
    <s v="A4"/>
    <s v="10+ years"/>
    <s v="MORTGAGE"/>
    <n v="110000"/>
    <x v="1"/>
    <s v="Source Verified"/>
    <s v="Fully Paid"/>
    <x v="1"/>
    <n v="0.2077"/>
    <n v="690"/>
    <n v="694"/>
    <n v="692"/>
    <x v="0"/>
    <n v="1"/>
    <x v="0"/>
    <s v="High DTI / Low Income / Low FICO"/>
  </r>
  <r>
    <n v="66005008"/>
    <n v="16500"/>
    <x v="0"/>
    <n v="0.1757"/>
    <x v="0"/>
    <s v="D4"/>
    <s v="2 years"/>
    <s v="MORTGAGE"/>
    <n v="37500"/>
    <x v="2"/>
    <s v="Source Verified"/>
    <s v="Current"/>
    <x v="0"/>
    <n v="0.36880000000000002"/>
    <n v="720"/>
    <n v="724"/>
    <n v="722"/>
    <x v="1"/>
    <n v="1"/>
    <x v="0"/>
    <s v="High DTI / Low Income / Low FICO"/>
  </r>
  <r>
    <n v="66571786"/>
    <n v="14400"/>
    <x v="0"/>
    <n v="8.3800000000000013E-2"/>
    <x v="2"/>
    <s v="B1"/>
    <s v="7 years"/>
    <s v="RENT"/>
    <n v="43000"/>
    <x v="0"/>
    <s v="Source Verified"/>
    <s v="Charged Off"/>
    <x v="1"/>
    <n v="0.2717"/>
    <n v="685"/>
    <n v="689"/>
    <n v="687"/>
    <x v="0"/>
    <n v="1"/>
    <x v="0"/>
    <s v="High DTI / Low Income / Low FICO"/>
  </r>
  <r>
    <n v="65200933"/>
    <n v="10000"/>
    <x v="0"/>
    <n v="0.13669999999999999"/>
    <x v="1"/>
    <s v="C4"/>
    <s v="4 years"/>
    <s v="MORTGAGE"/>
    <n v="101000"/>
    <x v="1"/>
    <s v="Source Verified"/>
    <s v="Charged Off"/>
    <x v="0"/>
    <n v="0.30959999999999999"/>
    <n v="665"/>
    <n v="669"/>
    <n v="667"/>
    <x v="0"/>
    <n v="1"/>
    <x v="0"/>
    <s v="High DTI / Low Income / Low FICO"/>
  </r>
  <r>
    <n v="62924664"/>
    <n v="6200"/>
    <x v="1"/>
    <n v="0.15609999999999999"/>
    <x v="0"/>
    <s v="D1"/>
    <s v="4 years"/>
    <s v="RENT"/>
    <n v="30000"/>
    <x v="2"/>
    <s v="Source Verified"/>
    <s v="Fully Paid"/>
    <x v="0"/>
    <n v="0.1588"/>
    <n v="680"/>
    <n v="684"/>
    <n v="682"/>
    <x v="0"/>
    <n v="1"/>
    <x v="0"/>
    <s v="High DTI / Low Income / Low FICO"/>
  </r>
  <r>
    <n v="67095119"/>
    <n v="25000"/>
    <x v="1"/>
    <n v="0.10640000000000001"/>
    <x v="2"/>
    <s v="B4"/>
    <m/>
    <s v="RENT"/>
    <n v="186000"/>
    <x v="1"/>
    <s v="Not Verified"/>
    <s v="Charged Off"/>
    <x v="0"/>
    <n v="0.19339999999999999"/>
    <n v="685"/>
    <n v="689"/>
    <n v="687"/>
    <x v="0"/>
    <n v="2"/>
    <x v="1"/>
    <s v="Moderate DTI/Income/FICO"/>
  </r>
  <r>
    <n v="67377367"/>
    <n v="15000"/>
    <x v="1"/>
    <n v="0.11990000000000001"/>
    <x v="1"/>
    <s v="C1"/>
    <s v="&lt; 1 year"/>
    <s v="RENT"/>
    <n v="52000"/>
    <x v="0"/>
    <s v="Verified"/>
    <s v="Fully Paid"/>
    <x v="0"/>
    <n v="0.1431"/>
    <n v="680"/>
    <n v="684"/>
    <n v="682"/>
    <x v="0"/>
    <n v="2"/>
    <x v="1"/>
    <s v="Moderate DTI/Income/FICO"/>
  </r>
  <r>
    <n v="65334407"/>
    <n v="14400"/>
    <x v="1"/>
    <n v="5.3200000000000004E-2"/>
    <x v="5"/>
    <s v="A1"/>
    <s v="4 years"/>
    <s v="OWN"/>
    <n v="70000"/>
    <x v="1"/>
    <s v="Not Verified"/>
    <s v="Fully Paid"/>
    <x v="0"/>
    <n v="0.1066"/>
    <n v="785"/>
    <n v="789"/>
    <n v="787"/>
    <x v="1"/>
    <n v="3"/>
    <x v="2"/>
    <s v="Strong Profile"/>
  </r>
  <r>
    <n v="62409788"/>
    <n v="35000"/>
    <x v="1"/>
    <n v="7.2599999999999998E-2"/>
    <x v="5"/>
    <s v="A4"/>
    <s v="3 years"/>
    <s v="RENT"/>
    <n v="135000"/>
    <x v="1"/>
    <s v="Source Verified"/>
    <s v="Fully Paid"/>
    <x v="1"/>
    <n v="0.14099999999999999"/>
    <n v="745"/>
    <n v="749"/>
    <n v="747"/>
    <x v="1"/>
    <n v="2"/>
    <x v="1"/>
    <s v="Moderate DTI/Income/FICO"/>
  </r>
  <r>
    <n v="66614721"/>
    <n v="7000"/>
    <x v="1"/>
    <n v="9.7599999999999992E-2"/>
    <x v="2"/>
    <s v="B3"/>
    <s v="3 years"/>
    <s v="OWN"/>
    <n v="35500"/>
    <x v="2"/>
    <s v="Verified"/>
    <s v="Fully Paid"/>
    <x v="0"/>
    <n v="0.3624"/>
    <n v="695"/>
    <n v="699"/>
    <n v="697"/>
    <x v="0"/>
    <n v="1"/>
    <x v="0"/>
    <s v="High DTI / Low Income / Low FICO"/>
  </r>
  <r>
    <n v="65744114"/>
    <n v="28000"/>
    <x v="1"/>
    <n v="7.8899999999999998E-2"/>
    <x v="5"/>
    <s v="A5"/>
    <s v="10+ years"/>
    <s v="OWN"/>
    <n v="110000"/>
    <x v="1"/>
    <s v="Not Verified"/>
    <s v="Fully Paid"/>
    <x v="5"/>
    <n v="0.11560000000000001"/>
    <n v="755"/>
    <n v="759"/>
    <n v="757"/>
    <x v="1"/>
    <n v="3"/>
    <x v="2"/>
    <s v="Strong Profile"/>
  </r>
  <r>
    <n v="65323334"/>
    <n v="16000"/>
    <x v="1"/>
    <n v="6.8900000000000003E-2"/>
    <x v="5"/>
    <s v="A3"/>
    <s v="6 years"/>
    <s v="RENT"/>
    <n v="80000"/>
    <x v="1"/>
    <s v="Not Verified"/>
    <s v="Fully Paid"/>
    <x v="0"/>
    <n v="0.1953"/>
    <n v="750"/>
    <n v="754"/>
    <n v="752"/>
    <x v="1"/>
    <n v="2"/>
    <x v="1"/>
    <s v="Moderate DTI/Income/FICO"/>
  </r>
  <r>
    <n v="65727700"/>
    <n v="6400"/>
    <x v="1"/>
    <n v="9.7599999999999992E-2"/>
    <x v="2"/>
    <s v="B3"/>
    <s v="10+ years"/>
    <s v="MORTGAGE"/>
    <n v="175000"/>
    <x v="1"/>
    <s v="Verified"/>
    <s v="Fully Paid"/>
    <x v="5"/>
    <n v="0.22219999999999998"/>
    <n v="675"/>
    <n v="679"/>
    <n v="677"/>
    <x v="0"/>
    <n v="1"/>
    <x v="0"/>
    <s v="High DTI / Low Income / Low FICO"/>
  </r>
  <r>
    <n v="65352374"/>
    <n v="20000"/>
    <x v="1"/>
    <n v="0.1149"/>
    <x v="2"/>
    <s v="B5"/>
    <s v="1 year"/>
    <s v="RENT"/>
    <n v="49000"/>
    <x v="0"/>
    <s v="Verified"/>
    <s v="Fully Paid"/>
    <x v="0"/>
    <n v="0.32640000000000002"/>
    <n v="705"/>
    <n v="709"/>
    <n v="707"/>
    <x v="1"/>
    <n v="1"/>
    <x v="0"/>
    <s v="High DTI / Low Income / Low FICO"/>
  </r>
  <r>
    <n v="63414591"/>
    <n v="35000"/>
    <x v="0"/>
    <n v="0.20989999999999998"/>
    <x v="4"/>
    <s v="E5"/>
    <s v="4 years"/>
    <s v="RENT"/>
    <n v="93000"/>
    <x v="1"/>
    <s v="Verified"/>
    <s v="Charged Off"/>
    <x v="0"/>
    <n v="0.20760000000000001"/>
    <n v="660"/>
    <n v="664"/>
    <n v="662"/>
    <x v="0"/>
    <n v="1"/>
    <x v="0"/>
    <s v="High DTI / Low Income / Low FICO"/>
  </r>
  <r>
    <n v="63529454"/>
    <n v="24000"/>
    <x v="1"/>
    <n v="9.9900000000000003E-2"/>
    <x v="2"/>
    <s v="B3"/>
    <s v="1 year"/>
    <s v="MORTGAGE"/>
    <n v="85000"/>
    <x v="1"/>
    <s v="Source Verified"/>
    <s v="Fully Paid"/>
    <x v="0"/>
    <n v="0.248"/>
    <n v="715"/>
    <n v="719"/>
    <n v="717"/>
    <x v="1"/>
    <n v="1"/>
    <x v="0"/>
    <s v="High DTI / Low Income / Low FICO"/>
  </r>
  <r>
    <n v="65712175"/>
    <n v="25000"/>
    <x v="0"/>
    <n v="0.17859999999999998"/>
    <x v="0"/>
    <s v="D5"/>
    <s v="6 years"/>
    <s v="OWN"/>
    <n v="68640"/>
    <x v="1"/>
    <s v="Source Verified"/>
    <s v="Charged Off"/>
    <x v="1"/>
    <n v="0.23809999999999998"/>
    <n v="725"/>
    <n v="729"/>
    <n v="727"/>
    <x v="1"/>
    <n v="1"/>
    <x v="0"/>
    <s v="High DTI / Low Income / Low FICO"/>
  </r>
  <r>
    <n v="66570203"/>
    <n v="25000"/>
    <x v="0"/>
    <n v="0.11990000000000001"/>
    <x v="1"/>
    <s v="C1"/>
    <s v="10+ years"/>
    <s v="MORTGAGE"/>
    <n v="110000"/>
    <x v="1"/>
    <s v="Verified"/>
    <s v="Current"/>
    <x v="0"/>
    <n v="0.23760000000000001"/>
    <n v="705"/>
    <n v="709"/>
    <n v="707"/>
    <x v="1"/>
    <n v="1"/>
    <x v="0"/>
    <s v="High DTI / Low Income / Low FICO"/>
  </r>
  <r>
    <n v="63095069"/>
    <n v="10000"/>
    <x v="1"/>
    <n v="0.12689999999999999"/>
    <x v="1"/>
    <s v="C2"/>
    <s v="3 years"/>
    <s v="MORTGAGE"/>
    <n v="39000"/>
    <x v="2"/>
    <s v="Source Verified"/>
    <s v="Fully Paid"/>
    <x v="0"/>
    <n v="0.11380000000000001"/>
    <n v="670"/>
    <n v="674"/>
    <n v="672"/>
    <x v="0"/>
    <n v="1"/>
    <x v="0"/>
    <s v="High DTI / Low Income / Low FICO"/>
  </r>
  <r>
    <n v="63478819"/>
    <n v="25000"/>
    <x v="0"/>
    <n v="0.1318"/>
    <x v="1"/>
    <s v="C3"/>
    <s v="10+ years"/>
    <s v="MORTGAGE"/>
    <n v="85000"/>
    <x v="1"/>
    <s v="Not Verified"/>
    <s v="Current"/>
    <x v="1"/>
    <n v="0.27779999999999999"/>
    <n v="700"/>
    <n v="704"/>
    <n v="702"/>
    <x v="1"/>
    <n v="1"/>
    <x v="0"/>
    <s v="High DTI / Low Income / Low FICO"/>
  </r>
  <r>
    <n v="63435989"/>
    <n v="13000"/>
    <x v="1"/>
    <n v="7.2599999999999998E-2"/>
    <x v="5"/>
    <s v="A4"/>
    <s v="4 years"/>
    <s v="RENT"/>
    <n v="41000"/>
    <x v="0"/>
    <s v="Source Verified"/>
    <s v="Charged Off"/>
    <x v="1"/>
    <n v="0.1057"/>
    <n v="690"/>
    <n v="694"/>
    <n v="692"/>
    <x v="0"/>
    <n v="2"/>
    <x v="1"/>
    <s v="Moderate DTI/Income/FICO"/>
  </r>
  <r>
    <n v="63346740"/>
    <n v="24925"/>
    <x v="0"/>
    <n v="0.1825"/>
    <x v="4"/>
    <s v="E1"/>
    <s v="10+ years"/>
    <s v="MORTGAGE"/>
    <n v="60000"/>
    <x v="0"/>
    <s v="Source Verified"/>
    <s v="Fully Paid"/>
    <x v="0"/>
    <n v="0.34179999999999999"/>
    <n v="725"/>
    <n v="729"/>
    <n v="727"/>
    <x v="1"/>
    <n v="1"/>
    <x v="0"/>
    <s v="High DTI / Low Income / Low FICO"/>
  </r>
  <r>
    <n v="67605272"/>
    <n v="12000"/>
    <x v="1"/>
    <n v="9.1700000000000004E-2"/>
    <x v="2"/>
    <s v="B2"/>
    <s v="2 years"/>
    <s v="MORTGAGE"/>
    <n v="35000"/>
    <x v="2"/>
    <s v="Source Verified"/>
    <s v="Fully Paid"/>
    <x v="0"/>
    <n v="0.1193"/>
    <n v="660"/>
    <n v="664"/>
    <n v="662"/>
    <x v="0"/>
    <n v="1"/>
    <x v="0"/>
    <s v="High DTI / Low Income / Low FICO"/>
  </r>
  <r>
    <n v="67969610"/>
    <n v="17725"/>
    <x v="0"/>
    <n v="0.18489999999999998"/>
    <x v="4"/>
    <s v="E2"/>
    <s v="10+ years"/>
    <s v="RENT"/>
    <n v="75000"/>
    <x v="1"/>
    <s v="Verified"/>
    <s v="Charged Off"/>
    <x v="0"/>
    <n v="0.34130000000000005"/>
    <n v="700"/>
    <n v="704"/>
    <n v="702"/>
    <x v="1"/>
    <n v="1"/>
    <x v="0"/>
    <s v="High DTI / Low Income / Low FICO"/>
  </r>
  <r>
    <n v="62590147"/>
    <n v="6000"/>
    <x v="1"/>
    <n v="0.1153"/>
    <x v="2"/>
    <s v="B5"/>
    <s v="6 years"/>
    <s v="RENT"/>
    <n v="65000"/>
    <x v="1"/>
    <s v="Source Verified"/>
    <s v="Fully Paid"/>
    <x v="8"/>
    <n v="8.9800000000000005E-2"/>
    <n v="665"/>
    <n v="669"/>
    <n v="667"/>
    <x v="0"/>
    <n v="2"/>
    <x v="1"/>
    <s v="Moderate DTI/Income/FICO"/>
  </r>
  <r>
    <n v="67365331"/>
    <n v="19500"/>
    <x v="0"/>
    <n v="0.18989999999999999"/>
    <x v="4"/>
    <s v="E3"/>
    <s v="10+ years"/>
    <s v="MORTGAGE"/>
    <n v="65000"/>
    <x v="1"/>
    <s v="Not Verified"/>
    <s v="Current"/>
    <x v="0"/>
    <n v="0.13570000000000002"/>
    <n v="760"/>
    <n v="764"/>
    <n v="762"/>
    <x v="1"/>
    <n v="2"/>
    <x v="1"/>
    <s v="Moderate DTI/Income/FICO"/>
  </r>
  <r>
    <n v="66250253"/>
    <n v="35000"/>
    <x v="0"/>
    <n v="0.17859999999999998"/>
    <x v="0"/>
    <s v="D5"/>
    <s v="10+ years"/>
    <s v="MORTGAGE"/>
    <n v="92000"/>
    <x v="1"/>
    <s v="Source Verified"/>
    <s v="Fully Paid"/>
    <x v="0"/>
    <n v="0.17460000000000001"/>
    <n v="695"/>
    <n v="699"/>
    <n v="697"/>
    <x v="0"/>
    <n v="2"/>
    <x v="1"/>
    <s v="Moderate DTI/Income/FICO"/>
  </r>
  <r>
    <n v="63919241"/>
    <n v="6000"/>
    <x v="1"/>
    <n v="8.1799999999999998E-2"/>
    <x v="2"/>
    <s v="B1"/>
    <s v="6 years"/>
    <s v="MORTGAGE"/>
    <n v="37800"/>
    <x v="2"/>
    <s v="Not Verified"/>
    <s v="Fully Paid"/>
    <x v="0"/>
    <n v="9.9399999999999988E-2"/>
    <n v="695"/>
    <n v="699"/>
    <n v="697"/>
    <x v="0"/>
    <n v="1"/>
    <x v="0"/>
    <s v="High DTI / Low Income / Low FICO"/>
  </r>
  <r>
    <n v="67405726"/>
    <n v="10075"/>
    <x v="0"/>
    <n v="0.23989999999999997"/>
    <x v="3"/>
    <s v="F3"/>
    <s v="5 years"/>
    <s v="RENT"/>
    <n v="28000"/>
    <x v="2"/>
    <s v="Verified"/>
    <s v="Fully Paid"/>
    <x v="0"/>
    <n v="0.29920000000000002"/>
    <n v="665"/>
    <n v="669"/>
    <n v="667"/>
    <x v="0"/>
    <n v="1"/>
    <x v="0"/>
    <s v="High DTI / Low Income / Low FICO"/>
  </r>
  <r>
    <n v="63508186"/>
    <n v="15125"/>
    <x v="0"/>
    <n v="0.1149"/>
    <x v="2"/>
    <s v="B5"/>
    <s v="10+ years"/>
    <s v="MORTGAGE"/>
    <n v="70000"/>
    <x v="1"/>
    <s v="Verified"/>
    <s v="Fully Paid"/>
    <x v="1"/>
    <n v="0.2717"/>
    <n v="710"/>
    <n v="714"/>
    <n v="712"/>
    <x v="1"/>
    <n v="1"/>
    <x v="0"/>
    <s v="High DTI / Low Income / Low FICO"/>
  </r>
  <r>
    <n v="67425306"/>
    <n v="5000"/>
    <x v="1"/>
    <n v="0.13669999999999999"/>
    <x v="1"/>
    <s v="C4"/>
    <s v="&lt; 1 year"/>
    <s v="RENT"/>
    <n v="38000"/>
    <x v="2"/>
    <s v="Source Verified"/>
    <s v="Fully Paid"/>
    <x v="1"/>
    <n v="0.36070000000000002"/>
    <n v="670"/>
    <n v="674"/>
    <n v="672"/>
    <x v="0"/>
    <n v="1"/>
    <x v="0"/>
    <s v="High DTI / Low Income / Low FICO"/>
  </r>
  <r>
    <n v="66016751"/>
    <n v="4000"/>
    <x v="1"/>
    <n v="0.15410000000000001"/>
    <x v="0"/>
    <s v="D1"/>
    <s v="10+ years"/>
    <s v="MORTGAGE"/>
    <n v="38000"/>
    <x v="2"/>
    <s v="Not Verified"/>
    <s v="Charged Off"/>
    <x v="5"/>
    <n v="0.22899999999999998"/>
    <n v="695"/>
    <n v="699"/>
    <n v="697"/>
    <x v="0"/>
    <n v="1"/>
    <x v="0"/>
    <s v="High DTI / Low Income / Low FICO"/>
  </r>
  <r>
    <n v="68009624"/>
    <n v="9000"/>
    <x v="1"/>
    <n v="0.11220000000000001"/>
    <x v="2"/>
    <s v="B5"/>
    <s v="9 years"/>
    <s v="OWN"/>
    <n v="47000"/>
    <x v="0"/>
    <s v="Verified"/>
    <s v="Fully Paid"/>
    <x v="0"/>
    <n v="0.23010000000000003"/>
    <n v="670"/>
    <n v="674"/>
    <n v="672"/>
    <x v="0"/>
    <n v="1"/>
    <x v="0"/>
    <s v="High DTI / Low Income / Low FICO"/>
  </r>
  <r>
    <n v="63722573"/>
    <n v="20000"/>
    <x v="1"/>
    <n v="9.9900000000000003E-2"/>
    <x v="2"/>
    <s v="B3"/>
    <s v="10+ years"/>
    <s v="OWN"/>
    <n v="58465"/>
    <x v="0"/>
    <s v="Not Verified"/>
    <s v="Fully Paid"/>
    <x v="0"/>
    <n v="0.3337"/>
    <n v="720"/>
    <n v="724"/>
    <n v="722"/>
    <x v="1"/>
    <n v="1"/>
    <x v="0"/>
    <s v="High DTI / Low Income / Low FICO"/>
  </r>
  <r>
    <n v="63358929"/>
    <n v="4800"/>
    <x v="1"/>
    <n v="0.12689999999999999"/>
    <x v="1"/>
    <s v="C2"/>
    <s v="2 years"/>
    <s v="RENT"/>
    <n v="93000"/>
    <x v="1"/>
    <s v="Source Verified"/>
    <s v="Fully Paid"/>
    <x v="1"/>
    <n v="4.6100000000000002E-2"/>
    <n v="695"/>
    <n v="699"/>
    <n v="697"/>
    <x v="0"/>
    <n v="2"/>
    <x v="1"/>
    <s v="Moderate DTI/Income/FICO"/>
  </r>
  <r>
    <n v="63857554"/>
    <n v="35000"/>
    <x v="0"/>
    <n v="0.15410000000000001"/>
    <x v="0"/>
    <s v="D1"/>
    <s v="&lt; 1 year"/>
    <s v="MORTGAGE"/>
    <n v="85000"/>
    <x v="1"/>
    <s v="Source Verified"/>
    <s v="Charged Off"/>
    <x v="1"/>
    <n v="0.2087"/>
    <n v="660"/>
    <n v="664"/>
    <n v="662"/>
    <x v="0"/>
    <n v="1"/>
    <x v="0"/>
    <s v="High DTI / Low Income / Low FICO"/>
  </r>
  <r>
    <n v="61702592"/>
    <n v="16000"/>
    <x v="0"/>
    <n v="0.19190000000000002"/>
    <x v="4"/>
    <s v="E3"/>
    <s v="5 years"/>
    <s v="MORTGAGE"/>
    <n v="110000"/>
    <x v="1"/>
    <s v="Source Verified"/>
    <s v="Fully Paid"/>
    <x v="0"/>
    <n v="0.1648"/>
    <n v="665"/>
    <n v="669"/>
    <n v="667"/>
    <x v="0"/>
    <n v="2"/>
    <x v="1"/>
    <s v="Moderate DTI/Income/FICO"/>
  </r>
  <r>
    <n v="63494818"/>
    <n v="35000"/>
    <x v="1"/>
    <n v="9.9900000000000003E-2"/>
    <x v="2"/>
    <s v="B3"/>
    <s v="2 years"/>
    <s v="MORTGAGE"/>
    <n v="174900"/>
    <x v="1"/>
    <s v="Source Verified"/>
    <s v="Fully Paid"/>
    <x v="1"/>
    <n v="0.11109999999999999"/>
    <n v="715"/>
    <n v="719"/>
    <n v="717"/>
    <x v="1"/>
    <n v="3"/>
    <x v="2"/>
    <s v="Strong Profile"/>
  </r>
  <r>
    <n v="66522157"/>
    <n v="16000"/>
    <x v="0"/>
    <n v="0.1318"/>
    <x v="1"/>
    <s v="C3"/>
    <s v="10+ years"/>
    <s v="OWN"/>
    <n v="67000"/>
    <x v="1"/>
    <s v="Not Verified"/>
    <s v="Charged Off"/>
    <x v="0"/>
    <n v="0.3095"/>
    <n v="680"/>
    <n v="684"/>
    <n v="682"/>
    <x v="0"/>
    <n v="1"/>
    <x v="0"/>
    <s v="High DTI / Low Income / Low FICO"/>
  </r>
  <r>
    <n v="66006661"/>
    <n v="9000"/>
    <x v="1"/>
    <n v="0.11220000000000001"/>
    <x v="2"/>
    <s v="B5"/>
    <s v="3 years"/>
    <s v="MORTGAGE"/>
    <n v="51000"/>
    <x v="0"/>
    <s v="Source Verified"/>
    <s v="Charged Off"/>
    <x v="0"/>
    <n v="0.1467"/>
    <n v="680"/>
    <n v="684"/>
    <n v="682"/>
    <x v="0"/>
    <n v="2"/>
    <x v="1"/>
    <s v="Moderate DTI/Income/FICO"/>
  </r>
  <r>
    <n v="67367824"/>
    <n v="30350"/>
    <x v="0"/>
    <n v="0.25989999999999996"/>
    <x v="3"/>
    <s v="F5"/>
    <s v="8 years"/>
    <s v="RENT"/>
    <n v="69000"/>
    <x v="1"/>
    <s v="Verified"/>
    <s v="Fully Paid"/>
    <x v="0"/>
    <n v="0.2974"/>
    <n v="685"/>
    <n v="689"/>
    <n v="687"/>
    <x v="0"/>
    <n v="1"/>
    <x v="0"/>
    <s v="High DTI / Low Income / Low FICO"/>
  </r>
  <r>
    <n v="65654012"/>
    <n v="25000"/>
    <x v="0"/>
    <n v="0.19989999999999999"/>
    <x v="4"/>
    <s v="E4"/>
    <s v="1 year"/>
    <s v="MORTGAGE"/>
    <n v="100000"/>
    <x v="1"/>
    <s v="Source Verified"/>
    <s v="Fully Paid"/>
    <x v="0"/>
    <n v="0.18679999999999999"/>
    <n v="660"/>
    <n v="664"/>
    <n v="662"/>
    <x v="0"/>
    <n v="2"/>
    <x v="1"/>
    <s v="Moderate DTI/Income/FICO"/>
  </r>
  <r>
    <n v="65028984"/>
    <n v="16000"/>
    <x v="0"/>
    <n v="7.8899999999999998E-2"/>
    <x v="5"/>
    <s v="A5"/>
    <s v="&lt; 1 year"/>
    <s v="RENT"/>
    <n v="120000"/>
    <x v="1"/>
    <s v="Not Verified"/>
    <s v="Fully Paid"/>
    <x v="1"/>
    <n v="9.7599999999999992E-2"/>
    <n v="705"/>
    <n v="709"/>
    <n v="707"/>
    <x v="1"/>
    <n v="3"/>
    <x v="2"/>
    <s v="Strong Profile"/>
  </r>
  <r>
    <n v="67279237"/>
    <n v="17975"/>
    <x v="1"/>
    <n v="0.1318"/>
    <x v="1"/>
    <s v="C3"/>
    <m/>
    <s v="MORTGAGE"/>
    <n v="86868"/>
    <x v="1"/>
    <s v="Verified"/>
    <s v="Fully Paid"/>
    <x v="0"/>
    <n v="0.29960000000000003"/>
    <n v="670"/>
    <n v="674"/>
    <n v="672"/>
    <x v="0"/>
    <n v="1"/>
    <x v="0"/>
    <s v="High DTI / Low Income / Low FICO"/>
  </r>
  <r>
    <n v="65621759"/>
    <n v="10000"/>
    <x v="1"/>
    <n v="9.9900000000000003E-2"/>
    <x v="2"/>
    <s v="B3"/>
    <s v="&lt; 1 year"/>
    <s v="RENT"/>
    <n v="60000"/>
    <x v="0"/>
    <s v="Source Verified"/>
    <s v="Fully Paid"/>
    <x v="0"/>
    <n v="0.13919999999999999"/>
    <n v="690"/>
    <n v="694"/>
    <n v="692"/>
    <x v="0"/>
    <n v="2"/>
    <x v="1"/>
    <s v="Moderate DTI/Income/FICO"/>
  </r>
  <r>
    <n v="67890011"/>
    <n v="20000"/>
    <x v="1"/>
    <n v="5.3200000000000004E-2"/>
    <x v="5"/>
    <s v="A1"/>
    <s v="8 years"/>
    <s v="MORTGAGE"/>
    <n v="88000"/>
    <x v="1"/>
    <s v="Not Verified"/>
    <s v="Fully Paid"/>
    <x v="0"/>
    <n v="0.19309999999999999"/>
    <n v="780"/>
    <n v="784"/>
    <n v="782"/>
    <x v="1"/>
    <n v="2"/>
    <x v="1"/>
    <s v="Moderate DTI/Income/FICO"/>
  </r>
  <r>
    <n v="66482587"/>
    <n v="35000"/>
    <x v="1"/>
    <n v="9.7599999999999992E-2"/>
    <x v="2"/>
    <s v="B3"/>
    <s v="10+ years"/>
    <s v="MORTGAGE"/>
    <n v="130000"/>
    <x v="1"/>
    <s v="Source Verified"/>
    <s v="Fully Paid"/>
    <x v="0"/>
    <n v="0.25640000000000002"/>
    <n v="705"/>
    <n v="709"/>
    <n v="707"/>
    <x v="1"/>
    <n v="1"/>
    <x v="0"/>
    <s v="High DTI / Low Income / Low FICO"/>
  </r>
  <r>
    <n v="64341282"/>
    <n v="10000"/>
    <x v="1"/>
    <n v="7.8899999999999998E-2"/>
    <x v="5"/>
    <s v="A5"/>
    <s v="10+ years"/>
    <s v="MORTGAGE"/>
    <n v="70000"/>
    <x v="1"/>
    <s v="Source Verified"/>
    <s v="Fully Paid"/>
    <x v="2"/>
    <n v="9.8699999999999996E-2"/>
    <n v="690"/>
    <n v="694"/>
    <n v="692"/>
    <x v="0"/>
    <n v="2"/>
    <x v="1"/>
    <s v="Moderate DTI/Income/FICO"/>
  </r>
  <r>
    <n v="64230540"/>
    <n v="14950"/>
    <x v="0"/>
    <n v="0.1757"/>
    <x v="0"/>
    <s v="D4"/>
    <s v="1 year"/>
    <s v="MORTGAGE"/>
    <n v="60000"/>
    <x v="0"/>
    <s v="Not Verified"/>
    <s v="Late (31-120 days)"/>
    <x v="0"/>
    <n v="3.5200000000000002E-2"/>
    <n v="660"/>
    <n v="664"/>
    <n v="662"/>
    <x v="0"/>
    <n v="2"/>
    <x v="1"/>
    <s v="Moderate DTI/Income/FICO"/>
  </r>
  <r>
    <n v="66470237"/>
    <n v="30000"/>
    <x v="0"/>
    <n v="9.1700000000000004E-2"/>
    <x v="2"/>
    <s v="B2"/>
    <s v="2 years"/>
    <s v="MORTGAGE"/>
    <n v="116000"/>
    <x v="1"/>
    <s v="Verified"/>
    <s v="Fully Paid"/>
    <x v="1"/>
    <n v="0.14940000000000001"/>
    <n v="730"/>
    <n v="734"/>
    <n v="732"/>
    <x v="1"/>
    <n v="2"/>
    <x v="1"/>
    <s v="Moderate DTI/Income/FICO"/>
  </r>
  <r>
    <n v="65704758"/>
    <n v="12000"/>
    <x v="1"/>
    <n v="0.12590000000000001"/>
    <x v="1"/>
    <s v="C2"/>
    <s v="8 years"/>
    <s v="MORTGAGE"/>
    <n v="43000"/>
    <x v="0"/>
    <s v="Source Verified"/>
    <s v="Fully Paid"/>
    <x v="0"/>
    <n v="9.820000000000001E-2"/>
    <n v="665"/>
    <n v="669"/>
    <n v="667"/>
    <x v="0"/>
    <n v="2"/>
    <x v="1"/>
    <s v="Moderate DTI/Income/FICO"/>
  </r>
  <r>
    <n v="65916676"/>
    <n v="19200"/>
    <x v="0"/>
    <n v="0.1318"/>
    <x v="1"/>
    <s v="C3"/>
    <s v="10+ years"/>
    <s v="MORTGAGE"/>
    <n v="81000"/>
    <x v="1"/>
    <s v="Not Verified"/>
    <s v="Fully Paid"/>
    <x v="0"/>
    <n v="0.19039999999999999"/>
    <n v="690"/>
    <n v="694"/>
    <n v="692"/>
    <x v="0"/>
    <n v="2"/>
    <x v="1"/>
    <s v="Moderate DTI/Income/FICO"/>
  </r>
  <r>
    <n v="62754693"/>
    <n v="18000"/>
    <x v="1"/>
    <n v="0.1399"/>
    <x v="1"/>
    <s v="C4"/>
    <s v="2 years"/>
    <s v="MORTGAGE"/>
    <n v="87000"/>
    <x v="1"/>
    <s v="Verified"/>
    <s v="Charged Off"/>
    <x v="0"/>
    <n v="0.12970000000000001"/>
    <n v="665"/>
    <n v="669"/>
    <n v="667"/>
    <x v="0"/>
    <n v="2"/>
    <x v="1"/>
    <s v="Moderate DTI/Income/FICO"/>
  </r>
  <r>
    <n v="65048633"/>
    <n v="12800"/>
    <x v="0"/>
    <n v="0.1757"/>
    <x v="0"/>
    <s v="D4"/>
    <s v="10+ years"/>
    <s v="RENT"/>
    <n v="37000"/>
    <x v="2"/>
    <s v="Verified"/>
    <s v="Charged Off"/>
    <x v="0"/>
    <n v="0.1573"/>
    <n v="675"/>
    <n v="679"/>
    <n v="677"/>
    <x v="0"/>
    <n v="1"/>
    <x v="0"/>
    <s v="High DTI / Low Income / Low FICO"/>
  </r>
  <r>
    <n v="65977068"/>
    <n v="4500"/>
    <x v="1"/>
    <n v="0.14480000000000001"/>
    <x v="1"/>
    <s v="C5"/>
    <s v="8 years"/>
    <s v="MORTGAGE"/>
    <n v="107000"/>
    <x v="1"/>
    <s v="Verified"/>
    <s v="Fully Paid"/>
    <x v="5"/>
    <n v="0.3553"/>
    <n v="700"/>
    <n v="704"/>
    <n v="702"/>
    <x v="1"/>
    <n v="1"/>
    <x v="0"/>
    <s v="High DTI / Low Income / Low FICO"/>
  </r>
  <r>
    <n v="64191299"/>
    <n v="15000"/>
    <x v="1"/>
    <n v="0.13669999999999999"/>
    <x v="1"/>
    <s v="C4"/>
    <s v="8 years"/>
    <s v="RENT"/>
    <n v="40000"/>
    <x v="2"/>
    <s v="Source Verified"/>
    <s v="Charged Off"/>
    <x v="0"/>
    <n v="3.6299999999999999E-2"/>
    <n v="660"/>
    <n v="664"/>
    <n v="662"/>
    <x v="0"/>
    <n v="1"/>
    <x v="0"/>
    <s v="High DTI / Low Income / Low FICO"/>
  </r>
  <r>
    <n v="67838960"/>
    <n v="19325"/>
    <x v="0"/>
    <n v="0.182"/>
    <x v="4"/>
    <s v="E1"/>
    <s v="8 years"/>
    <s v="MORTGAGE"/>
    <n v="62500"/>
    <x v="1"/>
    <s v="Source Verified"/>
    <s v="Current"/>
    <x v="0"/>
    <n v="0.1993"/>
    <n v="670"/>
    <n v="674"/>
    <n v="672"/>
    <x v="0"/>
    <n v="2"/>
    <x v="1"/>
    <s v="Moderate DTI/Income/FICO"/>
  </r>
  <r>
    <n v="63358099"/>
    <n v="4000"/>
    <x v="1"/>
    <n v="0.12689999999999999"/>
    <x v="1"/>
    <s v="C2"/>
    <s v="1 year"/>
    <s v="RENT"/>
    <n v="50000"/>
    <x v="0"/>
    <s v="Source Verified"/>
    <s v="Fully Paid"/>
    <x v="1"/>
    <n v="0.12119999999999999"/>
    <n v="675"/>
    <n v="679"/>
    <n v="677"/>
    <x v="0"/>
    <n v="2"/>
    <x v="1"/>
    <s v="Moderate DTI/Income/FICO"/>
  </r>
  <r>
    <n v="66485740"/>
    <n v="30000"/>
    <x v="0"/>
    <n v="0.182"/>
    <x v="4"/>
    <s v="E1"/>
    <s v="10+ years"/>
    <s v="RENT"/>
    <n v="70000"/>
    <x v="1"/>
    <s v="Source Verified"/>
    <s v="Fully Paid"/>
    <x v="0"/>
    <n v="0.30879999999999996"/>
    <n v="665"/>
    <n v="669"/>
    <n v="667"/>
    <x v="0"/>
    <n v="1"/>
    <x v="0"/>
    <s v="High DTI / Low Income / Low FICO"/>
  </r>
  <r>
    <n v="67055290"/>
    <n v="9000"/>
    <x v="1"/>
    <n v="5.3200000000000004E-2"/>
    <x v="5"/>
    <s v="A1"/>
    <s v="10+ years"/>
    <s v="MORTGAGE"/>
    <n v="97000"/>
    <x v="1"/>
    <s v="Source Verified"/>
    <s v="Fully Paid"/>
    <x v="1"/>
    <n v="0.23629999999999998"/>
    <n v="785"/>
    <n v="789"/>
    <n v="787"/>
    <x v="1"/>
    <n v="1"/>
    <x v="0"/>
    <s v="High DTI / Low Income / Low FICO"/>
  </r>
  <r>
    <n v="65432327"/>
    <n v="6000"/>
    <x v="1"/>
    <n v="7.8899999999999998E-2"/>
    <x v="5"/>
    <s v="A5"/>
    <s v="5 years"/>
    <s v="RENT"/>
    <n v="40000"/>
    <x v="2"/>
    <s v="Not Verified"/>
    <s v="Fully Paid"/>
    <x v="1"/>
    <n v="0.16620000000000001"/>
    <n v="715"/>
    <n v="719"/>
    <n v="717"/>
    <x v="1"/>
    <n v="1"/>
    <x v="0"/>
    <s v="High DTI / Low Income / Low FICO"/>
  </r>
  <r>
    <n v="63489917"/>
    <n v="16000"/>
    <x v="1"/>
    <n v="7.8899999999999998E-2"/>
    <x v="5"/>
    <s v="A5"/>
    <s v="3 years"/>
    <s v="MORTGAGE"/>
    <n v="49000"/>
    <x v="0"/>
    <s v="Source Verified"/>
    <s v="Fully Paid"/>
    <x v="1"/>
    <n v="0.19030000000000002"/>
    <n v="720"/>
    <n v="724"/>
    <n v="722"/>
    <x v="1"/>
    <n v="2"/>
    <x v="1"/>
    <s v="Moderate DTI/Income/FICO"/>
  </r>
  <r>
    <n v="63247419"/>
    <n v="12000"/>
    <x v="0"/>
    <n v="0.16550000000000001"/>
    <x v="0"/>
    <s v="D2"/>
    <s v="2 years"/>
    <s v="RENT"/>
    <n v="40000"/>
    <x v="2"/>
    <s v="Verified"/>
    <s v="Charged Off"/>
    <x v="0"/>
    <n v="0.33210000000000001"/>
    <n v="685"/>
    <n v="689"/>
    <n v="687"/>
    <x v="0"/>
    <n v="1"/>
    <x v="0"/>
    <s v="High DTI / Low Income / Low FICO"/>
  </r>
  <r>
    <n v="64671557"/>
    <n v="35000"/>
    <x v="0"/>
    <n v="0.1318"/>
    <x v="1"/>
    <s v="C3"/>
    <s v="6 years"/>
    <s v="MORTGAGE"/>
    <n v="130000"/>
    <x v="1"/>
    <s v="Verified"/>
    <s v="Current"/>
    <x v="1"/>
    <n v="0.26600000000000001"/>
    <n v="685"/>
    <n v="689"/>
    <n v="687"/>
    <x v="0"/>
    <n v="1"/>
    <x v="0"/>
    <s v="High DTI / Low Income / Low FICO"/>
  </r>
  <r>
    <n v="63557646"/>
    <n v="12500"/>
    <x v="0"/>
    <n v="0.19190000000000002"/>
    <x v="4"/>
    <s v="E3"/>
    <s v="&lt; 1 year"/>
    <s v="MORTGAGE"/>
    <n v="52000"/>
    <x v="0"/>
    <s v="Source Verified"/>
    <s v="Current"/>
    <x v="3"/>
    <n v="0.35470000000000002"/>
    <n v="675"/>
    <n v="679"/>
    <n v="677"/>
    <x v="0"/>
    <n v="1"/>
    <x v="0"/>
    <s v="High DTI / Low Income / Low FICO"/>
  </r>
  <r>
    <n v="66490223"/>
    <n v="9600"/>
    <x v="1"/>
    <n v="6.8900000000000003E-2"/>
    <x v="5"/>
    <s v="A3"/>
    <s v="10+ years"/>
    <s v="MORTGAGE"/>
    <n v="104000"/>
    <x v="1"/>
    <s v="Source Verified"/>
    <s v="Fully Paid"/>
    <x v="1"/>
    <n v="2.69E-2"/>
    <n v="695"/>
    <n v="699"/>
    <n v="697"/>
    <x v="0"/>
    <n v="2"/>
    <x v="1"/>
    <s v="Moderate DTI/Income/FICO"/>
  </r>
  <r>
    <n v="65667571"/>
    <n v="20000"/>
    <x v="0"/>
    <n v="0.1318"/>
    <x v="1"/>
    <s v="C3"/>
    <s v="9 years"/>
    <s v="RENT"/>
    <n v="69500"/>
    <x v="1"/>
    <s v="Not Verified"/>
    <s v="In Grace Period"/>
    <x v="0"/>
    <n v="8.48E-2"/>
    <n v="710"/>
    <n v="714"/>
    <n v="712"/>
    <x v="1"/>
    <n v="3"/>
    <x v="2"/>
    <s v="Strong Profile"/>
  </r>
  <r>
    <n v="63325907"/>
    <n v="4200"/>
    <x v="1"/>
    <n v="0.16550000000000001"/>
    <x v="0"/>
    <s v="D2"/>
    <s v="3 years"/>
    <s v="RENT"/>
    <n v="42000"/>
    <x v="0"/>
    <s v="Verified"/>
    <s v="Charged Off"/>
    <x v="5"/>
    <n v="0.30890000000000001"/>
    <n v="680"/>
    <n v="684"/>
    <n v="682"/>
    <x v="0"/>
    <n v="1"/>
    <x v="0"/>
    <s v="High DTI / Low Income / Low FICO"/>
  </r>
  <r>
    <n v="63948097"/>
    <n v="11300"/>
    <x v="1"/>
    <n v="0.1699"/>
    <x v="0"/>
    <s v="D3"/>
    <s v="2 years"/>
    <s v="RENT"/>
    <n v="52500"/>
    <x v="0"/>
    <s v="Verified"/>
    <s v="Fully Paid"/>
    <x v="3"/>
    <n v="0.253"/>
    <n v="660"/>
    <n v="664"/>
    <n v="662"/>
    <x v="0"/>
    <n v="1"/>
    <x v="0"/>
    <s v="High DTI / Low Income / Low FICO"/>
  </r>
  <r>
    <n v="66622253"/>
    <n v="16000"/>
    <x v="0"/>
    <n v="0.11220000000000001"/>
    <x v="2"/>
    <s v="B5"/>
    <s v="8 years"/>
    <s v="MORTGAGE"/>
    <n v="110000"/>
    <x v="1"/>
    <s v="Not Verified"/>
    <s v="Fully Paid"/>
    <x v="2"/>
    <n v="0.1545"/>
    <n v="770"/>
    <n v="774"/>
    <n v="772"/>
    <x v="1"/>
    <n v="2"/>
    <x v="1"/>
    <s v="Moderate DTI/Income/FICO"/>
  </r>
  <r>
    <n v="65956097"/>
    <n v="25000"/>
    <x v="0"/>
    <n v="9.7599999999999992E-2"/>
    <x v="2"/>
    <s v="B3"/>
    <s v="10+ years"/>
    <s v="OWN"/>
    <n v="75000"/>
    <x v="1"/>
    <s v="Not Verified"/>
    <s v="Current"/>
    <x v="0"/>
    <n v="0.27579999999999999"/>
    <n v="720"/>
    <n v="724"/>
    <n v="722"/>
    <x v="1"/>
    <n v="1"/>
    <x v="0"/>
    <s v="High DTI / Low Income / Low FICO"/>
  </r>
  <r>
    <n v="64037401"/>
    <n v="10000"/>
    <x v="0"/>
    <n v="0.17859999999999998"/>
    <x v="0"/>
    <s v="D5"/>
    <s v="7 years"/>
    <s v="OWN"/>
    <n v="50000"/>
    <x v="0"/>
    <s v="Source Verified"/>
    <s v="Charged Off"/>
    <x v="2"/>
    <n v="0.1265"/>
    <n v="685"/>
    <n v="689"/>
    <n v="687"/>
    <x v="0"/>
    <n v="2"/>
    <x v="1"/>
    <s v="Moderate DTI/Income/FICO"/>
  </r>
  <r>
    <n v="62654709"/>
    <n v="3000"/>
    <x v="1"/>
    <n v="0.15609999999999999"/>
    <x v="0"/>
    <s v="D1"/>
    <s v="1 year"/>
    <s v="MORTGAGE"/>
    <n v="52000"/>
    <x v="0"/>
    <s v="Verified"/>
    <s v="Charged Off"/>
    <x v="6"/>
    <n v="0.20629999999999998"/>
    <n v="660"/>
    <n v="664"/>
    <n v="662"/>
    <x v="0"/>
    <n v="1"/>
    <x v="0"/>
    <s v="High DTI / Low Income / Low FICO"/>
  </r>
  <r>
    <n v="66504841"/>
    <n v="35000"/>
    <x v="1"/>
    <n v="7.2599999999999998E-2"/>
    <x v="5"/>
    <s v="A4"/>
    <s v="10+ years"/>
    <s v="MORTGAGE"/>
    <n v="225000"/>
    <x v="1"/>
    <s v="Source Verified"/>
    <s v="Fully Paid"/>
    <x v="1"/>
    <n v="0.1467"/>
    <n v="680"/>
    <n v="684"/>
    <n v="682"/>
    <x v="0"/>
    <n v="2"/>
    <x v="1"/>
    <s v="Moderate DTI/Income/FICO"/>
  </r>
  <r>
    <n v="65039227"/>
    <n v="19200"/>
    <x v="0"/>
    <n v="0.13669999999999999"/>
    <x v="1"/>
    <s v="C4"/>
    <s v="7 years"/>
    <s v="MORTGAGE"/>
    <n v="101500"/>
    <x v="1"/>
    <s v="Source Verified"/>
    <s v="Current"/>
    <x v="1"/>
    <n v="0.30680000000000002"/>
    <n v="665"/>
    <n v="669"/>
    <n v="667"/>
    <x v="0"/>
    <n v="1"/>
    <x v="0"/>
    <s v="High DTI / Low Income / Low FICO"/>
  </r>
  <r>
    <n v="64231151"/>
    <n v="16500"/>
    <x v="1"/>
    <n v="0.1318"/>
    <x v="1"/>
    <s v="C3"/>
    <s v="9 years"/>
    <s v="RENT"/>
    <n v="55472"/>
    <x v="0"/>
    <s v="Verified"/>
    <s v="Fully Paid"/>
    <x v="0"/>
    <n v="0.18820000000000001"/>
    <n v="665"/>
    <n v="669"/>
    <n v="667"/>
    <x v="0"/>
    <n v="2"/>
    <x v="1"/>
    <s v="Moderate DTI/Income/FICO"/>
  </r>
  <r>
    <n v="67655859"/>
    <n v="10000"/>
    <x v="1"/>
    <n v="0.1757"/>
    <x v="0"/>
    <s v="D4"/>
    <s v="2 years"/>
    <s v="MORTGAGE"/>
    <n v="54000"/>
    <x v="0"/>
    <s v="Verified"/>
    <s v="Fully Paid"/>
    <x v="0"/>
    <n v="0.1777"/>
    <n v="665"/>
    <n v="669"/>
    <n v="667"/>
    <x v="0"/>
    <n v="2"/>
    <x v="1"/>
    <s v="Moderate DTI/Income/FICO"/>
  </r>
  <r>
    <n v="67237659"/>
    <n v="8000"/>
    <x v="1"/>
    <n v="6.2400000000000004E-2"/>
    <x v="5"/>
    <s v="A2"/>
    <s v="9 years"/>
    <s v="MORTGAGE"/>
    <n v="60000"/>
    <x v="0"/>
    <s v="Not Verified"/>
    <s v="Fully Paid"/>
    <x v="0"/>
    <n v="4.9599999999999998E-2"/>
    <n v="725"/>
    <n v="729"/>
    <n v="727"/>
    <x v="1"/>
    <n v="2"/>
    <x v="1"/>
    <s v="Moderate DTI/Income/FICO"/>
  </r>
  <r>
    <n v="65605510"/>
    <n v="12250"/>
    <x v="1"/>
    <n v="0.1149"/>
    <x v="2"/>
    <s v="B5"/>
    <s v="1 year"/>
    <s v="RENT"/>
    <n v="35000"/>
    <x v="2"/>
    <s v="Verified"/>
    <s v="Fully Paid"/>
    <x v="0"/>
    <n v="0.33090000000000003"/>
    <n v="665"/>
    <n v="669"/>
    <n v="667"/>
    <x v="0"/>
    <n v="1"/>
    <x v="0"/>
    <s v="High DTI / Low Income / Low FICO"/>
  </r>
  <r>
    <n v="65593598"/>
    <n v="12000"/>
    <x v="1"/>
    <n v="0.12590000000000001"/>
    <x v="1"/>
    <s v="C2"/>
    <s v="2 years"/>
    <s v="RENT"/>
    <n v="38000"/>
    <x v="2"/>
    <s v="Verified"/>
    <s v="Fully Paid"/>
    <x v="0"/>
    <n v="0.1535"/>
    <n v="665"/>
    <n v="669"/>
    <n v="667"/>
    <x v="0"/>
    <n v="1"/>
    <x v="0"/>
    <s v="High DTI / Low Income / Low FICO"/>
  </r>
  <r>
    <n v="67418789"/>
    <n v="10000"/>
    <x v="1"/>
    <n v="0.1318"/>
    <x v="1"/>
    <s v="C3"/>
    <s v="3 years"/>
    <s v="OWN"/>
    <n v="40000"/>
    <x v="2"/>
    <s v="Source Verified"/>
    <s v="Charged Off"/>
    <x v="1"/>
    <n v="0.3201"/>
    <n v="665"/>
    <n v="669"/>
    <n v="667"/>
    <x v="0"/>
    <n v="1"/>
    <x v="0"/>
    <s v="High DTI / Low Income / Low FICO"/>
  </r>
  <r>
    <n v="63435756"/>
    <n v="6000"/>
    <x v="1"/>
    <n v="0.1333"/>
    <x v="1"/>
    <s v="C3"/>
    <s v="10+ years"/>
    <s v="MORTGAGE"/>
    <n v="38000"/>
    <x v="2"/>
    <s v="Source Verified"/>
    <s v="Fully Paid"/>
    <x v="0"/>
    <n v="8.5600000000000009E-2"/>
    <n v="675"/>
    <n v="679"/>
    <n v="677"/>
    <x v="0"/>
    <n v="1"/>
    <x v="0"/>
    <s v="High DTI / Low Income / Low FICO"/>
  </r>
  <r>
    <n v="62590024"/>
    <n v="15000"/>
    <x v="1"/>
    <n v="9.1700000000000004E-2"/>
    <x v="2"/>
    <s v="B2"/>
    <s v="10+ years"/>
    <s v="RENT"/>
    <n v="71000"/>
    <x v="1"/>
    <s v="Source Verified"/>
    <s v="Fully Paid"/>
    <x v="0"/>
    <n v="0.16940000000000002"/>
    <n v="685"/>
    <n v="689"/>
    <n v="687"/>
    <x v="0"/>
    <n v="2"/>
    <x v="1"/>
    <s v="Moderate DTI/Income/FICO"/>
  </r>
  <r>
    <n v="67237149"/>
    <n v="5000"/>
    <x v="1"/>
    <n v="9.1700000000000004E-2"/>
    <x v="2"/>
    <s v="B2"/>
    <s v="10+ years"/>
    <s v="MORTGAGE"/>
    <n v="45000"/>
    <x v="0"/>
    <s v="Source Verified"/>
    <s v="Fully Paid"/>
    <x v="5"/>
    <n v="0.1081"/>
    <n v="665"/>
    <n v="669"/>
    <n v="667"/>
    <x v="0"/>
    <n v="2"/>
    <x v="1"/>
    <s v="Moderate DTI/Income/FICO"/>
  </r>
  <r>
    <n v="65037665"/>
    <n v="18000"/>
    <x v="0"/>
    <n v="8.1799999999999998E-2"/>
    <x v="2"/>
    <s v="B1"/>
    <s v="&lt; 1 year"/>
    <s v="MORTGAGE"/>
    <n v="72000"/>
    <x v="1"/>
    <s v="Source Verified"/>
    <s v="Current"/>
    <x v="1"/>
    <n v="0.1673"/>
    <n v="685"/>
    <n v="689"/>
    <n v="687"/>
    <x v="0"/>
    <n v="2"/>
    <x v="1"/>
    <s v="Moderate DTI/Income/FICO"/>
  </r>
  <r>
    <n v="66160795"/>
    <n v="10000"/>
    <x v="1"/>
    <n v="9.7599999999999992E-2"/>
    <x v="2"/>
    <s v="B3"/>
    <s v="4 years"/>
    <s v="RENT"/>
    <n v="30000"/>
    <x v="2"/>
    <s v="Source Verified"/>
    <s v="Fully Paid"/>
    <x v="5"/>
    <n v="0.16820000000000002"/>
    <n v="755"/>
    <n v="759"/>
    <n v="757"/>
    <x v="1"/>
    <n v="1"/>
    <x v="0"/>
    <s v="High DTI / Low Income / Low FICO"/>
  </r>
  <r>
    <n v="63250520"/>
    <n v="20000"/>
    <x v="1"/>
    <n v="0.1153"/>
    <x v="2"/>
    <s v="B5"/>
    <m/>
    <s v="OWN"/>
    <n v="79000"/>
    <x v="1"/>
    <s v="Verified"/>
    <s v="Fully Paid"/>
    <x v="1"/>
    <n v="0.10439999999999999"/>
    <n v="660"/>
    <n v="664"/>
    <n v="662"/>
    <x v="0"/>
    <n v="2"/>
    <x v="1"/>
    <s v="Moderate DTI/Income/FICO"/>
  </r>
  <r>
    <n v="63245643"/>
    <n v="28000"/>
    <x v="1"/>
    <n v="0.1099"/>
    <x v="2"/>
    <s v="B4"/>
    <s v="2 years"/>
    <s v="MORTGAGE"/>
    <n v="70000"/>
    <x v="1"/>
    <s v="Not Verified"/>
    <s v="Fully Paid"/>
    <x v="1"/>
    <n v="0.25"/>
    <n v="690"/>
    <n v="694"/>
    <n v="692"/>
    <x v="0"/>
    <n v="1"/>
    <x v="0"/>
    <s v="High DTI / Low Income / Low FICO"/>
  </r>
  <r>
    <n v="63454190"/>
    <n v="18000"/>
    <x v="1"/>
    <n v="0.1229"/>
    <x v="1"/>
    <s v="C1"/>
    <s v="2 years"/>
    <s v="RENT"/>
    <n v="110000"/>
    <x v="1"/>
    <s v="Source Verified"/>
    <s v="Fully Paid"/>
    <x v="1"/>
    <n v="0.21539999999999998"/>
    <n v="665"/>
    <n v="669"/>
    <n v="667"/>
    <x v="0"/>
    <n v="1"/>
    <x v="0"/>
    <s v="High DTI / Low Income / Low FICO"/>
  </r>
  <r>
    <n v="67286886"/>
    <n v="14000"/>
    <x v="1"/>
    <n v="6.2400000000000004E-2"/>
    <x v="5"/>
    <s v="A2"/>
    <m/>
    <s v="OWN"/>
    <n v="36000"/>
    <x v="2"/>
    <s v="Verified"/>
    <s v="Fully Paid"/>
    <x v="1"/>
    <n v="0.12619999999999998"/>
    <n v="690"/>
    <n v="694"/>
    <n v="692"/>
    <x v="0"/>
    <n v="1"/>
    <x v="0"/>
    <s v="High DTI / Low Income / Low FICO"/>
  </r>
  <r>
    <n v="65637060"/>
    <n v="18000"/>
    <x v="1"/>
    <n v="5.3200000000000004E-2"/>
    <x v="5"/>
    <s v="A1"/>
    <s v="10+ years"/>
    <s v="MORTGAGE"/>
    <n v="47000"/>
    <x v="0"/>
    <s v="Not Verified"/>
    <s v="Fully Paid"/>
    <x v="1"/>
    <n v="0.25489999999999996"/>
    <n v="775"/>
    <n v="779"/>
    <n v="777"/>
    <x v="1"/>
    <n v="1"/>
    <x v="0"/>
    <s v="High DTI / Low Income / Low FICO"/>
  </r>
  <r>
    <n v="66360953"/>
    <n v="10000"/>
    <x v="0"/>
    <n v="0.22989999999999999"/>
    <x v="3"/>
    <s v="F2"/>
    <s v="10+ years"/>
    <s v="MORTGAGE"/>
    <n v="34959"/>
    <x v="2"/>
    <s v="Verified"/>
    <s v="Fully Paid"/>
    <x v="6"/>
    <n v="0.27810000000000001"/>
    <n v="670"/>
    <n v="674"/>
    <n v="672"/>
    <x v="0"/>
    <n v="1"/>
    <x v="0"/>
    <s v="High DTI / Low Income / Low FICO"/>
  </r>
  <r>
    <n v="65382253"/>
    <n v="17000"/>
    <x v="0"/>
    <n v="0.20989999999999998"/>
    <x v="4"/>
    <s v="E5"/>
    <s v="3 years"/>
    <s v="RENT"/>
    <n v="42500"/>
    <x v="0"/>
    <s v="Verified"/>
    <s v="Charged Off"/>
    <x v="0"/>
    <n v="0.25440000000000002"/>
    <n v="660"/>
    <n v="664"/>
    <n v="662"/>
    <x v="0"/>
    <n v="1"/>
    <x v="0"/>
    <s v="High DTI / Low Income / Low FICO"/>
  </r>
  <r>
    <n v="66140234"/>
    <n v="16375"/>
    <x v="1"/>
    <n v="0.14480000000000001"/>
    <x v="1"/>
    <s v="C5"/>
    <s v="5 years"/>
    <s v="RENT"/>
    <n v="39000"/>
    <x v="2"/>
    <s v="Verified"/>
    <s v="Charged Off"/>
    <x v="1"/>
    <n v="0.1963"/>
    <n v="715"/>
    <n v="719"/>
    <n v="717"/>
    <x v="1"/>
    <n v="1"/>
    <x v="0"/>
    <s v="High DTI / Low Income / Low FICO"/>
  </r>
  <r>
    <n v="63158102"/>
    <n v="14400"/>
    <x v="0"/>
    <n v="0.19190000000000002"/>
    <x v="4"/>
    <s v="E3"/>
    <s v="2 years"/>
    <s v="MORTGAGE"/>
    <n v="43000"/>
    <x v="0"/>
    <s v="Source Verified"/>
    <s v="Charged Off"/>
    <x v="0"/>
    <n v="0.21989999999999998"/>
    <n v="670"/>
    <n v="674"/>
    <n v="672"/>
    <x v="0"/>
    <n v="1"/>
    <x v="0"/>
    <s v="High DTI / Low Income / Low FICO"/>
  </r>
  <r>
    <n v="67477293"/>
    <n v="18200"/>
    <x v="1"/>
    <n v="0.10640000000000001"/>
    <x v="2"/>
    <s v="B4"/>
    <m/>
    <s v="RENT"/>
    <n v="51000"/>
    <x v="0"/>
    <s v="Not Verified"/>
    <s v="Fully Paid"/>
    <x v="8"/>
    <n v="8.8000000000000009E-2"/>
    <n v="675"/>
    <n v="679"/>
    <n v="677"/>
    <x v="0"/>
    <n v="2"/>
    <x v="1"/>
    <s v="Moderate DTI/Income/FICO"/>
  </r>
  <r>
    <n v="68445229"/>
    <n v="8000"/>
    <x v="1"/>
    <n v="0.14849999999999999"/>
    <x v="1"/>
    <s v="C5"/>
    <s v="6 years"/>
    <s v="OWN"/>
    <n v="65000"/>
    <x v="1"/>
    <s v="Verified"/>
    <s v="Charged Off"/>
    <x v="0"/>
    <n v="0.1741"/>
    <n v="660"/>
    <n v="664"/>
    <n v="662"/>
    <x v="0"/>
    <n v="2"/>
    <x v="1"/>
    <s v="Moderate DTI/Income/FICO"/>
  </r>
  <r>
    <n v="65169487"/>
    <n v="10000"/>
    <x v="1"/>
    <n v="9.1700000000000004E-2"/>
    <x v="2"/>
    <s v="B2"/>
    <s v="&lt; 1 year"/>
    <s v="RENT"/>
    <n v="45000"/>
    <x v="0"/>
    <s v="Source Verified"/>
    <s v="Fully Paid"/>
    <x v="1"/>
    <n v="8.0500000000000002E-2"/>
    <n v="660"/>
    <n v="664"/>
    <n v="662"/>
    <x v="0"/>
    <n v="2"/>
    <x v="1"/>
    <s v="Moderate DTI/Income/FICO"/>
  </r>
  <r>
    <n v="67939879"/>
    <n v="27500"/>
    <x v="1"/>
    <n v="0.17859999999999998"/>
    <x v="0"/>
    <s v="D5"/>
    <s v="4 years"/>
    <s v="RENT"/>
    <n v="55000"/>
    <x v="0"/>
    <s v="Source Verified"/>
    <s v="Charged Off"/>
    <x v="0"/>
    <n v="0.2898"/>
    <n v="665"/>
    <n v="669"/>
    <n v="667"/>
    <x v="0"/>
    <n v="1"/>
    <x v="0"/>
    <s v="High DTI / Low Income / Low FICO"/>
  </r>
  <r>
    <n v="63878765"/>
    <n v="35000"/>
    <x v="1"/>
    <n v="7.2599999999999998E-2"/>
    <x v="5"/>
    <s v="A4"/>
    <s v="7 years"/>
    <s v="RENT"/>
    <n v="71000"/>
    <x v="1"/>
    <s v="Source Verified"/>
    <s v="Fully Paid"/>
    <x v="1"/>
    <n v="0.21660000000000001"/>
    <n v="705"/>
    <n v="709"/>
    <n v="707"/>
    <x v="1"/>
    <n v="1"/>
    <x v="0"/>
    <s v="High DTI / Low Income / Low FICO"/>
  </r>
  <r>
    <n v="64190991"/>
    <n v="27250"/>
    <x v="1"/>
    <n v="9.9900000000000003E-2"/>
    <x v="2"/>
    <s v="B3"/>
    <s v="10+ years"/>
    <s v="MORTGAGE"/>
    <n v="140000"/>
    <x v="1"/>
    <s v="Verified"/>
    <s v="Fully Paid"/>
    <x v="2"/>
    <n v="0.1802"/>
    <n v="725"/>
    <n v="729"/>
    <n v="727"/>
    <x v="1"/>
    <n v="2"/>
    <x v="1"/>
    <s v="Moderate DTI/Income/FICO"/>
  </r>
  <r>
    <n v="68483305"/>
    <n v="10000"/>
    <x v="1"/>
    <n v="0.14849999999999999"/>
    <x v="1"/>
    <s v="C5"/>
    <s v="10+ years"/>
    <s v="RENT"/>
    <n v="42000"/>
    <x v="0"/>
    <s v="Verified"/>
    <s v="Fully Paid"/>
    <x v="1"/>
    <n v="0.22570000000000001"/>
    <n v="660"/>
    <n v="664"/>
    <n v="662"/>
    <x v="0"/>
    <n v="1"/>
    <x v="0"/>
    <s v="High DTI / Low Income / Low FICO"/>
  </r>
  <r>
    <n v="63928826"/>
    <n v="12000"/>
    <x v="0"/>
    <n v="0.13669999999999999"/>
    <x v="1"/>
    <s v="C4"/>
    <s v="&lt; 1 year"/>
    <s v="RENT"/>
    <n v="50000"/>
    <x v="0"/>
    <s v="Source Verified"/>
    <s v="Charged Off"/>
    <x v="0"/>
    <n v="0.21149999999999999"/>
    <n v="700"/>
    <n v="704"/>
    <n v="702"/>
    <x v="1"/>
    <n v="1"/>
    <x v="0"/>
    <s v="High DTI / Low Income / Low FICO"/>
  </r>
  <r>
    <n v="65865427"/>
    <n v="30000"/>
    <x v="0"/>
    <n v="0.21989999999999998"/>
    <x v="3"/>
    <s v="F1"/>
    <s v="5 years"/>
    <s v="MORTGAGE"/>
    <n v="267000"/>
    <x v="1"/>
    <s v="Verified"/>
    <s v="Fully Paid"/>
    <x v="0"/>
    <n v="9.2699999999999991E-2"/>
    <n v="685"/>
    <n v="689"/>
    <n v="687"/>
    <x v="0"/>
    <n v="2"/>
    <x v="1"/>
    <s v="Moderate DTI/Income/FICO"/>
  </r>
  <r>
    <n v="67789401"/>
    <n v="19200"/>
    <x v="0"/>
    <n v="0.10640000000000001"/>
    <x v="2"/>
    <s v="B4"/>
    <s v="7 years"/>
    <s v="RENT"/>
    <n v="51000"/>
    <x v="0"/>
    <s v="Verified"/>
    <s v="Charged Off"/>
    <x v="0"/>
    <n v="0.31219999999999998"/>
    <n v="700"/>
    <n v="704"/>
    <n v="702"/>
    <x v="1"/>
    <n v="1"/>
    <x v="0"/>
    <s v="High DTI / Low Income / Low FICO"/>
  </r>
  <r>
    <n v="68082601"/>
    <n v="15000"/>
    <x v="1"/>
    <n v="0.13439999999999999"/>
    <x v="1"/>
    <s v="C3"/>
    <s v="10+ years"/>
    <s v="RENT"/>
    <n v="196000"/>
    <x v="1"/>
    <s v="Source Verified"/>
    <s v="Fully Paid"/>
    <x v="1"/>
    <n v="0.12740000000000001"/>
    <n v="695"/>
    <n v="699"/>
    <n v="697"/>
    <x v="0"/>
    <n v="2"/>
    <x v="1"/>
    <s v="Moderate DTI/Income/FICO"/>
  </r>
  <r>
    <n v="65393437"/>
    <n v="25075"/>
    <x v="1"/>
    <n v="0.14330000000000001"/>
    <x v="1"/>
    <s v="C5"/>
    <m/>
    <s v="MORTGAGE"/>
    <n v="60000"/>
    <x v="0"/>
    <s v="Not Verified"/>
    <s v="Fully Paid"/>
    <x v="1"/>
    <n v="0.14300000000000002"/>
    <n v="705"/>
    <n v="709"/>
    <n v="707"/>
    <x v="1"/>
    <n v="2"/>
    <x v="1"/>
    <s v="Moderate DTI/Income/FICO"/>
  </r>
  <r>
    <n v="65806983"/>
    <n v="10000"/>
    <x v="0"/>
    <n v="0.1149"/>
    <x v="2"/>
    <s v="B5"/>
    <s v="10+ years"/>
    <s v="MORTGAGE"/>
    <n v="39000"/>
    <x v="2"/>
    <s v="Not Verified"/>
    <s v="Fully Paid"/>
    <x v="0"/>
    <n v="0.22739999999999999"/>
    <n v="665"/>
    <n v="669"/>
    <n v="667"/>
    <x v="0"/>
    <n v="1"/>
    <x v="0"/>
    <s v="High DTI / Low Income / Low FICO"/>
  </r>
  <r>
    <n v="63918844"/>
    <n v="18000"/>
    <x v="1"/>
    <n v="5.3200000000000004E-2"/>
    <x v="5"/>
    <s v="A1"/>
    <s v="&lt; 1 year"/>
    <s v="RENT"/>
    <n v="72000"/>
    <x v="1"/>
    <s v="Not Verified"/>
    <s v="Fully Paid"/>
    <x v="1"/>
    <n v="0.128"/>
    <n v="735"/>
    <n v="739"/>
    <n v="737"/>
    <x v="1"/>
    <n v="2"/>
    <x v="1"/>
    <s v="Moderate DTI/Income/FICO"/>
  </r>
  <r>
    <n v="67256581"/>
    <n v="1400"/>
    <x v="1"/>
    <n v="0.12590000000000001"/>
    <x v="1"/>
    <s v="C2"/>
    <s v="1 year"/>
    <s v="RENT"/>
    <n v="42000"/>
    <x v="0"/>
    <s v="Source Verified"/>
    <s v="Fully Paid"/>
    <x v="5"/>
    <n v="0.37770000000000004"/>
    <n v="680"/>
    <n v="684"/>
    <n v="682"/>
    <x v="0"/>
    <n v="1"/>
    <x v="0"/>
    <s v="High DTI / Low Income / Low FICO"/>
  </r>
  <r>
    <n v="63979176"/>
    <n v="4000"/>
    <x v="1"/>
    <n v="8.1799999999999998E-2"/>
    <x v="2"/>
    <s v="B1"/>
    <m/>
    <s v="MORTGAGE"/>
    <n v="32000"/>
    <x v="2"/>
    <s v="Verified"/>
    <s v="Charged Off"/>
    <x v="0"/>
    <n v="0.31790000000000002"/>
    <n v="745"/>
    <n v="749"/>
    <n v="747"/>
    <x v="1"/>
    <n v="1"/>
    <x v="0"/>
    <s v="High DTI / Low Income / Low FICO"/>
  </r>
  <r>
    <n v="67566090"/>
    <n v="16075"/>
    <x v="1"/>
    <n v="0.11990000000000001"/>
    <x v="1"/>
    <s v="C1"/>
    <s v="10+ years"/>
    <s v="RENT"/>
    <n v="95380"/>
    <x v="1"/>
    <s v="Not Verified"/>
    <s v="Charged Off"/>
    <x v="2"/>
    <n v="0.34259999999999996"/>
    <n v="710"/>
    <n v="714"/>
    <n v="712"/>
    <x v="1"/>
    <n v="1"/>
    <x v="0"/>
    <s v="High DTI / Low Income / Low FICO"/>
  </r>
  <r>
    <n v="65722346"/>
    <n v="6000"/>
    <x v="1"/>
    <n v="9.9900000000000003E-2"/>
    <x v="2"/>
    <s v="B3"/>
    <s v="5 years"/>
    <s v="RENT"/>
    <n v="68000"/>
    <x v="1"/>
    <s v="Verified"/>
    <s v="Fully Paid"/>
    <x v="0"/>
    <n v="0.1149"/>
    <n v="690"/>
    <n v="694"/>
    <n v="692"/>
    <x v="0"/>
    <n v="2"/>
    <x v="1"/>
    <s v="Moderate DTI/Income/FICO"/>
  </r>
  <r>
    <n v="65751578"/>
    <n v="6000"/>
    <x v="1"/>
    <n v="7.2599999999999998E-2"/>
    <x v="5"/>
    <s v="A4"/>
    <s v="6 years"/>
    <s v="MORTGAGE"/>
    <n v="55000"/>
    <x v="0"/>
    <s v="Source Verified"/>
    <s v="Charged Off"/>
    <x v="0"/>
    <n v="0.23370000000000002"/>
    <n v="695"/>
    <n v="699"/>
    <n v="697"/>
    <x v="0"/>
    <n v="1"/>
    <x v="0"/>
    <s v="High DTI / Low Income / Low FICO"/>
  </r>
  <r>
    <n v="65008411"/>
    <n v="27000"/>
    <x v="0"/>
    <n v="0.1099"/>
    <x v="2"/>
    <s v="B4"/>
    <s v="7 years"/>
    <s v="MORTGAGE"/>
    <n v="100000"/>
    <x v="1"/>
    <s v="Not Verified"/>
    <s v="Current"/>
    <x v="0"/>
    <n v="0.1162"/>
    <n v="750"/>
    <n v="754"/>
    <n v="752"/>
    <x v="1"/>
    <n v="3"/>
    <x v="2"/>
    <s v="Strong Profile"/>
  </r>
  <r>
    <n v="68383981"/>
    <n v="9225"/>
    <x v="1"/>
    <n v="0.16589999999999999"/>
    <x v="0"/>
    <s v="D2"/>
    <s v="3 years"/>
    <s v="RENT"/>
    <n v="50000"/>
    <x v="0"/>
    <s v="Source Verified"/>
    <s v="Fully Paid"/>
    <x v="0"/>
    <n v="0.2379"/>
    <n v="680"/>
    <n v="684"/>
    <n v="682"/>
    <x v="0"/>
    <n v="1"/>
    <x v="0"/>
    <s v="High DTI / Low Income / Low FICO"/>
  </r>
  <r>
    <n v="65077516"/>
    <n v="35000"/>
    <x v="0"/>
    <n v="0.14330000000000001"/>
    <x v="1"/>
    <s v="C5"/>
    <s v="4 years"/>
    <s v="MORTGAGE"/>
    <n v="140000"/>
    <x v="1"/>
    <s v="Source Verified"/>
    <s v="Fully Paid"/>
    <x v="0"/>
    <n v="0.27060000000000001"/>
    <n v="730"/>
    <n v="734"/>
    <n v="732"/>
    <x v="1"/>
    <n v="1"/>
    <x v="0"/>
    <s v="High DTI / Low Income / Low FICO"/>
  </r>
  <r>
    <n v="68426716"/>
    <n v="35000"/>
    <x v="0"/>
    <n v="0.18489999999999998"/>
    <x v="0"/>
    <s v="D5"/>
    <s v="9 years"/>
    <s v="MORTGAGE"/>
    <n v="132500"/>
    <x v="1"/>
    <s v="Source Verified"/>
    <s v="Fully Paid"/>
    <x v="0"/>
    <n v="0.14480000000000001"/>
    <n v="670"/>
    <n v="674"/>
    <n v="672"/>
    <x v="0"/>
    <n v="2"/>
    <x v="1"/>
    <s v="Moderate DTI/Income/FICO"/>
  </r>
  <r>
    <n v="65956368"/>
    <n v="15300"/>
    <x v="1"/>
    <n v="0.16550000000000001"/>
    <x v="0"/>
    <s v="D2"/>
    <s v="2 years"/>
    <s v="MORTGAGE"/>
    <n v="60000"/>
    <x v="0"/>
    <s v="Source Verified"/>
    <s v="Charged Off"/>
    <x v="0"/>
    <n v="0.16149999999999998"/>
    <n v="660"/>
    <n v="664"/>
    <n v="662"/>
    <x v="0"/>
    <n v="2"/>
    <x v="1"/>
    <s v="Moderate DTI/Income/FICO"/>
  </r>
  <r>
    <n v="64017962"/>
    <n v="16800"/>
    <x v="0"/>
    <n v="0.1318"/>
    <x v="1"/>
    <s v="C3"/>
    <s v="&lt; 1 year"/>
    <s v="RENT"/>
    <n v="55500"/>
    <x v="0"/>
    <s v="Source Verified"/>
    <s v="Fully Paid"/>
    <x v="1"/>
    <n v="5.1200000000000002E-2"/>
    <n v="670"/>
    <n v="674"/>
    <n v="672"/>
    <x v="0"/>
    <n v="2"/>
    <x v="1"/>
    <s v="Moderate DTI/Income/FICO"/>
  </r>
  <r>
    <n v="67725987"/>
    <n v="13500"/>
    <x v="0"/>
    <n v="0.15410000000000001"/>
    <x v="0"/>
    <s v="D1"/>
    <s v="&lt; 1 year"/>
    <s v="OWN"/>
    <n v="46000"/>
    <x v="0"/>
    <s v="Source Verified"/>
    <s v="Current"/>
    <x v="1"/>
    <n v="0.30079999999999996"/>
    <n v="665"/>
    <n v="669"/>
    <n v="667"/>
    <x v="0"/>
    <n v="1"/>
    <x v="0"/>
    <s v="High DTI / Low Income / Low FICO"/>
  </r>
  <r>
    <n v="63336439"/>
    <n v="16000"/>
    <x v="1"/>
    <n v="9.9900000000000003E-2"/>
    <x v="2"/>
    <s v="B3"/>
    <s v="10+ years"/>
    <s v="OWN"/>
    <n v="257000"/>
    <x v="1"/>
    <s v="Verified"/>
    <s v="Fully Paid"/>
    <x v="1"/>
    <n v="0.23089999999999999"/>
    <n v="670"/>
    <n v="674"/>
    <n v="672"/>
    <x v="0"/>
    <n v="1"/>
    <x v="0"/>
    <s v="High DTI / Low Income / Low FICO"/>
  </r>
  <r>
    <n v="63407924"/>
    <n v="15000"/>
    <x v="1"/>
    <n v="9.1700000000000004E-2"/>
    <x v="2"/>
    <s v="B2"/>
    <s v="8 years"/>
    <s v="RENT"/>
    <n v="78000"/>
    <x v="1"/>
    <s v="Not Verified"/>
    <s v="Fully Paid"/>
    <x v="0"/>
    <n v="5.7500000000000002E-2"/>
    <n v="710"/>
    <n v="714"/>
    <n v="712"/>
    <x v="1"/>
    <n v="3"/>
    <x v="2"/>
    <s v="Strong Profile"/>
  </r>
  <r>
    <n v="67457304"/>
    <n v="26400"/>
    <x v="0"/>
    <n v="0.18489999999999998"/>
    <x v="4"/>
    <s v="E2"/>
    <s v="9 years"/>
    <s v="RENT"/>
    <n v="60000"/>
    <x v="0"/>
    <s v="Verified"/>
    <s v="Charged Off"/>
    <x v="0"/>
    <n v="0.3967"/>
    <n v="670"/>
    <n v="674"/>
    <n v="672"/>
    <x v="0"/>
    <n v="1"/>
    <x v="0"/>
    <s v="High DTI / Low Income / Low FICO"/>
  </r>
  <r>
    <n v="65028335"/>
    <n v="11700"/>
    <x v="0"/>
    <n v="9.9900000000000003E-2"/>
    <x v="2"/>
    <s v="B3"/>
    <s v="7 years"/>
    <s v="RENT"/>
    <n v="65000"/>
    <x v="1"/>
    <s v="Not Verified"/>
    <s v="Current"/>
    <x v="1"/>
    <n v="0.20399999999999999"/>
    <n v="690"/>
    <n v="694"/>
    <n v="692"/>
    <x v="0"/>
    <n v="1"/>
    <x v="0"/>
    <s v="High DTI / Low Income / Low FICO"/>
  </r>
  <r>
    <n v="67256604"/>
    <n v="5500"/>
    <x v="1"/>
    <n v="9.7599999999999992E-2"/>
    <x v="2"/>
    <s v="B3"/>
    <s v="9 years"/>
    <s v="RENT"/>
    <n v="100000"/>
    <x v="1"/>
    <s v="Verified"/>
    <s v="Fully Paid"/>
    <x v="0"/>
    <n v="0.28589999999999999"/>
    <n v="705"/>
    <n v="709"/>
    <n v="707"/>
    <x v="1"/>
    <n v="1"/>
    <x v="0"/>
    <s v="High DTI / Low Income / Low FICO"/>
  </r>
  <r>
    <n v="65393142"/>
    <n v="24500"/>
    <x v="0"/>
    <n v="0.1699"/>
    <x v="0"/>
    <s v="D3"/>
    <s v="6 years"/>
    <s v="MORTGAGE"/>
    <n v="60000"/>
    <x v="0"/>
    <s v="Source Verified"/>
    <s v="Fully Paid"/>
    <x v="0"/>
    <n v="0.26539999999999997"/>
    <n v="710"/>
    <n v="714"/>
    <n v="712"/>
    <x v="1"/>
    <n v="1"/>
    <x v="0"/>
    <s v="High DTI / Low Income / Low FICO"/>
  </r>
  <r>
    <n v="66551454"/>
    <n v="18325"/>
    <x v="0"/>
    <n v="0.16550000000000001"/>
    <x v="0"/>
    <s v="D2"/>
    <s v="9 years"/>
    <s v="RENT"/>
    <n v="63000"/>
    <x v="1"/>
    <s v="Source Verified"/>
    <s v="Charged Off"/>
    <x v="0"/>
    <n v="0.27699999999999997"/>
    <n v="670"/>
    <n v="674"/>
    <n v="672"/>
    <x v="0"/>
    <n v="1"/>
    <x v="0"/>
    <s v="High DTI / Low Income / Low FICO"/>
  </r>
  <r>
    <n v="65925404"/>
    <n v="5000"/>
    <x v="1"/>
    <n v="8.3800000000000013E-2"/>
    <x v="2"/>
    <s v="B1"/>
    <s v="8 years"/>
    <s v="MORTGAGE"/>
    <n v="75000"/>
    <x v="1"/>
    <s v="Source Verified"/>
    <s v="Fully Paid"/>
    <x v="1"/>
    <n v="3.3599999999999998E-2"/>
    <n v="670"/>
    <n v="674"/>
    <n v="672"/>
    <x v="0"/>
    <n v="2"/>
    <x v="1"/>
    <s v="Moderate DTI/Income/FICO"/>
  </r>
  <r>
    <n v="64200646"/>
    <n v="10000"/>
    <x v="1"/>
    <n v="9.1700000000000004E-2"/>
    <x v="2"/>
    <s v="B2"/>
    <s v="2 years"/>
    <s v="MORTGAGE"/>
    <n v="81240"/>
    <x v="1"/>
    <s v="Not Verified"/>
    <s v="Fully Paid"/>
    <x v="0"/>
    <n v="2.41E-2"/>
    <n v="700"/>
    <n v="704"/>
    <n v="702"/>
    <x v="1"/>
    <n v="3"/>
    <x v="2"/>
    <s v="Strong Profile"/>
  </r>
  <r>
    <n v="64581192"/>
    <n v="24000"/>
    <x v="1"/>
    <n v="0.1318"/>
    <x v="1"/>
    <s v="C3"/>
    <s v="3 years"/>
    <s v="RENT"/>
    <n v="155000"/>
    <x v="1"/>
    <s v="Source Verified"/>
    <s v="Charged Off"/>
    <x v="0"/>
    <n v="9.4800000000000009E-2"/>
    <n v="685"/>
    <n v="689"/>
    <n v="687"/>
    <x v="0"/>
    <n v="2"/>
    <x v="1"/>
    <s v="Moderate DTI/Income/FICO"/>
  </r>
  <r>
    <n v="65776996"/>
    <n v="12000"/>
    <x v="1"/>
    <n v="0.1099"/>
    <x v="2"/>
    <s v="B4"/>
    <s v="10+ years"/>
    <s v="RENT"/>
    <n v="52000"/>
    <x v="0"/>
    <s v="Not Verified"/>
    <s v="Fully Paid"/>
    <x v="1"/>
    <n v="0.16519999999999999"/>
    <n v="675"/>
    <n v="679"/>
    <n v="677"/>
    <x v="0"/>
    <n v="2"/>
    <x v="1"/>
    <s v="Moderate DTI/Income/FICO"/>
  </r>
  <r>
    <n v="66085759"/>
    <n v="8000"/>
    <x v="1"/>
    <n v="0.11990000000000001"/>
    <x v="1"/>
    <s v="C1"/>
    <s v="3 years"/>
    <s v="RENT"/>
    <n v="17300"/>
    <x v="2"/>
    <s v="Source Verified"/>
    <s v="Charged Off"/>
    <x v="8"/>
    <n v="0.17280000000000001"/>
    <n v="680"/>
    <n v="684"/>
    <n v="682"/>
    <x v="0"/>
    <n v="1"/>
    <x v="0"/>
    <s v="High DTI / Low Income / Low FICO"/>
  </r>
  <r>
    <n v="63793804"/>
    <n v="15000"/>
    <x v="0"/>
    <n v="0.14330000000000001"/>
    <x v="1"/>
    <s v="C5"/>
    <s v="7 years"/>
    <s v="MORTGAGE"/>
    <n v="70000"/>
    <x v="1"/>
    <s v="Verified"/>
    <s v="Charged Off"/>
    <x v="0"/>
    <n v="0.18640000000000001"/>
    <n v="730"/>
    <n v="734"/>
    <n v="732"/>
    <x v="1"/>
    <n v="2"/>
    <x v="1"/>
    <s v="Moderate DTI/Income/FICO"/>
  </r>
  <r>
    <n v="65663371"/>
    <n v="17000"/>
    <x v="1"/>
    <n v="0.13669999999999999"/>
    <x v="1"/>
    <s v="C4"/>
    <s v="10+ years"/>
    <s v="RENT"/>
    <n v="50000"/>
    <x v="0"/>
    <s v="Verified"/>
    <s v="Fully Paid"/>
    <x v="0"/>
    <n v="0.25800000000000001"/>
    <n v="660"/>
    <n v="664"/>
    <n v="662"/>
    <x v="0"/>
    <n v="1"/>
    <x v="0"/>
    <s v="High DTI / Low Income / Low FICO"/>
  </r>
  <r>
    <n v="64009690"/>
    <n v="12000"/>
    <x v="0"/>
    <n v="0.13669999999999999"/>
    <x v="1"/>
    <s v="C4"/>
    <m/>
    <s v="RENT"/>
    <n v="60000"/>
    <x v="0"/>
    <s v="Not Verified"/>
    <s v="Fully Paid"/>
    <x v="9"/>
    <n v="0.23120000000000002"/>
    <n v="670"/>
    <n v="674"/>
    <n v="672"/>
    <x v="0"/>
    <n v="1"/>
    <x v="0"/>
    <s v="High DTI / Low Income / Low FICO"/>
  </r>
  <r>
    <n v="63507256"/>
    <n v="3500"/>
    <x v="1"/>
    <n v="8.1799999999999998E-2"/>
    <x v="2"/>
    <s v="B1"/>
    <s v="10+ years"/>
    <s v="RENT"/>
    <n v="100000"/>
    <x v="1"/>
    <s v="Source Verified"/>
    <s v="Fully Paid"/>
    <x v="0"/>
    <n v="0.27940000000000004"/>
    <n v="665"/>
    <n v="669"/>
    <n v="667"/>
    <x v="0"/>
    <n v="1"/>
    <x v="0"/>
    <s v="High DTI / Low Income / Low FICO"/>
  </r>
  <r>
    <n v="63793796"/>
    <n v="8500"/>
    <x v="1"/>
    <n v="7.8899999999999998E-2"/>
    <x v="5"/>
    <s v="A5"/>
    <s v="10+ years"/>
    <s v="MORTGAGE"/>
    <n v="42000"/>
    <x v="0"/>
    <s v="Not Verified"/>
    <s v="Fully Paid"/>
    <x v="0"/>
    <n v="0.3417"/>
    <n v="715"/>
    <n v="719"/>
    <n v="717"/>
    <x v="1"/>
    <n v="1"/>
    <x v="0"/>
    <s v="High DTI / Low Income / Low FICO"/>
  </r>
  <r>
    <n v="65302800"/>
    <n v="22275"/>
    <x v="1"/>
    <n v="9.9900000000000003E-2"/>
    <x v="2"/>
    <s v="B3"/>
    <s v="10+ years"/>
    <s v="MORTGAGE"/>
    <n v="75000"/>
    <x v="1"/>
    <s v="Source Verified"/>
    <s v="Fully Paid"/>
    <x v="6"/>
    <n v="0.1648"/>
    <n v="805"/>
    <n v="809"/>
    <n v="807"/>
    <x v="1"/>
    <n v="2"/>
    <x v="1"/>
    <s v="Moderate DTI/Income/FICO"/>
  </r>
  <r>
    <n v="68374676"/>
    <n v="10000"/>
    <x v="0"/>
    <n v="0.16589999999999999"/>
    <x v="0"/>
    <s v="D2"/>
    <s v="&lt; 1 year"/>
    <s v="RENT"/>
    <n v="30000"/>
    <x v="2"/>
    <s v="Source Verified"/>
    <s v="Fully Paid"/>
    <x v="0"/>
    <n v="0.30840000000000001"/>
    <n v="715"/>
    <n v="719"/>
    <n v="717"/>
    <x v="1"/>
    <n v="1"/>
    <x v="0"/>
    <s v="High DTI / Low Income / Low FICO"/>
  </r>
  <r>
    <n v="64037364"/>
    <n v="16000"/>
    <x v="1"/>
    <n v="5.3200000000000004E-2"/>
    <x v="5"/>
    <s v="A1"/>
    <s v="10+ years"/>
    <s v="MORTGAGE"/>
    <n v="200000"/>
    <x v="1"/>
    <s v="Source Verified"/>
    <s v="Fully Paid"/>
    <x v="1"/>
    <n v="0.1041"/>
    <n v="715"/>
    <n v="719"/>
    <n v="717"/>
    <x v="1"/>
    <n v="3"/>
    <x v="2"/>
    <s v="Strong Profile"/>
  </r>
  <r>
    <n v="65733063"/>
    <n v="24000"/>
    <x v="1"/>
    <n v="8.1799999999999998E-2"/>
    <x v="2"/>
    <s v="B1"/>
    <s v="7 years"/>
    <s v="MORTGAGE"/>
    <n v="65000"/>
    <x v="1"/>
    <s v="Verified"/>
    <s v="Fully Paid"/>
    <x v="0"/>
    <n v="6.7799999999999999E-2"/>
    <n v="665"/>
    <n v="669"/>
    <n v="667"/>
    <x v="0"/>
    <n v="2"/>
    <x v="1"/>
    <s v="Moderate DTI/Income/FICO"/>
  </r>
  <r>
    <n v="63349366"/>
    <n v="25000"/>
    <x v="0"/>
    <n v="0.15609999999999999"/>
    <x v="0"/>
    <s v="D1"/>
    <s v="10+ years"/>
    <s v="MORTGAGE"/>
    <n v="125938"/>
    <x v="1"/>
    <s v="Source Verified"/>
    <s v="Fully Paid"/>
    <x v="0"/>
    <n v="0.25030000000000002"/>
    <n v="675"/>
    <n v="679"/>
    <n v="677"/>
    <x v="0"/>
    <n v="1"/>
    <x v="0"/>
    <s v="High DTI / Low Income / Low FICO"/>
  </r>
  <r>
    <n v="63290253"/>
    <n v="7200"/>
    <x v="1"/>
    <n v="9.1700000000000004E-2"/>
    <x v="2"/>
    <s v="B2"/>
    <s v="10+ years"/>
    <s v="MORTGAGE"/>
    <n v="40000"/>
    <x v="2"/>
    <s v="Source Verified"/>
    <s v="Fully Paid"/>
    <x v="1"/>
    <n v="5.2199999999999996E-2"/>
    <n v="695"/>
    <n v="699"/>
    <n v="697"/>
    <x v="0"/>
    <n v="1"/>
    <x v="0"/>
    <s v="High DTI / Low Income / Low FICO"/>
  </r>
  <r>
    <n v="63014563"/>
    <n v="2400"/>
    <x v="1"/>
    <n v="9.1700000000000004E-2"/>
    <x v="2"/>
    <s v="B2"/>
    <s v="2 years"/>
    <s v="MORTGAGE"/>
    <n v="35000"/>
    <x v="2"/>
    <s v="Source Verified"/>
    <s v="Fully Paid"/>
    <x v="5"/>
    <n v="0.1241"/>
    <n v="720"/>
    <n v="724"/>
    <n v="722"/>
    <x v="1"/>
    <n v="1"/>
    <x v="0"/>
    <s v="High DTI / Low Income / Low FICO"/>
  </r>
  <r>
    <n v="63516487"/>
    <n v="35000"/>
    <x v="0"/>
    <n v="0.12689999999999999"/>
    <x v="1"/>
    <s v="C2"/>
    <m/>
    <s v="MORTGAGE"/>
    <n v="80000"/>
    <x v="1"/>
    <s v="Verified"/>
    <s v="Charged Off"/>
    <x v="2"/>
    <n v="5.8700000000000002E-2"/>
    <n v="730"/>
    <n v="734"/>
    <n v="732"/>
    <x v="1"/>
    <n v="3"/>
    <x v="2"/>
    <s v="Strong Profile"/>
  </r>
  <r>
    <n v="63988770"/>
    <n v="10000"/>
    <x v="1"/>
    <n v="8.1799999999999998E-2"/>
    <x v="2"/>
    <s v="B1"/>
    <s v="1 year"/>
    <s v="MORTGAGE"/>
    <n v="115000"/>
    <x v="1"/>
    <s v="Source Verified"/>
    <s v="Fully Paid"/>
    <x v="1"/>
    <n v="0.14349999999999999"/>
    <n v="675"/>
    <n v="679"/>
    <n v="677"/>
    <x v="0"/>
    <n v="2"/>
    <x v="1"/>
    <s v="Moderate DTI/Income/FICO"/>
  </r>
  <r>
    <n v="66521704"/>
    <n v="15000"/>
    <x v="1"/>
    <n v="0.1757"/>
    <x v="0"/>
    <s v="D4"/>
    <s v="5 years"/>
    <s v="MORTGAGE"/>
    <n v="77000"/>
    <x v="1"/>
    <s v="Verified"/>
    <s v="Charged Off"/>
    <x v="1"/>
    <n v="0.13300000000000001"/>
    <n v="665"/>
    <n v="669"/>
    <n v="667"/>
    <x v="0"/>
    <n v="2"/>
    <x v="1"/>
    <s v="Moderate DTI/Income/FICO"/>
  </r>
  <r>
    <n v="65623531"/>
    <n v="32500"/>
    <x v="0"/>
    <n v="0.1318"/>
    <x v="1"/>
    <s v="C3"/>
    <s v="4 years"/>
    <s v="RENT"/>
    <n v="120000"/>
    <x v="1"/>
    <s v="Source Verified"/>
    <s v="Charged Off"/>
    <x v="0"/>
    <n v="7.9299999999999995E-2"/>
    <n v="725"/>
    <n v="729"/>
    <n v="727"/>
    <x v="1"/>
    <n v="3"/>
    <x v="2"/>
    <s v="Strong Profile"/>
  </r>
  <r>
    <n v="63928140"/>
    <n v="28800"/>
    <x v="0"/>
    <n v="0.23989999999999997"/>
    <x v="3"/>
    <s v="F3"/>
    <s v="10+ years"/>
    <s v="MORTGAGE"/>
    <n v="80000"/>
    <x v="1"/>
    <s v="Source Verified"/>
    <s v="Charged Off"/>
    <x v="5"/>
    <n v="0.17899999999999999"/>
    <n v="665"/>
    <n v="669"/>
    <n v="667"/>
    <x v="0"/>
    <n v="2"/>
    <x v="1"/>
    <s v="Moderate DTI/Income/FICO"/>
  </r>
  <r>
    <n v="67406557"/>
    <n v="31900"/>
    <x v="0"/>
    <n v="0.17859999999999998"/>
    <x v="0"/>
    <s v="D5"/>
    <s v="5 years"/>
    <s v="RENT"/>
    <n v="76000"/>
    <x v="1"/>
    <s v="Source Verified"/>
    <s v="Charged Off"/>
    <x v="0"/>
    <n v="0.2228"/>
    <n v="675"/>
    <n v="679"/>
    <n v="677"/>
    <x v="0"/>
    <n v="1"/>
    <x v="0"/>
    <s v="High DTI / Low Income / Low FICO"/>
  </r>
  <r>
    <n v="65925659"/>
    <n v="12000"/>
    <x v="1"/>
    <n v="9.7599999999999992E-2"/>
    <x v="2"/>
    <s v="B3"/>
    <s v="5 years"/>
    <s v="MORTGAGE"/>
    <n v="72000"/>
    <x v="1"/>
    <s v="Not Verified"/>
    <s v="Charged Off"/>
    <x v="2"/>
    <n v="0.19289999999999999"/>
    <n v="690"/>
    <n v="694"/>
    <n v="692"/>
    <x v="0"/>
    <n v="2"/>
    <x v="1"/>
    <s v="Moderate DTI/Income/FICO"/>
  </r>
  <r>
    <n v="67745531"/>
    <n v="9600"/>
    <x v="1"/>
    <n v="6.8900000000000003E-2"/>
    <x v="5"/>
    <s v="A3"/>
    <s v="6 years"/>
    <s v="MORTGAGE"/>
    <n v="36000"/>
    <x v="2"/>
    <s v="Not Verified"/>
    <s v="Fully Paid"/>
    <x v="1"/>
    <n v="0.29370000000000002"/>
    <n v="775"/>
    <n v="779"/>
    <n v="777"/>
    <x v="1"/>
    <n v="1"/>
    <x v="0"/>
    <s v="High DTI / Low Income / Low FICO"/>
  </r>
  <r>
    <n v="65845289"/>
    <n v="14000"/>
    <x v="0"/>
    <n v="9.7599999999999992E-2"/>
    <x v="2"/>
    <s v="B3"/>
    <s v="10+ years"/>
    <s v="MORTGAGE"/>
    <n v="100000"/>
    <x v="1"/>
    <s v="Not Verified"/>
    <s v="Charged Off"/>
    <x v="0"/>
    <n v="4.5100000000000001E-2"/>
    <n v="745"/>
    <n v="749"/>
    <n v="747"/>
    <x v="1"/>
    <n v="3"/>
    <x v="2"/>
    <s v="Strong Profile"/>
  </r>
  <r>
    <n v="63434610"/>
    <n v="22000"/>
    <x v="1"/>
    <n v="5.3200000000000004E-2"/>
    <x v="5"/>
    <s v="A1"/>
    <s v="2 years"/>
    <s v="MORTGAGE"/>
    <n v="98000"/>
    <x v="1"/>
    <s v="Not Verified"/>
    <s v="Fully Paid"/>
    <x v="1"/>
    <n v="0.1391"/>
    <n v="705"/>
    <n v="709"/>
    <n v="707"/>
    <x v="1"/>
    <n v="2"/>
    <x v="1"/>
    <s v="Moderate DTI/Income/FICO"/>
  </r>
  <r>
    <n v="63515521"/>
    <n v="8000"/>
    <x v="1"/>
    <n v="0.1099"/>
    <x v="2"/>
    <s v="B4"/>
    <s v="3 years"/>
    <s v="RENT"/>
    <n v="34272"/>
    <x v="2"/>
    <s v="Verified"/>
    <s v="Charged Off"/>
    <x v="0"/>
    <n v="0.1996"/>
    <n v="680"/>
    <n v="684"/>
    <n v="682"/>
    <x v="0"/>
    <n v="1"/>
    <x v="0"/>
    <s v="High DTI / Low Income / Low FICO"/>
  </r>
  <r>
    <n v="66403713"/>
    <n v="20000"/>
    <x v="0"/>
    <n v="0.12590000000000001"/>
    <x v="1"/>
    <s v="C2"/>
    <s v="6 years"/>
    <s v="RENT"/>
    <n v="50000"/>
    <x v="0"/>
    <s v="Not Verified"/>
    <s v="Charged Off"/>
    <x v="0"/>
    <n v="0.29520000000000002"/>
    <n v="665"/>
    <n v="669"/>
    <n v="667"/>
    <x v="0"/>
    <n v="1"/>
    <x v="0"/>
    <s v="High DTI / Low Income / Low FICO"/>
  </r>
  <r>
    <n v="63144643"/>
    <n v="10000"/>
    <x v="1"/>
    <n v="0.1229"/>
    <x v="1"/>
    <s v="C1"/>
    <s v="4 years"/>
    <s v="MORTGAGE"/>
    <n v="50000"/>
    <x v="0"/>
    <s v="Source Verified"/>
    <s v="Fully Paid"/>
    <x v="0"/>
    <n v="0.32539999999999997"/>
    <n v="665"/>
    <n v="669"/>
    <n v="667"/>
    <x v="0"/>
    <n v="1"/>
    <x v="0"/>
    <s v="High DTI / Low Income / Low FICO"/>
  </r>
  <r>
    <n v="65843880"/>
    <n v="7900"/>
    <x v="1"/>
    <n v="0.15410000000000001"/>
    <x v="0"/>
    <s v="D1"/>
    <s v="&lt; 1 year"/>
    <s v="MORTGAGE"/>
    <n v="55000"/>
    <x v="0"/>
    <s v="Source Verified"/>
    <s v="Fully Paid"/>
    <x v="0"/>
    <n v="0.16539999999999999"/>
    <n v="670"/>
    <n v="674"/>
    <n v="672"/>
    <x v="0"/>
    <n v="2"/>
    <x v="1"/>
    <s v="Moderate DTI/Income/FICO"/>
  </r>
  <r>
    <n v="68386015"/>
    <n v="28000"/>
    <x v="1"/>
    <n v="5.3200000000000004E-2"/>
    <x v="5"/>
    <s v="A1"/>
    <s v="1 year"/>
    <s v="MORTGAGE"/>
    <n v="265000"/>
    <x v="1"/>
    <s v="Source Verified"/>
    <s v="Fully Paid"/>
    <x v="2"/>
    <n v="9.4899999999999998E-2"/>
    <n v="720"/>
    <n v="724"/>
    <n v="722"/>
    <x v="1"/>
    <n v="3"/>
    <x v="2"/>
    <s v="Strong Profile"/>
  </r>
  <r>
    <n v="67455578"/>
    <n v="18000"/>
    <x v="0"/>
    <n v="0.18489999999999998"/>
    <x v="4"/>
    <s v="E2"/>
    <s v="10+ years"/>
    <s v="RENT"/>
    <n v="45000"/>
    <x v="0"/>
    <s v="Source Verified"/>
    <s v="Charged Off"/>
    <x v="0"/>
    <n v="0.21149999999999999"/>
    <n v="670"/>
    <n v="674"/>
    <n v="672"/>
    <x v="0"/>
    <n v="1"/>
    <x v="0"/>
    <s v="High DTI / Low Income / Low FICO"/>
  </r>
  <r>
    <n v="63732579"/>
    <n v="6000"/>
    <x v="1"/>
    <n v="8.1799999999999998E-2"/>
    <x v="2"/>
    <s v="B1"/>
    <s v="2 years"/>
    <s v="RENT"/>
    <n v="110000"/>
    <x v="1"/>
    <s v="Source Verified"/>
    <s v="Fully Paid"/>
    <x v="1"/>
    <n v="0.21530000000000002"/>
    <n v="690"/>
    <n v="694"/>
    <n v="692"/>
    <x v="0"/>
    <n v="1"/>
    <x v="0"/>
    <s v="High DTI / Low Income / Low FICO"/>
  </r>
  <r>
    <n v="66005333"/>
    <n v="28800"/>
    <x v="0"/>
    <n v="7.8899999999999998E-2"/>
    <x v="5"/>
    <s v="A5"/>
    <s v="1 year"/>
    <s v="OWN"/>
    <n v="80000"/>
    <x v="1"/>
    <s v="Source Verified"/>
    <s v="Current"/>
    <x v="1"/>
    <n v="0.21230000000000002"/>
    <n v="695"/>
    <n v="699"/>
    <n v="697"/>
    <x v="0"/>
    <n v="1"/>
    <x v="0"/>
    <s v="High DTI / Low Income / Low FICO"/>
  </r>
  <r>
    <n v="65811395"/>
    <n v="20000"/>
    <x v="0"/>
    <n v="0.18489999999999998"/>
    <x v="4"/>
    <s v="E2"/>
    <s v="10+ years"/>
    <s v="MORTGAGE"/>
    <n v="50000"/>
    <x v="0"/>
    <s v="Source Verified"/>
    <s v="Fully Paid"/>
    <x v="0"/>
    <n v="0.22920000000000001"/>
    <n v="690"/>
    <n v="694"/>
    <n v="692"/>
    <x v="0"/>
    <n v="1"/>
    <x v="0"/>
    <s v="High DTI / Low Income / Low FICO"/>
  </r>
  <r>
    <n v="65037741"/>
    <n v="12000"/>
    <x v="1"/>
    <n v="9.1700000000000004E-2"/>
    <x v="2"/>
    <s v="B2"/>
    <m/>
    <s v="OWN"/>
    <n v="43500"/>
    <x v="0"/>
    <s v="Not Verified"/>
    <s v="Fully Paid"/>
    <x v="1"/>
    <n v="0.28910000000000002"/>
    <n v="690"/>
    <n v="694"/>
    <n v="692"/>
    <x v="0"/>
    <n v="1"/>
    <x v="0"/>
    <s v="High DTI / Low Income / Low FICO"/>
  </r>
  <r>
    <n v="62509807"/>
    <n v="20000"/>
    <x v="1"/>
    <n v="0.1099"/>
    <x v="2"/>
    <s v="B4"/>
    <s v="&lt; 1 year"/>
    <s v="RENT"/>
    <n v="55000"/>
    <x v="0"/>
    <s v="Verified"/>
    <s v="Fully Paid"/>
    <x v="1"/>
    <n v="0.29809999999999998"/>
    <n v="670"/>
    <n v="674"/>
    <n v="672"/>
    <x v="0"/>
    <n v="1"/>
    <x v="0"/>
    <s v="High DTI / Low Income / Low FICO"/>
  </r>
  <r>
    <n v="63448415"/>
    <n v="24000"/>
    <x v="0"/>
    <n v="0.14649999999999999"/>
    <x v="1"/>
    <s v="C5"/>
    <s v="5 years"/>
    <s v="MORTGAGE"/>
    <n v="50000"/>
    <x v="0"/>
    <s v="Source Verified"/>
    <s v="Fully Paid"/>
    <x v="0"/>
    <n v="7.3899999999999993E-2"/>
    <n v="675"/>
    <n v="679"/>
    <n v="677"/>
    <x v="0"/>
    <n v="2"/>
    <x v="1"/>
    <s v="Moderate DTI/Income/FICO"/>
  </r>
  <r>
    <n v="65571217"/>
    <n v="3500"/>
    <x v="1"/>
    <n v="0.13669999999999999"/>
    <x v="1"/>
    <s v="C4"/>
    <s v="5 years"/>
    <s v="MORTGAGE"/>
    <n v="72000"/>
    <x v="1"/>
    <s v="Source Verified"/>
    <s v="Fully Paid"/>
    <x v="2"/>
    <n v="0.1525"/>
    <n v="735"/>
    <n v="739"/>
    <n v="737"/>
    <x v="1"/>
    <n v="2"/>
    <x v="1"/>
    <s v="Moderate DTI/Income/FICO"/>
  </r>
  <r>
    <n v="63477083"/>
    <n v="8400"/>
    <x v="1"/>
    <n v="0.12050000000000001"/>
    <x v="1"/>
    <s v="C1"/>
    <s v="&lt; 1 year"/>
    <s v="RENT"/>
    <n v="130000"/>
    <x v="1"/>
    <s v="Source Verified"/>
    <s v="Fully Paid"/>
    <x v="0"/>
    <n v="3.8900000000000004E-2"/>
    <n v="735"/>
    <n v="739"/>
    <n v="737"/>
    <x v="1"/>
    <n v="3"/>
    <x v="2"/>
    <s v="Strong Profile"/>
  </r>
  <r>
    <n v="68606321"/>
    <n v="30000"/>
    <x v="1"/>
    <n v="0.1399"/>
    <x v="1"/>
    <s v="C4"/>
    <s v="10+ years"/>
    <s v="MORTGAGE"/>
    <n v="95000"/>
    <x v="1"/>
    <s v="Source Verified"/>
    <s v="Charged Off"/>
    <x v="0"/>
    <n v="0.18969999999999998"/>
    <n v="685"/>
    <n v="689"/>
    <n v="687"/>
    <x v="0"/>
    <n v="2"/>
    <x v="1"/>
    <s v="Moderate DTI/Income/FICO"/>
  </r>
  <r>
    <n v="62550184"/>
    <n v="12000"/>
    <x v="1"/>
    <n v="5.3200000000000004E-2"/>
    <x v="5"/>
    <s v="A1"/>
    <s v="3 years"/>
    <s v="MORTGAGE"/>
    <n v="109300"/>
    <x v="1"/>
    <s v="Source Verified"/>
    <s v="Fully Paid"/>
    <x v="0"/>
    <n v="0.1008"/>
    <n v="700"/>
    <n v="704"/>
    <n v="702"/>
    <x v="1"/>
    <n v="3"/>
    <x v="2"/>
    <s v="Strong Profile"/>
  </r>
  <r>
    <n v="68222717"/>
    <n v="10500"/>
    <x v="1"/>
    <n v="0.1399"/>
    <x v="1"/>
    <s v="C4"/>
    <m/>
    <s v="MORTGAGE"/>
    <n v="38000"/>
    <x v="2"/>
    <s v="Verified"/>
    <s v="Fully Paid"/>
    <x v="0"/>
    <n v="0.21"/>
    <n v="665"/>
    <n v="669"/>
    <n v="667"/>
    <x v="0"/>
    <n v="1"/>
    <x v="0"/>
    <s v="High DTI / Low Income / Low FICO"/>
  </r>
  <r>
    <n v="65028912"/>
    <n v="15300"/>
    <x v="0"/>
    <n v="0.21989999999999998"/>
    <x v="3"/>
    <s v="F1"/>
    <s v="3 years"/>
    <s v="RENT"/>
    <n v="43500"/>
    <x v="0"/>
    <s v="Not Verified"/>
    <s v="Fully Paid"/>
    <x v="10"/>
    <n v="0.29089999999999999"/>
    <n v="710"/>
    <n v="714"/>
    <n v="712"/>
    <x v="1"/>
    <n v="1"/>
    <x v="0"/>
    <s v="High DTI / Low Income / Low FICO"/>
  </r>
  <r>
    <n v="67859682"/>
    <n v="5000"/>
    <x v="1"/>
    <n v="0.10640000000000001"/>
    <x v="2"/>
    <s v="B4"/>
    <s v="9 years"/>
    <s v="RENT"/>
    <n v="47000"/>
    <x v="0"/>
    <s v="Source Verified"/>
    <s v="Fully Paid"/>
    <x v="0"/>
    <n v="0.1537"/>
    <n v="660"/>
    <n v="664"/>
    <n v="662"/>
    <x v="0"/>
    <n v="2"/>
    <x v="1"/>
    <s v="Moderate DTI/Income/FICO"/>
  </r>
  <r>
    <n v="63516909"/>
    <n v="16800"/>
    <x v="1"/>
    <n v="5.3200000000000004E-2"/>
    <x v="5"/>
    <s v="A1"/>
    <s v="3 years"/>
    <s v="MORTGAGE"/>
    <n v="50000"/>
    <x v="0"/>
    <s v="Not Verified"/>
    <s v="Fully Paid"/>
    <x v="1"/>
    <n v="0.19370000000000001"/>
    <n v="715"/>
    <n v="719"/>
    <n v="717"/>
    <x v="1"/>
    <n v="2"/>
    <x v="1"/>
    <s v="Moderate DTI/Income/FICO"/>
  </r>
  <r>
    <n v="67266984"/>
    <n v="9600"/>
    <x v="1"/>
    <n v="8.3800000000000013E-2"/>
    <x v="2"/>
    <s v="B1"/>
    <s v="10+ years"/>
    <s v="MORTGAGE"/>
    <n v="46000"/>
    <x v="0"/>
    <s v="Not Verified"/>
    <s v="Fully Paid"/>
    <x v="1"/>
    <n v="0.29949999999999999"/>
    <n v="670"/>
    <n v="674"/>
    <n v="672"/>
    <x v="0"/>
    <n v="1"/>
    <x v="0"/>
    <s v="High DTI / Low Income / Low FICO"/>
  </r>
  <r>
    <n v="63928211"/>
    <n v="5000"/>
    <x v="1"/>
    <n v="0.1149"/>
    <x v="2"/>
    <s v="B5"/>
    <s v="9 years"/>
    <s v="RENT"/>
    <n v="36000"/>
    <x v="2"/>
    <s v="Source Verified"/>
    <s v="Fully Paid"/>
    <x v="0"/>
    <n v="4.7E-2"/>
    <n v="665"/>
    <n v="669"/>
    <n v="667"/>
    <x v="0"/>
    <n v="1"/>
    <x v="0"/>
    <s v="High DTI / Low Income / Low FICO"/>
  </r>
  <r>
    <n v="67798210"/>
    <n v="8000"/>
    <x v="1"/>
    <n v="7.8899999999999998E-2"/>
    <x v="5"/>
    <s v="A5"/>
    <s v="4 years"/>
    <s v="MORTGAGE"/>
    <n v="100000"/>
    <x v="1"/>
    <s v="Source Verified"/>
    <s v="Fully Paid"/>
    <x v="0"/>
    <n v="0.12050000000000001"/>
    <n v="700"/>
    <n v="704"/>
    <n v="702"/>
    <x v="1"/>
    <n v="2"/>
    <x v="1"/>
    <s v="Moderate DTI/Income/FICO"/>
  </r>
  <r>
    <n v="62844558"/>
    <n v="1800"/>
    <x v="1"/>
    <n v="8.1799999999999998E-2"/>
    <x v="2"/>
    <s v="B1"/>
    <s v="7 years"/>
    <s v="RENT"/>
    <n v="43000"/>
    <x v="0"/>
    <s v="Verified"/>
    <s v="Fully Paid"/>
    <x v="0"/>
    <n v="0.12560000000000002"/>
    <n v="665"/>
    <n v="669"/>
    <n v="667"/>
    <x v="0"/>
    <n v="2"/>
    <x v="1"/>
    <s v="Moderate DTI/Income/FICO"/>
  </r>
  <r>
    <n v="65833711"/>
    <n v="15000"/>
    <x v="1"/>
    <n v="0.1099"/>
    <x v="2"/>
    <s v="B4"/>
    <s v="10+ years"/>
    <s v="MORTGAGE"/>
    <n v="101000"/>
    <x v="1"/>
    <s v="Verified"/>
    <s v="Charged Off"/>
    <x v="0"/>
    <n v="0.14499999999999999"/>
    <n v="675"/>
    <n v="679"/>
    <n v="677"/>
    <x v="0"/>
    <n v="2"/>
    <x v="1"/>
    <s v="Moderate DTI/Income/FICO"/>
  </r>
  <r>
    <n v="66520617"/>
    <n v="10000"/>
    <x v="1"/>
    <n v="9.1700000000000004E-2"/>
    <x v="2"/>
    <s v="B2"/>
    <s v="5 years"/>
    <s v="MORTGAGE"/>
    <n v="60000"/>
    <x v="0"/>
    <s v="Source Verified"/>
    <s v="Charged Off"/>
    <x v="1"/>
    <n v="0.23780000000000001"/>
    <n v="675"/>
    <n v="679"/>
    <n v="677"/>
    <x v="0"/>
    <n v="1"/>
    <x v="0"/>
    <s v="High DTI / Low Income / Low FICO"/>
  </r>
  <r>
    <n v="63359077"/>
    <n v="6000"/>
    <x v="1"/>
    <n v="0.1333"/>
    <x v="1"/>
    <s v="C3"/>
    <s v="8 years"/>
    <s v="MORTGAGE"/>
    <n v="25000"/>
    <x v="2"/>
    <s v="Verified"/>
    <s v="Charged Off"/>
    <x v="0"/>
    <n v="5.3800000000000001E-2"/>
    <n v="675"/>
    <n v="679"/>
    <n v="677"/>
    <x v="0"/>
    <n v="1"/>
    <x v="0"/>
    <s v="High DTI / Low Income / Low FICO"/>
  </r>
  <r>
    <n v="65637764"/>
    <n v="8400"/>
    <x v="1"/>
    <n v="6.8900000000000003E-2"/>
    <x v="5"/>
    <s v="A3"/>
    <s v="10+ years"/>
    <s v="MORTGAGE"/>
    <n v="65000"/>
    <x v="1"/>
    <s v="Source Verified"/>
    <s v="Fully Paid"/>
    <x v="1"/>
    <n v="0.25920000000000004"/>
    <n v="690"/>
    <n v="694"/>
    <n v="692"/>
    <x v="0"/>
    <n v="1"/>
    <x v="0"/>
    <s v="High DTI / Low Income / Low FICO"/>
  </r>
  <r>
    <n v="63388792"/>
    <n v="5750"/>
    <x v="1"/>
    <n v="0.18489999999999998"/>
    <x v="4"/>
    <s v="E2"/>
    <s v="10+ years"/>
    <s v="RENT"/>
    <n v="20000"/>
    <x v="2"/>
    <s v="Source Verified"/>
    <s v="Fully Paid"/>
    <x v="0"/>
    <n v="0.1002"/>
    <n v="680"/>
    <n v="684"/>
    <n v="682"/>
    <x v="0"/>
    <n v="1"/>
    <x v="0"/>
    <s v="High DTI / Low Income / Low FICO"/>
  </r>
  <r>
    <n v="63324377"/>
    <n v="5900"/>
    <x v="1"/>
    <n v="9.1700000000000004E-2"/>
    <x v="2"/>
    <s v="B2"/>
    <s v="1 year"/>
    <s v="RENT"/>
    <n v="40000"/>
    <x v="2"/>
    <s v="Verified"/>
    <s v="Fully Paid"/>
    <x v="0"/>
    <n v="0.21179999999999999"/>
    <n v="720"/>
    <n v="724"/>
    <n v="722"/>
    <x v="1"/>
    <n v="1"/>
    <x v="0"/>
    <s v="High DTI / Low Income / Low FICO"/>
  </r>
  <r>
    <n v="63398839"/>
    <n v="9000"/>
    <x v="1"/>
    <n v="0.1825"/>
    <x v="4"/>
    <s v="E1"/>
    <s v="&lt; 1 year"/>
    <s v="RENT"/>
    <n v="25000"/>
    <x v="2"/>
    <s v="Source Verified"/>
    <s v="Fully Paid"/>
    <x v="3"/>
    <n v="0.17559999999999998"/>
    <n v="680"/>
    <n v="684"/>
    <n v="682"/>
    <x v="0"/>
    <n v="1"/>
    <x v="0"/>
    <s v="High DTI / Low Income / Low FICO"/>
  </r>
  <r>
    <n v="64988256"/>
    <n v="24000"/>
    <x v="0"/>
    <n v="7.8899999999999998E-2"/>
    <x v="5"/>
    <s v="A5"/>
    <s v="10+ years"/>
    <s v="MORTGAGE"/>
    <n v="95000"/>
    <x v="1"/>
    <s v="Not Verified"/>
    <s v="Fully Paid"/>
    <x v="0"/>
    <n v="0.21660000000000001"/>
    <n v="745"/>
    <n v="749"/>
    <n v="747"/>
    <x v="1"/>
    <n v="1"/>
    <x v="0"/>
    <s v="High DTI / Low Income / Low FICO"/>
  </r>
  <r>
    <n v="63929469"/>
    <n v="5000"/>
    <x v="1"/>
    <n v="5.3200000000000004E-2"/>
    <x v="5"/>
    <s v="A1"/>
    <s v="10+ years"/>
    <s v="RENT"/>
    <n v="55000"/>
    <x v="0"/>
    <s v="Not Verified"/>
    <s v="Fully Paid"/>
    <x v="0"/>
    <n v="0.13830000000000001"/>
    <n v="705"/>
    <n v="709"/>
    <n v="707"/>
    <x v="1"/>
    <n v="2"/>
    <x v="1"/>
    <s v="Moderate DTI/Income/FICO"/>
  </r>
  <r>
    <n v="65854402"/>
    <n v="20000"/>
    <x v="0"/>
    <n v="9.7599999999999992E-2"/>
    <x v="2"/>
    <s v="B3"/>
    <m/>
    <s v="MORTGAGE"/>
    <n v="60000"/>
    <x v="0"/>
    <s v="Not Verified"/>
    <s v="Fully Paid"/>
    <x v="1"/>
    <n v="6.1600000000000002E-2"/>
    <n v="710"/>
    <n v="714"/>
    <n v="712"/>
    <x v="1"/>
    <n v="2"/>
    <x v="1"/>
    <s v="Moderate DTI/Income/FICO"/>
  </r>
  <r>
    <n v="67297498"/>
    <n v="14400"/>
    <x v="1"/>
    <n v="6.8900000000000003E-2"/>
    <x v="5"/>
    <s v="A3"/>
    <s v="3 years"/>
    <s v="RENT"/>
    <n v="45000"/>
    <x v="0"/>
    <s v="Verified"/>
    <s v="Fully Paid"/>
    <x v="0"/>
    <n v="0.1091"/>
    <n v="705"/>
    <n v="709"/>
    <n v="707"/>
    <x v="1"/>
    <n v="2"/>
    <x v="1"/>
    <s v="Moderate DTI/Income/FICO"/>
  </r>
  <r>
    <n v="65434786"/>
    <n v="20000"/>
    <x v="1"/>
    <n v="0.12050000000000001"/>
    <x v="1"/>
    <s v="C1"/>
    <s v="1 year"/>
    <s v="RENT"/>
    <n v="70000"/>
    <x v="1"/>
    <s v="Verified"/>
    <s v="Fully Paid"/>
    <x v="0"/>
    <n v="0.2445"/>
    <n v="675"/>
    <n v="679"/>
    <n v="677"/>
    <x v="0"/>
    <n v="1"/>
    <x v="0"/>
    <s v="High DTI / Low Income / Low FICO"/>
  </r>
  <r>
    <n v="66402860"/>
    <n v="5500"/>
    <x v="1"/>
    <n v="6.2400000000000004E-2"/>
    <x v="5"/>
    <s v="A2"/>
    <s v="4 years"/>
    <s v="RENT"/>
    <n v="71000"/>
    <x v="1"/>
    <s v="Source Verified"/>
    <s v="Fully Paid"/>
    <x v="0"/>
    <n v="0.13720000000000002"/>
    <n v="695"/>
    <n v="699"/>
    <n v="697"/>
    <x v="0"/>
    <n v="2"/>
    <x v="1"/>
    <s v="Moderate DTI/Income/FICO"/>
  </r>
  <r>
    <n v="66635507"/>
    <n v="14000"/>
    <x v="0"/>
    <n v="0.19989999999999999"/>
    <x v="4"/>
    <s v="E4"/>
    <s v="3 years"/>
    <s v="MORTGAGE"/>
    <n v="38900"/>
    <x v="2"/>
    <s v="Verified"/>
    <s v="Fully Paid"/>
    <x v="0"/>
    <n v="0.23199999999999998"/>
    <n v="685"/>
    <n v="689"/>
    <n v="687"/>
    <x v="0"/>
    <n v="1"/>
    <x v="0"/>
    <s v="High DTI / Low Income / Low FICO"/>
  </r>
  <r>
    <n v="67939734"/>
    <n v="5000"/>
    <x v="1"/>
    <n v="0.11990000000000001"/>
    <x v="1"/>
    <s v="C1"/>
    <s v="2 years"/>
    <s v="RENT"/>
    <n v="19000"/>
    <x v="2"/>
    <s v="Source Verified"/>
    <s v="Fully Paid"/>
    <x v="5"/>
    <n v="0.25769999999999998"/>
    <n v="690"/>
    <n v="694"/>
    <n v="692"/>
    <x v="0"/>
    <n v="1"/>
    <x v="0"/>
    <s v="High DTI / Low Income / Low FICO"/>
  </r>
  <r>
    <n v="63344323"/>
    <n v="10500"/>
    <x v="0"/>
    <n v="0.1153"/>
    <x v="2"/>
    <s v="B5"/>
    <s v="2 years"/>
    <s v="MORTGAGE"/>
    <n v="33001"/>
    <x v="2"/>
    <s v="Not Verified"/>
    <s v="Current"/>
    <x v="1"/>
    <n v="0.34610000000000002"/>
    <n v="680"/>
    <n v="684"/>
    <n v="682"/>
    <x v="0"/>
    <n v="1"/>
    <x v="0"/>
    <s v="High DTI / Low Income / Low FICO"/>
  </r>
  <r>
    <n v="65048570"/>
    <n v="5000"/>
    <x v="1"/>
    <n v="0.12050000000000001"/>
    <x v="1"/>
    <s v="C1"/>
    <s v="10+ years"/>
    <s v="MORTGAGE"/>
    <n v="90000"/>
    <x v="1"/>
    <s v="Not Verified"/>
    <s v="Fully Paid"/>
    <x v="0"/>
    <n v="0.18289999999999998"/>
    <n v="665"/>
    <n v="669"/>
    <n v="667"/>
    <x v="0"/>
    <n v="2"/>
    <x v="1"/>
    <s v="Moderate DTI/Income/FICO"/>
  </r>
  <r>
    <n v="65733981"/>
    <n v="8000"/>
    <x v="1"/>
    <n v="0.1099"/>
    <x v="2"/>
    <s v="B4"/>
    <s v="5 years"/>
    <s v="RENT"/>
    <n v="40000"/>
    <x v="2"/>
    <s v="Source Verified"/>
    <s v="Fully Paid"/>
    <x v="0"/>
    <n v="0.12240000000000001"/>
    <n v="660"/>
    <n v="664"/>
    <n v="662"/>
    <x v="0"/>
    <n v="1"/>
    <x v="0"/>
    <s v="High DTI / Low Income / Low FICO"/>
  </r>
  <r>
    <n v="65781188"/>
    <n v="15000"/>
    <x v="1"/>
    <n v="6.2400000000000004E-2"/>
    <x v="5"/>
    <s v="A2"/>
    <s v="3 years"/>
    <s v="MORTGAGE"/>
    <n v="140000"/>
    <x v="1"/>
    <s v="Not Verified"/>
    <s v="Fully Paid"/>
    <x v="1"/>
    <n v="0.11509999999999999"/>
    <n v="810"/>
    <n v="814"/>
    <n v="812"/>
    <x v="1"/>
    <n v="3"/>
    <x v="2"/>
    <s v="Strong Profile"/>
  </r>
  <r>
    <n v="62399840"/>
    <n v="14000"/>
    <x v="1"/>
    <n v="0.1333"/>
    <x v="1"/>
    <s v="C3"/>
    <s v="10+ years"/>
    <s v="MORTGAGE"/>
    <n v="49500"/>
    <x v="0"/>
    <s v="Verified"/>
    <s v="Fully Paid"/>
    <x v="0"/>
    <n v="0.18210000000000001"/>
    <n v="670"/>
    <n v="674"/>
    <n v="672"/>
    <x v="0"/>
    <n v="2"/>
    <x v="1"/>
    <s v="Moderate DTI/Income/FICO"/>
  </r>
  <r>
    <n v="67298895"/>
    <n v="4000"/>
    <x v="1"/>
    <n v="0.1699"/>
    <x v="0"/>
    <s v="D3"/>
    <s v="10+ years"/>
    <s v="MORTGAGE"/>
    <n v="30000"/>
    <x v="2"/>
    <s v="Not Verified"/>
    <s v="Fully Paid"/>
    <x v="5"/>
    <n v="6.9500000000000006E-2"/>
    <n v="665"/>
    <n v="669"/>
    <n v="667"/>
    <x v="0"/>
    <n v="1"/>
    <x v="0"/>
    <s v="High DTI / Low Income / Low FICO"/>
  </r>
  <r>
    <n v="67418888"/>
    <n v="10000"/>
    <x v="0"/>
    <n v="7.8899999999999998E-2"/>
    <x v="5"/>
    <s v="A5"/>
    <s v="8 years"/>
    <s v="RENT"/>
    <n v="50000"/>
    <x v="0"/>
    <s v="Not Verified"/>
    <s v="In Grace Period"/>
    <x v="0"/>
    <n v="0.18920000000000001"/>
    <n v="805"/>
    <n v="809"/>
    <n v="807"/>
    <x v="1"/>
    <n v="2"/>
    <x v="1"/>
    <s v="Moderate DTI/Income/FICO"/>
  </r>
  <r>
    <n v="66540242"/>
    <n v="21000"/>
    <x v="0"/>
    <n v="0.10640000000000001"/>
    <x v="2"/>
    <s v="B4"/>
    <s v="10+ years"/>
    <s v="MORTGAGE"/>
    <n v="94572"/>
    <x v="1"/>
    <s v="Not Verified"/>
    <s v="Fully Paid"/>
    <x v="0"/>
    <n v="0.2505"/>
    <n v="725"/>
    <n v="729"/>
    <n v="727"/>
    <x v="1"/>
    <n v="1"/>
    <x v="0"/>
    <s v="High DTI / Low Income / Low FICO"/>
  </r>
  <r>
    <n v="63424267"/>
    <n v="15000"/>
    <x v="1"/>
    <n v="0.1099"/>
    <x v="2"/>
    <s v="B4"/>
    <m/>
    <s v="RENT"/>
    <n v="40000"/>
    <x v="2"/>
    <s v="Verified"/>
    <s v="Fully Paid"/>
    <x v="1"/>
    <n v="0.29189999999999999"/>
    <n v="680"/>
    <n v="684"/>
    <n v="682"/>
    <x v="0"/>
    <n v="1"/>
    <x v="0"/>
    <s v="High DTI / Low Income / Low FICO"/>
  </r>
  <r>
    <n v="68584152"/>
    <n v="10000"/>
    <x v="0"/>
    <n v="0.1399"/>
    <x v="1"/>
    <s v="C4"/>
    <s v="10+ years"/>
    <s v="OWN"/>
    <n v="58800"/>
    <x v="0"/>
    <s v="Not Verified"/>
    <s v="Current"/>
    <x v="8"/>
    <n v="0.33529999999999999"/>
    <n v="740"/>
    <n v="744"/>
    <n v="742"/>
    <x v="1"/>
    <n v="1"/>
    <x v="0"/>
    <s v="High DTI / Low Income / Low FICO"/>
  </r>
  <r>
    <n v="63928564"/>
    <n v="29000"/>
    <x v="1"/>
    <n v="5.3200000000000004E-2"/>
    <x v="5"/>
    <s v="A1"/>
    <s v="4 years"/>
    <s v="MORTGAGE"/>
    <n v="115000"/>
    <x v="1"/>
    <s v="Not Verified"/>
    <s v="Fully Paid"/>
    <x v="1"/>
    <n v="0.17379999999999998"/>
    <n v="710"/>
    <n v="714"/>
    <n v="712"/>
    <x v="1"/>
    <n v="2"/>
    <x v="1"/>
    <s v="Moderate DTI/Income/FICO"/>
  </r>
  <r>
    <n v="63288018"/>
    <n v="8000"/>
    <x v="1"/>
    <n v="6.8900000000000003E-2"/>
    <x v="5"/>
    <s v="A3"/>
    <s v="7 years"/>
    <s v="MORTGAGE"/>
    <n v="80000"/>
    <x v="1"/>
    <s v="Source Verified"/>
    <s v="Fully Paid"/>
    <x v="0"/>
    <n v="0.11810000000000001"/>
    <n v="685"/>
    <n v="689"/>
    <n v="687"/>
    <x v="0"/>
    <n v="2"/>
    <x v="1"/>
    <s v="Moderate DTI/Income/FICO"/>
  </r>
  <r>
    <n v="62167607"/>
    <n v="15000"/>
    <x v="1"/>
    <n v="8.1799999999999998E-2"/>
    <x v="2"/>
    <s v="B1"/>
    <s v="10+ years"/>
    <s v="MORTGAGE"/>
    <n v="95000"/>
    <x v="1"/>
    <s v="Source Verified"/>
    <s v="Fully Paid"/>
    <x v="0"/>
    <n v="0.25559999999999999"/>
    <n v="675"/>
    <n v="679"/>
    <n v="677"/>
    <x v="0"/>
    <n v="1"/>
    <x v="0"/>
    <s v="High DTI / Low Income / Low FICO"/>
  </r>
  <r>
    <n v="65454841"/>
    <n v="35000"/>
    <x v="0"/>
    <n v="0.15410000000000001"/>
    <x v="0"/>
    <s v="D1"/>
    <s v="10+ years"/>
    <s v="MORTGAGE"/>
    <n v="160000"/>
    <x v="1"/>
    <s v="Verified"/>
    <s v="Current"/>
    <x v="0"/>
    <n v="0.33409999999999995"/>
    <n v="690"/>
    <n v="694"/>
    <n v="692"/>
    <x v="0"/>
    <n v="1"/>
    <x v="0"/>
    <s v="High DTI / Low Income / Low FICO"/>
  </r>
  <r>
    <n v="63356642"/>
    <n v="16200"/>
    <x v="1"/>
    <n v="0.20989999999999998"/>
    <x v="4"/>
    <s v="E5"/>
    <s v="10+ years"/>
    <s v="RENT"/>
    <n v="54000"/>
    <x v="0"/>
    <s v="Verified"/>
    <s v="Charged Off"/>
    <x v="0"/>
    <n v="1.5600000000000001E-2"/>
    <n v="675"/>
    <n v="679"/>
    <n v="677"/>
    <x v="0"/>
    <n v="2"/>
    <x v="1"/>
    <s v="Moderate DTI/Income/FICO"/>
  </r>
  <r>
    <n v="66572660"/>
    <n v="9000"/>
    <x v="1"/>
    <n v="9.1700000000000004E-2"/>
    <x v="2"/>
    <s v="B2"/>
    <s v="3 years"/>
    <s v="MORTGAGE"/>
    <n v="85000"/>
    <x v="1"/>
    <s v="Not Verified"/>
    <s v="Fully Paid"/>
    <x v="1"/>
    <n v="0.25259999999999999"/>
    <n v="710"/>
    <n v="714"/>
    <n v="712"/>
    <x v="1"/>
    <n v="1"/>
    <x v="0"/>
    <s v="High DTI / Low Income / Low FICO"/>
  </r>
  <r>
    <n v="67238071"/>
    <n v="35000"/>
    <x v="0"/>
    <n v="0.20989999999999998"/>
    <x v="4"/>
    <s v="E5"/>
    <m/>
    <s v="RENT"/>
    <n v="111000"/>
    <x v="1"/>
    <s v="Verified"/>
    <s v="Charged Off"/>
    <x v="6"/>
    <n v="0.17280000000000001"/>
    <n v="680"/>
    <n v="684"/>
    <n v="682"/>
    <x v="0"/>
    <n v="2"/>
    <x v="1"/>
    <s v="Moderate DTI/Income/FICO"/>
  </r>
  <r>
    <n v="66106641"/>
    <n v="2100"/>
    <x v="1"/>
    <n v="0.1318"/>
    <x v="1"/>
    <s v="C3"/>
    <m/>
    <s v="OWN"/>
    <n v="19873"/>
    <x v="2"/>
    <s v="Verified"/>
    <s v="Fully Paid"/>
    <x v="5"/>
    <n v="0.20710000000000001"/>
    <n v="660"/>
    <n v="664"/>
    <n v="662"/>
    <x v="0"/>
    <n v="1"/>
    <x v="0"/>
    <s v="High DTI / Low Income / Low FICO"/>
  </r>
  <r>
    <n v="62277650"/>
    <n v="13600"/>
    <x v="1"/>
    <n v="0.1699"/>
    <x v="0"/>
    <s v="D3"/>
    <s v="&lt; 1 year"/>
    <s v="MORTGAGE"/>
    <n v="40000"/>
    <x v="2"/>
    <s v="Source Verified"/>
    <s v="Charged Off"/>
    <x v="6"/>
    <n v="0.1101"/>
    <n v="665"/>
    <n v="669"/>
    <n v="667"/>
    <x v="0"/>
    <n v="1"/>
    <x v="0"/>
    <s v="High DTI / Low Income / Low FICO"/>
  </r>
  <r>
    <n v="65796045"/>
    <n v="35000"/>
    <x v="1"/>
    <n v="9.1700000000000004E-2"/>
    <x v="2"/>
    <s v="B2"/>
    <s v="6 years"/>
    <s v="RENT"/>
    <n v="110000"/>
    <x v="1"/>
    <s v="Verified"/>
    <s v="Fully Paid"/>
    <x v="1"/>
    <n v="0.24940000000000001"/>
    <n v="730"/>
    <n v="734"/>
    <n v="732"/>
    <x v="1"/>
    <n v="1"/>
    <x v="0"/>
    <s v="High DTI / Low Income / Low FICO"/>
  </r>
  <r>
    <n v="65833200"/>
    <n v="19200"/>
    <x v="0"/>
    <n v="0.17859999999999998"/>
    <x v="0"/>
    <s v="D5"/>
    <s v="2 years"/>
    <s v="MORTGAGE"/>
    <n v="48000"/>
    <x v="0"/>
    <s v="Not Verified"/>
    <s v="Charged Off"/>
    <x v="0"/>
    <n v="0.21850000000000003"/>
    <n v="665"/>
    <n v="669"/>
    <n v="667"/>
    <x v="0"/>
    <n v="1"/>
    <x v="0"/>
    <s v="High DTI / Low Income / Low FICO"/>
  </r>
  <r>
    <n v="67426714"/>
    <n v="24000"/>
    <x v="1"/>
    <n v="7.9100000000000004E-2"/>
    <x v="5"/>
    <s v="A5"/>
    <s v="10+ years"/>
    <s v="MORTGAGE"/>
    <n v="68000"/>
    <x v="1"/>
    <s v="Source Verified"/>
    <s v="Fully Paid"/>
    <x v="1"/>
    <n v="0.26879999999999998"/>
    <n v="710"/>
    <n v="714"/>
    <n v="712"/>
    <x v="1"/>
    <n v="1"/>
    <x v="0"/>
    <s v="High DTI / Low Income / Low FICO"/>
  </r>
  <r>
    <n v="68340396"/>
    <n v="17000"/>
    <x v="0"/>
    <n v="8.4900000000000003E-2"/>
    <x v="2"/>
    <s v="B1"/>
    <s v="3 years"/>
    <s v="MORTGAGE"/>
    <n v="75000"/>
    <x v="1"/>
    <s v="Not Verified"/>
    <s v="Current"/>
    <x v="1"/>
    <n v="0.16690000000000002"/>
    <n v="750"/>
    <n v="754"/>
    <n v="752"/>
    <x v="1"/>
    <n v="2"/>
    <x v="1"/>
    <s v="Moderate DTI/Income/FICO"/>
  </r>
  <r>
    <n v="63219553"/>
    <n v="6500"/>
    <x v="1"/>
    <n v="0.19190000000000002"/>
    <x v="4"/>
    <s v="E3"/>
    <s v="4 years"/>
    <s v="OWN"/>
    <n v="13000"/>
    <x v="2"/>
    <s v="Verified"/>
    <s v="Fully Paid"/>
    <x v="0"/>
    <n v="0.39340000000000003"/>
    <n v="665"/>
    <n v="669"/>
    <n v="667"/>
    <x v="0"/>
    <n v="1"/>
    <x v="0"/>
    <s v="High DTI / Low Income / Low FICO"/>
  </r>
  <r>
    <n v="65666516"/>
    <n v="20000"/>
    <x v="1"/>
    <n v="0.1099"/>
    <x v="2"/>
    <s v="B4"/>
    <s v="4 years"/>
    <s v="RENT"/>
    <n v="60000"/>
    <x v="0"/>
    <s v="Not Verified"/>
    <s v="Charged Off"/>
    <x v="0"/>
    <n v="8.3000000000000004E-2"/>
    <n v="705"/>
    <n v="709"/>
    <n v="707"/>
    <x v="1"/>
    <n v="2"/>
    <x v="1"/>
    <s v="Moderate DTI/Income/FICO"/>
  </r>
  <r>
    <n v="67879685"/>
    <n v="7000"/>
    <x v="1"/>
    <n v="5.3200000000000004E-2"/>
    <x v="5"/>
    <s v="A1"/>
    <s v="&lt; 1 year"/>
    <s v="OWN"/>
    <n v="29500"/>
    <x v="2"/>
    <s v="Not Verified"/>
    <s v="Fully Paid"/>
    <x v="0"/>
    <n v="0.1192"/>
    <n v="690"/>
    <n v="694"/>
    <n v="692"/>
    <x v="0"/>
    <n v="1"/>
    <x v="0"/>
    <s v="High DTI / Low Income / Low FICO"/>
  </r>
  <r>
    <n v="63477473"/>
    <n v="12000"/>
    <x v="1"/>
    <n v="0.1099"/>
    <x v="2"/>
    <s v="B4"/>
    <s v="5 years"/>
    <s v="MORTGAGE"/>
    <n v="46000"/>
    <x v="0"/>
    <s v="Verified"/>
    <s v="Fully Paid"/>
    <x v="1"/>
    <n v="0.20250000000000001"/>
    <n v="665"/>
    <n v="669"/>
    <n v="667"/>
    <x v="0"/>
    <n v="1"/>
    <x v="0"/>
    <s v="High DTI / Low Income / Low FICO"/>
  </r>
  <r>
    <n v="65925809"/>
    <n v="20000"/>
    <x v="0"/>
    <n v="9.1700000000000004E-2"/>
    <x v="2"/>
    <s v="B2"/>
    <s v="10+ years"/>
    <s v="RENT"/>
    <n v="95000"/>
    <x v="1"/>
    <s v="Not Verified"/>
    <s v="Fully Paid"/>
    <x v="1"/>
    <n v="0.13570000000000002"/>
    <n v="710"/>
    <n v="714"/>
    <n v="712"/>
    <x v="1"/>
    <n v="2"/>
    <x v="1"/>
    <s v="Moderate DTI/Income/FICO"/>
  </r>
  <r>
    <n v="67346716"/>
    <n v="15000"/>
    <x v="1"/>
    <n v="7.8899999999999998E-2"/>
    <x v="5"/>
    <s v="A5"/>
    <m/>
    <s v="RENT"/>
    <n v="36888"/>
    <x v="2"/>
    <s v="Verified"/>
    <s v="Fully Paid"/>
    <x v="1"/>
    <n v="0.1215"/>
    <n v="700"/>
    <n v="704"/>
    <n v="702"/>
    <x v="1"/>
    <n v="1"/>
    <x v="0"/>
    <s v="High DTI / Low Income / Low FICO"/>
  </r>
  <r>
    <n v="64370743"/>
    <n v="20000"/>
    <x v="0"/>
    <n v="9.9900000000000003E-2"/>
    <x v="2"/>
    <s v="B3"/>
    <s v="1 year"/>
    <s v="OWN"/>
    <n v="100000"/>
    <x v="1"/>
    <s v="Not Verified"/>
    <s v="Fully Paid"/>
    <x v="0"/>
    <n v="0.1217"/>
    <n v="695"/>
    <n v="699"/>
    <n v="697"/>
    <x v="0"/>
    <n v="2"/>
    <x v="1"/>
    <s v="Moderate DTI/Income/FICO"/>
  </r>
  <r>
    <n v="63702321"/>
    <n v="7000"/>
    <x v="1"/>
    <n v="0.1099"/>
    <x v="2"/>
    <s v="B4"/>
    <s v="10+ years"/>
    <s v="RENT"/>
    <n v="80000"/>
    <x v="1"/>
    <s v="Source Verified"/>
    <s v="Fully Paid"/>
    <x v="0"/>
    <n v="8.3599999999999994E-2"/>
    <n v="690"/>
    <n v="694"/>
    <n v="692"/>
    <x v="0"/>
    <n v="2"/>
    <x v="1"/>
    <s v="Moderate DTI/Income/FICO"/>
  </r>
  <r>
    <n v="60801451"/>
    <n v="9800"/>
    <x v="1"/>
    <n v="7.2599999999999998E-2"/>
    <x v="5"/>
    <s v="A4"/>
    <s v="&lt; 1 year"/>
    <s v="RENT"/>
    <n v="35000"/>
    <x v="2"/>
    <s v="Not Verified"/>
    <s v="Fully Paid"/>
    <x v="0"/>
    <n v="0.18350000000000002"/>
    <n v="735"/>
    <n v="739"/>
    <n v="737"/>
    <x v="1"/>
    <n v="1"/>
    <x v="0"/>
    <s v="High DTI / Low Income / Low FICO"/>
  </r>
  <r>
    <n v="65692934"/>
    <n v="8750"/>
    <x v="1"/>
    <n v="0.12590000000000001"/>
    <x v="1"/>
    <s v="C2"/>
    <m/>
    <s v="MORTGAGE"/>
    <n v="25000"/>
    <x v="2"/>
    <s v="Verified"/>
    <s v="Fully Paid"/>
    <x v="2"/>
    <n v="0.33270000000000005"/>
    <n v="715"/>
    <n v="719"/>
    <n v="717"/>
    <x v="1"/>
    <n v="1"/>
    <x v="0"/>
    <s v="High DTI / Low Income / Low FICO"/>
  </r>
  <r>
    <n v="62924546"/>
    <n v="20000"/>
    <x v="1"/>
    <n v="5.3200000000000004E-2"/>
    <x v="5"/>
    <s v="A1"/>
    <s v="3 years"/>
    <s v="MORTGAGE"/>
    <n v="97000"/>
    <x v="1"/>
    <s v="Source Verified"/>
    <s v="Fully Paid"/>
    <x v="3"/>
    <n v="2.9600000000000001E-2"/>
    <n v="730"/>
    <n v="734"/>
    <n v="732"/>
    <x v="1"/>
    <n v="3"/>
    <x v="2"/>
    <s v="Strong Profile"/>
  </r>
  <r>
    <n v="65503290"/>
    <n v="28000"/>
    <x v="1"/>
    <n v="7.8899999999999998E-2"/>
    <x v="5"/>
    <s v="A5"/>
    <s v="10+ years"/>
    <s v="RENT"/>
    <n v="64000"/>
    <x v="1"/>
    <s v="Verified"/>
    <s v="Fully Paid"/>
    <x v="1"/>
    <n v="0.26679999999999998"/>
    <n v="695"/>
    <n v="699"/>
    <n v="697"/>
    <x v="0"/>
    <n v="1"/>
    <x v="0"/>
    <s v="High DTI / Low Income / Low FICO"/>
  </r>
  <r>
    <n v="66240705"/>
    <n v="20000"/>
    <x v="1"/>
    <n v="5.3200000000000004E-2"/>
    <x v="5"/>
    <s v="A1"/>
    <m/>
    <s v="MORTGAGE"/>
    <n v="50000"/>
    <x v="0"/>
    <s v="Verified"/>
    <s v="Fully Paid"/>
    <x v="0"/>
    <n v="0.22010000000000002"/>
    <n v="715"/>
    <n v="719"/>
    <n v="717"/>
    <x v="1"/>
    <n v="1"/>
    <x v="0"/>
    <s v="High DTI / Low Income / Low FICO"/>
  </r>
  <r>
    <n v="30886026"/>
    <n v="15000"/>
    <x v="0"/>
    <n v="0.1149"/>
    <x v="2"/>
    <s v="B5"/>
    <s v="5 years"/>
    <s v="MORTGAGE"/>
    <n v="60000"/>
    <x v="0"/>
    <s v="Not Verified"/>
    <s v="Fully Paid"/>
    <x v="1"/>
    <n v="0.30359999999999998"/>
    <n v="700"/>
    <n v="704"/>
    <n v="702"/>
    <x v="1"/>
    <n v="1"/>
    <x v="0"/>
    <s v="High DTI / Low Income / Low FICO"/>
  </r>
  <r>
    <n v="68415865"/>
    <n v="10000"/>
    <x v="1"/>
    <n v="9.1700000000000004E-2"/>
    <x v="2"/>
    <s v="B2"/>
    <s v="10+ years"/>
    <s v="MORTGAGE"/>
    <n v="38000"/>
    <x v="2"/>
    <s v="Source Verified"/>
    <s v="Fully Paid"/>
    <x v="1"/>
    <n v="0.13900000000000001"/>
    <n v="675"/>
    <n v="679"/>
    <n v="677"/>
    <x v="0"/>
    <n v="1"/>
    <x v="0"/>
    <s v="High DTI / Low Income / Low FICO"/>
  </r>
  <r>
    <n v="65926739"/>
    <n v="26400"/>
    <x v="1"/>
    <n v="0.15410000000000001"/>
    <x v="0"/>
    <s v="D1"/>
    <s v="10+ years"/>
    <s v="MORTGAGE"/>
    <n v="60000"/>
    <x v="0"/>
    <s v="Source Verified"/>
    <s v="Fully Paid"/>
    <x v="1"/>
    <n v="0.107"/>
    <n v="675"/>
    <n v="679"/>
    <n v="677"/>
    <x v="0"/>
    <n v="2"/>
    <x v="1"/>
    <s v="Moderate DTI/Income/FICO"/>
  </r>
  <r>
    <n v="67325623"/>
    <n v="24000"/>
    <x v="0"/>
    <n v="9.7599999999999992E-2"/>
    <x v="2"/>
    <s v="B3"/>
    <s v="8 years"/>
    <s v="MORTGAGE"/>
    <n v="55000"/>
    <x v="0"/>
    <s v="Not Verified"/>
    <s v="Current"/>
    <x v="0"/>
    <n v="0.31530000000000002"/>
    <n v="680"/>
    <n v="684"/>
    <n v="682"/>
    <x v="0"/>
    <n v="1"/>
    <x v="0"/>
    <s v="High DTI / Low Income / Low FICO"/>
  </r>
  <r>
    <n v="63535423"/>
    <n v="6000"/>
    <x v="1"/>
    <n v="9.1700000000000004E-2"/>
    <x v="2"/>
    <s v="B2"/>
    <s v="&lt; 1 year"/>
    <s v="RENT"/>
    <n v="54000"/>
    <x v="0"/>
    <s v="Source Verified"/>
    <s v="Fully Paid"/>
    <x v="1"/>
    <n v="0.11220000000000001"/>
    <n v="660"/>
    <n v="664"/>
    <n v="662"/>
    <x v="0"/>
    <n v="2"/>
    <x v="1"/>
    <s v="Moderate DTI/Income/FICO"/>
  </r>
  <r>
    <n v="63325274"/>
    <n v="10000"/>
    <x v="1"/>
    <n v="8.1799999999999998E-2"/>
    <x v="2"/>
    <s v="B1"/>
    <s v="10+ years"/>
    <s v="OWN"/>
    <n v="50000"/>
    <x v="0"/>
    <s v="Source Verified"/>
    <s v="Fully Paid"/>
    <x v="1"/>
    <n v="0.19079999999999997"/>
    <n v="700"/>
    <n v="704"/>
    <n v="702"/>
    <x v="1"/>
    <n v="2"/>
    <x v="1"/>
    <s v="Moderate DTI/Income/FICO"/>
  </r>
  <r>
    <n v="64201526"/>
    <n v="10000"/>
    <x v="1"/>
    <n v="8.1799999999999998E-2"/>
    <x v="2"/>
    <s v="B1"/>
    <m/>
    <s v="RENT"/>
    <n v="81636"/>
    <x v="1"/>
    <s v="Verified"/>
    <s v="Charged Off"/>
    <x v="0"/>
    <n v="0.1721"/>
    <n v="690"/>
    <n v="694"/>
    <n v="692"/>
    <x v="0"/>
    <n v="2"/>
    <x v="1"/>
    <s v="Moderate DTI/Income/FICO"/>
  </r>
  <r>
    <n v="66563449"/>
    <n v="20000"/>
    <x v="1"/>
    <n v="5.3200000000000004E-2"/>
    <x v="5"/>
    <s v="A1"/>
    <s v="10+ years"/>
    <s v="MORTGAGE"/>
    <n v="290000"/>
    <x v="1"/>
    <s v="Verified"/>
    <s v="Fully Paid"/>
    <x v="0"/>
    <n v="0.14360000000000001"/>
    <n v="740"/>
    <n v="744"/>
    <n v="742"/>
    <x v="1"/>
    <n v="2"/>
    <x v="1"/>
    <s v="Moderate DTI/Income/FICO"/>
  </r>
  <r>
    <n v="65955297"/>
    <n v="25000"/>
    <x v="0"/>
    <n v="0.19989999999999999"/>
    <x v="4"/>
    <s v="E4"/>
    <s v="10+ years"/>
    <s v="MORTGAGE"/>
    <n v="89500"/>
    <x v="1"/>
    <s v="Source Verified"/>
    <s v="Charged Off"/>
    <x v="1"/>
    <n v="0.20699999999999999"/>
    <n v="680"/>
    <n v="684"/>
    <n v="682"/>
    <x v="0"/>
    <n v="1"/>
    <x v="0"/>
    <s v="High DTI / Low Income / Low FICO"/>
  </r>
  <r>
    <n v="63898413"/>
    <n v="13000"/>
    <x v="0"/>
    <n v="7.2599999999999998E-2"/>
    <x v="5"/>
    <s v="A4"/>
    <s v="4 years"/>
    <s v="MORTGAGE"/>
    <n v="95000"/>
    <x v="1"/>
    <s v="Not Verified"/>
    <s v="Current"/>
    <x v="0"/>
    <n v="9.6300000000000011E-2"/>
    <n v="795"/>
    <n v="799"/>
    <n v="797"/>
    <x v="1"/>
    <n v="3"/>
    <x v="2"/>
    <s v="Strong Profile"/>
  </r>
  <r>
    <n v="65682252"/>
    <n v="28225"/>
    <x v="1"/>
    <n v="0.1099"/>
    <x v="2"/>
    <s v="B4"/>
    <s v="10+ years"/>
    <s v="MORTGAGE"/>
    <n v="91850"/>
    <x v="1"/>
    <s v="Not Verified"/>
    <s v="Fully Paid"/>
    <x v="0"/>
    <n v="0.25579999999999997"/>
    <n v="695"/>
    <n v="699"/>
    <n v="697"/>
    <x v="0"/>
    <n v="1"/>
    <x v="0"/>
    <s v="High DTI / Low Income / Low FICO"/>
  </r>
  <r>
    <n v="65764321"/>
    <n v="25000"/>
    <x v="0"/>
    <n v="0.12590000000000001"/>
    <x v="1"/>
    <s v="C2"/>
    <s v="4 years"/>
    <s v="MORTGAGE"/>
    <n v="360000"/>
    <x v="1"/>
    <s v="Verified"/>
    <s v="Charged Off"/>
    <x v="1"/>
    <n v="0.17170000000000002"/>
    <n v="670"/>
    <n v="674"/>
    <n v="672"/>
    <x v="0"/>
    <n v="2"/>
    <x v="1"/>
    <s v="Moderate DTI/Income/FICO"/>
  </r>
  <r>
    <n v="64048296"/>
    <n v="12000"/>
    <x v="1"/>
    <n v="7.2599999999999998E-2"/>
    <x v="5"/>
    <s v="A4"/>
    <s v="&lt; 1 year"/>
    <s v="RENT"/>
    <n v="45000"/>
    <x v="0"/>
    <s v="Source Verified"/>
    <s v="Fully Paid"/>
    <x v="0"/>
    <n v="0.23989999999999997"/>
    <n v="690"/>
    <n v="694"/>
    <n v="692"/>
    <x v="0"/>
    <n v="1"/>
    <x v="0"/>
    <s v="High DTI / Low Income / Low FICO"/>
  </r>
  <r>
    <n v="66605035"/>
    <n v="5000"/>
    <x v="1"/>
    <n v="9.7599999999999992E-2"/>
    <x v="2"/>
    <s v="B3"/>
    <s v="1 year"/>
    <s v="RENT"/>
    <n v="110000"/>
    <x v="1"/>
    <s v="Source Verified"/>
    <s v="Fully Paid"/>
    <x v="0"/>
    <n v="0.16420000000000001"/>
    <n v="670"/>
    <n v="674"/>
    <n v="672"/>
    <x v="0"/>
    <n v="2"/>
    <x v="1"/>
    <s v="Moderate DTI/Income/FICO"/>
  </r>
  <r>
    <n v="66493031"/>
    <n v="6000"/>
    <x v="1"/>
    <n v="0.10640000000000001"/>
    <x v="2"/>
    <s v="B4"/>
    <s v="10+ years"/>
    <s v="RENT"/>
    <n v="30000"/>
    <x v="2"/>
    <s v="Verified"/>
    <s v="Fully Paid"/>
    <x v="1"/>
    <n v="0.30409999999999998"/>
    <n v="660"/>
    <n v="664"/>
    <n v="662"/>
    <x v="0"/>
    <n v="1"/>
    <x v="0"/>
    <s v="High DTI / Low Income / Low FICO"/>
  </r>
  <r>
    <n v="67215552"/>
    <n v="11400"/>
    <x v="0"/>
    <n v="0.20989999999999998"/>
    <x v="4"/>
    <s v="E5"/>
    <s v="&lt; 1 year"/>
    <s v="RENT"/>
    <n v="52000"/>
    <x v="0"/>
    <s v="Verified"/>
    <s v="Charged Off"/>
    <x v="0"/>
    <n v="0.18600000000000003"/>
    <n v="665"/>
    <n v="669"/>
    <n v="667"/>
    <x v="0"/>
    <n v="2"/>
    <x v="1"/>
    <s v="Moderate DTI/Income/FICO"/>
  </r>
  <r>
    <n v="65856142"/>
    <n v="30000"/>
    <x v="1"/>
    <n v="0.11990000000000001"/>
    <x v="1"/>
    <s v="C1"/>
    <s v="3 years"/>
    <s v="RENT"/>
    <n v="70000"/>
    <x v="1"/>
    <s v="Source Verified"/>
    <s v="Fully Paid"/>
    <x v="0"/>
    <n v="0.25359999999999999"/>
    <n v="720"/>
    <n v="724"/>
    <n v="722"/>
    <x v="1"/>
    <n v="1"/>
    <x v="0"/>
    <s v="High DTI / Low Income / Low FICO"/>
  </r>
  <r>
    <n v="65791737"/>
    <n v="10000"/>
    <x v="1"/>
    <n v="0.15410000000000001"/>
    <x v="0"/>
    <s v="D1"/>
    <s v="3 years"/>
    <s v="RENT"/>
    <n v="110000"/>
    <x v="1"/>
    <s v="Source Verified"/>
    <s v="Fully Paid"/>
    <x v="0"/>
    <n v="0.22500000000000001"/>
    <n v="665"/>
    <n v="669"/>
    <n v="667"/>
    <x v="0"/>
    <n v="1"/>
    <x v="0"/>
    <s v="High DTI / Low Income / Low FICO"/>
  </r>
  <r>
    <n v="65313408"/>
    <n v="30000"/>
    <x v="0"/>
    <n v="0.1699"/>
    <x v="0"/>
    <s v="D3"/>
    <s v="7 years"/>
    <s v="RENT"/>
    <n v="160000"/>
    <x v="1"/>
    <s v="Source Verified"/>
    <s v="Current"/>
    <x v="0"/>
    <n v="0.31909999999999999"/>
    <n v="665"/>
    <n v="669"/>
    <n v="667"/>
    <x v="0"/>
    <n v="1"/>
    <x v="0"/>
    <s v="High DTI / Low Income / Low FICO"/>
  </r>
  <r>
    <n v="65646760"/>
    <n v="12000"/>
    <x v="1"/>
    <n v="0.1099"/>
    <x v="2"/>
    <s v="B4"/>
    <s v="10+ years"/>
    <s v="MORTGAGE"/>
    <n v="55000"/>
    <x v="0"/>
    <s v="Not Verified"/>
    <s v="Fully Paid"/>
    <x v="0"/>
    <n v="0.16889999999999999"/>
    <n v="710"/>
    <n v="714"/>
    <n v="712"/>
    <x v="1"/>
    <n v="2"/>
    <x v="1"/>
    <s v="Moderate DTI/Income/FICO"/>
  </r>
  <r>
    <n v="68565041"/>
    <n v="15000"/>
    <x v="1"/>
    <n v="0.1399"/>
    <x v="1"/>
    <s v="C4"/>
    <s v="3 years"/>
    <s v="RENT"/>
    <n v="48100"/>
    <x v="0"/>
    <s v="Verified"/>
    <s v="Charged Off"/>
    <x v="0"/>
    <n v="0.28320000000000001"/>
    <n v="670"/>
    <n v="674"/>
    <n v="672"/>
    <x v="0"/>
    <n v="1"/>
    <x v="0"/>
    <s v="High DTI / Low Income / Low FICO"/>
  </r>
  <r>
    <n v="64107117"/>
    <n v="35000"/>
    <x v="1"/>
    <n v="7.2599999999999998E-2"/>
    <x v="5"/>
    <s v="A4"/>
    <s v="2 years"/>
    <s v="OWN"/>
    <n v="94000"/>
    <x v="1"/>
    <s v="Verified"/>
    <s v="Fully Paid"/>
    <x v="1"/>
    <n v="0.27579999999999999"/>
    <n v="720"/>
    <n v="724"/>
    <n v="722"/>
    <x v="1"/>
    <n v="1"/>
    <x v="0"/>
    <s v="High DTI / Low Income / Low FICO"/>
  </r>
  <r>
    <n v="61963230"/>
    <n v="22000"/>
    <x v="0"/>
    <n v="8.1799999999999998E-2"/>
    <x v="2"/>
    <s v="B1"/>
    <s v="10+ years"/>
    <s v="MORTGAGE"/>
    <n v="75000"/>
    <x v="1"/>
    <s v="Source Verified"/>
    <s v="Current"/>
    <x v="1"/>
    <n v="9.3900000000000011E-2"/>
    <n v="780"/>
    <n v="784"/>
    <n v="782"/>
    <x v="1"/>
    <n v="3"/>
    <x v="2"/>
    <s v="Strong Profile"/>
  </r>
  <r>
    <n v="64107138"/>
    <n v="5000"/>
    <x v="1"/>
    <n v="6.2400000000000004E-2"/>
    <x v="5"/>
    <s v="A2"/>
    <s v="10+ years"/>
    <s v="OWN"/>
    <n v="80500"/>
    <x v="1"/>
    <s v="Source Verified"/>
    <s v="Fully Paid"/>
    <x v="3"/>
    <n v="0.30859999999999999"/>
    <n v="725"/>
    <n v="729"/>
    <n v="727"/>
    <x v="1"/>
    <n v="1"/>
    <x v="0"/>
    <s v="High DTI / Low Income / Low FICO"/>
  </r>
  <r>
    <n v="66066669"/>
    <n v="14400"/>
    <x v="1"/>
    <n v="9.1700000000000004E-2"/>
    <x v="2"/>
    <s v="B2"/>
    <s v="10+ years"/>
    <s v="MORTGAGE"/>
    <n v="120000"/>
    <x v="1"/>
    <s v="Source Verified"/>
    <s v="Fully Paid"/>
    <x v="0"/>
    <n v="0.23989999999999997"/>
    <n v="670"/>
    <n v="674"/>
    <n v="672"/>
    <x v="0"/>
    <n v="1"/>
    <x v="0"/>
    <s v="High DTI / Low Income / Low FICO"/>
  </r>
  <r>
    <n v="66431298"/>
    <n v="10000"/>
    <x v="1"/>
    <n v="5.3200000000000004E-2"/>
    <x v="5"/>
    <s v="A1"/>
    <s v="10+ years"/>
    <s v="MORTGAGE"/>
    <n v="83000"/>
    <x v="1"/>
    <s v="Not Verified"/>
    <s v="Charged Off"/>
    <x v="2"/>
    <n v="0.14880000000000002"/>
    <n v="735"/>
    <n v="739"/>
    <n v="737"/>
    <x v="1"/>
    <n v="2"/>
    <x v="1"/>
    <s v="Moderate DTI/Income/FICO"/>
  </r>
  <r>
    <n v="67125508"/>
    <n v="7750"/>
    <x v="1"/>
    <n v="0.18489999999999998"/>
    <x v="4"/>
    <s v="E2"/>
    <s v="10+ years"/>
    <s v="RENT"/>
    <n v="36000"/>
    <x v="2"/>
    <s v="Verified"/>
    <s v="Fully Paid"/>
    <x v="5"/>
    <n v="0.21429999999999999"/>
    <n v="665"/>
    <n v="669"/>
    <n v="667"/>
    <x v="0"/>
    <n v="1"/>
    <x v="0"/>
    <s v="High DTI / Low Income / Low FICO"/>
  </r>
  <r>
    <n v="63176000"/>
    <n v="17000"/>
    <x v="1"/>
    <n v="5.3200000000000004E-2"/>
    <x v="5"/>
    <s v="A1"/>
    <s v="7 years"/>
    <s v="MORTGAGE"/>
    <n v="143000"/>
    <x v="1"/>
    <s v="Not Verified"/>
    <s v="Fully Paid"/>
    <x v="1"/>
    <n v="0.21969999999999998"/>
    <n v="745"/>
    <n v="749"/>
    <n v="747"/>
    <x v="1"/>
    <n v="1"/>
    <x v="0"/>
    <s v="High DTI / Low Income / Low FICO"/>
  </r>
  <r>
    <n v="67467752"/>
    <n v="28000"/>
    <x v="0"/>
    <n v="0.23989999999999997"/>
    <x v="3"/>
    <s v="F3"/>
    <s v="4 years"/>
    <s v="OWN"/>
    <n v="65000"/>
    <x v="1"/>
    <s v="Source Verified"/>
    <s v="Fully Paid"/>
    <x v="2"/>
    <n v="0.27360000000000001"/>
    <n v="690"/>
    <n v="694"/>
    <n v="692"/>
    <x v="0"/>
    <n v="1"/>
    <x v="0"/>
    <s v="High DTI / Low Income / Low FICO"/>
  </r>
  <r>
    <n v="63967419"/>
    <n v="12000"/>
    <x v="0"/>
    <n v="0.1318"/>
    <x v="1"/>
    <s v="C3"/>
    <s v="9 years"/>
    <s v="MORTGAGE"/>
    <n v="75000"/>
    <x v="1"/>
    <s v="Source Verified"/>
    <s v="Charged Off"/>
    <x v="0"/>
    <n v="9.3399999999999997E-2"/>
    <n v="680"/>
    <n v="684"/>
    <n v="682"/>
    <x v="0"/>
    <n v="2"/>
    <x v="1"/>
    <s v="Moderate DTI/Income/FICO"/>
  </r>
  <r>
    <n v="64270760"/>
    <n v="17000"/>
    <x v="1"/>
    <n v="0.1149"/>
    <x v="2"/>
    <s v="B5"/>
    <s v="&lt; 1 year"/>
    <s v="RENT"/>
    <n v="40000"/>
    <x v="2"/>
    <s v="Verified"/>
    <s v="Fully Paid"/>
    <x v="1"/>
    <n v="0.26940000000000003"/>
    <n v="680"/>
    <n v="684"/>
    <n v="682"/>
    <x v="0"/>
    <n v="1"/>
    <x v="0"/>
    <s v="High DTI / Low Income / Low FICO"/>
  </r>
  <r>
    <n v="66290873"/>
    <n v="7000"/>
    <x v="1"/>
    <n v="7.2599999999999998E-2"/>
    <x v="5"/>
    <s v="A4"/>
    <s v="3 years"/>
    <s v="RENT"/>
    <n v="75000"/>
    <x v="1"/>
    <s v="Source Verified"/>
    <s v="Fully Paid"/>
    <x v="0"/>
    <n v="0.111"/>
    <n v="685"/>
    <n v="689"/>
    <n v="687"/>
    <x v="0"/>
    <n v="2"/>
    <x v="1"/>
    <s v="Moderate DTI/Income/FICO"/>
  </r>
  <r>
    <n v="66446128"/>
    <n v="7000"/>
    <x v="1"/>
    <n v="8.3800000000000013E-2"/>
    <x v="2"/>
    <s v="B1"/>
    <s v="8 years"/>
    <s v="RENT"/>
    <n v="40000"/>
    <x v="2"/>
    <s v="Verified"/>
    <s v="Fully Paid"/>
    <x v="1"/>
    <n v="0.22170000000000001"/>
    <n v="695"/>
    <n v="699"/>
    <n v="697"/>
    <x v="0"/>
    <n v="1"/>
    <x v="0"/>
    <s v="High DTI / Low Income / Low FICO"/>
  </r>
  <r>
    <n v="68172296"/>
    <n v="35000"/>
    <x v="0"/>
    <n v="0.14849999999999999"/>
    <x v="1"/>
    <s v="C5"/>
    <s v="3 years"/>
    <s v="RENT"/>
    <n v="98000"/>
    <x v="1"/>
    <s v="Verified"/>
    <s v="Current"/>
    <x v="0"/>
    <n v="0.25800000000000001"/>
    <n v="710"/>
    <n v="714"/>
    <n v="712"/>
    <x v="1"/>
    <n v="1"/>
    <x v="0"/>
    <s v="High DTI / Low Income / Low FICO"/>
  </r>
  <r>
    <n v="63390568"/>
    <n v="4000"/>
    <x v="1"/>
    <n v="0.1229"/>
    <x v="1"/>
    <s v="C1"/>
    <s v="8 years"/>
    <s v="OWN"/>
    <n v="40000"/>
    <x v="2"/>
    <s v="Source Verified"/>
    <s v="Fully Paid"/>
    <x v="2"/>
    <n v="0.18539999999999998"/>
    <n v="665"/>
    <n v="669"/>
    <n v="667"/>
    <x v="0"/>
    <n v="1"/>
    <x v="0"/>
    <s v="High DTI / Low Income / Low FICO"/>
  </r>
  <r>
    <n v="65394380"/>
    <n v="20000"/>
    <x v="1"/>
    <n v="0.1099"/>
    <x v="2"/>
    <s v="B4"/>
    <s v="3 years"/>
    <s v="MORTGAGE"/>
    <n v="70000"/>
    <x v="1"/>
    <s v="Source Verified"/>
    <s v="Charged Off"/>
    <x v="1"/>
    <n v="0.21960000000000002"/>
    <n v="675"/>
    <n v="679"/>
    <n v="677"/>
    <x v="0"/>
    <n v="1"/>
    <x v="0"/>
    <s v="High DTI / Low Income / Low FICO"/>
  </r>
  <r>
    <n v="68495135"/>
    <n v="3000"/>
    <x v="1"/>
    <n v="9.1700000000000004E-2"/>
    <x v="2"/>
    <s v="B2"/>
    <s v="7 years"/>
    <s v="MORTGAGE"/>
    <n v="85000"/>
    <x v="1"/>
    <s v="Not Verified"/>
    <s v="Fully Paid"/>
    <x v="2"/>
    <n v="0.1242"/>
    <n v="785"/>
    <n v="789"/>
    <n v="787"/>
    <x v="1"/>
    <n v="2"/>
    <x v="1"/>
    <s v="Moderate DTI/Income/FICO"/>
  </r>
  <r>
    <n v="65886563"/>
    <n v="20000"/>
    <x v="1"/>
    <n v="0.14480000000000001"/>
    <x v="1"/>
    <s v="C5"/>
    <s v="10+ years"/>
    <s v="RENT"/>
    <n v="60000"/>
    <x v="0"/>
    <s v="Verified"/>
    <s v="Fully Paid"/>
    <x v="0"/>
    <n v="0.30260000000000004"/>
    <n v="665"/>
    <n v="669"/>
    <n v="667"/>
    <x v="0"/>
    <n v="1"/>
    <x v="0"/>
    <s v="High DTI / Low Income / Low FICO"/>
  </r>
  <r>
    <n v="65190033"/>
    <n v="35000"/>
    <x v="0"/>
    <n v="0.14330000000000001"/>
    <x v="1"/>
    <s v="C5"/>
    <s v="10+ years"/>
    <s v="MORTGAGE"/>
    <n v="111000"/>
    <x v="1"/>
    <s v="Source Verified"/>
    <s v="Fully Paid"/>
    <x v="1"/>
    <n v="0.22820000000000001"/>
    <n v="695"/>
    <n v="699"/>
    <n v="697"/>
    <x v="0"/>
    <n v="1"/>
    <x v="0"/>
    <s v="High DTI / Low Income / Low FICO"/>
  </r>
  <r>
    <n v="63347048"/>
    <n v="4800"/>
    <x v="1"/>
    <n v="0.1399"/>
    <x v="1"/>
    <s v="C4"/>
    <s v="10+ years"/>
    <s v="MORTGAGE"/>
    <n v="34000"/>
    <x v="2"/>
    <s v="Source Verified"/>
    <s v="Fully Paid"/>
    <x v="2"/>
    <n v="0.23860000000000001"/>
    <n v="660"/>
    <n v="664"/>
    <n v="662"/>
    <x v="0"/>
    <n v="1"/>
    <x v="0"/>
    <s v="High DTI / Low Income / Low FICO"/>
  </r>
  <r>
    <n v="65844310"/>
    <n v="12000"/>
    <x v="0"/>
    <n v="0.1318"/>
    <x v="1"/>
    <s v="C3"/>
    <m/>
    <s v="RENT"/>
    <n v="30000"/>
    <x v="2"/>
    <s v="Source Verified"/>
    <s v="Charged Off"/>
    <x v="0"/>
    <n v="0.28399999999999997"/>
    <n v="725"/>
    <n v="729"/>
    <n v="727"/>
    <x v="1"/>
    <n v="1"/>
    <x v="0"/>
    <s v="High DTI / Low Income / Low FICO"/>
  </r>
  <r>
    <n v="66402125"/>
    <n v="4175"/>
    <x v="1"/>
    <n v="0.14480000000000001"/>
    <x v="1"/>
    <s v="C5"/>
    <s v="3 years"/>
    <s v="RENT"/>
    <n v="60000"/>
    <x v="0"/>
    <s v="Verified"/>
    <s v="Fully Paid"/>
    <x v="0"/>
    <n v="4.1399999999999999E-2"/>
    <n v="660"/>
    <n v="664"/>
    <n v="662"/>
    <x v="0"/>
    <n v="2"/>
    <x v="1"/>
    <s v="Moderate DTI/Income/FICO"/>
  </r>
  <r>
    <n v="65493479"/>
    <n v="5500"/>
    <x v="1"/>
    <n v="6.8900000000000003E-2"/>
    <x v="5"/>
    <s v="A3"/>
    <s v="3 years"/>
    <s v="OWN"/>
    <n v="32333"/>
    <x v="2"/>
    <s v="Verified"/>
    <s v="Fully Paid"/>
    <x v="1"/>
    <n v="0.19450000000000001"/>
    <n v="740"/>
    <n v="744"/>
    <n v="742"/>
    <x v="1"/>
    <n v="1"/>
    <x v="0"/>
    <s v="High DTI / Low Income / Low FICO"/>
  </r>
  <r>
    <n v="67415474"/>
    <n v="10000"/>
    <x v="1"/>
    <n v="7.8899999999999998E-2"/>
    <x v="5"/>
    <s v="A5"/>
    <s v="2 years"/>
    <s v="MORTGAGE"/>
    <n v="51250"/>
    <x v="0"/>
    <s v="Verified"/>
    <s v="Fully Paid"/>
    <x v="1"/>
    <n v="6.4399999999999999E-2"/>
    <n v="685"/>
    <n v="689"/>
    <n v="687"/>
    <x v="0"/>
    <n v="2"/>
    <x v="1"/>
    <s v="Moderate DTI/Income/FICO"/>
  </r>
  <r>
    <n v="63124342"/>
    <n v="15000"/>
    <x v="0"/>
    <n v="0.1333"/>
    <x v="1"/>
    <s v="C3"/>
    <s v="1 year"/>
    <s v="MORTGAGE"/>
    <n v="77000"/>
    <x v="1"/>
    <s v="Verified"/>
    <s v="Fully Paid"/>
    <x v="1"/>
    <n v="0.25370000000000004"/>
    <n v="660"/>
    <n v="664"/>
    <n v="662"/>
    <x v="0"/>
    <n v="1"/>
    <x v="0"/>
    <s v="High DTI / Low Income / Low FICO"/>
  </r>
  <r>
    <n v="68506210"/>
    <n v="8000"/>
    <x v="1"/>
    <n v="0.10779999999999999"/>
    <x v="2"/>
    <s v="B4"/>
    <s v="5 years"/>
    <s v="MORTGAGE"/>
    <n v="53000"/>
    <x v="0"/>
    <s v="Verified"/>
    <s v="Fully Paid"/>
    <x v="0"/>
    <n v="0.20129999999999998"/>
    <n v="670"/>
    <n v="674"/>
    <n v="672"/>
    <x v="0"/>
    <n v="1"/>
    <x v="0"/>
    <s v="High DTI / Low Income / Low FICO"/>
  </r>
  <r>
    <n v="65704410"/>
    <n v="13750"/>
    <x v="1"/>
    <n v="0.12590000000000001"/>
    <x v="1"/>
    <s v="C2"/>
    <s v="10+ years"/>
    <s v="MORTGAGE"/>
    <n v="46000"/>
    <x v="0"/>
    <s v="Not Verified"/>
    <s v="Fully Paid"/>
    <x v="2"/>
    <n v="0.16510000000000002"/>
    <n v="675"/>
    <n v="679"/>
    <n v="677"/>
    <x v="0"/>
    <n v="2"/>
    <x v="1"/>
    <s v="Moderate DTI/Income/FICO"/>
  </r>
  <r>
    <n v="67329082"/>
    <n v="25000"/>
    <x v="0"/>
    <n v="0.17859999999999998"/>
    <x v="0"/>
    <s v="D5"/>
    <s v="2 years"/>
    <s v="RENT"/>
    <n v="92000"/>
    <x v="1"/>
    <s v="Verified"/>
    <s v="Charged Off"/>
    <x v="0"/>
    <n v="0.3397"/>
    <n v="660"/>
    <n v="664"/>
    <n v="662"/>
    <x v="0"/>
    <n v="1"/>
    <x v="0"/>
    <s v="High DTI / Low Income / Low FICO"/>
  </r>
  <r>
    <n v="65786477"/>
    <n v="12000"/>
    <x v="1"/>
    <n v="0.14330000000000001"/>
    <x v="1"/>
    <s v="C5"/>
    <s v="7 years"/>
    <s v="MORTGAGE"/>
    <n v="50000"/>
    <x v="0"/>
    <s v="Verified"/>
    <s v="Fully Paid"/>
    <x v="5"/>
    <n v="0.23910000000000001"/>
    <n v="700"/>
    <n v="704"/>
    <n v="702"/>
    <x v="1"/>
    <n v="1"/>
    <x v="0"/>
    <s v="High DTI / Low Income / Low FICO"/>
  </r>
  <r>
    <n v="66610941"/>
    <n v="14475"/>
    <x v="0"/>
    <n v="0.1757"/>
    <x v="0"/>
    <s v="D4"/>
    <s v="10+ years"/>
    <s v="MORTGAGE"/>
    <n v="61000"/>
    <x v="1"/>
    <s v="Verified"/>
    <s v="Charged Off"/>
    <x v="0"/>
    <n v="0.12710000000000002"/>
    <n v="670"/>
    <n v="674"/>
    <n v="672"/>
    <x v="0"/>
    <n v="2"/>
    <x v="1"/>
    <s v="Moderate DTI/Income/FICO"/>
  </r>
  <r>
    <n v="63570123"/>
    <n v="24000"/>
    <x v="0"/>
    <n v="0.1399"/>
    <x v="1"/>
    <s v="C4"/>
    <s v="10+ years"/>
    <s v="MORTGAGE"/>
    <n v="70000"/>
    <x v="1"/>
    <s v="Verified"/>
    <s v="Current"/>
    <x v="0"/>
    <n v="0.16339999999999999"/>
    <n v="665"/>
    <n v="669"/>
    <n v="667"/>
    <x v="0"/>
    <n v="2"/>
    <x v="1"/>
    <s v="Moderate DTI/Income/FICO"/>
  </r>
  <r>
    <n v="68544737"/>
    <n v="5900"/>
    <x v="1"/>
    <n v="0.1148"/>
    <x v="2"/>
    <s v="B5"/>
    <s v="10+ years"/>
    <s v="RENT"/>
    <n v="130000"/>
    <x v="1"/>
    <s v="Source Verified"/>
    <s v="Fully Paid"/>
    <x v="1"/>
    <n v="0.1699"/>
    <n v="660"/>
    <n v="664"/>
    <n v="662"/>
    <x v="0"/>
    <n v="2"/>
    <x v="1"/>
    <s v="Moderate DTI/Income/FICO"/>
  </r>
  <r>
    <n v="68339414"/>
    <n v="21000"/>
    <x v="1"/>
    <n v="8.4900000000000003E-2"/>
    <x v="2"/>
    <s v="B1"/>
    <s v="10+ years"/>
    <s v="MORTGAGE"/>
    <n v="92000"/>
    <x v="1"/>
    <s v="Not Verified"/>
    <s v="Fully Paid"/>
    <x v="0"/>
    <n v="0.19889999999999999"/>
    <n v="765"/>
    <n v="769"/>
    <n v="767"/>
    <x v="1"/>
    <n v="2"/>
    <x v="1"/>
    <s v="Moderate DTI/Income/FICO"/>
  </r>
  <r>
    <n v="65946948"/>
    <n v="1600"/>
    <x v="1"/>
    <n v="0.21989999999999998"/>
    <x v="3"/>
    <s v="F1"/>
    <s v="2 years"/>
    <s v="RENT"/>
    <n v="14400"/>
    <x v="2"/>
    <s v="Verified"/>
    <s v="Charged Off"/>
    <x v="5"/>
    <n v="0.1067"/>
    <n v="695"/>
    <n v="699"/>
    <n v="697"/>
    <x v="0"/>
    <n v="1"/>
    <x v="0"/>
    <s v="High DTI / Low Income / Low FICO"/>
  </r>
  <r>
    <n v="66624678"/>
    <n v="9000"/>
    <x v="1"/>
    <n v="0.12590000000000001"/>
    <x v="1"/>
    <s v="C2"/>
    <s v="8 years"/>
    <s v="RENT"/>
    <n v="52000"/>
    <x v="0"/>
    <s v="Verified"/>
    <s v="Late (31-120 days)"/>
    <x v="1"/>
    <n v="0.18969999999999998"/>
    <n v="700"/>
    <n v="704"/>
    <n v="702"/>
    <x v="1"/>
    <n v="2"/>
    <x v="1"/>
    <s v="Moderate DTI/Income/FICO"/>
  </r>
  <r>
    <n v="66435438"/>
    <n v="35000"/>
    <x v="0"/>
    <n v="0.19989999999999999"/>
    <x v="4"/>
    <s v="E4"/>
    <s v="8 years"/>
    <s v="RENT"/>
    <n v="84000"/>
    <x v="1"/>
    <s v="Verified"/>
    <s v="Fully Paid"/>
    <x v="0"/>
    <n v="0.2097"/>
    <n v="725"/>
    <n v="729"/>
    <n v="727"/>
    <x v="1"/>
    <n v="1"/>
    <x v="0"/>
    <s v="High DTI / Low Income / Low FICO"/>
  </r>
  <r>
    <n v="62589220"/>
    <n v="18000"/>
    <x v="0"/>
    <n v="8.1799999999999998E-2"/>
    <x v="2"/>
    <s v="B1"/>
    <s v="6 years"/>
    <s v="OWN"/>
    <n v="55000"/>
    <x v="0"/>
    <s v="Not Verified"/>
    <s v="Fully Paid"/>
    <x v="2"/>
    <n v="0.21579999999999999"/>
    <n v="740"/>
    <n v="744"/>
    <n v="742"/>
    <x v="1"/>
    <n v="1"/>
    <x v="0"/>
    <s v="High DTI / Low Income / Low FICO"/>
  </r>
  <r>
    <n v="65344740"/>
    <n v="7000"/>
    <x v="1"/>
    <n v="8.1799999999999998E-2"/>
    <x v="2"/>
    <s v="B1"/>
    <s v="&lt; 1 year"/>
    <s v="RENT"/>
    <n v="40800"/>
    <x v="0"/>
    <s v="Not Verified"/>
    <s v="Charged Off"/>
    <x v="0"/>
    <n v="0.35820000000000002"/>
    <n v="735"/>
    <n v="739"/>
    <n v="737"/>
    <x v="1"/>
    <n v="1"/>
    <x v="0"/>
    <s v="High DTI / Low Income / Low FICO"/>
  </r>
  <r>
    <n v="66405045"/>
    <n v="6950"/>
    <x v="1"/>
    <n v="0.1399"/>
    <x v="1"/>
    <s v="C4"/>
    <m/>
    <s v="OWN"/>
    <n v="24199.8"/>
    <x v="2"/>
    <s v="Verified"/>
    <s v="Fully Paid"/>
    <x v="0"/>
    <n v="0.15380000000000002"/>
    <n v="665"/>
    <n v="669"/>
    <n v="667"/>
    <x v="0"/>
    <n v="1"/>
    <x v="0"/>
    <s v="High DTI / Low Income / Low FICO"/>
  </r>
  <r>
    <n v="63074625"/>
    <n v="14000"/>
    <x v="1"/>
    <n v="5.3200000000000004E-2"/>
    <x v="5"/>
    <s v="A1"/>
    <s v="&lt; 1 year"/>
    <s v="MORTGAGE"/>
    <n v="133000"/>
    <x v="1"/>
    <s v="Not Verified"/>
    <s v="Fully Paid"/>
    <x v="1"/>
    <n v="8.6099999999999996E-2"/>
    <n v="730"/>
    <n v="734"/>
    <n v="732"/>
    <x v="1"/>
    <n v="3"/>
    <x v="2"/>
    <s v="Strong Profile"/>
  </r>
  <r>
    <n v="66006172"/>
    <n v="12500"/>
    <x v="1"/>
    <n v="6.2400000000000004E-2"/>
    <x v="5"/>
    <s v="A2"/>
    <s v="3 years"/>
    <s v="OWN"/>
    <n v="140000"/>
    <x v="1"/>
    <s v="Source Verified"/>
    <s v="Fully Paid"/>
    <x v="0"/>
    <n v="3.2300000000000002E-2"/>
    <n v="745"/>
    <n v="749"/>
    <n v="747"/>
    <x v="1"/>
    <n v="3"/>
    <x v="2"/>
    <s v="Strong Profile"/>
  </r>
  <r>
    <n v="63217926"/>
    <n v="13425"/>
    <x v="0"/>
    <n v="0.21989999999999998"/>
    <x v="3"/>
    <s v="F1"/>
    <s v="1 year"/>
    <s v="MORTGAGE"/>
    <n v="33600"/>
    <x v="2"/>
    <s v="Verified"/>
    <s v="Current"/>
    <x v="0"/>
    <n v="0.2104"/>
    <n v="710"/>
    <n v="714"/>
    <n v="712"/>
    <x v="1"/>
    <n v="1"/>
    <x v="0"/>
    <s v="High DTI / Low Income / Low FICO"/>
  </r>
  <r>
    <n v="63467109"/>
    <n v="6000"/>
    <x v="1"/>
    <n v="6.2400000000000004E-2"/>
    <x v="5"/>
    <s v="A2"/>
    <s v="8 years"/>
    <s v="OWN"/>
    <n v="70000"/>
    <x v="1"/>
    <s v="Source Verified"/>
    <s v="Fully Paid"/>
    <x v="0"/>
    <n v="8.6400000000000005E-2"/>
    <n v="705"/>
    <n v="709"/>
    <n v="707"/>
    <x v="1"/>
    <n v="3"/>
    <x v="2"/>
    <s v="Strong Profile"/>
  </r>
  <r>
    <n v="65068458"/>
    <n v="12000"/>
    <x v="1"/>
    <n v="8.1799999999999998E-2"/>
    <x v="2"/>
    <s v="B1"/>
    <s v="4 years"/>
    <s v="MORTGAGE"/>
    <n v="68000"/>
    <x v="1"/>
    <s v="Verified"/>
    <s v="Charged Off"/>
    <x v="0"/>
    <n v="0.24340000000000001"/>
    <n v="660"/>
    <n v="664"/>
    <n v="662"/>
    <x v="0"/>
    <n v="1"/>
    <x v="0"/>
    <s v="High DTI / Low Income / Low FICO"/>
  </r>
  <r>
    <n v="66056467"/>
    <n v="25000"/>
    <x v="1"/>
    <n v="0.12590000000000001"/>
    <x v="1"/>
    <s v="C2"/>
    <s v="5 years"/>
    <s v="RENT"/>
    <n v="70000"/>
    <x v="1"/>
    <s v="Source Verified"/>
    <s v="Fully Paid"/>
    <x v="5"/>
    <n v="0.18429999999999999"/>
    <n v="710"/>
    <n v="714"/>
    <n v="712"/>
    <x v="1"/>
    <n v="2"/>
    <x v="1"/>
    <s v="Moderate DTI/Income/FICO"/>
  </r>
  <r>
    <n v="68534685"/>
    <n v="6400"/>
    <x v="1"/>
    <n v="9.8000000000000004E-2"/>
    <x v="2"/>
    <s v="B3"/>
    <s v="10+ years"/>
    <s v="MORTGAGE"/>
    <n v="120000"/>
    <x v="1"/>
    <s v="Not Verified"/>
    <s v="Fully Paid"/>
    <x v="1"/>
    <n v="0.24640000000000001"/>
    <n v="695"/>
    <n v="699"/>
    <n v="697"/>
    <x v="0"/>
    <n v="1"/>
    <x v="0"/>
    <s v="High DTI / Low Income / Low FICO"/>
  </r>
  <r>
    <n v="68393670"/>
    <n v="10000"/>
    <x v="1"/>
    <n v="8.4900000000000003E-2"/>
    <x v="2"/>
    <s v="B1"/>
    <m/>
    <s v="MORTGAGE"/>
    <n v="72000"/>
    <x v="1"/>
    <s v="Not Verified"/>
    <s v="Fully Paid"/>
    <x v="1"/>
    <n v="0.14219999999999999"/>
    <n v="675"/>
    <n v="679"/>
    <n v="677"/>
    <x v="0"/>
    <n v="2"/>
    <x v="1"/>
    <s v="Moderate DTI/Income/FICO"/>
  </r>
  <r>
    <n v="61642429"/>
    <n v="1500"/>
    <x v="1"/>
    <n v="9.1700000000000004E-2"/>
    <x v="2"/>
    <s v="B2"/>
    <s v="10+ years"/>
    <s v="MORTGAGE"/>
    <n v="63000"/>
    <x v="1"/>
    <s v="Not Verified"/>
    <s v="Fully Paid"/>
    <x v="2"/>
    <n v="0.1623"/>
    <n v="730"/>
    <n v="734"/>
    <n v="732"/>
    <x v="1"/>
    <n v="2"/>
    <x v="1"/>
    <s v="Moderate DTI/Income/FICO"/>
  </r>
  <r>
    <n v="63497024"/>
    <n v="6000"/>
    <x v="1"/>
    <n v="0.1099"/>
    <x v="2"/>
    <s v="B4"/>
    <s v="9 years"/>
    <s v="MORTGAGE"/>
    <n v="120000"/>
    <x v="1"/>
    <s v="Source Verified"/>
    <s v="Fully Paid"/>
    <x v="0"/>
    <n v="6.9800000000000001E-2"/>
    <n v="665"/>
    <n v="669"/>
    <n v="667"/>
    <x v="0"/>
    <n v="2"/>
    <x v="1"/>
    <s v="Moderate DTI/Income/FICO"/>
  </r>
  <r>
    <n v="63426972"/>
    <n v="9600"/>
    <x v="1"/>
    <n v="7.2599999999999998E-2"/>
    <x v="5"/>
    <s v="A4"/>
    <s v="8 years"/>
    <s v="MORTGAGE"/>
    <n v="54000"/>
    <x v="0"/>
    <s v="Source Verified"/>
    <s v="Fully Paid"/>
    <x v="0"/>
    <n v="0.1593"/>
    <n v="700"/>
    <n v="704"/>
    <n v="702"/>
    <x v="1"/>
    <n v="2"/>
    <x v="1"/>
    <s v="Moderate DTI/Income/FICO"/>
  </r>
  <r>
    <n v="63408151"/>
    <n v="4250"/>
    <x v="1"/>
    <n v="0.17859999999999998"/>
    <x v="0"/>
    <s v="D5"/>
    <s v="10+ years"/>
    <s v="MORTGAGE"/>
    <n v="34200"/>
    <x v="2"/>
    <s v="Verified"/>
    <s v="Fully Paid"/>
    <x v="0"/>
    <n v="0.38109999999999999"/>
    <n v="675"/>
    <n v="679"/>
    <n v="677"/>
    <x v="0"/>
    <n v="1"/>
    <x v="0"/>
    <s v="High DTI / Low Income / Low FICO"/>
  </r>
  <r>
    <n v="65463738"/>
    <n v="12000"/>
    <x v="0"/>
    <n v="0.1318"/>
    <x v="1"/>
    <s v="C3"/>
    <s v="10+ years"/>
    <s v="RENT"/>
    <n v="39598"/>
    <x v="2"/>
    <s v="Source Verified"/>
    <s v="Fully Paid"/>
    <x v="1"/>
    <n v="0.1925"/>
    <n v="680"/>
    <n v="684"/>
    <n v="682"/>
    <x v="0"/>
    <n v="1"/>
    <x v="0"/>
    <s v="High DTI / Low Income / Low FICO"/>
  </r>
  <r>
    <n v="67306322"/>
    <n v="7500"/>
    <x v="1"/>
    <n v="0.1318"/>
    <x v="1"/>
    <s v="C3"/>
    <s v="3 years"/>
    <s v="OWN"/>
    <n v="34000"/>
    <x v="2"/>
    <s v="Source Verified"/>
    <s v="Fully Paid"/>
    <x v="0"/>
    <n v="0.24710000000000001"/>
    <n v="660"/>
    <n v="664"/>
    <n v="662"/>
    <x v="0"/>
    <n v="1"/>
    <x v="0"/>
    <s v="High DTI / Low Income / Low FICO"/>
  </r>
  <r>
    <n v="68434509"/>
    <n v="6000"/>
    <x v="1"/>
    <n v="0.11990000000000001"/>
    <x v="1"/>
    <s v="C1"/>
    <s v="4 years"/>
    <s v="RENT"/>
    <n v="27000"/>
    <x v="2"/>
    <s v="Source Verified"/>
    <s v="Charged Off"/>
    <x v="1"/>
    <n v="7.1099999999999997E-2"/>
    <n v="690"/>
    <n v="694"/>
    <n v="692"/>
    <x v="0"/>
    <n v="1"/>
    <x v="0"/>
    <s v="High DTI / Low Income / Low FICO"/>
  </r>
  <r>
    <n v="64059577"/>
    <n v="14000"/>
    <x v="1"/>
    <n v="9.9900000000000003E-2"/>
    <x v="2"/>
    <s v="B3"/>
    <s v="5 years"/>
    <s v="OWN"/>
    <n v="54475"/>
    <x v="0"/>
    <s v="Source Verified"/>
    <s v="Fully Paid"/>
    <x v="1"/>
    <n v="0.38700000000000001"/>
    <n v="680"/>
    <n v="684"/>
    <n v="682"/>
    <x v="0"/>
    <n v="1"/>
    <x v="0"/>
    <s v="High DTI / Low Income / Low FICO"/>
  </r>
  <r>
    <n v="66076547"/>
    <n v="35000"/>
    <x v="0"/>
    <n v="0.11990000000000001"/>
    <x v="1"/>
    <s v="C1"/>
    <s v="7 years"/>
    <s v="MORTGAGE"/>
    <n v="98000"/>
    <x v="1"/>
    <s v="Verified"/>
    <s v="Current"/>
    <x v="1"/>
    <n v="0.24539999999999998"/>
    <n v="680"/>
    <n v="684"/>
    <n v="682"/>
    <x v="0"/>
    <n v="1"/>
    <x v="0"/>
    <s v="High DTI / Low Income / Low FICO"/>
  </r>
  <r>
    <n v="65552708"/>
    <n v="18000"/>
    <x v="0"/>
    <n v="0.13669999999999999"/>
    <x v="1"/>
    <s v="C4"/>
    <s v="2 years"/>
    <s v="MORTGAGE"/>
    <n v="53000"/>
    <x v="0"/>
    <s v="Not Verified"/>
    <s v="Fully Paid"/>
    <x v="1"/>
    <n v="0.13250000000000001"/>
    <n v="720"/>
    <n v="724"/>
    <n v="722"/>
    <x v="1"/>
    <n v="2"/>
    <x v="1"/>
    <s v="Moderate DTI/Income/FICO"/>
  </r>
  <r>
    <n v="63395279"/>
    <n v="29850"/>
    <x v="1"/>
    <n v="9.1700000000000004E-2"/>
    <x v="2"/>
    <s v="B2"/>
    <s v="3 years"/>
    <s v="MORTGAGE"/>
    <n v="128000"/>
    <x v="1"/>
    <s v="Source Verified"/>
    <s v="Fully Paid"/>
    <x v="0"/>
    <n v="0.1003"/>
    <n v="690"/>
    <n v="694"/>
    <n v="692"/>
    <x v="0"/>
    <n v="2"/>
    <x v="1"/>
    <s v="Moderate DTI/Income/FICO"/>
  </r>
  <r>
    <n v="66580715"/>
    <n v="19200"/>
    <x v="0"/>
    <n v="9.1700000000000004E-2"/>
    <x v="2"/>
    <s v="B2"/>
    <s v="4 years"/>
    <s v="MORTGAGE"/>
    <n v="108000"/>
    <x v="1"/>
    <s v="Not Verified"/>
    <s v="Fully Paid"/>
    <x v="0"/>
    <n v="0.111"/>
    <n v="730"/>
    <n v="734"/>
    <n v="732"/>
    <x v="1"/>
    <n v="3"/>
    <x v="2"/>
    <s v="Strong Profile"/>
  </r>
  <r>
    <n v="63454507"/>
    <n v="13000"/>
    <x v="1"/>
    <n v="5.3200000000000004E-2"/>
    <x v="5"/>
    <s v="A1"/>
    <s v="6 years"/>
    <s v="MORTGAGE"/>
    <n v="41000"/>
    <x v="0"/>
    <s v="Not Verified"/>
    <s v="Fully Paid"/>
    <x v="0"/>
    <n v="0.10099999999999999"/>
    <n v="740"/>
    <n v="744"/>
    <n v="742"/>
    <x v="1"/>
    <n v="2"/>
    <x v="1"/>
    <s v="Moderate DTI/Income/FICO"/>
  </r>
  <r>
    <n v="64741237"/>
    <n v="21000"/>
    <x v="1"/>
    <n v="0.13669999999999999"/>
    <x v="1"/>
    <s v="C4"/>
    <s v="10+ years"/>
    <s v="RENT"/>
    <n v="52790"/>
    <x v="0"/>
    <s v="Verified"/>
    <s v="Fully Paid"/>
    <x v="0"/>
    <n v="0.13819999999999999"/>
    <n v="670"/>
    <n v="674"/>
    <n v="672"/>
    <x v="0"/>
    <n v="2"/>
    <x v="1"/>
    <s v="Moderate DTI/Income/FICO"/>
  </r>
  <r>
    <n v="65312126"/>
    <n v="11575"/>
    <x v="1"/>
    <n v="9.1700000000000004E-2"/>
    <x v="2"/>
    <s v="B2"/>
    <s v="5 years"/>
    <s v="RENT"/>
    <n v="23179.5"/>
    <x v="2"/>
    <s v="Source Verified"/>
    <s v="Fully Paid"/>
    <x v="0"/>
    <n v="0.25890000000000002"/>
    <n v="685"/>
    <n v="689"/>
    <n v="687"/>
    <x v="0"/>
    <n v="1"/>
    <x v="0"/>
    <s v="High DTI / Low Income / Low FICO"/>
  </r>
  <r>
    <n v="65594193"/>
    <n v="25000"/>
    <x v="1"/>
    <n v="7.8899999999999998E-2"/>
    <x v="5"/>
    <s v="A5"/>
    <s v="10+ years"/>
    <s v="OWN"/>
    <n v="70000"/>
    <x v="1"/>
    <s v="Not Verified"/>
    <s v="Fully Paid"/>
    <x v="1"/>
    <n v="0.1593"/>
    <n v="680"/>
    <n v="684"/>
    <n v="682"/>
    <x v="0"/>
    <n v="2"/>
    <x v="1"/>
    <s v="Moderate DTI/Income/FICO"/>
  </r>
  <r>
    <n v="67968212"/>
    <n v="6000"/>
    <x v="1"/>
    <n v="0.10640000000000001"/>
    <x v="2"/>
    <s v="B4"/>
    <s v="8 years"/>
    <s v="MORTGAGE"/>
    <n v="150000"/>
    <x v="1"/>
    <s v="Verified"/>
    <s v="Fully Paid"/>
    <x v="0"/>
    <n v="0.18359999999999999"/>
    <n v="680"/>
    <n v="684"/>
    <n v="682"/>
    <x v="0"/>
    <n v="2"/>
    <x v="1"/>
    <s v="Moderate DTI/Income/FICO"/>
  </r>
  <r>
    <n v="68485728"/>
    <n v="17850"/>
    <x v="0"/>
    <n v="0.21479999999999999"/>
    <x v="4"/>
    <s v="E5"/>
    <s v="&lt; 1 year"/>
    <s v="MORTGAGE"/>
    <n v="42500"/>
    <x v="0"/>
    <s v="Source Verified"/>
    <s v="Charged Off"/>
    <x v="0"/>
    <n v="0.30249999999999999"/>
    <n v="670"/>
    <n v="674"/>
    <n v="672"/>
    <x v="0"/>
    <n v="1"/>
    <x v="0"/>
    <s v="High DTI / Low Income / Low FICO"/>
  </r>
  <r>
    <n v="63509779"/>
    <n v="9700"/>
    <x v="1"/>
    <n v="0.19989999999999999"/>
    <x v="4"/>
    <s v="E4"/>
    <s v="3 years"/>
    <s v="RENT"/>
    <n v="65000"/>
    <x v="1"/>
    <s v="Verified"/>
    <s v="Charged Off"/>
    <x v="0"/>
    <n v="0.1366"/>
    <n v="675"/>
    <n v="679"/>
    <n v="677"/>
    <x v="0"/>
    <n v="2"/>
    <x v="1"/>
    <s v="Moderate DTI/Income/FICO"/>
  </r>
  <r>
    <n v="68613343"/>
    <n v="3000"/>
    <x v="1"/>
    <n v="0.1288"/>
    <x v="1"/>
    <s v="C2"/>
    <s v="10+ years"/>
    <s v="RENT"/>
    <n v="45000"/>
    <x v="0"/>
    <s v="Source Verified"/>
    <s v="Fully Paid"/>
    <x v="5"/>
    <n v="9.4700000000000006E-2"/>
    <n v="700"/>
    <n v="704"/>
    <n v="702"/>
    <x v="1"/>
    <n v="2"/>
    <x v="1"/>
    <s v="Moderate DTI/Income/FICO"/>
  </r>
  <r>
    <n v="66513554"/>
    <n v="35000"/>
    <x v="0"/>
    <n v="0.12590000000000001"/>
    <x v="1"/>
    <s v="C2"/>
    <s v="10+ years"/>
    <s v="MORTGAGE"/>
    <n v="70000"/>
    <x v="1"/>
    <s v="Verified"/>
    <s v="Charged Off"/>
    <x v="1"/>
    <n v="0.2104"/>
    <n v="685"/>
    <n v="689"/>
    <n v="687"/>
    <x v="0"/>
    <n v="1"/>
    <x v="0"/>
    <s v="High DTI / Low Income / Low FICO"/>
  </r>
  <r>
    <n v="63246932"/>
    <n v="9000"/>
    <x v="1"/>
    <n v="0.12689999999999999"/>
    <x v="1"/>
    <s v="C2"/>
    <s v="1 year"/>
    <s v="RENT"/>
    <n v="50000"/>
    <x v="0"/>
    <s v="Source Verified"/>
    <s v="Fully Paid"/>
    <x v="1"/>
    <n v="0.1207"/>
    <n v="680"/>
    <n v="684"/>
    <n v="682"/>
    <x v="0"/>
    <n v="2"/>
    <x v="1"/>
    <s v="Moderate DTI/Income/FICO"/>
  </r>
  <r>
    <n v="63289404"/>
    <n v="20400"/>
    <x v="0"/>
    <n v="0.1099"/>
    <x v="2"/>
    <s v="B4"/>
    <s v="10+ years"/>
    <s v="MORTGAGE"/>
    <n v="69500"/>
    <x v="1"/>
    <s v="Not Verified"/>
    <s v="Current"/>
    <x v="0"/>
    <n v="0.30740000000000001"/>
    <n v="760"/>
    <n v="764"/>
    <n v="762"/>
    <x v="1"/>
    <n v="1"/>
    <x v="0"/>
    <s v="High DTI / Low Income / Low FICO"/>
  </r>
  <r>
    <n v="63400837"/>
    <n v="10000"/>
    <x v="1"/>
    <n v="5.3200000000000004E-2"/>
    <x v="5"/>
    <s v="A1"/>
    <s v="10+ years"/>
    <s v="OWN"/>
    <n v="70000"/>
    <x v="1"/>
    <s v="Not Verified"/>
    <s v="Fully Paid"/>
    <x v="0"/>
    <n v="0.13750000000000001"/>
    <n v="715"/>
    <n v="719"/>
    <n v="717"/>
    <x v="1"/>
    <n v="2"/>
    <x v="1"/>
    <s v="Moderate DTI/Income/FICO"/>
  </r>
  <r>
    <n v="65745235"/>
    <n v="35000"/>
    <x v="1"/>
    <n v="0.13669999999999999"/>
    <x v="1"/>
    <s v="C4"/>
    <s v="10+ years"/>
    <s v="MORTGAGE"/>
    <n v="118000"/>
    <x v="1"/>
    <s v="Verified"/>
    <s v="Fully Paid"/>
    <x v="0"/>
    <n v="0.2145"/>
    <n v="675"/>
    <n v="679"/>
    <n v="677"/>
    <x v="0"/>
    <n v="1"/>
    <x v="0"/>
    <s v="High DTI / Low Income / Low FICO"/>
  </r>
  <r>
    <n v="67347917"/>
    <n v="14000"/>
    <x v="0"/>
    <n v="0.13669999999999999"/>
    <x v="1"/>
    <s v="C4"/>
    <s v="9 years"/>
    <s v="MORTGAGE"/>
    <n v="50000"/>
    <x v="0"/>
    <s v="Source Verified"/>
    <s v="Charged Off"/>
    <x v="0"/>
    <n v="0.32069999999999999"/>
    <n v="660"/>
    <n v="664"/>
    <n v="662"/>
    <x v="0"/>
    <n v="1"/>
    <x v="0"/>
    <s v="High DTI / Low Income / Low FICO"/>
  </r>
  <r>
    <n v="67316901"/>
    <n v="18000"/>
    <x v="0"/>
    <n v="0.1699"/>
    <x v="0"/>
    <s v="D3"/>
    <s v="7 years"/>
    <s v="RENT"/>
    <n v="48000"/>
    <x v="0"/>
    <s v="Not Verified"/>
    <s v="Current"/>
    <x v="0"/>
    <n v="0.17550000000000002"/>
    <n v="665"/>
    <n v="669"/>
    <n v="667"/>
    <x v="0"/>
    <n v="2"/>
    <x v="1"/>
    <s v="Moderate DTI/Income/FICO"/>
  </r>
  <r>
    <n v="63417222"/>
    <n v="15600"/>
    <x v="0"/>
    <n v="0.1229"/>
    <x v="1"/>
    <s v="C1"/>
    <s v="10+ years"/>
    <s v="RENT"/>
    <n v="60000"/>
    <x v="0"/>
    <s v="Not Verified"/>
    <s v="Current"/>
    <x v="1"/>
    <n v="0.17399999999999999"/>
    <n v="675"/>
    <n v="679"/>
    <n v="677"/>
    <x v="0"/>
    <n v="2"/>
    <x v="1"/>
    <s v="Moderate DTI/Income/FICO"/>
  </r>
  <r>
    <n v="65392131"/>
    <n v="30000"/>
    <x v="0"/>
    <n v="0.1757"/>
    <x v="0"/>
    <s v="D4"/>
    <s v="10+ years"/>
    <s v="MORTGAGE"/>
    <n v="135000"/>
    <x v="1"/>
    <s v="Verified"/>
    <s v="Current"/>
    <x v="1"/>
    <n v="2.8799999999999999E-2"/>
    <n v="665"/>
    <n v="669"/>
    <n v="667"/>
    <x v="0"/>
    <n v="2"/>
    <x v="1"/>
    <s v="Moderate DTI/Income/FICO"/>
  </r>
  <r>
    <n v="65764369"/>
    <n v="18000"/>
    <x v="1"/>
    <n v="0.1757"/>
    <x v="0"/>
    <s v="D4"/>
    <s v="10+ years"/>
    <s v="RENT"/>
    <n v="135000"/>
    <x v="1"/>
    <s v="Source Verified"/>
    <s v="Fully Paid"/>
    <x v="0"/>
    <n v="0.20629999999999998"/>
    <n v="665"/>
    <n v="669"/>
    <n v="667"/>
    <x v="0"/>
    <n v="1"/>
    <x v="0"/>
    <s v="High DTI / Low Income / Low FICO"/>
  </r>
  <r>
    <n v="64190924"/>
    <n v="2000"/>
    <x v="1"/>
    <n v="9.9900000000000003E-2"/>
    <x v="2"/>
    <s v="B3"/>
    <s v="10+ years"/>
    <s v="OWN"/>
    <n v="50000"/>
    <x v="0"/>
    <s v="Source Verified"/>
    <s v="Fully Paid"/>
    <x v="10"/>
    <n v="0.26719999999999999"/>
    <n v="685"/>
    <n v="689"/>
    <n v="687"/>
    <x v="0"/>
    <n v="1"/>
    <x v="0"/>
    <s v="High DTI / Low Income / Low FICO"/>
  </r>
  <r>
    <n v="62944152"/>
    <n v="9000"/>
    <x v="1"/>
    <n v="7.8899999999999998E-2"/>
    <x v="5"/>
    <s v="A5"/>
    <s v="3 years"/>
    <s v="RENT"/>
    <n v="71000"/>
    <x v="1"/>
    <s v="Source Verified"/>
    <s v="Fully Paid"/>
    <x v="0"/>
    <n v="7.7800000000000008E-2"/>
    <n v="670"/>
    <n v="674"/>
    <n v="672"/>
    <x v="0"/>
    <n v="2"/>
    <x v="1"/>
    <s v="Moderate DTI/Income/FICO"/>
  </r>
  <r>
    <n v="65602882"/>
    <n v="10000"/>
    <x v="1"/>
    <n v="0.1149"/>
    <x v="2"/>
    <s v="B5"/>
    <s v="10+ years"/>
    <s v="MORTGAGE"/>
    <n v="85000"/>
    <x v="1"/>
    <s v="Source Verified"/>
    <s v="Charged Off"/>
    <x v="8"/>
    <n v="0.30780000000000002"/>
    <n v="675"/>
    <n v="679"/>
    <n v="677"/>
    <x v="0"/>
    <n v="1"/>
    <x v="0"/>
    <s v="High DTI / Low Income / Low FICO"/>
  </r>
  <r>
    <n v="61521040"/>
    <n v="18000"/>
    <x v="0"/>
    <n v="9.9900000000000003E-2"/>
    <x v="2"/>
    <s v="B3"/>
    <s v="9 years"/>
    <s v="MORTGAGE"/>
    <n v="100000"/>
    <x v="1"/>
    <s v="Source Verified"/>
    <s v="Fully Paid"/>
    <x v="1"/>
    <n v="0.106"/>
    <n v="680"/>
    <n v="684"/>
    <n v="682"/>
    <x v="0"/>
    <n v="2"/>
    <x v="1"/>
    <s v="Moderate DTI/Income/FICO"/>
  </r>
  <r>
    <n v="67919275"/>
    <n v="8000"/>
    <x v="1"/>
    <n v="0.1757"/>
    <x v="0"/>
    <s v="D4"/>
    <s v="10+ years"/>
    <s v="OWN"/>
    <n v="62776"/>
    <x v="1"/>
    <s v="Verified"/>
    <s v="Fully Paid"/>
    <x v="0"/>
    <n v="0.37759999999999999"/>
    <n v="675"/>
    <n v="679"/>
    <n v="677"/>
    <x v="0"/>
    <n v="1"/>
    <x v="0"/>
    <s v="High DTI / Low Income / Low FICO"/>
  </r>
  <r>
    <n v="68323621"/>
    <n v="6000"/>
    <x v="1"/>
    <n v="0.1399"/>
    <x v="1"/>
    <s v="C4"/>
    <s v="10+ years"/>
    <s v="RENT"/>
    <n v="74800"/>
    <x v="1"/>
    <s v="Source Verified"/>
    <s v="Charged Off"/>
    <x v="1"/>
    <n v="0.11210000000000001"/>
    <n v="660"/>
    <n v="664"/>
    <n v="662"/>
    <x v="0"/>
    <n v="2"/>
    <x v="1"/>
    <s v="Moderate DTI/Income/FICO"/>
  </r>
  <r>
    <n v="63449255"/>
    <n v="15000"/>
    <x v="1"/>
    <n v="8.1799999999999998E-2"/>
    <x v="2"/>
    <s v="B1"/>
    <s v="2 years"/>
    <s v="MORTGAGE"/>
    <n v="66000"/>
    <x v="1"/>
    <s v="Not Verified"/>
    <s v="Fully Paid"/>
    <x v="1"/>
    <n v="0.34259999999999996"/>
    <n v="720"/>
    <n v="724"/>
    <n v="722"/>
    <x v="1"/>
    <n v="1"/>
    <x v="0"/>
    <s v="High DTI / Low Income / Low FICO"/>
  </r>
  <r>
    <n v="65785485"/>
    <n v="15000"/>
    <x v="0"/>
    <n v="0.15410000000000001"/>
    <x v="0"/>
    <s v="D1"/>
    <s v="10+ years"/>
    <s v="MORTGAGE"/>
    <n v="42000"/>
    <x v="0"/>
    <s v="Not Verified"/>
    <s v="Charged Off"/>
    <x v="0"/>
    <n v="0.18340000000000001"/>
    <n v="665"/>
    <n v="669"/>
    <n v="667"/>
    <x v="0"/>
    <n v="2"/>
    <x v="1"/>
    <s v="Moderate DTI/Income/FICO"/>
  </r>
  <r>
    <n v="64221232"/>
    <n v="11200"/>
    <x v="1"/>
    <n v="6.8900000000000003E-2"/>
    <x v="5"/>
    <s v="A3"/>
    <m/>
    <s v="OWN"/>
    <n v="34284"/>
    <x v="2"/>
    <s v="Source Verified"/>
    <s v="Fully Paid"/>
    <x v="1"/>
    <n v="0.23070000000000002"/>
    <n v="735"/>
    <n v="739"/>
    <n v="737"/>
    <x v="1"/>
    <n v="1"/>
    <x v="0"/>
    <s v="High DTI / Low Income / Low FICO"/>
  </r>
  <r>
    <n v="65444376"/>
    <n v="5500"/>
    <x v="1"/>
    <n v="9.9900000000000003E-2"/>
    <x v="2"/>
    <s v="B3"/>
    <s v="3 years"/>
    <s v="RENT"/>
    <n v="42000"/>
    <x v="0"/>
    <s v="Source Verified"/>
    <s v="Fully Paid"/>
    <x v="1"/>
    <n v="9.6600000000000005E-2"/>
    <n v="680"/>
    <n v="684"/>
    <n v="682"/>
    <x v="0"/>
    <n v="2"/>
    <x v="1"/>
    <s v="Moderate DTI/Income/FICO"/>
  </r>
  <r>
    <n v="65742745"/>
    <n v="15000"/>
    <x v="1"/>
    <n v="9.1700000000000004E-2"/>
    <x v="2"/>
    <s v="B2"/>
    <s v="10+ years"/>
    <s v="MORTGAGE"/>
    <n v="84000"/>
    <x v="1"/>
    <s v="Source Verified"/>
    <s v="Fully Paid"/>
    <x v="1"/>
    <n v="0.30570000000000003"/>
    <n v="695"/>
    <n v="699"/>
    <n v="697"/>
    <x v="0"/>
    <n v="1"/>
    <x v="0"/>
    <s v="High DTI / Low Income / Low FICO"/>
  </r>
  <r>
    <n v="63446160"/>
    <n v="3600"/>
    <x v="1"/>
    <n v="0.1229"/>
    <x v="1"/>
    <s v="C1"/>
    <s v="10+ years"/>
    <s v="MORTGAGE"/>
    <n v="80000"/>
    <x v="1"/>
    <s v="Source Verified"/>
    <s v="Fully Paid"/>
    <x v="2"/>
    <n v="0.17670000000000002"/>
    <n v="670"/>
    <n v="674"/>
    <n v="672"/>
    <x v="0"/>
    <n v="2"/>
    <x v="1"/>
    <s v="Moderate DTI/Income/FICO"/>
  </r>
  <r>
    <n v="66454169"/>
    <n v="8675"/>
    <x v="1"/>
    <n v="0.13669999999999999"/>
    <x v="1"/>
    <s v="C4"/>
    <s v="9 years"/>
    <s v="MORTGAGE"/>
    <n v="90000"/>
    <x v="1"/>
    <s v="Source Verified"/>
    <s v="Fully Paid"/>
    <x v="1"/>
    <n v="0.35479999999999995"/>
    <n v="670"/>
    <n v="674"/>
    <n v="672"/>
    <x v="0"/>
    <n v="1"/>
    <x v="0"/>
    <s v="High DTI / Low Income / Low FICO"/>
  </r>
  <r>
    <n v="65068836"/>
    <n v="18000"/>
    <x v="1"/>
    <n v="8.1799999999999998E-2"/>
    <x v="2"/>
    <s v="B1"/>
    <s v="2 years"/>
    <s v="RENT"/>
    <n v="63000"/>
    <x v="1"/>
    <s v="Verified"/>
    <s v="Fully Paid"/>
    <x v="1"/>
    <n v="0.18260000000000001"/>
    <n v="725"/>
    <n v="729"/>
    <n v="727"/>
    <x v="1"/>
    <n v="2"/>
    <x v="1"/>
    <s v="Moderate DTI/Income/FICO"/>
  </r>
  <r>
    <n v="65715237"/>
    <n v="1950"/>
    <x v="1"/>
    <n v="0.1318"/>
    <x v="1"/>
    <s v="C3"/>
    <s v="&lt; 1 year"/>
    <s v="RENT"/>
    <n v="32000"/>
    <x v="2"/>
    <s v="Source Verified"/>
    <s v="Fully Paid"/>
    <x v="0"/>
    <n v="3.4500000000000003E-2"/>
    <n v="720"/>
    <n v="724"/>
    <n v="722"/>
    <x v="1"/>
    <n v="1"/>
    <x v="0"/>
    <s v="High DTI / Low Income / Low FICO"/>
  </r>
  <r>
    <n v="66074160"/>
    <n v="20000"/>
    <x v="0"/>
    <n v="0.182"/>
    <x v="4"/>
    <s v="E1"/>
    <s v="&lt; 1 year"/>
    <s v="RENT"/>
    <n v="60000"/>
    <x v="0"/>
    <s v="Source Verified"/>
    <s v="Fully Paid"/>
    <x v="0"/>
    <n v="0.18129999999999999"/>
    <n v="665"/>
    <n v="669"/>
    <n v="667"/>
    <x v="0"/>
    <n v="2"/>
    <x v="1"/>
    <s v="Moderate DTI/Income/FICO"/>
  </r>
  <r>
    <n v="66415284"/>
    <n v="20000"/>
    <x v="0"/>
    <n v="0.10640000000000001"/>
    <x v="2"/>
    <s v="B4"/>
    <s v="&lt; 1 year"/>
    <s v="MORTGAGE"/>
    <n v="72000"/>
    <x v="1"/>
    <s v="Not Verified"/>
    <s v="Fully Paid"/>
    <x v="1"/>
    <n v="0.17469999999999999"/>
    <n v="690"/>
    <n v="694"/>
    <n v="692"/>
    <x v="0"/>
    <n v="2"/>
    <x v="1"/>
    <s v="Moderate DTI/Income/FICO"/>
  </r>
  <r>
    <n v="63154127"/>
    <n v="13375"/>
    <x v="1"/>
    <n v="0.1153"/>
    <x v="2"/>
    <s v="B5"/>
    <s v="10+ years"/>
    <s v="RENT"/>
    <n v="60000"/>
    <x v="0"/>
    <s v="Not Verified"/>
    <s v="Fully Paid"/>
    <x v="0"/>
    <n v="0.2208"/>
    <n v="730"/>
    <n v="734"/>
    <n v="732"/>
    <x v="1"/>
    <n v="1"/>
    <x v="0"/>
    <s v="High DTI / Low Income / Low FICO"/>
  </r>
  <r>
    <n v="67436319"/>
    <n v="1500"/>
    <x v="1"/>
    <n v="0.12590000000000001"/>
    <x v="1"/>
    <s v="C2"/>
    <s v="5 years"/>
    <s v="RENT"/>
    <n v="26000"/>
    <x v="2"/>
    <s v="Source Verified"/>
    <s v="Fully Paid"/>
    <x v="0"/>
    <n v="6.5099999999999991E-2"/>
    <n v="685"/>
    <n v="689"/>
    <n v="687"/>
    <x v="0"/>
    <n v="1"/>
    <x v="0"/>
    <s v="High DTI / Low Income / Low FICO"/>
  </r>
  <r>
    <n v="68566018"/>
    <n v="9500"/>
    <x v="1"/>
    <n v="9.1700000000000004E-2"/>
    <x v="2"/>
    <s v="B2"/>
    <s v="4 years"/>
    <s v="RENT"/>
    <n v="72500"/>
    <x v="1"/>
    <s v="Not Verified"/>
    <s v="Fully Paid"/>
    <x v="0"/>
    <n v="9.6300000000000011E-2"/>
    <n v="680"/>
    <n v="684"/>
    <n v="682"/>
    <x v="0"/>
    <n v="2"/>
    <x v="1"/>
    <s v="Moderate DTI/Income/FICO"/>
  </r>
  <r>
    <n v="68393938"/>
    <n v="15400"/>
    <x v="0"/>
    <n v="0.18989999999999999"/>
    <x v="4"/>
    <s v="E1"/>
    <s v="10+ years"/>
    <s v="MORTGAGE"/>
    <n v="94500"/>
    <x v="1"/>
    <s v="Source Verified"/>
    <s v="Fully Paid"/>
    <x v="0"/>
    <n v="0.10529999999999999"/>
    <n v="660"/>
    <n v="664"/>
    <n v="662"/>
    <x v="0"/>
    <n v="2"/>
    <x v="1"/>
    <s v="Moderate DTI/Income/FICO"/>
  </r>
  <r>
    <n v="66430415"/>
    <n v="15000"/>
    <x v="1"/>
    <n v="0.11990000000000001"/>
    <x v="1"/>
    <s v="C1"/>
    <s v="2 years"/>
    <s v="RENT"/>
    <n v="58000"/>
    <x v="0"/>
    <s v="Source Verified"/>
    <s v="Fully Paid"/>
    <x v="1"/>
    <n v="0.2651"/>
    <n v="665"/>
    <n v="669"/>
    <n v="667"/>
    <x v="0"/>
    <n v="1"/>
    <x v="0"/>
    <s v="High DTI / Low Income / Low FICO"/>
  </r>
  <r>
    <n v="62884839"/>
    <n v="7000"/>
    <x v="1"/>
    <n v="0.1099"/>
    <x v="2"/>
    <s v="B4"/>
    <s v="3 years"/>
    <s v="RENT"/>
    <n v="95882"/>
    <x v="1"/>
    <s v="Source Verified"/>
    <s v="Fully Paid"/>
    <x v="0"/>
    <n v="0.13619999999999999"/>
    <n v="690"/>
    <n v="694"/>
    <n v="692"/>
    <x v="0"/>
    <n v="2"/>
    <x v="1"/>
    <s v="Moderate DTI/Income/FICO"/>
  </r>
  <r>
    <n v="68575749"/>
    <n v="3000"/>
    <x v="1"/>
    <n v="6.4899999999999999E-2"/>
    <x v="5"/>
    <s v="A2"/>
    <s v="&lt; 1 year"/>
    <s v="RENT"/>
    <n v="24000"/>
    <x v="2"/>
    <s v="Not Verified"/>
    <s v="Fully Paid"/>
    <x v="1"/>
    <n v="0.1245"/>
    <n v="720"/>
    <n v="724"/>
    <n v="722"/>
    <x v="1"/>
    <n v="1"/>
    <x v="0"/>
    <s v="High DTI / Low Income / Low FICO"/>
  </r>
  <r>
    <n v="68584330"/>
    <n v="18000"/>
    <x v="1"/>
    <n v="0.11990000000000001"/>
    <x v="1"/>
    <s v="C1"/>
    <s v="8 years"/>
    <s v="MORTGAGE"/>
    <n v="88000"/>
    <x v="1"/>
    <s v="Not Verified"/>
    <s v="Charged Off"/>
    <x v="0"/>
    <n v="0.27339999999999998"/>
    <n v="680"/>
    <n v="684"/>
    <n v="682"/>
    <x v="0"/>
    <n v="1"/>
    <x v="0"/>
    <s v="High DTI / Low Income / Low FICO"/>
  </r>
  <r>
    <n v="66300978"/>
    <n v="4000"/>
    <x v="1"/>
    <n v="0.1318"/>
    <x v="1"/>
    <s v="C3"/>
    <s v="10+ years"/>
    <s v="OWN"/>
    <n v="95000"/>
    <x v="1"/>
    <s v="Verified"/>
    <s v="Fully Paid"/>
    <x v="6"/>
    <n v="0.17600000000000002"/>
    <n v="670"/>
    <n v="674"/>
    <n v="672"/>
    <x v="0"/>
    <n v="2"/>
    <x v="1"/>
    <s v="Moderate DTI/Income/FICO"/>
  </r>
  <r>
    <n v="66470418"/>
    <n v="20000"/>
    <x v="1"/>
    <n v="5.3200000000000004E-2"/>
    <x v="5"/>
    <s v="A1"/>
    <s v="&lt; 1 year"/>
    <s v="RENT"/>
    <n v="92000"/>
    <x v="1"/>
    <s v="Source Verified"/>
    <s v="Fully Paid"/>
    <x v="1"/>
    <n v="7.8E-2"/>
    <n v="685"/>
    <n v="689"/>
    <n v="687"/>
    <x v="0"/>
    <n v="2"/>
    <x v="1"/>
    <s v="Moderate DTI/Income/FICO"/>
  </r>
  <r>
    <n v="65048728"/>
    <n v="24000"/>
    <x v="0"/>
    <n v="8.1799999999999998E-2"/>
    <x v="2"/>
    <s v="B1"/>
    <s v="9 years"/>
    <s v="MORTGAGE"/>
    <n v="180000"/>
    <x v="1"/>
    <s v="Not Verified"/>
    <s v="Current"/>
    <x v="1"/>
    <n v="0.18340000000000001"/>
    <n v="705"/>
    <n v="709"/>
    <n v="707"/>
    <x v="1"/>
    <n v="2"/>
    <x v="1"/>
    <s v="Moderate DTI/Income/FICO"/>
  </r>
  <r>
    <n v="64998645"/>
    <n v="7800"/>
    <x v="1"/>
    <n v="6.8900000000000003E-2"/>
    <x v="5"/>
    <s v="A3"/>
    <s v="2 years"/>
    <s v="MORTGAGE"/>
    <n v="67600"/>
    <x v="1"/>
    <s v="Not Verified"/>
    <s v="Fully Paid"/>
    <x v="0"/>
    <n v="0.21890000000000001"/>
    <n v="720"/>
    <n v="724"/>
    <n v="722"/>
    <x v="1"/>
    <n v="1"/>
    <x v="0"/>
    <s v="High DTI / Low Income / Low FICO"/>
  </r>
  <r>
    <n v="63570465"/>
    <n v="28000"/>
    <x v="1"/>
    <n v="5.3200000000000004E-2"/>
    <x v="5"/>
    <s v="A1"/>
    <s v="2 years"/>
    <s v="OWN"/>
    <n v="85000"/>
    <x v="1"/>
    <s v="Not Verified"/>
    <s v="Fully Paid"/>
    <x v="1"/>
    <n v="0.15039999999999998"/>
    <n v="705"/>
    <n v="709"/>
    <n v="707"/>
    <x v="1"/>
    <n v="2"/>
    <x v="1"/>
    <s v="Moderate DTI/Income/FICO"/>
  </r>
  <r>
    <n v="66514401"/>
    <n v="18000"/>
    <x v="0"/>
    <n v="0.10640000000000001"/>
    <x v="2"/>
    <s v="B4"/>
    <s v="4 years"/>
    <s v="OWN"/>
    <n v="40000"/>
    <x v="2"/>
    <s v="Source Verified"/>
    <s v="Charged Off"/>
    <x v="0"/>
    <n v="0.22370000000000001"/>
    <n v="680"/>
    <n v="684"/>
    <n v="682"/>
    <x v="0"/>
    <n v="1"/>
    <x v="0"/>
    <s v="High DTI / Low Income / Low FICO"/>
  </r>
  <r>
    <n v="65129285"/>
    <n v="2000"/>
    <x v="1"/>
    <n v="9.9900000000000003E-2"/>
    <x v="2"/>
    <s v="B3"/>
    <s v="10+ years"/>
    <s v="MORTGAGE"/>
    <n v="107000"/>
    <x v="1"/>
    <s v="Source Verified"/>
    <s v="Fully Paid"/>
    <x v="2"/>
    <n v="0.2198"/>
    <n v="670"/>
    <n v="674"/>
    <n v="672"/>
    <x v="0"/>
    <n v="1"/>
    <x v="0"/>
    <s v="High DTI / Low Income / Low FICO"/>
  </r>
  <r>
    <n v="67238182"/>
    <n v="14400"/>
    <x v="0"/>
    <n v="0.14480000000000001"/>
    <x v="1"/>
    <s v="C5"/>
    <s v="5 years"/>
    <s v="MORTGAGE"/>
    <n v="210000"/>
    <x v="1"/>
    <s v="Source Verified"/>
    <s v="Current"/>
    <x v="1"/>
    <n v="9.849999999999999E-2"/>
    <n v="715"/>
    <n v="719"/>
    <n v="717"/>
    <x v="1"/>
    <n v="3"/>
    <x v="2"/>
    <s v="Strong Profile"/>
  </r>
  <r>
    <n v="63570844"/>
    <n v="6000"/>
    <x v="1"/>
    <n v="9.9900000000000003E-2"/>
    <x v="2"/>
    <s v="B3"/>
    <s v="7 years"/>
    <s v="OWN"/>
    <n v="50000"/>
    <x v="0"/>
    <s v="Not Verified"/>
    <s v="Fully Paid"/>
    <x v="5"/>
    <n v="4.7300000000000002E-2"/>
    <n v="735"/>
    <n v="739"/>
    <n v="737"/>
    <x v="1"/>
    <n v="2"/>
    <x v="1"/>
    <s v="Moderate DTI/Income/FICO"/>
  </r>
  <r>
    <n v="65804040"/>
    <n v="20000"/>
    <x v="0"/>
    <n v="0.20989999999999998"/>
    <x v="4"/>
    <s v="E5"/>
    <s v="9 years"/>
    <s v="RENT"/>
    <n v="117000"/>
    <x v="1"/>
    <s v="Not Verified"/>
    <s v="Charged Off"/>
    <x v="0"/>
    <n v="0.23800000000000002"/>
    <n v="670"/>
    <n v="674"/>
    <n v="672"/>
    <x v="0"/>
    <n v="1"/>
    <x v="0"/>
    <s v="High DTI / Low Income / Low FICO"/>
  </r>
  <r>
    <n v="66541574"/>
    <n v="20000"/>
    <x v="1"/>
    <n v="9.1700000000000004E-2"/>
    <x v="2"/>
    <s v="B2"/>
    <s v="&lt; 1 year"/>
    <s v="RENT"/>
    <n v="110000"/>
    <x v="1"/>
    <s v="Source Verified"/>
    <s v="Charged Off"/>
    <x v="3"/>
    <n v="0.309"/>
    <n v="675"/>
    <n v="679"/>
    <n v="677"/>
    <x v="0"/>
    <n v="1"/>
    <x v="0"/>
    <s v="High DTI / Low Income / Low FICO"/>
  </r>
  <r>
    <n v="68587251"/>
    <n v="5000"/>
    <x v="1"/>
    <n v="7.9100000000000004E-2"/>
    <x v="5"/>
    <s v="A5"/>
    <s v="10+ years"/>
    <s v="MORTGAGE"/>
    <n v="67000"/>
    <x v="1"/>
    <s v="Source Verified"/>
    <s v="Fully Paid"/>
    <x v="0"/>
    <n v="0.36530000000000001"/>
    <n v="700"/>
    <n v="704"/>
    <n v="702"/>
    <x v="1"/>
    <n v="1"/>
    <x v="0"/>
    <s v="High DTI / Low Income / Low FICO"/>
  </r>
  <r>
    <n v="66006777"/>
    <n v="28000"/>
    <x v="0"/>
    <n v="0.13669999999999999"/>
    <x v="1"/>
    <s v="C4"/>
    <s v="10+ years"/>
    <s v="MORTGAGE"/>
    <n v="58617"/>
    <x v="0"/>
    <s v="Source Verified"/>
    <s v="Fully Paid"/>
    <x v="0"/>
    <n v="0.31690000000000002"/>
    <n v="675"/>
    <n v="679"/>
    <n v="677"/>
    <x v="0"/>
    <n v="1"/>
    <x v="0"/>
    <s v="High DTI / Low Income / Low FICO"/>
  </r>
  <r>
    <n v="66965382"/>
    <n v="35000"/>
    <x v="0"/>
    <n v="0.14480000000000001"/>
    <x v="1"/>
    <s v="C5"/>
    <s v="6 years"/>
    <s v="RENT"/>
    <n v="102440"/>
    <x v="1"/>
    <s v="Source Verified"/>
    <s v="Current"/>
    <x v="1"/>
    <n v="0.3387"/>
    <n v="690"/>
    <n v="694"/>
    <n v="692"/>
    <x v="0"/>
    <n v="1"/>
    <x v="0"/>
    <s v="High DTI / Low Income / Low FICO"/>
  </r>
  <r>
    <n v="65876001"/>
    <n v="10000"/>
    <x v="1"/>
    <n v="0.12590000000000001"/>
    <x v="1"/>
    <s v="C2"/>
    <s v="10+ years"/>
    <s v="MORTGAGE"/>
    <n v="64000"/>
    <x v="1"/>
    <s v="Verified"/>
    <s v="Charged Off"/>
    <x v="5"/>
    <n v="0.19600000000000001"/>
    <n v="670"/>
    <n v="674"/>
    <n v="672"/>
    <x v="0"/>
    <n v="2"/>
    <x v="1"/>
    <s v="Moderate DTI/Income/FICO"/>
  </r>
  <r>
    <n v="67369125"/>
    <n v="16000"/>
    <x v="0"/>
    <n v="0.182"/>
    <x v="4"/>
    <s v="E1"/>
    <s v="5 years"/>
    <s v="OWN"/>
    <n v="85000"/>
    <x v="1"/>
    <s v="Verified"/>
    <s v="Fully Paid"/>
    <x v="0"/>
    <n v="0.2016"/>
    <n v="700"/>
    <n v="704"/>
    <n v="702"/>
    <x v="1"/>
    <n v="1"/>
    <x v="0"/>
    <s v="High DTI / Low Income / Low FICO"/>
  </r>
  <r>
    <n v="65905100"/>
    <n v="8000"/>
    <x v="1"/>
    <n v="7.8899999999999998E-2"/>
    <x v="5"/>
    <s v="A5"/>
    <s v="&lt; 1 year"/>
    <s v="OWN"/>
    <n v="47840"/>
    <x v="0"/>
    <s v="Source Verified"/>
    <s v="Fully Paid"/>
    <x v="1"/>
    <n v="6.3500000000000001E-2"/>
    <n v="695"/>
    <n v="699"/>
    <n v="697"/>
    <x v="0"/>
    <n v="2"/>
    <x v="1"/>
    <s v="Moderate DTI/Income/FICO"/>
  </r>
  <r>
    <n v="64822260"/>
    <n v="25000"/>
    <x v="0"/>
    <n v="9.9900000000000003E-2"/>
    <x v="2"/>
    <s v="B3"/>
    <m/>
    <s v="MORTGAGE"/>
    <n v="57000"/>
    <x v="0"/>
    <s v="Not Verified"/>
    <s v="Current"/>
    <x v="1"/>
    <n v="0.36130000000000001"/>
    <n v="755"/>
    <n v="759"/>
    <n v="757"/>
    <x v="1"/>
    <n v="1"/>
    <x v="0"/>
    <s v="High DTI / Low Income / Low FICO"/>
  </r>
  <r>
    <n v="65747895"/>
    <n v="25000"/>
    <x v="1"/>
    <n v="6.2400000000000004E-2"/>
    <x v="5"/>
    <s v="A2"/>
    <s v="10+ years"/>
    <s v="MORTGAGE"/>
    <n v="315000"/>
    <x v="1"/>
    <s v="Source Verified"/>
    <s v="Fully Paid"/>
    <x v="2"/>
    <n v="7.5300000000000006E-2"/>
    <n v="755"/>
    <n v="759"/>
    <n v="757"/>
    <x v="1"/>
    <n v="3"/>
    <x v="2"/>
    <s v="Strong Profile"/>
  </r>
  <r>
    <n v="66545778"/>
    <n v="24000"/>
    <x v="0"/>
    <n v="0.24239999999999998"/>
    <x v="3"/>
    <s v="F3"/>
    <m/>
    <s v="MORTGAGE"/>
    <n v="70000"/>
    <x v="1"/>
    <s v="Verified"/>
    <s v="Charged Off"/>
    <x v="0"/>
    <n v="0.1598"/>
    <n v="660"/>
    <n v="664"/>
    <n v="662"/>
    <x v="0"/>
    <n v="2"/>
    <x v="1"/>
    <s v="Moderate DTI/Income/FICO"/>
  </r>
  <r>
    <n v="61509084"/>
    <n v="8000"/>
    <x v="1"/>
    <n v="0.1229"/>
    <x v="1"/>
    <s v="C1"/>
    <s v="8 years"/>
    <s v="MORTGAGE"/>
    <n v="52000"/>
    <x v="0"/>
    <s v="Verified"/>
    <s v="Fully Paid"/>
    <x v="0"/>
    <n v="0.1552"/>
    <n v="680"/>
    <n v="684"/>
    <n v="682"/>
    <x v="0"/>
    <n v="2"/>
    <x v="1"/>
    <s v="Moderate DTI/Income/FICO"/>
  </r>
  <r>
    <n v="65985322"/>
    <n v="35000"/>
    <x v="0"/>
    <n v="0.12590000000000001"/>
    <x v="1"/>
    <s v="C2"/>
    <s v="10+ years"/>
    <s v="MORTGAGE"/>
    <n v="130000"/>
    <x v="1"/>
    <s v="Verified"/>
    <s v="Current"/>
    <x v="0"/>
    <n v="0.34939999999999999"/>
    <n v="715"/>
    <n v="719"/>
    <n v="717"/>
    <x v="1"/>
    <n v="1"/>
    <x v="0"/>
    <s v="High DTI / Low Income / Low FICO"/>
  </r>
  <r>
    <n v="64997499"/>
    <n v="3600"/>
    <x v="1"/>
    <n v="0.1149"/>
    <x v="2"/>
    <s v="B5"/>
    <s v="1 year"/>
    <s v="OWN"/>
    <n v="26050"/>
    <x v="2"/>
    <s v="Not Verified"/>
    <s v="Fully Paid"/>
    <x v="1"/>
    <n v="0.23089999999999999"/>
    <n v="710"/>
    <n v="714"/>
    <n v="712"/>
    <x v="1"/>
    <n v="1"/>
    <x v="0"/>
    <s v="High DTI / Low Income / Low FICO"/>
  </r>
  <r>
    <n v="63426441"/>
    <n v="25000"/>
    <x v="0"/>
    <n v="0.1153"/>
    <x v="2"/>
    <s v="B5"/>
    <s v="5 years"/>
    <s v="MORTGAGE"/>
    <n v="62000"/>
    <x v="1"/>
    <s v="Source Verified"/>
    <s v="Fully Paid"/>
    <x v="1"/>
    <n v="0.13089999999999999"/>
    <n v="690"/>
    <n v="694"/>
    <n v="692"/>
    <x v="0"/>
    <n v="2"/>
    <x v="1"/>
    <s v="Moderate DTI/Income/FICO"/>
  </r>
  <r>
    <n v="68553376"/>
    <n v="9000"/>
    <x v="1"/>
    <n v="0.1288"/>
    <x v="1"/>
    <s v="C2"/>
    <s v="10+ years"/>
    <s v="RENT"/>
    <n v="110000"/>
    <x v="1"/>
    <s v="Verified"/>
    <s v="Fully Paid"/>
    <x v="0"/>
    <n v="0.1729"/>
    <n v="675"/>
    <n v="679"/>
    <n v="677"/>
    <x v="0"/>
    <n v="2"/>
    <x v="1"/>
    <s v="Moderate DTI/Income/FICO"/>
  </r>
  <r>
    <n v="66104811"/>
    <n v="12000"/>
    <x v="1"/>
    <n v="8.3800000000000013E-2"/>
    <x v="2"/>
    <s v="B1"/>
    <s v="3 years"/>
    <s v="MORTGAGE"/>
    <n v="94000"/>
    <x v="1"/>
    <s v="Not Verified"/>
    <s v="Fully Paid"/>
    <x v="2"/>
    <n v="0.29210000000000003"/>
    <n v="670"/>
    <n v="674"/>
    <n v="672"/>
    <x v="0"/>
    <n v="1"/>
    <x v="0"/>
    <s v="High DTI / Low Income / Low FICO"/>
  </r>
  <r>
    <n v="63530202"/>
    <n v="5000"/>
    <x v="1"/>
    <n v="8.1799999999999998E-2"/>
    <x v="2"/>
    <s v="B1"/>
    <s v="10+ years"/>
    <s v="RENT"/>
    <n v="28000"/>
    <x v="2"/>
    <s v="Source Verified"/>
    <s v="Fully Paid"/>
    <x v="0"/>
    <n v="7.5399999999999995E-2"/>
    <n v="665"/>
    <n v="669"/>
    <n v="667"/>
    <x v="0"/>
    <n v="1"/>
    <x v="0"/>
    <s v="High DTI / Low Income / Low FICO"/>
  </r>
  <r>
    <n v="66047508"/>
    <n v="3000"/>
    <x v="1"/>
    <n v="7.8899999999999998E-2"/>
    <x v="5"/>
    <s v="A5"/>
    <s v="5 years"/>
    <s v="OWN"/>
    <n v="52000"/>
    <x v="0"/>
    <s v="Not Verified"/>
    <s v="Fully Paid"/>
    <x v="3"/>
    <n v="0.17030000000000001"/>
    <n v="740"/>
    <n v="744"/>
    <n v="742"/>
    <x v="1"/>
    <n v="2"/>
    <x v="1"/>
    <s v="Moderate DTI/Income/FICO"/>
  </r>
  <r>
    <n v="65007139"/>
    <n v="20000"/>
    <x v="0"/>
    <n v="0.13669999999999999"/>
    <x v="1"/>
    <s v="C4"/>
    <s v="10+ years"/>
    <s v="OWN"/>
    <n v="78924"/>
    <x v="1"/>
    <s v="Verified"/>
    <s v="Current"/>
    <x v="0"/>
    <n v="0.22539999999999999"/>
    <n v="675"/>
    <n v="679"/>
    <n v="677"/>
    <x v="0"/>
    <n v="1"/>
    <x v="0"/>
    <s v="High DTI / Low Income / Low FICO"/>
  </r>
  <r>
    <n v="65057679"/>
    <n v="6000"/>
    <x v="1"/>
    <n v="0.1318"/>
    <x v="1"/>
    <s v="C3"/>
    <s v="&lt; 1 year"/>
    <s v="RENT"/>
    <n v="31000"/>
    <x v="2"/>
    <s v="Not Verified"/>
    <s v="Fully Paid"/>
    <x v="0"/>
    <n v="0.35619999999999996"/>
    <n v="665"/>
    <n v="669"/>
    <n v="667"/>
    <x v="0"/>
    <n v="1"/>
    <x v="0"/>
    <s v="High DTI / Low Income / Low FICO"/>
  </r>
  <r>
    <n v="67356460"/>
    <n v="6000"/>
    <x v="1"/>
    <n v="0.10640000000000001"/>
    <x v="2"/>
    <s v="B4"/>
    <s v="4 years"/>
    <s v="RENT"/>
    <n v="50000"/>
    <x v="0"/>
    <s v="Verified"/>
    <s v="Fully Paid"/>
    <x v="5"/>
    <n v="0.27289999999999998"/>
    <n v="665"/>
    <n v="669"/>
    <n v="667"/>
    <x v="0"/>
    <n v="1"/>
    <x v="0"/>
    <s v="High DTI / Low Income / Low FICO"/>
  </r>
  <r>
    <n v="66440837"/>
    <n v="18000"/>
    <x v="1"/>
    <n v="0.12590000000000001"/>
    <x v="1"/>
    <s v="C2"/>
    <m/>
    <s v="MORTGAGE"/>
    <n v="74000"/>
    <x v="1"/>
    <s v="Source Verified"/>
    <s v="Fully Paid"/>
    <x v="0"/>
    <n v="0.17519999999999999"/>
    <n v="695"/>
    <n v="699"/>
    <n v="697"/>
    <x v="0"/>
    <n v="2"/>
    <x v="1"/>
    <s v="Moderate DTI/Income/FICO"/>
  </r>
  <r>
    <n v="67428839"/>
    <n v="24000"/>
    <x v="1"/>
    <n v="0.10640000000000001"/>
    <x v="2"/>
    <s v="B4"/>
    <s v="4 years"/>
    <s v="RENT"/>
    <n v="110000"/>
    <x v="1"/>
    <s v="Source Verified"/>
    <s v="Fully Paid"/>
    <x v="0"/>
    <n v="0.16719999999999999"/>
    <n v="715"/>
    <n v="719"/>
    <n v="717"/>
    <x v="1"/>
    <n v="2"/>
    <x v="1"/>
    <s v="Moderate DTI/Income/FICO"/>
  </r>
  <r>
    <n v="63004481"/>
    <n v="15000"/>
    <x v="0"/>
    <n v="0.1825"/>
    <x v="4"/>
    <s v="E1"/>
    <s v="5 years"/>
    <s v="MORTGAGE"/>
    <n v="46500"/>
    <x v="0"/>
    <s v="Source Verified"/>
    <s v="Charged Off"/>
    <x v="8"/>
    <n v="0.23149999999999998"/>
    <n v="665"/>
    <n v="669"/>
    <n v="667"/>
    <x v="0"/>
    <n v="1"/>
    <x v="0"/>
    <s v="High DTI / Low Income / Low FICO"/>
  </r>
  <r>
    <n v="66645845"/>
    <n v="35000"/>
    <x v="1"/>
    <n v="6.8900000000000003E-2"/>
    <x v="5"/>
    <s v="A3"/>
    <s v="10+ years"/>
    <s v="MORTGAGE"/>
    <n v="150000"/>
    <x v="1"/>
    <s v="Source Verified"/>
    <s v="Fully Paid"/>
    <x v="0"/>
    <n v="9.4700000000000006E-2"/>
    <n v="800"/>
    <n v="804"/>
    <n v="802"/>
    <x v="1"/>
    <n v="3"/>
    <x v="2"/>
    <s v="Strong Profile"/>
  </r>
  <r>
    <n v="66504076"/>
    <n v="9000"/>
    <x v="1"/>
    <n v="0.13669999999999999"/>
    <x v="1"/>
    <s v="C4"/>
    <s v="5 years"/>
    <s v="RENT"/>
    <n v="68500"/>
    <x v="1"/>
    <s v="Source Verified"/>
    <s v="Fully Paid"/>
    <x v="5"/>
    <n v="3.6600000000000001E-2"/>
    <n v="755"/>
    <n v="759"/>
    <n v="757"/>
    <x v="1"/>
    <n v="3"/>
    <x v="2"/>
    <s v="Strong Profile"/>
  </r>
  <r>
    <n v="64832789"/>
    <n v="30000"/>
    <x v="1"/>
    <n v="0.1149"/>
    <x v="2"/>
    <s v="B5"/>
    <s v="10+ years"/>
    <s v="MORTGAGE"/>
    <n v="105000"/>
    <x v="1"/>
    <s v="Verified"/>
    <s v="Fully Paid"/>
    <x v="0"/>
    <n v="0.1794"/>
    <n v="695"/>
    <n v="699"/>
    <n v="697"/>
    <x v="0"/>
    <n v="2"/>
    <x v="1"/>
    <s v="Moderate DTI/Income/FICO"/>
  </r>
  <r>
    <n v="63999564"/>
    <n v="35000"/>
    <x v="1"/>
    <n v="8.1799999999999998E-2"/>
    <x v="2"/>
    <s v="B1"/>
    <s v="1 year"/>
    <s v="MORTGAGE"/>
    <n v="155796"/>
    <x v="1"/>
    <s v="Source Verified"/>
    <s v="Fully Paid"/>
    <x v="0"/>
    <n v="9.0999999999999998E-2"/>
    <n v="735"/>
    <n v="739"/>
    <n v="737"/>
    <x v="1"/>
    <n v="3"/>
    <x v="2"/>
    <s v="Strong Profile"/>
  </r>
  <r>
    <n v="62357852"/>
    <n v="15000"/>
    <x v="0"/>
    <n v="0.17859999999999998"/>
    <x v="0"/>
    <s v="D5"/>
    <s v="10+ years"/>
    <s v="OWN"/>
    <n v="58000"/>
    <x v="0"/>
    <s v="Source Verified"/>
    <s v="Fully Paid"/>
    <x v="4"/>
    <n v="0.14610000000000001"/>
    <n v="715"/>
    <n v="719"/>
    <n v="717"/>
    <x v="1"/>
    <n v="2"/>
    <x v="1"/>
    <s v="Moderate DTI/Income/FICO"/>
  </r>
  <r>
    <n v="65854707"/>
    <n v="9500"/>
    <x v="1"/>
    <n v="0.15410000000000001"/>
    <x v="0"/>
    <s v="D1"/>
    <m/>
    <s v="RENT"/>
    <n v="27780"/>
    <x v="2"/>
    <s v="Verified"/>
    <s v="Charged Off"/>
    <x v="0"/>
    <n v="0.2263"/>
    <n v="665"/>
    <n v="669"/>
    <n v="667"/>
    <x v="0"/>
    <n v="1"/>
    <x v="0"/>
    <s v="High DTI / Low Income / Low FICO"/>
  </r>
  <r>
    <n v="66630529"/>
    <n v="25000"/>
    <x v="0"/>
    <n v="0.12590000000000001"/>
    <x v="1"/>
    <s v="C2"/>
    <s v="8 years"/>
    <s v="OWN"/>
    <n v="108000"/>
    <x v="1"/>
    <s v="Verified"/>
    <s v="Current"/>
    <x v="0"/>
    <n v="0.35049999999999998"/>
    <n v="695"/>
    <n v="699"/>
    <n v="697"/>
    <x v="0"/>
    <n v="1"/>
    <x v="0"/>
    <s v="High DTI / Low Income / Low FICO"/>
  </r>
  <r>
    <n v="67448946"/>
    <n v="20000"/>
    <x v="1"/>
    <n v="5.3200000000000004E-2"/>
    <x v="5"/>
    <s v="A1"/>
    <s v="4 years"/>
    <s v="MORTGAGE"/>
    <n v="85000"/>
    <x v="1"/>
    <s v="Not Verified"/>
    <s v="Fully Paid"/>
    <x v="0"/>
    <n v="0.13369999999999999"/>
    <n v="710"/>
    <n v="714"/>
    <n v="712"/>
    <x v="1"/>
    <n v="2"/>
    <x v="1"/>
    <s v="Moderate DTI/Income/FICO"/>
  </r>
  <r>
    <n v="67035257"/>
    <n v="15000"/>
    <x v="1"/>
    <n v="5.3200000000000004E-2"/>
    <x v="5"/>
    <s v="A1"/>
    <s v="3 years"/>
    <s v="RENT"/>
    <n v="62628"/>
    <x v="1"/>
    <s v="Not Verified"/>
    <s v="Charged Off"/>
    <x v="0"/>
    <n v="0.24489999999999998"/>
    <n v="770"/>
    <n v="774"/>
    <n v="772"/>
    <x v="1"/>
    <n v="1"/>
    <x v="0"/>
    <s v="High DTI / Low Income / Low FICO"/>
  </r>
  <r>
    <n v="67216000"/>
    <n v="10000"/>
    <x v="1"/>
    <n v="0.1318"/>
    <x v="1"/>
    <s v="C3"/>
    <s v="&lt; 1 year"/>
    <s v="MORTGAGE"/>
    <n v="54000"/>
    <x v="0"/>
    <s v="Verified"/>
    <s v="Fully Paid"/>
    <x v="0"/>
    <n v="0.19"/>
    <n v="665"/>
    <n v="669"/>
    <n v="667"/>
    <x v="0"/>
    <n v="2"/>
    <x v="1"/>
    <s v="Moderate DTI/Income/FICO"/>
  </r>
  <r>
    <n v="67368920"/>
    <n v="13800"/>
    <x v="1"/>
    <n v="7.8899999999999998E-2"/>
    <x v="5"/>
    <s v="A5"/>
    <s v="10+ years"/>
    <s v="RENT"/>
    <n v="100000"/>
    <x v="1"/>
    <s v="Source Verified"/>
    <s v="Fully Paid"/>
    <x v="0"/>
    <n v="0.1802"/>
    <n v="700"/>
    <n v="704"/>
    <n v="702"/>
    <x v="1"/>
    <n v="2"/>
    <x v="1"/>
    <s v="Moderate DTI/Income/FICO"/>
  </r>
  <r>
    <n v="66642758"/>
    <n v="35000"/>
    <x v="1"/>
    <n v="8.3800000000000013E-2"/>
    <x v="2"/>
    <s v="B1"/>
    <s v="10+ years"/>
    <s v="OWN"/>
    <n v="425000"/>
    <x v="1"/>
    <s v="Source Verified"/>
    <s v="Fully Paid"/>
    <x v="0"/>
    <n v="9.8000000000000004E-2"/>
    <n v="715"/>
    <n v="719"/>
    <n v="717"/>
    <x v="1"/>
    <n v="3"/>
    <x v="2"/>
    <s v="Strong Profile"/>
  </r>
  <r>
    <n v="9045239"/>
    <n v="14000"/>
    <x v="1"/>
    <n v="5.3200000000000004E-2"/>
    <x v="5"/>
    <s v="A1"/>
    <s v="10+ years"/>
    <s v="MORTGAGE"/>
    <n v="153000"/>
    <x v="1"/>
    <s v="Source Verified"/>
    <s v="Fully Paid"/>
    <x v="0"/>
    <n v="9.9000000000000005E-2"/>
    <n v="730"/>
    <n v="734"/>
    <n v="732"/>
    <x v="1"/>
    <n v="3"/>
    <x v="2"/>
    <s v="Strong Profile"/>
  </r>
  <r>
    <n v="68616919"/>
    <n v="15000"/>
    <x v="1"/>
    <n v="5.3200000000000004E-2"/>
    <x v="5"/>
    <s v="A1"/>
    <s v="9 years"/>
    <s v="OWN"/>
    <n v="60000"/>
    <x v="0"/>
    <s v="Not Verified"/>
    <s v="Fully Paid"/>
    <x v="0"/>
    <n v="0.21479999999999999"/>
    <n v="790"/>
    <n v="794"/>
    <n v="792"/>
    <x v="1"/>
    <n v="1"/>
    <x v="0"/>
    <s v="High DTI / Low Income / Low FICO"/>
  </r>
  <r>
    <n v="63997598"/>
    <n v="18700"/>
    <x v="0"/>
    <n v="0.19989999999999999"/>
    <x v="4"/>
    <s v="E4"/>
    <s v="5 years"/>
    <s v="MORTGAGE"/>
    <n v="52000"/>
    <x v="0"/>
    <s v="Source Verified"/>
    <s v="Fully Paid"/>
    <x v="0"/>
    <n v="0.28889999999999999"/>
    <n v="680"/>
    <n v="684"/>
    <n v="682"/>
    <x v="0"/>
    <n v="1"/>
    <x v="0"/>
    <s v="High DTI / Low Income / Low FICO"/>
  </r>
  <r>
    <n v="68102518"/>
    <n v="16000"/>
    <x v="1"/>
    <n v="0.11990000000000001"/>
    <x v="1"/>
    <s v="C1"/>
    <s v="10+ years"/>
    <s v="OWN"/>
    <n v="95000"/>
    <x v="1"/>
    <s v="Not Verified"/>
    <s v="Fully Paid"/>
    <x v="1"/>
    <n v="0.1235"/>
    <n v="705"/>
    <n v="709"/>
    <n v="707"/>
    <x v="1"/>
    <n v="2"/>
    <x v="1"/>
    <s v="Moderate DTI/Income/FICO"/>
  </r>
  <r>
    <n v="65028778"/>
    <n v="20000"/>
    <x v="0"/>
    <n v="0.12590000000000001"/>
    <x v="1"/>
    <s v="C2"/>
    <s v="10+ years"/>
    <s v="MORTGAGE"/>
    <n v="120640"/>
    <x v="1"/>
    <s v="Source Verified"/>
    <s v="Charged Off"/>
    <x v="1"/>
    <n v="6.6600000000000006E-2"/>
    <n v="675"/>
    <n v="679"/>
    <n v="677"/>
    <x v="0"/>
    <n v="2"/>
    <x v="1"/>
    <s v="Moderate DTI/Income/FICO"/>
  </r>
  <r>
    <n v="63651642"/>
    <n v="10400"/>
    <x v="1"/>
    <n v="8.1799999999999998E-2"/>
    <x v="2"/>
    <s v="B1"/>
    <s v="2 years"/>
    <s v="RENT"/>
    <n v="38000"/>
    <x v="2"/>
    <s v="Not Verified"/>
    <s v="Fully Paid"/>
    <x v="0"/>
    <n v="0.25679999999999997"/>
    <n v="710"/>
    <n v="714"/>
    <n v="712"/>
    <x v="1"/>
    <n v="1"/>
    <x v="0"/>
    <s v="High DTI / Low Income / Low FICO"/>
  </r>
  <r>
    <n v="67297530"/>
    <n v="28000"/>
    <x v="0"/>
    <n v="0.14480000000000001"/>
    <x v="1"/>
    <s v="C5"/>
    <s v="&lt; 1 year"/>
    <s v="MORTGAGE"/>
    <n v="59000"/>
    <x v="0"/>
    <s v="Not Verified"/>
    <s v="Fully Paid"/>
    <x v="1"/>
    <n v="0.1971"/>
    <n v="660"/>
    <n v="664"/>
    <n v="662"/>
    <x v="0"/>
    <n v="2"/>
    <x v="1"/>
    <s v="Moderate DTI/Income/FICO"/>
  </r>
  <r>
    <n v="65765433"/>
    <n v="18000"/>
    <x v="0"/>
    <n v="0.15410000000000001"/>
    <x v="0"/>
    <s v="D1"/>
    <s v="1 year"/>
    <s v="MORTGAGE"/>
    <n v="66000"/>
    <x v="1"/>
    <s v="Source Verified"/>
    <s v="Fully Paid"/>
    <x v="0"/>
    <n v="0.21920000000000001"/>
    <n v="675"/>
    <n v="679"/>
    <n v="677"/>
    <x v="0"/>
    <n v="1"/>
    <x v="0"/>
    <s v="High DTI / Low Income / Low FICO"/>
  </r>
  <r>
    <n v="66622344"/>
    <n v="15000"/>
    <x v="0"/>
    <n v="0.1757"/>
    <x v="0"/>
    <s v="D4"/>
    <s v="5 years"/>
    <s v="RENT"/>
    <n v="90000"/>
    <x v="1"/>
    <s v="Source Verified"/>
    <s v="Fully Paid"/>
    <x v="0"/>
    <n v="0.1636"/>
    <n v="705"/>
    <n v="709"/>
    <n v="707"/>
    <x v="1"/>
    <n v="2"/>
    <x v="1"/>
    <s v="Moderate DTI/Income/FICO"/>
  </r>
  <r>
    <n v="67848673"/>
    <n v="12000"/>
    <x v="1"/>
    <n v="0.11990000000000001"/>
    <x v="1"/>
    <s v="C1"/>
    <s v="10+ years"/>
    <s v="MORTGAGE"/>
    <n v="84000"/>
    <x v="1"/>
    <s v="Not Verified"/>
    <s v="Charged Off"/>
    <x v="1"/>
    <n v="0.30309999999999998"/>
    <n v="735"/>
    <n v="739"/>
    <n v="737"/>
    <x v="1"/>
    <n v="1"/>
    <x v="0"/>
    <s v="High DTI / Low Income / Low FICO"/>
  </r>
  <r>
    <n v="65802295"/>
    <n v="11200"/>
    <x v="0"/>
    <n v="0.13669999999999999"/>
    <x v="1"/>
    <s v="C4"/>
    <s v="10+ years"/>
    <s v="RENT"/>
    <n v="65000"/>
    <x v="1"/>
    <s v="Source Verified"/>
    <s v="Current"/>
    <x v="0"/>
    <n v="7.7499999999999999E-2"/>
    <n v="690"/>
    <n v="694"/>
    <n v="692"/>
    <x v="0"/>
    <n v="2"/>
    <x v="1"/>
    <s v="Moderate DTI/Income/FICO"/>
  </r>
  <r>
    <n v="63978436"/>
    <n v="19200"/>
    <x v="0"/>
    <n v="0.14330000000000001"/>
    <x v="1"/>
    <s v="C5"/>
    <s v="10+ years"/>
    <s v="RENT"/>
    <n v="89000"/>
    <x v="1"/>
    <s v="Verified"/>
    <s v="Current"/>
    <x v="0"/>
    <n v="0.22920000000000001"/>
    <n v="665"/>
    <n v="669"/>
    <n v="667"/>
    <x v="0"/>
    <n v="1"/>
    <x v="0"/>
    <s v="High DTI / Low Income / Low FICO"/>
  </r>
  <r>
    <n v="67395331"/>
    <n v="20000"/>
    <x v="1"/>
    <n v="6.8900000000000003E-2"/>
    <x v="5"/>
    <s v="A3"/>
    <s v="8 years"/>
    <s v="MORTGAGE"/>
    <n v="66000"/>
    <x v="1"/>
    <s v="Not Verified"/>
    <s v="Fully Paid"/>
    <x v="1"/>
    <n v="0.1653"/>
    <n v="760"/>
    <n v="764"/>
    <n v="762"/>
    <x v="1"/>
    <n v="2"/>
    <x v="1"/>
    <s v="Moderate DTI/Income/FICO"/>
  </r>
  <r>
    <n v="66420367"/>
    <n v="10000"/>
    <x v="1"/>
    <n v="5.3200000000000004E-2"/>
    <x v="5"/>
    <s v="A1"/>
    <s v="10+ years"/>
    <s v="MORTGAGE"/>
    <n v="80000"/>
    <x v="1"/>
    <s v="Not Verified"/>
    <s v="Fully Paid"/>
    <x v="1"/>
    <n v="0.1182"/>
    <n v="800"/>
    <n v="804"/>
    <n v="802"/>
    <x v="1"/>
    <n v="3"/>
    <x v="2"/>
    <s v="Strong Profile"/>
  </r>
  <r>
    <n v="64621166"/>
    <n v="2000"/>
    <x v="1"/>
    <n v="0.17859999999999998"/>
    <x v="0"/>
    <s v="D5"/>
    <s v="2 years"/>
    <s v="MORTGAGE"/>
    <n v="43388"/>
    <x v="0"/>
    <s v="Source Verified"/>
    <s v="Fully Paid"/>
    <x v="0"/>
    <n v="0.10710000000000001"/>
    <n v="665"/>
    <n v="669"/>
    <n v="667"/>
    <x v="0"/>
    <n v="2"/>
    <x v="1"/>
    <s v="Moderate DTI/Income/FICO"/>
  </r>
  <r>
    <n v="66096165"/>
    <n v="10000"/>
    <x v="0"/>
    <n v="0.182"/>
    <x v="4"/>
    <s v="E1"/>
    <s v="10+ years"/>
    <s v="RENT"/>
    <n v="72000"/>
    <x v="1"/>
    <s v="Verified"/>
    <s v="Fully Paid"/>
    <x v="1"/>
    <n v="0.1105"/>
    <n v="670"/>
    <n v="674"/>
    <n v="672"/>
    <x v="0"/>
    <n v="2"/>
    <x v="1"/>
    <s v="Moderate DTI/Income/FICO"/>
  </r>
  <r>
    <n v="66461670"/>
    <n v="16000"/>
    <x v="0"/>
    <n v="0.13669999999999999"/>
    <x v="1"/>
    <s v="C4"/>
    <s v="6 years"/>
    <s v="RENT"/>
    <n v="72000"/>
    <x v="1"/>
    <s v="Verified"/>
    <s v="Fully Paid"/>
    <x v="0"/>
    <n v="0.2853"/>
    <n v="670"/>
    <n v="674"/>
    <n v="672"/>
    <x v="0"/>
    <n v="1"/>
    <x v="0"/>
    <s v="High DTI / Low Income / Low FICO"/>
  </r>
  <r>
    <n v="65695287"/>
    <n v="12000"/>
    <x v="1"/>
    <n v="7.2599999999999998E-2"/>
    <x v="5"/>
    <s v="A4"/>
    <s v="&lt; 1 year"/>
    <s v="OWN"/>
    <n v="47200"/>
    <x v="0"/>
    <s v="Not Verified"/>
    <s v="Fully Paid"/>
    <x v="0"/>
    <n v="7.9100000000000004E-2"/>
    <n v="690"/>
    <n v="694"/>
    <n v="692"/>
    <x v="0"/>
    <n v="2"/>
    <x v="1"/>
    <s v="Moderate DTI/Income/FICO"/>
  </r>
  <r>
    <n v="66551489"/>
    <n v="10000"/>
    <x v="1"/>
    <n v="8.3800000000000013E-2"/>
    <x v="2"/>
    <s v="B1"/>
    <s v="3 years"/>
    <s v="MORTGAGE"/>
    <n v="155000"/>
    <x v="1"/>
    <s v="Source Verified"/>
    <s v="Fully Paid"/>
    <x v="0"/>
    <n v="8.2599999999999993E-2"/>
    <n v="675"/>
    <n v="679"/>
    <n v="677"/>
    <x v="0"/>
    <n v="2"/>
    <x v="1"/>
    <s v="Moderate DTI/Income/FICO"/>
  </r>
  <r>
    <n v="68062664"/>
    <n v="30000"/>
    <x v="0"/>
    <n v="0.13439999999999999"/>
    <x v="1"/>
    <s v="C3"/>
    <s v="9 years"/>
    <s v="MORTGAGE"/>
    <n v="115000"/>
    <x v="1"/>
    <s v="Verified"/>
    <s v="Fully Paid"/>
    <x v="1"/>
    <n v="0.15609999999999999"/>
    <n v="660"/>
    <n v="664"/>
    <n v="662"/>
    <x v="0"/>
    <n v="2"/>
    <x v="1"/>
    <s v="Moderate DTI/Income/FICO"/>
  </r>
  <r>
    <n v="63742598"/>
    <n v="35000"/>
    <x v="1"/>
    <n v="0.1318"/>
    <x v="1"/>
    <s v="C3"/>
    <s v="8 years"/>
    <s v="RENT"/>
    <n v="82000"/>
    <x v="1"/>
    <s v="Verified"/>
    <s v="Fully Paid"/>
    <x v="0"/>
    <n v="0.1638"/>
    <n v="710"/>
    <n v="714"/>
    <n v="712"/>
    <x v="1"/>
    <n v="2"/>
    <x v="1"/>
    <s v="Moderate DTI/Income/FICO"/>
  </r>
  <r>
    <n v="64160281"/>
    <n v="25500"/>
    <x v="0"/>
    <n v="0.12590000000000001"/>
    <x v="1"/>
    <s v="C2"/>
    <s v="&lt; 1 year"/>
    <s v="MORTGAGE"/>
    <n v="230000"/>
    <x v="1"/>
    <s v="Source Verified"/>
    <s v="Current"/>
    <x v="0"/>
    <n v="0.1457"/>
    <n v="710"/>
    <n v="714"/>
    <n v="712"/>
    <x v="1"/>
    <n v="2"/>
    <x v="1"/>
    <s v="Moderate DTI/Income/FICO"/>
  </r>
  <r>
    <n v="66413048"/>
    <n v="27600"/>
    <x v="1"/>
    <n v="9.1700000000000004E-2"/>
    <x v="2"/>
    <s v="B2"/>
    <s v="10+ years"/>
    <s v="MORTGAGE"/>
    <n v="80472"/>
    <x v="1"/>
    <s v="Verified"/>
    <s v="Fully Paid"/>
    <x v="0"/>
    <n v="0.25989999999999996"/>
    <n v="740"/>
    <n v="744"/>
    <n v="742"/>
    <x v="1"/>
    <n v="1"/>
    <x v="0"/>
    <s v="High DTI / Low Income / Low FICO"/>
  </r>
  <r>
    <n v="62674661"/>
    <n v="20000"/>
    <x v="1"/>
    <n v="9.1700000000000004E-2"/>
    <x v="2"/>
    <s v="B2"/>
    <s v="10+ years"/>
    <s v="RENT"/>
    <n v="70000"/>
    <x v="1"/>
    <s v="Not Verified"/>
    <s v="Fully Paid"/>
    <x v="0"/>
    <n v="0.24170000000000003"/>
    <n v="680"/>
    <n v="684"/>
    <n v="682"/>
    <x v="0"/>
    <n v="1"/>
    <x v="0"/>
    <s v="High DTI / Low Income / Low FICO"/>
  </r>
  <r>
    <n v="61540714"/>
    <n v="2500"/>
    <x v="1"/>
    <n v="0.12689999999999999"/>
    <x v="1"/>
    <s v="C2"/>
    <s v="10+ years"/>
    <s v="MORTGAGE"/>
    <n v="127500"/>
    <x v="1"/>
    <s v="Source Verified"/>
    <s v="Fully Paid"/>
    <x v="5"/>
    <n v="0.1472"/>
    <n v="685"/>
    <n v="689"/>
    <n v="687"/>
    <x v="0"/>
    <n v="2"/>
    <x v="1"/>
    <s v="Moderate DTI/Income/FICO"/>
  </r>
  <r>
    <n v="67327274"/>
    <n v="28000"/>
    <x v="0"/>
    <n v="0.1318"/>
    <x v="1"/>
    <s v="C3"/>
    <s v="10+ years"/>
    <s v="MORTGAGE"/>
    <n v="280000"/>
    <x v="1"/>
    <s v="Verified"/>
    <s v="Fully Paid"/>
    <x v="6"/>
    <n v="7.1300000000000002E-2"/>
    <n v="675"/>
    <n v="679"/>
    <n v="677"/>
    <x v="0"/>
    <n v="2"/>
    <x v="1"/>
    <s v="Moderate DTI/Income/FICO"/>
  </r>
  <r>
    <n v="65602504"/>
    <n v="16000"/>
    <x v="0"/>
    <n v="0.13669999999999999"/>
    <x v="1"/>
    <s v="C4"/>
    <s v="2 years"/>
    <s v="RENT"/>
    <n v="60000"/>
    <x v="0"/>
    <s v="Verified"/>
    <s v="Charged Off"/>
    <x v="10"/>
    <n v="8.3400000000000002E-2"/>
    <n v="660"/>
    <n v="664"/>
    <n v="662"/>
    <x v="0"/>
    <n v="2"/>
    <x v="1"/>
    <s v="Moderate DTI/Income/FICO"/>
  </r>
  <r>
    <n v="65803762"/>
    <n v="15000"/>
    <x v="1"/>
    <n v="0.15410000000000001"/>
    <x v="0"/>
    <s v="D1"/>
    <s v="3 years"/>
    <s v="MORTGAGE"/>
    <n v="54000"/>
    <x v="0"/>
    <s v="Source Verified"/>
    <s v="Charged Off"/>
    <x v="0"/>
    <n v="0.31519999999999998"/>
    <n v="715"/>
    <n v="719"/>
    <n v="717"/>
    <x v="1"/>
    <n v="1"/>
    <x v="0"/>
    <s v="High DTI / Low Income / Low FICO"/>
  </r>
  <r>
    <n v="66493256"/>
    <n v="16000"/>
    <x v="0"/>
    <n v="0.1318"/>
    <x v="1"/>
    <s v="C3"/>
    <s v="10+ years"/>
    <s v="OWN"/>
    <n v="42000"/>
    <x v="0"/>
    <s v="Source Verified"/>
    <s v="Fully Paid"/>
    <x v="0"/>
    <n v="0.106"/>
    <n v="660"/>
    <n v="664"/>
    <n v="662"/>
    <x v="0"/>
    <n v="2"/>
    <x v="1"/>
    <s v="Moderate DTI/Income/FICO"/>
  </r>
  <r>
    <n v="67216397"/>
    <n v="6000"/>
    <x v="1"/>
    <n v="0.10640000000000001"/>
    <x v="2"/>
    <s v="B4"/>
    <s v="&lt; 1 year"/>
    <s v="MORTGAGE"/>
    <n v="51000"/>
    <x v="0"/>
    <s v="Verified"/>
    <s v="Fully Paid"/>
    <x v="1"/>
    <n v="0.22399999999999998"/>
    <n v="685"/>
    <n v="689"/>
    <n v="687"/>
    <x v="0"/>
    <n v="1"/>
    <x v="0"/>
    <s v="High DTI / Low Income / Low FICO"/>
  </r>
  <r>
    <n v="66004878"/>
    <n v="9000"/>
    <x v="1"/>
    <n v="0.11990000000000001"/>
    <x v="1"/>
    <s v="C1"/>
    <s v="4 years"/>
    <s v="RENT"/>
    <n v="23738"/>
    <x v="2"/>
    <s v="Verified"/>
    <s v="Charged Off"/>
    <x v="0"/>
    <n v="0.22649999999999998"/>
    <n v="715"/>
    <n v="719"/>
    <n v="717"/>
    <x v="1"/>
    <n v="1"/>
    <x v="0"/>
    <s v="High DTI / Low Income / Low FICO"/>
  </r>
  <r>
    <n v="66085078"/>
    <n v="24000"/>
    <x v="0"/>
    <n v="0.14480000000000001"/>
    <x v="1"/>
    <s v="C5"/>
    <s v="9 years"/>
    <s v="OWN"/>
    <n v="70000"/>
    <x v="1"/>
    <s v="Source Verified"/>
    <s v="Current"/>
    <x v="0"/>
    <n v="5.7599999999999998E-2"/>
    <n v="690"/>
    <n v="694"/>
    <n v="692"/>
    <x v="0"/>
    <n v="2"/>
    <x v="1"/>
    <s v="Moderate DTI/Income/FICO"/>
  </r>
  <r>
    <n v="63752358"/>
    <n v="3000"/>
    <x v="1"/>
    <n v="0.12050000000000001"/>
    <x v="1"/>
    <s v="C1"/>
    <s v="2 years"/>
    <s v="RENT"/>
    <n v="65000"/>
    <x v="1"/>
    <s v="Verified"/>
    <s v="Fully Paid"/>
    <x v="0"/>
    <n v="0.21729999999999999"/>
    <n v="675"/>
    <n v="679"/>
    <n v="677"/>
    <x v="0"/>
    <n v="1"/>
    <x v="0"/>
    <s v="High DTI / Low Income / Low FICO"/>
  </r>
  <r>
    <n v="64300543"/>
    <n v="35000"/>
    <x v="1"/>
    <n v="0.12050000000000001"/>
    <x v="1"/>
    <s v="C1"/>
    <s v="9 years"/>
    <s v="MORTGAGE"/>
    <n v="80000"/>
    <x v="1"/>
    <s v="Verified"/>
    <s v="Charged Off"/>
    <x v="0"/>
    <n v="9.5299999999999996E-2"/>
    <n v="705"/>
    <n v="709"/>
    <n v="707"/>
    <x v="1"/>
    <n v="3"/>
    <x v="2"/>
    <s v="Strong Profile"/>
  </r>
  <r>
    <n v="62205934"/>
    <n v="20000"/>
    <x v="1"/>
    <n v="0.1099"/>
    <x v="2"/>
    <s v="B4"/>
    <s v="5 years"/>
    <s v="MORTGAGE"/>
    <n v="255000"/>
    <x v="1"/>
    <s v="Source Verified"/>
    <s v="Fully Paid"/>
    <x v="1"/>
    <n v="0.16940000000000002"/>
    <n v="675"/>
    <n v="679"/>
    <n v="677"/>
    <x v="0"/>
    <n v="2"/>
    <x v="1"/>
    <s v="Moderate DTI/Income/FICO"/>
  </r>
  <r>
    <n v="64310781"/>
    <n v="14000"/>
    <x v="0"/>
    <n v="0.1318"/>
    <x v="1"/>
    <s v="C3"/>
    <m/>
    <s v="RENT"/>
    <n v="44000"/>
    <x v="0"/>
    <s v="Verified"/>
    <s v="Charged Off"/>
    <x v="0"/>
    <n v="0.2046"/>
    <n v="675"/>
    <n v="679"/>
    <n v="677"/>
    <x v="0"/>
    <n v="1"/>
    <x v="0"/>
    <s v="High DTI / Low Income / Low FICO"/>
  </r>
  <r>
    <n v="67457020"/>
    <n v="12950"/>
    <x v="1"/>
    <n v="0.15410000000000001"/>
    <x v="0"/>
    <s v="D1"/>
    <s v="9 years"/>
    <s v="MORTGAGE"/>
    <n v="36000"/>
    <x v="2"/>
    <s v="Verified"/>
    <s v="Fully Paid"/>
    <x v="0"/>
    <n v="0.39030000000000004"/>
    <n v="675"/>
    <n v="679"/>
    <n v="677"/>
    <x v="0"/>
    <n v="1"/>
    <x v="0"/>
    <s v="High DTI / Low Income / Low FICO"/>
  </r>
  <r>
    <n v="63495278"/>
    <n v="25000"/>
    <x v="1"/>
    <n v="6.2400000000000004E-2"/>
    <x v="5"/>
    <s v="A2"/>
    <s v="9 years"/>
    <s v="RENT"/>
    <n v="90000"/>
    <x v="1"/>
    <s v="Verified"/>
    <s v="Fully Paid"/>
    <x v="0"/>
    <n v="0.27690000000000003"/>
    <n v="750"/>
    <n v="754"/>
    <n v="752"/>
    <x v="1"/>
    <n v="1"/>
    <x v="0"/>
    <s v="High DTI / Low Income / Low FICO"/>
  </r>
  <r>
    <n v="63334743"/>
    <n v="25000"/>
    <x v="0"/>
    <n v="9.1700000000000004E-2"/>
    <x v="2"/>
    <s v="B2"/>
    <s v="10+ years"/>
    <s v="MORTGAGE"/>
    <n v="85000"/>
    <x v="1"/>
    <s v="Not Verified"/>
    <s v="Fully Paid"/>
    <x v="1"/>
    <n v="0.1242"/>
    <n v="700"/>
    <n v="704"/>
    <n v="702"/>
    <x v="1"/>
    <n v="2"/>
    <x v="1"/>
    <s v="Moderate DTI/Income/FICO"/>
  </r>
  <r>
    <n v="67329431"/>
    <n v="10000"/>
    <x v="1"/>
    <n v="7.2599999999999998E-2"/>
    <x v="5"/>
    <s v="A4"/>
    <s v="10+ years"/>
    <s v="MORTGAGE"/>
    <n v="83000"/>
    <x v="1"/>
    <s v="Source Verified"/>
    <s v="Fully Paid"/>
    <x v="0"/>
    <n v="0.1119"/>
    <n v="735"/>
    <n v="739"/>
    <n v="737"/>
    <x v="1"/>
    <n v="3"/>
    <x v="2"/>
    <s v="Strong Profile"/>
  </r>
  <r>
    <n v="64068049"/>
    <n v="15000"/>
    <x v="1"/>
    <n v="7.2599999999999998E-2"/>
    <x v="5"/>
    <s v="A4"/>
    <s v="10+ years"/>
    <s v="MORTGAGE"/>
    <n v="45000"/>
    <x v="0"/>
    <s v="Verified"/>
    <s v="Fully Paid"/>
    <x v="0"/>
    <n v="0.17550000000000002"/>
    <n v="725"/>
    <n v="729"/>
    <n v="727"/>
    <x v="1"/>
    <n v="2"/>
    <x v="1"/>
    <s v="Moderate DTI/Income/FICO"/>
  </r>
  <r>
    <n v="67475919"/>
    <n v="12350"/>
    <x v="1"/>
    <n v="0.1318"/>
    <x v="1"/>
    <s v="C3"/>
    <s v="5 years"/>
    <s v="OWN"/>
    <n v="28818"/>
    <x v="2"/>
    <s v="Verified"/>
    <s v="Charged Off"/>
    <x v="0"/>
    <n v="0.18309999999999998"/>
    <n v="695"/>
    <n v="699"/>
    <n v="697"/>
    <x v="0"/>
    <n v="1"/>
    <x v="0"/>
    <s v="High DTI / Low Income / Low FICO"/>
  </r>
  <r>
    <n v="67839761"/>
    <n v="14400"/>
    <x v="1"/>
    <n v="0.14480000000000001"/>
    <x v="1"/>
    <s v="C5"/>
    <s v="10+ years"/>
    <s v="MORTGAGE"/>
    <n v="280000"/>
    <x v="1"/>
    <s v="Source Verified"/>
    <s v="Fully Paid"/>
    <x v="1"/>
    <n v="9.7899999999999987E-2"/>
    <n v="675"/>
    <n v="679"/>
    <n v="677"/>
    <x v="0"/>
    <n v="2"/>
    <x v="1"/>
    <s v="Moderate DTI/Income/FICO"/>
  </r>
  <r>
    <n v="61543832"/>
    <n v="31800"/>
    <x v="1"/>
    <n v="0.1399"/>
    <x v="1"/>
    <s v="C4"/>
    <s v="10+ years"/>
    <s v="MORTGAGE"/>
    <n v="140144"/>
    <x v="1"/>
    <s v="Verified"/>
    <s v="Fully Paid"/>
    <x v="0"/>
    <n v="0.248"/>
    <n v="675"/>
    <n v="679"/>
    <n v="677"/>
    <x v="0"/>
    <n v="1"/>
    <x v="0"/>
    <s v="High DTI / Low Income / Low FICO"/>
  </r>
  <r>
    <n v="63359404"/>
    <n v="6000"/>
    <x v="1"/>
    <n v="0.1153"/>
    <x v="2"/>
    <s v="B5"/>
    <s v="6 years"/>
    <s v="MORTGAGE"/>
    <n v="60000"/>
    <x v="0"/>
    <s v="Source Verified"/>
    <s v="Fully Paid"/>
    <x v="5"/>
    <n v="0.1666"/>
    <n v="710"/>
    <n v="714"/>
    <n v="712"/>
    <x v="1"/>
    <n v="2"/>
    <x v="1"/>
    <s v="Moderate DTI/Income/FICO"/>
  </r>
  <r>
    <n v="64792691"/>
    <n v="16000"/>
    <x v="0"/>
    <n v="0.13669999999999999"/>
    <x v="1"/>
    <s v="C4"/>
    <s v="10+ years"/>
    <s v="MORTGAGE"/>
    <n v="150000"/>
    <x v="1"/>
    <s v="Verified"/>
    <s v="Current"/>
    <x v="3"/>
    <n v="0.18559999999999999"/>
    <n v="670"/>
    <n v="674"/>
    <n v="672"/>
    <x v="0"/>
    <n v="2"/>
    <x v="1"/>
    <s v="Moderate DTI/Income/FICO"/>
  </r>
  <r>
    <n v="65615614"/>
    <n v="10000"/>
    <x v="1"/>
    <n v="0.12050000000000001"/>
    <x v="1"/>
    <s v="C1"/>
    <s v="6 years"/>
    <s v="MORTGAGE"/>
    <n v="59000"/>
    <x v="0"/>
    <s v="Verified"/>
    <s v="Fully Paid"/>
    <x v="1"/>
    <n v="0.16149999999999998"/>
    <n v="685"/>
    <n v="689"/>
    <n v="687"/>
    <x v="0"/>
    <n v="2"/>
    <x v="1"/>
    <s v="Moderate DTI/Income/FICO"/>
  </r>
  <r>
    <n v="64038052"/>
    <n v="7000"/>
    <x v="1"/>
    <n v="9.1700000000000004E-2"/>
    <x v="2"/>
    <s v="B2"/>
    <s v="3 years"/>
    <s v="RENT"/>
    <n v="50000"/>
    <x v="0"/>
    <s v="Not Verified"/>
    <s v="Fully Paid"/>
    <x v="8"/>
    <n v="9.3900000000000011E-2"/>
    <n v="660"/>
    <n v="664"/>
    <n v="662"/>
    <x v="0"/>
    <n v="2"/>
    <x v="1"/>
    <s v="Moderate DTI/Income/FICO"/>
  </r>
  <r>
    <n v="65771904"/>
    <n v="8000"/>
    <x v="1"/>
    <n v="0.12050000000000001"/>
    <x v="1"/>
    <s v="C1"/>
    <s v="2 years"/>
    <s v="RENT"/>
    <n v="42500"/>
    <x v="0"/>
    <s v="Source Verified"/>
    <s v="Fully Paid"/>
    <x v="1"/>
    <n v="0.26550000000000001"/>
    <n v="670"/>
    <n v="674"/>
    <n v="672"/>
    <x v="0"/>
    <n v="1"/>
    <x v="0"/>
    <s v="High DTI / Low Income / Low FICO"/>
  </r>
  <r>
    <n v="65191405"/>
    <n v="24000"/>
    <x v="0"/>
    <n v="8.1799999999999998E-2"/>
    <x v="2"/>
    <s v="B1"/>
    <s v="10+ years"/>
    <s v="MORTGAGE"/>
    <n v="73000"/>
    <x v="1"/>
    <s v="Not Verified"/>
    <s v="Fully Paid"/>
    <x v="2"/>
    <n v="0.31780000000000003"/>
    <n v="825"/>
    <n v="829"/>
    <n v="827"/>
    <x v="1"/>
    <n v="1"/>
    <x v="0"/>
    <s v="High DTI / Low Income / Low FICO"/>
  </r>
  <r>
    <n v="66511649"/>
    <n v="5000"/>
    <x v="1"/>
    <n v="7.8899999999999998E-2"/>
    <x v="5"/>
    <s v="A5"/>
    <s v="6 years"/>
    <s v="MORTGAGE"/>
    <n v="125000"/>
    <x v="1"/>
    <s v="Verified"/>
    <s v="Fully Paid"/>
    <x v="0"/>
    <n v="7.4400000000000008E-2"/>
    <n v="750"/>
    <n v="754"/>
    <n v="752"/>
    <x v="1"/>
    <n v="3"/>
    <x v="2"/>
    <s v="Strong Profile"/>
  </r>
  <r>
    <n v="68505222"/>
    <n v="10000"/>
    <x v="1"/>
    <n v="6.4899999999999999E-2"/>
    <x v="5"/>
    <s v="A2"/>
    <s v="3 years"/>
    <s v="RENT"/>
    <n v="77000"/>
    <x v="1"/>
    <s v="Not Verified"/>
    <s v="Fully Paid"/>
    <x v="0"/>
    <n v="0.1195"/>
    <n v="715"/>
    <n v="719"/>
    <n v="717"/>
    <x v="1"/>
    <n v="3"/>
    <x v="2"/>
    <s v="Strong Profile"/>
  </r>
  <r>
    <n v="62934657"/>
    <n v="13000"/>
    <x v="1"/>
    <n v="9.9900000000000003E-2"/>
    <x v="2"/>
    <s v="B3"/>
    <s v="10+ years"/>
    <s v="OWN"/>
    <n v="30000"/>
    <x v="2"/>
    <s v="Source Verified"/>
    <s v="Fully Paid"/>
    <x v="0"/>
    <n v="0.11199999999999999"/>
    <n v="705"/>
    <n v="709"/>
    <n v="707"/>
    <x v="1"/>
    <n v="1"/>
    <x v="0"/>
    <s v="High DTI / Low Income / Low FICO"/>
  </r>
  <r>
    <n v="67287527"/>
    <n v="17500"/>
    <x v="0"/>
    <n v="0.182"/>
    <x v="4"/>
    <s v="E1"/>
    <s v="&lt; 1 year"/>
    <s v="RENT"/>
    <n v="62000"/>
    <x v="1"/>
    <s v="Source Verified"/>
    <s v="Late (16-30 days)"/>
    <x v="0"/>
    <n v="0.36599999999999999"/>
    <n v="675"/>
    <n v="679"/>
    <n v="677"/>
    <x v="0"/>
    <n v="1"/>
    <x v="0"/>
    <s v="High DTI / Low Income / Low FICO"/>
  </r>
  <r>
    <n v="65651386"/>
    <n v="7800"/>
    <x v="1"/>
    <n v="7.2599999999999998E-2"/>
    <x v="5"/>
    <s v="A4"/>
    <m/>
    <s v="MORTGAGE"/>
    <n v="60000"/>
    <x v="0"/>
    <s v="Verified"/>
    <s v="Fully Paid"/>
    <x v="1"/>
    <n v="8.0199999999999994E-2"/>
    <n v="685"/>
    <n v="689"/>
    <n v="687"/>
    <x v="0"/>
    <n v="2"/>
    <x v="1"/>
    <s v="Moderate DTI/Income/FICO"/>
  </r>
  <r>
    <n v="67468520"/>
    <n v="16200"/>
    <x v="0"/>
    <n v="0.15410000000000001"/>
    <x v="0"/>
    <s v="D1"/>
    <s v="6 years"/>
    <s v="MORTGAGE"/>
    <n v="47000"/>
    <x v="0"/>
    <s v="Verified"/>
    <s v="Charged Off"/>
    <x v="0"/>
    <n v="0.2737"/>
    <n v="695"/>
    <n v="699"/>
    <n v="697"/>
    <x v="0"/>
    <n v="1"/>
    <x v="0"/>
    <s v="High DTI / Low Income / Low FICO"/>
  </r>
  <r>
    <n v="65762874"/>
    <n v="11200"/>
    <x v="1"/>
    <n v="9.1700000000000004E-2"/>
    <x v="2"/>
    <s v="B2"/>
    <s v="9 years"/>
    <s v="MORTGAGE"/>
    <n v="107850"/>
    <x v="1"/>
    <s v="Source Verified"/>
    <s v="Fully Paid"/>
    <x v="1"/>
    <n v="0.1668"/>
    <n v="660"/>
    <n v="664"/>
    <n v="662"/>
    <x v="0"/>
    <n v="2"/>
    <x v="1"/>
    <s v="Moderate DTI/Income/FICO"/>
  </r>
  <r>
    <n v="66493836"/>
    <n v="24000"/>
    <x v="1"/>
    <n v="0.10640000000000001"/>
    <x v="2"/>
    <s v="B4"/>
    <s v="&lt; 1 year"/>
    <s v="RENT"/>
    <n v="60000"/>
    <x v="0"/>
    <s v="Verified"/>
    <s v="Fully Paid"/>
    <x v="0"/>
    <n v="0.23050000000000001"/>
    <n v="665"/>
    <n v="669"/>
    <n v="667"/>
    <x v="0"/>
    <n v="1"/>
    <x v="0"/>
    <s v="High DTI / Low Income / Low FICO"/>
  </r>
  <r>
    <n v="65757562"/>
    <n v="6000"/>
    <x v="1"/>
    <n v="0.12590000000000001"/>
    <x v="1"/>
    <s v="C2"/>
    <s v="9 years"/>
    <s v="OWN"/>
    <n v="24000"/>
    <x v="2"/>
    <s v="Verified"/>
    <s v="Fully Paid"/>
    <x v="0"/>
    <n v="0.27399999999999997"/>
    <n v="670"/>
    <n v="674"/>
    <n v="672"/>
    <x v="0"/>
    <n v="1"/>
    <x v="0"/>
    <s v="High DTI / Low Income / Low FICO"/>
  </r>
  <r>
    <n v="67960230"/>
    <n v="15400"/>
    <x v="0"/>
    <n v="0.21989999999999998"/>
    <x v="3"/>
    <s v="F1"/>
    <s v="1 year"/>
    <s v="OWN"/>
    <n v="96000"/>
    <x v="1"/>
    <s v="Verified"/>
    <s v="Fully Paid"/>
    <x v="9"/>
    <n v="7.5499999999999998E-2"/>
    <n v="695"/>
    <n v="699"/>
    <n v="697"/>
    <x v="0"/>
    <n v="2"/>
    <x v="1"/>
    <s v="Moderate DTI/Income/FICO"/>
  </r>
  <r>
    <n v="68544052"/>
    <n v="21600"/>
    <x v="1"/>
    <n v="7.4900000000000008E-2"/>
    <x v="5"/>
    <s v="A4"/>
    <s v="3 years"/>
    <s v="OWN"/>
    <n v="150000"/>
    <x v="1"/>
    <s v="Verified"/>
    <s v="Fully Paid"/>
    <x v="1"/>
    <n v="0.19339999999999999"/>
    <n v="695"/>
    <n v="699"/>
    <n v="697"/>
    <x v="0"/>
    <n v="2"/>
    <x v="1"/>
    <s v="Moderate DTI/Income/FICO"/>
  </r>
  <r>
    <n v="64731668"/>
    <n v="35000"/>
    <x v="1"/>
    <n v="9.1700000000000004E-2"/>
    <x v="2"/>
    <s v="B2"/>
    <s v="10+ years"/>
    <s v="MORTGAGE"/>
    <n v="137000"/>
    <x v="1"/>
    <s v="Source Verified"/>
    <s v="Fully Paid"/>
    <x v="0"/>
    <n v="0.29699999999999999"/>
    <n v="735"/>
    <n v="739"/>
    <n v="737"/>
    <x v="1"/>
    <n v="1"/>
    <x v="0"/>
    <s v="High DTI / Low Income / Low FICO"/>
  </r>
  <r>
    <n v="67788798"/>
    <n v="1600"/>
    <x v="1"/>
    <n v="0.13669999999999999"/>
    <x v="1"/>
    <s v="C4"/>
    <s v="10+ years"/>
    <s v="RENT"/>
    <n v="60000"/>
    <x v="0"/>
    <s v="Verified"/>
    <s v="Fully Paid"/>
    <x v="5"/>
    <n v="0.32200000000000001"/>
    <n v="685"/>
    <n v="689"/>
    <n v="687"/>
    <x v="0"/>
    <n v="1"/>
    <x v="0"/>
    <s v="High DTI / Low Income / Low FICO"/>
  </r>
  <r>
    <n v="66220480"/>
    <n v="1000"/>
    <x v="1"/>
    <n v="0.1318"/>
    <x v="1"/>
    <s v="C3"/>
    <s v="4 years"/>
    <s v="RENT"/>
    <n v="120000"/>
    <x v="1"/>
    <s v="Verified"/>
    <s v="Fully Paid"/>
    <x v="10"/>
    <n v="5.4800000000000001E-2"/>
    <n v="670"/>
    <n v="674"/>
    <n v="672"/>
    <x v="0"/>
    <n v="2"/>
    <x v="1"/>
    <s v="Moderate DTI/Income/FICO"/>
  </r>
  <r>
    <n v="65745160"/>
    <n v="33000"/>
    <x v="0"/>
    <n v="0.1757"/>
    <x v="0"/>
    <s v="D4"/>
    <s v="2 years"/>
    <s v="RENT"/>
    <n v="80000"/>
    <x v="1"/>
    <s v="Verified"/>
    <s v="Current"/>
    <x v="0"/>
    <n v="8.6899999999999991E-2"/>
    <n v="705"/>
    <n v="709"/>
    <n v="707"/>
    <x v="1"/>
    <n v="3"/>
    <x v="2"/>
    <s v="Strong Profile"/>
  </r>
  <r>
    <n v="67948421"/>
    <n v="12000"/>
    <x v="0"/>
    <n v="0.13669999999999999"/>
    <x v="1"/>
    <s v="C4"/>
    <s v="3 years"/>
    <s v="RENT"/>
    <n v="40000"/>
    <x v="2"/>
    <s v="Source Verified"/>
    <s v="Current"/>
    <x v="0"/>
    <n v="0.2409"/>
    <n v="670"/>
    <n v="674"/>
    <n v="672"/>
    <x v="0"/>
    <n v="1"/>
    <x v="0"/>
    <s v="High DTI / Low Income / Low FICO"/>
  </r>
  <r>
    <n v="63457557"/>
    <n v="10000"/>
    <x v="1"/>
    <n v="0.1229"/>
    <x v="1"/>
    <s v="C1"/>
    <s v="10+ years"/>
    <s v="MORTGAGE"/>
    <n v="92000"/>
    <x v="1"/>
    <s v="Verified"/>
    <s v="Fully Paid"/>
    <x v="0"/>
    <n v="0.17749999999999999"/>
    <n v="680"/>
    <n v="684"/>
    <n v="682"/>
    <x v="0"/>
    <n v="2"/>
    <x v="1"/>
    <s v="Moderate DTI/Income/FICO"/>
  </r>
  <r>
    <n v="68122467"/>
    <n v="2000"/>
    <x v="1"/>
    <n v="0.10779999999999999"/>
    <x v="2"/>
    <s v="B4"/>
    <s v="5 years"/>
    <s v="RENT"/>
    <n v="25000"/>
    <x v="2"/>
    <s v="Source Verified"/>
    <s v="Fully Paid"/>
    <x v="5"/>
    <n v="0.26690000000000003"/>
    <n v="665"/>
    <n v="669"/>
    <n v="667"/>
    <x v="0"/>
    <n v="1"/>
    <x v="0"/>
    <s v="High DTI / Low Income / Low FICO"/>
  </r>
  <r>
    <n v="66621524"/>
    <n v="2875"/>
    <x v="1"/>
    <n v="0.11990000000000001"/>
    <x v="1"/>
    <s v="C1"/>
    <s v="&lt; 1 year"/>
    <s v="RENT"/>
    <n v="28687"/>
    <x v="2"/>
    <s v="Source Verified"/>
    <s v="Fully Paid"/>
    <x v="0"/>
    <n v="0.32380000000000003"/>
    <n v="695"/>
    <n v="699"/>
    <n v="697"/>
    <x v="0"/>
    <n v="1"/>
    <x v="0"/>
    <s v="High DTI / Low Income / Low FICO"/>
  </r>
  <r>
    <n v="63877282"/>
    <n v="11525"/>
    <x v="0"/>
    <n v="0.1757"/>
    <x v="0"/>
    <s v="D4"/>
    <s v="3 years"/>
    <s v="RENT"/>
    <n v="30000"/>
    <x v="2"/>
    <s v="Source Verified"/>
    <s v="Current"/>
    <x v="0"/>
    <n v="0.26719999999999999"/>
    <n v="665"/>
    <n v="669"/>
    <n v="667"/>
    <x v="0"/>
    <n v="1"/>
    <x v="0"/>
    <s v="High DTI / Low Income / Low FICO"/>
  </r>
  <r>
    <n v="68505898"/>
    <n v="8000"/>
    <x v="1"/>
    <n v="8.4900000000000003E-2"/>
    <x v="2"/>
    <s v="B1"/>
    <s v="&lt; 1 year"/>
    <s v="MORTGAGE"/>
    <n v="105000"/>
    <x v="1"/>
    <s v="Source Verified"/>
    <s v="Fully Paid"/>
    <x v="1"/>
    <n v="0.1971"/>
    <n v="665"/>
    <n v="669"/>
    <n v="667"/>
    <x v="0"/>
    <n v="2"/>
    <x v="1"/>
    <s v="Moderate DTI/Income/FICO"/>
  </r>
  <r>
    <n v="63888902"/>
    <n v="25000"/>
    <x v="1"/>
    <n v="5.3200000000000004E-2"/>
    <x v="5"/>
    <s v="A1"/>
    <s v="2 years"/>
    <s v="MORTGAGE"/>
    <n v="150000"/>
    <x v="1"/>
    <s v="Not Verified"/>
    <s v="Fully Paid"/>
    <x v="0"/>
    <n v="0.16250000000000001"/>
    <n v="815"/>
    <n v="819"/>
    <n v="817"/>
    <x v="1"/>
    <n v="2"/>
    <x v="1"/>
    <s v="Moderate DTI/Income/FICO"/>
  </r>
  <r>
    <n v="65925696"/>
    <n v="16000"/>
    <x v="0"/>
    <n v="8.3800000000000013E-2"/>
    <x v="2"/>
    <s v="B1"/>
    <s v="10+ years"/>
    <s v="RENT"/>
    <n v="80000"/>
    <x v="1"/>
    <s v="Source Verified"/>
    <s v="Charged Off"/>
    <x v="0"/>
    <n v="0.19350000000000001"/>
    <n v="735"/>
    <n v="739"/>
    <n v="737"/>
    <x v="1"/>
    <n v="2"/>
    <x v="1"/>
    <s v="Moderate DTI/Income/FICO"/>
  </r>
  <r>
    <n v="67368149"/>
    <n v="10000"/>
    <x v="1"/>
    <n v="8.3800000000000013E-2"/>
    <x v="2"/>
    <s v="B1"/>
    <s v="10+ years"/>
    <s v="MORTGAGE"/>
    <n v="50000"/>
    <x v="0"/>
    <s v="Source Verified"/>
    <s v="Charged Off"/>
    <x v="1"/>
    <n v="9.7500000000000003E-2"/>
    <n v="730"/>
    <n v="734"/>
    <n v="732"/>
    <x v="1"/>
    <n v="2"/>
    <x v="1"/>
    <s v="Moderate DTI/Income/FICO"/>
  </r>
  <r>
    <n v="66582184"/>
    <n v="18000"/>
    <x v="1"/>
    <n v="7.2599999999999998E-2"/>
    <x v="5"/>
    <s v="A4"/>
    <s v="3 years"/>
    <s v="MORTGAGE"/>
    <n v="102000"/>
    <x v="1"/>
    <s v="Source Verified"/>
    <s v="Fully Paid"/>
    <x v="1"/>
    <n v="0.14550000000000002"/>
    <n v="680"/>
    <n v="684"/>
    <n v="682"/>
    <x v="0"/>
    <n v="2"/>
    <x v="1"/>
    <s v="Moderate DTI/Income/FICO"/>
  </r>
  <r>
    <n v="66490562"/>
    <n v="6000"/>
    <x v="1"/>
    <n v="8.3800000000000013E-2"/>
    <x v="2"/>
    <s v="B1"/>
    <s v="8 years"/>
    <s v="OWN"/>
    <n v="52800"/>
    <x v="0"/>
    <s v="Not Verified"/>
    <s v="Fully Paid"/>
    <x v="0"/>
    <n v="0.24729999999999999"/>
    <n v="665"/>
    <n v="669"/>
    <n v="667"/>
    <x v="0"/>
    <n v="1"/>
    <x v="0"/>
    <s v="High DTI / Low Income / Low FICO"/>
  </r>
  <r>
    <n v="68386660"/>
    <n v="28000"/>
    <x v="1"/>
    <n v="6.4899999999999999E-2"/>
    <x v="5"/>
    <s v="A2"/>
    <s v="3 years"/>
    <s v="MORTGAGE"/>
    <n v="108000"/>
    <x v="1"/>
    <s v="Source Verified"/>
    <s v="Fully Paid"/>
    <x v="1"/>
    <n v="0.14630000000000001"/>
    <n v="705"/>
    <n v="709"/>
    <n v="707"/>
    <x v="1"/>
    <n v="2"/>
    <x v="1"/>
    <s v="Moderate DTI/Income/FICO"/>
  </r>
  <r>
    <n v="65677360"/>
    <n v="10000"/>
    <x v="1"/>
    <n v="0.1149"/>
    <x v="2"/>
    <s v="B5"/>
    <m/>
    <s v="RENT"/>
    <n v="50000"/>
    <x v="0"/>
    <s v="Source Verified"/>
    <s v="Fully Paid"/>
    <x v="0"/>
    <n v="0.1623"/>
    <n v="670"/>
    <n v="674"/>
    <n v="672"/>
    <x v="0"/>
    <n v="2"/>
    <x v="1"/>
    <s v="Moderate DTI/Income/FICO"/>
  </r>
  <r>
    <n v="65209187"/>
    <n v="5000"/>
    <x v="1"/>
    <n v="7.2599999999999998E-2"/>
    <x v="5"/>
    <s v="A4"/>
    <m/>
    <s v="MORTGAGE"/>
    <n v="32500"/>
    <x v="2"/>
    <s v="Verified"/>
    <s v="Fully Paid"/>
    <x v="1"/>
    <n v="0.22640000000000002"/>
    <n v="720"/>
    <n v="724"/>
    <n v="722"/>
    <x v="1"/>
    <n v="1"/>
    <x v="0"/>
    <s v="High DTI / Low Income / Low FICO"/>
  </r>
  <r>
    <n v="66106634"/>
    <n v="25900"/>
    <x v="1"/>
    <n v="0.1318"/>
    <x v="1"/>
    <s v="C3"/>
    <s v="5 years"/>
    <s v="MORTGAGE"/>
    <n v="81000"/>
    <x v="1"/>
    <s v="Verified"/>
    <s v="Charged Off"/>
    <x v="5"/>
    <n v="0.20300000000000001"/>
    <n v="660"/>
    <n v="664"/>
    <n v="662"/>
    <x v="0"/>
    <n v="1"/>
    <x v="0"/>
    <s v="High DTI / Low Income / Low FICO"/>
  </r>
  <r>
    <n v="65704115"/>
    <n v="5000"/>
    <x v="1"/>
    <n v="9.9900000000000003E-2"/>
    <x v="2"/>
    <s v="B3"/>
    <s v="10+ years"/>
    <s v="OWN"/>
    <n v="60000"/>
    <x v="0"/>
    <s v="Not Verified"/>
    <s v="Fully Paid"/>
    <x v="10"/>
    <n v="4.58E-2"/>
    <n v="715"/>
    <n v="719"/>
    <n v="717"/>
    <x v="1"/>
    <n v="2"/>
    <x v="1"/>
    <s v="Moderate DTI/Income/FICO"/>
  </r>
  <r>
    <n v="65128991"/>
    <n v="9000"/>
    <x v="1"/>
    <n v="9.9900000000000003E-2"/>
    <x v="2"/>
    <s v="B3"/>
    <s v="4 years"/>
    <s v="RENT"/>
    <n v="90000"/>
    <x v="1"/>
    <s v="Not Verified"/>
    <s v="Fully Paid"/>
    <x v="1"/>
    <n v="0.15820000000000001"/>
    <n v="705"/>
    <n v="709"/>
    <n v="707"/>
    <x v="1"/>
    <n v="2"/>
    <x v="1"/>
    <s v="Moderate DTI/Income/FICO"/>
  </r>
  <r>
    <n v="66610342"/>
    <n v="5900"/>
    <x v="1"/>
    <n v="0.12590000000000001"/>
    <x v="1"/>
    <s v="C2"/>
    <s v="5 years"/>
    <s v="RENT"/>
    <n v="43000"/>
    <x v="0"/>
    <s v="Not Verified"/>
    <s v="Fully Paid"/>
    <x v="5"/>
    <n v="0.21600000000000003"/>
    <n v="670"/>
    <n v="674"/>
    <n v="672"/>
    <x v="0"/>
    <n v="1"/>
    <x v="0"/>
    <s v="High DTI / Low Income / Low FICO"/>
  </r>
  <r>
    <n v="68354109"/>
    <n v="30000"/>
    <x v="0"/>
    <n v="0.13439999999999999"/>
    <x v="1"/>
    <s v="C3"/>
    <s v="10+ years"/>
    <s v="MORTGAGE"/>
    <n v="125000"/>
    <x v="1"/>
    <s v="Source Verified"/>
    <s v="Charged Off"/>
    <x v="1"/>
    <n v="9.1499999999999998E-2"/>
    <n v="720"/>
    <n v="724"/>
    <n v="722"/>
    <x v="1"/>
    <n v="3"/>
    <x v="2"/>
    <s v="Strong Profile"/>
  </r>
  <r>
    <n v="63347635"/>
    <n v="15000"/>
    <x v="1"/>
    <n v="9.9900000000000003E-2"/>
    <x v="2"/>
    <s v="B3"/>
    <s v="&lt; 1 year"/>
    <s v="MORTGAGE"/>
    <n v="56160"/>
    <x v="0"/>
    <s v="Source Verified"/>
    <s v="Fully Paid"/>
    <x v="0"/>
    <n v="5.5999999999999994E-2"/>
    <n v="725"/>
    <n v="729"/>
    <n v="727"/>
    <x v="1"/>
    <n v="2"/>
    <x v="1"/>
    <s v="Moderate DTI/Income/FICO"/>
  </r>
  <r>
    <n v="63479287"/>
    <n v="6000"/>
    <x v="1"/>
    <n v="0.1099"/>
    <x v="2"/>
    <s v="B4"/>
    <s v="&lt; 1 year"/>
    <s v="RENT"/>
    <n v="96500"/>
    <x v="1"/>
    <s v="Not Verified"/>
    <s v="Fully Paid"/>
    <x v="1"/>
    <n v="8.4100000000000008E-2"/>
    <n v="675"/>
    <n v="679"/>
    <n v="677"/>
    <x v="0"/>
    <n v="2"/>
    <x v="1"/>
    <s v="Moderate DTI/Income/FICO"/>
  </r>
  <r>
    <n v="64150444"/>
    <n v="8800"/>
    <x v="1"/>
    <n v="0.1099"/>
    <x v="2"/>
    <s v="B4"/>
    <s v="2 years"/>
    <s v="RENT"/>
    <n v="41000"/>
    <x v="0"/>
    <s v="Source Verified"/>
    <s v="Charged Off"/>
    <x v="0"/>
    <n v="0.23420000000000002"/>
    <n v="675"/>
    <n v="679"/>
    <n v="677"/>
    <x v="0"/>
    <n v="1"/>
    <x v="0"/>
    <s v="High DTI / Low Income / Low FICO"/>
  </r>
  <r>
    <n v="68112166"/>
    <n v="35000"/>
    <x v="1"/>
    <n v="0.13439999999999999"/>
    <x v="1"/>
    <s v="C3"/>
    <s v="6 years"/>
    <s v="MORTGAGE"/>
    <n v="108000"/>
    <x v="1"/>
    <s v="Source Verified"/>
    <s v="Fully Paid"/>
    <x v="1"/>
    <n v="0.1462"/>
    <n v="690"/>
    <n v="694"/>
    <n v="692"/>
    <x v="0"/>
    <n v="2"/>
    <x v="1"/>
    <s v="Moderate DTI/Income/FICO"/>
  </r>
  <r>
    <n v="65009045"/>
    <n v="13150"/>
    <x v="1"/>
    <n v="0.13669999999999999"/>
    <x v="1"/>
    <s v="C4"/>
    <s v="10+ years"/>
    <s v="RENT"/>
    <n v="58000"/>
    <x v="0"/>
    <s v="Verified"/>
    <s v="Fully Paid"/>
    <x v="0"/>
    <n v="0.2402"/>
    <n v="670"/>
    <n v="674"/>
    <n v="672"/>
    <x v="0"/>
    <n v="1"/>
    <x v="0"/>
    <s v="High DTI / Low Income / Low FICO"/>
  </r>
  <r>
    <n v="65816072"/>
    <n v="1825"/>
    <x v="1"/>
    <n v="0.1318"/>
    <x v="1"/>
    <s v="C3"/>
    <s v="2 years"/>
    <s v="RENT"/>
    <n v="59896"/>
    <x v="0"/>
    <s v="Verified"/>
    <s v="Fully Paid"/>
    <x v="4"/>
    <n v="7.9699999999999993E-2"/>
    <n v="675"/>
    <n v="679"/>
    <n v="677"/>
    <x v="0"/>
    <n v="2"/>
    <x v="1"/>
    <s v="Moderate DTI/Income/FICO"/>
  </r>
  <r>
    <n v="65705907"/>
    <n v="20875"/>
    <x v="1"/>
    <n v="0.14330000000000001"/>
    <x v="1"/>
    <s v="C5"/>
    <s v="4 years"/>
    <s v="MORTGAGE"/>
    <n v="58000"/>
    <x v="0"/>
    <s v="Not Verified"/>
    <s v="Fully Paid"/>
    <x v="0"/>
    <n v="0.20550000000000002"/>
    <n v="680"/>
    <n v="684"/>
    <n v="682"/>
    <x v="0"/>
    <n v="1"/>
    <x v="0"/>
    <s v="High DTI / Low Income / Low FICO"/>
  </r>
  <r>
    <n v="63345859"/>
    <n v="35000"/>
    <x v="0"/>
    <n v="0.1757"/>
    <x v="0"/>
    <s v="D4"/>
    <s v="4 years"/>
    <s v="RENT"/>
    <n v="99000"/>
    <x v="1"/>
    <s v="Verified"/>
    <s v="Charged Off"/>
    <x v="0"/>
    <n v="0.32299999999999995"/>
    <n v="685"/>
    <n v="689"/>
    <n v="687"/>
    <x v="0"/>
    <n v="1"/>
    <x v="0"/>
    <s v="High DTI / Low Income / Low FICO"/>
  </r>
  <r>
    <n v="67715559"/>
    <n v="12000"/>
    <x v="1"/>
    <n v="9.1700000000000004E-2"/>
    <x v="2"/>
    <s v="B2"/>
    <s v="10+ years"/>
    <s v="MORTGAGE"/>
    <n v="63000"/>
    <x v="1"/>
    <s v="Not Verified"/>
    <s v="Fully Paid"/>
    <x v="1"/>
    <n v="0.25090000000000001"/>
    <n v="675"/>
    <n v="679"/>
    <n v="677"/>
    <x v="0"/>
    <n v="1"/>
    <x v="0"/>
    <s v="High DTI / Low Income / Low FICO"/>
  </r>
  <r>
    <n v="66300450"/>
    <n v="30000"/>
    <x v="0"/>
    <n v="0.11220000000000001"/>
    <x v="2"/>
    <s v="B5"/>
    <s v="10+ years"/>
    <s v="MORTGAGE"/>
    <n v="81000"/>
    <x v="1"/>
    <s v="Source Verified"/>
    <s v="Fully Paid"/>
    <x v="1"/>
    <n v="0.1007"/>
    <n v="695"/>
    <n v="699"/>
    <n v="697"/>
    <x v="0"/>
    <n v="2"/>
    <x v="1"/>
    <s v="Moderate DTI/Income/FICO"/>
  </r>
  <r>
    <n v="67898358"/>
    <n v="12000"/>
    <x v="1"/>
    <n v="0.11990000000000001"/>
    <x v="1"/>
    <s v="C1"/>
    <s v="3 years"/>
    <s v="RENT"/>
    <n v="41160"/>
    <x v="0"/>
    <s v="Source Verified"/>
    <s v="Fully Paid"/>
    <x v="1"/>
    <n v="0.21719999999999998"/>
    <n v="695"/>
    <n v="699"/>
    <n v="697"/>
    <x v="0"/>
    <n v="1"/>
    <x v="0"/>
    <s v="High DTI / Low Income / Low FICO"/>
  </r>
  <r>
    <n v="65504544"/>
    <n v="18000"/>
    <x v="1"/>
    <n v="8.1799999999999998E-2"/>
    <x v="2"/>
    <s v="B1"/>
    <s v="10+ years"/>
    <s v="MORTGAGE"/>
    <n v="52000"/>
    <x v="0"/>
    <s v="Source Verified"/>
    <s v="Fully Paid"/>
    <x v="0"/>
    <n v="9.9900000000000003E-2"/>
    <n v="665"/>
    <n v="669"/>
    <n v="667"/>
    <x v="0"/>
    <n v="2"/>
    <x v="1"/>
    <s v="Moderate DTI/Income/FICO"/>
  </r>
  <r>
    <n v="67635502"/>
    <n v="12000"/>
    <x v="1"/>
    <n v="8.3800000000000013E-2"/>
    <x v="2"/>
    <s v="B1"/>
    <s v="&lt; 1 year"/>
    <s v="RENT"/>
    <n v="33500"/>
    <x v="2"/>
    <s v="Not Verified"/>
    <s v="Fully Paid"/>
    <x v="1"/>
    <n v="0.34149999999999997"/>
    <n v="695"/>
    <n v="699"/>
    <n v="697"/>
    <x v="0"/>
    <n v="1"/>
    <x v="0"/>
    <s v="High DTI / Low Income / Low FICO"/>
  </r>
  <r>
    <n v="63158857"/>
    <n v="35000"/>
    <x v="0"/>
    <n v="0.17859999999999998"/>
    <x v="0"/>
    <s v="D5"/>
    <s v="10+ years"/>
    <s v="RENT"/>
    <n v="76600"/>
    <x v="1"/>
    <s v="Source Verified"/>
    <s v="Fully Paid"/>
    <x v="0"/>
    <n v="0.14130000000000001"/>
    <n v="695"/>
    <n v="699"/>
    <n v="697"/>
    <x v="0"/>
    <n v="2"/>
    <x v="1"/>
    <s v="Moderate DTI/Income/FICO"/>
  </r>
  <r>
    <n v="65865472"/>
    <n v="3000"/>
    <x v="1"/>
    <n v="9.7599999999999992E-2"/>
    <x v="2"/>
    <s v="B3"/>
    <m/>
    <s v="RENT"/>
    <n v="48000"/>
    <x v="0"/>
    <s v="Verified"/>
    <s v="Fully Paid"/>
    <x v="0"/>
    <n v="0.2868"/>
    <n v="685"/>
    <n v="689"/>
    <n v="687"/>
    <x v="0"/>
    <n v="1"/>
    <x v="0"/>
    <s v="High DTI / Low Income / Low FICO"/>
  </r>
  <r>
    <n v="64180976"/>
    <n v="35000"/>
    <x v="0"/>
    <n v="0.14330000000000001"/>
    <x v="1"/>
    <s v="C5"/>
    <s v="5 years"/>
    <s v="RENT"/>
    <n v="140000"/>
    <x v="1"/>
    <s v="Source Verified"/>
    <s v="Charged Off"/>
    <x v="0"/>
    <n v="0.16"/>
    <n v="710"/>
    <n v="714"/>
    <n v="712"/>
    <x v="1"/>
    <n v="2"/>
    <x v="1"/>
    <s v="Moderate DTI/Income/FICO"/>
  </r>
  <r>
    <n v="67206390"/>
    <n v="27600"/>
    <x v="1"/>
    <n v="7.2599999999999998E-2"/>
    <x v="5"/>
    <s v="A4"/>
    <s v="&lt; 1 year"/>
    <s v="MORTGAGE"/>
    <n v="60000"/>
    <x v="0"/>
    <s v="Verified"/>
    <s v="Fully Paid"/>
    <x v="0"/>
    <n v="0.13900000000000001"/>
    <n v="710"/>
    <n v="714"/>
    <n v="712"/>
    <x v="1"/>
    <n v="2"/>
    <x v="1"/>
    <s v="Moderate DTI/Income/FICO"/>
  </r>
  <r>
    <n v="65382668"/>
    <n v="3000"/>
    <x v="1"/>
    <n v="7.2599999999999998E-2"/>
    <x v="5"/>
    <s v="A4"/>
    <m/>
    <s v="OWN"/>
    <n v="40800"/>
    <x v="0"/>
    <s v="Not Verified"/>
    <s v="Fully Paid"/>
    <x v="0"/>
    <n v="1.7399999999999999E-2"/>
    <n v="795"/>
    <n v="799"/>
    <n v="797"/>
    <x v="1"/>
    <n v="2"/>
    <x v="1"/>
    <s v="Moderate DTI/Income/FICO"/>
  </r>
  <r>
    <n v="65811283"/>
    <n v="18000"/>
    <x v="0"/>
    <n v="0.16550000000000001"/>
    <x v="0"/>
    <s v="D2"/>
    <s v="10+ years"/>
    <s v="RENT"/>
    <n v="45000"/>
    <x v="0"/>
    <s v="Verified"/>
    <s v="Fully Paid"/>
    <x v="0"/>
    <n v="0.28749999999999998"/>
    <n v="670"/>
    <n v="674"/>
    <n v="672"/>
    <x v="0"/>
    <n v="1"/>
    <x v="0"/>
    <s v="High DTI / Low Income / Low FICO"/>
  </r>
  <r>
    <n v="62914609"/>
    <n v="24000"/>
    <x v="1"/>
    <n v="0.16550000000000001"/>
    <x v="0"/>
    <s v="D2"/>
    <s v="3 years"/>
    <s v="RENT"/>
    <n v="125000"/>
    <x v="1"/>
    <s v="Verified"/>
    <s v="Charged Off"/>
    <x v="3"/>
    <n v="6.1600000000000002E-2"/>
    <n v="665"/>
    <n v="669"/>
    <n v="667"/>
    <x v="0"/>
    <n v="2"/>
    <x v="1"/>
    <s v="Moderate DTI/Income/FICO"/>
  </r>
  <r>
    <n v="67386000"/>
    <n v="12000"/>
    <x v="0"/>
    <n v="0.12590000000000001"/>
    <x v="1"/>
    <s v="C2"/>
    <s v="5 years"/>
    <s v="OWN"/>
    <n v="32400"/>
    <x v="2"/>
    <s v="Source Verified"/>
    <s v="Current"/>
    <x v="0"/>
    <n v="0.26700000000000002"/>
    <n v="685"/>
    <n v="689"/>
    <n v="687"/>
    <x v="0"/>
    <n v="1"/>
    <x v="0"/>
    <s v="High DTI / Low Income / Low FICO"/>
  </r>
  <r>
    <n v="63274272"/>
    <n v="21775"/>
    <x v="0"/>
    <n v="0.1699"/>
    <x v="0"/>
    <s v="D3"/>
    <s v="1 year"/>
    <s v="OWN"/>
    <n v="49500"/>
    <x v="0"/>
    <s v="Not Verified"/>
    <s v="Charged Off"/>
    <x v="0"/>
    <n v="0.37229999999999996"/>
    <n v="685"/>
    <n v="689"/>
    <n v="687"/>
    <x v="0"/>
    <n v="1"/>
    <x v="0"/>
    <s v="High DTI / Low Income / Low FICO"/>
  </r>
  <r>
    <n v="65894952"/>
    <n v="11400"/>
    <x v="0"/>
    <n v="0.14480000000000001"/>
    <x v="1"/>
    <s v="C5"/>
    <s v="10+ years"/>
    <s v="RENT"/>
    <n v="34000"/>
    <x v="2"/>
    <s v="Source Verified"/>
    <s v="Current"/>
    <x v="0"/>
    <n v="0.30180000000000001"/>
    <n v="690"/>
    <n v="694"/>
    <n v="692"/>
    <x v="0"/>
    <n v="1"/>
    <x v="0"/>
    <s v="High DTI / Low Income / Low FICO"/>
  </r>
  <r>
    <n v="68132709"/>
    <n v="22900"/>
    <x v="0"/>
    <n v="0.15770000000000001"/>
    <x v="0"/>
    <s v="D1"/>
    <s v="1 year"/>
    <s v="OWN"/>
    <n v="60000"/>
    <x v="0"/>
    <s v="Verified"/>
    <s v="Fully Paid"/>
    <x v="0"/>
    <n v="0.1757"/>
    <n v="665"/>
    <n v="669"/>
    <n v="667"/>
    <x v="0"/>
    <n v="2"/>
    <x v="1"/>
    <s v="Moderate DTI/Income/FICO"/>
  </r>
  <r>
    <n v="63216237"/>
    <n v="5000"/>
    <x v="1"/>
    <n v="0.1399"/>
    <x v="1"/>
    <s v="C4"/>
    <s v="5 years"/>
    <s v="OWN"/>
    <n v="12900"/>
    <x v="2"/>
    <s v="Source Verified"/>
    <s v="Fully Paid"/>
    <x v="1"/>
    <n v="0.1079"/>
    <n v="685"/>
    <n v="689"/>
    <n v="687"/>
    <x v="0"/>
    <n v="1"/>
    <x v="0"/>
    <s v="High DTI / Low Income / Low FICO"/>
  </r>
  <r>
    <n v="65444068"/>
    <n v="10000"/>
    <x v="1"/>
    <n v="6.2400000000000004E-2"/>
    <x v="5"/>
    <s v="A2"/>
    <s v="7 years"/>
    <s v="MORTGAGE"/>
    <n v="80000"/>
    <x v="1"/>
    <s v="Not Verified"/>
    <s v="Fully Paid"/>
    <x v="0"/>
    <n v="9.8100000000000007E-2"/>
    <n v="750"/>
    <n v="754"/>
    <n v="752"/>
    <x v="1"/>
    <n v="3"/>
    <x v="2"/>
    <s v="Strong Profile"/>
  </r>
  <r>
    <n v="66434840"/>
    <n v="10000"/>
    <x v="0"/>
    <n v="0.14480000000000001"/>
    <x v="1"/>
    <s v="C5"/>
    <s v="&lt; 1 year"/>
    <s v="RENT"/>
    <n v="43000"/>
    <x v="0"/>
    <s v="Verified"/>
    <s v="Charged Off"/>
    <x v="0"/>
    <n v="0.39659999999999995"/>
    <n v="675"/>
    <n v="679"/>
    <n v="677"/>
    <x v="0"/>
    <n v="1"/>
    <x v="0"/>
    <s v="High DTI / Low Income / Low FICO"/>
  </r>
  <r>
    <n v="67347090"/>
    <n v="4200"/>
    <x v="1"/>
    <n v="9.1700000000000004E-2"/>
    <x v="2"/>
    <s v="B2"/>
    <s v="10+ years"/>
    <s v="MORTGAGE"/>
    <n v="57000"/>
    <x v="0"/>
    <s v="Not Verified"/>
    <s v="Fully Paid"/>
    <x v="0"/>
    <n v="0.1419"/>
    <n v="695"/>
    <n v="699"/>
    <n v="697"/>
    <x v="0"/>
    <n v="2"/>
    <x v="1"/>
    <s v="Moderate DTI/Income/FICO"/>
  </r>
  <r>
    <n v="62854750"/>
    <n v="8000"/>
    <x v="1"/>
    <n v="8.1799999999999998E-2"/>
    <x v="2"/>
    <s v="B1"/>
    <s v="1 year"/>
    <s v="RENT"/>
    <n v="40000"/>
    <x v="2"/>
    <s v="Verified"/>
    <s v="Fully Paid"/>
    <x v="0"/>
    <n v="0.19469999999999998"/>
    <n v="665"/>
    <n v="669"/>
    <n v="667"/>
    <x v="0"/>
    <n v="1"/>
    <x v="0"/>
    <s v="High DTI / Low Income / Low FICO"/>
  </r>
  <r>
    <n v="67809810"/>
    <n v="16375"/>
    <x v="1"/>
    <n v="0.15410000000000001"/>
    <x v="0"/>
    <s v="D1"/>
    <s v="2 years"/>
    <s v="OWN"/>
    <n v="65000"/>
    <x v="1"/>
    <s v="Verified"/>
    <s v="Fully Paid"/>
    <x v="0"/>
    <n v="0.1953"/>
    <n v="670"/>
    <n v="674"/>
    <n v="672"/>
    <x v="0"/>
    <n v="2"/>
    <x v="1"/>
    <s v="Moderate DTI/Income/FICO"/>
  </r>
  <r>
    <n v="63334758"/>
    <n v="15000"/>
    <x v="1"/>
    <n v="0.1399"/>
    <x v="1"/>
    <s v="C4"/>
    <s v="10+ years"/>
    <s v="MORTGAGE"/>
    <n v="55000"/>
    <x v="0"/>
    <s v="Source Verified"/>
    <s v="Fully Paid"/>
    <x v="0"/>
    <n v="0.2205"/>
    <n v="680"/>
    <n v="684"/>
    <n v="682"/>
    <x v="0"/>
    <n v="1"/>
    <x v="0"/>
    <s v="High DTI / Low Income / Low FICO"/>
  </r>
  <r>
    <n v="65656096"/>
    <n v="3500"/>
    <x v="1"/>
    <n v="0.14330000000000001"/>
    <x v="1"/>
    <s v="C5"/>
    <m/>
    <s v="RENT"/>
    <n v="15328"/>
    <x v="2"/>
    <s v="Verified"/>
    <s v="Fully Paid"/>
    <x v="7"/>
    <n v="0.307"/>
    <n v="680"/>
    <n v="684"/>
    <n v="682"/>
    <x v="0"/>
    <n v="1"/>
    <x v="0"/>
    <s v="High DTI / Low Income / Low FICO"/>
  </r>
  <r>
    <n v="64038798"/>
    <n v="15000"/>
    <x v="1"/>
    <n v="0.12050000000000001"/>
    <x v="1"/>
    <s v="C1"/>
    <s v="10+ years"/>
    <s v="OWN"/>
    <n v="80000"/>
    <x v="1"/>
    <s v="Source Verified"/>
    <s v="Fully Paid"/>
    <x v="0"/>
    <n v="8.6400000000000005E-2"/>
    <n v="680"/>
    <n v="684"/>
    <n v="682"/>
    <x v="0"/>
    <n v="2"/>
    <x v="1"/>
    <s v="Moderate DTI/Income/FICO"/>
  </r>
  <r>
    <n v="67448290"/>
    <n v="8000"/>
    <x v="1"/>
    <n v="0.11220000000000001"/>
    <x v="2"/>
    <s v="B5"/>
    <s v="10+ years"/>
    <s v="MORTGAGE"/>
    <n v="45000"/>
    <x v="0"/>
    <s v="Verified"/>
    <s v="Fully Paid"/>
    <x v="0"/>
    <n v="8.4000000000000005E-2"/>
    <n v="685"/>
    <n v="689"/>
    <n v="687"/>
    <x v="0"/>
    <n v="2"/>
    <x v="1"/>
    <s v="Moderate DTI/Income/FICO"/>
  </r>
  <r>
    <n v="67929440"/>
    <n v="15175"/>
    <x v="1"/>
    <n v="0.14480000000000001"/>
    <x v="1"/>
    <s v="C5"/>
    <m/>
    <s v="MORTGAGE"/>
    <n v="37939.08"/>
    <x v="2"/>
    <s v="Verified"/>
    <s v="Charged Off"/>
    <x v="0"/>
    <n v="0.19839999999999999"/>
    <n v="690"/>
    <n v="694"/>
    <n v="692"/>
    <x v="0"/>
    <n v="1"/>
    <x v="0"/>
    <s v="High DTI / Low Income / Low FICO"/>
  </r>
  <r>
    <n v="64068880"/>
    <n v="7500"/>
    <x v="1"/>
    <n v="0.13669999999999999"/>
    <x v="1"/>
    <s v="C4"/>
    <s v="&lt; 1 year"/>
    <s v="RENT"/>
    <n v="30000"/>
    <x v="2"/>
    <s v="Source Verified"/>
    <s v="Fully Paid"/>
    <x v="5"/>
    <n v="0.13320000000000001"/>
    <n v="680"/>
    <n v="684"/>
    <n v="682"/>
    <x v="0"/>
    <n v="1"/>
    <x v="0"/>
    <s v="High DTI / Low Income / Low FICO"/>
  </r>
  <r>
    <n v="67868666"/>
    <n v="11000"/>
    <x v="1"/>
    <n v="8.3800000000000013E-2"/>
    <x v="2"/>
    <s v="B1"/>
    <s v="2 years"/>
    <s v="MORTGAGE"/>
    <n v="55000"/>
    <x v="0"/>
    <s v="Not Verified"/>
    <s v="Fully Paid"/>
    <x v="0"/>
    <n v="0.20269999999999999"/>
    <n v="700"/>
    <n v="704"/>
    <n v="702"/>
    <x v="1"/>
    <n v="1"/>
    <x v="0"/>
    <s v="High DTI / Low Income / Low FICO"/>
  </r>
  <r>
    <n v="68386352"/>
    <n v="18250"/>
    <x v="0"/>
    <n v="0.19889999999999999"/>
    <x v="4"/>
    <s v="E3"/>
    <s v="1 year"/>
    <s v="OWN"/>
    <n v="36500"/>
    <x v="2"/>
    <s v="Source Verified"/>
    <s v="Charged Off"/>
    <x v="0"/>
    <n v="0.2752"/>
    <n v="670"/>
    <n v="674"/>
    <n v="672"/>
    <x v="0"/>
    <n v="1"/>
    <x v="0"/>
    <s v="High DTI / Low Income / Low FICO"/>
  </r>
  <r>
    <n v="65413850"/>
    <n v="4000"/>
    <x v="1"/>
    <n v="0.1149"/>
    <x v="2"/>
    <s v="B5"/>
    <s v="10+ years"/>
    <s v="OWN"/>
    <n v="25000"/>
    <x v="2"/>
    <s v="Source Verified"/>
    <s v="Fully Paid"/>
    <x v="0"/>
    <n v="0.17710000000000001"/>
    <n v="665"/>
    <n v="669"/>
    <n v="667"/>
    <x v="0"/>
    <n v="1"/>
    <x v="0"/>
    <s v="High DTI / Low Income / Low FICO"/>
  </r>
  <r>
    <n v="65945486"/>
    <n v="5000"/>
    <x v="1"/>
    <n v="8.3800000000000013E-2"/>
    <x v="2"/>
    <s v="B1"/>
    <s v="2 years"/>
    <s v="OWN"/>
    <n v="52000"/>
    <x v="0"/>
    <s v="Not Verified"/>
    <s v="Charged Off"/>
    <x v="0"/>
    <n v="0.1018"/>
    <n v="675"/>
    <n v="679"/>
    <n v="677"/>
    <x v="0"/>
    <n v="2"/>
    <x v="1"/>
    <s v="Moderate DTI/Income/FICO"/>
  </r>
  <r>
    <n v="66634287"/>
    <n v="20000"/>
    <x v="0"/>
    <n v="0.12590000000000001"/>
    <x v="1"/>
    <s v="C2"/>
    <s v="3 years"/>
    <s v="RENT"/>
    <n v="54000"/>
    <x v="0"/>
    <s v="Verified"/>
    <s v="Current"/>
    <x v="1"/>
    <n v="0.36560000000000004"/>
    <n v="775"/>
    <n v="779"/>
    <n v="777"/>
    <x v="1"/>
    <n v="1"/>
    <x v="0"/>
    <s v="High DTI / Low Income / Low FICO"/>
  </r>
  <r>
    <n v="63337987"/>
    <n v="35000"/>
    <x v="0"/>
    <n v="0.1825"/>
    <x v="4"/>
    <s v="E1"/>
    <s v="9 years"/>
    <s v="RENT"/>
    <n v="80000"/>
    <x v="1"/>
    <s v="Source Verified"/>
    <s v="Current"/>
    <x v="0"/>
    <n v="0.38600000000000001"/>
    <n v="675"/>
    <n v="679"/>
    <n v="677"/>
    <x v="0"/>
    <n v="1"/>
    <x v="0"/>
    <s v="High DTI / Low Income / Low FICO"/>
  </r>
  <r>
    <n v="66985218"/>
    <n v="16000"/>
    <x v="1"/>
    <n v="6.8900000000000003E-2"/>
    <x v="5"/>
    <s v="A3"/>
    <s v="9 years"/>
    <s v="MORTGAGE"/>
    <n v="68233"/>
    <x v="1"/>
    <s v="Not Verified"/>
    <s v="Fully Paid"/>
    <x v="2"/>
    <n v="0.15390000000000001"/>
    <n v="715"/>
    <n v="719"/>
    <n v="717"/>
    <x v="1"/>
    <n v="2"/>
    <x v="1"/>
    <s v="Moderate DTI/Income/FICO"/>
  </r>
  <r>
    <n v="64170855"/>
    <n v="5200"/>
    <x v="1"/>
    <n v="0.18489999999999998"/>
    <x v="4"/>
    <s v="E2"/>
    <s v="3 years"/>
    <s v="MORTGAGE"/>
    <n v="67000"/>
    <x v="1"/>
    <s v="Source Verified"/>
    <s v="Fully Paid"/>
    <x v="0"/>
    <n v="0.1386"/>
    <n v="665"/>
    <n v="669"/>
    <n v="667"/>
    <x v="0"/>
    <n v="2"/>
    <x v="1"/>
    <s v="Moderate DTI/Income/FICO"/>
  </r>
  <r>
    <n v="67605980"/>
    <n v="3000"/>
    <x v="1"/>
    <n v="0.11990000000000001"/>
    <x v="1"/>
    <s v="C1"/>
    <m/>
    <s v="RENT"/>
    <n v="12000"/>
    <x v="2"/>
    <s v="Verified"/>
    <s v="Fully Paid"/>
    <x v="1"/>
    <n v="9.9000000000000005E-2"/>
    <n v="685"/>
    <n v="689"/>
    <n v="687"/>
    <x v="0"/>
    <n v="1"/>
    <x v="0"/>
    <s v="High DTI / Low Income / Low FICO"/>
  </r>
  <r>
    <n v="65117411"/>
    <n v="28000"/>
    <x v="1"/>
    <n v="9.1700000000000004E-2"/>
    <x v="2"/>
    <s v="B2"/>
    <s v="10+ years"/>
    <s v="MORTGAGE"/>
    <n v="104000"/>
    <x v="1"/>
    <s v="Not Verified"/>
    <s v="Fully Paid"/>
    <x v="0"/>
    <n v="0.2409"/>
    <n v="740"/>
    <n v="744"/>
    <n v="742"/>
    <x v="1"/>
    <n v="1"/>
    <x v="0"/>
    <s v="High DTI / Low Income / Low FICO"/>
  </r>
  <r>
    <n v="66086653"/>
    <n v="2800"/>
    <x v="1"/>
    <n v="0.16550000000000001"/>
    <x v="0"/>
    <s v="D2"/>
    <s v="10+ years"/>
    <s v="MORTGAGE"/>
    <n v="72000"/>
    <x v="1"/>
    <s v="Verified"/>
    <s v="Fully Paid"/>
    <x v="10"/>
    <n v="0.32969999999999999"/>
    <n v="680"/>
    <n v="684"/>
    <n v="682"/>
    <x v="0"/>
    <n v="1"/>
    <x v="0"/>
    <s v="High DTI / Low Income / Low FICO"/>
  </r>
  <r>
    <n v="63970501"/>
    <n v="12000"/>
    <x v="0"/>
    <n v="9.9900000000000003E-2"/>
    <x v="2"/>
    <s v="B3"/>
    <s v="10+ years"/>
    <s v="OWN"/>
    <n v="90000"/>
    <x v="1"/>
    <s v="Not Verified"/>
    <s v="Fully Paid"/>
    <x v="0"/>
    <n v="0.2104"/>
    <n v="715"/>
    <n v="719"/>
    <n v="717"/>
    <x v="1"/>
    <n v="1"/>
    <x v="0"/>
    <s v="High DTI / Low Income / Low FICO"/>
  </r>
  <r>
    <n v="63179065"/>
    <n v="5125"/>
    <x v="1"/>
    <n v="0.1399"/>
    <x v="1"/>
    <s v="C4"/>
    <s v="10+ years"/>
    <s v="MORTGAGE"/>
    <n v="60000"/>
    <x v="0"/>
    <s v="Source Verified"/>
    <s v="Fully Paid"/>
    <x v="2"/>
    <n v="0.1787"/>
    <n v="670"/>
    <n v="674"/>
    <n v="672"/>
    <x v="0"/>
    <n v="2"/>
    <x v="1"/>
    <s v="Moderate DTI/Income/FICO"/>
  </r>
  <r>
    <n v="66620701"/>
    <n v="28000"/>
    <x v="0"/>
    <n v="0.10640000000000001"/>
    <x v="2"/>
    <s v="B4"/>
    <m/>
    <s v="MORTGAGE"/>
    <n v="85000"/>
    <x v="1"/>
    <s v="Not Verified"/>
    <s v="Charged Off"/>
    <x v="0"/>
    <n v="0.31230000000000002"/>
    <n v="740"/>
    <n v="744"/>
    <n v="742"/>
    <x v="1"/>
    <n v="1"/>
    <x v="0"/>
    <s v="High DTI / Low Income / Low FICO"/>
  </r>
  <r>
    <n v="67585697"/>
    <n v="12000"/>
    <x v="1"/>
    <n v="9.1700000000000004E-2"/>
    <x v="2"/>
    <s v="B2"/>
    <s v="10+ years"/>
    <s v="MORTGAGE"/>
    <n v="120000"/>
    <x v="1"/>
    <s v="Not Verified"/>
    <s v="Fully Paid"/>
    <x v="2"/>
    <n v="1.3500000000000002E-2"/>
    <n v="760"/>
    <n v="764"/>
    <n v="762"/>
    <x v="1"/>
    <n v="3"/>
    <x v="2"/>
    <s v="Strong Profile"/>
  </r>
  <r>
    <n v="66540526"/>
    <n v="8000"/>
    <x v="1"/>
    <n v="0.14480000000000001"/>
    <x v="1"/>
    <s v="C5"/>
    <s v="10+ years"/>
    <s v="MORTGAGE"/>
    <n v="71000"/>
    <x v="1"/>
    <s v="Verified"/>
    <s v="Fully Paid"/>
    <x v="0"/>
    <n v="0.1288"/>
    <n v="660"/>
    <n v="664"/>
    <n v="662"/>
    <x v="0"/>
    <n v="2"/>
    <x v="1"/>
    <s v="Moderate DTI/Income/FICO"/>
  </r>
  <r>
    <n v="63034566"/>
    <n v="12000"/>
    <x v="1"/>
    <n v="9.1700000000000004E-2"/>
    <x v="2"/>
    <s v="B2"/>
    <s v="8 years"/>
    <s v="RENT"/>
    <n v="40000"/>
    <x v="2"/>
    <s v="Not Verified"/>
    <s v="Fully Paid"/>
    <x v="1"/>
    <n v="0.1605"/>
    <n v="720"/>
    <n v="724"/>
    <n v="722"/>
    <x v="1"/>
    <n v="1"/>
    <x v="0"/>
    <s v="High DTI / Low Income / Low FICO"/>
  </r>
  <r>
    <n v="64301218"/>
    <n v="14550"/>
    <x v="1"/>
    <n v="0.12050000000000001"/>
    <x v="1"/>
    <s v="C1"/>
    <s v="1 year"/>
    <s v="RENT"/>
    <n v="29120"/>
    <x v="2"/>
    <s v="Verified"/>
    <s v="Charged Off"/>
    <x v="0"/>
    <n v="0.28720000000000001"/>
    <n v="700"/>
    <n v="704"/>
    <n v="702"/>
    <x v="1"/>
    <n v="1"/>
    <x v="0"/>
    <s v="High DTI / Low Income / Low FICO"/>
  </r>
  <r>
    <n v="67888366"/>
    <n v="14000"/>
    <x v="0"/>
    <n v="0.18489999999999998"/>
    <x v="4"/>
    <s v="E2"/>
    <s v="10+ years"/>
    <s v="MORTGAGE"/>
    <n v="70000"/>
    <x v="1"/>
    <s v="Source Verified"/>
    <s v="Charged Off"/>
    <x v="1"/>
    <n v="0.2717"/>
    <n v="670"/>
    <n v="674"/>
    <n v="672"/>
    <x v="0"/>
    <n v="1"/>
    <x v="0"/>
    <s v="High DTI / Low Income / Low FICO"/>
  </r>
  <r>
    <n v="66636371"/>
    <n v="28000"/>
    <x v="1"/>
    <n v="0.15410000000000001"/>
    <x v="0"/>
    <s v="D1"/>
    <s v="10+ years"/>
    <s v="MORTGAGE"/>
    <n v="128000"/>
    <x v="1"/>
    <s v="Source Verified"/>
    <s v="Fully Paid"/>
    <x v="2"/>
    <n v="0.1084"/>
    <n v="670"/>
    <n v="674"/>
    <n v="672"/>
    <x v="0"/>
    <n v="2"/>
    <x v="1"/>
    <s v="Moderate DTI/Income/FICO"/>
  </r>
  <r>
    <n v="68604936"/>
    <n v="16800"/>
    <x v="0"/>
    <n v="0.14849999999999999"/>
    <x v="1"/>
    <s v="C5"/>
    <s v="5 years"/>
    <s v="RENT"/>
    <n v="64000"/>
    <x v="1"/>
    <s v="Not Verified"/>
    <s v="Current"/>
    <x v="0"/>
    <n v="0.16879999999999998"/>
    <n v="700"/>
    <n v="704"/>
    <n v="702"/>
    <x v="1"/>
    <n v="2"/>
    <x v="1"/>
    <s v="Moderate DTI/Income/FICO"/>
  </r>
  <r>
    <n v="66431060"/>
    <n v="20000"/>
    <x v="0"/>
    <n v="0.17859999999999998"/>
    <x v="0"/>
    <s v="D5"/>
    <s v="&lt; 1 year"/>
    <s v="MORTGAGE"/>
    <n v="54000"/>
    <x v="0"/>
    <s v="Not Verified"/>
    <s v="Fully Paid"/>
    <x v="0"/>
    <n v="7.3599999999999999E-2"/>
    <n v="675"/>
    <n v="679"/>
    <n v="677"/>
    <x v="0"/>
    <n v="2"/>
    <x v="1"/>
    <s v="Moderate DTI/Income/FICO"/>
  </r>
  <r>
    <n v="65304669"/>
    <n v="2000"/>
    <x v="1"/>
    <n v="7.8899999999999998E-2"/>
    <x v="5"/>
    <s v="A5"/>
    <s v="7 years"/>
    <s v="MORTGAGE"/>
    <n v="104000"/>
    <x v="1"/>
    <s v="Not Verified"/>
    <s v="Fully Paid"/>
    <x v="2"/>
    <n v="0.26890000000000003"/>
    <n v="735"/>
    <n v="739"/>
    <n v="737"/>
    <x v="1"/>
    <n v="1"/>
    <x v="0"/>
    <s v="High DTI / Low Income / Low FICO"/>
  </r>
  <r>
    <n v="65985986"/>
    <n v="10000"/>
    <x v="1"/>
    <n v="0.1318"/>
    <x v="1"/>
    <s v="C3"/>
    <s v="8 years"/>
    <s v="MORTGAGE"/>
    <n v="100000"/>
    <x v="1"/>
    <s v="Source Verified"/>
    <s v="Fully Paid"/>
    <x v="10"/>
    <n v="0.1452"/>
    <n v="660"/>
    <n v="664"/>
    <n v="662"/>
    <x v="0"/>
    <n v="2"/>
    <x v="1"/>
    <s v="Moderate DTI/Income/FICO"/>
  </r>
  <r>
    <n v="66480747"/>
    <n v="16000"/>
    <x v="0"/>
    <n v="7.8899999999999998E-2"/>
    <x v="5"/>
    <s v="A5"/>
    <s v="10+ years"/>
    <s v="MORTGAGE"/>
    <n v="60000"/>
    <x v="0"/>
    <s v="Source Verified"/>
    <s v="Fully Paid"/>
    <x v="1"/>
    <n v="9.5799999999999996E-2"/>
    <n v="695"/>
    <n v="699"/>
    <n v="697"/>
    <x v="0"/>
    <n v="2"/>
    <x v="1"/>
    <s v="Moderate DTI/Income/FICO"/>
  </r>
  <r>
    <n v="64571126"/>
    <n v="23000"/>
    <x v="0"/>
    <n v="0.12050000000000001"/>
    <x v="1"/>
    <s v="C1"/>
    <s v="&lt; 1 year"/>
    <s v="RENT"/>
    <n v="50000"/>
    <x v="0"/>
    <s v="Not Verified"/>
    <s v="Fully Paid"/>
    <x v="0"/>
    <n v="0.19829999999999998"/>
    <n v="720"/>
    <n v="724"/>
    <n v="722"/>
    <x v="1"/>
    <n v="2"/>
    <x v="1"/>
    <s v="Moderate DTI/Income/FICO"/>
  </r>
  <r>
    <n v="65696229"/>
    <n v="7000"/>
    <x v="1"/>
    <n v="0.1099"/>
    <x v="2"/>
    <s v="B4"/>
    <s v="10+ years"/>
    <s v="RENT"/>
    <n v="54000"/>
    <x v="0"/>
    <s v="Source Verified"/>
    <s v="Fully Paid"/>
    <x v="0"/>
    <n v="0.11710000000000001"/>
    <n v="665"/>
    <n v="669"/>
    <n v="667"/>
    <x v="0"/>
    <n v="2"/>
    <x v="1"/>
    <s v="Moderate DTI/Income/FICO"/>
  </r>
  <r>
    <n v="63879378"/>
    <n v="11000"/>
    <x v="1"/>
    <n v="7.2599999999999998E-2"/>
    <x v="5"/>
    <s v="A4"/>
    <m/>
    <s v="MORTGAGE"/>
    <n v="48542.04"/>
    <x v="0"/>
    <s v="Verified"/>
    <s v="Fully Paid"/>
    <x v="0"/>
    <n v="0.2492"/>
    <n v="715"/>
    <n v="719"/>
    <n v="717"/>
    <x v="1"/>
    <n v="1"/>
    <x v="0"/>
    <s v="High DTI / Low Income / Low FICO"/>
  </r>
  <r>
    <n v="63360144"/>
    <n v="18000"/>
    <x v="1"/>
    <n v="9.1700000000000004E-2"/>
    <x v="2"/>
    <s v="B2"/>
    <s v="10+ years"/>
    <s v="MORTGAGE"/>
    <n v="72000"/>
    <x v="1"/>
    <s v="Source Verified"/>
    <s v="Fully Paid"/>
    <x v="1"/>
    <n v="0.1007"/>
    <n v="675"/>
    <n v="679"/>
    <n v="677"/>
    <x v="0"/>
    <n v="2"/>
    <x v="1"/>
    <s v="Moderate DTI/Income/FICO"/>
  </r>
  <r>
    <n v="67425425"/>
    <n v="15000"/>
    <x v="1"/>
    <n v="9.7599999999999992E-2"/>
    <x v="2"/>
    <s v="B3"/>
    <s v="3 years"/>
    <s v="RENT"/>
    <n v="85000"/>
    <x v="1"/>
    <s v="Source Verified"/>
    <s v="Charged Off"/>
    <x v="0"/>
    <n v="0.1429"/>
    <n v="660"/>
    <n v="664"/>
    <n v="662"/>
    <x v="0"/>
    <n v="2"/>
    <x v="1"/>
    <s v="Moderate DTI/Income/FICO"/>
  </r>
  <r>
    <n v="67625718"/>
    <n v="35000"/>
    <x v="0"/>
    <n v="0.16550000000000001"/>
    <x v="0"/>
    <s v="D2"/>
    <s v="9 years"/>
    <s v="RENT"/>
    <n v="140000"/>
    <x v="1"/>
    <s v="Source Verified"/>
    <s v="Fully Paid"/>
    <x v="1"/>
    <n v="0.11460000000000001"/>
    <n v="700"/>
    <n v="704"/>
    <n v="702"/>
    <x v="1"/>
    <n v="3"/>
    <x v="2"/>
    <s v="Strong Profile"/>
  </r>
  <r>
    <n v="68222480"/>
    <n v="6000"/>
    <x v="1"/>
    <n v="0.10779999999999999"/>
    <x v="2"/>
    <s v="B4"/>
    <s v="&lt; 1 year"/>
    <s v="RENT"/>
    <n v="20000"/>
    <x v="2"/>
    <s v="Source Verified"/>
    <s v="Fully Paid"/>
    <x v="0"/>
    <n v="0.3019"/>
    <n v="685"/>
    <n v="689"/>
    <n v="687"/>
    <x v="0"/>
    <n v="1"/>
    <x v="0"/>
    <s v="High DTI / Low Income / Low FICO"/>
  </r>
  <r>
    <n v="65836015"/>
    <n v="28000"/>
    <x v="0"/>
    <n v="0.20989999999999998"/>
    <x v="4"/>
    <s v="E5"/>
    <s v="5 years"/>
    <s v="MORTGAGE"/>
    <n v="130000"/>
    <x v="1"/>
    <s v="Source Verified"/>
    <s v="Charged Off"/>
    <x v="2"/>
    <n v="0.20879999999999999"/>
    <n v="675"/>
    <n v="679"/>
    <n v="677"/>
    <x v="0"/>
    <n v="1"/>
    <x v="0"/>
    <s v="High DTI / Low Income / Low FICO"/>
  </r>
  <r>
    <n v="67635664"/>
    <n v="15000"/>
    <x v="1"/>
    <n v="0.10640000000000001"/>
    <x v="2"/>
    <s v="B4"/>
    <s v="4 years"/>
    <s v="MORTGAGE"/>
    <n v="86000"/>
    <x v="1"/>
    <s v="Source Verified"/>
    <s v="Fully Paid"/>
    <x v="1"/>
    <n v="0.20190000000000002"/>
    <n v="685"/>
    <n v="689"/>
    <n v="687"/>
    <x v="0"/>
    <n v="1"/>
    <x v="0"/>
    <s v="High DTI / Low Income / Low FICO"/>
  </r>
  <r>
    <n v="65885969"/>
    <n v="31025"/>
    <x v="1"/>
    <n v="0.1318"/>
    <x v="1"/>
    <s v="C3"/>
    <s v="7 years"/>
    <s v="MORTGAGE"/>
    <n v="81000"/>
    <x v="1"/>
    <s v="Source Verified"/>
    <s v="Charged Off"/>
    <x v="1"/>
    <n v="0.27600000000000002"/>
    <n v="700"/>
    <n v="704"/>
    <n v="702"/>
    <x v="1"/>
    <n v="1"/>
    <x v="0"/>
    <s v="High DTI / Low Income / Low FICO"/>
  </r>
  <r>
    <n v="64211111"/>
    <n v="18000"/>
    <x v="0"/>
    <n v="9.1700000000000004E-2"/>
    <x v="2"/>
    <s v="B2"/>
    <s v="10+ years"/>
    <s v="MORTGAGE"/>
    <n v="59000"/>
    <x v="0"/>
    <s v="Not Verified"/>
    <s v="Fully Paid"/>
    <x v="0"/>
    <n v="0.2697"/>
    <n v="725"/>
    <n v="729"/>
    <n v="727"/>
    <x v="1"/>
    <n v="1"/>
    <x v="0"/>
    <s v="High DTI / Low Income / Low FICO"/>
  </r>
  <r>
    <n v="68503812"/>
    <n v="12600"/>
    <x v="1"/>
    <n v="6.9900000000000004E-2"/>
    <x v="5"/>
    <s v="A3"/>
    <s v="1 year"/>
    <s v="RENT"/>
    <n v="73000"/>
    <x v="1"/>
    <s v="Not Verified"/>
    <s v="Fully Paid"/>
    <x v="1"/>
    <n v="5.5599999999999997E-2"/>
    <n v="680"/>
    <n v="684"/>
    <n v="682"/>
    <x v="0"/>
    <n v="2"/>
    <x v="1"/>
    <s v="Moderate DTI/Income/FICO"/>
  </r>
  <r>
    <n v="63568420"/>
    <n v="34000"/>
    <x v="0"/>
    <n v="0.1699"/>
    <x v="0"/>
    <s v="D3"/>
    <s v="2 years"/>
    <s v="MORTGAGE"/>
    <n v="125000"/>
    <x v="1"/>
    <s v="Source Verified"/>
    <s v="Current"/>
    <x v="1"/>
    <n v="0.1115"/>
    <n v="695"/>
    <n v="699"/>
    <n v="697"/>
    <x v="0"/>
    <n v="2"/>
    <x v="1"/>
    <s v="Moderate DTI/Income/FICO"/>
  </r>
  <r>
    <n v="65763039"/>
    <n v="25000"/>
    <x v="1"/>
    <n v="6.2400000000000004E-2"/>
    <x v="5"/>
    <s v="A2"/>
    <m/>
    <s v="MORTGAGE"/>
    <n v="89000"/>
    <x v="1"/>
    <s v="Verified"/>
    <s v="Fully Paid"/>
    <x v="0"/>
    <n v="0.1061"/>
    <n v="680"/>
    <n v="684"/>
    <n v="682"/>
    <x v="0"/>
    <n v="2"/>
    <x v="1"/>
    <s v="Moderate DTI/Income/FICO"/>
  </r>
  <r>
    <n v="64098504"/>
    <n v="5000"/>
    <x v="1"/>
    <n v="9.1700000000000004E-2"/>
    <x v="2"/>
    <s v="B2"/>
    <s v="10+ years"/>
    <s v="MORTGAGE"/>
    <n v="120000"/>
    <x v="1"/>
    <s v="Source Verified"/>
    <s v="Fully Paid"/>
    <x v="2"/>
    <n v="6.3E-2"/>
    <n v="690"/>
    <n v="694"/>
    <n v="692"/>
    <x v="0"/>
    <n v="2"/>
    <x v="1"/>
    <s v="Moderate DTI/Income/FICO"/>
  </r>
  <r>
    <n v="63347656"/>
    <n v="15000"/>
    <x v="1"/>
    <n v="7.8899999999999998E-2"/>
    <x v="5"/>
    <s v="A5"/>
    <s v="3 years"/>
    <s v="MORTGAGE"/>
    <n v="115000"/>
    <x v="1"/>
    <s v="Verified"/>
    <s v="Fully Paid"/>
    <x v="0"/>
    <n v="2.8300000000000002E-2"/>
    <n v="685"/>
    <n v="689"/>
    <n v="687"/>
    <x v="0"/>
    <n v="2"/>
    <x v="1"/>
    <s v="Moderate DTI/Income/FICO"/>
  </r>
  <r>
    <n v="66200268"/>
    <n v="4500"/>
    <x v="1"/>
    <n v="0.11990000000000001"/>
    <x v="1"/>
    <s v="C1"/>
    <s v="7 years"/>
    <s v="RENT"/>
    <n v="41000"/>
    <x v="0"/>
    <s v="Source Verified"/>
    <s v="Fully Paid"/>
    <x v="5"/>
    <n v="2.6000000000000002E-2"/>
    <n v="705"/>
    <n v="709"/>
    <n v="707"/>
    <x v="1"/>
    <n v="2"/>
    <x v="1"/>
    <s v="Moderate DTI/Income/FICO"/>
  </r>
  <r>
    <n v="65674054"/>
    <n v="12000"/>
    <x v="1"/>
    <n v="7.8899999999999998E-2"/>
    <x v="5"/>
    <s v="A5"/>
    <s v="10+ years"/>
    <s v="MORTGAGE"/>
    <n v="85000"/>
    <x v="1"/>
    <s v="Source Verified"/>
    <s v="Fully Paid"/>
    <x v="0"/>
    <n v="0.17480000000000001"/>
    <n v="700"/>
    <n v="704"/>
    <n v="702"/>
    <x v="1"/>
    <n v="2"/>
    <x v="1"/>
    <s v="Moderate DTI/Income/FICO"/>
  </r>
  <r>
    <n v="68029806"/>
    <n v="32200"/>
    <x v="0"/>
    <n v="0.13669999999999999"/>
    <x v="1"/>
    <s v="C4"/>
    <s v="9 years"/>
    <s v="MORTGAGE"/>
    <n v="106000"/>
    <x v="1"/>
    <s v="Verified"/>
    <s v="Fully Paid"/>
    <x v="0"/>
    <n v="0.27989999999999998"/>
    <n v="700"/>
    <n v="704"/>
    <n v="702"/>
    <x v="1"/>
    <n v="1"/>
    <x v="0"/>
    <s v="High DTI / Low Income / Low FICO"/>
  </r>
  <r>
    <n v="65149873"/>
    <n v="18000"/>
    <x v="0"/>
    <n v="0.12050000000000001"/>
    <x v="1"/>
    <s v="C1"/>
    <s v="10+ years"/>
    <s v="RENT"/>
    <n v="115000"/>
    <x v="1"/>
    <s v="Source Verified"/>
    <s v="Fully Paid"/>
    <x v="0"/>
    <n v="7.8399999999999997E-2"/>
    <n v="680"/>
    <n v="684"/>
    <n v="682"/>
    <x v="0"/>
    <n v="2"/>
    <x v="1"/>
    <s v="Moderate DTI/Income/FICO"/>
  </r>
  <r>
    <n v="62277999"/>
    <n v="14350"/>
    <x v="1"/>
    <n v="0.1229"/>
    <x v="1"/>
    <s v="C1"/>
    <s v="5 years"/>
    <s v="RENT"/>
    <n v="60000"/>
    <x v="0"/>
    <s v="Source Verified"/>
    <s v="Fully Paid"/>
    <x v="0"/>
    <n v="0.34399999999999997"/>
    <n v="730"/>
    <n v="734"/>
    <n v="732"/>
    <x v="1"/>
    <n v="1"/>
    <x v="0"/>
    <s v="High DTI / Low Income / Low FICO"/>
  </r>
  <r>
    <n v="63869285"/>
    <n v="14175"/>
    <x v="1"/>
    <n v="0.182"/>
    <x v="4"/>
    <s v="E1"/>
    <s v="&lt; 1 year"/>
    <s v="RENT"/>
    <n v="32240"/>
    <x v="2"/>
    <s v="Source Verified"/>
    <s v="Charged Off"/>
    <x v="0"/>
    <n v="0.2606"/>
    <n v="730"/>
    <n v="734"/>
    <n v="732"/>
    <x v="1"/>
    <n v="1"/>
    <x v="0"/>
    <s v="High DTI / Low Income / Low FICO"/>
  </r>
  <r>
    <n v="65422500"/>
    <n v="11600"/>
    <x v="1"/>
    <n v="7.2599999999999998E-2"/>
    <x v="5"/>
    <s v="A4"/>
    <s v="3 years"/>
    <s v="MORTGAGE"/>
    <n v="92850"/>
    <x v="1"/>
    <s v="Source Verified"/>
    <s v="Fully Paid"/>
    <x v="0"/>
    <n v="0.151"/>
    <n v="705"/>
    <n v="709"/>
    <n v="707"/>
    <x v="1"/>
    <n v="2"/>
    <x v="1"/>
    <s v="Moderate DTI/Income/FICO"/>
  </r>
  <r>
    <n v="64077536"/>
    <n v="15000"/>
    <x v="1"/>
    <n v="9.9900000000000003E-2"/>
    <x v="2"/>
    <s v="B3"/>
    <s v="9 years"/>
    <s v="MORTGAGE"/>
    <n v="100000"/>
    <x v="1"/>
    <s v="Source Verified"/>
    <s v="Fully Paid"/>
    <x v="1"/>
    <n v="0.22899999999999998"/>
    <n v="685"/>
    <n v="689"/>
    <n v="687"/>
    <x v="0"/>
    <n v="1"/>
    <x v="0"/>
    <s v="High DTI / Low Income / Low FICO"/>
  </r>
  <r>
    <n v="63350103"/>
    <n v="15000"/>
    <x v="0"/>
    <n v="0.1399"/>
    <x v="1"/>
    <s v="C4"/>
    <s v="10+ years"/>
    <s v="RENT"/>
    <n v="45000"/>
    <x v="0"/>
    <s v="Source Verified"/>
    <s v="Current"/>
    <x v="1"/>
    <n v="9.5199999999999993E-2"/>
    <n v="680"/>
    <n v="684"/>
    <n v="682"/>
    <x v="0"/>
    <n v="2"/>
    <x v="1"/>
    <s v="Moderate DTI/Income/FICO"/>
  </r>
  <r>
    <n v="63398178"/>
    <n v="22875"/>
    <x v="0"/>
    <n v="0.1825"/>
    <x v="4"/>
    <s v="E1"/>
    <s v="10+ years"/>
    <s v="OWN"/>
    <n v="65000"/>
    <x v="1"/>
    <s v="Source Verified"/>
    <s v="Charged Off"/>
    <x v="1"/>
    <n v="0.24210000000000001"/>
    <n v="675"/>
    <n v="679"/>
    <n v="677"/>
    <x v="0"/>
    <n v="1"/>
    <x v="0"/>
    <s v="High DTI / Low Income / Low FICO"/>
  </r>
  <r>
    <n v="62589637"/>
    <n v="4500"/>
    <x v="1"/>
    <n v="7.8899999999999998E-2"/>
    <x v="5"/>
    <s v="A5"/>
    <s v="2 years"/>
    <s v="OWN"/>
    <n v="128000"/>
    <x v="1"/>
    <s v="Source Verified"/>
    <s v="Fully Paid"/>
    <x v="8"/>
    <n v="0.16820000000000002"/>
    <n v="685"/>
    <n v="689"/>
    <n v="687"/>
    <x v="0"/>
    <n v="2"/>
    <x v="1"/>
    <s v="Moderate DTI/Income/FICO"/>
  </r>
  <r>
    <n v="63977431"/>
    <n v="24875"/>
    <x v="1"/>
    <n v="0.1149"/>
    <x v="2"/>
    <s v="B5"/>
    <s v="10+ years"/>
    <s v="MORTGAGE"/>
    <n v="49774.69"/>
    <x v="0"/>
    <s v="Not Verified"/>
    <s v="Fully Paid"/>
    <x v="1"/>
    <n v="0.29949999999999999"/>
    <n v="715"/>
    <n v="719"/>
    <n v="717"/>
    <x v="1"/>
    <n v="1"/>
    <x v="0"/>
    <s v="High DTI / Low Income / Low FICO"/>
  </r>
  <r>
    <n v="67426186"/>
    <n v="30000"/>
    <x v="0"/>
    <n v="0.16550000000000001"/>
    <x v="0"/>
    <s v="D2"/>
    <s v="2 years"/>
    <s v="RENT"/>
    <n v="95000"/>
    <x v="1"/>
    <s v="Verified"/>
    <s v="Fully Paid"/>
    <x v="1"/>
    <n v="7.3300000000000004E-2"/>
    <n v="680"/>
    <n v="684"/>
    <n v="682"/>
    <x v="0"/>
    <n v="2"/>
    <x v="1"/>
    <s v="Moderate DTI/Income/FICO"/>
  </r>
  <r>
    <n v="65107967"/>
    <n v="24000"/>
    <x v="1"/>
    <n v="0.1318"/>
    <x v="1"/>
    <s v="C3"/>
    <s v="1 year"/>
    <s v="MORTGAGE"/>
    <n v="57000"/>
    <x v="0"/>
    <s v="Verified"/>
    <s v="Fully Paid"/>
    <x v="0"/>
    <n v="0.18289999999999998"/>
    <n v="705"/>
    <n v="709"/>
    <n v="707"/>
    <x v="1"/>
    <n v="2"/>
    <x v="1"/>
    <s v="Moderate DTI/Income/FICO"/>
  </r>
  <r>
    <n v="66592890"/>
    <n v="2000"/>
    <x v="1"/>
    <n v="6.2400000000000004E-2"/>
    <x v="5"/>
    <s v="A2"/>
    <s v="3 years"/>
    <s v="OWN"/>
    <n v="32000"/>
    <x v="2"/>
    <s v="Not Verified"/>
    <s v="Fully Paid"/>
    <x v="2"/>
    <n v="0.14369999999999999"/>
    <n v="810"/>
    <n v="814"/>
    <n v="812"/>
    <x v="1"/>
    <n v="1"/>
    <x v="0"/>
    <s v="High DTI / Low Income / Low FICO"/>
  </r>
  <r>
    <n v="67466196"/>
    <n v="24000"/>
    <x v="0"/>
    <n v="9.7599999999999992E-2"/>
    <x v="2"/>
    <s v="B3"/>
    <s v="2 years"/>
    <s v="MORTGAGE"/>
    <n v="205000"/>
    <x v="1"/>
    <s v="Source Verified"/>
    <s v="Current"/>
    <x v="1"/>
    <n v="0.23280000000000001"/>
    <n v="730"/>
    <n v="734"/>
    <n v="732"/>
    <x v="1"/>
    <n v="1"/>
    <x v="0"/>
    <s v="High DTI / Low Income / Low FICO"/>
  </r>
  <r>
    <n v="64741570"/>
    <n v="8400"/>
    <x v="1"/>
    <n v="6.2400000000000004E-2"/>
    <x v="5"/>
    <s v="A2"/>
    <s v="10+ years"/>
    <s v="MORTGAGE"/>
    <n v="105000"/>
    <x v="1"/>
    <s v="Source Verified"/>
    <s v="Fully Paid"/>
    <x v="0"/>
    <n v="0.1479"/>
    <n v="790"/>
    <n v="794"/>
    <n v="792"/>
    <x v="1"/>
    <n v="2"/>
    <x v="1"/>
    <s v="Moderate DTI/Income/FICO"/>
  </r>
  <r>
    <n v="63529301"/>
    <n v="5075"/>
    <x v="1"/>
    <n v="0.1699"/>
    <x v="0"/>
    <s v="D3"/>
    <s v="5 years"/>
    <s v="RENT"/>
    <n v="60000"/>
    <x v="0"/>
    <s v="Verified"/>
    <s v="Fully Paid"/>
    <x v="5"/>
    <n v="9.0200000000000002E-2"/>
    <n v="660"/>
    <n v="664"/>
    <n v="662"/>
    <x v="0"/>
    <n v="2"/>
    <x v="1"/>
    <s v="Moderate DTI/Income/FICO"/>
  </r>
  <r>
    <n v="68364478"/>
    <n v="3600"/>
    <x v="1"/>
    <n v="9.1700000000000004E-2"/>
    <x v="2"/>
    <s v="B2"/>
    <s v="10+ years"/>
    <s v="OWN"/>
    <n v="65986"/>
    <x v="1"/>
    <s v="Source Verified"/>
    <s v="Fully Paid"/>
    <x v="2"/>
    <n v="0.11460000000000001"/>
    <n v="670"/>
    <n v="674"/>
    <n v="672"/>
    <x v="0"/>
    <n v="2"/>
    <x v="1"/>
    <s v="Moderate DTI/Income/FICO"/>
  </r>
  <r>
    <n v="63525004"/>
    <n v="5000"/>
    <x v="1"/>
    <n v="0.1399"/>
    <x v="1"/>
    <s v="C4"/>
    <s v="7 years"/>
    <s v="MORTGAGE"/>
    <n v="27000"/>
    <x v="2"/>
    <s v="Source Verified"/>
    <s v="Fully Paid"/>
    <x v="5"/>
    <n v="0.37780000000000002"/>
    <n v="685"/>
    <n v="689"/>
    <n v="687"/>
    <x v="0"/>
    <n v="1"/>
    <x v="0"/>
    <s v="High DTI / Low Income / Low FICO"/>
  </r>
  <r>
    <n v="65823329"/>
    <n v="10000"/>
    <x v="1"/>
    <n v="0.1099"/>
    <x v="2"/>
    <s v="B4"/>
    <s v="10+ years"/>
    <s v="RENT"/>
    <n v="70000"/>
    <x v="1"/>
    <s v="Source Verified"/>
    <s v="Fully Paid"/>
    <x v="0"/>
    <n v="0.14779999999999999"/>
    <n v="675"/>
    <n v="679"/>
    <n v="677"/>
    <x v="0"/>
    <n v="2"/>
    <x v="1"/>
    <s v="Moderate DTI/Income/FICO"/>
  </r>
  <r>
    <n v="66592233"/>
    <n v="10500"/>
    <x v="0"/>
    <n v="0.14480000000000001"/>
    <x v="1"/>
    <s v="C5"/>
    <s v="10+ years"/>
    <s v="RENT"/>
    <n v="51000"/>
    <x v="0"/>
    <s v="Verified"/>
    <s v="Fully Paid"/>
    <x v="0"/>
    <n v="0.33939999999999998"/>
    <n v="675"/>
    <n v="679"/>
    <n v="677"/>
    <x v="0"/>
    <n v="1"/>
    <x v="0"/>
    <s v="High DTI / Low Income / Low FICO"/>
  </r>
  <r>
    <n v="67307935"/>
    <n v="6000"/>
    <x v="1"/>
    <n v="0.14480000000000001"/>
    <x v="1"/>
    <s v="C5"/>
    <m/>
    <s v="RENT"/>
    <n v="35000"/>
    <x v="2"/>
    <s v="Not Verified"/>
    <s v="Charged Off"/>
    <x v="0"/>
    <n v="0.35460000000000003"/>
    <n v="700"/>
    <n v="704"/>
    <n v="702"/>
    <x v="1"/>
    <n v="1"/>
    <x v="0"/>
    <s v="High DTI / Low Income / Low FICO"/>
  </r>
  <r>
    <n v="68463628"/>
    <n v="5000"/>
    <x v="1"/>
    <n v="0.14849999999999999"/>
    <x v="1"/>
    <s v="C5"/>
    <s v="5 years"/>
    <s v="OWN"/>
    <n v="53000"/>
    <x v="0"/>
    <s v="Verified"/>
    <s v="Charged Off"/>
    <x v="0"/>
    <n v="0.30099999999999999"/>
    <n v="695"/>
    <n v="699"/>
    <n v="697"/>
    <x v="0"/>
    <n v="1"/>
    <x v="0"/>
    <s v="High DTI / Low Income / Low FICO"/>
  </r>
  <r>
    <n v="66504469"/>
    <n v="19200"/>
    <x v="1"/>
    <n v="0.10640000000000001"/>
    <x v="2"/>
    <s v="B4"/>
    <s v="10+ years"/>
    <s v="RENT"/>
    <n v="67000"/>
    <x v="1"/>
    <s v="Verified"/>
    <s v="Charged Off"/>
    <x v="0"/>
    <n v="0.27660000000000001"/>
    <n v="660"/>
    <n v="664"/>
    <n v="662"/>
    <x v="0"/>
    <n v="1"/>
    <x v="0"/>
    <s v="High DTI / Low Income / Low FICO"/>
  </r>
  <r>
    <n v="65199933"/>
    <n v="18000"/>
    <x v="0"/>
    <n v="0.1699"/>
    <x v="0"/>
    <s v="D3"/>
    <s v="5 years"/>
    <s v="MORTGAGE"/>
    <n v="75500"/>
    <x v="1"/>
    <s v="Source Verified"/>
    <s v="Fully Paid"/>
    <x v="0"/>
    <n v="0.2205"/>
    <n v="680"/>
    <n v="684"/>
    <n v="682"/>
    <x v="0"/>
    <n v="1"/>
    <x v="0"/>
    <s v="High DTI / Low Income / Low FICO"/>
  </r>
  <r>
    <n v="65442812"/>
    <n v="5000"/>
    <x v="1"/>
    <n v="0.1318"/>
    <x v="1"/>
    <s v="C3"/>
    <s v="&lt; 1 year"/>
    <s v="RENT"/>
    <n v="58000"/>
    <x v="0"/>
    <s v="Source Verified"/>
    <s v="Charged Off"/>
    <x v="3"/>
    <n v="7.0300000000000001E-2"/>
    <n v="665"/>
    <n v="669"/>
    <n v="667"/>
    <x v="0"/>
    <n v="2"/>
    <x v="1"/>
    <s v="Moderate DTI/Income/FICO"/>
  </r>
  <r>
    <n v="67988508"/>
    <n v="35000"/>
    <x v="0"/>
    <n v="0.13669999999999999"/>
    <x v="1"/>
    <s v="C4"/>
    <s v="10+ years"/>
    <s v="MORTGAGE"/>
    <n v="100000"/>
    <x v="1"/>
    <s v="Source Verified"/>
    <s v="Current"/>
    <x v="1"/>
    <n v="0.3155"/>
    <n v="715"/>
    <n v="719"/>
    <n v="717"/>
    <x v="1"/>
    <n v="1"/>
    <x v="0"/>
    <s v="High DTI / Low Income / Low FICO"/>
  </r>
  <r>
    <n v="64057484"/>
    <n v="24000"/>
    <x v="0"/>
    <n v="0.19989999999999999"/>
    <x v="4"/>
    <s v="E4"/>
    <s v="9 years"/>
    <s v="MORTGAGE"/>
    <n v="90000"/>
    <x v="1"/>
    <s v="Source Verified"/>
    <s v="Charged Off"/>
    <x v="0"/>
    <n v="0.1457"/>
    <n v="680"/>
    <n v="684"/>
    <n v="682"/>
    <x v="0"/>
    <n v="2"/>
    <x v="1"/>
    <s v="Moderate DTI/Income/FICO"/>
  </r>
  <r>
    <n v="63330469"/>
    <n v="18000"/>
    <x v="1"/>
    <n v="7.8899999999999998E-2"/>
    <x v="5"/>
    <s v="A5"/>
    <s v="5 years"/>
    <s v="MORTGAGE"/>
    <n v="72000"/>
    <x v="1"/>
    <s v="Source Verified"/>
    <s v="Fully Paid"/>
    <x v="0"/>
    <n v="0.25629999999999997"/>
    <n v="750"/>
    <n v="754"/>
    <n v="752"/>
    <x v="1"/>
    <n v="1"/>
    <x v="0"/>
    <s v="High DTI / Low Income / Low FICO"/>
  </r>
  <r>
    <n v="64109243"/>
    <n v="19200"/>
    <x v="0"/>
    <n v="0.1318"/>
    <x v="1"/>
    <s v="C3"/>
    <s v="10+ years"/>
    <s v="OWN"/>
    <n v="60000"/>
    <x v="0"/>
    <s v="Verified"/>
    <s v="Fully Paid"/>
    <x v="0"/>
    <n v="0.24440000000000001"/>
    <n v="700"/>
    <n v="704"/>
    <n v="702"/>
    <x v="1"/>
    <n v="1"/>
    <x v="0"/>
    <s v="High DTI / Low Income / Low FICO"/>
  </r>
  <r>
    <n v="62694754"/>
    <n v="23000"/>
    <x v="0"/>
    <n v="9.9900000000000003E-2"/>
    <x v="2"/>
    <s v="B3"/>
    <s v="10+ years"/>
    <s v="MORTGAGE"/>
    <n v="275000"/>
    <x v="1"/>
    <s v="Verified"/>
    <s v="Fully Paid"/>
    <x v="0"/>
    <n v="0.14649999999999999"/>
    <n v="695"/>
    <n v="699"/>
    <n v="697"/>
    <x v="0"/>
    <n v="2"/>
    <x v="1"/>
    <s v="Moderate DTI/Income/FICO"/>
  </r>
  <r>
    <n v="65332507"/>
    <n v="9800"/>
    <x v="1"/>
    <n v="8.1799999999999998E-2"/>
    <x v="2"/>
    <s v="B1"/>
    <m/>
    <s v="MORTGAGE"/>
    <n v="28127"/>
    <x v="2"/>
    <s v="Not Verified"/>
    <s v="Fully Paid"/>
    <x v="1"/>
    <n v="0.21719999999999998"/>
    <n v="675"/>
    <n v="679"/>
    <n v="677"/>
    <x v="0"/>
    <n v="1"/>
    <x v="0"/>
    <s v="High DTI / Low Income / Low FICO"/>
  </r>
  <r>
    <n v="67407408"/>
    <n v="6000"/>
    <x v="1"/>
    <n v="0.1699"/>
    <x v="0"/>
    <s v="D3"/>
    <s v="3 years"/>
    <s v="RENT"/>
    <n v="50000"/>
    <x v="0"/>
    <s v="Source Verified"/>
    <s v="Fully Paid"/>
    <x v="0"/>
    <n v="0.17079999999999998"/>
    <n v="705"/>
    <n v="709"/>
    <n v="707"/>
    <x v="1"/>
    <n v="2"/>
    <x v="1"/>
    <s v="Moderate DTI/Income/FICO"/>
  </r>
  <r>
    <n v="62519683"/>
    <n v="24425"/>
    <x v="0"/>
    <n v="0.1699"/>
    <x v="0"/>
    <s v="D3"/>
    <m/>
    <s v="MORTGAGE"/>
    <n v="72000"/>
    <x v="1"/>
    <s v="Verified"/>
    <s v="Current"/>
    <x v="0"/>
    <n v="0.1188"/>
    <n v="680"/>
    <n v="684"/>
    <n v="682"/>
    <x v="0"/>
    <n v="2"/>
    <x v="1"/>
    <s v="Moderate DTI/Income/FICO"/>
  </r>
  <r>
    <n v="65906054"/>
    <n v="5000"/>
    <x v="1"/>
    <n v="9.1700000000000004E-2"/>
    <x v="2"/>
    <s v="B2"/>
    <s v="3 years"/>
    <s v="OWN"/>
    <n v="45000"/>
    <x v="0"/>
    <s v="Verified"/>
    <s v="Fully Paid"/>
    <x v="1"/>
    <n v="4.7500000000000001E-2"/>
    <n v="735"/>
    <n v="739"/>
    <n v="737"/>
    <x v="1"/>
    <n v="2"/>
    <x v="1"/>
    <s v="Moderate DTI/Income/FICO"/>
  </r>
  <r>
    <n v="66635433"/>
    <n v="3600"/>
    <x v="1"/>
    <n v="6.2400000000000004E-2"/>
    <x v="5"/>
    <s v="A2"/>
    <s v="1 year"/>
    <s v="RENT"/>
    <n v="47000"/>
    <x v="0"/>
    <s v="Source Verified"/>
    <s v="Fully Paid"/>
    <x v="0"/>
    <n v="0.20379999999999998"/>
    <n v="685"/>
    <n v="689"/>
    <n v="687"/>
    <x v="0"/>
    <n v="1"/>
    <x v="0"/>
    <s v="High DTI / Low Income / Low FICO"/>
  </r>
  <r>
    <n v="63742570"/>
    <n v="9000"/>
    <x v="1"/>
    <n v="9.9900000000000003E-2"/>
    <x v="2"/>
    <s v="B3"/>
    <s v="&lt; 1 year"/>
    <s v="OWN"/>
    <n v="36000"/>
    <x v="2"/>
    <s v="Verified"/>
    <s v="Fully Paid"/>
    <x v="0"/>
    <n v="0.20430000000000001"/>
    <n v="690"/>
    <n v="694"/>
    <n v="692"/>
    <x v="0"/>
    <n v="1"/>
    <x v="0"/>
    <s v="High DTI / Low Income / Low FICO"/>
  </r>
  <r>
    <n v="65666568"/>
    <n v="10000"/>
    <x v="1"/>
    <n v="0.15410000000000001"/>
    <x v="0"/>
    <s v="D1"/>
    <s v="1 year"/>
    <s v="RENT"/>
    <n v="46000"/>
    <x v="0"/>
    <s v="Verified"/>
    <s v="Fully Paid"/>
    <x v="0"/>
    <n v="0.32719999999999999"/>
    <n v="705"/>
    <n v="709"/>
    <n v="707"/>
    <x v="1"/>
    <n v="1"/>
    <x v="0"/>
    <s v="High DTI / Low Income / Low FICO"/>
  </r>
  <r>
    <n v="68386309"/>
    <n v="28000"/>
    <x v="1"/>
    <n v="6.4899999999999999E-2"/>
    <x v="5"/>
    <s v="A2"/>
    <s v="10+ years"/>
    <s v="MORTGAGE"/>
    <n v="82000"/>
    <x v="1"/>
    <s v="Verified"/>
    <s v="Fully Paid"/>
    <x v="1"/>
    <n v="0.12670000000000001"/>
    <n v="700"/>
    <n v="704"/>
    <n v="702"/>
    <x v="1"/>
    <n v="2"/>
    <x v="1"/>
    <s v="Moderate DTI/Income/FICO"/>
  </r>
  <r>
    <n v="66441991"/>
    <n v="12000"/>
    <x v="1"/>
    <n v="9.1700000000000004E-2"/>
    <x v="2"/>
    <s v="B2"/>
    <s v="10+ years"/>
    <s v="MORTGAGE"/>
    <n v="98000"/>
    <x v="1"/>
    <s v="Not Verified"/>
    <s v="Fully Paid"/>
    <x v="0"/>
    <n v="0.1201"/>
    <n v="730"/>
    <n v="734"/>
    <n v="732"/>
    <x v="1"/>
    <n v="2"/>
    <x v="1"/>
    <s v="Moderate DTI/Income/FICO"/>
  </r>
  <r>
    <n v="68465452"/>
    <n v="16100"/>
    <x v="0"/>
    <n v="0.1797"/>
    <x v="0"/>
    <s v="D4"/>
    <s v="4 years"/>
    <s v="MORTGAGE"/>
    <n v="36000"/>
    <x v="2"/>
    <s v="Verified"/>
    <s v="Current"/>
    <x v="0"/>
    <n v="0.311"/>
    <n v="700"/>
    <n v="704"/>
    <n v="702"/>
    <x v="1"/>
    <n v="1"/>
    <x v="0"/>
    <s v="High DTI / Low Income / Low FICO"/>
  </r>
  <r>
    <n v="63889172"/>
    <n v="14800"/>
    <x v="1"/>
    <n v="0.12590000000000001"/>
    <x v="1"/>
    <s v="C2"/>
    <s v="9 years"/>
    <s v="MORTGAGE"/>
    <n v="115000"/>
    <x v="1"/>
    <s v="Not Verified"/>
    <s v="Fully Paid"/>
    <x v="0"/>
    <n v="0.13449999999999998"/>
    <n v="685"/>
    <n v="689"/>
    <n v="687"/>
    <x v="0"/>
    <n v="2"/>
    <x v="1"/>
    <s v="Moderate DTI/Income/FICO"/>
  </r>
  <r>
    <n v="67448114"/>
    <n v="20000"/>
    <x v="1"/>
    <n v="0.12590000000000001"/>
    <x v="1"/>
    <s v="C2"/>
    <s v="4 years"/>
    <s v="OWN"/>
    <n v="98700"/>
    <x v="1"/>
    <s v="Verified"/>
    <s v="Charged Off"/>
    <x v="0"/>
    <n v="0.16149999999999998"/>
    <n v="670"/>
    <n v="674"/>
    <n v="672"/>
    <x v="0"/>
    <n v="2"/>
    <x v="1"/>
    <s v="Moderate DTI/Income/FICO"/>
  </r>
  <r>
    <n v="66995505"/>
    <n v="14000"/>
    <x v="0"/>
    <n v="0.12590000000000001"/>
    <x v="1"/>
    <s v="C2"/>
    <s v="10+ years"/>
    <s v="RENT"/>
    <n v="54000"/>
    <x v="0"/>
    <s v="Not Verified"/>
    <s v="Charged Off"/>
    <x v="0"/>
    <n v="0.23199999999999998"/>
    <n v="690"/>
    <n v="694"/>
    <n v="692"/>
    <x v="0"/>
    <n v="1"/>
    <x v="0"/>
    <s v="High DTI / Low Income / Low FICO"/>
  </r>
  <r>
    <n v="64631174"/>
    <n v="6000"/>
    <x v="1"/>
    <n v="5.3200000000000004E-2"/>
    <x v="5"/>
    <s v="A1"/>
    <m/>
    <s v="OWN"/>
    <n v="50000"/>
    <x v="0"/>
    <s v="Not Verified"/>
    <s v="Fully Paid"/>
    <x v="1"/>
    <n v="0.2321"/>
    <n v="810"/>
    <n v="814"/>
    <n v="812"/>
    <x v="1"/>
    <n v="1"/>
    <x v="0"/>
    <s v="High DTI / Low Income / Low FICO"/>
  </r>
  <r>
    <n v="65140458"/>
    <n v="9700"/>
    <x v="1"/>
    <n v="0.1099"/>
    <x v="2"/>
    <s v="B4"/>
    <s v="6 years"/>
    <s v="RENT"/>
    <n v="21780"/>
    <x v="2"/>
    <s v="Verified"/>
    <s v="Fully Paid"/>
    <x v="1"/>
    <n v="0.26719999999999999"/>
    <n v="690"/>
    <n v="694"/>
    <n v="692"/>
    <x v="0"/>
    <n v="1"/>
    <x v="0"/>
    <s v="High DTI / Low Income / Low FICO"/>
  </r>
  <r>
    <n v="65737768"/>
    <n v="20000"/>
    <x v="1"/>
    <n v="7.8899999999999998E-2"/>
    <x v="5"/>
    <s v="A5"/>
    <s v="7 years"/>
    <s v="MORTGAGE"/>
    <n v="148000"/>
    <x v="1"/>
    <s v="Verified"/>
    <s v="Fully Paid"/>
    <x v="0"/>
    <n v="0.24530000000000002"/>
    <n v="680"/>
    <n v="684"/>
    <n v="682"/>
    <x v="0"/>
    <n v="1"/>
    <x v="0"/>
    <s v="High DTI / Low Income / Low FICO"/>
  </r>
  <r>
    <n v="65773687"/>
    <n v="10000"/>
    <x v="0"/>
    <n v="0.18989999999999999"/>
    <x v="4"/>
    <s v="E3"/>
    <s v="1 year"/>
    <s v="RENT"/>
    <n v="72000"/>
    <x v="1"/>
    <s v="Source Verified"/>
    <s v="Charged Off"/>
    <x v="0"/>
    <n v="0.23070000000000002"/>
    <n v="680"/>
    <n v="684"/>
    <n v="682"/>
    <x v="0"/>
    <n v="1"/>
    <x v="0"/>
    <s v="High DTI / Low Income / Low FICO"/>
  </r>
  <r>
    <n v="67929547"/>
    <n v="35000"/>
    <x v="1"/>
    <n v="0.15410000000000001"/>
    <x v="0"/>
    <s v="D1"/>
    <s v="10+ years"/>
    <s v="MORTGAGE"/>
    <n v="98000"/>
    <x v="1"/>
    <s v="Verified"/>
    <s v="Fully Paid"/>
    <x v="1"/>
    <n v="0.23559999999999998"/>
    <n v="665"/>
    <n v="669"/>
    <n v="667"/>
    <x v="0"/>
    <n v="1"/>
    <x v="0"/>
    <s v="High DTI / Low Income / Low FICO"/>
  </r>
  <r>
    <n v="65364529"/>
    <n v="5000"/>
    <x v="1"/>
    <n v="9.9900000000000003E-2"/>
    <x v="2"/>
    <s v="B3"/>
    <s v="&lt; 1 year"/>
    <s v="RENT"/>
    <n v="21900"/>
    <x v="2"/>
    <s v="Source Verified"/>
    <s v="Fully Paid"/>
    <x v="0"/>
    <n v="3.6200000000000003E-2"/>
    <n v="680"/>
    <n v="684"/>
    <n v="682"/>
    <x v="0"/>
    <n v="1"/>
    <x v="0"/>
    <s v="High DTI / Low Income / Low FICO"/>
  </r>
  <r>
    <n v="66160391"/>
    <n v="25000"/>
    <x v="1"/>
    <n v="0.12590000000000001"/>
    <x v="1"/>
    <s v="C2"/>
    <s v="6 years"/>
    <s v="RENT"/>
    <n v="120000"/>
    <x v="1"/>
    <s v="Verified"/>
    <s v="Fully Paid"/>
    <x v="0"/>
    <n v="0.14980000000000002"/>
    <n v="700"/>
    <n v="704"/>
    <n v="702"/>
    <x v="1"/>
    <n v="2"/>
    <x v="1"/>
    <s v="Moderate DTI/Income/FICO"/>
  </r>
  <r>
    <n v="64098475"/>
    <n v="14000"/>
    <x v="1"/>
    <n v="7.2599999999999998E-2"/>
    <x v="5"/>
    <s v="A4"/>
    <s v="1 year"/>
    <s v="MORTGAGE"/>
    <n v="110000"/>
    <x v="1"/>
    <s v="Source Verified"/>
    <s v="Fully Paid"/>
    <x v="1"/>
    <n v="0.1066"/>
    <n v="690"/>
    <n v="694"/>
    <n v="692"/>
    <x v="0"/>
    <n v="2"/>
    <x v="1"/>
    <s v="Moderate DTI/Income/FICO"/>
  </r>
  <r>
    <n v="65118423"/>
    <n v="20000"/>
    <x v="1"/>
    <n v="6.8900000000000003E-2"/>
    <x v="5"/>
    <s v="A3"/>
    <s v="10+ years"/>
    <s v="MORTGAGE"/>
    <n v="85000"/>
    <x v="1"/>
    <s v="Source Verified"/>
    <s v="Fully Paid"/>
    <x v="1"/>
    <n v="0.1242"/>
    <n v="695"/>
    <n v="699"/>
    <n v="697"/>
    <x v="0"/>
    <n v="2"/>
    <x v="1"/>
    <s v="Moderate DTI/Income/FICO"/>
  </r>
  <r>
    <n v="66574102"/>
    <n v="12500"/>
    <x v="1"/>
    <n v="0.11990000000000001"/>
    <x v="1"/>
    <s v="C1"/>
    <s v="2 years"/>
    <s v="RENT"/>
    <n v="35000"/>
    <x v="2"/>
    <s v="Source Verified"/>
    <s v="Charged Off"/>
    <x v="0"/>
    <n v="0.18179999999999999"/>
    <n v="680"/>
    <n v="684"/>
    <n v="682"/>
    <x v="0"/>
    <n v="1"/>
    <x v="0"/>
    <s v="High DTI / Low Income / Low FICO"/>
  </r>
  <r>
    <n v="65047276"/>
    <n v="17500"/>
    <x v="0"/>
    <n v="0.12050000000000001"/>
    <x v="1"/>
    <s v="C1"/>
    <s v="9 years"/>
    <s v="RENT"/>
    <n v="71000"/>
    <x v="1"/>
    <s v="Source Verified"/>
    <s v="Charged Off"/>
    <x v="0"/>
    <n v="0.1777"/>
    <n v="665"/>
    <n v="669"/>
    <n v="667"/>
    <x v="0"/>
    <n v="2"/>
    <x v="1"/>
    <s v="Moderate DTI/Income/FICO"/>
  </r>
  <r>
    <n v="65088677"/>
    <n v="19200"/>
    <x v="1"/>
    <n v="0.15410000000000001"/>
    <x v="0"/>
    <s v="D1"/>
    <s v="6 years"/>
    <s v="MORTGAGE"/>
    <n v="45000"/>
    <x v="0"/>
    <s v="Verified"/>
    <s v="Fully Paid"/>
    <x v="1"/>
    <n v="0.36450000000000005"/>
    <n v="665"/>
    <n v="669"/>
    <n v="667"/>
    <x v="0"/>
    <n v="1"/>
    <x v="0"/>
    <s v="High DTI / Low Income / Low FICO"/>
  </r>
  <r>
    <n v="65284643"/>
    <n v="35000"/>
    <x v="1"/>
    <n v="9.1700000000000004E-2"/>
    <x v="2"/>
    <s v="B2"/>
    <s v="1 year"/>
    <s v="RENT"/>
    <n v="140000"/>
    <x v="1"/>
    <s v="Source Verified"/>
    <s v="Fully Paid"/>
    <x v="0"/>
    <n v="0.1081"/>
    <n v="730"/>
    <n v="734"/>
    <n v="732"/>
    <x v="1"/>
    <n v="3"/>
    <x v="2"/>
    <s v="Strong Profile"/>
  </r>
  <r>
    <n v="64812189"/>
    <n v="12000"/>
    <x v="1"/>
    <n v="9.1700000000000004E-2"/>
    <x v="2"/>
    <s v="B2"/>
    <s v="9 years"/>
    <s v="MORTGAGE"/>
    <n v="70000"/>
    <x v="1"/>
    <s v="Not Verified"/>
    <s v="Fully Paid"/>
    <x v="1"/>
    <n v="0.25769999999999998"/>
    <n v="670"/>
    <n v="674"/>
    <n v="672"/>
    <x v="0"/>
    <n v="1"/>
    <x v="0"/>
    <s v="High DTI / Low Income / Low FICO"/>
  </r>
  <r>
    <n v="66465155"/>
    <n v="24000"/>
    <x v="1"/>
    <n v="9.1700000000000004E-2"/>
    <x v="2"/>
    <s v="B2"/>
    <s v="4 years"/>
    <s v="MORTGAGE"/>
    <n v="85000"/>
    <x v="1"/>
    <s v="Source Verified"/>
    <s v="Fully Paid"/>
    <x v="1"/>
    <n v="0.19140000000000001"/>
    <n v="695"/>
    <n v="699"/>
    <n v="697"/>
    <x v="0"/>
    <n v="2"/>
    <x v="1"/>
    <s v="Moderate DTI/Income/FICO"/>
  </r>
  <r>
    <n v="65119114"/>
    <n v="18000"/>
    <x v="1"/>
    <n v="0.12590000000000001"/>
    <x v="1"/>
    <s v="C2"/>
    <m/>
    <s v="MORTGAGE"/>
    <n v="60000"/>
    <x v="0"/>
    <s v="Verified"/>
    <s v="Fully Paid"/>
    <x v="0"/>
    <n v="0.31040000000000001"/>
    <n v="670"/>
    <n v="674"/>
    <n v="672"/>
    <x v="0"/>
    <n v="1"/>
    <x v="0"/>
    <s v="High DTI / Low Income / Low FICO"/>
  </r>
  <r>
    <n v="65592177"/>
    <n v="15000"/>
    <x v="0"/>
    <n v="0.15410000000000001"/>
    <x v="0"/>
    <s v="D1"/>
    <s v="10+ years"/>
    <s v="MORTGAGE"/>
    <n v="58500"/>
    <x v="0"/>
    <s v="Verified"/>
    <s v="Fully Paid"/>
    <x v="0"/>
    <n v="0.31590000000000001"/>
    <n v="670"/>
    <n v="674"/>
    <n v="672"/>
    <x v="0"/>
    <n v="1"/>
    <x v="0"/>
    <s v="High DTI / Low Income / Low FICO"/>
  </r>
  <r>
    <n v="63335157"/>
    <n v="28000"/>
    <x v="0"/>
    <n v="0.1333"/>
    <x v="1"/>
    <s v="C3"/>
    <s v="10+ years"/>
    <s v="OWN"/>
    <n v="100000"/>
    <x v="1"/>
    <s v="Not Verified"/>
    <s v="Charged Off"/>
    <x v="0"/>
    <n v="0.2334"/>
    <n v="725"/>
    <n v="729"/>
    <n v="727"/>
    <x v="1"/>
    <n v="1"/>
    <x v="0"/>
    <s v="High DTI / Low Income / Low FICO"/>
  </r>
  <r>
    <n v="65048970"/>
    <n v="2500"/>
    <x v="1"/>
    <n v="0.1149"/>
    <x v="2"/>
    <s v="B5"/>
    <s v="&lt; 1 year"/>
    <s v="MORTGAGE"/>
    <n v="55000"/>
    <x v="0"/>
    <s v="Verified"/>
    <s v="Fully Paid"/>
    <x v="2"/>
    <n v="0.20530000000000001"/>
    <n v="685"/>
    <n v="689"/>
    <n v="687"/>
    <x v="0"/>
    <n v="1"/>
    <x v="0"/>
    <s v="High DTI / Low Income / Low FICO"/>
  </r>
  <r>
    <n v="66425250"/>
    <n v="5000"/>
    <x v="1"/>
    <n v="0.15410000000000001"/>
    <x v="0"/>
    <s v="D1"/>
    <s v="10+ years"/>
    <s v="MORTGAGE"/>
    <n v="136735"/>
    <x v="1"/>
    <s v="Source Verified"/>
    <s v="Fully Paid"/>
    <x v="0"/>
    <n v="0.26219999999999999"/>
    <n v="670"/>
    <n v="674"/>
    <n v="672"/>
    <x v="0"/>
    <n v="1"/>
    <x v="0"/>
    <s v="High DTI / Low Income / Low FICO"/>
  </r>
  <r>
    <n v="67515725"/>
    <n v="24000"/>
    <x v="1"/>
    <n v="6.8900000000000003E-2"/>
    <x v="5"/>
    <s v="A3"/>
    <s v="10+ years"/>
    <s v="MORTGAGE"/>
    <n v="90000"/>
    <x v="1"/>
    <s v="Not Verified"/>
    <s v="Fully Paid"/>
    <x v="0"/>
    <n v="0.1459"/>
    <n v="730"/>
    <n v="734"/>
    <n v="732"/>
    <x v="1"/>
    <n v="2"/>
    <x v="1"/>
    <s v="Moderate DTI/Income/FICO"/>
  </r>
  <r>
    <n v="65674249"/>
    <n v="9350"/>
    <x v="1"/>
    <n v="9.9900000000000003E-2"/>
    <x v="2"/>
    <s v="B3"/>
    <m/>
    <s v="RENT"/>
    <n v="29431"/>
    <x v="2"/>
    <s v="Verified"/>
    <s v="Fully Paid"/>
    <x v="3"/>
    <n v="0.2414"/>
    <n v="795"/>
    <n v="799"/>
    <n v="797"/>
    <x v="1"/>
    <n v="1"/>
    <x v="0"/>
    <s v="High DTI / Low Income / Low FICO"/>
  </r>
  <r>
    <n v="63692336"/>
    <n v="8000"/>
    <x v="1"/>
    <n v="0.12590000000000001"/>
    <x v="1"/>
    <s v="C2"/>
    <s v="8 years"/>
    <s v="MORTGAGE"/>
    <n v="54000"/>
    <x v="0"/>
    <s v="Source Verified"/>
    <s v="Fully Paid"/>
    <x v="5"/>
    <n v="5.16E-2"/>
    <n v="715"/>
    <n v="719"/>
    <n v="717"/>
    <x v="1"/>
    <n v="2"/>
    <x v="1"/>
    <s v="Moderate DTI/Income/FICO"/>
  </r>
  <r>
    <n v="67238011"/>
    <n v="15000"/>
    <x v="1"/>
    <n v="6.8900000000000003E-2"/>
    <x v="5"/>
    <s v="A3"/>
    <s v="10+ years"/>
    <s v="MORTGAGE"/>
    <n v="65000"/>
    <x v="1"/>
    <s v="Not Verified"/>
    <s v="Fully Paid"/>
    <x v="0"/>
    <n v="6.3200000000000006E-2"/>
    <n v="745"/>
    <n v="749"/>
    <n v="747"/>
    <x v="1"/>
    <n v="3"/>
    <x v="2"/>
    <s v="Strong Profile"/>
  </r>
  <r>
    <n v="64008763"/>
    <n v="5000"/>
    <x v="1"/>
    <n v="0.12590000000000001"/>
    <x v="1"/>
    <s v="C2"/>
    <s v="4 years"/>
    <s v="RENT"/>
    <n v="48694"/>
    <x v="0"/>
    <s v="Source Verified"/>
    <s v="Fully Paid"/>
    <x v="0"/>
    <n v="6.2400000000000004E-2"/>
    <n v="660"/>
    <n v="664"/>
    <n v="662"/>
    <x v="0"/>
    <n v="2"/>
    <x v="1"/>
    <s v="Moderate DTI/Income/FICO"/>
  </r>
  <r>
    <n v="65644017"/>
    <n v="24000"/>
    <x v="0"/>
    <n v="9.1700000000000004E-2"/>
    <x v="2"/>
    <s v="B2"/>
    <s v="5 years"/>
    <s v="MORTGAGE"/>
    <n v="83865"/>
    <x v="1"/>
    <s v="Not Verified"/>
    <s v="Fully Paid"/>
    <x v="1"/>
    <n v="0.15479999999999999"/>
    <n v="755"/>
    <n v="759"/>
    <n v="757"/>
    <x v="1"/>
    <n v="2"/>
    <x v="1"/>
    <s v="Moderate DTI/Income/FICO"/>
  </r>
  <r>
    <n v="61379040"/>
    <n v="22000"/>
    <x v="1"/>
    <n v="9.1700000000000004E-2"/>
    <x v="2"/>
    <s v="B2"/>
    <s v="7 years"/>
    <s v="RENT"/>
    <n v="55000"/>
    <x v="0"/>
    <s v="Source Verified"/>
    <s v="Fully Paid"/>
    <x v="0"/>
    <n v="6.9500000000000006E-2"/>
    <n v="705"/>
    <n v="709"/>
    <n v="707"/>
    <x v="1"/>
    <n v="2"/>
    <x v="1"/>
    <s v="Moderate DTI/Income/FICO"/>
  </r>
  <r>
    <n v="68606528"/>
    <n v="12000"/>
    <x v="1"/>
    <n v="9.1700000000000004E-2"/>
    <x v="2"/>
    <s v="B2"/>
    <s v="4 years"/>
    <s v="MORTGAGE"/>
    <n v="39400"/>
    <x v="2"/>
    <s v="Not Verified"/>
    <s v="Fully Paid"/>
    <x v="0"/>
    <n v="0.26319999999999999"/>
    <n v="705"/>
    <n v="709"/>
    <n v="707"/>
    <x v="1"/>
    <n v="1"/>
    <x v="0"/>
    <s v="High DTI / Low Income / Low FICO"/>
  </r>
  <r>
    <n v="65342548"/>
    <n v="8000"/>
    <x v="1"/>
    <n v="8.1799999999999998E-2"/>
    <x v="2"/>
    <s v="B1"/>
    <s v="4 years"/>
    <s v="RENT"/>
    <n v="36000"/>
    <x v="2"/>
    <s v="Not Verified"/>
    <s v="Fully Paid"/>
    <x v="1"/>
    <n v="0.35470000000000002"/>
    <n v="695"/>
    <n v="699"/>
    <n v="697"/>
    <x v="0"/>
    <n v="1"/>
    <x v="0"/>
    <s v="High DTI / Low Income / Low FICO"/>
  </r>
  <r>
    <n v="65312936"/>
    <n v="7500"/>
    <x v="1"/>
    <n v="0.1318"/>
    <x v="1"/>
    <s v="C3"/>
    <s v="4 years"/>
    <s v="OWN"/>
    <n v="42000"/>
    <x v="0"/>
    <s v="Source Verified"/>
    <s v="Charged Off"/>
    <x v="5"/>
    <n v="9.2600000000000002E-2"/>
    <n v="710"/>
    <n v="714"/>
    <n v="712"/>
    <x v="1"/>
    <n v="2"/>
    <x v="1"/>
    <s v="Moderate DTI/Income/FICO"/>
  </r>
  <r>
    <n v="65129577"/>
    <n v="1425"/>
    <x v="1"/>
    <n v="0.12590000000000001"/>
    <x v="1"/>
    <s v="C2"/>
    <s v="4 years"/>
    <s v="MORTGAGE"/>
    <n v="41000"/>
    <x v="0"/>
    <s v="Source Verified"/>
    <s v="Fully Paid"/>
    <x v="0"/>
    <n v="0.2026"/>
    <n v="665"/>
    <n v="669"/>
    <n v="667"/>
    <x v="0"/>
    <n v="1"/>
    <x v="0"/>
    <s v="High DTI / Low Income / Low FICO"/>
  </r>
  <r>
    <n v="63509802"/>
    <n v="18000"/>
    <x v="0"/>
    <n v="0.12050000000000001"/>
    <x v="1"/>
    <s v="C1"/>
    <s v="4 years"/>
    <s v="MORTGAGE"/>
    <n v="60000"/>
    <x v="0"/>
    <s v="Source Verified"/>
    <s v="Current"/>
    <x v="1"/>
    <n v="0.30180000000000001"/>
    <n v="660"/>
    <n v="664"/>
    <n v="662"/>
    <x v="0"/>
    <n v="1"/>
    <x v="0"/>
    <s v="High DTI / Low Income / Low FICO"/>
  </r>
  <r>
    <n v="65886573"/>
    <n v="20000"/>
    <x v="1"/>
    <n v="0.16550000000000001"/>
    <x v="0"/>
    <s v="D2"/>
    <s v="10+ years"/>
    <s v="MORTGAGE"/>
    <n v="75000"/>
    <x v="1"/>
    <s v="Not Verified"/>
    <s v="Fully Paid"/>
    <x v="10"/>
    <n v="0.38659999999999994"/>
    <n v="675"/>
    <n v="679"/>
    <n v="677"/>
    <x v="0"/>
    <n v="1"/>
    <x v="0"/>
    <s v="High DTI / Low Income / Low FICO"/>
  </r>
  <r>
    <n v="68232358"/>
    <n v="12000"/>
    <x v="0"/>
    <n v="0.18489999999999998"/>
    <x v="0"/>
    <s v="D5"/>
    <s v="10+ years"/>
    <s v="MORTGAGE"/>
    <n v="50000"/>
    <x v="0"/>
    <s v="Not Verified"/>
    <s v="Current"/>
    <x v="5"/>
    <n v="0.35259999999999997"/>
    <n v="665"/>
    <n v="669"/>
    <n v="667"/>
    <x v="0"/>
    <n v="1"/>
    <x v="0"/>
    <s v="High DTI / Low Income / Low FICO"/>
  </r>
  <r>
    <n v="68192537"/>
    <n v="5925"/>
    <x v="1"/>
    <n v="0.1797"/>
    <x v="0"/>
    <s v="D4"/>
    <s v="10+ years"/>
    <s v="RENT"/>
    <n v="23000"/>
    <x v="2"/>
    <s v="Verified"/>
    <s v="Fully Paid"/>
    <x v="0"/>
    <n v="0.17280000000000001"/>
    <n v="660"/>
    <n v="664"/>
    <n v="662"/>
    <x v="0"/>
    <n v="1"/>
    <x v="0"/>
    <s v="High DTI / Low Income / Low FICO"/>
  </r>
  <r>
    <n v="65128448"/>
    <n v="5000"/>
    <x v="1"/>
    <n v="0.14330000000000001"/>
    <x v="1"/>
    <s v="C5"/>
    <s v="4 years"/>
    <s v="RENT"/>
    <n v="33000"/>
    <x v="2"/>
    <s v="Source Verified"/>
    <s v="Fully Paid"/>
    <x v="0"/>
    <n v="0.31489999999999996"/>
    <n v="690"/>
    <n v="694"/>
    <n v="692"/>
    <x v="0"/>
    <n v="1"/>
    <x v="0"/>
    <s v="High DTI / Low Income / Low FICO"/>
  </r>
  <r>
    <n v="67278980"/>
    <n v="10000"/>
    <x v="1"/>
    <n v="0.11220000000000001"/>
    <x v="2"/>
    <s v="B5"/>
    <s v="1 year"/>
    <s v="RENT"/>
    <n v="60000"/>
    <x v="0"/>
    <s v="Verified"/>
    <s v="Fully Paid"/>
    <x v="0"/>
    <n v="0.23420000000000002"/>
    <n v="700"/>
    <n v="704"/>
    <n v="702"/>
    <x v="1"/>
    <n v="1"/>
    <x v="0"/>
    <s v="High DTI / Low Income / Low FICO"/>
  </r>
  <r>
    <n v="63489681"/>
    <n v="4100"/>
    <x v="1"/>
    <n v="0.18989999999999999"/>
    <x v="4"/>
    <s v="E3"/>
    <s v="&lt; 1 year"/>
    <s v="RENT"/>
    <n v="12480"/>
    <x v="2"/>
    <s v="Verified"/>
    <s v="Fully Paid"/>
    <x v="0"/>
    <n v="0.1183"/>
    <n v="700"/>
    <n v="704"/>
    <n v="702"/>
    <x v="1"/>
    <n v="1"/>
    <x v="0"/>
    <s v="High DTI / Low Income / Low FICO"/>
  </r>
  <r>
    <n v="68212143"/>
    <n v="25000"/>
    <x v="1"/>
    <n v="0.10779999999999999"/>
    <x v="2"/>
    <s v="B4"/>
    <s v="10+ years"/>
    <s v="MORTGAGE"/>
    <n v="87855"/>
    <x v="1"/>
    <s v="Source Verified"/>
    <s v="Fully Paid"/>
    <x v="0"/>
    <n v="0.19219999999999998"/>
    <n v="670"/>
    <n v="674"/>
    <n v="672"/>
    <x v="0"/>
    <n v="2"/>
    <x v="1"/>
    <s v="Moderate DTI/Income/FICO"/>
  </r>
  <r>
    <n v="61872550"/>
    <n v="5000"/>
    <x v="1"/>
    <n v="8.1799999999999998E-2"/>
    <x v="2"/>
    <s v="B1"/>
    <s v="10+ years"/>
    <s v="RENT"/>
    <n v="35000"/>
    <x v="2"/>
    <s v="Source Verified"/>
    <s v="Fully Paid"/>
    <x v="2"/>
    <n v="0.23070000000000002"/>
    <n v="690"/>
    <n v="694"/>
    <n v="692"/>
    <x v="0"/>
    <n v="1"/>
    <x v="0"/>
    <s v="High DTI / Low Income / Low FICO"/>
  </r>
  <r>
    <n v="66066283"/>
    <n v="16000"/>
    <x v="0"/>
    <n v="0.11220000000000001"/>
    <x v="2"/>
    <s v="B5"/>
    <s v="1 year"/>
    <s v="RENT"/>
    <n v="85000"/>
    <x v="1"/>
    <s v="Source Verified"/>
    <s v="Current"/>
    <x v="3"/>
    <n v="0.1142"/>
    <n v="685"/>
    <n v="689"/>
    <n v="687"/>
    <x v="0"/>
    <n v="2"/>
    <x v="1"/>
    <s v="Moderate DTI/Income/FICO"/>
  </r>
  <r>
    <n v="65272706"/>
    <n v="3700"/>
    <x v="1"/>
    <n v="0.13669999999999999"/>
    <x v="1"/>
    <s v="C4"/>
    <s v="2 years"/>
    <s v="RENT"/>
    <n v="50000"/>
    <x v="0"/>
    <s v="Source Verified"/>
    <s v="Fully Paid"/>
    <x v="0"/>
    <n v="0.12820000000000001"/>
    <n v="670"/>
    <n v="674"/>
    <n v="672"/>
    <x v="0"/>
    <n v="2"/>
    <x v="1"/>
    <s v="Moderate DTI/Income/FICO"/>
  </r>
  <r>
    <n v="63326737"/>
    <n v="14000"/>
    <x v="1"/>
    <n v="0.16550000000000001"/>
    <x v="0"/>
    <s v="D2"/>
    <s v="&lt; 1 year"/>
    <s v="OWN"/>
    <n v="35000"/>
    <x v="2"/>
    <s v="Source Verified"/>
    <s v="Fully Paid"/>
    <x v="1"/>
    <n v="0.2021"/>
    <n v="705"/>
    <n v="709"/>
    <n v="707"/>
    <x v="1"/>
    <n v="1"/>
    <x v="0"/>
    <s v="High DTI / Low Income / Low FICO"/>
  </r>
  <r>
    <n v="67398322"/>
    <n v="21000"/>
    <x v="1"/>
    <n v="8.4900000000000003E-2"/>
    <x v="2"/>
    <s v="B1"/>
    <s v="10+ years"/>
    <s v="MORTGAGE"/>
    <n v="120000"/>
    <x v="1"/>
    <s v="Not Verified"/>
    <s v="Fully Paid"/>
    <x v="1"/>
    <n v="3.3000000000000002E-2"/>
    <n v="670"/>
    <n v="674"/>
    <n v="672"/>
    <x v="0"/>
    <n v="2"/>
    <x v="1"/>
    <s v="Moderate DTI/Income/FICO"/>
  </r>
  <r>
    <n v="65966345"/>
    <n v="20000"/>
    <x v="1"/>
    <n v="0.11990000000000001"/>
    <x v="1"/>
    <s v="C1"/>
    <s v="10+ years"/>
    <s v="MORTGAGE"/>
    <n v="85000"/>
    <x v="1"/>
    <s v="Verified"/>
    <s v="Charged Off"/>
    <x v="0"/>
    <n v="0.39840000000000003"/>
    <n v="710"/>
    <n v="714"/>
    <n v="712"/>
    <x v="1"/>
    <n v="1"/>
    <x v="0"/>
    <s v="High DTI / Low Income / Low FICO"/>
  </r>
  <r>
    <n v="64351254"/>
    <n v="10000"/>
    <x v="0"/>
    <n v="0.1318"/>
    <x v="1"/>
    <s v="C3"/>
    <s v="10+ years"/>
    <s v="MORTGAGE"/>
    <n v="72000"/>
    <x v="1"/>
    <s v="Source Verified"/>
    <s v="Current"/>
    <x v="5"/>
    <n v="0.18390000000000001"/>
    <n v="670"/>
    <n v="674"/>
    <n v="672"/>
    <x v="0"/>
    <n v="2"/>
    <x v="1"/>
    <s v="Moderate DTI/Income/FICO"/>
  </r>
  <r>
    <n v="66640276"/>
    <n v="15000"/>
    <x v="1"/>
    <n v="0.10640000000000001"/>
    <x v="2"/>
    <s v="B4"/>
    <s v="10+ years"/>
    <s v="MORTGAGE"/>
    <n v="75000"/>
    <x v="1"/>
    <s v="Source Verified"/>
    <s v="Fully Paid"/>
    <x v="1"/>
    <n v="0.3029"/>
    <n v="685"/>
    <n v="689"/>
    <n v="687"/>
    <x v="0"/>
    <n v="1"/>
    <x v="0"/>
    <s v="High DTI / Low Income / Low FICO"/>
  </r>
  <r>
    <n v="66106216"/>
    <n v="10000"/>
    <x v="1"/>
    <n v="8.3800000000000013E-2"/>
    <x v="2"/>
    <s v="B1"/>
    <s v="1 year"/>
    <s v="OWN"/>
    <n v="51200"/>
    <x v="0"/>
    <s v="Verified"/>
    <s v="Fully Paid"/>
    <x v="0"/>
    <n v="0.18350000000000002"/>
    <n v="675"/>
    <n v="679"/>
    <n v="677"/>
    <x v="0"/>
    <n v="2"/>
    <x v="1"/>
    <s v="Moderate DTI/Income/FICO"/>
  </r>
  <r>
    <n v="62654305"/>
    <n v="7200"/>
    <x v="1"/>
    <n v="0.1229"/>
    <x v="1"/>
    <s v="C1"/>
    <s v="10+ years"/>
    <s v="MORTGAGE"/>
    <n v="72000"/>
    <x v="1"/>
    <s v="Verified"/>
    <s v="Fully Paid"/>
    <x v="0"/>
    <n v="0.29049999999999998"/>
    <n v="700"/>
    <n v="704"/>
    <n v="702"/>
    <x v="1"/>
    <n v="1"/>
    <x v="0"/>
    <s v="High DTI / Low Income / Low FICO"/>
  </r>
  <r>
    <n v="67868423"/>
    <n v="20000"/>
    <x v="0"/>
    <n v="0.12590000000000001"/>
    <x v="1"/>
    <s v="C2"/>
    <s v="5 years"/>
    <s v="RENT"/>
    <n v="70000"/>
    <x v="1"/>
    <s v="Not Verified"/>
    <s v="Fully Paid"/>
    <x v="0"/>
    <n v="0.18640000000000001"/>
    <n v="700"/>
    <n v="704"/>
    <n v="702"/>
    <x v="1"/>
    <n v="2"/>
    <x v="1"/>
    <s v="Moderate DTI/Income/FICO"/>
  </r>
  <r>
    <n v="66056172"/>
    <n v="7200"/>
    <x v="1"/>
    <n v="0.11220000000000001"/>
    <x v="2"/>
    <s v="B5"/>
    <s v="6 years"/>
    <s v="RENT"/>
    <n v="60000"/>
    <x v="0"/>
    <s v="Verified"/>
    <s v="Fully Paid"/>
    <x v="0"/>
    <n v="0.14199999999999999"/>
    <n v="670"/>
    <n v="674"/>
    <n v="672"/>
    <x v="0"/>
    <n v="2"/>
    <x v="1"/>
    <s v="Moderate DTI/Income/FICO"/>
  </r>
  <r>
    <n v="65944287"/>
    <n v="24000"/>
    <x v="0"/>
    <n v="0.11220000000000001"/>
    <x v="2"/>
    <s v="B5"/>
    <s v="3 years"/>
    <s v="MORTGAGE"/>
    <n v="185000"/>
    <x v="1"/>
    <s v="Source Verified"/>
    <s v="Current"/>
    <x v="2"/>
    <n v="0.1293"/>
    <n v="675"/>
    <n v="679"/>
    <n v="677"/>
    <x v="0"/>
    <n v="2"/>
    <x v="1"/>
    <s v="Moderate DTI/Income/FICO"/>
  </r>
  <r>
    <n v="66520966"/>
    <n v="15000"/>
    <x v="1"/>
    <n v="7.8899999999999998E-2"/>
    <x v="5"/>
    <s v="A5"/>
    <s v="10+ years"/>
    <s v="MORTGAGE"/>
    <n v="35000"/>
    <x v="2"/>
    <s v="Verified"/>
    <s v="Fully Paid"/>
    <x v="0"/>
    <n v="0.1406"/>
    <n v="710"/>
    <n v="714"/>
    <n v="712"/>
    <x v="1"/>
    <n v="1"/>
    <x v="0"/>
    <s v="High DTI / Low Income / Low FICO"/>
  </r>
  <r>
    <n v="65404444"/>
    <n v="12300"/>
    <x v="1"/>
    <n v="0.16550000000000001"/>
    <x v="0"/>
    <s v="D2"/>
    <s v="1 year"/>
    <s v="RENT"/>
    <n v="36400"/>
    <x v="2"/>
    <s v="Verified"/>
    <s v="Charged Off"/>
    <x v="0"/>
    <n v="0.26869999999999999"/>
    <n v="675"/>
    <n v="679"/>
    <n v="677"/>
    <x v="0"/>
    <n v="1"/>
    <x v="0"/>
    <s v="High DTI / Low Income / Low FICO"/>
  </r>
  <r>
    <n v="65885384"/>
    <n v="15000"/>
    <x v="1"/>
    <n v="0.10640000000000001"/>
    <x v="2"/>
    <s v="B4"/>
    <s v="2 years"/>
    <s v="MORTGAGE"/>
    <n v="98000"/>
    <x v="1"/>
    <s v="Source Verified"/>
    <s v="Fully Paid"/>
    <x v="0"/>
    <n v="7.2800000000000004E-2"/>
    <n v="660"/>
    <n v="664"/>
    <n v="662"/>
    <x v="0"/>
    <n v="2"/>
    <x v="1"/>
    <s v="Moderate DTI/Income/FICO"/>
  </r>
  <r>
    <n v="66451285"/>
    <n v="10000"/>
    <x v="1"/>
    <n v="5.3200000000000004E-2"/>
    <x v="5"/>
    <s v="A1"/>
    <s v="10+ years"/>
    <s v="MORTGAGE"/>
    <n v="130000"/>
    <x v="1"/>
    <s v="Source Verified"/>
    <s v="Fully Paid"/>
    <x v="1"/>
    <n v="0.1371"/>
    <n v="755"/>
    <n v="759"/>
    <n v="757"/>
    <x v="1"/>
    <n v="2"/>
    <x v="1"/>
    <s v="Moderate DTI/Income/FICO"/>
  </r>
  <r>
    <n v="67396711"/>
    <n v="35000"/>
    <x v="0"/>
    <n v="0.18489999999999998"/>
    <x v="4"/>
    <s v="E2"/>
    <s v="10+ years"/>
    <s v="MORTGAGE"/>
    <n v="110000"/>
    <x v="1"/>
    <s v="Verified"/>
    <s v="Current"/>
    <x v="0"/>
    <n v="0.17230000000000001"/>
    <n v="675"/>
    <n v="679"/>
    <n v="677"/>
    <x v="0"/>
    <n v="2"/>
    <x v="1"/>
    <s v="Moderate DTI/Income/FICO"/>
  </r>
  <r>
    <n v="65312488"/>
    <n v="5600"/>
    <x v="1"/>
    <n v="0.1318"/>
    <x v="1"/>
    <s v="C3"/>
    <s v="10+ years"/>
    <s v="RENT"/>
    <n v="86000"/>
    <x v="1"/>
    <s v="Source Verified"/>
    <s v="Charged Off"/>
    <x v="5"/>
    <n v="7.5199999999999989E-2"/>
    <n v="700"/>
    <n v="704"/>
    <n v="702"/>
    <x v="1"/>
    <n v="3"/>
    <x v="2"/>
    <s v="Strong Profile"/>
  </r>
  <r>
    <n v="67236766"/>
    <n v="15000"/>
    <x v="1"/>
    <n v="9.1700000000000004E-2"/>
    <x v="2"/>
    <s v="B2"/>
    <s v="4 years"/>
    <s v="MORTGAGE"/>
    <n v="92000"/>
    <x v="1"/>
    <s v="Source Verified"/>
    <s v="Fully Paid"/>
    <x v="0"/>
    <n v="0.18820000000000001"/>
    <n v="665"/>
    <n v="669"/>
    <n v="667"/>
    <x v="0"/>
    <n v="2"/>
    <x v="1"/>
    <s v="Moderate DTI/Income/FICO"/>
  </r>
  <r>
    <n v="64903649"/>
    <n v="21000"/>
    <x v="0"/>
    <n v="0.13669999999999999"/>
    <x v="1"/>
    <s v="C4"/>
    <m/>
    <s v="RENT"/>
    <n v="90600"/>
    <x v="1"/>
    <s v="Verified"/>
    <s v="Fully Paid"/>
    <x v="6"/>
    <n v="0.10730000000000001"/>
    <n v="705"/>
    <n v="709"/>
    <n v="707"/>
    <x v="1"/>
    <n v="3"/>
    <x v="2"/>
    <s v="Strong Profile"/>
  </r>
  <r>
    <n v="64201674"/>
    <n v="24000"/>
    <x v="1"/>
    <n v="0.1318"/>
    <x v="1"/>
    <s v="C3"/>
    <s v="2 years"/>
    <s v="OWN"/>
    <n v="96000"/>
    <x v="1"/>
    <s v="Source Verified"/>
    <s v="Charged Off"/>
    <x v="2"/>
    <n v="0.17739999999999997"/>
    <n v="660"/>
    <n v="664"/>
    <n v="662"/>
    <x v="0"/>
    <n v="2"/>
    <x v="1"/>
    <s v="Moderate DTI/Income/FICO"/>
  </r>
  <r>
    <n v="63348102"/>
    <n v="19200"/>
    <x v="0"/>
    <n v="8.1799999999999998E-2"/>
    <x v="2"/>
    <s v="B1"/>
    <s v="10+ years"/>
    <s v="MORTGAGE"/>
    <n v="70000"/>
    <x v="1"/>
    <s v="Not Verified"/>
    <s v="Current"/>
    <x v="1"/>
    <n v="0.14499999999999999"/>
    <n v="735"/>
    <n v="739"/>
    <n v="737"/>
    <x v="1"/>
    <n v="2"/>
    <x v="1"/>
    <s v="Moderate DTI/Income/FICO"/>
  </r>
  <r>
    <n v="67248270"/>
    <n v="15000"/>
    <x v="0"/>
    <n v="0.17859999999999998"/>
    <x v="0"/>
    <s v="D5"/>
    <s v="6 years"/>
    <s v="RENT"/>
    <n v="84000"/>
    <x v="1"/>
    <s v="Source Verified"/>
    <s v="Current"/>
    <x v="5"/>
    <n v="0.11539999999999999"/>
    <n v="670"/>
    <n v="674"/>
    <n v="672"/>
    <x v="0"/>
    <n v="2"/>
    <x v="1"/>
    <s v="Moderate DTI/Income/FICO"/>
  </r>
  <r>
    <n v="66180906"/>
    <n v="12700"/>
    <x v="0"/>
    <n v="0.11990000000000001"/>
    <x v="1"/>
    <s v="C1"/>
    <s v="1 year"/>
    <s v="MORTGAGE"/>
    <n v="42000"/>
    <x v="0"/>
    <s v="Source Verified"/>
    <s v="Fully Paid"/>
    <x v="1"/>
    <n v="0.21309999999999998"/>
    <n v="685"/>
    <n v="689"/>
    <n v="687"/>
    <x v="0"/>
    <n v="1"/>
    <x v="0"/>
    <s v="High DTI / Low Income / Low FICO"/>
  </r>
  <r>
    <n v="67848874"/>
    <n v="24000"/>
    <x v="0"/>
    <n v="0.1318"/>
    <x v="1"/>
    <s v="C3"/>
    <s v="&lt; 1 year"/>
    <s v="MORTGAGE"/>
    <n v="160000"/>
    <x v="1"/>
    <s v="Source Verified"/>
    <s v="Current"/>
    <x v="0"/>
    <n v="0.1772"/>
    <n v="705"/>
    <n v="709"/>
    <n v="707"/>
    <x v="1"/>
    <n v="2"/>
    <x v="1"/>
    <s v="Moderate DTI/Income/FICO"/>
  </r>
  <r>
    <n v="66551213"/>
    <n v="13475"/>
    <x v="1"/>
    <n v="0.1699"/>
    <x v="0"/>
    <s v="D3"/>
    <s v="2 years"/>
    <s v="OWN"/>
    <n v="40000"/>
    <x v="2"/>
    <s v="Not Verified"/>
    <s v="Charged Off"/>
    <x v="0"/>
    <n v="0.20219999999999999"/>
    <n v="675"/>
    <n v="679"/>
    <n v="677"/>
    <x v="0"/>
    <n v="1"/>
    <x v="0"/>
    <s v="High DTI / Low Income / Low FICO"/>
  </r>
  <r>
    <n v="68473358"/>
    <n v="21000"/>
    <x v="0"/>
    <n v="0.1288"/>
    <x v="1"/>
    <s v="C2"/>
    <s v="10+ years"/>
    <s v="RENT"/>
    <n v="174000"/>
    <x v="1"/>
    <s v="Not Verified"/>
    <s v="Charged Off"/>
    <x v="0"/>
    <n v="5.7099999999999998E-2"/>
    <n v="675"/>
    <n v="679"/>
    <n v="677"/>
    <x v="0"/>
    <n v="2"/>
    <x v="1"/>
    <s v="Moderate DTI/Income/FICO"/>
  </r>
  <r>
    <n v="64170611"/>
    <n v="15000"/>
    <x v="0"/>
    <n v="7.8899999999999998E-2"/>
    <x v="5"/>
    <s v="A5"/>
    <s v="10+ years"/>
    <s v="MORTGAGE"/>
    <n v="115000"/>
    <x v="1"/>
    <s v="Source Verified"/>
    <s v="Current"/>
    <x v="0"/>
    <n v="0.22289999999999999"/>
    <n v="745"/>
    <n v="749"/>
    <n v="747"/>
    <x v="1"/>
    <n v="1"/>
    <x v="0"/>
    <s v="High DTI / Low Income / Low FICO"/>
  </r>
  <r>
    <n v="67756033"/>
    <n v="28000"/>
    <x v="0"/>
    <n v="0.10640000000000001"/>
    <x v="2"/>
    <s v="B4"/>
    <s v="10+ years"/>
    <s v="MORTGAGE"/>
    <n v="85000"/>
    <x v="1"/>
    <s v="Source Verified"/>
    <s v="Fully Paid"/>
    <x v="1"/>
    <n v="0.25890000000000002"/>
    <n v="695"/>
    <n v="699"/>
    <n v="697"/>
    <x v="0"/>
    <n v="1"/>
    <x v="0"/>
    <s v="High DTI / Low Income / Low FICO"/>
  </r>
  <r>
    <n v="65767507"/>
    <n v="10000"/>
    <x v="1"/>
    <n v="5.3200000000000004E-2"/>
    <x v="5"/>
    <s v="A1"/>
    <s v="8 years"/>
    <s v="OWN"/>
    <n v="59000"/>
    <x v="0"/>
    <s v="Not Verified"/>
    <s v="Fully Paid"/>
    <x v="0"/>
    <n v="0.23190000000000002"/>
    <n v="775"/>
    <n v="779"/>
    <n v="777"/>
    <x v="1"/>
    <n v="1"/>
    <x v="0"/>
    <s v="High DTI / Low Income / Low FICO"/>
  </r>
  <r>
    <n v="63329312"/>
    <n v="3500"/>
    <x v="1"/>
    <n v="0.16550000000000001"/>
    <x v="0"/>
    <s v="D2"/>
    <s v="3 years"/>
    <s v="RENT"/>
    <n v="18000"/>
    <x v="2"/>
    <s v="Source Verified"/>
    <s v="Fully Paid"/>
    <x v="5"/>
    <n v="0.37200000000000005"/>
    <n v="665"/>
    <n v="669"/>
    <n v="667"/>
    <x v="0"/>
    <n v="1"/>
    <x v="0"/>
    <s v="High DTI / Low Income / Low FICO"/>
  </r>
  <r>
    <n v="65443007"/>
    <n v="15000"/>
    <x v="0"/>
    <n v="0.13669999999999999"/>
    <x v="1"/>
    <s v="C4"/>
    <s v="5 years"/>
    <s v="MORTGAGE"/>
    <n v="36000"/>
    <x v="2"/>
    <s v="Verified"/>
    <s v="Current"/>
    <x v="0"/>
    <n v="0.252"/>
    <n v="695"/>
    <n v="699"/>
    <n v="697"/>
    <x v="0"/>
    <n v="1"/>
    <x v="0"/>
    <s v="High DTI / Low Income / Low FICO"/>
  </r>
  <r>
    <n v="64802556"/>
    <n v="10075"/>
    <x v="1"/>
    <n v="0.18989999999999999"/>
    <x v="4"/>
    <s v="E3"/>
    <s v="4 years"/>
    <s v="RENT"/>
    <n v="28000"/>
    <x v="2"/>
    <s v="Verified"/>
    <s v="Fully Paid"/>
    <x v="0"/>
    <n v="0.15"/>
    <n v="675"/>
    <n v="679"/>
    <n v="677"/>
    <x v="0"/>
    <n v="1"/>
    <x v="0"/>
    <s v="High DTI / Low Income / Low FICO"/>
  </r>
  <r>
    <n v="65637083"/>
    <n v="21600"/>
    <x v="1"/>
    <n v="0.1099"/>
    <x v="2"/>
    <s v="B4"/>
    <s v="10+ years"/>
    <s v="RENT"/>
    <n v="72000"/>
    <x v="1"/>
    <s v="Verified"/>
    <s v="Fully Paid"/>
    <x v="5"/>
    <n v="0.16"/>
    <n v="680"/>
    <n v="684"/>
    <n v="682"/>
    <x v="0"/>
    <n v="2"/>
    <x v="1"/>
    <s v="Moderate DTI/Income/FICO"/>
  </r>
  <r>
    <n v="65626643"/>
    <n v="6500"/>
    <x v="1"/>
    <n v="0.1149"/>
    <x v="2"/>
    <s v="B5"/>
    <s v="1 year"/>
    <s v="RENT"/>
    <n v="60000"/>
    <x v="0"/>
    <s v="Source Verified"/>
    <s v="Fully Paid"/>
    <x v="0"/>
    <n v="0.15920000000000001"/>
    <n v="665"/>
    <n v="669"/>
    <n v="667"/>
    <x v="0"/>
    <n v="2"/>
    <x v="1"/>
    <s v="Moderate DTI/Income/FICO"/>
  </r>
  <r>
    <n v="65099257"/>
    <n v="7200"/>
    <x v="1"/>
    <n v="0.12050000000000001"/>
    <x v="1"/>
    <s v="C1"/>
    <s v="7 years"/>
    <s v="MORTGAGE"/>
    <n v="37128"/>
    <x v="2"/>
    <s v="Source Verified"/>
    <s v="Fully Paid"/>
    <x v="0"/>
    <n v="0.24399999999999999"/>
    <n v="665"/>
    <n v="669"/>
    <n v="667"/>
    <x v="0"/>
    <n v="1"/>
    <x v="0"/>
    <s v="High DTI / Low Income / Low FICO"/>
  </r>
  <r>
    <n v="66543801"/>
    <n v="8600"/>
    <x v="1"/>
    <n v="0.12590000000000001"/>
    <x v="1"/>
    <s v="C2"/>
    <m/>
    <s v="MORTGAGE"/>
    <n v="60231"/>
    <x v="1"/>
    <s v="Not Verified"/>
    <s v="Fully Paid"/>
    <x v="0"/>
    <n v="0.1462"/>
    <n v="680"/>
    <n v="684"/>
    <n v="682"/>
    <x v="0"/>
    <n v="2"/>
    <x v="1"/>
    <s v="Moderate DTI/Income/FICO"/>
  </r>
  <r>
    <n v="66513122"/>
    <n v="9600"/>
    <x v="1"/>
    <n v="0.14480000000000001"/>
    <x v="1"/>
    <s v="C5"/>
    <s v="10+ years"/>
    <s v="OWN"/>
    <n v="60000"/>
    <x v="0"/>
    <s v="Source Verified"/>
    <s v="Fully Paid"/>
    <x v="0"/>
    <n v="0.21440000000000001"/>
    <n v="665"/>
    <n v="669"/>
    <n v="667"/>
    <x v="0"/>
    <n v="1"/>
    <x v="0"/>
    <s v="High DTI / Low Income / Low FICO"/>
  </r>
  <r>
    <n v="66501601"/>
    <n v="25000"/>
    <x v="0"/>
    <n v="0.1757"/>
    <x v="0"/>
    <s v="D4"/>
    <s v="2 years"/>
    <s v="RENT"/>
    <n v="85000"/>
    <x v="1"/>
    <s v="Not Verified"/>
    <s v="Charged Off"/>
    <x v="0"/>
    <n v="0.32840000000000003"/>
    <n v="730"/>
    <n v="734"/>
    <n v="732"/>
    <x v="1"/>
    <n v="1"/>
    <x v="0"/>
    <s v="High DTI / Low Income / Low FICO"/>
  </r>
  <r>
    <n v="63219467"/>
    <n v="12800"/>
    <x v="0"/>
    <n v="0.1229"/>
    <x v="1"/>
    <s v="C1"/>
    <s v="5 years"/>
    <s v="MORTGAGE"/>
    <n v="80000"/>
    <x v="1"/>
    <s v="Source Verified"/>
    <s v="Current"/>
    <x v="2"/>
    <n v="0.13159999999999999"/>
    <n v="685"/>
    <n v="689"/>
    <n v="687"/>
    <x v="0"/>
    <n v="2"/>
    <x v="1"/>
    <s v="Moderate DTI/Income/FICO"/>
  </r>
  <r>
    <n v="67288901"/>
    <n v="1500"/>
    <x v="1"/>
    <n v="0.12590000000000001"/>
    <x v="1"/>
    <s v="C2"/>
    <s v="2 years"/>
    <s v="RENT"/>
    <n v="45000"/>
    <x v="0"/>
    <s v="Source Verified"/>
    <s v="Fully Paid"/>
    <x v="5"/>
    <n v="0.14480000000000001"/>
    <n v="680"/>
    <n v="684"/>
    <n v="682"/>
    <x v="0"/>
    <n v="2"/>
    <x v="1"/>
    <s v="Moderate DTI/Income/FICO"/>
  </r>
  <r>
    <n v="65833763"/>
    <n v="28000"/>
    <x v="1"/>
    <n v="6.8900000000000003E-2"/>
    <x v="5"/>
    <s v="A3"/>
    <s v="3 years"/>
    <s v="RENT"/>
    <n v="73000"/>
    <x v="1"/>
    <s v="Verified"/>
    <s v="Fully Paid"/>
    <x v="0"/>
    <n v="0.19500000000000001"/>
    <n v="690"/>
    <n v="694"/>
    <n v="692"/>
    <x v="0"/>
    <n v="2"/>
    <x v="1"/>
    <s v="Moderate DTI/Income/FICO"/>
  </r>
  <r>
    <n v="66180731"/>
    <n v="7000"/>
    <x v="1"/>
    <n v="6.2400000000000004E-2"/>
    <x v="5"/>
    <s v="A2"/>
    <s v="5 years"/>
    <s v="MORTGAGE"/>
    <n v="29000"/>
    <x v="2"/>
    <s v="Source Verified"/>
    <s v="Fully Paid"/>
    <x v="1"/>
    <n v="0.16089999999999999"/>
    <n v="690"/>
    <n v="694"/>
    <n v="692"/>
    <x v="0"/>
    <n v="1"/>
    <x v="0"/>
    <s v="High DTI / Low Income / Low FICO"/>
  </r>
  <r>
    <n v="67485180"/>
    <n v="10000"/>
    <x v="1"/>
    <n v="9.1700000000000004E-2"/>
    <x v="2"/>
    <s v="B2"/>
    <s v="6 years"/>
    <s v="MORTGAGE"/>
    <n v="50000"/>
    <x v="0"/>
    <s v="Source Verified"/>
    <s v="Fully Paid"/>
    <x v="1"/>
    <n v="0.1096"/>
    <n v="680"/>
    <n v="684"/>
    <n v="682"/>
    <x v="0"/>
    <n v="2"/>
    <x v="1"/>
    <s v="Moderate DTI/Income/FICO"/>
  </r>
  <r>
    <n v="63487701"/>
    <n v="20000"/>
    <x v="0"/>
    <n v="0.1099"/>
    <x v="2"/>
    <s v="B4"/>
    <s v="10+ years"/>
    <s v="MORTGAGE"/>
    <n v="101000"/>
    <x v="1"/>
    <s v="Verified"/>
    <s v="Charged Off"/>
    <x v="0"/>
    <n v="0.12429999999999999"/>
    <n v="680"/>
    <n v="684"/>
    <n v="682"/>
    <x v="0"/>
    <n v="2"/>
    <x v="1"/>
    <s v="Moderate DTI/Income/FICO"/>
  </r>
  <r>
    <n v="65443938"/>
    <n v="15000"/>
    <x v="1"/>
    <n v="8.1799999999999998E-2"/>
    <x v="2"/>
    <s v="B1"/>
    <s v="10+ years"/>
    <s v="RENT"/>
    <n v="46000"/>
    <x v="0"/>
    <s v="Source Verified"/>
    <s v="Fully Paid"/>
    <x v="0"/>
    <n v="0.24600000000000002"/>
    <n v="660"/>
    <n v="664"/>
    <n v="662"/>
    <x v="0"/>
    <n v="1"/>
    <x v="0"/>
    <s v="High DTI / Low Income / Low FICO"/>
  </r>
  <r>
    <n v="64842918"/>
    <n v="24000"/>
    <x v="0"/>
    <n v="0.19989999999999999"/>
    <x v="4"/>
    <s v="E4"/>
    <s v="10+ years"/>
    <s v="MORTGAGE"/>
    <n v="75000"/>
    <x v="1"/>
    <s v="Verified"/>
    <s v="Current"/>
    <x v="0"/>
    <n v="0.16850000000000001"/>
    <n v="675"/>
    <n v="679"/>
    <n v="677"/>
    <x v="0"/>
    <n v="2"/>
    <x v="1"/>
    <s v="Moderate DTI/Income/FICO"/>
  </r>
  <r>
    <n v="65886260"/>
    <n v="17000"/>
    <x v="1"/>
    <n v="9.7599999999999992E-2"/>
    <x v="2"/>
    <s v="B3"/>
    <s v="6 years"/>
    <s v="OWN"/>
    <n v="110000"/>
    <x v="1"/>
    <s v="Not Verified"/>
    <s v="Fully Paid"/>
    <x v="0"/>
    <n v="0.2238"/>
    <n v="750"/>
    <n v="754"/>
    <n v="752"/>
    <x v="1"/>
    <n v="1"/>
    <x v="0"/>
    <s v="High DTI / Low Income / Low FICO"/>
  </r>
  <r>
    <n v="67305837"/>
    <n v="9725"/>
    <x v="1"/>
    <n v="0.12590000000000001"/>
    <x v="1"/>
    <s v="C2"/>
    <m/>
    <s v="RENT"/>
    <n v="48000"/>
    <x v="0"/>
    <s v="Verified"/>
    <s v="Charged Off"/>
    <x v="0"/>
    <n v="0.21899999999999997"/>
    <n v="680"/>
    <n v="684"/>
    <n v="682"/>
    <x v="0"/>
    <n v="1"/>
    <x v="0"/>
    <s v="High DTI / Low Income / Low FICO"/>
  </r>
  <r>
    <n v="66965433"/>
    <n v="30000"/>
    <x v="0"/>
    <n v="0.13669999999999999"/>
    <x v="1"/>
    <s v="C4"/>
    <s v="7 years"/>
    <s v="OWN"/>
    <n v="67000"/>
    <x v="1"/>
    <s v="Verified"/>
    <s v="Fully Paid"/>
    <x v="1"/>
    <n v="0.26719999999999999"/>
    <n v="680"/>
    <n v="684"/>
    <n v="682"/>
    <x v="0"/>
    <n v="1"/>
    <x v="0"/>
    <s v="High DTI / Low Income / Low FICO"/>
  </r>
  <r>
    <n v="63454907"/>
    <n v="18400"/>
    <x v="0"/>
    <n v="0.1825"/>
    <x v="4"/>
    <s v="E1"/>
    <s v="3 years"/>
    <s v="RENT"/>
    <n v="40000"/>
    <x v="2"/>
    <s v="Not Verified"/>
    <s v="Fully Paid"/>
    <x v="3"/>
    <n v="1.8000000000000002E-2"/>
    <n v="665"/>
    <n v="669"/>
    <n v="667"/>
    <x v="0"/>
    <n v="1"/>
    <x v="0"/>
    <s v="High DTI / Low Income / Low FICO"/>
  </r>
  <r>
    <n v="66492964"/>
    <n v="11200"/>
    <x v="1"/>
    <n v="6.8900000000000003E-2"/>
    <x v="5"/>
    <s v="A3"/>
    <s v="4 years"/>
    <s v="MORTGAGE"/>
    <n v="260000"/>
    <x v="1"/>
    <s v="Verified"/>
    <s v="Fully Paid"/>
    <x v="2"/>
    <n v="0.1434"/>
    <n v="690"/>
    <n v="694"/>
    <n v="692"/>
    <x v="0"/>
    <n v="2"/>
    <x v="1"/>
    <s v="Moderate DTI/Income/FICO"/>
  </r>
  <r>
    <n v="66642095"/>
    <n v="7000"/>
    <x v="1"/>
    <n v="9.7599999999999992E-2"/>
    <x v="2"/>
    <s v="B3"/>
    <s v="2 years"/>
    <s v="MORTGAGE"/>
    <n v="55000"/>
    <x v="0"/>
    <s v="Source Verified"/>
    <s v="Fully Paid"/>
    <x v="1"/>
    <n v="0.2195"/>
    <n v="675"/>
    <n v="679"/>
    <n v="677"/>
    <x v="0"/>
    <n v="1"/>
    <x v="0"/>
    <s v="High DTI / Low Income / Low FICO"/>
  </r>
  <r>
    <n v="64771273"/>
    <n v="35000"/>
    <x v="0"/>
    <n v="0.14330000000000001"/>
    <x v="1"/>
    <s v="C5"/>
    <s v="1 year"/>
    <s v="RENT"/>
    <n v="115000"/>
    <x v="1"/>
    <s v="Source Verified"/>
    <s v="Current"/>
    <x v="1"/>
    <n v="0.22699999999999998"/>
    <n v="690"/>
    <n v="694"/>
    <n v="692"/>
    <x v="0"/>
    <n v="1"/>
    <x v="0"/>
    <s v="High DTI / Low Income / Low FICO"/>
  </r>
  <r>
    <n v="66520306"/>
    <n v="10000"/>
    <x v="1"/>
    <n v="9.7599999999999992E-2"/>
    <x v="2"/>
    <s v="B3"/>
    <s v="10+ years"/>
    <s v="MORTGAGE"/>
    <n v="135000"/>
    <x v="1"/>
    <s v="Verified"/>
    <s v="Fully Paid"/>
    <x v="2"/>
    <n v="7.3300000000000004E-2"/>
    <n v="665"/>
    <n v="669"/>
    <n v="667"/>
    <x v="0"/>
    <n v="2"/>
    <x v="1"/>
    <s v="Moderate DTI/Income/FICO"/>
  </r>
  <r>
    <n v="66106719"/>
    <n v="21000"/>
    <x v="0"/>
    <n v="0.1757"/>
    <x v="0"/>
    <s v="D4"/>
    <s v="7 years"/>
    <s v="MORTGAGE"/>
    <n v="100000"/>
    <x v="1"/>
    <s v="Verified"/>
    <s v="Fully Paid"/>
    <x v="0"/>
    <n v="0.30130000000000001"/>
    <n v="700"/>
    <n v="704"/>
    <n v="702"/>
    <x v="1"/>
    <n v="1"/>
    <x v="0"/>
    <s v="High DTI / Low Income / Low FICO"/>
  </r>
  <r>
    <n v="65826792"/>
    <n v="28000"/>
    <x v="0"/>
    <n v="0.182"/>
    <x v="4"/>
    <s v="E1"/>
    <s v="10+ years"/>
    <s v="OWN"/>
    <n v="75000"/>
    <x v="1"/>
    <s v="Source Verified"/>
    <s v="Fully Paid"/>
    <x v="1"/>
    <n v="0.1709"/>
    <n v="710"/>
    <n v="714"/>
    <n v="712"/>
    <x v="1"/>
    <n v="2"/>
    <x v="1"/>
    <s v="Moderate DTI/Income/FICO"/>
  </r>
  <r>
    <n v="65494156"/>
    <n v="35000"/>
    <x v="0"/>
    <n v="0.1757"/>
    <x v="0"/>
    <s v="D4"/>
    <s v="10+ years"/>
    <s v="OWN"/>
    <n v="80000"/>
    <x v="1"/>
    <s v="Verified"/>
    <s v="Charged Off"/>
    <x v="0"/>
    <n v="0.19769999999999999"/>
    <n v="680"/>
    <n v="684"/>
    <n v="682"/>
    <x v="0"/>
    <n v="2"/>
    <x v="1"/>
    <s v="Moderate DTI/Income/FICO"/>
  </r>
  <r>
    <n v="66460205"/>
    <n v="5000"/>
    <x v="1"/>
    <n v="0.11220000000000001"/>
    <x v="2"/>
    <s v="B5"/>
    <s v="10+ years"/>
    <s v="RENT"/>
    <n v="40000"/>
    <x v="2"/>
    <s v="Source Verified"/>
    <s v="Charged Off"/>
    <x v="0"/>
    <n v="0.1164"/>
    <n v="670"/>
    <n v="674"/>
    <n v="672"/>
    <x v="0"/>
    <n v="1"/>
    <x v="0"/>
    <s v="High DTI / Low Income / Low FICO"/>
  </r>
  <r>
    <n v="67969110"/>
    <n v="9325"/>
    <x v="1"/>
    <n v="0.1699"/>
    <x v="0"/>
    <s v="D3"/>
    <s v="10+ years"/>
    <s v="RENT"/>
    <n v="108000"/>
    <x v="1"/>
    <s v="Source Verified"/>
    <s v="Fully Paid"/>
    <x v="2"/>
    <n v="0.31629999999999997"/>
    <n v="675"/>
    <n v="679"/>
    <n v="677"/>
    <x v="0"/>
    <n v="1"/>
    <x v="0"/>
    <s v="High DTI / Low Income / Low FICO"/>
  </r>
  <r>
    <n v="65702936"/>
    <n v="20000"/>
    <x v="0"/>
    <n v="8.1799999999999998E-2"/>
    <x v="2"/>
    <s v="B1"/>
    <s v="10+ years"/>
    <s v="RENT"/>
    <n v="90000"/>
    <x v="1"/>
    <s v="Source Verified"/>
    <s v="Current"/>
    <x v="0"/>
    <n v="8.7100000000000011E-2"/>
    <n v="725"/>
    <n v="729"/>
    <n v="727"/>
    <x v="1"/>
    <n v="3"/>
    <x v="2"/>
    <s v="Strong Profile"/>
  </r>
  <r>
    <n v="63437733"/>
    <n v="10000"/>
    <x v="0"/>
    <n v="0.1333"/>
    <x v="1"/>
    <s v="C3"/>
    <m/>
    <s v="RENT"/>
    <n v="29074"/>
    <x v="2"/>
    <s v="Verified"/>
    <s v="Charged Off"/>
    <x v="0"/>
    <n v="0.32719999999999999"/>
    <n v="715"/>
    <n v="719"/>
    <n v="717"/>
    <x v="1"/>
    <n v="1"/>
    <x v="0"/>
    <s v="High DTI / Low Income / Low FICO"/>
  </r>
  <r>
    <n v="66442820"/>
    <n v="10000"/>
    <x v="1"/>
    <n v="7.8899999999999998E-2"/>
    <x v="5"/>
    <s v="A5"/>
    <s v="10+ years"/>
    <s v="MORTGAGE"/>
    <n v="65000"/>
    <x v="1"/>
    <s v="Not Verified"/>
    <s v="Fully Paid"/>
    <x v="0"/>
    <n v="0.2611"/>
    <n v="710"/>
    <n v="714"/>
    <n v="712"/>
    <x v="1"/>
    <n v="1"/>
    <x v="0"/>
    <s v="High DTI / Low Income / Low FICO"/>
  </r>
  <r>
    <n v="65675060"/>
    <n v="15200"/>
    <x v="0"/>
    <n v="0.1318"/>
    <x v="1"/>
    <s v="C3"/>
    <s v="&lt; 1 year"/>
    <s v="RENT"/>
    <n v="75000"/>
    <x v="1"/>
    <s v="Not Verified"/>
    <s v="Charged Off"/>
    <x v="0"/>
    <n v="0.19120000000000001"/>
    <n v="665"/>
    <n v="669"/>
    <n v="667"/>
    <x v="0"/>
    <n v="2"/>
    <x v="1"/>
    <s v="Moderate DTI/Income/FICO"/>
  </r>
  <r>
    <n v="63868912"/>
    <n v="9600"/>
    <x v="1"/>
    <n v="7.8899999999999998E-2"/>
    <x v="5"/>
    <s v="A5"/>
    <s v="&lt; 1 year"/>
    <s v="RENT"/>
    <n v="38000"/>
    <x v="2"/>
    <s v="Not Verified"/>
    <s v="Charged Off"/>
    <x v="0"/>
    <n v="0.2382"/>
    <n v="675"/>
    <n v="679"/>
    <n v="677"/>
    <x v="0"/>
    <n v="1"/>
    <x v="0"/>
    <s v="High DTI / Low Income / Low FICO"/>
  </r>
  <r>
    <n v="65762679"/>
    <n v="8000"/>
    <x v="1"/>
    <n v="0.12590000000000001"/>
    <x v="1"/>
    <s v="C2"/>
    <s v="10+ years"/>
    <s v="RENT"/>
    <n v="93000"/>
    <x v="1"/>
    <s v="Source Verified"/>
    <s v="Fully Paid"/>
    <x v="0"/>
    <n v="0.26590000000000003"/>
    <n v="665"/>
    <n v="669"/>
    <n v="667"/>
    <x v="0"/>
    <n v="1"/>
    <x v="0"/>
    <s v="High DTI / Low Income / Low FICO"/>
  </r>
  <r>
    <n v="63287688"/>
    <n v="13375"/>
    <x v="0"/>
    <n v="0.1825"/>
    <x v="4"/>
    <s v="E1"/>
    <s v="5 years"/>
    <s v="RENT"/>
    <n v="40000"/>
    <x v="2"/>
    <s v="Verified"/>
    <s v="Charged Off"/>
    <x v="0"/>
    <n v="0.34560000000000002"/>
    <n v="695"/>
    <n v="699"/>
    <n v="697"/>
    <x v="0"/>
    <n v="1"/>
    <x v="0"/>
    <s v="High DTI / Low Income / Low FICO"/>
  </r>
  <r>
    <n v="67808266"/>
    <n v="5000"/>
    <x v="1"/>
    <n v="0.06"/>
    <x v="2"/>
    <s v="B4"/>
    <s v="&lt; 1 year"/>
    <s v="MORTGAGE"/>
    <n v="78000"/>
    <x v="1"/>
    <s v="Source Verified"/>
    <s v="Fully Paid"/>
    <x v="0"/>
    <n v="0.15689999999999998"/>
    <n v="670"/>
    <n v="674"/>
    <n v="672"/>
    <x v="0"/>
    <n v="2"/>
    <x v="1"/>
    <s v="Moderate DTI/Income/FICO"/>
  </r>
  <r>
    <n v="63437253"/>
    <n v="15000"/>
    <x v="1"/>
    <n v="9.9900000000000003E-2"/>
    <x v="2"/>
    <s v="B3"/>
    <s v="5 years"/>
    <s v="RENT"/>
    <n v="100000"/>
    <x v="1"/>
    <s v="Not Verified"/>
    <s v="Fully Paid"/>
    <x v="0"/>
    <n v="0.1188"/>
    <n v="685"/>
    <n v="689"/>
    <n v="687"/>
    <x v="0"/>
    <n v="2"/>
    <x v="1"/>
    <s v="Moderate DTI/Income/FICO"/>
  </r>
  <r>
    <n v="64059525"/>
    <n v="15000"/>
    <x v="0"/>
    <n v="8.1799999999999998E-2"/>
    <x v="2"/>
    <s v="B1"/>
    <s v="&lt; 1 year"/>
    <s v="MORTGAGE"/>
    <n v="90000"/>
    <x v="1"/>
    <s v="Not Verified"/>
    <s v="Current"/>
    <x v="0"/>
    <n v="0.27029999999999998"/>
    <n v="790"/>
    <n v="794"/>
    <n v="792"/>
    <x v="1"/>
    <n v="1"/>
    <x v="0"/>
    <s v="High DTI / Low Income / Low FICO"/>
  </r>
  <r>
    <n v="66552952"/>
    <n v="24000"/>
    <x v="0"/>
    <n v="0.1318"/>
    <x v="1"/>
    <s v="C3"/>
    <m/>
    <s v="RENT"/>
    <n v="150000"/>
    <x v="1"/>
    <s v="Not Verified"/>
    <s v="Current"/>
    <x v="1"/>
    <n v="8.8000000000000009E-2"/>
    <n v="685"/>
    <n v="689"/>
    <n v="687"/>
    <x v="0"/>
    <n v="2"/>
    <x v="1"/>
    <s v="Moderate DTI/Income/FICO"/>
  </r>
  <r>
    <n v="67466620"/>
    <n v="16200"/>
    <x v="0"/>
    <n v="0.14480000000000001"/>
    <x v="1"/>
    <s v="C5"/>
    <s v="8 years"/>
    <s v="RENT"/>
    <n v="47339.6"/>
    <x v="0"/>
    <s v="Verified"/>
    <s v="Charged Off"/>
    <x v="0"/>
    <n v="0.33659999999999995"/>
    <n v="660"/>
    <n v="664"/>
    <n v="662"/>
    <x v="0"/>
    <n v="1"/>
    <x v="0"/>
    <s v="High DTI / Low Income / Low FICO"/>
  </r>
  <r>
    <n v="63477811"/>
    <n v="9000"/>
    <x v="1"/>
    <n v="0.14649999999999999"/>
    <x v="1"/>
    <s v="C5"/>
    <s v="1 year"/>
    <s v="RENT"/>
    <n v="47250"/>
    <x v="0"/>
    <s v="Source Verified"/>
    <s v="Fully Paid"/>
    <x v="0"/>
    <n v="0.1542"/>
    <n v="675"/>
    <n v="679"/>
    <n v="677"/>
    <x v="0"/>
    <n v="2"/>
    <x v="1"/>
    <s v="Moderate DTI/Income/FICO"/>
  </r>
  <r>
    <n v="63405412"/>
    <n v="15000"/>
    <x v="0"/>
    <n v="7.2599999999999998E-2"/>
    <x v="5"/>
    <s v="A4"/>
    <s v="9 years"/>
    <s v="MORTGAGE"/>
    <n v="125000"/>
    <x v="1"/>
    <s v="Not Verified"/>
    <s v="Current"/>
    <x v="1"/>
    <n v="0.2482"/>
    <n v="730"/>
    <n v="734"/>
    <n v="732"/>
    <x v="1"/>
    <n v="1"/>
    <x v="0"/>
    <s v="High DTI / Low Income / Low FICO"/>
  </r>
  <r>
    <n v="67346030"/>
    <n v="12000"/>
    <x v="1"/>
    <n v="8.3800000000000013E-2"/>
    <x v="2"/>
    <s v="B1"/>
    <s v="3 years"/>
    <s v="RENT"/>
    <n v="32000"/>
    <x v="2"/>
    <s v="Source Verified"/>
    <s v="Fully Paid"/>
    <x v="0"/>
    <n v="0.11550000000000001"/>
    <n v="665"/>
    <n v="669"/>
    <n v="667"/>
    <x v="0"/>
    <n v="1"/>
    <x v="0"/>
    <s v="High DTI / Low Income / Low FICO"/>
  </r>
  <r>
    <n v="66490956"/>
    <n v="26225"/>
    <x v="1"/>
    <n v="7.8899999999999998E-2"/>
    <x v="5"/>
    <s v="A5"/>
    <s v="4 years"/>
    <s v="OWN"/>
    <n v="100800"/>
    <x v="1"/>
    <s v="Source Verified"/>
    <s v="Fully Paid"/>
    <x v="0"/>
    <n v="0.24940000000000001"/>
    <n v="680"/>
    <n v="684"/>
    <n v="682"/>
    <x v="0"/>
    <n v="1"/>
    <x v="0"/>
    <s v="High DTI / Low Income / Low FICO"/>
  </r>
  <r>
    <n v="63186423"/>
    <n v="15000"/>
    <x v="1"/>
    <n v="9.1700000000000004E-2"/>
    <x v="2"/>
    <s v="B2"/>
    <s v="2 years"/>
    <s v="OWN"/>
    <n v="97000"/>
    <x v="1"/>
    <s v="Source Verified"/>
    <s v="Fully Paid"/>
    <x v="1"/>
    <n v="3.15E-2"/>
    <n v="665"/>
    <n v="669"/>
    <n v="667"/>
    <x v="0"/>
    <n v="2"/>
    <x v="1"/>
    <s v="Moderate DTI/Income/FICO"/>
  </r>
  <r>
    <n v="66521614"/>
    <n v="9600"/>
    <x v="1"/>
    <n v="5.3200000000000004E-2"/>
    <x v="5"/>
    <s v="A1"/>
    <s v="10+ years"/>
    <s v="MORTGAGE"/>
    <n v="85000"/>
    <x v="1"/>
    <s v="Source Verified"/>
    <s v="Fully Paid"/>
    <x v="1"/>
    <n v="4.1100000000000005E-2"/>
    <n v="745"/>
    <n v="749"/>
    <n v="747"/>
    <x v="1"/>
    <n v="3"/>
    <x v="2"/>
    <s v="Strong Profile"/>
  </r>
  <r>
    <n v="63712441"/>
    <n v="15000"/>
    <x v="1"/>
    <n v="0.14330000000000001"/>
    <x v="1"/>
    <s v="C5"/>
    <s v="2 years"/>
    <s v="RENT"/>
    <n v="120000"/>
    <x v="1"/>
    <s v="Not Verified"/>
    <s v="Fully Paid"/>
    <x v="6"/>
    <n v="2.5099999999999997E-2"/>
    <n v="740"/>
    <n v="744"/>
    <n v="742"/>
    <x v="1"/>
    <n v="3"/>
    <x v="2"/>
    <s v="Strong Profile"/>
  </r>
  <r>
    <n v="66026458"/>
    <n v="5000"/>
    <x v="1"/>
    <n v="0.13669999999999999"/>
    <x v="1"/>
    <s v="C4"/>
    <s v="10+ years"/>
    <s v="RENT"/>
    <n v="60000"/>
    <x v="0"/>
    <s v="Verified"/>
    <s v="Fully Paid"/>
    <x v="6"/>
    <n v="9.2399999999999996E-2"/>
    <n v="675"/>
    <n v="679"/>
    <n v="677"/>
    <x v="0"/>
    <n v="2"/>
    <x v="1"/>
    <s v="Moderate DTI/Income/FICO"/>
  </r>
  <r>
    <n v="65714002"/>
    <n v="28000"/>
    <x v="1"/>
    <n v="6.2400000000000004E-2"/>
    <x v="5"/>
    <s v="A2"/>
    <s v="8 years"/>
    <s v="MORTGAGE"/>
    <n v="108000"/>
    <x v="1"/>
    <s v="Verified"/>
    <s v="Fully Paid"/>
    <x v="1"/>
    <n v="0.245"/>
    <n v="700"/>
    <n v="704"/>
    <n v="702"/>
    <x v="1"/>
    <n v="1"/>
    <x v="0"/>
    <s v="High DTI / Low Income / Low FICO"/>
  </r>
  <r>
    <n v="66505904"/>
    <n v="25000"/>
    <x v="1"/>
    <n v="6.2400000000000004E-2"/>
    <x v="5"/>
    <s v="A2"/>
    <m/>
    <s v="MORTGAGE"/>
    <n v="110000"/>
    <x v="1"/>
    <s v="Not Verified"/>
    <s v="Fully Paid"/>
    <x v="1"/>
    <n v="0.1091"/>
    <n v="715"/>
    <n v="719"/>
    <n v="717"/>
    <x v="1"/>
    <n v="3"/>
    <x v="2"/>
    <s v="Strong Profile"/>
  </r>
  <r>
    <n v="65551289"/>
    <n v="6000"/>
    <x v="1"/>
    <n v="0.11220000000000001"/>
    <x v="2"/>
    <s v="B5"/>
    <s v="&lt; 1 year"/>
    <s v="MORTGAGE"/>
    <n v="60000"/>
    <x v="0"/>
    <s v="Source Verified"/>
    <s v="Fully Paid"/>
    <x v="1"/>
    <n v="0.35499999999999998"/>
    <n v="660"/>
    <n v="664"/>
    <n v="662"/>
    <x v="0"/>
    <n v="1"/>
    <x v="0"/>
    <s v="High DTI / Low Income / Low FICO"/>
  </r>
  <r>
    <n v="63834506"/>
    <n v="18650"/>
    <x v="0"/>
    <n v="0.1757"/>
    <x v="0"/>
    <s v="D4"/>
    <s v="1 year"/>
    <s v="OWN"/>
    <n v="75000"/>
    <x v="1"/>
    <s v="Source Verified"/>
    <s v="Current"/>
    <x v="0"/>
    <n v="0.26"/>
    <n v="680"/>
    <n v="684"/>
    <n v="682"/>
    <x v="0"/>
    <n v="1"/>
    <x v="0"/>
    <s v="High DTI / Low Income / Low FICO"/>
  </r>
  <r>
    <n v="64089157"/>
    <n v="12000"/>
    <x v="1"/>
    <n v="0.1099"/>
    <x v="2"/>
    <s v="B4"/>
    <s v="3 years"/>
    <s v="MORTGAGE"/>
    <n v="53000"/>
    <x v="0"/>
    <s v="Not Verified"/>
    <s v="Fully Paid"/>
    <x v="0"/>
    <n v="0.23079999999999998"/>
    <n v="705"/>
    <n v="709"/>
    <n v="707"/>
    <x v="1"/>
    <n v="1"/>
    <x v="0"/>
    <s v="High DTI / Low Income / Low FICO"/>
  </r>
  <r>
    <n v="68374115"/>
    <n v="6300"/>
    <x v="1"/>
    <n v="9.8000000000000004E-2"/>
    <x v="2"/>
    <s v="B3"/>
    <s v="10+ years"/>
    <s v="RENT"/>
    <n v="45000"/>
    <x v="0"/>
    <s v="Not Verified"/>
    <s v="Fully Paid"/>
    <x v="0"/>
    <n v="0.1699"/>
    <n v="690"/>
    <n v="694"/>
    <n v="692"/>
    <x v="0"/>
    <n v="2"/>
    <x v="1"/>
    <s v="Moderate DTI/Income/FICO"/>
  </r>
  <r>
    <n v="68525187"/>
    <n v="15000"/>
    <x v="1"/>
    <n v="7.4900000000000008E-2"/>
    <x v="5"/>
    <s v="A4"/>
    <s v="10+ years"/>
    <s v="MORTGAGE"/>
    <n v="72000"/>
    <x v="1"/>
    <s v="Not Verified"/>
    <s v="Charged Off"/>
    <x v="1"/>
    <n v="5.9299999999999999E-2"/>
    <n v="680"/>
    <n v="684"/>
    <n v="682"/>
    <x v="0"/>
    <n v="2"/>
    <x v="1"/>
    <s v="Moderate DTI/Income/FICO"/>
  </r>
  <r>
    <n v="65733208"/>
    <n v="25000"/>
    <x v="1"/>
    <n v="6.2400000000000004E-2"/>
    <x v="5"/>
    <s v="A2"/>
    <s v="&lt; 1 year"/>
    <s v="MORTGAGE"/>
    <n v="80000"/>
    <x v="1"/>
    <s v="Not Verified"/>
    <s v="Fully Paid"/>
    <x v="0"/>
    <n v="0.25190000000000001"/>
    <n v="780"/>
    <n v="784"/>
    <n v="782"/>
    <x v="1"/>
    <n v="1"/>
    <x v="0"/>
    <s v="High DTI / Low Income / Low FICO"/>
  </r>
  <r>
    <n v="67215500"/>
    <n v="4000"/>
    <x v="1"/>
    <n v="0.11220000000000001"/>
    <x v="2"/>
    <s v="B5"/>
    <s v="8 years"/>
    <s v="MORTGAGE"/>
    <n v="32500"/>
    <x v="2"/>
    <s v="Verified"/>
    <s v="Fully Paid"/>
    <x v="2"/>
    <n v="0.14219999999999999"/>
    <n v="675"/>
    <n v="679"/>
    <n v="677"/>
    <x v="0"/>
    <n v="1"/>
    <x v="0"/>
    <s v="High DTI / Low Income / Low FICO"/>
  </r>
  <r>
    <n v="63899004"/>
    <n v="16000"/>
    <x v="1"/>
    <n v="0.1099"/>
    <x v="2"/>
    <s v="B4"/>
    <s v="1 year"/>
    <s v="RENT"/>
    <n v="60000"/>
    <x v="0"/>
    <s v="Not Verified"/>
    <s v="Fully Paid"/>
    <x v="1"/>
    <n v="0.38409999999999994"/>
    <n v="705"/>
    <n v="709"/>
    <n v="707"/>
    <x v="1"/>
    <n v="1"/>
    <x v="0"/>
    <s v="High DTI / Low Income / Low FICO"/>
  </r>
  <r>
    <n v="65662556"/>
    <n v="19800"/>
    <x v="1"/>
    <n v="0.16550000000000001"/>
    <x v="0"/>
    <s v="D2"/>
    <s v="8 years"/>
    <s v="RENT"/>
    <n v="76000"/>
    <x v="1"/>
    <s v="Source Verified"/>
    <s v="Charged Off"/>
    <x v="0"/>
    <n v="0.1268"/>
    <n v="700"/>
    <n v="704"/>
    <n v="702"/>
    <x v="1"/>
    <n v="2"/>
    <x v="1"/>
    <s v="Moderate DTI/Income/FICO"/>
  </r>
  <r>
    <n v="63419905"/>
    <n v="14525"/>
    <x v="0"/>
    <n v="0.17859999999999998"/>
    <x v="0"/>
    <s v="D5"/>
    <s v="9 years"/>
    <s v="MORTGAGE"/>
    <n v="54000"/>
    <x v="0"/>
    <s v="Not Verified"/>
    <s v="Current"/>
    <x v="0"/>
    <n v="0.35920000000000002"/>
    <n v="700"/>
    <n v="704"/>
    <n v="702"/>
    <x v="1"/>
    <n v="1"/>
    <x v="0"/>
    <s v="High DTI / Low Income / Low FICO"/>
  </r>
  <r>
    <n v="66435012"/>
    <n v="9600"/>
    <x v="1"/>
    <n v="0.1318"/>
    <x v="1"/>
    <s v="C3"/>
    <s v="&lt; 1 year"/>
    <s v="OWN"/>
    <n v="30000"/>
    <x v="2"/>
    <s v="Verified"/>
    <s v="Fully Paid"/>
    <x v="0"/>
    <n v="0.24600000000000002"/>
    <n v="665"/>
    <n v="669"/>
    <n v="667"/>
    <x v="0"/>
    <n v="1"/>
    <x v="0"/>
    <s v="High DTI / Low Income / Low FICO"/>
  </r>
  <r>
    <n v="62449480"/>
    <n v="10000"/>
    <x v="1"/>
    <n v="9.1700000000000004E-2"/>
    <x v="2"/>
    <s v="B2"/>
    <s v="2 years"/>
    <s v="MORTGAGE"/>
    <n v="60000"/>
    <x v="0"/>
    <s v="Not Verified"/>
    <s v="Fully Paid"/>
    <x v="6"/>
    <n v="0.16449999999999998"/>
    <n v="825"/>
    <n v="829"/>
    <n v="827"/>
    <x v="1"/>
    <n v="2"/>
    <x v="1"/>
    <s v="Moderate DTI/Income/FICO"/>
  </r>
  <r>
    <n v="66511309"/>
    <n v="23500"/>
    <x v="0"/>
    <n v="0.13669999999999999"/>
    <x v="1"/>
    <s v="C4"/>
    <s v="10+ years"/>
    <s v="MORTGAGE"/>
    <n v="85971.81"/>
    <x v="1"/>
    <s v="Not Verified"/>
    <s v="Current"/>
    <x v="0"/>
    <n v="0.22089999999999999"/>
    <n v="730"/>
    <n v="734"/>
    <n v="732"/>
    <x v="1"/>
    <n v="1"/>
    <x v="0"/>
    <s v="High DTI / Low Income / Low FICO"/>
  </r>
  <r>
    <n v="66504532"/>
    <n v="5000"/>
    <x v="1"/>
    <n v="6.2400000000000004E-2"/>
    <x v="5"/>
    <s v="A2"/>
    <s v="5 years"/>
    <s v="RENT"/>
    <n v="40000"/>
    <x v="2"/>
    <s v="Not Verified"/>
    <s v="Fully Paid"/>
    <x v="0"/>
    <n v="4.6199999999999998E-2"/>
    <n v="730"/>
    <n v="734"/>
    <n v="732"/>
    <x v="1"/>
    <n v="1"/>
    <x v="0"/>
    <s v="High DTI / Low Income / Low FICO"/>
  </r>
  <r>
    <n v="64077678"/>
    <n v="7225"/>
    <x v="1"/>
    <n v="0.18989999999999999"/>
    <x v="4"/>
    <s v="E3"/>
    <s v="1 year"/>
    <s v="MORTGAGE"/>
    <n v="30720"/>
    <x v="2"/>
    <s v="Verified"/>
    <s v="Fully Paid"/>
    <x v="0"/>
    <n v="0.107"/>
    <n v="685"/>
    <n v="689"/>
    <n v="687"/>
    <x v="0"/>
    <n v="1"/>
    <x v="0"/>
    <s v="High DTI / Low Income / Low FICO"/>
  </r>
  <r>
    <n v="65252782"/>
    <n v="10850"/>
    <x v="0"/>
    <n v="0.15410000000000001"/>
    <x v="0"/>
    <s v="D1"/>
    <s v="1 year"/>
    <s v="RENT"/>
    <n v="60000"/>
    <x v="0"/>
    <s v="Source Verified"/>
    <s v="Charged Off"/>
    <x v="0"/>
    <n v="0.1143"/>
    <n v="690"/>
    <n v="694"/>
    <n v="692"/>
    <x v="0"/>
    <n v="2"/>
    <x v="1"/>
    <s v="Moderate DTI/Income/FICO"/>
  </r>
  <r>
    <n v="66121521"/>
    <n v="20000"/>
    <x v="0"/>
    <n v="0.13669999999999999"/>
    <x v="1"/>
    <s v="C4"/>
    <s v="10+ years"/>
    <s v="RENT"/>
    <n v="70000"/>
    <x v="1"/>
    <s v="Source Verified"/>
    <s v="Current"/>
    <x v="0"/>
    <n v="0.21960000000000002"/>
    <n v="705"/>
    <n v="709"/>
    <n v="707"/>
    <x v="1"/>
    <n v="1"/>
    <x v="0"/>
    <s v="High DTI / Low Income / Low FICO"/>
  </r>
  <r>
    <n v="67526238"/>
    <n v="25000"/>
    <x v="1"/>
    <n v="0.15410000000000001"/>
    <x v="0"/>
    <s v="D1"/>
    <s v="6 years"/>
    <s v="RENT"/>
    <n v="85000"/>
    <x v="1"/>
    <s v="Verified"/>
    <s v="Fully Paid"/>
    <x v="0"/>
    <n v="0.25890000000000002"/>
    <n v="675"/>
    <n v="679"/>
    <n v="677"/>
    <x v="0"/>
    <n v="1"/>
    <x v="0"/>
    <s v="High DTI / Low Income / Low FICO"/>
  </r>
  <r>
    <n v="67268552"/>
    <n v="9000"/>
    <x v="1"/>
    <n v="6.9900000000000004E-2"/>
    <x v="5"/>
    <s v="A3"/>
    <s v="10+ years"/>
    <s v="MORTGAGE"/>
    <n v="75000"/>
    <x v="1"/>
    <s v="Not Verified"/>
    <s v="Fully Paid"/>
    <x v="0"/>
    <n v="0.1182"/>
    <n v="790"/>
    <n v="794"/>
    <n v="792"/>
    <x v="1"/>
    <n v="3"/>
    <x v="2"/>
    <s v="Strong Profile"/>
  </r>
  <r>
    <n v="65855852"/>
    <n v="14750"/>
    <x v="0"/>
    <n v="0.20989999999999998"/>
    <x v="4"/>
    <s v="E5"/>
    <s v="6 years"/>
    <s v="OWN"/>
    <n v="41000"/>
    <x v="0"/>
    <s v="Verified"/>
    <s v="Charged Off"/>
    <x v="0"/>
    <n v="0.1452"/>
    <n v="665"/>
    <n v="669"/>
    <n v="667"/>
    <x v="0"/>
    <n v="2"/>
    <x v="1"/>
    <s v="Moderate DTI/Income/FICO"/>
  </r>
  <r>
    <n v="64171276"/>
    <n v="10525"/>
    <x v="0"/>
    <n v="0.22989999999999999"/>
    <x v="3"/>
    <s v="F2"/>
    <s v="7 years"/>
    <s v="MORTGAGE"/>
    <n v="25144"/>
    <x v="2"/>
    <s v="Verified"/>
    <s v="Charged Off"/>
    <x v="0"/>
    <n v="0.30859999999999999"/>
    <n v="675"/>
    <n v="679"/>
    <n v="677"/>
    <x v="0"/>
    <n v="1"/>
    <x v="0"/>
    <s v="High DTI / Low Income / Low FICO"/>
  </r>
  <r>
    <n v="65662544"/>
    <n v="20000"/>
    <x v="0"/>
    <n v="0.15410000000000001"/>
    <x v="0"/>
    <s v="D1"/>
    <s v="1 year"/>
    <s v="MORTGAGE"/>
    <n v="62000"/>
    <x v="1"/>
    <s v="Source Verified"/>
    <s v="Current"/>
    <x v="1"/>
    <n v="0.21719999999999998"/>
    <n v="670"/>
    <n v="674"/>
    <n v="672"/>
    <x v="0"/>
    <n v="1"/>
    <x v="0"/>
    <s v="High DTI / Low Income / Low FICO"/>
  </r>
  <r>
    <n v="67918513"/>
    <n v="28000"/>
    <x v="0"/>
    <n v="0.15410000000000001"/>
    <x v="0"/>
    <s v="D1"/>
    <s v="10+ years"/>
    <s v="MORTGAGE"/>
    <n v="100000"/>
    <x v="1"/>
    <s v="Not Verified"/>
    <s v="Current"/>
    <x v="0"/>
    <n v="0.20579999999999998"/>
    <n v="670"/>
    <n v="674"/>
    <n v="672"/>
    <x v="0"/>
    <n v="1"/>
    <x v="0"/>
    <s v="High DTI / Low Income / Low FICO"/>
  </r>
  <r>
    <n v="63386243"/>
    <n v="15000"/>
    <x v="1"/>
    <n v="7.8899999999999998E-2"/>
    <x v="5"/>
    <s v="A5"/>
    <s v="3 years"/>
    <s v="RENT"/>
    <n v="49700"/>
    <x v="0"/>
    <s v="Source Verified"/>
    <s v="Fully Paid"/>
    <x v="0"/>
    <n v="0.23980000000000001"/>
    <n v="700"/>
    <n v="704"/>
    <n v="702"/>
    <x v="1"/>
    <n v="1"/>
    <x v="0"/>
    <s v="High DTI / Low Income / Low FICO"/>
  </r>
  <r>
    <n v="61963341"/>
    <n v="12000"/>
    <x v="1"/>
    <n v="0.1229"/>
    <x v="1"/>
    <s v="C1"/>
    <s v="8 years"/>
    <s v="MORTGAGE"/>
    <n v="49000"/>
    <x v="0"/>
    <s v="Source Verified"/>
    <s v="Charged Off"/>
    <x v="5"/>
    <n v="0.23809999999999998"/>
    <n v="685"/>
    <n v="689"/>
    <n v="687"/>
    <x v="0"/>
    <n v="1"/>
    <x v="0"/>
    <s v="High DTI / Low Income / Low FICO"/>
  </r>
  <r>
    <n v="67288369"/>
    <n v="17500"/>
    <x v="0"/>
    <n v="0.20499999999999999"/>
    <x v="4"/>
    <s v="E4"/>
    <s v="1 year"/>
    <s v="OWN"/>
    <n v="134000"/>
    <x v="1"/>
    <s v="Source Verified"/>
    <s v="Charged Off"/>
    <x v="3"/>
    <n v="5.21E-2"/>
    <n v="730"/>
    <n v="734"/>
    <n v="732"/>
    <x v="1"/>
    <n v="3"/>
    <x v="2"/>
    <s v="Strong Profile"/>
  </r>
  <r>
    <n v="68523778"/>
    <n v="14400"/>
    <x v="1"/>
    <n v="9.8000000000000004E-2"/>
    <x v="2"/>
    <s v="B3"/>
    <s v="4 years"/>
    <s v="MORTGAGE"/>
    <n v="200000"/>
    <x v="1"/>
    <s v="Source Verified"/>
    <s v="Charged Off"/>
    <x v="5"/>
    <n v="0.26379999999999998"/>
    <n v="680"/>
    <n v="684"/>
    <n v="682"/>
    <x v="0"/>
    <n v="1"/>
    <x v="0"/>
    <s v="High DTI / Low Income / Low FICO"/>
  </r>
  <r>
    <n v="65781321"/>
    <n v="19600"/>
    <x v="0"/>
    <n v="0.16550000000000001"/>
    <x v="0"/>
    <s v="D2"/>
    <s v="10+ years"/>
    <s v="MORTGAGE"/>
    <n v="50000"/>
    <x v="0"/>
    <s v="Source Verified"/>
    <s v="Charged Off"/>
    <x v="1"/>
    <n v="0.2681"/>
    <n v="695"/>
    <n v="699"/>
    <n v="697"/>
    <x v="0"/>
    <n v="1"/>
    <x v="0"/>
    <s v="High DTI / Low Income / Low FICO"/>
  </r>
  <r>
    <n v="67715847"/>
    <n v="12000"/>
    <x v="1"/>
    <n v="7.2599999999999998E-2"/>
    <x v="5"/>
    <s v="A4"/>
    <s v="10+ years"/>
    <s v="MORTGAGE"/>
    <n v="44549"/>
    <x v="0"/>
    <s v="Source Verified"/>
    <s v="Fully Paid"/>
    <x v="0"/>
    <n v="0.25890000000000002"/>
    <n v="685"/>
    <n v="689"/>
    <n v="687"/>
    <x v="0"/>
    <n v="1"/>
    <x v="0"/>
    <s v="High DTI / Low Income / Low FICO"/>
  </r>
  <r>
    <n v="65835891"/>
    <n v="25000"/>
    <x v="1"/>
    <n v="0.10640000000000001"/>
    <x v="2"/>
    <s v="B4"/>
    <s v="10+ years"/>
    <s v="RENT"/>
    <n v="110000"/>
    <x v="1"/>
    <s v="Verified"/>
    <s v="Fully Paid"/>
    <x v="0"/>
    <n v="0.1099"/>
    <n v="665"/>
    <n v="669"/>
    <n v="667"/>
    <x v="0"/>
    <n v="2"/>
    <x v="1"/>
    <s v="Moderate DTI/Income/FICO"/>
  </r>
  <r>
    <n v="65343217"/>
    <n v="15000"/>
    <x v="1"/>
    <n v="0.1318"/>
    <x v="1"/>
    <s v="C3"/>
    <s v="5 years"/>
    <s v="OWN"/>
    <n v="60000"/>
    <x v="0"/>
    <s v="Source Verified"/>
    <s v="Fully Paid"/>
    <x v="6"/>
    <n v="0.2089"/>
    <n v="705"/>
    <n v="709"/>
    <n v="707"/>
    <x v="1"/>
    <n v="1"/>
    <x v="0"/>
    <s v="High DTI / Low Income / Low FICO"/>
  </r>
  <r>
    <n v="66424235"/>
    <n v="10000"/>
    <x v="1"/>
    <n v="5.3200000000000004E-2"/>
    <x v="5"/>
    <s v="A1"/>
    <s v="3 years"/>
    <s v="MORTGAGE"/>
    <n v="60000"/>
    <x v="0"/>
    <s v="Verified"/>
    <s v="Fully Paid"/>
    <x v="1"/>
    <n v="0.1048"/>
    <n v="765"/>
    <n v="769"/>
    <n v="767"/>
    <x v="1"/>
    <n v="2"/>
    <x v="1"/>
    <s v="Moderate DTI/Income/FICO"/>
  </r>
  <r>
    <n v="67265964"/>
    <n v="18975"/>
    <x v="0"/>
    <n v="0.14480000000000001"/>
    <x v="1"/>
    <s v="C5"/>
    <s v="10+ years"/>
    <s v="RENT"/>
    <n v="90000"/>
    <x v="1"/>
    <s v="Verified"/>
    <s v="Charged Off"/>
    <x v="0"/>
    <n v="0.28550000000000003"/>
    <n v="675"/>
    <n v="679"/>
    <n v="677"/>
    <x v="0"/>
    <n v="1"/>
    <x v="0"/>
    <s v="High DTI / Low Income / Low FICO"/>
  </r>
  <r>
    <n v="65129056"/>
    <n v="12000"/>
    <x v="0"/>
    <n v="0.13669999999999999"/>
    <x v="1"/>
    <s v="C4"/>
    <s v="1 year"/>
    <s v="RENT"/>
    <n v="70000"/>
    <x v="1"/>
    <s v="Source Verified"/>
    <s v="Charged Off"/>
    <x v="0"/>
    <n v="0.21050000000000002"/>
    <n v="660"/>
    <n v="664"/>
    <n v="662"/>
    <x v="0"/>
    <n v="1"/>
    <x v="0"/>
    <s v="High DTI / Low Income / Low FICO"/>
  </r>
  <r>
    <n v="63400500"/>
    <n v="16000"/>
    <x v="1"/>
    <n v="0.12689999999999999"/>
    <x v="1"/>
    <s v="C2"/>
    <s v="10+ years"/>
    <s v="OWN"/>
    <n v="40000"/>
    <x v="2"/>
    <s v="Verified"/>
    <s v="Fully Paid"/>
    <x v="0"/>
    <n v="0.22500000000000001"/>
    <n v="670"/>
    <n v="674"/>
    <n v="672"/>
    <x v="0"/>
    <n v="1"/>
    <x v="0"/>
    <s v="High DTI / Low Income / Low FICO"/>
  </r>
  <r>
    <n v="62590112"/>
    <n v="20000"/>
    <x v="0"/>
    <n v="9.1700000000000004E-2"/>
    <x v="2"/>
    <s v="B2"/>
    <s v="10+ years"/>
    <s v="MORTGAGE"/>
    <n v="94000"/>
    <x v="1"/>
    <s v="Not Verified"/>
    <s v="Current"/>
    <x v="0"/>
    <n v="0.221"/>
    <n v="780"/>
    <n v="784"/>
    <n v="782"/>
    <x v="1"/>
    <n v="1"/>
    <x v="0"/>
    <s v="High DTI / Low Income / Low FICO"/>
  </r>
  <r>
    <n v="65775368"/>
    <n v="5500"/>
    <x v="1"/>
    <n v="0.1099"/>
    <x v="2"/>
    <s v="B4"/>
    <s v="9 years"/>
    <s v="MORTGAGE"/>
    <n v="53000"/>
    <x v="0"/>
    <s v="Verified"/>
    <s v="Charged Off"/>
    <x v="3"/>
    <n v="0.27629999999999999"/>
    <n v="705"/>
    <n v="709"/>
    <n v="707"/>
    <x v="1"/>
    <n v="1"/>
    <x v="0"/>
    <s v="High DTI / Low Income / Low FICO"/>
  </r>
  <r>
    <n v="64027158"/>
    <n v="8650"/>
    <x v="1"/>
    <n v="0.18989999999999999"/>
    <x v="4"/>
    <s v="E3"/>
    <m/>
    <s v="RENT"/>
    <n v="30000"/>
    <x v="2"/>
    <s v="Source Verified"/>
    <s v="Fully Paid"/>
    <x v="4"/>
    <n v="0.19839999999999999"/>
    <n v="670"/>
    <n v="674"/>
    <n v="672"/>
    <x v="0"/>
    <n v="1"/>
    <x v="0"/>
    <s v="High DTI / Low Income / Low FICO"/>
  </r>
  <r>
    <n v="66504951"/>
    <n v="35000"/>
    <x v="1"/>
    <n v="7.2599999999999998E-2"/>
    <x v="5"/>
    <s v="A4"/>
    <s v="10+ years"/>
    <s v="MORTGAGE"/>
    <n v="425000"/>
    <x v="1"/>
    <s v="Source Verified"/>
    <s v="Fully Paid"/>
    <x v="1"/>
    <n v="0.1336"/>
    <n v="700"/>
    <n v="704"/>
    <n v="702"/>
    <x v="1"/>
    <n v="2"/>
    <x v="1"/>
    <s v="Moderate DTI/Income/FICO"/>
  </r>
  <r>
    <n v="62125927"/>
    <n v="4800"/>
    <x v="1"/>
    <n v="0.1399"/>
    <x v="1"/>
    <s v="C4"/>
    <s v="9 years"/>
    <s v="RENT"/>
    <n v="45000"/>
    <x v="0"/>
    <s v="Source Verified"/>
    <s v="Fully Paid"/>
    <x v="0"/>
    <n v="0.34049999999999997"/>
    <n v="660"/>
    <n v="664"/>
    <n v="662"/>
    <x v="0"/>
    <n v="1"/>
    <x v="0"/>
    <s v="High DTI / Low Income / Low FICO"/>
  </r>
  <r>
    <n v="63094814"/>
    <n v="18000"/>
    <x v="1"/>
    <n v="7.2599999999999998E-2"/>
    <x v="5"/>
    <s v="A4"/>
    <s v="1 year"/>
    <s v="RENT"/>
    <n v="156000"/>
    <x v="1"/>
    <s v="Source Verified"/>
    <s v="Fully Paid"/>
    <x v="0"/>
    <n v="8.9900000000000008E-2"/>
    <n v="680"/>
    <n v="684"/>
    <n v="682"/>
    <x v="0"/>
    <n v="2"/>
    <x v="1"/>
    <s v="Moderate DTI/Income/FICO"/>
  </r>
  <r>
    <n v="66420791"/>
    <n v="35000"/>
    <x v="0"/>
    <n v="0.13669999999999999"/>
    <x v="1"/>
    <s v="C4"/>
    <s v="7 years"/>
    <s v="RENT"/>
    <n v="100000"/>
    <x v="1"/>
    <s v="Source Verified"/>
    <s v="Late (31-120 days)"/>
    <x v="0"/>
    <n v="0.28770000000000001"/>
    <n v="690"/>
    <n v="694"/>
    <n v="692"/>
    <x v="0"/>
    <n v="1"/>
    <x v="0"/>
    <s v="High DTI / Low Income / Low FICO"/>
  </r>
  <r>
    <n v="67276710"/>
    <n v="11100"/>
    <x v="1"/>
    <n v="6.2400000000000004E-2"/>
    <x v="5"/>
    <s v="A2"/>
    <s v="5 years"/>
    <s v="MORTGAGE"/>
    <n v="62000"/>
    <x v="1"/>
    <s v="Not Verified"/>
    <s v="Fully Paid"/>
    <x v="1"/>
    <n v="0.26039999999999996"/>
    <n v="705"/>
    <n v="709"/>
    <n v="707"/>
    <x v="1"/>
    <n v="1"/>
    <x v="0"/>
    <s v="High DTI / Low Income / Low FICO"/>
  </r>
  <r>
    <n v="63556430"/>
    <n v="8000"/>
    <x v="1"/>
    <n v="9.1700000000000004E-2"/>
    <x v="2"/>
    <s v="B2"/>
    <s v="&lt; 1 year"/>
    <s v="MORTGAGE"/>
    <n v="28000"/>
    <x v="2"/>
    <s v="Source Verified"/>
    <s v="Fully Paid"/>
    <x v="1"/>
    <n v="0.34850000000000003"/>
    <n v="675"/>
    <n v="679"/>
    <n v="677"/>
    <x v="0"/>
    <n v="1"/>
    <x v="0"/>
    <s v="High DTI / Low Income / Low FICO"/>
  </r>
  <r>
    <n v="65140766"/>
    <n v="15000"/>
    <x v="1"/>
    <n v="7.2599999999999998E-2"/>
    <x v="5"/>
    <s v="A4"/>
    <s v="10+ years"/>
    <s v="MORTGAGE"/>
    <n v="65000"/>
    <x v="1"/>
    <s v="Verified"/>
    <s v="Fully Paid"/>
    <x v="0"/>
    <n v="0.1232"/>
    <n v="715"/>
    <n v="719"/>
    <n v="717"/>
    <x v="1"/>
    <n v="2"/>
    <x v="1"/>
    <s v="Moderate DTI/Income/FICO"/>
  </r>
  <r>
    <n v="65664890"/>
    <n v="10000"/>
    <x v="1"/>
    <n v="0.12590000000000001"/>
    <x v="1"/>
    <s v="C2"/>
    <s v="10+ years"/>
    <s v="OWN"/>
    <n v="35000"/>
    <x v="2"/>
    <s v="Verified"/>
    <s v="Fully Paid"/>
    <x v="0"/>
    <n v="0.14130000000000001"/>
    <n v="665"/>
    <n v="669"/>
    <n v="667"/>
    <x v="0"/>
    <n v="1"/>
    <x v="0"/>
    <s v="High DTI / Low Income / Low FICO"/>
  </r>
  <r>
    <n v="62714781"/>
    <n v="14000"/>
    <x v="0"/>
    <n v="8.1799999999999998E-2"/>
    <x v="2"/>
    <s v="B1"/>
    <s v="3 years"/>
    <s v="RENT"/>
    <n v="60000"/>
    <x v="0"/>
    <s v="Source Verified"/>
    <s v="Fully Paid"/>
    <x v="0"/>
    <n v="7.9199999999999993E-2"/>
    <n v="745"/>
    <n v="749"/>
    <n v="747"/>
    <x v="1"/>
    <n v="2"/>
    <x v="1"/>
    <s v="Moderate DTI/Income/FICO"/>
  </r>
  <r>
    <n v="63722472"/>
    <n v="12000"/>
    <x v="0"/>
    <n v="0.18489999999999998"/>
    <x v="4"/>
    <s v="E2"/>
    <s v="1 year"/>
    <s v="RENT"/>
    <n v="112000"/>
    <x v="1"/>
    <s v="Source Verified"/>
    <s v="Current"/>
    <x v="0"/>
    <n v="0.10980000000000001"/>
    <n v="660"/>
    <n v="664"/>
    <n v="662"/>
    <x v="0"/>
    <n v="2"/>
    <x v="1"/>
    <s v="Moderate DTI/Income/FICO"/>
  </r>
  <r>
    <n v="65424409"/>
    <n v="15000"/>
    <x v="1"/>
    <n v="0.13669999999999999"/>
    <x v="1"/>
    <s v="C4"/>
    <s v="10+ years"/>
    <s v="OWN"/>
    <n v="270000"/>
    <x v="1"/>
    <s v="Source Verified"/>
    <s v="Fully Paid"/>
    <x v="0"/>
    <n v="7.5999999999999998E-2"/>
    <n v="665"/>
    <n v="669"/>
    <n v="667"/>
    <x v="0"/>
    <n v="2"/>
    <x v="1"/>
    <s v="Moderate DTI/Income/FICO"/>
  </r>
  <r>
    <n v="62570093"/>
    <n v="3000"/>
    <x v="1"/>
    <n v="6.8900000000000003E-2"/>
    <x v="5"/>
    <s v="A3"/>
    <s v="5 years"/>
    <s v="MORTGAGE"/>
    <n v="83000"/>
    <x v="1"/>
    <s v="Source Verified"/>
    <s v="Fully Paid"/>
    <x v="1"/>
    <n v="0.17679999999999998"/>
    <n v="680"/>
    <n v="684"/>
    <n v="682"/>
    <x v="0"/>
    <n v="2"/>
    <x v="1"/>
    <s v="Moderate DTI/Income/FICO"/>
  </r>
  <r>
    <n v="63457972"/>
    <n v="16000"/>
    <x v="0"/>
    <n v="0.1099"/>
    <x v="2"/>
    <s v="B4"/>
    <s v="5 years"/>
    <s v="MORTGAGE"/>
    <n v="70000"/>
    <x v="1"/>
    <s v="Not Verified"/>
    <s v="Current"/>
    <x v="2"/>
    <n v="0.32350000000000001"/>
    <n v="700"/>
    <n v="704"/>
    <n v="702"/>
    <x v="1"/>
    <n v="1"/>
    <x v="0"/>
    <s v="High DTI / Low Income / Low FICO"/>
  </r>
  <r>
    <n v="63339419"/>
    <n v="10000"/>
    <x v="1"/>
    <n v="0.12689999999999999"/>
    <x v="1"/>
    <s v="C2"/>
    <s v="5 years"/>
    <s v="OWN"/>
    <n v="30000"/>
    <x v="2"/>
    <s v="Source Verified"/>
    <s v="Charged Off"/>
    <x v="0"/>
    <n v="5.7599999999999998E-2"/>
    <n v="685"/>
    <n v="689"/>
    <n v="687"/>
    <x v="0"/>
    <n v="1"/>
    <x v="0"/>
    <s v="High DTI / Low Income / Low FICO"/>
  </r>
  <r>
    <n v="65261929"/>
    <n v="20000"/>
    <x v="1"/>
    <n v="9.7599999999999992E-2"/>
    <x v="2"/>
    <s v="B3"/>
    <s v="1 year"/>
    <s v="MORTGAGE"/>
    <n v="120000"/>
    <x v="1"/>
    <s v="Not Verified"/>
    <s v="Fully Paid"/>
    <x v="0"/>
    <n v="0.1042"/>
    <n v="690"/>
    <n v="694"/>
    <n v="692"/>
    <x v="0"/>
    <n v="2"/>
    <x v="1"/>
    <s v="Moderate DTI/Income/FICO"/>
  </r>
  <r>
    <n v="68302307"/>
    <n v="14000"/>
    <x v="1"/>
    <n v="6.4899999999999999E-2"/>
    <x v="5"/>
    <s v="A2"/>
    <s v="10+ years"/>
    <s v="RENT"/>
    <n v="67500"/>
    <x v="1"/>
    <s v="Not Verified"/>
    <s v="Fully Paid"/>
    <x v="0"/>
    <n v="0.1079"/>
    <n v="750"/>
    <n v="754"/>
    <n v="752"/>
    <x v="1"/>
    <n v="3"/>
    <x v="2"/>
    <s v="Strong Profile"/>
  </r>
  <r>
    <n v="67908601"/>
    <n v="20000"/>
    <x v="1"/>
    <n v="7.2599999999999998E-2"/>
    <x v="5"/>
    <s v="A4"/>
    <s v="10+ years"/>
    <s v="OWN"/>
    <n v="50000"/>
    <x v="0"/>
    <s v="Verified"/>
    <s v="Fully Paid"/>
    <x v="0"/>
    <n v="0.1404"/>
    <n v="705"/>
    <n v="709"/>
    <n v="707"/>
    <x v="1"/>
    <n v="2"/>
    <x v="1"/>
    <s v="Moderate DTI/Income/FICO"/>
  </r>
  <r>
    <n v="65695191"/>
    <n v="6000"/>
    <x v="1"/>
    <n v="8.1799999999999998E-2"/>
    <x v="2"/>
    <s v="B1"/>
    <s v="10+ years"/>
    <s v="MORTGAGE"/>
    <n v="56000"/>
    <x v="0"/>
    <s v="Source Verified"/>
    <s v="Fully Paid"/>
    <x v="0"/>
    <n v="0.21559999999999999"/>
    <n v="665"/>
    <n v="669"/>
    <n v="667"/>
    <x v="0"/>
    <n v="1"/>
    <x v="0"/>
    <s v="High DTI / Low Income / Low FICO"/>
  </r>
  <r>
    <n v="65614804"/>
    <n v="3000"/>
    <x v="1"/>
    <n v="0.12590000000000001"/>
    <x v="1"/>
    <s v="C2"/>
    <s v="5 years"/>
    <s v="RENT"/>
    <n v="70000"/>
    <x v="1"/>
    <s v="Verified"/>
    <s v="Fully Paid"/>
    <x v="0"/>
    <n v="0.14180000000000001"/>
    <n v="685"/>
    <n v="689"/>
    <n v="687"/>
    <x v="0"/>
    <n v="2"/>
    <x v="1"/>
    <s v="Moderate DTI/Income/FICO"/>
  </r>
  <r>
    <n v="65058912"/>
    <n v="12000"/>
    <x v="0"/>
    <n v="0.1318"/>
    <x v="1"/>
    <s v="C3"/>
    <s v="8 years"/>
    <s v="RENT"/>
    <n v="78000"/>
    <x v="1"/>
    <s v="Verified"/>
    <s v="Current"/>
    <x v="0"/>
    <n v="0.27479999999999999"/>
    <n v="670"/>
    <n v="674"/>
    <n v="672"/>
    <x v="0"/>
    <n v="1"/>
    <x v="0"/>
    <s v="High DTI / Low Income / Low FICO"/>
  </r>
  <r>
    <n v="65875840"/>
    <n v="10000"/>
    <x v="1"/>
    <n v="0.1318"/>
    <x v="1"/>
    <s v="C3"/>
    <s v="10+ years"/>
    <s v="MORTGAGE"/>
    <n v="150000"/>
    <x v="1"/>
    <s v="Verified"/>
    <s v="Fully Paid"/>
    <x v="9"/>
    <n v="0.17739999999999997"/>
    <n v="720"/>
    <n v="724"/>
    <n v="722"/>
    <x v="1"/>
    <n v="2"/>
    <x v="1"/>
    <s v="Moderate DTI/Income/FICO"/>
  </r>
  <r>
    <n v="63245240"/>
    <n v="17975"/>
    <x v="0"/>
    <n v="0.26769999999999999"/>
    <x v="6"/>
    <s v="G1"/>
    <s v="10+ years"/>
    <s v="MORTGAGE"/>
    <n v="76000"/>
    <x v="1"/>
    <s v="Source Verified"/>
    <s v="Fully Paid"/>
    <x v="2"/>
    <n v="6.4299999999999996E-2"/>
    <n v="685"/>
    <n v="689"/>
    <n v="687"/>
    <x v="0"/>
    <n v="2"/>
    <x v="1"/>
    <s v="Moderate DTI/Income/FICO"/>
  </r>
  <r>
    <n v="62459564"/>
    <n v="10000"/>
    <x v="1"/>
    <n v="6.8900000000000003E-2"/>
    <x v="5"/>
    <s v="A3"/>
    <s v="10+ years"/>
    <s v="MORTGAGE"/>
    <n v="64000"/>
    <x v="1"/>
    <s v="Not Verified"/>
    <s v="Charged Off"/>
    <x v="0"/>
    <n v="0.11289999999999999"/>
    <n v="710"/>
    <n v="714"/>
    <n v="712"/>
    <x v="1"/>
    <n v="3"/>
    <x v="2"/>
    <s v="Strong Profile"/>
  </r>
  <r>
    <n v="66546514"/>
    <n v="10000"/>
    <x v="0"/>
    <n v="0.12590000000000001"/>
    <x v="1"/>
    <s v="C2"/>
    <s v="8 years"/>
    <s v="RENT"/>
    <n v="52000"/>
    <x v="0"/>
    <s v="Not Verified"/>
    <s v="Current"/>
    <x v="0"/>
    <n v="0.19059999999999999"/>
    <n v="700"/>
    <n v="704"/>
    <n v="702"/>
    <x v="1"/>
    <n v="2"/>
    <x v="1"/>
    <s v="Moderate DTI/Income/FICO"/>
  </r>
  <r>
    <n v="63219373"/>
    <n v="21000"/>
    <x v="0"/>
    <n v="0.1333"/>
    <x v="1"/>
    <s v="C3"/>
    <s v="10+ years"/>
    <s v="MORTGAGE"/>
    <n v="78000"/>
    <x v="1"/>
    <s v="Not Verified"/>
    <s v="Charged Off"/>
    <x v="1"/>
    <n v="0.18280000000000002"/>
    <n v="695"/>
    <n v="699"/>
    <n v="697"/>
    <x v="0"/>
    <n v="2"/>
    <x v="1"/>
    <s v="Moderate DTI/Income/FICO"/>
  </r>
  <r>
    <n v="63288888"/>
    <n v="7500"/>
    <x v="1"/>
    <n v="0.1229"/>
    <x v="1"/>
    <s v="C1"/>
    <s v="2 years"/>
    <s v="RENT"/>
    <n v="36000"/>
    <x v="2"/>
    <s v="Verified"/>
    <s v="Fully Paid"/>
    <x v="10"/>
    <n v="0.20300000000000001"/>
    <n v="665"/>
    <n v="669"/>
    <n v="667"/>
    <x v="0"/>
    <n v="1"/>
    <x v="0"/>
    <s v="High DTI / Low Income / Low FICO"/>
  </r>
  <r>
    <n v="66522992"/>
    <n v="28000"/>
    <x v="0"/>
    <n v="0.10640000000000001"/>
    <x v="2"/>
    <s v="B4"/>
    <s v="10+ years"/>
    <s v="MORTGAGE"/>
    <n v="95000"/>
    <x v="1"/>
    <s v="Not Verified"/>
    <s v="Current"/>
    <x v="1"/>
    <n v="0.14990000000000001"/>
    <n v="725"/>
    <n v="729"/>
    <n v="727"/>
    <x v="1"/>
    <n v="2"/>
    <x v="1"/>
    <s v="Moderate DTI/Income/FICO"/>
  </r>
  <r>
    <n v="63524691"/>
    <n v="5100"/>
    <x v="1"/>
    <n v="0.17859999999999998"/>
    <x v="0"/>
    <s v="D5"/>
    <m/>
    <s v="MORTGAGE"/>
    <n v="37968"/>
    <x v="2"/>
    <s v="Verified"/>
    <s v="Fully Paid"/>
    <x v="0"/>
    <n v="0.37140000000000001"/>
    <n v="660"/>
    <n v="664"/>
    <n v="662"/>
    <x v="0"/>
    <n v="1"/>
    <x v="0"/>
    <s v="High DTI / Low Income / Low FICO"/>
  </r>
  <r>
    <n v="65079540"/>
    <n v="35000"/>
    <x v="1"/>
    <n v="9.9900000000000003E-2"/>
    <x v="2"/>
    <s v="B3"/>
    <s v="7 years"/>
    <s v="RENT"/>
    <n v="75000"/>
    <x v="1"/>
    <s v="Source Verified"/>
    <s v="Fully Paid"/>
    <x v="3"/>
    <n v="3.49E-2"/>
    <n v="805"/>
    <n v="809"/>
    <n v="807"/>
    <x v="1"/>
    <n v="3"/>
    <x v="2"/>
    <s v="Strong Profile"/>
  </r>
  <r>
    <n v="65343355"/>
    <n v="8000"/>
    <x v="1"/>
    <n v="0.1757"/>
    <x v="0"/>
    <s v="D4"/>
    <s v="10+ years"/>
    <s v="MORTGAGE"/>
    <n v="30000"/>
    <x v="2"/>
    <s v="Source Verified"/>
    <s v="Charged Off"/>
    <x v="0"/>
    <n v="0.35630000000000001"/>
    <n v="660"/>
    <n v="664"/>
    <n v="662"/>
    <x v="0"/>
    <n v="1"/>
    <x v="0"/>
    <s v="High DTI / Low Income / Low FICO"/>
  </r>
  <r>
    <n v="67045326"/>
    <n v="12000"/>
    <x v="1"/>
    <n v="5.3200000000000004E-2"/>
    <x v="5"/>
    <s v="A1"/>
    <s v="&lt; 1 year"/>
    <s v="MORTGAGE"/>
    <n v="95000"/>
    <x v="1"/>
    <s v="Source Verified"/>
    <s v="Fully Paid"/>
    <x v="1"/>
    <n v="3.7599999999999995E-2"/>
    <n v="705"/>
    <n v="709"/>
    <n v="707"/>
    <x v="1"/>
    <n v="3"/>
    <x v="2"/>
    <s v="Strong Profile"/>
  </r>
  <r>
    <n v="63958661"/>
    <n v="10000"/>
    <x v="1"/>
    <n v="5.3200000000000004E-2"/>
    <x v="5"/>
    <s v="A1"/>
    <s v="2 years"/>
    <s v="RENT"/>
    <n v="100000"/>
    <x v="1"/>
    <s v="Not Verified"/>
    <s v="Fully Paid"/>
    <x v="0"/>
    <n v="0.17059999999999997"/>
    <n v="715"/>
    <n v="719"/>
    <n v="717"/>
    <x v="1"/>
    <n v="2"/>
    <x v="1"/>
    <s v="Moderate DTI/Income/FICO"/>
  </r>
  <r>
    <n v="66524573"/>
    <n v="24000"/>
    <x v="0"/>
    <n v="0.14480000000000001"/>
    <x v="1"/>
    <s v="C5"/>
    <s v="4 years"/>
    <s v="MORTGAGE"/>
    <n v="120000"/>
    <x v="1"/>
    <s v="Not Verified"/>
    <s v="Fully Paid"/>
    <x v="1"/>
    <n v="0.2429"/>
    <n v="685"/>
    <n v="689"/>
    <n v="687"/>
    <x v="0"/>
    <n v="1"/>
    <x v="0"/>
    <s v="High DTI / Low Income / Low FICO"/>
  </r>
  <r>
    <n v="65727574"/>
    <n v="18000"/>
    <x v="1"/>
    <n v="0.1149"/>
    <x v="2"/>
    <s v="B5"/>
    <s v="10+ years"/>
    <s v="RENT"/>
    <n v="55000"/>
    <x v="0"/>
    <s v="Source Verified"/>
    <s v="Fully Paid"/>
    <x v="0"/>
    <n v="9.6300000000000011E-2"/>
    <n v="675"/>
    <n v="679"/>
    <n v="677"/>
    <x v="0"/>
    <n v="2"/>
    <x v="1"/>
    <s v="Moderate DTI/Income/FICO"/>
  </r>
  <r>
    <n v="65344643"/>
    <n v="8000"/>
    <x v="1"/>
    <n v="0.1318"/>
    <x v="1"/>
    <s v="C3"/>
    <s v="1 year"/>
    <s v="RENT"/>
    <n v="100000"/>
    <x v="1"/>
    <s v="Source Verified"/>
    <s v="Fully Paid"/>
    <x v="0"/>
    <n v="0.1265"/>
    <n v="680"/>
    <n v="684"/>
    <n v="682"/>
    <x v="0"/>
    <n v="2"/>
    <x v="1"/>
    <s v="Moderate DTI/Income/FICO"/>
  </r>
  <r>
    <n v="68262610"/>
    <n v="12625"/>
    <x v="0"/>
    <n v="0.1148"/>
    <x v="2"/>
    <s v="B5"/>
    <m/>
    <s v="MORTGAGE"/>
    <n v="25260"/>
    <x v="2"/>
    <s v="Not Verified"/>
    <s v="Current"/>
    <x v="1"/>
    <n v="0.25079999999999997"/>
    <n v="715"/>
    <n v="719"/>
    <n v="717"/>
    <x v="1"/>
    <n v="1"/>
    <x v="0"/>
    <s v="High DTI / Low Income / Low FICO"/>
  </r>
  <r>
    <n v="66650293"/>
    <n v="2400"/>
    <x v="1"/>
    <n v="0.11990000000000001"/>
    <x v="1"/>
    <s v="C1"/>
    <s v="10+ years"/>
    <s v="RENT"/>
    <n v="40000"/>
    <x v="2"/>
    <s v="Source Verified"/>
    <s v="Fully Paid"/>
    <x v="5"/>
    <n v="0.13470000000000001"/>
    <n v="660"/>
    <n v="664"/>
    <n v="662"/>
    <x v="0"/>
    <n v="1"/>
    <x v="0"/>
    <s v="High DTI / Low Income / Low FICO"/>
  </r>
  <r>
    <n v="67235589"/>
    <n v="25000"/>
    <x v="1"/>
    <n v="7.8899999999999998E-2"/>
    <x v="5"/>
    <s v="A5"/>
    <s v="5 years"/>
    <s v="MORTGAGE"/>
    <n v="130000"/>
    <x v="1"/>
    <s v="Verified"/>
    <s v="Fully Paid"/>
    <x v="0"/>
    <n v="0.14199999999999999"/>
    <n v="720"/>
    <n v="724"/>
    <n v="722"/>
    <x v="1"/>
    <n v="2"/>
    <x v="1"/>
    <s v="Moderate DTI/Income/FICO"/>
  </r>
  <r>
    <n v="67705810"/>
    <n v="5000"/>
    <x v="1"/>
    <n v="0.16550000000000001"/>
    <x v="0"/>
    <s v="D2"/>
    <s v="10+ years"/>
    <s v="RENT"/>
    <n v="48000"/>
    <x v="0"/>
    <s v="Verified"/>
    <s v="Charged Off"/>
    <x v="9"/>
    <n v="0.22"/>
    <n v="675"/>
    <n v="679"/>
    <n v="677"/>
    <x v="0"/>
    <n v="1"/>
    <x v="0"/>
    <s v="High DTI / Low Income / Low FICO"/>
  </r>
  <r>
    <n v="65665278"/>
    <n v="14075"/>
    <x v="0"/>
    <n v="0.13669999999999999"/>
    <x v="1"/>
    <s v="C4"/>
    <s v="10+ years"/>
    <s v="OWN"/>
    <n v="105000"/>
    <x v="1"/>
    <s v="Not Verified"/>
    <s v="Current"/>
    <x v="1"/>
    <n v="0.36880000000000002"/>
    <n v="715"/>
    <n v="719"/>
    <n v="717"/>
    <x v="1"/>
    <n v="1"/>
    <x v="0"/>
    <s v="High DTI / Low Income / Low FICO"/>
  </r>
  <r>
    <n v="66480587"/>
    <n v="24000"/>
    <x v="0"/>
    <n v="7.8899999999999998E-2"/>
    <x v="5"/>
    <s v="A5"/>
    <s v="3 years"/>
    <s v="MORTGAGE"/>
    <n v="113900"/>
    <x v="1"/>
    <s v="Source Verified"/>
    <s v="Charged Off"/>
    <x v="0"/>
    <n v="0.21249999999999999"/>
    <n v="695"/>
    <n v="699"/>
    <n v="697"/>
    <x v="0"/>
    <n v="1"/>
    <x v="0"/>
    <s v="High DTI / Low Income / Low FICO"/>
  </r>
  <r>
    <n v="64883216"/>
    <n v="25000"/>
    <x v="1"/>
    <n v="0.15410000000000001"/>
    <x v="0"/>
    <s v="D1"/>
    <s v="&lt; 1 year"/>
    <s v="MORTGAGE"/>
    <n v="75001"/>
    <x v="1"/>
    <s v="Source Verified"/>
    <s v="Fully Paid"/>
    <x v="0"/>
    <n v="0.24979999999999999"/>
    <n v="660"/>
    <n v="664"/>
    <n v="662"/>
    <x v="0"/>
    <n v="1"/>
    <x v="0"/>
    <s v="High DTI / Low Income / Low FICO"/>
  </r>
  <r>
    <n v="65866656"/>
    <n v="27775"/>
    <x v="1"/>
    <n v="0.1699"/>
    <x v="0"/>
    <s v="D3"/>
    <m/>
    <s v="MORTGAGE"/>
    <n v="60000"/>
    <x v="0"/>
    <s v="Not Verified"/>
    <s v="Fully Paid"/>
    <x v="2"/>
    <n v="0.2414"/>
    <n v="715"/>
    <n v="719"/>
    <n v="717"/>
    <x v="1"/>
    <n v="1"/>
    <x v="0"/>
    <s v="High DTI / Low Income / Low FICO"/>
  </r>
  <r>
    <n v="63978504"/>
    <n v="10800"/>
    <x v="0"/>
    <n v="0.21989999999999998"/>
    <x v="3"/>
    <s v="F1"/>
    <s v="10+ years"/>
    <s v="MORTGAGE"/>
    <n v="32000"/>
    <x v="2"/>
    <s v="Verified"/>
    <s v="Fully Paid"/>
    <x v="0"/>
    <n v="0.2974"/>
    <n v="680"/>
    <n v="684"/>
    <n v="682"/>
    <x v="0"/>
    <n v="1"/>
    <x v="0"/>
    <s v="High DTI / Low Income / Low FICO"/>
  </r>
  <r>
    <n v="67800027"/>
    <n v="10000"/>
    <x v="1"/>
    <n v="6.8900000000000003E-2"/>
    <x v="5"/>
    <s v="A3"/>
    <s v="5 years"/>
    <s v="RENT"/>
    <n v="60000"/>
    <x v="0"/>
    <s v="Verified"/>
    <s v="Fully Paid"/>
    <x v="1"/>
    <n v="6.4399999999999999E-2"/>
    <n v="690"/>
    <n v="694"/>
    <n v="692"/>
    <x v="0"/>
    <n v="2"/>
    <x v="1"/>
    <s v="Moderate DTI/Income/FICO"/>
  </r>
  <r>
    <n v="65775824"/>
    <n v="12000"/>
    <x v="1"/>
    <n v="0.1318"/>
    <x v="1"/>
    <s v="C3"/>
    <s v="6 years"/>
    <s v="RENT"/>
    <n v="75000"/>
    <x v="1"/>
    <s v="Source Verified"/>
    <s v="Charged Off"/>
    <x v="3"/>
    <n v="0.1101"/>
    <n v="665"/>
    <n v="669"/>
    <n v="667"/>
    <x v="0"/>
    <n v="2"/>
    <x v="1"/>
    <s v="Moderate DTI/Income/FICO"/>
  </r>
  <r>
    <n v="63569551"/>
    <n v="20000"/>
    <x v="1"/>
    <n v="6.8900000000000003E-2"/>
    <x v="5"/>
    <s v="A3"/>
    <s v="10+ years"/>
    <s v="OWN"/>
    <n v="125000"/>
    <x v="1"/>
    <s v="Not Verified"/>
    <s v="Charged Off"/>
    <x v="0"/>
    <n v="2.5699999999999997E-2"/>
    <n v="765"/>
    <n v="769"/>
    <n v="767"/>
    <x v="1"/>
    <n v="3"/>
    <x v="2"/>
    <s v="Strong Profile"/>
  </r>
  <r>
    <n v="63179929"/>
    <n v="5000"/>
    <x v="1"/>
    <n v="7.8899999999999998E-2"/>
    <x v="5"/>
    <s v="A5"/>
    <s v="8 years"/>
    <s v="MORTGAGE"/>
    <n v="60000"/>
    <x v="0"/>
    <s v="Not Verified"/>
    <s v="Fully Paid"/>
    <x v="0"/>
    <n v="0.1206"/>
    <n v="700"/>
    <n v="704"/>
    <n v="702"/>
    <x v="1"/>
    <n v="2"/>
    <x v="1"/>
    <s v="Moderate DTI/Income/FICO"/>
  </r>
  <r>
    <n v="65924151"/>
    <n v="24000"/>
    <x v="0"/>
    <n v="9.9900000000000003E-2"/>
    <x v="2"/>
    <s v="B3"/>
    <s v="3 years"/>
    <s v="RENT"/>
    <n v="97000"/>
    <x v="1"/>
    <s v="Not Verified"/>
    <s v="Fully Paid"/>
    <x v="1"/>
    <n v="0.18260000000000001"/>
    <n v="720"/>
    <n v="724"/>
    <n v="722"/>
    <x v="1"/>
    <n v="2"/>
    <x v="1"/>
    <s v="Moderate DTI/Income/FICO"/>
  </r>
  <r>
    <n v="66094742"/>
    <n v="15000"/>
    <x v="1"/>
    <n v="6.8900000000000003E-2"/>
    <x v="5"/>
    <s v="A3"/>
    <s v="10+ years"/>
    <s v="RENT"/>
    <n v="54000"/>
    <x v="0"/>
    <s v="Source Verified"/>
    <s v="Fully Paid"/>
    <x v="1"/>
    <n v="0.16420000000000001"/>
    <n v="695"/>
    <n v="699"/>
    <n v="697"/>
    <x v="0"/>
    <n v="2"/>
    <x v="1"/>
    <s v="Moderate DTI/Income/FICO"/>
  </r>
  <r>
    <n v="62599333"/>
    <n v="4000"/>
    <x v="1"/>
    <n v="8.1799999999999998E-2"/>
    <x v="2"/>
    <s v="B1"/>
    <s v="6 years"/>
    <s v="MORTGAGE"/>
    <n v="45000"/>
    <x v="0"/>
    <s v="Source Verified"/>
    <s v="Fully Paid"/>
    <x v="1"/>
    <n v="0.19329999999999997"/>
    <n v="680"/>
    <n v="684"/>
    <n v="682"/>
    <x v="0"/>
    <n v="2"/>
    <x v="1"/>
    <s v="Moderate DTI/Income/FICO"/>
  </r>
  <r>
    <n v="63590412"/>
    <n v="10000"/>
    <x v="0"/>
    <n v="0.1699"/>
    <x v="0"/>
    <s v="D3"/>
    <s v="8 years"/>
    <s v="RENT"/>
    <n v="26000"/>
    <x v="2"/>
    <s v="Verified"/>
    <s v="In Grace Period"/>
    <x v="0"/>
    <n v="0.36609999999999998"/>
    <n v="680"/>
    <n v="684"/>
    <n v="682"/>
    <x v="0"/>
    <n v="1"/>
    <x v="0"/>
    <s v="High DTI / Low Income / Low FICO"/>
  </r>
  <r>
    <n v="65984557"/>
    <n v="24000"/>
    <x v="0"/>
    <n v="0.14480000000000001"/>
    <x v="1"/>
    <s v="C5"/>
    <s v="10+ years"/>
    <s v="MORTGAGE"/>
    <n v="120000"/>
    <x v="1"/>
    <s v="Source Verified"/>
    <s v="Current"/>
    <x v="0"/>
    <n v="0.26690000000000003"/>
    <n v="690"/>
    <n v="694"/>
    <n v="692"/>
    <x v="0"/>
    <n v="1"/>
    <x v="0"/>
    <s v="High DTI / Low Income / Low FICO"/>
  </r>
  <r>
    <n v="63176571"/>
    <n v="5000"/>
    <x v="1"/>
    <n v="0.1099"/>
    <x v="2"/>
    <s v="B4"/>
    <s v="10+ years"/>
    <s v="OWN"/>
    <n v="30000"/>
    <x v="2"/>
    <s v="Source Verified"/>
    <s v="Fully Paid"/>
    <x v="5"/>
    <n v="7.5999999999999998E-2"/>
    <n v="660"/>
    <n v="664"/>
    <n v="662"/>
    <x v="0"/>
    <n v="1"/>
    <x v="0"/>
    <s v="High DTI / Low Income / Low FICO"/>
  </r>
  <r>
    <n v="63978656"/>
    <n v="15000"/>
    <x v="1"/>
    <n v="9.9900000000000003E-2"/>
    <x v="2"/>
    <s v="B3"/>
    <s v="10+ years"/>
    <s v="RENT"/>
    <n v="50000"/>
    <x v="0"/>
    <s v="Not Verified"/>
    <s v="Charged Off"/>
    <x v="1"/>
    <n v="0.25920000000000004"/>
    <n v="685"/>
    <n v="689"/>
    <n v="687"/>
    <x v="0"/>
    <n v="1"/>
    <x v="0"/>
    <s v="High DTI / Low Income / Low FICO"/>
  </r>
  <r>
    <n v="66521668"/>
    <n v="20000"/>
    <x v="0"/>
    <n v="9.7599999999999992E-2"/>
    <x v="2"/>
    <s v="B3"/>
    <s v="10+ years"/>
    <s v="MORTGAGE"/>
    <n v="135000"/>
    <x v="1"/>
    <s v="Verified"/>
    <s v="Charged Off"/>
    <x v="0"/>
    <n v="0.16120000000000001"/>
    <n v="685"/>
    <n v="689"/>
    <n v="687"/>
    <x v="0"/>
    <n v="2"/>
    <x v="1"/>
    <s v="Moderate DTI/Income/FICO"/>
  </r>
  <r>
    <n v="63918311"/>
    <n v="15000"/>
    <x v="1"/>
    <n v="9.9900000000000003E-2"/>
    <x v="2"/>
    <s v="B3"/>
    <s v="10+ years"/>
    <s v="MORTGAGE"/>
    <n v="90000"/>
    <x v="1"/>
    <s v="Not Verified"/>
    <s v="Fully Paid"/>
    <x v="5"/>
    <n v="0.16789999999999999"/>
    <n v="770"/>
    <n v="774"/>
    <n v="772"/>
    <x v="1"/>
    <n v="2"/>
    <x v="1"/>
    <s v="Moderate DTI/Income/FICO"/>
  </r>
  <r>
    <n v="65804604"/>
    <n v="10000"/>
    <x v="1"/>
    <n v="0.1099"/>
    <x v="2"/>
    <s v="B4"/>
    <s v="8 years"/>
    <s v="RENT"/>
    <n v="51000"/>
    <x v="0"/>
    <s v="Verified"/>
    <s v="Charged Off"/>
    <x v="0"/>
    <n v="0.19670000000000001"/>
    <n v="715"/>
    <n v="719"/>
    <n v="717"/>
    <x v="1"/>
    <n v="2"/>
    <x v="1"/>
    <s v="Moderate DTI/Income/FICO"/>
  </r>
  <r>
    <n v="62674841"/>
    <n v="12000"/>
    <x v="1"/>
    <n v="0.1229"/>
    <x v="1"/>
    <s v="C1"/>
    <s v="1 year"/>
    <s v="RENT"/>
    <n v="52100"/>
    <x v="0"/>
    <s v="Source Verified"/>
    <s v="Fully Paid"/>
    <x v="0"/>
    <n v="0.17280000000000001"/>
    <n v="690"/>
    <n v="694"/>
    <n v="692"/>
    <x v="0"/>
    <n v="2"/>
    <x v="1"/>
    <s v="Moderate DTI/Income/FICO"/>
  </r>
  <r>
    <n v="63671257"/>
    <n v="8000"/>
    <x v="1"/>
    <n v="7.2599999999999998E-2"/>
    <x v="5"/>
    <s v="A4"/>
    <s v="10+ years"/>
    <s v="MORTGAGE"/>
    <n v="75000"/>
    <x v="1"/>
    <s v="Verified"/>
    <s v="Fully Paid"/>
    <x v="0"/>
    <n v="0.14460000000000001"/>
    <n v="700"/>
    <n v="704"/>
    <n v="702"/>
    <x v="1"/>
    <n v="2"/>
    <x v="1"/>
    <s v="Moderate DTI/Income/FICO"/>
  </r>
  <r>
    <n v="63475921"/>
    <n v="7000"/>
    <x v="1"/>
    <n v="0.16550000000000001"/>
    <x v="0"/>
    <s v="D2"/>
    <s v="&lt; 1 year"/>
    <s v="MORTGAGE"/>
    <n v="130000"/>
    <x v="1"/>
    <s v="Source Verified"/>
    <s v="Fully Paid"/>
    <x v="10"/>
    <n v="0.23"/>
    <n v="685"/>
    <n v="689"/>
    <n v="687"/>
    <x v="0"/>
    <n v="1"/>
    <x v="0"/>
    <s v="High DTI / Low Income / Low FICO"/>
  </r>
  <r>
    <n v="65383829"/>
    <n v="6500"/>
    <x v="1"/>
    <n v="9.9900000000000003E-2"/>
    <x v="2"/>
    <s v="B3"/>
    <s v="2 years"/>
    <s v="RENT"/>
    <n v="29432"/>
    <x v="2"/>
    <s v="Verified"/>
    <s v="Fully Paid"/>
    <x v="0"/>
    <n v="0.27239999999999998"/>
    <n v="725"/>
    <n v="729"/>
    <n v="727"/>
    <x v="1"/>
    <n v="1"/>
    <x v="0"/>
    <s v="High DTI / Low Income / Low FICO"/>
  </r>
  <r>
    <n v="65651321"/>
    <n v="25000"/>
    <x v="1"/>
    <n v="0.12050000000000001"/>
    <x v="1"/>
    <s v="C1"/>
    <s v="2 years"/>
    <s v="MORTGAGE"/>
    <n v="156000"/>
    <x v="1"/>
    <s v="Not Verified"/>
    <s v="Fully Paid"/>
    <x v="0"/>
    <n v="0.128"/>
    <n v="660"/>
    <n v="664"/>
    <n v="662"/>
    <x v="0"/>
    <n v="2"/>
    <x v="1"/>
    <s v="Moderate DTI/Income/FICO"/>
  </r>
  <r>
    <n v="63405024"/>
    <n v="5000"/>
    <x v="1"/>
    <n v="7.2599999999999998E-2"/>
    <x v="5"/>
    <s v="A4"/>
    <s v="7 years"/>
    <s v="MORTGAGE"/>
    <n v="72000"/>
    <x v="1"/>
    <s v="Source Verified"/>
    <s v="Fully Paid"/>
    <x v="0"/>
    <n v="7.9199999999999993E-2"/>
    <n v="705"/>
    <n v="709"/>
    <n v="707"/>
    <x v="1"/>
    <n v="3"/>
    <x v="2"/>
    <s v="Strong Profile"/>
  </r>
  <r>
    <n v="67989853"/>
    <n v="5000"/>
    <x v="1"/>
    <n v="0.11220000000000001"/>
    <x v="2"/>
    <s v="B5"/>
    <s v="5 years"/>
    <s v="OWN"/>
    <n v="75000"/>
    <x v="1"/>
    <s v="Not Verified"/>
    <s v="Charged Off"/>
    <x v="2"/>
    <n v="0.12619999999999998"/>
    <n v="675"/>
    <n v="679"/>
    <n v="677"/>
    <x v="0"/>
    <n v="2"/>
    <x v="1"/>
    <s v="Moderate DTI/Income/FICO"/>
  </r>
  <r>
    <n v="66594192"/>
    <n v="13000"/>
    <x v="1"/>
    <n v="9.7599999999999992E-2"/>
    <x v="2"/>
    <s v="B3"/>
    <s v="10+ years"/>
    <s v="RENT"/>
    <n v="60000"/>
    <x v="0"/>
    <s v="Verified"/>
    <s v="Fully Paid"/>
    <x v="1"/>
    <n v="0.15820000000000001"/>
    <n v="665"/>
    <n v="669"/>
    <n v="667"/>
    <x v="0"/>
    <n v="2"/>
    <x v="1"/>
    <s v="Moderate DTI/Income/FICO"/>
  </r>
  <r>
    <n v="66632400"/>
    <n v="8000"/>
    <x v="1"/>
    <n v="5.3200000000000004E-2"/>
    <x v="5"/>
    <s v="A1"/>
    <s v="7 years"/>
    <s v="MORTGAGE"/>
    <n v="84000"/>
    <x v="1"/>
    <s v="Not Verified"/>
    <s v="Fully Paid"/>
    <x v="0"/>
    <n v="0.1137"/>
    <n v="725"/>
    <n v="729"/>
    <n v="727"/>
    <x v="1"/>
    <n v="3"/>
    <x v="2"/>
    <s v="Strong Profile"/>
  </r>
  <r>
    <n v="62052943"/>
    <n v="3075"/>
    <x v="1"/>
    <n v="0.1399"/>
    <x v="1"/>
    <s v="C4"/>
    <s v="&lt; 1 year"/>
    <s v="RENT"/>
    <n v="38000"/>
    <x v="2"/>
    <s v="Source Verified"/>
    <s v="Fully Paid"/>
    <x v="0"/>
    <n v="0.21920000000000001"/>
    <n v="685"/>
    <n v="689"/>
    <n v="687"/>
    <x v="0"/>
    <n v="1"/>
    <x v="0"/>
    <s v="High DTI / Low Income / Low FICO"/>
  </r>
  <r>
    <n v="65612532"/>
    <n v="10000"/>
    <x v="1"/>
    <n v="6.8900000000000003E-2"/>
    <x v="5"/>
    <s v="A3"/>
    <s v="5 years"/>
    <s v="MORTGAGE"/>
    <n v="61500"/>
    <x v="1"/>
    <s v="Source Verified"/>
    <s v="Fully Paid"/>
    <x v="0"/>
    <n v="0.21579999999999999"/>
    <n v="690"/>
    <n v="694"/>
    <n v="692"/>
    <x v="0"/>
    <n v="1"/>
    <x v="0"/>
    <s v="High DTI / Low Income / Low FICO"/>
  </r>
  <r>
    <n v="65141152"/>
    <n v="10000"/>
    <x v="1"/>
    <n v="0.1318"/>
    <x v="1"/>
    <s v="C3"/>
    <s v="3 years"/>
    <s v="RENT"/>
    <n v="64000"/>
    <x v="1"/>
    <s v="Source Verified"/>
    <s v="Fully Paid"/>
    <x v="3"/>
    <n v="1.6899999999999998E-2"/>
    <n v="685"/>
    <n v="689"/>
    <n v="687"/>
    <x v="0"/>
    <n v="2"/>
    <x v="1"/>
    <s v="Moderate DTI/Income/FICO"/>
  </r>
  <r>
    <n v="63939340"/>
    <n v="3900"/>
    <x v="1"/>
    <n v="0.13669999999999999"/>
    <x v="1"/>
    <s v="C4"/>
    <s v="4 years"/>
    <s v="RENT"/>
    <n v="8500"/>
    <x v="2"/>
    <s v="Verified"/>
    <s v="Fully Paid"/>
    <x v="0"/>
    <n v="0.17660000000000001"/>
    <n v="730"/>
    <n v="734"/>
    <n v="732"/>
    <x v="1"/>
    <n v="1"/>
    <x v="0"/>
    <s v="High DTI / Low Income / Low FICO"/>
  </r>
  <r>
    <n v="66160852"/>
    <n v="9600"/>
    <x v="1"/>
    <n v="0.11220000000000001"/>
    <x v="2"/>
    <s v="B5"/>
    <s v="&lt; 1 year"/>
    <s v="RENT"/>
    <n v="50000"/>
    <x v="0"/>
    <s v="Source Verified"/>
    <s v="Fully Paid"/>
    <x v="5"/>
    <n v="0.26069999999999999"/>
    <n v="695"/>
    <n v="699"/>
    <n v="697"/>
    <x v="0"/>
    <n v="1"/>
    <x v="0"/>
    <s v="High DTI / Low Income / Low FICO"/>
  </r>
  <r>
    <n v="68375705"/>
    <n v="35000"/>
    <x v="1"/>
    <n v="0.14849999999999999"/>
    <x v="1"/>
    <s v="C5"/>
    <s v="10+ years"/>
    <s v="MORTGAGE"/>
    <n v="89000"/>
    <x v="1"/>
    <s v="Source Verified"/>
    <s v="Fully Paid"/>
    <x v="5"/>
    <n v="0.2621"/>
    <n v="705"/>
    <n v="709"/>
    <n v="707"/>
    <x v="1"/>
    <n v="1"/>
    <x v="0"/>
    <s v="High DTI / Low Income / Low FICO"/>
  </r>
  <r>
    <n v="66603001"/>
    <n v="24850"/>
    <x v="1"/>
    <n v="0.11220000000000001"/>
    <x v="2"/>
    <s v="B5"/>
    <s v="10+ years"/>
    <s v="MORTGAGE"/>
    <n v="104000"/>
    <x v="1"/>
    <s v="Verified"/>
    <s v="Fully Paid"/>
    <x v="2"/>
    <n v="0.26550000000000001"/>
    <n v="710"/>
    <n v="714"/>
    <n v="712"/>
    <x v="1"/>
    <n v="1"/>
    <x v="0"/>
    <s v="High DTI / Low Income / Low FICO"/>
  </r>
  <r>
    <n v="65674101"/>
    <n v="20000"/>
    <x v="1"/>
    <n v="0.12050000000000001"/>
    <x v="1"/>
    <s v="C1"/>
    <s v="7 years"/>
    <s v="RENT"/>
    <n v="80000"/>
    <x v="1"/>
    <s v="Source Verified"/>
    <s v="Fully Paid"/>
    <x v="1"/>
    <n v="0.1439"/>
    <n v="695"/>
    <n v="699"/>
    <n v="697"/>
    <x v="0"/>
    <n v="2"/>
    <x v="1"/>
    <s v="Moderate DTI/Income/FICO"/>
  </r>
  <r>
    <n v="67415805"/>
    <n v="10000"/>
    <x v="0"/>
    <n v="0.1318"/>
    <x v="1"/>
    <s v="C3"/>
    <s v="2 years"/>
    <s v="MORTGAGE"/>
    <n v="80000"/>
    <x v="1"/>
    <s v="Not Verified"/>
    <s v="Current"/>
    <x v="0"/>
    <n v="0.21299999999999999"/>
    <n v="680"/>
    <n v="684"/>
    <n v="682"/>
    <x v="0"/>
    <n v="1"/>
    <x v="0"/>
    <s v="High DTI / Low Income / Low FICO"/>
  </r>
  <r>
    <n v="62106337"/>
    <n v="4800"/>
    <x v="1"/>
    <n v="0.1149"/>
    <x v="2"/>
    <s v="B5"/>
    <s v="10+ years"/>
    <s v="MORTGAGE"/>
    <n v="46000"/>
    <x v="0"/>
    <s v="Verified"/>
    <s v="Fully Paid"/>
    <x v="2"/>
    <n v="0.23870000000000002"/>
    <n v="700"/>
    <n v="704"/>
    <n v="702"/>
    <x v="1"/>
    <n v="1"/>
    <x v="0"/>
    <s v="High DTI / Low Income / Low FICO"/>
  </r>
  <r>
    <n v="65107285"/>
    <n v="3000"/>
    <x v="1"/>
    <n v="0.12050000000000001"/>
    <x v="1"/>
    <s v="C1"/>
    <s v="10+ years"/>
    <s v="RENT"/>
    <n v="44500"/>
    <x v="0"/>
    <s v="Verified"/>
    <s v="Fully Paid"/>
    <x v="0"/>
    <n v="0.15479999999999999"/>
    <n v="670"/>
    <n v="674"/>
    <n v="672"/>
    <x v="0"/>
    <n v="2"/>
    <x v="1"/>
    <s v="Moderate DTI/Income/FICO"/>
  </r>
  <r>
    <n v="63998922"/>
    <n v="10000"/>
    <x v="1"/>
    <n v="5.3200000000000004E-2"/>
    <x v="5"/>
    <s v="A1"/>
    <s v="8 years"/>
    <s v="MORTGAGE"/>
    <n v="100000"/>
    <x v="1"/>
    <s v="Source Verified"/>
    <s v="Fully Paid"/>
    <x v="0"/>
    <n v="0.24760000000000001"/>
    <n v="700"/>
    <n v="704"/>
    <n v="702"/>
    <x v="1"/>
    <n v="1"/>
    <x v="0"/>
    <s v="High DTI / Low Income / Low FICO"/>
  </r>
  <r>
    <n v="64161532"/>
    <n v="7125"/>
    <x v="1"/>
    <n v="0.15410000000000001"/>
    <x v="0"/>
    <s v="D1"/>
    <s v="10+ years"/>
    <s v="OWN"/>
    <n v="22274"/>
    <x v="2"/>
    <s v="Source Verified"/>
    <s v="Fully Paid"/>
    <x v="0"/>
    <n v="0.33939999999999998"/>
    <n v="675"/>
    <n v="679"/>
    <n v="677"/>
    <x v="0"/>
    <n v="1"/>
    <x v="0"/>
    <s v="High DTI / Low Income / Low FICO"/>
  </r>
  <r>
    <n v="65816045"/>
    <n v="4400"/>
    <x v="1"/>
    <n v="0.17859999999999998"/>
    <x v="0"/>
    <s v="D5"/>
    <s v="10+ years"/>
    <s v="MORTGAGE"/>
    <n v="32000"/>
    <x v="2"/>
    <s v="Verified"/>
    <s v="Fully Paid"/>
    <x v="6"/>
    <n v="0.24530000000000002"/>
    <n v="665"/>
    <n v="669"/>
    <n v="667"/>
    <x v="0"/>
    <n v="1"/>
    <x v="0"/>
    <s v="High DTI / Low Income / Low FICO"/>
  </r>
  <r>
    <n v="68425997"/>
    <n v="8000"/>
    <x v="1"/>
    <n v="6.4899999999999999E-2"/>
    <x v="5"/>
    <s v="A2"/>
    <s v="3 years"/>
    <s v="RENT"/>
    <n v="120000"/>
    <x v="1"/>
    <s v="Source Verified"/>
    <s v="Fully Paid"/>
    <x v="1"/>
    <n v="4.9100000000000005E-2"/>
    <n v="775"/>
    <n v="779"/>
    <n v="777"/>
    <x v="1"/>
    <n v="3"/>
    <x v="2"/>
    <s v="Strong Profile"/>
  </r>
  <r>
    <n v="64822949"/>
    <n v="25000"/>
    <x v="0"/>
    <n v="0.1318"/>
    <x v="1"/>
    <s v="C3"/>
    <s v="4 years"/>
    <s v="MORTGAGE"/>
    <n v="80000"/>
    <x v="1"/>
    <s v="Not Verified"/>
    <s v="Charged Off"/>
    <x v="0"/>
    <n v="0.20449999999999999"/>
    <n v="685"/>
    <n v="689"/>
    <n v="687"/>
    <x v="0"/>
    <n v="1"/>
    <x v="0"/>
    <s v="High DTI / Low Income / Low FICO"/>
  </r>
  <r>
    <n v="64988784"/>
    <n v="20000"/>
    <x v="0"/>
    <n v="9.1700000000000004E-2"/>
    <x v="2"/>
    <s v="B2"/>
    <s v="10+ years"/>
    <s v="MORTGAGE"/>
    <n v="110000"/>
    <x v="1"/>
    <s v="Not Verified"/>
    <s v="Current"/>
    <x v="2"/>
    <n v="0.19309999999999999"/>
    <n v="825"/>
    <n v="829"/>
    <n v="827"/>
    <x v="1"/>
    <n v="2"/>
    <x v="1"/>
    <s v="Moderate DTI/Income/FICO"/>
  </r>
  <r>
    <n v="66130478"/>
    <n v="3000"/>
    <x v="1"/>
    <n v="0.11990000000000001"/>
    <x v="1"/>
    <s v="C1"/>
    <s v="&lt; 1 year"/>
    <s v="RENT"/>
    <n v="18000"/>
    <x v="2"/>
    <s v="Not Verified"/>
    <s v="Fully Paid"/>
    <x v="1"/>
    <n v="0.25869999999999999"/>
    <n v="670"/>
    <n v="674"/>
    <n v="672"/>
    <x v="0"/>
    <n v="1"/>
    <x v="0"/>
    <s v="High DTI / Low Income / Low FICO"/>
  </r>
  <r>
    <n v="63518428"/>
    <n v="30000"/>
    <x v="0"/>
    <n v="0.12689999999999999"/>
    <x v="1"/>
    <s v="C2"/>
    <s v="&lt; 1 year"/>
    <s v="RENT"/>
    <n v="225000"/>
    <x v="1"/>
    <s v="Source Verified"/>
    <s v="Current"/>
    <x v="0"/>
    <n v="9.3399999999999997E-2"/>
    <n v="670"/>
    <n v="674"/>
    <n v="672"/>
    <x v="0"/>
    <n v="2"/>
    <x v="1"/>
    <s v="Moderate DTI/Income/FICO"/>
  </r>
  <r>
    <n v="63497320"/>
    <n v="18475"/>
    <x v="1"/>
    <n v="0.16550000000000001"/>
    <x v="0"/>
    <s v="D2"/>
    <s v="4 years"/>
    <s v="RENT"/>
    <n v="42000"/>
    <x v="0"/>
    <s v="Source Verified"/>
    <s v="Fully Paid"/>
    <x v="0"/>
    <n v="0.23079999999999998"/>
    <n v="695"/>
    <n v="699"/>
    <n v="697"/>
    <x v="0"/>
    <n v="1"/>
    <x v="0"/>
    <s v="High DTI / Low Income / Low FICO"/>
  </r>
  <r>
    <n v="64009245"/>
    <n v="24000"/>
    <x v="0"/>
    <n v="0.15410000000000001"/>
    <x v="0"/>
    <s v="D1"/>
    <s v="10+ years"/>
    <s v="MORTGAGE"/>
    <n v="103000"/>
    <x v="1"/>
    <s v="Verified"/>
    <s v="Current"/>
    <x v="2"/>
    <n v="0.37409999999999999"/>
    <n v="660"/>
    <n v="664"/>
    <n v="662"/>
    <x v="0"/>
    <n v="1"/>
    <x v="0"/>
    <s v="High DTI / Low Income / Low FICO"/>
  </r>
  <r>
    <n v="67968689"/>
    <n v="24000"/>
    <x v="0"/>
    <n v="0.13669999999999999"/>
    <x v="1"/>
    <s v="C4"/>
    <s v="10+ years"/>
    <s v="MORTGAGE"/>
    <n v="80000"/>
    <x v="1"/>
    <s v="Not Verified"/>
    <s v="Charged Off"/>
    <x v="0"/>
    <n v="0.17180000000000001"/>
    <n v="680"/>
    <n v="684"/>
    <n v="682"/>
    <x v="0"/>
    <n v="2"/>
    <x v="1"/>
    <s v="Moderate DTI/Income/FICO"/>
  </r>
  <r>
    <n v="63327525"/>
    <n v="26000"/>
    <x v="0"/>
    <n v="0.1099"/>
    <x v="2"/>
    <s v="B4"/>
    <s v="7 years"/>
    <s v="MORTGAGE"/>
    <n v="58000"/>
    <x v="0"/>
    <s v="Not Verified"/>
    <s v="Fully Paid"/>
    <x v="1"/>
    <n v="0.17879999999999999"/>
    <n v="715"/>
    <n v="719"/>
    <n v="717"/>
    <x v="1"/>
    <n v="2"/>
    <x v="1"/>
    <s v="Moderate DTI/Income/FICO"/>
  </r>
  <r>
    <n v="67447942"/>
    <n v="24000"/>
    <x v="0"/>
    <n v="0.17859999999999998"/>
    <x v="0"/>
    <s v="D5"/>
    <s v="10+ years"/>
    <s v="MORTGAGE"/>
    <n v="68000"/>
    <x v="1"/>
    <s v="Source Verified"/>
    <s v="Current"/>
    <x v="1"/>
    <n v="0.2077"/>
    <n v="670"/>
    <n v="674"/>
    <n v="672"/>
    <x v="0"/>
    <n v="1"/>
    <x v="0"/>
    <s v="High DTI / Low Income / Low FICO"/>
  </r>
  <r>
    <n v="62834441"/>
    <n v="8000"/>
    <x v="1"/>
    <n v="0.1399"/>
    <x v="1"/>
    <s v="C4"/>
    <s v="5 years"/>
    <s v="RENT"/>
    <n v="25000"/>
    <x v="2"/>
    <s v="Source Verified"/>
    <s v="Charged Off"/>
    <x v="5"/>
    <n v="0.21079999999999999"/>
    <n v="670"/>
    <n v="674"/>
    <n v="672"/>
    <x v="0"/>
    <n v="1"/>
    <x v="0"/>
    <s v="High DTI / Low Income / Low FICO"/>
  </r>
  <r>
    <n v="65373824"/>
    <n v="15000"/>
    <x v="0"/>
    <n v="0.17859999999999998"/>
    <x v="0"/>
    <s v="D5"/>
    <s v="10+ years"/>
    <s v="RENT"/>
    <n v="58000"/>
    <x v="0"/>
    <s v="Source Verified"/>
    <s v="Current"/>
    <x v="0"/>
    <n v="0.3004"/>
    <n v="660"/>
    <n v="664"/>
    <n v="662"/>
    <x v="0"/>
    <n v="1"/>
    <x v="0"/>
    <s v="High DTI / Low Income / Low FICO"/>
  </r>
  <r>
    <n v="63219672"/>
    <n v="8400"/>
    <x v="1"/>
    <n v="0.1099"/>
    <x v="2"/>
    <s v="B4"/>
    <s v="1 year"/>
    <s v="RENT"/>
    <n v="33737"/>
    <x v="2"/>
    <s v="Verified"/>
    <s v="Charged Off"/>
    <x v="0"/>
    <n v="0.28739999999999999"/>
    <n v="680"/>
    <n v="684"/>
    <n v="682"/>
    <x v="0"/>
    <n v="1"/>
    <x v="0"/>
    <s v="High DTI / Low Income / Low FICO"/>
  </r>
  <r>
    <n v="65724113"/>
    <n v="10000"/>
    <x v="1"/>
    <n v="7.8899999999999998E-2"/>
    <x v="5"/>
    <s v="A5"/>
    <m/>
    <s v="OWN"/>
    <n v="37000"/>
    <x v="2"/>
    <s v="Verified"/>
    <s v="Fully Paid"/>
    <x v="1"/>
    <n v="0.26329999999999998"/>
    <n v="690"/>
    <n v="694"/>
    <n v="692"/>
    <x v="0"/>
    <n v="1"/>
    <x v="0"/>
    <s v="High DTI / Low Income / Low FICO"/>
  </r>
  <r>
    <n v="63358007"/>
    <n v="3000"/>
    <x v="1"/>
    <n v="0.1399"/>
    <x v="1"/>
    <s v="C4"/>
    <s v="8 years"/>
    <s v="RENT"/>
    <n v="32000"/>
    <x v="2"/>
    <s v="Verified"/>
    <s v="Fully Paid"/>
    <x v="0"/>
    <n v="0.32619999999999999"/>
    <n v="680"/>
    <n v="684"/>
    <n v="682"/>
    <x v="0"/>
    <n v="1"/>
    <x v="0"/>
    <s v="High DTI / Low Income / Low FICO"/>
  </r>
  <r>
    <n v="63176398"/>
    <n v="2150"/>
    <x v="1"/>
    <n v="0.12689999999999999"/>
    <x v="1"/>
    <s v="C2"/>
    <s v="2 years"/>
    <s v="RENT"/>
    <n v="50000"/>
    <x v="0"/>
    <s v="Source Verified"/>
    <s v="Fully Paid"/>
    <x v="5"/>
    <n v="0.2021"/>
    <n v="660"/>
    <n v="664"/>
    <n v="662"/>
    <x v="0"/>
    <n v="1"/>
    <x v="0"/>
    <s v="High DTI / Low Income / Low FICO"/>
  </r>
  <r>
    <n v="64291230"/>
    <n v="15000"/>
    <x v="1"/>
    <n v="9.1700000000000004E-2"/>
    <x v="2"/>
    <s v="B2"/>
    <s v="7 years"/>
    <s v="RENT"/>
    <n v="51000"/>
    <x v="0"/>
    <s v="Not Verified"/>
    <s v="Fully Paid"/>
    <x v="0"/>
    <n v="0.28610000000000002"/>
    <n v="705"/>
    <n v="709"/>
    <n v="707"/>
    <x v="1"/>
    <n v="1"/>
    <x v="0"/>
    <s v="High DTI / Low Income / Low FICO"/>
  </r>
  <r>
    <n v="65824262"/>
    <n v="18000"/>
    <x v="0"/>
    <n v="0.16550000000000001"/>
    <x v="0"/>
    <s v="D2"/>
    <s v="10+ years"/>
    <s v="RENT"/>
    <n v="45000"/>
    <x v="0"/>
    <s v="Not Verified"/>
    <s v="Charged Off"/>
    <x v="0"/>
    <n v="0.33810000000000001"/>
    <n v="690"/>
    <n v="694"/>
    <n v="692"/>
    <x v="0"/>
    <n v="1"/>
    <x v="0"/>
    <s v="High DTI / Low Income / Low FICO"/>
  </r>
  <r>
    <n v="65472831"/>
    <n v="12000"/>
    <x v="0"/>
    <n v="0.12590000000000001"/>
    <x v="1"/>
    <s v="C2"/>
    <s v="10+ years"/>
    <s v="MORTGAGE"/>
    <n v="68000"/>
    <x v="1"/>
    <s v="Not Verified"/>
    <s v="Current"/>
    <x v="0"/>
    <n v="0.3881"/>
    <n v="675"/>
    <n v="679"/>
    <n v="677"/>
    <x v="0"/>
    <n v="1"/>
    <x v="0"/>
    <s v="High DTI / Low Income / Low FICO"/>
  </r>
  <r>
    <n v="64050394"/>
    <n v="7525"/>
    <x v="1"/>
    <n v="0.18989999999999999"/>
    <x v="4"/>
    <s v="E3"/>
    <s v="3 years"/>
    <s v="MORTGAGE"/>
    <n v="55000"/>
    <x v="0"/>
    <s v="Source Verified"/>
    <s v="Fully Paid"/>
    <x v="2"/>
    <n v="0.1641"/>
    <n v="665"/>
    <n v="669"/>
    <n v="667"/>
    <x v="0"/>
    <n v="2"/>
    <x v="1"/>
    <s v="Moderate DTI/Income/FICO"/>
  </r>
  <r>
    <n v="66016809"/>
    <n v="12000"/>
    <x v="0"/>
    <n v="0.1318"/>
    <x v="1"/>
    <s v="C3"/>
    <s v="2 years"/>
    <s v="MORTGAGE"/>
    <n v="135000"/>
    <x v="1"/>
    <s v="Not Verified"/>
    <s v="Current"/>
    <x v="1"/>
    <n v="0.19260000000000002"/>
    <n v="665"/>
    <n v="669"/>
    <n v="667"/>
    <x v="0"/>
    <n v="2"/>
    <x v="1"/>
    <s v="Moderate DTI/Income/FICO"/>
  </r>
  <r>
    <n v="65283894"/>
    <n v="21000"/>
    <x v="1"/>
    <n v="9.9900000000000003E-2"/>
    <x v="2"/>
    <s v="B3"/>
    <s v="10+ years"/>
    <s v="MORTGAGE"/>
    <n v="96000"/>
    <x v="1"/>
    <s v="Verified"/>
    <s v="Fully Paid"/>
    <x v="1"/>
    <n v="0.39030000000000004"/>
    <n v="685"/>
    <n v="689"/>
    <n v="687"/>
    <x v="0"/>
    <n v="1"/>
    <x v="0"/>
    <s v="High DTI / Low Income / Low FICO"/>
  </r>
  <r>
    <n v="63908560"/>
    <n v="25000"/>
    <x v="1"/>
    <n v="0.1318"/>
    <x v="1"/>
    <s v="C3"/>
    <s v="2 years"/>
    <s v="MORTGAGE"/>
    <n v="65000"/>
    <x v="1"/>
    <s v="Not Verified"/>
    <s v="Fully Paid"/>
    <x v="0"/>
    <n v="0.2457"/>
    <n v="665"/>
    <n v="669"/>
    <n v="667"/>
    <x v="0"/>
    <n v="1"/>
    <x v="0"/>
    <s v="High DTI / Low Income / Low FICO"/>
  </r>
  <r>
    <n v="65595859"/>
    <n v="10000"/>
    <x v="1"/>
    <n v="9.9900000000000003E-2"/>
    <x v="2"/>
    <s v="B3"/>
    <s v="5 years"/>
    <s v="MORTGAGE"/>
    <n v="87000"/>
    <x v="1"/>
    <s v="Source Verified"/>
    <s v="Fully Paid"/>
    <x v="1"/>
    <n v="0.17929999999999999"/>
    <n v="660"/>
    <n v="664"/>
    <n v="662"/>
    <x v="0"/>
    <n v="2"/>
    <x v="1"/>
    <s v="Moderate DTI/Income/FICO"/>
  </r>
  <r>
    <n v="65692090"/>
    <n v="30000"/>
    <x v="0"/>
    <n v="0.1699"/>
    <x v="0"/>
    <s v="D3"/>
    <s v="3 years"/>
    <s v="MORTGAGE"/>
    <n v="110000"/>
    <x v="1"/>
    <s v="Verified"/>
    <s v="Charged Off"/>
    <x v="0"/>
    <n v="0.10400000000000001"/>
    <n v="695"/>
    <n v="699"/>
    <n v="697"/>
    <x v="0"/>
    <n v="2"/>
    <x v="1"/>
    <s v="Moderate DTI/Income/FICO"/>
  </r>
  <r>
    <n v="64300901"/>
    <n v="20000"/>
    <x v="1"/>
    <n v="0.1699"/>
    <x v="0"/>
    <s v="D3"/>
    <s v="&lt; 1 year"/>
    <s v="MORTGAGE"/>
    <n v="125000"/>
    <x v="1"/>
    <s v="Source Verified"/>
    <s v="Fully Paid"/>
    <x v="2"/>
    <n v="6.25E-2"/>
    <n v="660"/>
    <n v="664"/>
    <n v="662"/>
    <x v="0"/>
    <n v="2"/>
    <x v="1"/>
    <s v="Moderate DTI/Income/FICO"/>
  </r>
  <r>
    <n v="68525420"/>
    <n v="14400"/>
    <x v="0"/>
    <n v="0.1399"/>
    <x v="1"/>
    <s v="C4"/>
    <s v="1 year"/>
    <s v="RENT"/>
    <n v="91000"/>
    <x v="1"/>
    <s v="Not Verified"/>
    <s v="Fully Paid"/>
    <x v="0"/>
    <n v="0.20860000000000001"/>
    <n v="680"/>
    <n v="684"/>
    <n v="682"/>
    <x v="0"/>
    <n v="1"/>
    <x v="0"/>
    <s v="High DTI / Low Income / Low FICO"/>
  </r>
  <r>
    <n v="64832304"/>
    <n v="8000"/>
    <x v="1"/>
    <n v="0.15410000000000001"/>
    <x v="0"/>
    <s v="D1"/>
    <s v="8 years"/>
    <s v="OWN"/>
    <n v="98000"/>
    <x v="1"/>
    <s v="Source Verified"/>
    <s v="Fully Paid"/>
    <x v="0"/>
    <n v="0.13070000000000001"/>
    <n v="695"/>
    <n v="699"/>
    <n v="697"/>
    <x v="0"/>
    <n v="2"/>
    <x v="1"/>
    <s v="Moderate DTI/Income/FICO"/>
  </r>
  <r>
    <n v="62145754"/>
    <n v="22000"/>
    <x v="0"/>
    <n v="0.12689999999999999"/>
    <x v="1"/>
    <s v="C2"/>
    <s v="10+ years"/>
    <s v="MORTGAGE"/>
    <n v="75000"/>
    <x v="1"/>
    <s v="Source Verified"/>
    <s v="Current"/>
    <x v="0"/>
    <n v="0.13739999999999999"/>
    <n v="700"/>
    <n v="704"/>
    <n v="702"/>
    <x v="1"/>
    <n v="2"/>
    <x v="1"/>
    <s v="Moderate DTI/Income/FICO"/>
  </r>
  <r>
    <n v="67908547"/>
    <n v="35000"/>
    <x v="0"/>
    <n v="0.1148"/>
    <x v="2"/>
    <s v="B5"/>
    <s v="9 years"/>
    <s v="OWN"/>
    <n v="200000"/>
    <x v="1"/>
    <s v="Source Verified"/>
    <s v="Current"/>
    <x v="2"/>
    <n v="0.1241"/>
    <n v="735"/>
    <n v="739"/>
    <n v="737"/>
    <x v="1"/>
    <n v="2"/>
    <x v="1"/>
    <s v="Moderate DTI/Income/FICO"/>
  </r>
  <r>
    <n v="63424372"/>
    <n v="10000"/>
    <x v="1"/>
    <n v="9.1700000000000004E-2"/>
    <x v="2"/>
    <s v="B2"/>
    <s v="&lt; 1 year"/>
    <s v="RENT"/>
    <n v="26000"/>
    <x v="2"/>
    <s v="Source Verified"/>
    <s v="Fully Paid"/>
    <x v="1"/>
    <n v="0.10060000000000001"/>
    <n v="685"/>
    <n v="689"/>
    <n v="687"/>
    <x v="0"/>
    <n v="1"/>
    <x v="0"/>
    <s v="High DTI / Low Income / Low FICO"/>
  </r>
  <r>
    <n v="67369671"/>
    <n v="32000"/>
    <x v="0"/>
    <n v="8.3800000000000013E-2"/>
    <x v="2"/>
    <s v="B1"/>
    <s v="8 years"/>
    <s v="RENT"/>
    <n v="105000"/>
    <x v="1"/>
    <s v="Verified"/>
    <s v="Fully Paid"/>
    <x v="0"/>
    <n v="0.16769999999999999"/>
    <n v="790"/>
    <n v="794"/>
    <n v="792"/>
    <x v="1"/>
    <n v="2"/>
    <x v="1"/>
    <s v="Moderate DTI/Income/FICO"/>
  </r>
  <r>
    <n v="62389868"/>
    <n v="10000"/>
    <x v="0"/>
    <n v="0.1699"/>
    <x v="0"/>
    <s v="D3"/>
    <s v="8 years"/>
    <s v="RENT"/>
    <n v="70000"/>
    <x v="1"/>
    <s v="Source Verified"/>
    <s v="Current"/>
    <x v="0"/>
    <n v="0.22769999999999999"/>
    <n v="710"/>
    <n v="714"/>
    <n v="712"/>
    <x v="1"/>
    <n v="1"/>
    <x v="0"/>
    <s v="High DTI / Low Income / Low FICO"/>
  </r>
  <r>
    <n v="66026792"/>
    <n v="14400"/>
    <x v="0"/>
    <n v="0.1699"/>
    <x v="0"/>
    <s v="D3"/>
    <s v="2 years"/>
    <s v="RENT"/>
    <n v="39500"/>
    <x v="2"/>
    <s v="Source Verified"/>
    <s v="Fully Paid"/>
    <x v="0"/>
    <n v="0.37219999999999998"/>
    <n v="680"/>
    <n v="684"/>
    <n v="682"/>
    <x v="0"/>
    <n v="1"/>
    <x v="0"/>
    <s v="High DTI / Low Income / Low FICO"/>
  </r>
  <r>
    <n v="62774753"/>
    <n v="20000"/>
    <x v="1"/>
    <n v="7.8899999999999998E-2"/>
    <x v="5"/>
    <s v="A5"/>
    <s v="8 years"/>
    <s v="RENT"/>
    <n v="72000"/>
    <x v="1"/>
    <s v="Verified"/>
    <s v="Fully Paid"/>
    <x v="0"/>
    <n v="0.16699999999999998"/>
    <n v="730"/>
    <n v="734"/>
    <n v="732"/>
    <x v="1"/>
    <n v="2"/>
    <x v="1"/>
    <s v="Moderate DTI/Income/FICO"/>
  </r>
  <r>
    <n v="65293888"/>
    <n v="10625"/>
    <x v="1"/>
    <n v="0.12590000000000001"/>
    <x v="1"/>
    <s v="C2"/>
    <m/>
    <s v="RENT"/>
    <n v="21288"/>
    <x v="2"/>
    <s v="Not Verified"/>
    <s v="Fully Paid"/>
    <x v="1"/>
    <n v="0.23899999999999999"/>
    <n v="705"/>
    <n v="709"/>
    <n v="707"/>
    <x v="1"/>
    <n v="1"/>
    <x v="0"/>
    <s v="High DTI / Low Income / Low FICO"/>
  </r>
  <r>
    <n v="67445892"/>
    <n v="20325"/>
    <x v="0"/>
    <n v="0.16550000000000001"/>
    <x v="0"/>
    <s v="D2"/>
    <s v="8 years"/>
    <s v="MORTGAGE"/>
    <n v="80000"/>
    <x v="1"/>
    <s v="Verified"/>
    <s v="Charged Off"/>
    <x v="0"/>
    <n v="0.29339999999999999"/>
    <n v="665"/>
    <n v="669"/>
    <n v="667"/>
    <x v="0"/>
    <n v="1"/>
    <x v="0"/>
    <s v="High DTI / Low Income / Low FICO"/>
  </r>
  <r>
    <n v="65632240"/>
    <n v="10000"/>
    <x v="1"/>
    <n v="9.9900000000000003E-2"/>
    <x v="2"/>
    <s v="B3"/>
    <s v="9 years"/>
    <s v="RENT"/>
    <n v="115000"/>
    <x v="1"/>
    <s v="Source Verified"/>
    <s v="Fully Paid"/>
    <x v="0"/>
    <n v="6.0899999999999996E-2"/>
    <n v="660"/>
    <n v="664"/>
    <n v="662"/>
    <x v="0"/>
    <n v="2"/>
    <x v="1"/>
    <s v="Moderate DTI/Income/FICO"/>
  </r>
  <r>
    <n v="65171268"/>
    <n v="12600"/>
    <x v="0"/>
    <n v="0.15410000000000001"/>
    <x v="0"/>
    <s v="D1"/>
    <s v="&lt; 1 year"/>
    <s v="RENT"/>
    <n v="30000"/>
    <x v="2"/>
    <s v="Source Verified"/>
    <s v="Fully Paid"/>
    <x v="0"/>
    <n v="0.28120000000000001"/>
    <n v="665"/>
    <n v="669"/>
    <n v="667"/>
    <x v="0"/>
    <n v="1"/>
    <x v="0"/>
    <s v="High DTI / Low Income / Low FICO"/>
  </r>
  <r>
    <n v="66056861"/>
    <n v="5000"/>
    <x v="1"/>
    <n v="7.8899999999999998E-2"/>
    <x v="5"/>
    <s v="A5"/>
    <s v="8 years"/>
    <s v="MORTGAGE"/>
    <n v="50000"/>
    <x v="0"/>
    <s v="Not Verified"/>
    <s v="Fully Paid"/>
    <x v="0"/>
    <n v="0.1855"/>
    <n v="705"/>
    <n v="709"/>
    <n v="707"/>
    <x v="1"/>
    <n v="2"/>
    <x v="1"/>
    <s v="Moderate DTI/Income/FICO"/>
  </r>
  <r>
    <n v="66965177"/>
    <n v="9000"/>
    <x v="1"/>
    <n v="9.1700000000000004E-2"/>
    <x v="2"/>
    <s v="B2"/>
    <s v="8 years"/>
    <s v="MORTGAGE"/>
    <n v="122000"/>
    <x v="1"/>
    <s v="Source Verified"/>
    <s v="Fully Paid"/>
    <x v="2"/>
    <n v="0.14150000000000001"/>
    <n v="675"/>
    <n v="679"/>
    <n v="677"/>
    <x v="0"/>
    <n v="2"/>
    <x v="1"/>
    <s v="Moderate DTI/Income/FICO"/>
  </r>
  <r>
    <n v="63988135"/>
    <n v="11125"/>
    <x v="0"/>
    <n v="0.1318"/>
    <x v="1"/>
    <s v="C3"/>
    <m/>
    <s v="OWN"/>
    <n v="38875.08"/>
    <x v="2"/>
    <s v="Verified"/>
    <s v="Fully Paid"/>
    <x v="2"/>
    <n v="0.22519999999999998"/>
    <n v="660"/>
    <n v="664"/>
    <n v="662"/>
    <x v="0"/>
    <n v="1"/>
    <x v="0"/>
    <s v="High DTI / Low Income / Low FICO"/>
  </r>
  <r>
    <n v="67206285"/>
    <n v="3000"/>
    <x v="1"/>
    <n v="0.16550000000000001"/>
    <x v="0"/>
    <s v="D2"/>
    <m/>
    <s v="RENT"/>
    <n v="11000"/>
    <x v="2"/>
    <s v="Verified"/>
    <s v="Charged Off"/>
    <x v="0"/>
    <n v="0.1474"/>
    <n v="695"/>
    <n v="699"/>
    <n v="697"/>
    <x v="0"/>
    <n v="1"/>
    <x v="0"/>
    <s v="High DTI / Low Income / Low FICO"/>
  </r>
  <r>
    <n v="67236680"/>
    <n v="5000"/>
    <x v="1"/>
    <n v="8.3800000000000013E-2"/>
    <x v="2"/>
    <s v="B1"/>
    <s v="3 years"/>
    <s v="MORTGAGE"/>
    <n v="26000"/>
    <x v="2"/>
    <s v="Verified"/>
    <s v="Fully Paid"/>
    <x v="0"/>
    <n v="0.20309999999999997"/>
    <n v="675"/>
    <n v="679"/>
    <n v="677"/>
    <x v="0"/>
    <n v="1"/>
    <x v="0"/>
    <s v="High DTI / Low Income / Low FICO"/>
  </r>
  <r>
    <n v="66310705"/>
    <n v="5000"/>
    <x v="1"/>
    <n v="9.7599999999999992E-2"/>
    <x v="2"/>
    <s v="B3"/>
    <s v="4 years"/>
    <s v="RENT"/>
    <n v="45000"/>
    <x v="0"/>
    <s v="Source Verified"/>
    <s v="Fully Paid"/>
    <x v="0"/>
    <n v="0.12590000000000001"/>
    <n v="685"/>
    <n v="689"/>
    <n v="687"/>
    <x v="0"/>
    <n v="2"/>
    <x v="1"/>
    <s v="Moderate DTI/Income/FICO"/>
  </r>
  <r>
    <n v="63074279"/>
    <n v="3900"/>
    <x v="1"/>
    <n v="7.8899999999999998E-2"/>
    <x v="5"/>
    <s v="A5"/>
    <m/>
    <s v="MORTGAGE"/>
    <n v="33000"/>
    <x v="2"/>
    <s v="Source Verified"/>
    <s v="Fully Paid"/>
    <x v="1"/>
    <n v="0.2676"/>
    <n v="725"/>
    <n v="729"/>
    <n v="727"/>
    <x v="1"/>
    <n v="1"/>
    <x v="0"/>
    <s v="High DTI / Low Income / Low FICO"/>
  </r>
  <r>
    <n v="65581475"/>
    <n v="20000"/>
    <x v="1"/>
    <n v="9.9900000000000003E-2"/>
    <x v="2"/>
    <s v="B3"/>
    <s v="&lt; 1 year"/>
    <s v="OWN"/>
    <n v="60000"/>
    <x v="0"/>
    <s v="Source Verified"/>
    <s v="Fully Paid"/>
    <x v="1"/>
    <n v="0.35659999999999997"/>
    <n v="705"/>
    <n v="709"/>
    <n v="707"/>
    <x v="1"/>
    <n v="1"/>
    <x v="0"/>
    <s v="High DTI / Low Income / Low FICO"/>
  </r>
  <r>
    <n v="65028613"/>
    <n v="16800"/>
    <x v="1"/>
    <n v="6.2400000000000004E-2"/>
    <x v="5"/>
    <s v="A2"/>
    <s v="10+ years"/>
    <s v="MORTGAGE"/>
    <n v="180000"/>
    <x v="1"/>
    <s v="Not Verified"/>
    <s v="Fully Paid"/>
    <x v="1"/>
    <n v="0.21329999999999999"/>
    <n v="725"/>
    <n v="729"/>
    <n v="727"/>
    <x v="1"/>
    <n v="1"/>
    <x v="0"/>
    <s v="High DTI / Low Income / Low FICO"/>
  </r>
  <r>
    <n v="65737103"/>
    <n v="1150"/>
    <x v="1"/>
    <n v="0.16550000000000001"/>
    <x v="0"/>
    <s v="D2"/>
    <s v="6 years"/>
    <s v="RENT"/>
    <n v="33000"/>
    <x v="2"/>
    <s v="Source Verified"/>
    <s v="Fully Paid"/>
    <x v="8"/>
    <n v="0.26150000000000001"/>
    <n v="670"/>
    <n v="674"/>
    <n v="672"/>
    <x v="0"/>
    <n v="1"/>
    <x v="0"/>
    <s v="High DTI / Low Income / Low FICO"/>
  </r>
  <r>
    <n v="63558412"/>
    <n v="19775"/>
    <x v="1"/>
    <n v="0.12590000000000001"/>
    <x v="1"/>
    <s v="C2"/>
    <s v="&lt; 1 year"/>
    <s v="OWN"/>
    <n v="43000"/>
    <x v="0"/>
    <s v="Source Verified"/>
    <s v="Charged Off"/>
    <x v="1"/>
    <n v="0.18760000000000002"/>
    <n v="680"/>
    <n v="684"/>
    <n v="682"/>
    <x v="0"/>
    <n v="2"/>
    <x v="1"/>
    <s v="Moderate DTI/Income/FICO"/>
  </r>
  <r>
    <n v="65189554"/>
    <n v="22400"/>
    <x v="0"/>
    <n v="0.13669999999999999"/>
    <x v="1"/>
    <s v="C4"/>
    <s v="3 years"/>
    <s v="RENT"/>
    <n v="50000"/>
    <x v="0"/>
    <s v="Verified"/>
    <s v="Fully Paid"/>
    <x v="0"/>
    <n v="0.2268"/>
    <n v="670"/>
    <n v="674"/>
    <n v="672"/>
    <x v="0"/>
    <n v="1"/>
    <x v="0"/>
    <s v="High DTI / Low Income / Low FICO"/>
  </r>
  <r>
    <n v="67919494"/>
    <n v="6025"/>
    <x v="1"/>
    <n v="0.12590000000000001"/>
    <x v="1"/>
    <s v="C2"/>
    <m/>
    <s v="OWN"/>
    <n v="38000"/>
    <x v="2"/>
    <s v="Not Verified"/>
    <s v="Fully Paid"/>
    <x v="5"/>
    <n v="0.27989999999999998"/>
    <n v="705"/>
    <n v="709"/>
    <n v="707"/>
    <x v="1"/>
    <n v="1"/>
    <x v="0"/>
    <s v="High DTI / Low Income / Low FICO"/>
  </r>
  <r>
    <n v="64741407"/>
    <n v="25000"/>
    <x v="0"/>
    <n v="0.16550000000000001"/>
    <x v="0"/>
    <s v="D2"/>
    <s v="9 years"/>
    <s v="RENT"/>
    <n v="60000"/>
    <x v="0"/>
    <s v="Source Verified"/>
    <s v="Charged Off"/>
    <x v="0"/>
    <n v="0.2823"/>
    <n v="675"/>
    <n v="679"/>
    <n v="677"/>
    <x v="0"/>
    <n v="1"/>
    <x v="0"/>
    <s v="High DTI / Low Income / Low FICO"/>
  </r>
  <r>
    <n v="65646357"/>
    <n v="25000"/>
    <x v="0"/>
    <n v="0.22989999999999999"/>
    <x v="3"/>
    <s v="F2"/>
    <s v="8 years"/>
    <s v="RENT"/>
    <n v="76400"/>
    <x v="1"/>
    <s v="Verified"/>
    <s v="Fully Paid"/>
    <x v="0"/>
    <n v="0.10580000000000001"/>
    <n v="680"/>
    <n v="684"/>
    <n v="682"/>
    <x v="0"/>
    <n v="2"/>
    <x v="1"/>
    <s v="Moderate DTI/Income/FICO"/>
  </r>
  <r>
    <n v="64088521"/>
    <n v="22000"/>
    <x v="1"/>
    <n v="0.1099"/>
    <x v="2"/>
    <s v="B4"/>
    <s v="&lt; 1 year"/>
    <s v="MORTGAGE"/>
    <n v="120000"/>
    <x v="1"/>
    <s v="Not Verified"/>
    <s v="Fully Paid"/>
    <x v="4"/>
    <n v="0.15770000000000001"/>
    <n v="705"/>
    <n v="709"/>
    <n v="707"/>
    <x v="1"/>
    <n v="2"/>
    <x v="1"/>
    <s v="Moderate DTI/Income/FICO"/>
  </r>
  <r>
    <n v="65802947"/>
    <n v="5000"/>
    <x v="1"/>
    <n v="9.1700000000000004E-2"/>
    <x v="2"/>
    <s v="B2"/>
    <m/>
    <s v="RENT"/>
    <n v="45000"/>
    <x v="0"/>
    <s v="Source Verified"/>
    <s v="Fully Paid"/>
    <x v="0"/>
    <n v="0.10529999999999999"/>
    <n v="670"/>
    <n v="674"/>
    <n v="672"/>
    <x v="0"/>
    <n v="2"/>
    <x v="1"/>
    <s v="Moderate DTI/Income/FICO"/>
  </r>
  <r>
    <n v="66605186"/>
    <n v="20000"/>
    <x v="1"/>
    <n v="0.1318"/>
    <x v="1"/>
    <s v="C3"/>
    <s v="10+ years"/>
    <s v="OWN"/>
    <n v="65000"/>
    <x v="1"/>
    <s v="Not Verified"/>
    <s v="Charged Off"/>
    <x v="0"/>
    <n v="0.36630000000000001"/>
    <n v="670"/>
    <n v="674"/>
    <n v="672"/>
    <x v="0"/>
    <n v="1"/>
    <x v="0"/>
    <s v="High DTI / Low Income / Low FICO"/>
  </r>
  <r>
    <n v="62704201"/>
    <n v="20400"/>
    <x v="1"/>
    <n v="9.1700000000000004E-2"/>
    <x v="2"/>
    <s v="B2"/>
    <s v="10+ years"/>
    <s v="RENT"/>
    <n v="42000"/>
    <x v="0"/>
    <s v="Source Verified"/>
    <s v="Fully Paid"/>
    <x v="0"/>
    <n v="0.1787"/>
    <n v="735"/>
    <n v="739"/>
    <n v="737"/>
    <x v="1"/>
    <n v="2"/>
    <x v="1"/>
    <s v="Moderate DTI/Income/FICO"/>
  </r>
  <r>
    <n v="56121585"/>
    <n v="14000"/>
    <x v="1"/>
    <n v="0.12590000000000001"/>
    <x v="1"/>
    <s v="C2"/>
    <s v="2 years"/>
    <s v="RENT"/>
    <n v="56000"/>
    <x v="0"/>
    <s v="Source Verified"/>
    <s v="Charged Off"/>
    <x v="0"/>
    <n v="7.690000000000001E-2"/>
    <n v="675"/>
    <n v="679"/>
    <n v="677"/>
    <x v="0"/>
    <n v="2"/>
    <x v="1"/>
    <s v="Moderate DTI/Income/FICO"/>
  </r>
  <r>
    <n v="65895847"/>
    <n v="3000"/>
    <x v="1"/>
    <n v="9.7599999999999992E-2"/>
    <x v="2"/>
    <s v="B3"/>
    <s v="10+ years"/>
    <s v="RENT"/>
    <n v="87000"/>
    <x v="1"/>
    <s v="Source Verified"/>
    <s v="Fully Paid"/>
    <x v="0"/>
    <n v="8.5099999999999995E-2"/>
    <n v="690"/>
    <n v="694"/>
    <n v="692"/>
    <x v="0"/>
    <n v="2"/>
    <x v="1"/>
    <s v="Moderate DTI/Income/FICO"/>
  </r>
  <r>
    <n v="63947188"/>
    <n v="5000"/>
    <x v="1"/>
    <n v="0.13669999999999999"/>
    <x v="1"/>
    <s v="C4"/>
    <s v="3 years"/>
    <s v="RENT"/>
    <n v="36000"/>
    <x v="2"/>
    <s v="Verified"/>
    <s v="Fully Paid"/>
    <x v="0"/>
    <n v="0.31730000000000003"/>
    <n v="665"/>
    <n v="669"/>
    <n v="667"/>
    <x v="0"/>
    <n v="1"/>
    <x v="0"/>
    <s v="High DTI / Low Income / Low FICO"/>
  </r>
  <r>
    <n v="63868678"/>
    <n v="10000"/>
    <x v="0"/>
    <n v="0.18989999999999999"/>
    <x v="4"/>
    <s v="E3"/>
    <s v="9 years"/>
    <s v="MORTGAGE"/>
    <n v="78000"/>
    <x v="1"/>
    <s v="Source Verified"/>
    <s v="Fully Paid"/>
    <x v="10"/>
    <n v="0.27779999999999999"/>
    <n v="675"/>
    <n v="679"/>
    <n v="677"/>
    <x v="0"/>
    <n v="1"/>
    <x v="0"/>
    <s v="High DTI / Low Income / Low FICO"/>
  </r>
  <r>
    <n v="67665574"/>
    <n v="12000"/>
    <x v="1"/>
    <n v="9.1700000000000004E-2"/>
    <x v="2"/>
    <s v="B2"/>
    <s v="&lt; 1 year"/>
    <s v="MORTGAGE"/>
    <n v="40000"/>
    <x v="2"/>
    <s v="Not Verified"/>
    <s v="Fully Paid"/>
    <x v="0"/>
    <n v="0.22920000000000001"/>
    <n v="670"/>
    <n v="674"/>
    <n v="672"/>
    <x v="0"/>
    <n v="1"/>
    <x v="0"/>
    <s v="High DTI / Low Income / Low FICO"/>
  </r>
  <r>
    <n v="65492315"/>
    <n v="7975"/>
    <x v="1"/>
    <n v="0.11990000000000001"/>
    <x v="1"/>
    <s v="C1"/>
    <s v="1 year"/>
    <s v="RENT"/>
    <n v="21000"/>
    <x v="2"/>
    <s v="Source Verified"/>
    <s v="Fully Paid"/>
    <x v="1"/>
    <n v="0.31079999999999997"/>
    <n v="690"/>
    <n v="694"/>
    <n v="692"/>
    <x v="0"/>
    <n v="1"/>
    <x v="0"/>
    <s v="High DTI / Low Income / Low FICO"/>
  </r>
  <r>
    <n v="66644541"/>
    <n v="7500"/>
    <x v="1"/>
    <n v="8.3800000000000013E-2"/>
    <x v="2"/>
    <s v="B1"/>
    <s v="5 years"/>
    <s v="MORTGAGE"/>
    <n v="30500"/>
    <x v="2"/>
    <s v="Not Verified"/>
    <s v="Fully Paid"/>
    <x v="0"/>
    <n v="0.32350000000000001"/>
    <n v="700"/>
    <n v="704"/>
    <n v="702"/>
    <x v="1"/>
    <n v="1"/>
    <x v="0"/>
    <s v="High DTI / Low Income / Low FICO"/>
  </r>
  <r>
    <n v="66552601"/>
    <n v="7000"/>
    <x v="1"/>
    <n v="6.8900000000000003E-2"/>
    <x v="5"/>
    <s v="A3"/>
    <s v="4 years"/>
    <s v="MORTGAGE"/>
    <n v="56000"/>
    <x v="0"/>
    <s v="Not Verified"/>
    <s v="Fully Paid"/>
    <x v="2"/>
    <n v="0.19949999999999998"/>
    <n v="735"/>
    <n v="739"/>
    <n v="737"/>
    <x v="1"/>
    <n v="2"/>
    <x v="1"/>
    <s v="Moderate DTI/Income/FICO"/>
  </r>
  <r>
    <n v="67356136"/>
    <n v="7000"/>
    <x v="1"/>
    <n v="0.14480000000000001"/>
    <x v="1"/>
    <s v="C5"/>
    <s v="1 year"/>
    <s v="RENT"/>
    <n v="44000"/>
    <x v="0"/>
    <s v="Source Verified"/>
    <s v="Fully Paid"/>
    <x v="0"/>
    <n v="0.34320000000000001"/>
    <n v="705"/>
    <n v="709"/>
    <n v="707"/>
    <x v="1"/>
    <n v="1"/>
    <x v="0"/>
    <s v="High DTI / Low Income / Low FICO"/>
  </r>
  <r>
    <n v="65784918"/>
    <n v="15000"/>
    <x v="0"/>
    <n v="0.17859999999999998"/>
    <x v="0"/>
    <s v="D5"/>
    <s v="6 years"/>
    <s v="RENT"/>
    <n v="30000"/>
    <x v="2"/>
    <s v="Source Verified"/>
    <s v="Fully Paid"/>
    <x v="0"/>
    <n v="0.26479999999999998"/>
    <n v="675"/>
    <n v="679"/>
    <n v="677"/>
    <x v="0"/>
    <n v="1"/>
    <x v="0"/>
    <s v="High DTI / Low Income / Low FICO"/>
  </r>
  <r>
    <n v="67435440"/>
    <n v="24000"/>
    <x v="0"/>
    <n v="0.13669999999999999"/>
    <x v="1"/>
    <s v="C4"/>
    <s v="10+ years"/>
    <s v="MORTGAGE"/>
    <n v="165400"/>
    <x v="1"/>
    <s v="Source Verified"/>
    <s v="Charged Off"/>
    <x v="0"/>
    <n v="8.1300000000000011E-2"/>
    <n v="665"/>
    <n v="669"/>
    <n v="667"/>
    <x v="0"/>
    <n v="2"/>
    <x v="1"/>
    <s v="Moderate DTI/Income/FICO"/>
  </r>
  <r>
    <n v="67406051"/>
    <n v="5000"/>
    <x v="1"/>
    <n v="0.11220000000000001"/>
    <x v="2"/>
    <s v="B5"/>
    <s v="2 years"/>
    <s v="RENT"/>
    <n v="80000"/>
    <x v="1"/>
    <s v="Verified"/>
    <s v="Fully Paid"/>
    <x v="1"/>
    <n v="0.19320000000000001"/>
    <n v="735"/>
    <n v="739"/>
    <n v="737"/>
    <x v="1"/>
    <n v="2"/>
    <x v="1"/>
    <s v="Moderate DTI/Income/FICO"/>
  </r>
  <r>
    <n v="63466030"/>
    <n v="24000"/>
    <x v="0"/>
    <n v="0.16550000000000001"/>
    <x v="0"/>
    <s v="D2"/>
    <s v="10+ years"/>
    <s v="MORTGAGE"/>
    <n v="122000"/>
    <x v="1"/>
    <s v="Not Verified"/>
    <s v="Charged Off"/>
    <x v="2"/>
    <n v="0.13819999999999999"/>
    <n v="660"/>
    <n v="664"/>
    <n v="662"/>
    <x v="0"/>
    <n v="2"/>
    <x v="1"/>
    <s v="Moderate DTI/Income/FICO"/>
  </r>
  <r>
    <n v="63909213"/>
    <n v="8000"/>
    <x v="1"/>
    <n v="0.1099"/>
    <x v="2"/>
    <s v="B4"/>
    <s v="&lt; 1 year"/>
    <s v="RENT"/>
    <n v="45000"/>
    <x v="0"/>
    <s v="Source Verified"/>
    <s v="Fully Paid"/>
    <x v="1"/>
    <n v="0.1235"/>
    <n v="675"/>
    <n v="679"/>
    <n v="677"/>
    <x v="0"/>
    <n v="2"/>
    <x v="1"/>
    <s v="Moderate DTI/Income/FICO"/>
  </r>
  <r>
    <n v="65613838"/>
    <n v="6500"/>
    <x v="1"/>
    <n v="6.2400000000000004E-2"/>
    <x v="5"/>
    <s v="A2"/>
    <s v="7 years"/>
    <s v="RENT"/>
    <n v="75000"/>
    <x v="1"/>
    <s v="Verified"/>
    <s v="Fully Paid"/>
    <x v="0"/>
    <n v="2.0799999999999999E-2"/>
    <n v="710"/>
    <n v="714"/>
    <n v="712"/>
    <x v="1"/>
    <n v="3"/>
    <x v="2"/>
    <s v="Strong Profile"/>
  </r>
  <r>
    <n v="62589218"/>
    <n v="35000"/>
    <x v="1"/>
    <n v="7.2599999999999998E-2"/>
    <x v="5"/>
    <s v="A4"/>
    <s v="5 years"/>
    <s v="OWN"/>
    <n v="80000"/>
    <x v="1"/>
    <s v="Source Verified"/>
    <s v="Fully Paid"/>
    <x v="1"/>
    <n v="0.2072"/>
    <n v="730"/>
    <n v="734"/>
    <n v="732"/>
    <x v="1"/>
    <n v="1"/>
    <x v="0"/>
    <s v="High DTI / Low Income / Low FICO"/>
  </r>
  <r>
    <n v="67278070"/>
    <n v="21600"/>
    <x v="0"/>
    <n v="0.13669999999999999"/>
    <x v="1"/>
    <s v="C4"/>
    <s v="10+ years"/>
    <s v="RENT"/>
    <n v="45000"/>
    <x v="0"/>
    <s v="Source Verified"/>
    <s v="Current"/>
    <x v="1"/>
    <n v="0.2445"/>
    <n v="690"/>
    <n v="694"/>
    <n v="692"/>
    <x v="0"/>
    <n v="1"/>
    <x v="0"/>
    <s v="High DTI / Low Income / Low FICO"/>
  </r>
  <r>
    <n v="66465609"/>
    <n v="17000"/>
    <x v="0"/>
    <n v="0.11990000000000001"/>
    <x v="1"/>
    <s v="C1"/>
    <s v="3 years"/>
    <s v="OWN"/>
    <n v="50000"/>
    <x v="0"/>
    <s v="Not Verified"/>
    <s v="Current"/>
    <x v="0"/>
    <n v="0.26030000000000003"/>
    <n v="730"/>
    <n v="734"/>
    <n v="732"/>
    <x v="1"/>
    <n v="1"/>
    <x v="0"/>
    <s v="High DTI / Low Income / Low FICO"/>
  </r>
  <r>
    <n v="65503560"/>
    <n v="18000"/>
    <x v="0"/>
    <n v="0.13669999999999999"/>
    <x v="1"/>
    <s v="C4"/>
    <s v="2 years"/>
    <s v="RENT"/>
    <n v="50400"/>
    <x v="0"/>
    <s v="Source Verified"/>
    <s v="Charged Off"/>
    <x v="0"/>
    <n v="0.26119999999999999"/>
    <n v="680"/>
    <n v="684"/>
    <n v="682"/>
    <x v="0"/>
    <n v="1"/>
    <x v="0"/>
    <s v="High DTI / Low Income / Low FICO"/>
  </r>
  <r>
    <n v="65681454"/>
    <n v="8000"/>
    <x v="1"/>
    <n v="9.1700000000000004E-2"/>
    <x v="2"/>
    <s v="B2"/>
    <s v="2 years"/>
    <s v="MORTGAGE"/>
    <n v="57000"/>
    <x v="0"/>
    <s v="Source Verified"/>
    <s v="Fully Paid"/>
    <x v="0"/>
    <n v="0.11710000000000001"/>
    <n v="665"/>
    <n v="669"/>
    <n v="667"/>
    <x v="0"/>
    <n v="2"/>
    <x v="1"/>
    <s v="Moderate DTI/Income/FICO"/>
  </r>
  <r>
    <n v="65551446"/>
    <n v="24000"/>
    <x v="0"/>
    <n v="0.16550000000000001"/>
    <x v="0"/>
    <s v="D2"/>
    <s v="3 years"/>
    <s v="OWN"/>
    <n v="72000"/>
    <x v="1"/>
    <s v="Not Verified"/>
    <s v="Charged Off"/>
    <x v="1"/>
    <n v="0.12230000000000001"/>
    <n v="660"/>
    <n v="664"/>
    <n v="662"/>
    <x v="0"/>
    <n v="2"/>
    <x v="1"/>
    <s v="Moderate DTI/Income/FICO"/>
  </r>
  <r>
    <n v="63290017"/>
    <n v="18000"/>
    <x v="1"/>
    <n v="8.1799999999999998E-2"/>
    <x v="2"/>
    <s v="B1"/>
    <s v="3 years"/>
    <s v="MORTGAGE"/>
    <n v="100000"/>
    <x v="1"/>
    <s v="Source Verified"/>
    <s v="Fully Paid"/>
    <x v="1"/>
    <n v="0.17460000000000001"/>
    <n v="685"/>
    <n v="689"/>
    <n v="687"/>
    <x v="0"/>
    <n v="2"/>
    <x v="1"/>
    <s v="Moderate DTI/Income/FICO"/>
  </r>
  <r>
    <n v="64221122"/>
    <n v="12000"/>
    <x v="1"/>
    <n v="0.12050000000000001"/>
    <x v="1"/>
    <s v="C1"/>
    <s v="10+ years"/>
    <s v="MORTGAGE"/>
    <n v="62000"/>
    <x v="1"/>
    <s v="Source Verified"/>
    <s v="Fully Paid"/>
    <x v="1"/>
    <n v="0.37"/>
    <n v="720"/>
    <n v="724"/>
    <n v="722"/>
    <x v="1"/>
    <n v="1"/>
    <x v="0"/>
    <s v="High DTI / Low Income / Low FICO"/>
  </r>
  <r>
    <n v="64370665"/>
    <n v="3000"/>
    <x v="1"/>
    <n v="0.1099"/>
    <x v="2"/>
    <s v="B4"/>
    <s v="&lt; 1 year"/>
    <s v="RENT"/>
    <n v="65000"/>
    <x v="1"/>
    <s v="Verified"/>
    <s v="Fully Paid"/>
    <x v="8"/>
    <n v="0.18129999999999999"/>
    <n v="685"/>
    <n v="689"/>
    <n v="687"/>
    <x v="0"/>
    <n v="2"/>
    <x v="1"/>
    <s v="Moderate DTI/Income/FICO"/>
  </r>
  <r>
    <n v="65552330"/>
    <n v="5000"/>
    <x v="1"/>
    <n v="0.1318"/>
    <x v="1"/>
    <s v="C3"/>
    <m/>
    <s v="RENT"/>
    <n v="29900"/>
    <x v="2"/>
    <s v="Verified"/>
    <s v="Fully Paid"/>
    <x v="1"/>
    <n v="8.4700000000000011E-2"/>
    <n v="665"/>
    <n v="669"/>
    <n v="667"/>
    <x v="0"/>
    <n v="1"/>
    <x v="0"/>
    <s v="High DTI / Low Income / Low FICO"/>
  </r>
  <r>
    <n v="62559540"/>
    <n v="10000"/>
    <x v="1"/>
    <n v="5.3200000000000004E-2"/>
    <x v="5"/>
    <s v="A1"/>
    <s v="3 years"/>
    <s v="MORTGAGE"/>
    <n v="140000"/>
    <x v="1"/>
    <s v="Not Verified"/>
    <s v="Fully Paid"/>
    <x v="1"/>
    <n v="8.4100000000000008E-2"/>
    <n v="785"/>
    <n v="789"/>
    <n v="787"/>
    <x v="1"/>
    <n v="3"/>
    <x v="2"/>
    <s v="Strong Profile"/>
  </r>
  <r>
    <n v="66280774"/>
    <n v="30000"/>
    <x v="1"/>
    <n v="7.2599999999999998E-2"/>
    <x v="5"/>
    <s v="A4"/>
    <s v="10+ years"/>
    <s v="MORTGAGE"/>
    <n v="300000"/>
    <x v="1"/>
    <s v="Source Verified"/>
    <s v="Fully Paid"/>
    <x v="2"/>
    <n v="4.9400000000000006E-2"/>
    <n v="680"/>
    <n v="684"/>
    <n v="682"/>
    <x v="0"/>
    <n v="2"/>
    <x v="1"/>
    <s v="Moderate DTI/Income/FICO"/>
  </r>
  <r>
    <n v="62326072"/>
    <n v="9000"/>
    <x v="1"/>
    <n v="0.14649999999999999"/>
    <x v="1"/>
    <s v="C5"/>
    <s v="8 years"/>
    <s v="OWN"/>
    <n v="50897"/>
    <x v="0"/>
    <s v="Verified"/>
    <s v="Fully Paid"/>
    <x v="0"/>
    <n v="0.16839999999999999"/>
    <n v="680"/>
    <n v="684"/>
    <n v="682"/>
    <x v="0"/>
    <n v="2"/>
    <x v="1"/>
    <s v="Moderate DTI/Income/FICO"/>
  </r>
  <r>
    <n v="65886612"/>
    <n v="8400"/>
    <x v="1"/>
    <n v="8.3800000000000013E-2"/>
    <x v="2"/>
    <s v="B1"/>
    <m/>
    <s v="RENT"/>
    <n v="26000"/>
    <x v="2"/>
    <s v="Verified"/>
    <s v="Fully Paid"/>
    <x v="0"/>
    <n v="0.1066"/>
    <n v="670"/>
    <n v="674"/>
    <n v="672"/>
    <x v="0"/>
    <n v="1"/>
    <x v="0"/>
    <s v="High DTI / Low Income / Low FICO"/>
  </r>
  <r>
    <n v="66086366"/>
    <n v="10000"/>
    <x v="0"/>
    <n v="0.12590000000000001"/>
    <x v="1"/>
    <s v="C2"/>
    <s v="1 year"/>
    <s v="RENT"/>
    <n v="50000"/>
    <x v="0"/>
    <s v="Not Verified"/>
    <s v="Charged Off"/>
    <x v="2"/>
    <n v="0.2177"/>
    <n v="730"/>
    <n v="734"/>
    <n v="732"/>
    <x v="1"/>
    <n v="1"/>
    <x v="0"/>
    <s v="High DTI / Low Income / Low FICO"/>
  </r>
  <r>
    <n v="67286260"/>
    <n v="3500"/>
    <x v="1"/>
    <n v="9.7599999999999992E-2"/>
    <x v="2"/>
    <s v="B3"/>
    <s v="9 years"/>
    <s v="RENT"/>
    <n v="30000"/>
    <x v="2"/>
    <s v="Source Verified"/>
    <s v="Fully Paid"/>
    <x v="0"/>
    <n v="8.2400000000000001E-2"/>
    <n v="695"/>
    <n v="699"/>
    <n v="697"/>
    <x v="0"/>
    <n v="1"/>
    <x v="0"/>
    <s v="High DTI / Low Income / Low FICO"/>
  </r>
  <r>
    <n v="67809356"/>
    <n v="8000"/>
    <x v="1"/>
    <n v="9.1700000000000004E-2"/>
    <x v="2"/>
    <s v="B2"/>
    <s v="5 years"/>
    <s v="RENT"/>
    <n v="70000"/>
    <x v="1"/>
    <s v="Not Verified"/>
    <s v="Fully Paid"/>
    <x v="1"/>
    <n v="0.13730000000000001"/>
    <n v="685"/>
    <n v="689"/>
    <n v="687"/>
    <x v="0"/>
    <n v="2"/>
    <x v="1"/>
    <s v="Moderate DTI/Income/FICO"/>
  </r>
  <r>
    <n v="64957540"/>
    <n v="32400"/>
    <x v="1"/>
    <n v="0.12590000000000001"/>
    <x v="1"/>
    <s v="C2"/>
    <s v="10+ years"/>
    <s v="MORTGAGE"/>
    <n v="86000"/>
    <x v="1"/>
    <s v="Verified"/>
    <s v="Fully Paid"/>
    <x v="0"/>
    <n v="0.12029999999999999"/>
    <n v="725"/>
    <n v="729"/>
    <n v="727"/>
    <x v="1"/>
    <n v="2"/>
    <x v="1"/>
    <s v="Moderate DTI/Income/FICO"/>
  </r>
  <r>
    <n v="63514161"/>
    <n v="12500"/>
    <x v="0"/>
    <n v="0.14649999999999999"/>
    <x v="1"/>
    <s v="C5"/>
    <s v="10+ years"/>
    <s v="RENT"/>
    <n v="93000"/>
    <x v="1"/>
    <s v="Verified"/>
    <s v="Charged Off"/>
    <x v="1"/>
    <n v="0.29160000000000003"/>
    <n v="660"/>
    <n v="664"/>
    <n v="662"/>
    <x v="0"/>
    <n v="1"/>
    <x v="0"/>
    <s v="High DTI / Low Income / Low FICO"/>
  </r>
  <r>
    <n v="63186082"/>
    <n v="18000"/>
    <x v="1"/>
    <n v="0.1099"/>
    <x v="2"/>
    <s v="B4"/>
    <s v="10+ years"/>
    <s v="RENT"/>
    <n v="60000"/>
    <x v="0"/>
    <s v="Source Verified"/>
    <s v="Fully Paid"/>
    <x v="0"/>
    <n v="0.10880000000000001"/>
    <n v="665"/>
    <n v="669"/>
    <n v="667"/>
    <x v="0"/>
    <n v="2"/>
    <x v="1"/>
    <s v="Moderate DTI/Income/FICO"/>
  </r>
  <r>
    <n v="63937509"/>
    <n v="20000"/>
    <x v="1"/>
    <n v="0.1149"/>
    <x v="2"/>
    <s v="B5"/>
    <s v="10+ years"/>
    <s v="RENT"/>
    <n v="50000"/>
    <x v="0"/>
    <s v="Verified"/>
    <s v="Fully Paid"/>
    <x v="5"/>
    <n v="0.17980000000000002"/>
    <n v="675"/>
    <n v="679"/>
    <n v="677"/>
    <x v="0"/>
    <n v="2"/>
    <x v="1"/>
    <s v="Moderate DTI/Income/FICO"/>
  </r>
  <r>
    <n v="62315924"/>
    <n v="15000"/>
    <x v="0"/>
    <n v="0.1229"/>
    <x v="1"/>
    <s v="C1"/>
    <s v="1 year"/>
    <s v="RENT"/>
    <n v="44000"/>
    <x v="0"/>
    <s v="Source Verified"/>
    <s v="Current"/>
    <x v="0"/>
    <n v="0.2591"/>
    <n v="680"/>
    <n v="684"/>
    <n v="682"/>
    <x v="0"/>
    <n v="1"/>
    <x v="0"/>
    <s v="High DTI / Low Income / Low FICO"/>
  </r>
  <r>
    <n v="65906438"/>
    <n v="8400"/>
    <x v="1"/>
    <n v="0.10640000000000001"/>
    <x v="2"/>
    <s v="B4"/>
    <s v="10+ years"/>
    <s v="MORTGAGE"/>
    <n v="97416"/>
    <x v="1"/>
    <s v="Verified"/>
    <s v="Fully Paid"/>
    <x v="0"/>
    <n v="0.185"/>
    <n v="665"/>
    <n v="669"/>
    <n v="667"/>
    <x v="0"/>
    <n v="2"/>
    <x v="1"/>
    <s v="Moderate DTI/Income/FICO"/>
  </r>
  <r>
    <n v="65662392"/>
    <n v="19500"/>
    <x v="1"/>
    <n v="8.1799999999999998E-2"/>
    <x v="2"/>
    <s v="B1"/>
    <s v="10+ years"/>
    <s v="MORTGAGE"/>
    <n v="175000"/>
    <x v="1"/>
    <s v="Not Verified"/>
    <s v="Fully Paid"/>
    <x v="1"/>
    <n v="0.1119"/>
    <n v="710"/>
    <n v="714"/>
    <n v="712"/>
    <x v="1"/>
    <n v="3"/>
    <x v="2"/>
    <s v="Strong Profile"/>
  </r>
  <r>
    <n v="63216373"/>
    <n v="25500"/>
    <x v="1"/>
    <n v="0.1333"/>
    <x v="1"/>
    <s v="C3"/>
    <s v="7 years"/>
    <s v="MORTGAGE"/>
    <n v="95000"/>
    <x v="1"/>
    <s v="Source Verified"/>
    <s v="Fully Paid"/>
    <x v="1"/>
    <n v="7.690000000000001E-2"/>
    <n v="705"/>
    <n v="709"/>
    <n v="707"/>
    <x v="1"/>
    <n v="3"/>
    <x v="2"/>
    <s v="Strong Profile"/>
  </r>
  <r>
    <n v="65782243"/>
    <n v="14000"/>
    <x v="1"/>
    <n v="0.1099"/>
    <x v="2"/>
    <s v="B4"/>
    <s v="10+ years"/>
    <s v="RENT"/>
    <n v="100000"/>
    <x v="1"/>
    <s v="Source Verified"/>
    <s v="Fully Paid"/>
    <x v="1"/>
    <n v="0.28000000000000003"/>
    <n v="690"/>
    <n v="694"/>
    <n v="692"/>
    <x v="0"/>
    <n v="1"/>
    <x v="0"/>
    <s v="High DTI / Low Income / Low FICO"/>
  </r>
  <r>
    <n v="68403650"/>
    <n v="6000"/>
    <x v="1"/>
    <n v="0.11990000000000001"/>
    <x v="1"/>
    <s v="C1"/>
    <s v="10+ years"/>
    <s v="RENT"/>
    <n v="100000"/>
    <x v="1"/>
    <s v="Verified"/>
    <s v="Fully Paid"/>
    <x v="4"/>
    <n v="0.13819999999999999"/>
    <n v="660"/>
    <n v="664"/>
    <n v="662"/>
    <x v="0"/>
    <n v="2"/>
    <x v="1"/>
    <s v="Moderate DTI/Income/FICO"/>
  </r>
  <r>
    <n v="63979837"/>
    <n v="9000"/>
    <x v="1"/>
    <n v="6.2400000000000004E-2"/>
    <x v="5"/>
    <s v="A2"/>
    <s v="10+ years"/>
    <s v="MORTGAGE"/>
    <n v="120000"/>
    <x v="1"/>
    <s v="Source Verified"/>
    <s v="Fully Paid"/>
    <x v="2"/>
    <n v="0.1206"/>
    <n v="695"/>
    <n v="699"/>
    <n v="697"/>
    <x v="0"/>
    <n v="2"/>
    <x v="1"/>
    <s v="Moderate DTI/Income/FICO"/>
  </r>
  <r>
    <n v="63929226"/>
    <n v="5000"/>
    <x v="1"/>
    <n v="7.2599999999999998E-2"/>
    <x v="5"/>
    <s v="A4"/>
    <s v="10+ years"/>
    <s v="OWN"/>
    <n v="84000"/>
    <x v="1"/>
    <s v="Not Verified"/>
    <s v="Fully Paid"/>
    <x v="3"/>
    <n v="5.1699999999999996E-2"/>
    <n v="715"/>
    <n v="719"/>
    <n v="717"/>
    <x v="1"/>
    <n v="3"/>
    <x v="2"/>
    <s v="Strong Profile"/>
  </r>
  <r>
    <n v="63424897"/>
    <n v="13525"/>
    <x v="1"/>
    <n v="9.9900000000000003E-2"/>
    <x v="2"/>
    <s v="B3"/>
    <s v="10+ years"/>
    <s v="MORTGAGE"/>
    <n v="55000"/>
    <x v="0"/>
    <s v="Verified"/>
    <s v="Fully Paid"/>
    <x v="5"/>
    <n v="0.23629999999999998"/>
    <n v="725"/>
    <n v="729"/>
    <n v="727"/>
    <x v="1"/>
    <n v="1"/>
    <x v="0"/>
    <s v="High DTI / Low Income / Low FICO"/>
  </r>
  <r>
    <n v="64957736"/>
    <n v="35000"/>
    <x v="0"/>
    <n v="0.12050000000000001"/>
    <x v="1"/>
    <s v="C1"/>
    <s v="10+ years"/>
    <s v="MORTGAGE"/>
    <n v="150000"/>
    <x v="1"/>
    <s v="Source Verified"/>
    <s v="Current"/>
    <x v="0"/>
    <n v="0.18140000000000001"/>
    <n v="715"/>
    <n v="719"/>
    <n v="717"/>
    <x v="1"/>
    <n v="2"/>
    <x v="1"/>
    <s v="Moderate DTI/Income/FICO"/>
  </r>
  <r>
    <n v="65604314"/>
    <n v="25000"/>
    <x v="1"/>
    <n v="6.2400000000000004E-2"/>
    <x v="5"/>
    <s v="A2"/>
    <s v="3 years"/>
    <s v="MORTGAGE"/>
    <n v="85000"/>
    <x v="1"/>
    <s v="Not Verified"/>
    <s v="Fully Paid"/>
    <x v="1"/>
    <n v="0.20519999999999999"/>
    <n v="705"/>
    <n v="709"/>
    <n v="707"/>
    <x v="1"/>
    <n v="1"/>
    <x v="0"/>
    <s v="High DTI / Low Income / Low FICO"/>
  </r>
  <r>
    <n v="68341483"/>
    <n v="11000"/>
    <x v="1"/>
    <n v="0.11990000000000001"/>
    <x v="1"/>
    <s v="C1"/>
    <s v="10+ years"/>
    <s v="RENT"/>
    <n v="113000"/>
    <x v="1"/>
    <s v="Source Verified"/>
    <s v="Fully Paid"/>
    <x v="0"/>
    <n v="7.6299999999999993E-2"/>
    <n v="665"/>
    <n v="669"/>
    <n v="667"/>
    <x v="0"/>
    <n v="2"/>
    <x v="1"/>
    <s v="Moderate DTI/Income/FICO"/>
  </r>
  <r>
    <n v="65089014"/>
    <n v="4500"/>
    <x v="1"/>
    <n v="0.1318"/>
    <x v="1"/>
    <s v="C3"/>
    <m/>
    <s v="OWN"/>
    <n v="25480.44"/>
    <x v="2"/>
    <s v="Verified"/>
    <s v="Fully Paid"/>
    <x v="3"/>
    <n v="5.8400000000000001E-2"/>
    <n v="770"/>
    <n v="774"/>
    <n v="772"/>
    <x v="1"/>
    <n v="1"/>
    <x v="0"/>
    <s v="High DTI / Low Income / Low FICO"/>
  </r>
  <r>
    <n v="65924971"/>
    <n v="16000"/>
    <x v="0"/>
    <n v="0.1318"/>
    <x v="1"/>
    <s v="C3"/>
    <s v="10+ years"/>
    <s v="OWN"/>
    <n v="80000"/>
    <x v="1"/>
    <s v="Not Verified"/>
    <s v="Current"/>
    <x v="2"/>
    <n v="9.7100000000000006E-2"/>
    <n v="670"/>
    <n v="674"/>
    <n v="672"/>
    <x v="0"/>
    <n v="2"/>
    <x v="1"/>
    <s v="Moderate DTI/Income/FICO"/>
  </r>
  <r>
    <n v="63524508"/>
    <n v="16275"/>
    <x v="0"/>
    <n v="0.1855"/>
    <x v="4"/>
    <s v="E2"/>
    <s v="9 years"/>
    <s v="MORTGAGE"/>
    <n v="40716"/>
    <x v="0"/>
    <s v="Verified"/>
    <s v="Current"/>
    <x v="0"/>
    <n v="9.4600000000000004E-2"/>
    <n v="670"/>
    <n v="674"/>
    <n v="672"/>
    <x v="0"/>
    <n v="2"/>
    <x v="1"/>
    <s v="Moderate DTI/Income/FICO"/>
  </r>
  <r>
    <n v="67918171"/>
    <n v="20000"/>
    <x v="1"/>
    <n v="8.3800000000000013E-2"/>
    <x v="2"/>
    <s v="B1"/>
    <s v="2 years"/>
    <s v="RENT"/>
    <n v="80000"/>
    <x v="1"/>
    <s v="Source Verified"/>
    <s v="Charged Off"/>
    <x v="0"/>
    <n v="0.24929999999999999"/>
    <n v="675"/>
    <n v="679"/>
    <n v="677"/>
    <x v="0"/>
    <n v="1"/>
    <x v="0"/>
    <s v="High DTI / Low Income / Low FICO"/>
  </r>
  <r>
    <n v="67327043"/>
    <n v="10000"/>
    <x v="1"/>
    <n v="9.1700000000000004E-2"/>
    <x v="2"/>
    <s v="B2"/>
    <s v="10+ years"/>
    <s v="RENT"/>
    <n v="98000"/>
    <x v="1"/>
    <s v="Source Verified"/>
    <s v="Fully Paid"/>
    <x v="1"/>
    <n v="0.1139"/>
    <n v="660"/>
    <n v="664"/>
    <n v="662"/>
    <x v="0"/>
    <n v="2"/>
    <x v="1"/>
    <s v="Moderate DTI/Income/FICO"/>
  </r>
  <r>
    <n v="62814229"/>
    <n v="19650"/>
    <x v="0"/>
    <n v="0.16550000000000001"/>
    <x v="0"/>
    <s v="D2"/>
    <s v="9 years"/>
    <s v="MORTGAGE"/>
    <n v="180000"/>
    <x v="1"/>
    <s v="Not Verified"/>
    <s v="Fully Paid"/>
    <x v="0"/>
    <n v="0.1419"/>
    <n v="685"/>
    <n v="689"/>
    <n v="687"/>
    <x v="0"/>
    <n v="2"/>
    <x v="1"/>
    <s v="Moderate DTI/Income/FICO"/>
  </r>
  <r>
    <n v="66340805"/>
    <n v="10000"/>
    <x v="1"/>
    <n v="0.11220000000000001"/>
    <x v="2"/>
    <s v="B5"/>
    <s v="10+ years"/>
    <s v="RENT"/>
    <n v="40000"/>
    <x v="2"/>
    <s v="Verified"/>
    <s v="Fully Paid"/>
    <x v="1"/>
    <n v="0.25280000000000002"/>
    <n v="705"/>
    <n v="709"/>
    <n v="707"/>
    <x v="1"/>
    <n v="1"/>
    <x v="0"/>
    <s v="High DTI / Low Income / Low FICO"/>
  </r>
  <r>
    <n v="65382297"/>
    <n v="21000"/>
    <x v="0"/>
    <n v="0.1699"/>
    <x v="0"/>
    <s v="D3"/>
    <s v="10+ years"/>
    <s v="MORTGAGE"/>
    <n v="62000"/>
    <x v="1"/>
    <s v="Not Verified"/>
    <s v="Fully Paid"/>
    <x v="0"/>
    <n v="0.33039999999999997"/>
    <n v="705"/>
    <n v="709"/>
    <n v="707"/>
    <x v="1"/>
    <n v="1"/>
    <x v="0"/>
    <s v="High DTI / Low Income / Low FICO"/>
  </r>
  <r>
    <n v="64761479"/>
    <n v="20000"/>
    <x v="1"/>
    <n v="7.8899999999999998E-2"/>
    <x v="5"/>
    <s v="A5"/>
    <s v="&lt; 1 year"/>
    <s v="RENT"/>
    <n v="100000"/>
    <x v="1"/>
    <s v="Source Verified"/>
    <s v="Charged Off"/>
    <x v="0"/>
    <n v="0.1162"/>
    <n v="725"/>
    <n v="729"/>
    <n v="727"/>
    <x v="1"/>
    <n v="3"/>
    <x v="2"/>
    <s v="Strong Profile"/>
  </r>
  <r>
    <n v="65323585"/>
    <n v="12000"/>
    <x v="1"/>
    <n v="0.1149"/>
    <x v="2"/>
    <s v="B5"/>
    <s v="9 years"/>
    <s v="RENT"/>
    <n v="56500"/>
    <x v="0"/>
    <s v="Source Verified"/>
    <s v="Fully Paid"/>
    <x v="0"/>
    <n v="0.14610000000000001"/>
    <n v="685"/>
    <n v="689"/>
    <n v="687"/>
    <x v="0"/>
    <n v="2"/>
    <x v="1"/>
    <s v="Moderate DTI/Income/FICO"/>
  </r>
  <r>
    <n v="65615862"/>
    <n v="15000"/>
    <x v="1"/>
    <n v="0.1099"/>
    <x v="2"/>
    <s v="B4"/>
    <s v="&lt; 1 year"/>
    <s v="MORTGAGE"/>
    <n v="88000"/>
    <x v="1"/>
    <s v="Source Verified"/>
    <s v="Fully Paid"/>
    <x v="1"/>
    <n v="5.96E-2"/>
    <n v="670"/>
    <n v="674"/>
    <n v="672"/>
    <x v="0"/>
    <n v="2"/>
    <x v="1"/>
    <s v="Moderate DTI/Income/FICO"/>
  </r>
  <r>
    <n v="64371280"/>
    <n v="35000"/>
    <x v="1"/>
    <n v="0.13669999999999999"/>
    <x v="1"/>
    <s v="C4"/>
    <m/>
    <s v="MORTGAGE"/>
    <n v="85441"/>
    <x v="1"/>
    <s v="Verified"/>
    <s v="Fully Paid"/>
    <x v="0"/>
    <n v="0.27050000000000002"/>
    <n v="705"/>
    <n v="709"/>
    <n v="707"/>
    <x v="1"/>
    <n v="1"/>
    <x v="0"/>
    <s v="High DTI / Low Income / Low FICO"/>
  </r>
  <r>
    <n v="66481357"/>
    <n v="7000"/>
    <x v="1"/>
    <n v="6.8900000000000003E-2"/>
    <x v="5"/>
    <s v="A3"/>
    <s v="4 years"/>
    <s v="RENT"/>
    <n v="30000"/>
    <x v="2"/>
    <s v="Not Verified"/>
    <s v="Fully Paid"/>
    <x v="0"/>
    <n v="0.19839999999999999"/>
    <n v="710"/>
    <n v="714"/>
    <n v="712"/>
    <x v="1"/>
    <n v="1"/>
    <x v="0"/>
    <s v="High DTI / Low Income / Low FICO"/>
  </r>
  <r>
    <n v="66434600"/>
    <n v="2300"/>
    <x v="1"/>
    <n v="0.11990000000000001"/>
    <x v="1"/>
    <s v="C1"/>
    <s v="2 years"/>
    <s v="RENT"/>
    <n v="25000"/>
    <x v="2"/>
    <s v="Source Verified"/>
    <s v="Fully Paid"/>
    <x v="0"/>
    <n v="0.23379999999999998"/>
    <n v="665"/>
    <n v="669"/>
    <n v="667"/>
    <x v="0"/>
    <n v="1"/>
    <x v="0"/>
    <s v="High DTI / Low Income / Low FICO"/>
  </r>
  <r>
    <n v="65432776"/>
    <n v="14400"/>
    <x v="0"/>
    <n v="7.8899999999999998E-2"/>
    <x v="5"/>
    <s v="A5"/>
    <s v="3 years"/>
    <s v="MORTGAGE"/>
    <n v="58000"/>
    <x v="0"/>
    <s v="Not Verified"/>
    <s v="Fully Paid"/>
    <x v="0"/>
    <n v="0.161"/>
    <n v="735"/>
    <n v="739"/>
    <n v="737"/>
    <x v="1"/>
    <n v="2"/>
    <x v="1"/>
    <s v="Moderate DTI/Income/FICO"/>
  </r>
  <r>
    <n v="65934645"/>
    <n v="13000"/>
    <x v="1"/>
    <n v="9.1700000000000004E-2"/>
    <x v="2"/>
    <s v="B2"/>
    <s v="1 year"/>
    <s v="MORTGAGE"/>
    <n v="66000"/>
    <x v="1"/>
    <s v="Verified"/>
    <s v="Fully Paid"/>
    <x v="0"/>
    <n v="0.15179999999999999"/>
    <n v="665"/>
    <n v="669"/>
    <n v="667"/>
    <x v="0"/>
    <n v="2"/>
    <x v="1"/>
    <s v="Moderate DTI/Income/FICO"/>
  </r>
  <r>
    <n v="63426862"/>
    <n v="8675"/>
    <x v="1"/>
    <n v="0.15609999999999999"/>
    <x v="0"/>
    <s v="D1"/>
    <s v="9 years"/>
    <s v="MORTGAGE"/>
    <n v="28945.42"/>
    <x v="2"/>
    <s v="Source Verified"/>
    <s v="Fully Paid"/>
    <x v="0"/>
    <n v="0.2064"/>
    <n v="675"/>
    <n v="679"/>
    <n v="677"/>
    <x v="0"/>
    <n v="1"/>
    <x v="0"/>
    <s v="High DTI / Low Income / Low FICO"/>
  </r>
  <r>
    <n v="65413076"/>
    <n v="23000"/>
    <x v="1"/>
    <n v="0.12590000000000001"/>
    <x v="1"/>
    <s v="C2"/>
    <s v="3 years"/>
    <s v="RENT"/>
    <n v="60000"/>
    <x v="0"/>
    <s v="Source Verified"/>
    <s v="Fully Paid"/>
    <x v="1"/>
    <n v="0.31709999999999999"/>
    <n v="675"/>
    <n v="679"/>
    <n v="677"/>
    <x v="0"/>
    <n v="1"/>
    <x v="0"/>
    <s v="High DTI / Low Income / Low FICO"/>
  </r>
  <r>
    <n v="64098116"/>
    <n v="5000"/>
    <x v="1"/>
    <n v="0.1149"/>
    <x v="2"/>
    <s v="B5"/>
    <s v="10+ years"/>
    <s v="MORTGAGE"/>
    <n v="64000"/>
    <x v="1"/>
    <s v="Source Verified"/>
    <s v="Fully Paid"/>
    <x v="8"/>
    <n v="0.15410000000000001"/>
    <n v="660"/>
    <n v="664"/>
    <n v="662"/>
    <x v="0"/>
    <n v="2"/>
    <x v="1"/>
    <s v="Moderate DTI/Income/FICO"/>
  </r>
  <r>
    <n v="65434498"/>
    <n v="12800"/>
    <x v="1"/>
    <n v="0.1149"/>
    <x v="2"/>
    <s v="B5"/>
    <s v="10+ years"/>
    <s v="MORTGAGE"/>
    <n v="55000"/>
    <x v="0"/>
    <s v="Verified"/>
    <s v="Fully Paid"/>
    <x v="1"/>
    <n v="0.254"/>
    <n v="660"/>
    <n v="664"/>
    <n v="662"/>
    <x v="0"/>
    <n v="1"/>
    <x v="0"/>
    <s v="High DTI / Low Income / Low FICO"/>
  </r>
  <r>
    <n v="63878499"/>
    <n v="3250"/>
    <x v="1"/>
    <n v="0.1757"/>
    <x v="0"/>
    <s v="D4"/>
    <s v="10+ years"/>
    <s v="RENT"/>
    <n v="52000"/>
    <x v="0"/>
    <s v="Verified"/>
    <s v="Fully Paid"/>
    <x v="1"/>
    <n v="0.28689999999999999"/>
    <n v="725"/>
    <n v="729"/>
    <n v="727"/>
    <x v="1"/>
    <n v="1"/>
    <x v="0"/>
    <s v="High DTI / Low Income / Low FICO"/>
  </r>
  <r>
    <n v="68483278"/>
    <n v="4500"/>
    <x v="1"/>
    <n v="0.14849999999999999"/>
    <x v="1"/>
    <s v="C5"/>
    <s v="2 years"/>
    <s v="MORTGAGE"/>
    <n v="42000"/>
    <x v="0"/>
    <s v="Not Verified"/>
    <s v="Fully Paid"/>
    <x v="0"/>
    <n v="0.14300000000000002"/>
    <n v="695"/>
    <n v="699"/>
    <n v="697"/>
    <x v="0"/>
    <n v="2"/>
    <x v="1"/>
    <s v="Moderate DTI/Income/FICO"/>
  </r>
  <r>
    <n v="66571587"/>
    <n v="8000"/>
    <x v="1"/>
    <n v="9.1700000000000004E-2"/>
    <x v="2"/>
    <s v="B2"/>
    <s v="8 years"/>
    <s v="MORTGAGE"/>
    <n v="52476"/>
    <x v="0"/>
    <s v="Not Verified"/>
    <s v="Fully Paid"/>
    <x v="0"/>
    <n v="0.1249"/>
    <n v="675"/>
    <n v="679"/>
    <n v="677"/>
    <x v="0"/>
    <n v="2"/>
    <x v="1"/>
    <s v="Moderate DTI/Income/FICO"/>
  </r>
  <r>
    <n v="63408504"/>
    <n v="20400"/>
    <x v="1"/>
    <n v="0.182"/>
    <x v="4"/>
    <s v="E1"/>
    <s v="1 year"/>
    <s v="RENT"/>
    <n v="60000"/>
    <x v="0"/>
    <s v="Source Verified"/>
    <s v="Fully Paid"/>
    <x v="5"/>
    <n v="0.21859999999999999"/>
    <n v="725"/>
    <n v="729"/>
    <n v="727"/>
    <x v="1"/>
    <n v="1"/>
    <x v="0"/>
    <s v="High DTI / Low Income / Low FICO"/>
  </r>
  <r>
    <n v="63509001"/>
    <n v="2000"/>
    <x v="1"/>
    <n v="0.1333"/>
    <x v="1"/>
    <s v="C3"/>
    <s v="1 year"/>
    <s v="RENT"/>
    <n v="51000"/>
    <x v="0"/>
    <s v="Verified"/>
    <s v="Charged Off"/>
    <x v="5"/>
    <n v="0.17059999999999997"/>
    <n v="680"/>
    <n v="684"/>
    <n v="682"/>
    <x v="0"/>
    <n v="2"/>
    <x v="1"/>
    <s v="Moderate DTI/Income/FICO"/>
  </r>
  <r>
    <n v="63486067"/>
    <n v="12000"/>
    <x v="1"/>
    <n v="9.9900000000000003E-2"/>
    <x v="2"/>
    <s v="B3"/>
    <s v="&lt; 1 year"/>
    <s v="RENT"/>
    <n v="42000"/>
    <x v="0"/>
    <s v="Verified"/>
    <s v="Fully Paid"/>
    <x v="1"/>
    <n v="0.2223"/>
    <n v="715"/>
    <n v="719"/>
    <n v="717"/>
    <x v="1"/>
    <n v="1"/>
    <x v="0"/>
    <s v="High DTI / Low Income / Low FICO"/>
  </r>
  <r>
    <n v="62579167"/>
    <n v="9000"/>
    <x v="1"/>
    <n v="0.1153"/>
    <x v="2"/>
    <s v="B5"/>
    <s v="10+ years"/>
    <s v="RENT"/>
    <n v="33000"/>
    <x v="2"/>
    <s v="Verified"/>
    <s v="Charged Off"/>
    <x v="0"/>
    <n v="0.25269999999999998"/>
    <n v="670"/>
    <n v="674"/>
    <n v="672"/>
    <x v="0"/>
    <n v="1"/>
    <x v="0"/>
    <s v="High DTI / Low Income / Low FICO"/>
  </r>
  <r>
    <n v="63958128"/>
    <n v="24000"/>
    <x v="0"/>
    <n v="0.12050000000000001"/>
    <x v="1"/>
    <s v="C1"/>
    <s v="2 years"/>
    <s v="MORTGAGE"/>
    <n v="120000"/>
    <x v="1"/>
    <s v="Verified"/>
    <s v="Fully Paid"/>
    <x v="1"/>
    <n v="0.29949999999999999"/>
    <n v="665"/>
    <n v="669"/>
    <n v="667"/>
    <x v="0"/>
    <n v="1"/>
    <x v="0"/>
    <s v="High DTI / Low Income / Low FICO"/>
  </r>
  <r>
    <n v="64210188"/>
    <n v="12000"/>
    <x v="1"/>
    <n v="0.1149"/>
    <x v="2"/>
    <s v="B5"/>
    <s v="1 year"/>
    <s v="RENT"/>
    <n v="45000"/>
    <x v="0"/>
    <s v="Verified"/>
    <s v="Charged Off"/>
    <x v="1"/>
    <n v="0.2611"/>
    <n v="680"/>
    <n v="684"/>
    <n v="682"/>
    <x v="0"/>
    <n v="1"/>
    <x v="0"/>
    <s v="High DTI / Low Income / Low FICO"/>
  </r>
  <r>
    <n v="65374645"/>
    <n v="17000"/>
    <x v="1"/>
    <n v="0.10640000000000001"/>
    <x v="2"/>
    <s v="B4"/>
    <s v="10+ years"/>
    <s v="MORTGAGE"/>
    <n v="44200"/>
    <x v="0"/>
    <s v="Source Verified"/>
    <s v="Fully Paid"/>
    <x v="1"/>
    <n v="0.1157"/>
    <n v="680"/>
    <n v="684"/>
    <n v="682"/>
    <x v="0"/>
    <n v="2"/>
    <x v="1"/>
    <s v="Moderate DTI/Income/FICO"/>
  </r>
  <r>
    <n v="66510831"/>
    <n v="21000"/>
    <x v="1"/>
    <n v="6.2400000000000004E-2"/>
    <x v="5"/>
    <s v="A2"/>
    <s v="3 years"/>
    <s v="MORTGAGE"/>
    <n v="200000"/>
    <x v="1"/>
    <s v="Source Verified"/>
    <s v="Fully Paid"/>
    <x v="6"/>
    <n v="5.0999999999999997E-2"/>
    <n v="810"/>
    <n v="814"/>
    <n v="812"/>
    <x v="1"/>
    <n v="3"/>
    <x v="2"/>
    <s v="Strong Profile"/>
  </r>
  <r>
    <n v="63447591"/>
    <n v="10500"/>
    <x v="1"/>
    <n v="0.1333"/>
    <x v="1"/>
    <s v="C3"/>
    <s v="2 years"/>
    <s v="RENT"/>
    <n v="84000"/>
    <x v="1"/>
    <s v="Source Verified"/>
    <s v="Fully Paid"/>
    <x v="5"/>
    <n v="0.13930000000000001"/>
    <n v="675"/>
    <n v="679"/>
    <n v="677"/>
    <x v="0"/>
    <n v="2"/>
    <x v="1"/>
    <s v="Moderate DTI/Income/FICO"/>
  </r>
  <r>
    <n v="63568769"/>
    <n v="20000"/>
    <x v="0"/>
    <n v="0.1149"/>
    <x v="2"/>
    <s v="B5"/>
    <s v="10+ years"/>
    <s v="OWN"/>
    <n v="78000"/>
    <x v="1"/>
    <s v="Source Verified"/>
    <s v="Fully Paid"/>
    <x v="1"/>
    <n v="0.26"/>
    <n v="670"/>
    <n v="674"/>
    <n v="672"/>
    <x v="0"/>
    <n v="1"/>
    <x v="0"/>
    <s v="High DTI / Low Income / Low FICO"/>
  </r>
  <r>
    <n v="67429223"/>
    <n v="8975"/>
    <x v="1"/>
    <n v="0.16550000000000001"/>
    <x v="0"/>
    <s v="D2"/>
    <s v="1 year"/>
    <s v="MORTGAGE"/>
    <n v="62000"/>
    <x v="1"/>
    <s v="Source Verified"/>
    <s v="Fully Paid"/>
    <x v="0"/>
    <n v="0.1537"/>
    <n v="665"/>
    <n v="669"/>
    <n v="667"/>
    <x v="0"/>
    <n v="2"/>
    <x v="1"/>
    <s v="Moderate DTI/Income/FICO"/>
  </r>
  <r>
    <n v="63978037"/>
    <n v="30000"/>
    <x v="0"/>
    <n v="0.18989999999999999"/>
    <x v="4"/>
    <s v="E3"/>
    <s v="10+ years"/>
    <s v="RENT"/>
    <n v="90000"/>
    <x v="1"/>
    <s v="Verified"/>
    <s v="Current"/>
    <x v="0"/>
    <n v="0.35090000000000005"/>
    <n v="690"/>
    <n v="694"/>
    <n v="692"/>
    <x v="0"/>
    <n v="1"/>
    <x v="0"/>
    <s v="High DTI / Low Income / Low FICO"/>
  </r>
  <r>
    <n v="62764805"/>
    <n v="3200"/>
    <x v="1"/>
    <n v="7.2599999999999998E-2"/>
    <x v="5"/>
    <s v="A4"/>
    <s v="6 years"/>
    <s v="MORTGAGE"/>
    <n v="78000"/>
    <x v="1"/>
    <s v="Source Verified"/>
    <s v="Charged Off"/>
    <x v="0"/>
    <n v="0.20280000000000001"/>
    <n v="690"/>
    <n v="694"/>
    <n v="692"/>
    <x v="0"/>
    <n v="1"/>
    <x v="0"/>
    <s v="High DTI / Low Income / Low FICO"/>
  </r>
  <r>
    <n v="67336718"/>
    <n v="3000"/>
    <x v="1"/>
    <n v="0.11220000000000001"/>
    <x v="2"/>
    <s v="B5"/>
    <s v="9 years"/>
    <s v="MORTGAGE"/>
    <n v="60000"/>
    <x v="0"/>
    <s v="Verified"/>
    <s v="Fully Paid"/>
    <x v="0"/>
    <n v="0.2024"/>
    <n v="695"/>
    <n v="699"/>
    <n v="697"/>
    <x v="0"/>
    <n v="1"/>
    <x v="0"/>
    <s v="High DTI / Low Income / Low FICO"/>
  </r>
  <r>
    <n v="62539288"/>
    <n v="28000"/>
    <x v="0"/>
    <n v="9.9900000000000003E-2"/>
    <x v="2"/>
    <s v="B3"/>
    <s v="4 years"/>
    <s v="RENT"/>
    <n v="94000"/>
    <x v="1"/>
    <s v="Not Verified"/>
    <s v="Fully Paid"/>
    <x v="1"/>
    <n v="0.28850000000000003"/>
    <n v="720"/>
    <n v="724"/>
    <n v="722"/>
    <x v="1"/>
    <n v="1"/>
    <x v="0"/>
    <s v="High DTI / Low Income / Low FICO"/>
  </r>
  <r>
    <n v="67428029"/>
    <n v="18075"/>
    <x v="1"/>
    <n v="6.2400000000000004E-2"/>
    <x v="5"/>
    <s v="A2"/>
    <s v="10+ years"/>
    <s v="MORTGAGE"/>
    <n v="120080"/>
    <x v="1"/>
    <s v="Not Verified"/>
    <s v="Fully Paid"/>
    <x v="1"/>
    <n v="9.9100000000000008E-2"/>
    <n v="795"/>
    <n v="799"/>
    <n v="797"/>
    <x v="1"/>
    <n v="3"/>
    <x v="2"/>
    <s v="Strong Profile"/>
  </r>
  <r>
    <n v="68112264"/>
    <n v="15000"/>
    <x v="1"/>
    <n v="0.11990000000000001"/>
    <x v="1"/>
    <s v="C1"/>
    <s v="2 years"/>
    <s v="RENT"/>
    <n v="55000"/>
    <x v="0"/>
    <s v="Verified"/>
    <s v="Charged Off"/>
    <x v="0"/>
    <n v="0.29630000000000001"/>
    <n v="665"/>
    <n v="669"/>
    <n v="667"/>
    <x v="0"/>
    <n v="1"/>
    <x v="0"/>
    <s v="High DTI / Low Income / Low FICO"/>
  </r>
  <r>
    <n v="63356122"/>
    <n v="35000"/>
    <x v="0"/>
    <n v="0.1229"/>
    <x v="1"/>
    <s v="C1"/>
    <s v="3 years"/>
    <s v="RENT"/>
    <n v="175000"/>
    <x v="1"/>
    <s v="Verified"/>
    <s v="Current"/>
    <x v="1"/>
    <n v="0.17199999999999999"/>
    <n v="710"/>
    <n v="714"/>
    <n v="712"/>
    <x v="1"/>
    <n v="2"/>
    <x v="1"/>
    <s v="Moderate DTI/Income/FICO"/>
  </r>
  <r>
    <n v="63387230"/>
    <n v="6150"/>
    <x v="1"/>
    <n v="5.3200000000000004E-2"/>
    <x v="5"/>
    <s v="A1"/>
    <s v="&lt; 1 year"/>
    <s v="OWN"/>
    <n v="40000"/>
    <x v="2"/>
    <s v="Not Verified"/>
    <s v="Fully Paid"/>
    <x v="1"/>
    <n v="0.10859999999999999"/>
    <n v="720"/>
    <n v="724"/>
    <n v="722"/>
    <x v="1"/>
    <n v="1"/>
    <x v="0"/>
    <s v="High DTI / Low Income / Low FICO"/>
  </r>
  <r>
    <n v="64957877"/>
    <n v="6500"/>
    <x v="1"/>
    <n v="0.14330000000000001"/>
    <x v="1"/>
    <s v="C5"/>
    <s v="2 years"/>
    <s v="RENT"/>
    <n v="50000"/>
    <x v="0"/>
    <s v="Source Verified"/>
    <s v="Charged Off"/>
    <x v="0"/>
    <n v="0.2261"/>
    <n v="660"/>
    <n v="664"/>
    <n v="662"/>
    <x v="0"/>
    <n v="1"/>
    <x v="0"/>
    <s v="High DTI / Low Income / Low FICO"/>
  </r>
  <r>
    <n v="63176244"/>
    <n v="25000"/>
    <x v="0"/>
    <n v="0.19989999999999999"/>
    <x v="4"/>
    <s v="E4"/>
    <s v="10+ years"/>
    <s v="MORTGAGE"/>
    <n v="105000"/>
    <x v="1"/>
    <s v="Not Verified"/>
    <s v="Charged Off"/>
    <x v="0"/>
    <n v="0.30870000000000003"/>
    <n v="680"/>
    <n v="684"/>
    <n v="682"/>
    <x v="0"/>
    <n v="1"/>
    <x v="0"/>
    <s v="High DTI / Low Income / Low FICO"/>
  </r>
  <r>
    <n v="67606128"/>
    <n v="10800"/>
    <x v="1"/>
    <n v="0.11990000000000001"/>
    <x v="1"/>
    <s v="C1"/>
    <s v="10+ years"/>
    <s v="RENT"/>
    <n v="56000"/>
    <x v="0"/>
    <s v="Source Verified"/>
    <s v="Fully Paid"/>
    <x v="0"/>
    <n v="0.24299999999999999"/>
    <n v="675"/>
    <n v="679"/>
    <n v="677"/>
    <x v="0"/>
    <n v="1"/>
    <x v="0"/>
    <s v="High DTI / Low Income / Low FICO"/>
  </r>
  <r>
    <n v="63337489"/>
    <n v="12000"/>
    <x v="1"/>
    <n v="8.1799999999999998E-2"/>
    <x v="2"/>
    <s v="B1"/>
    <s v="6 years"/>
    <s v="MORTGAGE"/>
    <n v="63000"/>
    <x v="1"/>
    <s v="Source Verified"/>
    <s v="Fully Paid"/>
    <x v="1"/>
    <n v="9.2799999999999994E-2"/>
    <n v="665"/>
    <n v="669"/>
    <n v="667"/>
    <x v="0"/>
    <n v="2"/>
    <x v="1"/>
    <s v="Moderate DTI/Income/FICO"/>
  </r>
  <r>
    <n v="66585694"/>
    <n v="1500"/>
    <x v="1"/>
    <n v="0.1318"/>
    <x v="1"/>
    <s v="C3"/>
    <s v="6 years"/>
    <s v="MORTGAGE"/>
    <n v="66000"/>
    <x v="1"/>
    <s v="Source Verified"/>
    <s v="Fully Paid"/>
    <x v="2"/>
    <n v="0.184"/>
    <n v="665"/>
    <n v="669"/>
    <n v="667"/>
    <x v="0"/>
    <n v="2"/>
    <x v="1"/>
    <s v="Moderate DTI/Income/FICO"/>
  </r>
  <r>
    <n v="66270172"/>
    <n v="29000"/>
    <x v="0"/>
    <n v="0.21989999999999998"/>
    <x v="3"/>
    <s v="F1"/>
    <s v="10+ years"/>
    <s v="RENT"/>
    <n v="77460"/>
    <x v="1"/>
    <s v="Verified"/>
    <s v="Current"/>
    <x v="2"/>
    <n v="0.1366"/>
    <n v="660"/>
    <n v="664"/>
    <n v="662"/>
    <x v="0"/>
    <n v="2"/>
    <x v="1"/>
    <s v="Moderate DTI/Income/FICO"/>
  </r>
  <r>
    <n v="62357211"/>
    <n v="25000"/>
    <x v="1"/>
    <n v="6.2400000000000004E-2"/>
    <x v="5"/>
    <s v="A2"/>
    <s v="&lt; 1 year"/>
    <s v="OWN"/>
    <n v="60000"/>
    <x v="0"/>
    <s v="Not Verified"/>
    <s v="Fully Paid"/>
    <x v="1"/>
    <n v="0.26839999999999997"/>
    <n v="695"/>
    <n v="699"/>
    <n v="697"/>
    <x v="0"/>
    <n v="1"/>
    <x v="0"/>
    <s v="High DTI / Low Income / Low FICO"/>
  </r>
  <r>
    <n v="65616804"/>
    <n v="24250"/>
    <x v="1"/>
    <n v="0.1099"/>
    <x v="2"/>
    <s v="B4"/>
    <s v="1 year"/>
    <s v="RENT"/>
    <n v="60000"/>
    <x v="0"/>
    <s v="Verified"/>
    <s v="Fully Paid"/>
    <x v="0"/>
    <n v="9.5600000000000004E-2"/>
    <n v="665"/>
    <n v="669"/>
    <n v="667"/>
    <x v="0"/>
    <n v="2"/>
    <x v="1"/>
    <s v="Moderate DTI/Income/FICO"/>
  </r>
  <r>
    <n v="66424688"/>
    <n v="20000"/>
    <x v="0"/>
    <n v="0.17859999999999998"/>
    <x v="0"/>
    <s v="D5"/>
    <s v="&lt; 1 year"/>
    <s v="MORTGAGE"/>
    <n v="45000"/>
    <x v="0"/>
    <s v="Source Verified"/>
    <s v="Current"/>
    <x v="0"/>
    <n v="0.33279999999999998"/>
    <n v="695"/>
    <n v="699"/>
    <n v="697"/>
    <x v="0"/>
    <n v="1"/>
    <x v="0"/>
    <s v="High DTI / Low Income / Low FICO"/>
  </r>
  <r>
    <n v="66404224"/>
    <n v="7000"/>
    <x v="1"/>
    <n v="9.1700000000000004E-2"/>
    <x v="2"/>
    <s v="B2"/>
    <s v="1 year"/>
    <s v="RENT"/>
    <n v="40000"/>
    <x v="2"/>
    <s v="Verified"/>
    <s v="Fully Paid"/>
    <x v="0"/>
    <n v="0.19769999999999999"/>
    <n v="680"/>
    <n v="684"/>
    <n v="682"/>
    <x v="0"/>
    <n v="1"/>
    <x v="0"/>
    <s v="High DTI / Low Income / Low FICO"/>
  </r>
  <r>
    <n v="65159618"/>
    <n v="35000"/>
    <x v="1"/>
    <n v="0.1099"/>
    <x v="2"/>
    <s v="B4"/>
    <s v="10+ years"/>
    <s v="MORTGAGE"/>
    <n v="110000"/>
    <x v="1"/>
    <s v="Source Verified"/>
    <s v="Fully Paid"/>
    <x v="3"/>
    <n v="0.15670000000000001"/>
    <n v="695"/>
    <n v="699"/>
    <n v="697"/>
    <x v="0"/>
    <n v="2"/>
    <x v="1"/>
    <s v="Moderate DTI/Income/FICO"/>
  </r>
  <r>
    <n v="65322694"/>
    <n v="8000"/>
    <x v="1"/>
    <n v="0.1099"/>
    <x v="2"/>
    <s v="B4"/>
    <m/>
    <s v="RENT"/>
    <n v="72500"/>
    <x v="1"/>
    <s v="Verified"/>
    <s v="Charged Off"/>
    <x v="0"/>
    <n v="0.20489999999999997"/>
    <n v="665"/>
    <n v="669"/>
    <n v="667"/>
    <x v="0"/>
    <n v="1"/>
    <x v="0"/>
    <s v="High DTI / Low Income / Low FICO"/>
  </r>
  <r>
    <n v="65613839"/>
    <n v="12000"/>
    <x v="1"/>
    <n v="0.11220000000000001"/>
    <x v="2"/>
    <s v="B5"/>
    <s v="5 years"/>
    <s v="MORTGAGE"/>
    <n v="100000"/>
    <x v="1"/>
    <s v="Source Verified"/>
    <s v="Fully Paid"/>
    <x v="0"/>
    <n v="8.2799999999999999E-2"/>
    <n v="660"/>
    <n v="664"/>
    <n v="662"/>
    <x v="0"/>
    <n v="2"/>
    <x v="1"/>
    <s v="Moderate DTI/Income/FICO"/>
  </r>
  <r>
    <n v="65774849"/>
    <n v="10000"/>
    <x v="1"/>
    <n v="9.1700000000000004E-2"/>
    <x v="2"/>
    <s v="B2"/>
    <s v="10+ years"/>
    <s v="MORTGAGE"/>
    <n v="32000"/>
    <x v="2"/>
    <s v="Not Verified"/>
    <s v="Fully Paid"/>
    <x v="1"/>
    <n v="0.34279999999999999"/>
    <n v="710"/>
    <n v="714"/>
    <n v="712"/>
    <x v="1"/>
    <n v="1"/>
    <x v="0"/>
    <s v="High DTI / Low Income / Low FICO"/>
  </r>
  <r>
    <n v="65611850"/>
    <n v="4975"/>
    <x v="1"/>
    <n v="0.1757"/>
    <x v="0"/>
    <s v="D4"/>
    <s v="10+ years"/>
    <s v="RENT"/>
    <n v="45000"/>
    <x v="0"/>
    <s v="Verified"/>
    <s v="Charged Off"/>
    <x v="0"/>
    <n v="0.27089999999999997"/>
    <n v="710"/>
    <n v="714"/>
    <n v="712"/>
    <x v="1"/>
    <n v="1"/>
    <x v="0"/>
    <s v="High DTI / Low Income / Low FICO"/>
  </r>
  <r>
    <n v="63534868"/>
    <n v="4300"/>
    <x v="1"/>
    <n v="7.2599999999999998E-2"/>
    <x v="5"/>
    <s v="A4"/>
    <s v="10+ years"/>
    <s v="OWN"/>
    <n v="36000"/>
    <x v="2"/>
    <s v="Verified"/>
    <s v="Fully Paid"/>
    <x v="1"/>
    <n v="2.87E-2"/>
    <n v="745"/>
    <n v="749"/>
    <n v="747"/>
    <x v="1"/>
    <n v="1"/>
    <x v="0"/>
    <s v="High DTI / Low Income / Low FICO"/>
  </r>
  <r>
    <n v="63406979"/>
    <n v="6000"/>
    <x v="1"/>
    <n v="6.8900000000000003E-2"/>
    <x v="5"/>
    <s v="A3"/>
    <s v="10+ years"/>
    <s v="MORTGAGE"/>
    <n v="62500"/>
    <x v="1"/>
    <s v="Not Verified"/>
    <s v="Fully Paid"/>
    <x v="0"/>
    <n v="0.1106"/>
    <n v="745"/>
    <n v="749"/>
    <n v="747"/>
    <x v="1"/>
    <n v="3"/>
    <x v="2"/>
    <s v="Strong Profile"/>
  </r>
  <r>
    <n v="63813592"/>
    <n v="10000"/>
    <x v="1"/>
    <n v="9.1700000000000004E-2"/>
    <x v="2"/>
    <s v="B2"/>
    <s v="2 years"/>
    <s v="RENT"/>
    <n v="26000"/>
    <x v="2"/>
    <s v="Verified"/>
    <s v="Charged Off"/>
    <x v="1"/>
    <n v="0.23680000000000001"/>
    <n v="680"/>
    <n v="684"/>
    <n v="682"/>
    <x v="0"/>
    <n v="1"/>
    <x v="0"/>
    <s v="High DTI / Low Income / Low FICO"/>
  </r>
  <r>
    <n v="63969712"/>
    <n v="10000"/>
    <x v="1"/>
    <n v="0.1149"/>
    <x v="2"/>
    <s v="B5"/>
    <s v="8 years"/>
    <s v="MORTGAGE"/>
    <n v="55000"/>
    <x v="0"/>
    <s v="Source Verified"/>
    <s v="Fully Paid"/>
    <x v="2"/>
    <n v="0.1047"/>
    <n v="660"/>
    <n v="664"/>
    <n v="662"/>
    <x v="0"/>
    <n v="2"/>
    <x v="1"/>
    <s v="Moderate DTI/Income/FICO"/>
  </r>
  <r>
    <n v="62934695"/>
    <n v="7000"/>
    <x v="1"/>
    <n v="0.1825"/>
    <x v="4"/>
    <s v="E1"/>
    <s v="3 years"/>
    <s v="RENT"/>
    <n v="87500"/>
    <x v="1"/>
    <s v="Verified"/>
    <s v="Fully Paid"/>
    <x v="0"/>
    <n v="0.04"/>
    <n v="665"/>
    <n v="669"/>
    <n v="667"/>
    <x v="0"/>
    <n v="2"/>
    <x v="1"/>
    <s v="Moderate DTI/Income/FICO"/>
  </r>
  <r>
    <n v="67205161"/>
    <n v="9750"/>
    <x v="1"/>
    <n v="0.18989999999999999"/>
    <x v="4"/>
    <s v="E3"/>
    <s v="2 years"/>
    <s v="RENT"/>
    <n v="37000"/>
    <x v="2"/>
    <s v="Source Verified"/>
    <s v="Fully Paid"/>
    <x v="0"/>
    <n v="0.10150000000000001"/>
    <n v="670"/>
    <n v="674"/>
    <n v="672"/>
    <x v="0"/>
    <n v="1"/>
    <x v="0"/>
    <s v="High DTI / Low Income / Low FICO"/>
  </r>
  <r>
    <n v="64130666"/>
    <n v="20000"/>
    <x v="0"/>
    <n v="0.13669999999999999"/>
    <x v="1"/>
    <s v="C4"/>
    <s v="9 years"/>
    <s v="MORTGAGE"/>
    <n v="73000"/>
    <x v="1"/>
    <s v="Not Verified"/>
    <s v="Fully Paid"/>
    <x v="1"/>
    <n v="0.26829999999999998"/>
    <n v="710"/>
    <n v="714"/>
    <n v="712"/>
    <x v="1"/>
    <n v="1"/>
    <x v="0"/>
    <s v="High DTI / Low Income / Low FICO"/>
  </r>
  <r>
    <n v="67605606"/>
    <n v="24000"/>
    <x v="0"/>
    <n v="0.1699"/>
    <x v="0"/>
    <s v="D3"/>
    <s v="10+ years"/>
    <s v="RENT"/>
    <n v="83000"/>
    <x v="1"/>
    <s v="Verified"/>
    <s v="Current"/>
    <x v="0"/>
    <n v="0.2112"/>
    <n v="695"/>
    <n v="699"/>
    <n v="697"/>
    <x v="0"/>
    <n v="1"/>
    <x v="0"/>
    <s v="High DTI / Low Income / Low FICO"/>
  </r>
  <r>
    <n v="67155439"/>
    <n v="20000"/>
    <x v="1"/>
    <n v="9.7599999999999992E-2"/>
    <x v="2"/>
    <s v="B3"/>
    <s v="10+ years"/>
    <s v="RENT"/>
    <n v="100000"/>
    <x v="1"/>
    <s v="Verified"/>
    <s v="Fully Paid"/>
    <x v="0"/>
    <n v="7.6399999999999996E-2"/>
    <n v="665"/>
    <n v="669"/>
    <n v="667"/>
    <x v="0"/>
    <n v="2"/>
    <x v="1"/>
    <s v="Moderate DTI/Income/FICO"/>
  </r>
  <r>
    <n v="64977764"/>
    <n v="4200"/>
    <x v="1"/>
    <n v="0.12590000000000001"/>
    <x v="1"/>
    <s v="C2"/>
    <s v="10+ years"/>
    <s v="MORTGAGE"/>
    <n v="46000"/>
    <x v="0"/>
    <s v="Verified"/>
    <s v="Fully Paid"/>
    <x v="0"/>
    <n v="0.10490000000000001"/>
    <n v="660"/>
    <n v="664"/>
    <n v="662"/>
    <x v="0"/>
    <n v="2"/>
    <x v="1"/>
    <s v="Moderate DTI/Income/FICO"/>
  </r>
  <r>
    <n v="67025132"/>
    <n v="30000"/>
    <x v="0"/>
    <n v="0.15410000000000001"/>
    <x v="0"/>
    <s v="D1"/>
    <s v="5 years"/>
    <s v="MORTGAGE"/>
    <n v="140000"/>
    <x v="1"/>
    <s v="Source Verified"/>
    <s v="Fully Paid"/>
    <x v="0"/>
    <n v="0.25209999999999999"/>
    <n v="680"/>
    <n v="684"/>
    <n v="682"/>
    <x v="0"/>
    <n v="1"/>
    <x v="0"/>
    <s v="High DTI / Low Income / Low FICO"/>
  </r>
  <r>
    <n v="68052608"/>
    <n v="32325"/>
    <x v="0"/>
    <n v="0.1948"/>
    <x v="4"/>
    <s v="E2"/>
    <s v="&lt; 1 year"/>
    <s v="MORTGAGE"/>
    <n v="82000"/>
    <x v="1"/>
    <s v="Source Verified"/>
    <s v="Charged Off"/>
    <x v="1"/>
    <n v="0.24559999999999998"/>
    <n v="670"/>
    <n v="674"/>
    <n v="672"/>
    <x v="0"/>
    <n v="1"/>
    <x v="0"/>
    <s v="High DTI / Low Income / Low FICO"/>
  </r>
  <r>
    <n v="64037286"/>
    <n v="20000"/>
    <x v="0"/>
    <n v="0.1699"/>
    <x v="0"/>
    <s v="D3"/>
    <s v="1 year"/>
    <s v="MORTGAGE"/>
    <n v="78500"/>
    <x v="1"/>
    <s v="Not Verified"/>
    <s v="Charged Off"/>
    <x v="0"/>
    <n v="0.23989999999999997"/>
    <n v="660"/>
    <n v="664"/>
    <n v="662"/>
    <x v="0"/>
    <n v="1"/>
    <x v="0"/>
    <s v="High DTI / Low Income / Low FICO"/>
  </r>
  <r>
    <n v="63435926"/>
    <n v="14000"/>
    <x v="0"/>
    <n v="9.1700000000000004E-2"/>
    <x v="2"/>
    <s v="B2"/>
    <s v="8 years"/>
    <s v="RENT"/>
    <n v="75000"/>
    <x v="1"/>
    <s v="Not Verified"/>
    <s v="Fully Paid"/>
    <x v="1"/>
    <n v="8.4499999999999992E-2"/>
    <n v="715"/>
    <n v="719"/>
    <n v="717"/>
    <x v="1"/>
    <n v="3"/>
    <x v="2"/>
    <s v="Strong Profile"/>
  </r>
  <r>
    <n v="66270320"/>
    <n v="10200"/>
    <x v="0"/>
    <n v="0.15410000000000001"/>
    <x v="0"/>
    <s v="D1"/>
    <s v="4 years"/>
    <s v="MORTGAGE"/>
    <n v="50000"/>
    <x v="0"/>
    <s v="Source Verified"/>
    <s v="Current"/>
    <x v="0"/>
    <n v="0.30170000000000002"/>
    <n v="710"/>
    <n v="714"/>
    <n v="712"/>
    <x v="1"/>
    <n v="1"/>
    <x v="0"/>
    <s v="High DTI / Low Income / Low FICO"/>
  </r>
  <r>
    <n v="62267549"/>
    <n v="15000"/>
    <x v="1"/>
    <n v="0.1099"/>
    <x v="2"/>
    <s v="B4"/>
    <s v="7 years"/>
    <s v="OWN"/>
    <n v="68000"/>
    <x v="1"/>
    <s v="Verified"/>
    <s v="Charged Off"/>
    <x v="2"/>
    <n v="0.22329999999999997"/>
    <n v="665"/>
    <n v="669"/>
    <n v="667"/>
    <x v="0"/>
    <n v="1"/>
    <x v="0"/>
    <s v="High DTI / Low Income / Low FICO"/>
  </r>
  <r>
    <n v="65767048"/>
    <n v="26675"/>
    <x v="0"/>
    <n v="0.18489999999999998"/>
    <x v="4"/>
    <s v="E2"/>
    <s v="&lt; 1 year"/>
    <s v="MORTGAGE"/>
    <n v="71000"/>
    <x v="1"/>
    <s v="Verified"/>
    <s v="Charged Off"/>
    <x v="0"/>
    <n v="0.34860000000000002"/>
    <n v="675"/>
    <n v="679"/>
    <n v="677"/>
    <x v="0"/>
    <n v="1"/>
    <x v="0"/>
    <s v="High DTI / Low Income / Low FICO"/>
  </r>
  <r>
    <n v="66485780"/>
    <n v="20000"/>
    <x v="1"/>
    <n v="5.3200000000000004E-2"/>
    <x v="5"/>
    <s v="A1"/>
    <s v="10+ years"/>
    <s v="RENT"/>
    <n v="73200"/>
    <x v="1"/>
    <s v="Not Verified"/>
    <s v="Fully Paid"/>
    <x v="1"/>
    <n v="0.14360000000000001"/>
    <n v="750"/>
    <n v="754"/>
    <n v="752"/>
    <x v="1"/>
    <n v="2"/>
    <x v="1"/>
    <s v="Moderate DTI/Income/FICO"/>
  </r>
  <r>
    <n v="68424819"/>
    <n v="18000"/>
    <x v="1"/>
    <n v="9.8000000000000004E-2"/>
    <x v="2"/>
    <s v="B3"/>
    <s v="10+ years"/>
    <s v="OWN"/>
    <n v="70000"/>
    <x v="1"/>
    <s v="Verified"/>
    <s v="Fully Paid"/>
    <x v="0"/>
    <n v="0.2429"/>
    <n v="690"/>
    <n v="694"/>
    <n v="692"/>
    <x v="0"/>
    <n v="1"/>
    <x v="0"/>
    <s v="High DTI / Low Income / Low FICO"/>
  </r>
  <r>
    <n v="68182925"/>
    <n v="10000"/>
    <x v="1"/>
    <n v="0.1288"/>
    <x v="1"/>
    <s v="C2"/>
    <s v="&lt; 1 year"/>
    <s v="RENT"/>
    <n v="39400"/>
    <x v="2"/>
    <s v="Source Verified"/>
    <s v="Fully Paid"/>
    <x v="0"/>
    <n v="0.32439999999999997"/>
    <n v="715"/>
    <n v="719"/>
    <n v="717"/>
    <x v="1"/>
    <n v="1"/>
    <x v="0"/>
    <s v="High DTI / Low Income / Low FICO"/>
  </r>
  <r>
    <n v="62619437"/>
    <n v="20000"/>
    <x v="1"/>
    <n v="0.1699"/>
    <x v="0"/>
    <s v="D3"/>
    <s v="&lt; 1 year"/>
    <s v="OWN"/>
    <n v="77000"/>
    <x v="1"/>
    <s v="Verified"/>
    <s v="Fully Paid"/>
    <x v="2"/>
    <n v="6.9699999999999998E-2"/>
    <n v="700"/>
    <n v="704"/>
    <n v="702"/>
    <x v="1"/>
    <n v="3"/>
    <x v="2"/>
    <s v="Strong Profile"/>
  </r>
  <r>
    <n v="65756983"/>
    <n v="20975"/>
    <x v="0"/>
    <n v="0.18989999999999999"/>
    <x v="4"/>
    <s v="E3"/>
    <s v="3 years"/>
    <s v="RENT"/>
    <n v="54000"/>
    <x v="0"/>
    <s v="Not Verified"/>
    <s v="Fully Paid"/>
    <x v="0"/>
    <n v="0.33860000000000001"/>
    <n v="670"/>
    <n v="674"/>
    <n v="672"/>
    <x v="0"/>
    <n v="1"/>
    <x v="0"/>
    <s v="High DTI / Low Income / Low FICO"/>
  </r>
  <r>
    <n v="66466129"/>
    <n v="19200"/>
    <x v="0"/>
    <n v="0.25989999999999996"/>
    <x v="3"/>
    <s v="F5"/>
    <s v="6 years"/>
    <s v="RENT"/>
    <n v="58000"/>
    <x v="0"/>
    <s v="Verified"/>
    <s v="Fully Paid"/>
    <x v="5"/>
    <n v="0.1978"/>
    <n v="665"/>
    <n v="669"/>
    <n v="667"/>
    <x v="0"/>
    <n v="2"/>
    <x v="1"/>
    <s v="Moderate DTI/Income/FICO"/>
  </r>
  <r>
    <n v="65731361"/>
    <n v="12000"/>
    <x v="1"/>
    <n v="5.3200000000000004E-2"/>
    <x v="5"/>
    <s v="A1"/>
    <s v="4 years"/>
    <s v="RENT"/>
    <n v="98200"/>
    <x v="1"/>
    <s v="Not Verified"/>
    <s v="Fully Paid"/>
    <x v="1"/>
    <n v="0.12640000000000001"/>
    <n v="770"/>
    <n v="774"/>
    <n v="772"/>
    <x v="1"/>
    <n v="2"/>
    <x v="1"/>
    <s v="Moderate DTI/Income/FICO"/>
  </r>
  <r>
    <n v="62619222"/>
    <n v="7000"/>
    <x v="1"/>
    <n v="0.12689999999999999"/>
    <x v="1"/>
    <s v="C2"/>
    <s v="&lt; 1 year"/>
    <s v="RENT"/>
    <n v="43500"/>
    <x v="0"/>
    <s v="Source Verified"/>
    <s v="Charged Off"/>
    <x v="0"/>
    <n v="8.5800000000000001E-2"/>
    <n v="690"/>
    <n v="694"/>
    <n v="692"/>
    <x v="0"/>
    <n v="2"/>
    <x v="1"/>
    <s v="Moderate DTI/Income/FICO"/>
  </r>
  <r>
    <n v="63489540"/>
    <n v="9500"/>
    <x v="1"/>
    <n v="0.1099"/>
    <x v="2"/>
    <s v="B4"/>
    <s v="10+ years"/>
    <s v="MORTGAGE"/>
    <n v="35000"/>
    <x v="2"/>
    <s v="Source Verified"/>
    <s v="Fully Paid"/>
    <x v="1"/>
    <n v="9.3299999999999994E-2"/>
    <n v="680"/>
    <n v="684"/>
    <n v="682"/>
    <x v="0"/>
    <n v="1"/>
    <x v="0"/>
    <s v="High DTI / Low Income / Low FICO"/>
  </r>
  <r>
    <n v="64832601"/>
    <n v="21000"/>
    <x v="1"/>
    <n v="0.12050000000000001"/>
    <x v="1"/>
    <s v="C1"/>
    <s v="5 years"/>
    <s v="RENT"/>
    <n v="90000"/>
    <x v="1"/>
    <s v="Verified"/>
    <s v="Fully Paid"/>
    <x v="0"/>
    <n v="0.28389999999999999"/>
    <n v="690"/>
    <n v="694"/>
    <n v="692"/>
    <x v="0"/>
    <n v="1"/>
    <x v="0"/>
    <s v="High DTI / Low Income / Low FICO"/>
  </r>
  <r>
    <n v="67948827"/>
    <n v="8800"/>
    <x v="1"/>
    <n v="0.182"/>
    <x v="4"/>
    <s v="E1"/>
    <s v="10+ years"/>
    <s v="MORTGAGE"/>
    <n v="60507"/>
    <x v="1"/>
    <s v="Verified"/>
    <s v="Fully Paid"/>
    <x v="2"/>
    <n v="0.18390000000000001"/>
    <n v="660"/>
    <n v="664"/>
    <n v="662"/>
    <x v="0"/>
    <n v="2"/>
    <x v="1"/>
    <s v="Moderate DTI/Income/FICO"/>
  </r>
  <r>
    <n v="65595128"/>
    <n v="18650"/>
    <x v="1"/>
    <n v="0.10640000000000001"/>
    <x v="2"/>
    <s v="B4"/>
    <s v="3 years"/>
    <s v="MORTGAGE"/>
    <n v="110000"/>
    <x v="1"/>
    <s v="Not Verified"/>
    <s v="Fully Paid"/>
    <x v="0"/>
    <n v="0.28389999999999999"/>
    <n v="675"/>
    <n v="679"/>
    <n v="677"/>
    <x v="0"/>
    <n v="1"/>
    <x v="0"/>
    <s v="High DTI / Low Income / Low FICO"/>
  </r>
  <r>
    <n v="63957199"/>
    <n v="8000"/>
    <x v="1"/>
    <n v="9.1700000000000004E-2"/>
    <x v="2"/>
    <s v="B2"/>
    <s v="8 years"/>
    <s v="OWN"/>
    <n v="66000"/>
    <x v="1"/>
    <s v="Not Verified"/>
    <s v="Fully Paid"/>
    <x v="1"/>
    <n v="4.2900000000000001E-2"/>
    <n v="695"/>
    <n v="699"/>
    <n v="697"/>
    <x v="0"/>
    <n v="2"/>
    <x v="1"/>
    <s v="Moderate DTI/Income/FICO"/>
  </r>
  <r>
    <n v="64661178"/>
    <n v="10000"/>
    <x v="1"/>
    <n v="0.15410000000000001"/>
    <x v="0"/>
    <s v="D1"/>
    <s v="10+ years"/>
    <s v="RENT"/>
    <n v="195000"/>
    <x v="1"/>
    <s v="Verified"/>
    <s v="Fully Paid"/>
    <x v="1"/>
    <n v="6.6100000000000006E-2"/>
    <n v="670"/>
    <n v="674"/>
    <n v="672"/>
    <x v="0"/>
    <n v="2"/>
    <x v="1"/>
    <s v="Moderate DTI/Income/FICO"/>
  </r>
  <r>
    <n v="65561173"/>
    <n v="5000"/>
    <x v="1"/>
    <n v="0.1318"/>
    <x v="1"/>
    <s v="C3"/>
    <m/>
    <s v="RENT"/>
    <n v="33144"/>
    <x v="2"/>
    <s v="Verified"/>
    <s v="Fully Paid"/>
    <x v="3"/>
    <n v="0.21899999999999997"/>
    <n v="660"/>
    <n v="664"/>
    <n v="662"/>
    <x v="0"/>
    <n v="1"/>
    <x v="0"/>
    <s v="High DTI / Low Income / Low FICO"/>
  </r>
  <r>
    <n v="67347161"/>
    <n v="2000"/>
    <x v="1"/>
    <n v="9.7599999999999992E-2"/>
    <x v="2"/>
    <s v="B3"/>
    <s v="10+ years"/>
    <s v="MORTGAGE"/>
    <n v="76000"/>
    <x v="1"/>
    <s v="Source Verified"/>
    <s v="Fully Paid"/>
    <x v="3"/>
    <n v="0.1014"/>
    <n v="675"/>
    <n v="679"/>
    <n v="677"/>
    <x v="0"/>
    <n v="2"/>
    <x v="1"/>
    <s v="Moderate DTI/Income/FICO"/>
  </r>
  <r>
    <n v="67296314"/>
    <n v="24000"/>
    <x v="1"/>
    <n v="8.3800000000000013E-2"/>
    <x v="2"/>
    <s v="B1"/>
    <s v="&lt; 1 year"/>
    <s v="MORTGAGE"/>
    <n v="170000"/>
    <x v="1"/>
    <s v="Not Verified"/>
    <s v="Fully Paid"/>
    <x v="1"/>
    <n v="0.10369999999999999"/>
    <n v="705"/>
    <n v="709"/>
    <n v="707"/>
    <x v="1"/>
    <n v="3"/>
    <x v="2"/>
    <s v="Strong Profile"/>
  </r>
  <r>
    <n v="66434895"/>
    <n v="6000"/>
    <x v="1"/>
    <n v="6.8900000000000003E-2"/>
    <x v="5"/>
    <s v="A3"/>
    <s v="3 years"/>
    <s v="RENT"/>
    <n v="58000"/>
    <x v="0"/>
    <s v="Not Verified"/>
    <s v="Fully Paid"/>
    <x v="1"/>
    <n v="0.23129999999999998"/>
    <n v="745"/>
    <n v="749"/>
    <n v="747"/>
    <x v="1"/>
    <n v="1"/>
    <x v="0"/>
    <s v="High DTI / Low Income / Low FICO"/>
  </r>
  <r>
    <n v="66571381"/>
    <n v="4200"/>
    <x v="1"/>
    <n v="0.12590000000000001"/>
    <x v="1"/>
    <s v="C2"/>
    <s v="10+ years"/>
    <s v="MORTGAGE"/>
    <n v="72000"/>
    <x v="1"/>
    <s v="Source Verified"/>
    <s v="Late (31-120 days)"/>
    <x v="7"/>
    <n v="0.19980000000000001"/>
    <n v="690"/>
    <n v="694"/>
    <n v="692"/>
    <x v="0"/>
    <n v="2"/>
    <x v="1"/>
    <s v="Moderate DTI/Income/FICO"/>
  </r>
  <r>
    <n v="66634796"/>
    <n v="21000"/>
    <x v="0"/>
    <n v="0.1318"/>
    <x v="1"/>
    <s v="C3"/>
    <s v="5 years"/>
    <s v="MORTGAGE"/>
    <n v="76000"/>
    <x v="1"/>
    <s v="Source Verified"/>
    <s v="Charged Off"/>
    <x v="0"/>
    <n v="0.26"/>
    <n v="690"/>
    <n v="694"/>
    <n v="692"/>
    <x v="0"/>
    <n v="1"/>
    <x v="0"/>
    <s v="High DTI / Low Income / Low FICO"/>
  </r>
  <r>
    <n v="63094850"/>
    <n v="26800"/>
    <x v="0"/>
    <n v="0.1825"/>
    <x v="4"/>
    <s v="E1"/>
    <s v="6 years"/>
    <s v="MORTGAGE"/>
    <n v="109400"/>
    <x v="1"/>
    <s v="Not Verified"/>
    <s v="Fully Paid"/>
    <x v="0"/>
    <n v="0.24660000000000001"/>
    <n v="675"/>
    <n v="679"/>
    <n v="677"/>
    <x v="0"/>
    <n v="1"/>
    <x v="0"/>
    <s v="High DTI / Low Income / Low FICO"/>
  </r>
  <r>
    <n v="63889148"/>
    <n v="12000"/>
    <x v="1"/>
    <n v="0.1149"/>
    <x v="2"/>
    <s v="B5"/>
    <s v="1 year"/>
    <s v="RENT"/>
    <n v="54000"/>
    <x v="0"/>
    <s v="Source Verified"/>
    <s v="Fully Paid"/>
    <x v="0"/>
    <n v="0.15529999999999999"/>
    <n v="660"/>
    <n v="664"/>
    <n v="662"/>
    <x v="0"/>
    <n v="2"/>
    <x v="1"/>
    <s v="Moderate DTI/Income/FICO"/>
  </r>
  <r>
    <n v="64320741"/>
    <n v="22300"/>
    <x v="0"/>
    <n v="0.16550000000000001"/>
    <x v="0"/>
    <s v="D2"/>
    <s v="10+ years"/>
    <s v="RENT"/>
    <n v="62000"/>
    <x v="1"/>
    <s v="Not Verified"/>
    <s v="Fully Paid"/>
    <x v="0"/>
    <n v="0.1895"/>
    <n v="770"/>
    <n v="774"/>
    <n v="772"/>
    <x v="1"/>
    <n v="2"/>
    <x v="1"/>
    <s v="Moderate DTI/Income/FICO"/>
  </r>
  <r>
    <n v="63357147"/>
    <n v="20975"/>
    <x v="0"/>
    <n v="0.16550000000000001"/>
    <x v="0"/>
    <s v="D2"/>
    <s v="10+ years"/>
    <s v="RENT"/>
    <n v="86000"/>
    <x v="1"/>
    <s v="Source Verified"/>
    <s v="Current"/>
    <x v="1"/>
    <n v="0.1862"/>
    <n v="660"/>
    <n v="664"/>
    <n v="662"/>
    <x v="0"/>
    <n v="2"/>
    <x v="1"/>
    <s v="Moderate DTI/Income/FICO"/>
  </r>
  <r>
    <n v="67978143"/>
    <n v="20000"/>
    <x v="0"/>
    <n v="0.11990000000000001"/>
    <x v="1"/>
    <s v="C1"/>
    <s v="10+ years"/>
    <s v="MORTGAGE"/>
    <n v="103000"/>
    <x v="1"/>
    <s v="Not Verified"/>
    <s v="Fully Paid"/>
    <x v="0"/>
    <n v="0.18359999999999999"/>
    <n v="695"/>
    <n v="699"/>
    <n v="697"/>
    <x v="0"/>
    <n v="2"/>
    <x v="1"/>
    <s v="Moderate DTI/Income/FICO"/>
  </r>
  <r>
    <n v="63287291"/>
    <n v="22000"/>
    <x v="1"/>
    <n v="6.2400000000000004E-2"/>
    <x v="5"/>
    <s v="A2"/>
    <s v="9 years"/>
    <s v="MORTGAGE"/>
    <n v="62738"/>
    <x v="1"/>
    <s v="Source Verified"/>
    <s v="Fully Paid"/>
    <x v="1"/>
    <n v="6.480000000000001E-2"/>
    <n v="745"/>
    <n v="749"/>
    <n v="747"/>
    <x v="1"/>
    <n v="3"/>
    <x v="2"/>
    <s v="Strong Profile"/>
  </r>
  <r>
    <n v="65715329"/>
    <n v="20000"/>
    <x v="0"/>
    <n v="0.1318"/>
    <x v="1"/>
    <s v="C3"/>
    <s v="3 years"/>
    <s v="MORTGAGE"/>
    <n v="56000"/>
    <x v="0"/>
    <s v="Not Verified"/>
    <s v="Current"/>
    <x v="2"/>
    <n v="0.18579999999999999"/>
    <n v="680"/>
    <n v="684"/>
    <n v="682"/>
    <x v="0"/>
    <n v="2"/>
    <x v="1"/>
    <s v="Moderate DTI/Income/FICO"/>
  </r>
  <r>
    <n v="65442693"/>
    <n v="12000"/>
    <x v="1"/>
    <n v="7.2599999999999998E-2"/>
    <x v="5"/>
    <s v="A4"/>
    <s v="&lt; 1 year"/>
    <s v="RENT"/>
    <n v="50000"/>
    <x v="0"/>
    <s v="Not Verified"/>
    <s v="Fully Paid"/>
    <x v="0"/>
    <n v="0.26750000000000002"/>
    <n v="735"/>
    <n v="739"/>
    <n v="737"/>
    <x v="1"/>
    <n v="1"/>
    <x v="0"/>
    <s v="High DTI / Low Income / Low FICO"/>
  </r>
  <r>
    <n v="68534511"/>
    <n v="8000"/>
    <x v="1"/>
    <n v="0.1288"/>
    <x v="1"/>
    <s v="C2"/>
    <s v="&lt; 1 year"/>
    <s v="MORTGAGE"/>
    <n v="58000"/>
    <x v="0"/>
    <s v="Source Verified"/>
    <s v="Fully Paid"/>
    <x v="0"/>
    <n v="0.25590000000000002"/>
    <n v="690"/>
    <n v="694"/>
    <n v="692"/>
    <x v="0"/>
    <n v="1"/>
    <x v="0"/>
    <s v="High DTI / Low Income / Low FICO"/>
  </r>
  <r>
    <n v="66541069"/>
    <n v="14000"/>
    <x v="0"/>
    <n v="0.1318"/>
    <x v="1"/>
    <s v="C3"/>
    <s v="2 years"/>
    <s v="MORTGAGE"/>
    <n v="68000"/>
    <x v="1"/>
    <s v="Source Verified"/>
    <s v="Current"/>
    <x v="2"/>
    <n v="1.0200000000000001E-2"/>
    <n v="800"/>
    <n v="804"/>
    <n v="802"/>
    <x v="1"/>
    <n v="3"/>
    <x v="2"/>
    <s v="Strong Profile"/>
  </r>
  <r>
    <n v="65791753"/>
    <n v="20000"/>
    <x v="1"/>
    <n v="0.12050000000000001"/>
    <x v="1"/>
    <s v="C1"/>
    <s v="6 years"/>
    <s v="OWN"/>
    <n v="51145"/>
    <x v="0"/>
    <s v="Not Verified"/>
    <s v="Fully Paid"/>
    <x v="0"/>
    <n v="0.35729999999999995"/>
    <n v="675"/>
    <n v="679"/>
    <n v="677"/>
    <x v="0"/>
    <n v="1"/>
    <x v="0"/>
    <s v="High DTI / Low Income / Low FICO"/>
  </r>
  <r>
    <n v="65837138"/>
    <n v="7000"/>
    <x v="1"/>
    <n v="8.1799999999999998E-2"/>
    <x v="2"/>
    <s v="B1"/>
    <s v="8 years"/>
    <s v="RENT"/>
    <n v="60000"/>
    <x v="0"/>
    <s v="Source Verified"/>
    <s v="Fully Paid"/>
    <x v="1"/>
    <n v="0.10439999999999999"/>
    <n v="670"/>
    <n v="674"/>
    <n v="672"/>
    <x v="0"/>
    <n v="2"/>
    <x v="1"/>
    <s v="Moderate DTI/Income/FICO"/>
  </r>
  <r>
    <n v="65715605"/>
    <n v="13200"/>
    <x v="1"/>
    <n v="6.2400000000000004E-2"/>
    <x v="5"/>
    <s v="A2"/>
    <s v="&lt; 1 year"/>
    <s v="RENT"/>
    <n v="56000"/>
    <x v="0"/>
    <s v="Not Verified"/>
    <s v="Fully Paid"/>
    <x v="1"/>
    <n v="0.15279999999999999"/>
    <n v="710"/>
    <n v="714"/>
    <n v="712"/>
    <x v="1"/>
    <n v="2"/>
    <x v="1"/>
    <s v="Moderate DTI/Income/FICO"/>
  </r>
  <r>
    <n v="65492126"/>
    <n v="8000"/>
    <x v="1"/>
    <n v="9.1700000000000004E-2"/>
    <x v="2"/>
    <s v="B2"/>
    <s v="&lt; 1 year"/>
    <s v="RENT"/>
    <n v="60000"/>
    <x v="0"/>
    <s v="Source Verified"/>
    <s v="Fully Paid"/>
    <x v="1"/>
    <n v="0.1082"/>
    <n v="680"/>
    <n v="684"/>
    <n v="682"/>
    <x v="0"/>
    <n v="2"/>
    <x v="1"/>
    <s v="Moderate DTI/Income/FICO"/>
  </r>
  <r>
    <n v="63469577"/>
    <n v="12000"/>
    <x v="0"/>
    <n v="0.12590000000000001"/>
    <x v="1"/>
    <s v="C2"/>
    <s v="&lt; 1 year"/>
    <s v="MORTGAGE"/>
    <n v="55000"/>
    <x v="0"/>
    <s v="Source Verified"/>
    <s v="Fully Paid"/>
    <x v="0"/>
    <n v="0.15839999999999999"/>
    <n v="685"/>
    <n v="689"/>
    <n v="687"/>
    <x v="0"/>
    <n v="2"/>
    <x v="1"/>
    <s v="Moderate DTI/Income/FICO"/>
  </r>
  <r>
    <n v="65622646"/>
    <n v="11950"/>
    <x v="1"/>
    <n v="0.16550000000000001"/>
    <x v="0"/>
    <s v="D2"/>
    <m/>
    <s v="RENT"/>
    <n v="26000"/>
    <x v="2"/>
    <s v="Verified"/>
    <s v="Charged Off"/>
    <x v="1"/>
    <n v="0.22620000000000001"/>
    <n v="690"/>
    <n v="694"/>
    <n v="692"/>
    <x v="0"/>
    <n v="1"/>
    <x v="0"/>
    <s v="High DTI / Low Income / Low FICO"/>
  </r>
  <r>
    <n v="67398509"/>
    <n v="5000"/>
    <x v="1"/>
    <n v="9.7599999999999992E-2"/>
    <x v="2"/>
    <s v="B3"/>
    <m/>
    <s v="MORTGAGE"/>
    <n v="42000"/>
    <x v="0"/>
    <s v="Source Verified"/>
    <s v="Fully Paid"/>
    <x v="5"/>
    <n v="0.12970000000000001"/>
    <n v="665"/>
    <n v="669"/>
    <n v="667"/>
    <x v="0"/>
    <n v="2"/>
    <x v="1"/>
    <s v="Moderate DTI/Income/FICO"/>
  </r>
  <r>
    <n v="62549524"/>
    <n v="35000"/>
    <x v="0"/>
    <n v="0.1757"/>
    <x v="0"/>
    <s v="D4"/>
    <s v="1 year"/>
    <s v="RENT"/>
    <n v="180000"/>
    <x v="1"/>
    <s v="Verified"/>
    <s v="Charged Off"/>
    <x v="0"/>
    <n v="0.15789999999999998"/>
    <n v="685"/>
    <n v="689"/>
    <n v="687"/>
    <x v="0"/>
    <n v="2"/>
    <x v="1"/>
    <s v="Moderate DTI/Income/FICO"/>
  </r>
  <r>
    <n v="65705539"/>
    <n v="12000"/>
    <x v="0"/>
    <n v="0.1149"/>
    <x v="2"/>
    <s v="B5"/>
    <s v="9 years"/>
    <s v="MORTGAGE"/>
    <n v="95000"/>
    <x v="1"/>
    <s v="Source Verified"/>
    <s v="Current"/>
    <x v="0"/>
    <n v="0.13059999999999999"/>
    <n v="690"/>
    <n v="694"/>
    <n v="692"/>
    <x v="0"/>
    <n v="2"/>
    <x v="1"/>
    <s v="Moderate DTI/Income/FICO"/>
  </r>
  <r>
    <n v="63889664"/>
    <n v="20000"/>
    <x v="1"/>
    <n v="9.1700000000000004E-2"/>
    <x v="2"/>
    <s v="B2"/>
    <s v="10+ years"/>
    <s v="MORTGAGE"/>
    <n v="75400"/>
    <x v="1"/>
    <s v="Not Verified"/>
    <s v="Fully Paid"/>
    <x v="2"/>
    <n v="0.27739999999999998"/>
    <n v="725"/>
    <n v="729"/>
    <n v="727"/>
    <x v="1"/>
    <n v="1"/>
    <x v="0"/>
    <s v="High DTI / Low Income / Low FICO"/>
  </r>
  <r>
    <n v="64771150"/>
    <n v="5000"/>
    <x v="1"/>
    <n v="0.1149"/>
    <x v="2"/>
    <s v="B5"/>
    <s v="4 years"/>
    <s v="RENT"/>
    <n v="50000"/>
    <x v="0"/>
    <s v="Verified"/>
    <s v="Fully Paid"/>
    <x v="7"/>
    <n v="0.19760000000000003"/>
    <n v="675"/>
    <n v="679"/>
    <n v="677"/>
    <x v="0"/>
    <n v="2"/>
    <x v="1"/>
    <s v="Moderate DTI/Income/FICO"/>
  </r>
  <r>
    <n v="64048565"/>
    <n v="10000"/>
    <x v="1"/>
    <n v="0.1099"/>
    <x v="2"/>
    <s v="B4"/>
    <s v="10+ years"/>
    <s v="RENT"/>
    <n v="86000"/>
    <x v="1"/>
    <s v="Source Verified"/>
    <s v="Charged Off"/>
    <x v="5"/>
    <n v="0.1552"/>
    <n v="675"/>
    <n v="679"/>
    <n v="677"/>
    <x v="0"/>
    <n v="2"/>
    <x v="1"/>
    <s v="Moderate DTI/Income/FICO"/>
  </r>
  <r>
    <n v="66545648"/>
    <n v="23000"/>
    <x v="0"/>
    <n v="0.16550000000000001"/>
    <x v="0"/>
    <s v="D2"/>
    <s v="3 years"/>
    <s v="RENT"/>
    <n v="129000"/>
    <x v="1"/>
    <s v="Source Verified"/>
    <s v="Current"/>
    <x v="0"/>
    <n v="8.3400000000000002E-2"/>
    <n v="660"/>
    <n v="664"/>
    <n v="662"/>
    <x v="0"/>
    <n v="2"/>
    <x v="1"/>
    <s v="Moderate DTI/Income/FICO"/>
  </r>
  <r>
    <n v="65831433"/>
    <n v="19200"/>
    <x v="1"/>
    <n v="7.2599999999999998E-2"/>
    <x v="5"/>
    <s v="A4"/>
    <s v="10+ years"/>
    <s v="OWN"/>
    <n v="94000"/>
    <x v="1"/>
    <s v="Verified"/>
    <s v="Fully Paid"/>
    <x v="1"/>
    <n v="0.26319999999999999"/>
    <n v="715"/>
    <n v="719"/>
    <n v="717"/>
    <x v="1"/>
    <n v="1"/>
    <x v="0"/>
    <s v="High DTI / Low Income / Low FICO"/>
  </r>
  <r>
    <n v="64781889"/>
    <n v="11000"/>
    <x v="1"/>
    <n v="6.2400000000000004E-2"/>
    <x v="5"/>
    <s v="A2"/>
    <s v="5 years"/>
    <s v="RENT"/>
    <n v="78924"/>
    <x v="1"/>
    <s v="Not Verified"/>
    <s v="Fully Paid"/>
    <x v="1"/>
    <n v="0.14510000000000001"/>
    <n v="710"/>
    <n v="714"/>
    <n v="712"/>
    <x v="1"/>
    <n v="2"/>
    <x v="1"/>
    <s v="Moderate DTI/Income/FICO"/>
  </r>
  <r>
    <n v="65773237"/>
    <n v="4500"/>
    <x v="1"/>
    <n v="9.9900000000000003E-2"/>
    <x v="2"/>
    <s v="B3"/>
    <s v="2 years"/>
    <s v="MORTGAGE"/>
    <n v="62000"/>
    <x v="1"/>
    <s v="Source Verified"/>
    <s v="Fully Paid"/>
    <x v="1"/>
    <n v="0.10050000000000001"/>
    <n v="685"/>
    <n v="689"/>
    <n v="687"/>
    <x v="0"/>
    <n v="2"/>
    <x v="1"/>
    <s v="Moderate DTI/Income/FICO"/>
  </r>
  <r>
    <n v="62804136"/>
    <n v="10000"/>
    <x v="1"/>
    <n v="0.12689999999999999"/>
    <x v="1"/>
    <s v="C2"/>
    <s v="3 years"/>
    <s v="RENT"/>
    <n v="34500"/>
    <x v="2"/>
    <s v="Verified"/>
    <s v="Fully Paid"/>
    <x v="0"/>
    <n v="0.22539999999999999"/>
    <n v="675"/>
    <n v="679"/>
    <n v="677"/>
    <x v="0"/>
    <n v="1"/>
    <x v="0"/>
    <s v="High DTI / Low Income / Low FICO"/>
  </r>
  <r>
    <n v="67317564"/>
    <n v="3000"/>
    <x v="1"/>
    <n v="9.1700000000000004E-2"/>
    <x v="2"/>
    <s v="B2"/>
    <s v="2 years"/>
    <s v="MORTGAGE"/>
    <n v="42000"/>
    <x v="0"/>
    <s v="Source Verified"/>
    <s v="Fully Paid"/>
    <x v="0"/>
    <n v="0.1246"/>
    <n v="730"/>
    <n v="734"/>
    <n v="732"/>
    <x v="1"/>
    <n v="2"/>
    <x v="1"/>
    <s v="Moderate DTI/Income/FICO"/>
  </r>
  <r>
    <n v="65644393"/>
    <n v="16000"/>
    <x v="0"/>
    <n v="0.182"/>
    <x v="4"/>
    <s v="E1"/>
    <s v="2 years"/>
    <s v="MORTGAGE"/>
    <n v="60000"/>
    <x v="0"/>
    <s v="Source Verified"/>
    <s v="Charged Off"/>
    <x v="3"/>
    <n v="0.13059999999999999"/>
    <n v="665"/>
    <n v="669"/>
    <n v="667"/>
    <x v="0"/>
    <n v="2"/>
    <x v="1"/>
    <s v="Moderate DTI/Income/FICO"/>
  </r>
  <r>
    <n v="63515676"/>
    <n v="4000"/>
    <x v="1"/>
    <n v="6.8900000000000003E-2"/>
    <x v="5"/>
    <s v="A3"/>
    <s v="&lt; 1 year"/>
    <s v="MORTGAGE"/>
    <n v="42000"/>
    <x v="0"/>
    <s v="Verified"/>
    <s v="Fully Paid"/>
    <x v="1"/>
    <n v="0.10970000000000001"/>
    <n v="760"/>
    <n v="764"/>
    <n v="762"/>
    <x v="1"/>
    <n v="2"/>
    <x v="1"/>
    <s v="Moderate DTI/Income/FICO"/>
  </r>
  <r>
    <n v="65149503"/>
    <n v="9000"/>
    <x v="1"/>
    <n v="9.9900000000000003E-2"/>
    <x v="2"/>
    <s v="B3"/>
    <s v="9 years"/>
    <s v="MORTGAGE"/>
    <n v="135000"/>
    <x v="1"/>
    <s v="Source Verified"/>
    <s v="Fully Paid"/>
    <x v="5"/>
    <n v="0.10279999999999999"/>
    <n v="730"/>
    <n v="734"/>
    <n v="732"/>
    <x v="1"/>
    <n v="3"/>
    <x v="2"/>
    <s v="Strong Profile"/>
  </r>
  <r>
    <n v="67247030"/>
    <n v="5000"/>
    <x v="1"/>
    <n v="0.10640000000000001"/>
    <x v="2"/>
    <s v="B4"/>
    <s v="4 years"/>
    <s v="RENT"/>
    <n v="21000"/>
    <x v="2"/>
    <s v="Verified"/>
    <s v="Charged Off"/>
    <x v="1"/>
    <n v="0.15710000000000002"/>
    <n v="700"/>
    <n v="704"/>
    <n v="702"/>
    <x v="1"/>
    <n v="1"/>
    <x v="0"/>
    <s v="High DTI / Low Income / Low FICO"/>
  </r>
  <r>
    <n v="67515740"/>
    <n v="25200"/>
    <x v="0"/>
    <n v="0.15410000000000001"/>
    <x v="0"/>
    <s v="D1"/>
    <s v="3 years"/>
    <s v="MORTGAGE"/>
    <n v="62000"/>
    <x v="1"/>
    <s v="Not Verified"/>
    <s v="Charged Off"/>
    <x v="0"/>
    <n v="0.2712"/>
    <n v="685"/>
    <n v="689"/>
    <n v="687"/>
    <x v="0"/>
    <n v="1"/>
    <x v="0"/>
    <s v="High DTI / Low Income / Low FICO"/>
  </r>
  <r>
    <n v="66630608"/>
    <n v="7200"/>
    <x v="1"/>
    <n v="7.8899999999999998E-2"/>
    <x v="5"/>
    <s v="A5"/>
    <s v="3 years"/>
    <s v="MORTGAGE"/>
    <n v="60000"/>
    <x v="0"/>
    <s v="Not Verified"/>
    <s v="Fully Paid"/>
    <x v="0"/>
    <n v="0.19899999999999998"/>
    <n v="705"/>
    <n v="709"/>
    <n v="707"/>
    <x v="1"/>
    <n v="2"/>
    <x v="1"/>
    <s v="Moderate DTI/Income/FICO"/>
  </r>
  <r>
    <n v="62449380"/>
    <n v="14400"/>
    <x v="0"/>
    <n v="0.1099"/>
    <x v="2"/>
    <s v="B4"/>
    <s v="1 year"/>
    <s v="RENT"/>
    <n v="65000"/>
    <x v="1"/>
    <s v="Source Verified"/>
    <s v="Fully Paid"/>
    <x v="0"/>
    <n v="8.2699999999999996E-2"/>
    <n v="700"/>
    <n v="704"/>
    <n v="702"/>
    <x v="1"/>
    <n v="3"/>
    <x v="2"/>
    <s v="Strong Profile"/>
  </r>
  <r>
    <n v="65614337"/>
    <n v="4000"/>
    <x v="1"/>
    <n v="0.11990000000000001"/>
    <x v="1"/>
    <s v="C1"/>
    <s v="2 years"/>
    <s v="MORTGAGE"/>
    <n v="53000"/>
    <x v="0"/>
    <s v="Source Verified"/>
    <s v="Fully Paid"/>
    <x v="2"/>
    <n v="0.23870000000000002"/>
    <n v="670"/>
    <n v="674"/>
    <n v="672"/>
    <x v="0"/>
    <n v="1"/>
    <x v="0"/>
    <s v="High DTI / Low Income / Low FICO"/>
  </r>
  <r>
    <n v="68405033"/>
    <n v="15000"/>
    <x v="1"/>
    <n v="0.1148"/>
    <x v="2"/>
    <s v="B5"/>
    <s v="6 years"/>
    <s v="RENT"/>
    <n v="50000"/>
    <x v="0"/>
    <s v="Verified"/>
    <s v="Fully Paid"/>
    <x v="1"/>
    <n v="0.26789999999999997"/>
    <n v="665"/>
    <n v="669"/>
    <n v="667"/>
    <x v="0"/>
    <n v="1"/>
    <x v="0"/>
    <s v="High DTI / Low Income / Low FICO"/>
  </r>
  <r>
    <n v="65914808"/>
    <n v="6000"/>
    <x v="1"/>
    <n v="9.1700000000000004E-2"/>
    <x v="2"/>
    <s v="B2"/>
    <s v="2 years"/>
    <s v="MORTGAGE"/>
    <n v="80000"/>
    <x v="1"/>
    <s v="Not Verified"/>
    <s v="Fully Paid"/>
    <x v="5"/>
    <n v="0.14550000000000002"/>
    <n v="700"/>
    <n v="704"/>
    <n v="702"/>
    <x v="1"/>
    <n v="2"/>
    <x v="1"/>
    <s v="Moderate DTI/Income/FICO"/>
  </r>
  <r>
    <n v="68495844"/>
    <n v="12000"/>
    <x v="0"/>
    <n v="9.1700000000000004E-2"/>
    <x v="2"/>
    <s v="B2"/>
    <s v="10+ years"/>
    <s v="MORTGAGE"/>
    <n v="130000"/>
    <x v="1"/>
    <s v="Verified"/>
    <s v="Fully Paid"/>
    <x v="0"/>
    <n v="6.3799999999999996E-2"/>
    <n v="745"/>
    <n v="749"/>
    <n v="747"/>
    <x v="1"/>
    <n v="3"/>
    <x v="2"/>
    <s v="Strong Profile"/>
  </r>
  <r>
    <n v="65731233"/>
    <n v="12000"/>
    <x v="1"/>
    <n v="0.14330000000000001"/>
    <x v="1"/>
    <s v="C5"/>
    <s v="3 years"/>
    <s v="MORTGAGE"/>
    <n v="24000"/>
    <x v="2"/>
    <s v="Verified"/>
    <s v="Fully Paid"/>
    <x v="1"/>
    <n v="0.34749999999999998"/>
    <n v="710"/>
    <n v="714"/>
    <n v="712"/>
    <x v="1"/>
    <n v="1"/>
    <x v="0"/>
    <s v="High DTI / Low Income / Low FICO"/>
  </r>
  <r>
    <n v="66442478"/>
    <n v="5000"/>
    <x v="1"/>
    <n v="0.11220000000000001"/>
    <x v="2"/>
    <s v="B5"/>
    <s v="10+ years"/>
    <s v="MORTGAGE"/>
    <n v="40000"/>
    <x v="2"/>
    <s v="Verified"/>
    <s v="Fully Paid"/>
    <x v="3"/>
    <n v="0.30180000000000001"/>
    <n v="680"/>
    <n v="684"/>
    <n v="682"/>
    <x v="0"/>
    <n v="1"/>
    <x v="0"/>
    <s v="High DTI / Low Income / Low FICO"/>
  </r>
  <r>
    <n v="67789374"/>
    <n v="2400"/>
    <x v="1"/>
    <n v="0.13669999999999999"/>
    <x v="1"/>
    <s v="C4"/>
    <s v="5 years"/>
    <s v="OWN"/>
    <n v="49500"/>
    <x v="0"/>
    <s v="Not Verified"/>
    <s v="Fully Paid"/>
    <x v="5"/>
    <n v="0.24149999999999999"/>
    <n v="695"/>
    <n v="699"/>
    <n v="697"/>
    <x v="0"/>
    <n v="1"/>
    <x v="0"/>
    <s v="High DTI / Low Income / Low FICO"/>
  </r>
  <r>
    <n v="66644906"/>
    <n v="24000"/>
    <x v="1"/>
    <n v="0.10640000000000001"/>
    <x v="2"/>
    <s v="B4"/>
    <s v="9 years"/>
    <s v="MORTGAGE"/>
    <n v="170000"/>
    <x v="1"/>
    <s v="Source Verified"/>
    <s v="Fully Paid"/>
    <x v="1"/>
    <n v="0.126"/>
    <n v="670"/>
    <n v="674"/>
    <n v="672"/>
    <x v="0"/>
    <n v="2"/>
    <x v="1"/>
    <s v="Moderate DTI/Income/FICO"/>
  </r>
  <r>
    <n v="63498627"/>
    <n v="6000"/>
    <x v="1"/>
    <n v="8.1799999999999998E-2"/>
    <x v="2"/>
    <s v="B1"/>
    <s v="1 year"/>
    <s v="RENT"/>
    <n v="40000"/>
    <x v="2"/>
    <s v="Not Verified"/>
    <s v="Fully Paid"/>
    <x v="0"/>
    <n v="0.14760000000000001"/>
    <n v="675"/>
    <n v="679"/>
    <n v="677"/>
    <x v="0"/>
    <n v="1"/>
    <x v="0"/>
    <s v="High DTI / Low Income / Low FICO"/>
  </r>
  <r>
    <n v="65986923"/>
    <n v="20000"/>
    <x v="0"/>
    <n v="0.11990000000000001"/>
    <x v="1"/>
    <s v="C1"/>
    <s v="10+ years"/>
    <s v="MORTGAGE"/>
    <n v="120000"/>
    <x v="1"/>
    <s v="Not Verified"/>
    <s v="Current"/>
    <x v="0"/>
    <n v="0.23449999999999999"/>
    <n v="720"/>
    <n v="724"/>
    <n v="722"/>
    <x v="1"/>
    <n v="1"/>
    <x v="0"/>
    <s v="High DTI / Low Income / Low FICO"/>
  </r>
  <r>
    <n v="64290533"/>
    <n v="32000"/>
    <x v="1"/>
    <n v="8.1799999999999998E-2"/>
    <x v="2"/>
    <s v="B1"/>
    <s v="3 years"/>
    <s v="RENT"/>
    <n v="190000"/>
    <x v="1"/>
    <s v="Source Verified"/>
    <s v="Fully Paid"/>
    <x v="0"/>
    <n v="0.28110000000000002"/>
    <n v="700"/>
    <n v="704"/>
    <n v="702"/>
    <x v="1"/>
    <n v="1"/>
    <x v="0"/>
    <s v="High DTI / Low Income / Low FICO"/>
  </r>
  <r>
    <n v="65763399"/>
    <n v="5000"/>
    <x v="1"/>
    <n v="7.8899999999999998E-2"/>
    <x v="5"/>
    <s v="A5"/>
    <s v="10+ years"/>
    <s v="MORTGAGE"/>
    <n v="50000"/>
    <x v="0"/>
    <s v="Not Verified"/>
    <s v="Fully Paid"/>
    <x v="5"/>
    <n v="3.0200000000000001E-2"/>
    <n v="705"/>
    <n v="709"/>
    <n v="707"/>
    <x v="1"/>
    <n v="2"/>
    <x v="1"/>
    <s v="Moderate DTI/Income/FICO"/>
  </r>
  <r>
    <n v="68312840"/>
    <n v="6000"/>
    <x v="1"/>
    <n v="0.1148"/>
    <x v="2"/>
    <s v="B5"/>
    <s v="10+ years"/>
    <s v="OWN"/>
    <n v="70000"/>
    <x v="1"/>
    <s v="Source Verified"/>
    <s v="Fully Paid"/>
    <x v="3"/>
    <n v="0.23980000000000001"/>
    <n v="675"/>
    <n v="679"/>
    <n v="677"/>
    <x v="0"/>
    <n v="1"/>
    <x v="0"/>
    <s v="High DTI / Low Income / Low FICO"/>
  </r>
  <r>
    <n v="62824949"/>
    <n v="12000"/>
    <x v="1"/>
    <n v="9.9900000000000003E-2"/>
    <x v="2"/>
    <s v="B3"/>
    <s v="2 years"/>
    <s v="RENT"/>
    <n v="50000"/>
    <x v="0"/>
    <s v="Source Verified"/>
    <s v="Fully Paid"/>
    <x v="0"/>
    <n v="0.15789999999999998"/>
    <n v="660"/>
    <n v="664"/>
    <n v="662"/>
    <x v="0"/>
    <n v="2"/>
    <x v="1"/>
    <s v="Moderate DTI/Income/FICO"/>
  </r>
  <r>
    <n v="67809011"/>
    <n v="23525"/>
    <x v="0"/>
    <n v="0.18989999999999999"/>
    <x v="4"/>
    <s v="E3"/>
    <s v="2 years"/>
    <s v="RENT"/>
    <n v="65000"/>
    <x v="1"/>
    <s v="Not Verified"/>
    <s v="Fully Paid"/>
    <x v="1"/>
    <n v="0.17079999999999998"/>
    <n v="705"/>
    <n v="709"/>
    <n v="707"/>
    <x v="1"/>
    <n v="2"/>
    <x v="1"/>
    <s v="Moderate DTI/Income/FICO"/>
  </r>
  <r>
    <n v="66473169"/>
    <n v="26200"/>
    <x v="0"/>
    <n v="0.20989999999999998"/>
    <x v="4"/>
    <s v="E5"/>
    <s v="10+ years"/>
    <s v="RENT"/>
    <n v="101000"/>
    <x v="1"/>
    <s v="Verified"/>
    <s v="Fully Paid"/>
    <x v="0"/>
    <n v="0.16719999999999999"/>
    <n v="680"/>
    <n v="684"/>
    <n v="682"/>
    <x v="0"/>
    <n v="2"/>
    <x v="1"/>
    <s v="Moderate DTI/Income/FICO"/>
  </r>
  <r>
    <n v="62216208"/>
    <n v="15000"/>
    <x v="0"/>
    <n v="0.1099"/>
    <x v="2"/>
    <s v="B4"/>
    <s v="10+ years"/>
    <s v="OWN"/>
    <n v="85000"/>
    <x v="1"/>
    <s v="Not Verified"/>
    <s v="Fully Paid"/>
    <x v="1"/>
    <n v="0.2757"/>
    <n v="710"/>
    <n v="714"/>
    <n v="712"/>
    <x v="1"/>
    <n v="1"/>
    <x v="0"/>
    <s v="High DTI / Low Income / Low FICO"/>
  </r>
  <r>
    <n v="63998193"/>
    <n v="28450"/>
    <x v="0"/>
    <n v="0.1099"/>
    <x v="2"/>
    <s v="B4"/>
    <s v="10+ years"/>
    <s v="MORTGAGE"/>
    <n v="56904"/>
    <x v="0"/>
    <s v="Not Verified"/>
    <s v="Current"/>
    <x v="1"/>
    <n v="0.24059999999999998"/>
    <n v="720"/>
    <n v="724"/>
    <n v="722"/>
    <x v="1"/>
    <n v="1"/>
    <x v="0"/>
    <s v="High DTI / Low Income / Low FICO"/>
  </r>
  <r>
    <n v="68395883"/>
    <n v="4500"/>
    <x v="1"/>
    <n v="9.8000000000000004E-2"/>
    <x v="2"/>
    <s v="B3"/>
    <s v="7 years"/>
    <s v="RENT"/>
    <n v="24000"/>
    <x v="2"/>
    <s v="Source Verified"/>
    <s v="Fully Paid"/>
    <x v="1"/>
    <n v="4.8499999999999995E-2"/>
    <n v="740"/>
    <n v="744"/>
    <n v="742"/>
    <x v="1"/>
    <n v="1"/>
    <x v="0"/>
    <s v="High DTI / Low Income / Low FICO"/>
  </r>
  <r>
    <n v="63176734"/>
    <n v="10000"/>
    <x v="0"/>
    <n v="0.1333"/>
    <x v="1"/>
    <s v="C3"/>
    <s v="5 years"/>
    <s v="OWN"/>
    <n v="37000"/>
    <x v="2"/>
    <s v="Source Verified"/>
    <s v="Charged Off"/>
    <x v="0"/>
    <n v="0.2747"/>
    <n v="660"/>
    <n v="664"/>
    <n v="662"/>
    <x v="0"/>
    <n v="1"/>
    <x v="0"/>
    <s v="High DTI / Low Income / Low FICO"/>
  </r>
  <r>
    <n v="63989166"/>
    <n v="13425"/>
    <x v="1"/>
    <n v="0.14330000000000001"/>
    <x v="1"/>
    <s v="C5"/>
    <s v="1 year"/>
    <s v="MORTGAGE"/>
    <n v="122000"/>
    <x v="1"/>
    <s v="Source Verified"/>
    <s v="Fully Paid"/>
    <x v="0"/>
    <n v="0.10830000000000001"/>
    <n v="680"/>
    <n v="684"/>
    <n v="682"/>
    <x v="0"/>
    <n v="2"/>
    <x v="1"/>
    <s v="Moderate DTI/Income/FICO"/>
  </r>
  <r>
    <n v="63890262"/>
    <n v="8000"/>
    <x v="1"/>
    <n v="6.2400000000000004E-2"/>
    <x v="5"/>
    <s v="A2"/>
    <s v="2 years"/>
    <s v="MORTGAGE"/>
    <n v="60000"/>
    <x v="0"/>
    <s v="Not Verified"/>
    <s v="Fully Paid"/>
    <x v="0"/>
    <n v="0.23929999999999998"/>
    <n v="750"/>
    <n v="754"/>
    <n v="752"/>
    <x v="1"/>
    <n v="1"/>
    <x v="0"/>
    <s v="High DTI / Low Income / Low FICO"/>
  </r>
  <r>
    <n v="65694203"/>
    <n v="14875"/>
    <x v="1"/>
    <n v="0.10640000000000001"/>
    <x v="2"/>
    <s v="B4"/>
    <m/>
    <s v="RENT"/>
    <n v="33852"/>
    <x v="2"/>
    <s v="Not Verified"/>
    <s v="Fully Paid"/>
    <x v="1"/>
    <n v="0.25170000000000003"/>
    <n v="665"/>
    <n v="669"/>
    <n v="667"/>
    <x v="0"/>
    <n v="1"/>
    <x v="0"/>
    <s v="High DTI / Low Income / Low FICO"/>
  </r>
  <r>
    <n v="65527499"/>
    <n v="10000"/>
    <x v="1"/>
    <n v="7.8899999999999998E-2"/>
    <x v="5"/>
    <s v="A5"/>
    <s v="5 years"/>
    <s v="OWN"/>
    <n v="32586.34"/>
    <x v="2"/>
    <s v="Verified"/>
    <s v="Fully Paid"/>
    <x v="1"/>
    <n v="9.8000000000000004E-2"/>
    <n v="680"/>
    <n v="684"/>
    <n v="682"/>
    <x v="0"/>
    <n v="1"/>
    <x v="0"/>
    <s v="High DTI / Low Income / Low FICO"/>
  </r>
  <r>
    <n v="63426030"/>
    <n v="28000"/>
    <x v="0"/>
    <n v="0.1399"/>
    <x v="1"/>
    <s v="C4"/>
    <s v="8 years"/>
    <s v="MORTGAGE"/>
    <n v="65000"/>
    <x v="1"/>
    <s v="Verified"/>
    <s v="Current"/>
    <x v="0"/>
    <n v="0.252"/>
    <n v="675"/>
    <n v="679"/>
    <n v="677"/>
    <x v="0"/>
    <n v="1"/>
    <x v="0"/>
    <s v="High DTI / Low Income / Low FICO"/>
  </r>
  <r>
    <n v="65118679"/>
    <n v="10000"/>
    <x v="0"/>
    <n v="9.9900000000000003E-2"/>
    <x v="2"/>
    <s v="B3"/>
    <s v="4 years"/>
    <s v="MORTGAGE"/>
    <n v="40000"/>
    <x v="2"/>
    <s v="Verified"/>
    <s v="Fully Paid"/>
    <x v="1"/>
    <n v="0.28050000000000003"/>
    <n v="705"/>
    <n v="709"/>
    <n v="707"/>
    <x v="1"/>
    <n v="1"/>
    <x v="0"/>
    <s v="High DTI / Low Income / Low FICO"/>
  </r>
  <r>
    <n v="64019109"/>
    <n v="8000"/>
    <x v="1"/>
    <n v="0.1099"/>
    <x v="2"/>
    <s v="B4"/>
    <s v="5 years"/>
    <s v="RENT"/>
    <n v="44000"/>
    <x v="0"/>
    <s v="Source Verified"/>
    <s v="Fully Paid"/>
    <x v="0"/>
    <n v="0.1162"/>
    <n v="695"/>
    <n v="699"/>
    <n v="697"/>
    <x v="0"/>
    <n v="2"/>
    <x v="1"/>
    <s v="Moderate DTI/Income/FICO"/>
  </r>
  <r>
    <n v="65674927"/>
    <n v="13000"/>
    <x v="1"/>
    <n v="6.8900000000000003E-2"/>
    <x v="5"/>
    <s v="A3"/>
    <s v="3 years"/>
    <s v="RENT"/>
    <n v="44000"/>
    <x v="0"/>
    <s v="Not Verified"/>
    <s v="Fully Paid"/>
    <x v="0"/>
    <n v="0.20100000000000001"/>
    <n v="745"/>
    <n v="749"/>
    <n v="747"/>
    <x v="1"/>
    <n v="1"/>
    <x v="0"/>
    <s v="High DTI / Low Income / Low FICO"/>
  </r>
  <r>
    <n v="67357670"/>
    <n v="5000"/>
    <x v="1"/>
    <n v="6.2400000000000004E-2"/>
    <x v="5"/>
    <s v="A2"/>
    <s v="10+ years"/>
    <s v="MORTGAGE"/>
    <n v="54100"/>
    <x v="0"/>
    <s v="Source Verified"/>
    <s v="Fully Paid"/>
    <x v="1"/>
    <n v="0.25650000000000001"/>
    <n v="685"/>
    <n v="689"/>
    <n v="687"/>
    <x v="0"/>
    <n v="1"/>
    <x v="0"/>
    <s v="High DTI / Low Income / Low FICO"/>
  </r>
  <r>
    <n v="62246861"/>
    <n v="15600"/>
    <x v="0"/>
    <n v="0.1153"/>
    <x v="2"/>
    <s v="B5"/>
    <s v="9 years"/>
    <s v="MORTGAGE"/>
    <n v="35000"/>
    <x v="2"/>
    <s v="Source Verified"/>
    <s v="Current"/>
    <x v="0"/>
    <n v="0.25650000000000001"/>
    <n v="685"/>
    <n v="689"/>
    <n v="687"/>
    <x v="0"/>
    <n v="1"/>
    <x v="0"/>
    <s v="High DTI / Low Income / Low FICO"/>
  </r>
  <r>
    <n v="66442969"/>
    <n v="12000"/>
    <x v="1"/>
    <n v="0.15410000000000001"/>
    <x v="0"/>
    <s v="D1"/>
    <s v="10+ years"/>
    <s v="RENT"/>
    <n v="50000"/>
    <x v="0"/>
    <s v="Verified"/>
    <s v="Fully Paid"/>
    <x v="0"/>
    <n v="0.19760000000000003"/>
    <n v="675"/>
    <n v="679"/>
    <n v="677"/>
    <x v="0"/>
    <n v="2"/>
    <x v="1"/>
    <s v="Moderate DTI/Income/FICO"/>
  </r>
  <r>
    <n v="64109482"/>
    <n v="12000"/>
    <x v="0"/>
    <n v="0.12590000000000001"/>
    <x v="1"/>
    <s v="C2"/>
    <s v="10+ years"/>
    <s v="MORTGAGE"/>
    <n v="57000"/>
    <x v="0"/>
    <s v="Verified"/>
    <s v="Current"/>
    <x v="0"/>
    <n v="0.28510000000000002"/>
    <n v="690"/>
    <n v="694"/>
    <n v="692"/>
    <x v="0"/>
    <n v="1"/>
    <x v="0"/>
    <s v="High DTI / Low Income / Low FICO"/>
  </r>
  <r>
    <n v="67477707"/>
    <n v="28350"/>
    <x v="1"/>
    <n v="9.1700000000000004E-2"/>
    <x v="2"/>
    <s v="B2"/>
    <s v="4 years"/>
    <s v="OWN"/>
    <n v="85000"/>
    <x v="1"/>
    <s v="Verified"/>
    <s v="Fully Paid"/>
    <x v="0"/>
    <n v="0.32899999999999996"/>
    <n v="775"/>
    <n v="779"/>
    <n v="777"/>
    <x v="1"/>
    <n v="1"/>
    <x v="0"/>
    <s v="High DTI / Low Income / Low FICO"/>
  </r>
  <r>
    <n v="66046601"/>
    <n v="8400"/>
    <x v="1"/>
    <n v="0.1699"/>
    <x v="0"/>
    <s v="D3"/>
    <s v="2 years"/>
    <s v="RENT"/>
    <n v="31000"/>
    <x v="2"/>
    <s v="Not Verified"/>
    <s v="Charged Off"/>
    <x v="0"/>
    <n v="0.31900000000000001"/>
    <n v="665"/>
    <n v="669"/>
    <n v="667"/>
    <x v="0"/>
    <n v="1"/>
    <x v="0"/>
    <s v="High DTI / Low Income / Low FICO"/>
  </r>
  <r>
    <n v="68312411"/>
    <n v="30000"/>
    <x v="1"/>
    <n v="0.11990000000000001"/>
    <x v="1"/>
    <s v="C1"/>
    <s v="10+ years"/>
    <s v="MORTGAGE"/>
    <n v="102900"/>
    <x v="1"/>
    <s v="Source Verified"/>
    <s v="Fully Paid"/>
    <x v="1"/>
    <n v="0.21609999999999999"/>
    <n v="670"/>
    <n v="674"/>
    <n v="672"/>
    <x v="0"/>
    <n v="1"/>
    <x v="0"/>
    <s v="High DTI / Low Income / Low FICO"/>
  </r>
  <r>
    <n v="64057599"/>
    <n v="12225"/>
    <x v="0"/>
    <n v="0.16550000000000001"/>
    <x v="0"/>
    <s v="D2"/>
    <s v="6 years"/>
    <s v="MORTGAGE"/>
    <n v="65000"/>
    <x v="1"/>
    <s v="Source Verified"/>
    <s v="Current"/>
    <x v="1"/>
    <n v="0.3836"/>
    <n v="665"/>
    <n v="669"/>
    <n v="667"/>
    <x v="0"/>
    <n v="1"/>
    <x v="0"/>
    <s v="High DTI / Low Income / Low FICO"/>
  </r>
  <r>
    <n v="66505272"/>
    <n v="25000"/>
    <x v="0"/>
    <n v="0.20989999999999998"/>
    <x v="4"/>
    <s v="E5"/>
    <s v="7 years"/>
    <s v="MORTGAGE"/>
    <n v="82000"/>
    <x v="1"/>
    <s v="Source Verified"/>
    <s v="Current"/>
    <x v="3"/>
    <n v="0.1845"/>
    <n v="665"/>
    <n v="669"/>
    <n v="667"/>
    <x v="0"/>
    <n v="2"/>
    <x v="1"/>
    <s v="Moderate DTI/Income/FICO"/>
  </r>
  <r>
    <n v="67465870"/>
    <n v="23000"/>
    <x v="1"/>
    <n v="0.12590000000000001"/>
    <x v="1"/>
    <s v="C2"/>
    <s v="&lt; 1 year"/>
    <s v="RENT"/>
    <n v="95000"/>
    <x v="1"/>
    <s v="Verified"/>
    <s v="Charged Off"/>
    <x v="1"/>
    <n v="0.1943"/>
    <n v="680"/>
    <n v="684"/>
    <n v="682"/>
    <x v="0"/>
    <n v="2"/>
    <x v="1"/>
    <s v="Moderate DTI/Income/FICO"/>
  </r>
  <r>
    <n v="65821433"/>
    <n v="10000"/>
    <x v="1"/>
    <n v="9.1700000000000004E-2"/>
    <x v="2"/>
    <s v="B2"/>
    <s v="5 years"/>
    <s v="RENT"/>
    <n v="38000"/>
    <x v="2"/>
    <s v="Source Verified"/>
    <s v="Fully Paid"/>
    <x v="0"/>
    <n v="0.12789999999999999"/>
    <n v="665"/>
    <n v="669"/>
    <n v="667"/>
    <x v="0"/>
    <n v="1"/>
    <x v="0"/>
    <s v="High DTI / Low Income / Low FICO"/>
  </r>
  <r>
    <n v="65189596"/>
    <n v="24000"/>
    <x v="1"/>
    <n v="0.12590000000000001"/>
    <x v="1"/>
    <s v="C2"/>
    <s v="1 year"/>
    <s v="MORTGAGE"/>
    <n v="137000"/>
    <x v="1"/>
    <s v="Source Verified"/>
    <s v="Fully Paid"/>
    <x v="0"/>
    <n v="3.78E-2"/>
    <n v="660"/>
    <n v="664"/>
    <n v="662"/>
    <x v="0"/>
    <n v="2"/>
    <x v="1"/>
    <s v="Moderate DTI/Income/FICO"/>
  </r>
  <r>
    <n v="65624615"/>
    <n v="30000"/>
    <x v="1"/>
    <n v="0.12590000000000001"/>
    <x v="1"/>
    <s v="C2"/>
    <s v="4 years"/>
    <s v="MORTGAGE"/>
    <n v="149800"/>
    <x v="1"/>
    <s v="Source Verified"/>
    <s v="Fully Paid"/>
    <x v="0"/>
    <n v="0.16170000000000001"/>
    <n v="680"/>
    <n v="684"/>
    <n v="682"/>
    <x v="0"/>
    <n v="2"/>
    <x v="1"/>
    <s v="Moderate DTI/Income/FICO"/>
  </r>
  <r>
    <n v="65624999"/>
    <n v="5300"/>
    <x v="1"/>
    <n v="9.9900000000000003E-2"/>
    <x v="2"/>
    <s v="B3"/>
    <s v="10+ years"/>
    <s v="MORTGAGE"/>
    <n v="50000"/>
    <x v="0"/>
    <s v="Verified"/>
    <s v="Charged Off"/>
    <x v="0"/>
    <n v="0.32240000000000002"/>
    <n v="720"/>
    <n v="724"/>
    <n v="722"/>
    <x v="1"/>
    <n v="1"/>
    <x v="0"/>
    <s v="High DTI / Low Income / Low FICO"/>
  </r>
  <r>
    <n v="67349191"/>
    <n v="22400"/>
    <x v="1"/>
    <n v="6.4899999999999999E-2"/>
    <x v="5"/>
    <s v="A2"/>
    <s v="&lt; 1 year"/>
    <s v="MORTGAGE"/>
    <n v="115000"/>
    <x v="1"/>
    <s v="Not Verified"/>
    <s v="Fully Paid"/>
    <x v="0"/>
    <n v="0.12"/>
    <n v="815"/>
    <n v="819"/>
    <n v="817"/>
    <x v="1"/>
    <n v="2"/>
    <x v="1"/>
    <s v="Moderate DTI/Income/FICO"/>
  </r>
  <r>
    <n v="66413246"/>
    <n v="5350"/>
    <x v="1"/>
    <n v="0.1757"/>
    <x v="0"/>
    <s v="D4"/>
    <s v="5 years"/>
    <s v="MORTGAGE"/>
    <n v="130000"/>
    <x v="1"/>
    <s v="Verified"/>
    <s v="Fully Paid"/>
    <x v="0"/>
    <n v="0.1552"/>
    <n v="660"/>
    <n v="664"/>
    <n v="662"/>
    <x v="0"/>
    <n v="2"/>
    <x v="1"/>
    <s v="Moderate DTI/Income/FICO"/>
  </r>
  <r>
    <n v="64077404"/>
    <n v="31000"/>
    <x v="0"/>
    <n v="0.16550000000000001"/>
    <x v="0"/>
    <s v="D2"/>
    <s v="3 years"/>
    <s v="MORTGAGE"/>
    <n v="115000"/>
    <x v="1"/>
    <s v="Source Verified"/>
    <s v="Current"/>
    <x v="0"/>
    <n v="0.26170000000000004"/>
    <n v="660"/>
    <n v="664"/>
    <n v="662"/>
    <x v="0"/>
    <n v="1"/>
    <x v="0"/>
    <s v="High DTI / Low Income / Low FICO"/>
  </r>
  <r>
    <n v="67999988"/>
    <n v="8000"/>
    <x v="1"/>
    <n v="0.11220000000000001"/>
    <x v="2"/>
    <s v="B5"/>
    <s v="10+ years"/>
    <s v="MORTGAGE"/>
    <n v="135000"/>
    <x v="1"/>
    <s v="Verified"/>
    <s v="Charged Off"/>
    <x v="0"/>
    <n v="0.26850000000000002"/>
    <n v="700"/>
    <n v="704"/>
    <n v="702"/>
    <x v="1"/>
    <n v="1"/>
    <x v="0"/>
    <s v="High DTI / Low Income / Low FICO"/>
  </r>
  <r>
    <n v="67515887"/>
    <n v="6000"/>
    <x v="1"/>
    <n v="0.11220000000000001"/>
    <x v="2"/>
    <s v="B5"/>
    <s v="2 years"/>
    <s v="RENT"/>
    <n v="28000"/>
    <x v="2"/>
    <s v="Verified"/>
    <s v="Fully Paid"/>
    <x v="10"/>
    <n v="0.1736"/>
    <n v="685"/>
    <n v="689"/>
    <n v="687"/>
    <x v="0"/>
    <n v="1"/>
    <x v="0"/>
    <s v="High DTI / Low Income / Low FICO"/>
  </r>
  <r>
    <n v="65393178"/>
    <n v="10000"/>
    <x v="1"/>
    <n v="8.1799999999999998E-2"/>
    <x v="2"/>
    <s v="B1"/>
    <s v="3 years"/>
    <s v="MORTGAGE"/>
    <n v="39800"/>
    <x v="2"/>
    <s v="Verified"/>
    <s v="Fully Paid"/>
    <x v="0"/>
    <n v="0.2717"/>
    <n v="685"/>
    <n v="689"/>
    <n v="687"/>
    <x v="0"/>
    <n v="1"/>
    <x v="0"/>
    <s v="High DTI / Low Income / Low FICO"/>
  </r>
  <r>
    <n v="68444018"/>
    <n v="13750"/>
    <x v="0"/>
    <n v="0.23129999999999998"/>
    <x v="3"/>
    <s v="F2"/>
    <s v="10+ years"/>
    <s v="MORTGAGE"/>
    <n v="81600"/>
    <x v="1"/>
    <s v="Verified"/>
    <s v="Charged Off"/>
    <x v="0"/>
    <n v="0.13869999999999999"/>
    <n v="675"/>
    <n v="679"/>
    <n v="677"/>
    <x v="0"/>
    <n v="2"/>
    <x v="1"/>
    <s v="Moderate DTI/Income/FICO"/>
  </r>
  <r>
    <n v="64050511"/>
    <n v="2050"/>
    <x v="1"/>
    <n v="0.12050000000000001"/>
    <x v="1"/>
    <s v="C1"/>
    <s v="10+ years"/>
    <s v="MORTGAGE"/>
    <n v="49000"/>
    <x v="0"/>
    <s v="Source Verified"/>
    <s v="Fully Paid"/>
    <x v="1"/>
    <n v="7.0999999999999994E-2"/>
    <n v="720"/>
    <n v="724"/>
    <n v="722"/>
    <x v="1"/>
    <n v="2"/>
    <x v="1"/>
    <s v="Moderate DTI/Income/FICO"/>
  </r>
  <r>
    <n v="62126179"/>
    <n v="10125"/>
    <x v="0"/>
    <n v="0.16550000000000001"/>
    <x v="0"/>
    <s v="D2"/>
    <s v="10+ years"/>
    <s v="MORTGAGE"/>
    <n v="45000"/>
    <x v="0"/>
    <s v="Source Verified"/>
    <s v="Fully Paid"/>
    <x v="1"/>
    <n v="0.3135"/>
    <n v="695"/>
    <n v="699"/>
    <n v="697"/>
    <x v="0"/>
    <n v="1"/>
    <x v="0"/>
    <s v="High DTI / Low Income / Low FICO"/>
  </r>
  <r>
    <n v="63359033"/>
    <n v="7500"/>
    <x v="1"/>
    <n v="0.1229"/>
    <x v="1"/>
    <s v="C1"/>
    <s v="10+ years"/>
    <s v="RENT"/>
    <n v="32000"/>
    <x v="2"/>
    <s v="Source Verified"/>
    <s v="Fully Paid"/>
    <x v="0"/>
    <n v="0.2127"/>
    <n v="660"/>
    <n v="664"/>
    <n v="662"/>
    <x v="0"/>
    <n v="1"/>
    <x v="0"/>
    <s v="High DTI / Low Income / Low FICO"/>
  </r>
  <r>
    <n v="67335201"/>
    <n v="7200"/>
    <x v="1"/>
    <n v="7.8899999999999998E-2"/>
    <x v="5"/>
    <s v="A5"/>
    <s v="10+ years"/>
    <s v="OWN"/>
    <n v="53000"/>
    <x v="0"/>
    <s v="Verified"/>
    <s v="Fully Paid"/>
    <x v="1"/>
    <n v="0.1137"/>
    <n v="685"/>
    <n v="689"/>
    <n v="687"/>
    <x v="0"/>
    <n v="2"/>
    <x v="1"/>
    <s v="Moderate DTI/Income/FICO"/>
  </r>
  <r>
    <n v="63478575"/>
    <n v="4800"/>
    <x v="1"/>
    <n v="0.1229"/>
    <x v="1"/>
    <s v="C1"/>
    <s v="10+ years"/>
    <s v="RENT"/>
    <n v="70000"/>
    <x v="1"/>
    <s v="Source Verified"/>
    <s v="Charged Off"/>
    <x v="0"/>
    <n v="0.1075"/>
    <n v="665"/>
    <n v="669"/>
    <n v="667"/>
    <x v="0"/>
    <n v="2"/>
    <x v="1"/>
    <s v="Moderate DTI/Income/FICO"/>
  </r>
  <r>
    <n v="65643818"/>
    <n v="30000"/>
    <x v="0"/>
    <n v="0.20989999999999998"/>
    <x v="4"/>
    <s v="E5"/>
    <s v="3 years"/>
    <s v="MORTGAGE"/>
    <n v="127000"/>
    <x v="1"/>
    <s v="Source Verified"/>
    <s v="Charged Off"/>
    <x v="0"/>
    <n v="0.13750000000000001"/>
    <n v="685"/>
    <n v="689"/>
    <n v="687"/>
    <x v="0"/>
    <n v="2"/>
    <x v="1"/>
    <s v="Moderate DTI/Income/FICO"/>
  </r>
  <r>
    <n v="62053012"/>
    <n v="18725"/>
    <x v="0"/>
    <n v="0.21989999999999998"/>
    <x v="3"/>
    <s v="F1"/>
    <s v="&lt; 1 year"/>
    <s v="MORTGAGE"/>
    <n v="58796"/>
    <x v="0"/>
    <s v="Verified"/>
    <s v="Charged Off"/>
    <x v="0"/>
    <n v="0.2429"/>
    <n v="670"/>
    <n v="674"/>
    <n v="672"/>
    <x v="0"/>
    <n v="1"/>
    <x v="0"/>
    <s v="High DTI / Low Income / Low FICO"/>
  </r>
  <r>
    <n v="65955403"/>
    <n v="5600"/>
    <x v="1"/>
    <n v="0.11220000000000001"/>
    <x v="2"/>
    <s v="B5"/>
    <s v="1 year"/>
    <s v="RENT"/>
    <n v="40000"/>
    <x v="2"/>
    <s v="Verified"/>
    <s v="Fully Paid"/>
    <x v="0"/>
    <n v="0.21479999999999999"/>
    <n v="695"/>
    <n v="699"/>
    <n v="697"/>
    <x v="0"/>
    <n v="1"/>
    <x v="0"/>
    <s v="High DTI / Low Income / Low FICO"/>
  </r>
  <r>
    <n v="66401469"/>
    <n v="14000"/>
    <x v="1"/>
    <n v="7.8899999999999998E-2"/>
    <x v="5"/>
    <s v="A5"/>
    <s v="2 years"/>
    <s v="RENT"/>
    <n v="45500"/>
    <x v="0"/>
    <s v="Verified"/>
    <s v="Charged Off"/>
    <x v="0"/>
    <n v="0.1928"/>
    <n v="705"/>
    <n v="709"/>
    <n v="707"/>
    <x v="1"/>
    <n v="2"/>
    <x v="1"/>
    <s v="Moderate DTI/Income/FICO"/>
  </r>
  <r>
    <n v="66016756"/>
    <n v="12000"/>
    <x v="1"/>
    <n v="0.10640000000000001"/>
    <x v="2"/>
    <s v="B4"/>
    <s v="10+ years"/>
    <s v="RENT"/>
    <n v="100000"/>
    <x v="1"/>
    <s v="Source Verified"/>
    <s v="Fully Paid"/>
    <x v="0"/>
    <n v="8.7400000000000005E-2"/>
    <n v="660"/>
    <n v="664"/>
    <n v="662"/>
    <x v="0"/>
    <n v="2"/>
    <x v="1"/>
    <s v="Moderate DTI/Income/FICO"/>
  </r>
  <r>
    <n v="63702318"/>
    <n v="22000"/>
    <x v="0"/>
    <n v="0.1318"/>
    <x v="1"/>
    <s v="C3"/>
    <s v="&lt; 1 year"/>
    <s v="MORTGAGE"/>
    <n v="76000"/>
    <x v="1"/>
    <s v="Not Verified"/>
    <s v="Fully Paid"/>
    <x v="0"/>
    <n v="0.29430000000000001"/>
    <n v="770"/>
    <n v="774"/>
    <n v="772"/>
    <x v="1"/>
    <n v="1"/>
    <x v="0"/>
    <s v="High DTI / Low Income / Low FICO"/>
  </r>
  <r>
    <n v="66603970"/>
    <n v="14000"/>
    <x v="0"/>
    <n v="9.7599999999999992E-2"/>
    <x v="2"/>
    <s v="B3"/>
    <s v="1 year"/>
    <s v="MORTGAGE"/>
    <n v="50000"/>
    <x v="0"/>
    <s v="Source Verified"/>
    <s v="Current"/>
    <x v="0"/>
    <n v="0.18230000000000002"/>
    <n v="695"/>
    <n v="699"/>
    <n v="697"/>
    <x v="0"/>
    <n v="2"/>
    <x v="1"/>
    <s v="Moderate DTI/Income/FICO"/>
  </r>
  <r>
    <n v="65687237"/>
    <n v="10000"/>
    <x v="1"/>
    <n v="7.8899999999999998E-2"/>
    <x v="5"/>
    <s v="A5"/>
    <s v="10+ years"/>
    <s v="RENT"/>
    <n v="65000"/>
    <x v="1"/>
    <s v="Verified"/>
    <s v="Fully Paid"/>
    <x v="0"/>
    <n v="0.19719999999999999"/>
    <n v="700"/>
    <n v="704"/>
    <n v="702"/>
    <x v="1"/>
    <n v="2"/>
    <x v="1"/>
    <s v="Moderate DTI/Income/FICO"/>
  </r>
  <r>
    <n v="65855113"/>
    <n v="21000"/>
    <x v="1"/>
    <n v="0.11220000000000001"/>
    <x v="2"/>
    <s v="B5"/>
    <m/>
    <s v="RENT"/>
    <n v="54028"/>
    <x v="0"/>
    <s v="Source Verified"/>
    <s v="Fully Paid"/>
    <x v="0"/>
    <n v="0.19640000000000002"/>
    <n v="700"/>
    <n v="704"/>
    <n v="702"/>
    <x v="1"/>
    <n v="2"/>
    <x v="1"/>
    <s v="Moderate DTI/Income/FICO"/>
  </r>
  <r>
    <n v="65704653"/>
    <n v="28000"/>
    <x v="0"/>
    <n v="7.8899999999999998E-2"/>
    <x v="5"/>
    <s v="A5"/>
    <s v="2 years"/>
    <s v="MORTGAGE"/>
    <n v="85000"/>
    <x v="1"/>
    <s v="Not Verified"/>
    <s v="Charged Off"/>
    <x v="2"/>
    <n v="0.25659999999999999"/>
    <n v="780"/>
    <n v="784"/>
    <n v="782"/>
    <x v="1"/>
    <n v="1"/>
    <x v="0"/>
    <s v="High DTI / Low Income / Low FICO"/>
  </r>
  <r>
    <n v="68483961"/>
    <n v="35000"/>
    <x v="0"/>
    <n v="0.1797"/>
    <x v="0"/>
    <s v="D4"/>
    <s v="3 years"/>
    <s v="MORTGAGE"/>
    <n v="95000"/>
    <x v="1"/>
    <s v="Source Verified"/>
    <s v="Charged Off"/>
    <x v="1"/>
    <n v="0.27289999999999998"/>
    <n v="665"/>
    <n v="669"/>
    <n v="667"/>
    <x v="0"/>
    <n v="1"/>
    <x v="0"/>
    <s v="High DTI / Low Income / Low FICO"/>
  </r>
  <r>
    <n v="63179450"/>
    <n v="11200"/>
    <x v="0"/>
    <n v="0.1333"/>
    <x v="1"/>
    <s v="C3"/>
    <s v="10+ years"/>
    <s v="MORTGAGE"/>
    <n v="50000"/>
    <x v="0"/>
    <s v="Source Verified"/>
    <s v="Fully Paid"/>
    <x v="0"/>
    <n v="0.11230000000000001"/>
    <n v="700"/>
    <n v="704"/>
    <n v="702"/>
    <x v="1"/>
    <n v="2"/>
    <x v="1"/>
    <s v="Moderate DTI/Income/FICO"/>
  </r>
  <r>
    <n v="66271006"/>
    <n v="13800"/>
    <x v="0"/>
    <n v="0.14480000000000001"/>
    <x v="1"/>
    <s v="C5"/>
    <m/>
    <s v="OWN"/>
    <n v="34524"/>
    <x v="2"/>
    <s v="Not Verified"/>
    <s v="Current"/>
    <x v="0"/>
    <n v="0.33299999999999996"/>
    <n v="665"/>
    <n v="669"/>
    <n v="667"/>
    <x v="0"/>
    <n v="1"/>
    <x v="0"/>
    <s v="High DTI / Low Income / Low FICO"/>
  </r>
  <r>
    <n v="67155150"/>
    <n v="10000"/>
    <x v="1"/>
    <n v="9.7599999999999992E-2"/>
    <x v="2"/>
    <s v="B3"/>
    <s v="5 years"/>
    <s v="RENT"/>
    <n v="45000"/>
    <x v="0"/>
    <s v="Source Verified"/>
    <s v="Fully Paid"/>
    <x v="0"/>
    <n v="0.1376"/>
    <n v="660"/>
    <n v="664"/>
    <n v="662"/>
    <x v="0"/>
    <n v="2"/>
    <x v="1"/>
    <s v="Moderate DTI/Income/FICO"/>
  </r>
  <r>
    <n v="68596033"/>
    <n v="9000"/>
    <x v="1"/>
    <n v="8.4900000000000003E-2"/>
    <x v="2"/>
    <s v="B1"/>
    <s v="9 years"/>
    <s v="MORTGAGE"/>
    <n v="90000"/>
    <x v="1"/>
    <s v="Source Verified"/>
    <s v="Fully Paid"/>
    <x v="1"/>
    <n v="8.199999999999999E-2"/>
    <n v="675"/>
    <n v="679"/>
    <n v="677"/>
    <x v="0"/>
    <n v="2"/>
    <x v="1"/>
    <s v="Moderate DTI/Income/FICO"/>
  </r>
  <r>
    <n v="63095178"/>
    <n v="5525"/>
    <x v="1"/>
    <n v="0.1399"/>
    <x v="1"/>
    <s v="C4"/>
    <s v="3 years"/>
    <s v="MORTGAGE"/>
    <n v="36000"/>
    <x v="2"/>
    <s v="Source Verified"/>
    <s v="Fully Paid"/>
    <x v="0"/>
    <n v="0.32829999999999998"/>
    <n v="680"/>
    <n v="684"/>
    <n v="682"/>
    <x v="0"/>
    <n v="1"/>
    <x v="0"/>
    <s v="High DTI / Low Income / Low FICO"/>
  </r>
  <r>
    <n v="63288423"/>
    <n v="10000"/>
    <x v="1"/>
    <n v="9.1700000000000004E-2"/>
    <x v="2"/>
    <s v="B2"/>
    <s v="10+ years"/>
    <s v="MORTGAGE"/>
    <n v="87000"/>
    <x v="1"/>
    <s v="Source Verified"/>
    <s v="Charged Off"/>
    <x v="2"/>
    <n v="0.2208"/>
    <n v="660"/>
    <n v="664"/>
    <n v="662"/>
    <x v="0"/>
    <n v="1"/>
    <x v="0"/>
    <s v="High DTI / Low Income / Low FICO"/>
  </r>
  <r>
    <n v="63484830"/>
    <n v="13200"/>
    <x v="1"/>
    <n v="6.2400000000000004E-2"/>
    <x v="5"/>
    <s v="A2"/>
    <s v="10+ years"/>
    <s v="MORTGAGE"/>
    <n v="60000"/>
    <x v="0"/>
    <s v="Not Verified"/>
    <s v="Fully Paid"/>
    <x v="0"/>
    <n v="0.19699999999999998"/>
    <n v="810"/>
    <n v="814"/>
    <n v="812"/>
    <x v="1"/>
    <n v="2"/>
    <x v="1"/>
    <s v="Moderate DTI/Income/FICO"/>
  </r>
  <r>
    <n v="66035697"/>
    <n v="10000"/>
    <x v="1"/>
    <n v="0.11220000000000001"/>
    <x v="2"/>
    <s v="B5"/>
    <s v="1 year"/>
    <s v="RENT"/>
    <n v="125000"/>
    <x v="1"/>
    <s v="Source Verified"/>
    <s v="Fully Paid"/>
    <x v="0"/>
    <n v="0.10199999999999999"/>
    <n v="685"/>
    <n v="689"/>
    <n v="687"/>
    <x v="0"/>
    <n v="2"/>
    <x v="1"/>
    <s v="Moderate DTI/Income/FICO"/>
  </r>
  <r>
    <n v="63997948"/>
    <n v="11000"/>
    <x v="0"/>
    <n v="0.1149"/>
    <x v="2"/>
    <s v="B5"/>
    <s v="&lt; 1 year"/>
    <s v="MORTGAGE"/>
    <n v="34000"/>
    <x v="2"/>
    <s v="Verified"/>
    <s v="Charged Off"/>
    <x v="1"/>
    <n v="0.2051"/>
    <n v="695"/>
    <n v="699"/>
    <n v="697"/>
    <x v="0"/>
    <n v="1"/>
    <x v="0"/>
    <s v="High DTI / Low Income / Low FICO"/>
  </r>
  <r>
    <n v="66645489"/>
    <n v="20000"/>
    <x v="1"/>
    <n v="8.3800000000000013E-2"/>
    <x v="2"/>
    <s v="B1"/>
    <s v="5 years"/>
    <s v="OWN"/>
    <n v="80000"/>
    <x v="1"/>
    <s v="Verified"/>
    <s v="Fully Paid"/>
    <x v="1"/>
    <n v="0.32340000000000002"/>
    <n v="685"/>
    <n v="689"/>
    <n v="687"/>
    <x v="0"/>
    <n v="1"/>
    <x v="0"/>
    <s v="High DTI / Low Income / Low FICO"/>
  </r>
  <r>
    <n v="65108383"/>
    <n v="15300"/>
    <x v="0"/>
    <n v="0.22989999999999999"/>
    <x v="3"/>
    <s v="F2"/>
    <s v="3 years"/>
    <s v="RENT"/>
    <n v="65000"/>
    <x v="1"/>
    <s v="Source Verified"/>
    <s v="Charged Off"/>
    <x v="4"/>
    <n v="8.6999999999999994E-2"/>
    <n v="735"/>
    <n v="739"/>
    <n v="737"/>
    <x v="1"/>
    <n v="3"/>
    <x v="2"/>
    <s v="Strong Profile"/>
  </r>
  <r>
    <n v="65077534"/>
    <n v="4200"/>
    <x v="1"/>
    <n v="0.1149"/>
    <x v="2"/>
    <s v="B5"/>
    <s v="8 years"/>
    <s v="RENT"/>
    <n v="28000"/>
    <x v="2"/>
    <s v="Source Verified"/>
    <s v="Fully Paid"/>
    <x v="0"/>
    <n v="0.1234"/>
    <n v="670"/>
    <n v="674"/>
    <n v="672"/>
    <x v="0"/>
    <n v="1"/>
    <x v="0"/>
    <s v="High DTI / Low Income / Low FICO"/>
  </r>
  <r>
    <n v="65984371"/>
    <n v="21000"/>
    <x v="0"/>
    <n v="0.15410000000000001"/>
    <x v="0"/>
    <s v="D1"/>
    <s v="10+ years"/>
    <s v="MORTGAGE"/>
    <n v="88800"/>
    <x v="1"/>
    <s v="Verified"/>
    <s v="Fully Paid"/>
    <x v="0"/>
    <n v="6.1900000000000004E-2"/>
    <n v="680"/>
    <n v="684"/>
    <n v="682"/>
    <x v="0"/>
    <n v="2"/>
    <x v="1"/>
    <s v="Moderate DTI/Income/FICO"/>
  </r>
  <r>
    <n v="67416450"/>
    <n v="24000"/>
    <x v="0"/>
    <n v="0.12590000000000001"/>
    <x v="1"/>
    <s v="C2"/>
    <s v="10+ years"/>
    <s v="RENT"/>
    <n v="53000"/>
    <x v="0"/>
    <s v="Not Verified"/>
    <s v="Charged Off"/>
    <x v="3"/>
    <n v="0.25519999999999998"/>
    <n v="740"/>
    <n v="744"/>
    <n v="742"/>
    <x v="1"/>
    <n v="1"/>
    <x v="0"/>
    <s v="High DTI / Low Income / Low FICO"/>
  </r>
  <r>
    <n v="66075134"/>
    <n v="10000"/>
    <x v="1"/>
    <n v="9.7599999999999992E-2"/>
    <x v="2"/>
    <s v="B3"/>
    <s v="10+ years"/>
    <s v="MORTGAGE"/>
    <n v="63000"/>
    <x v="1"/>
    <s v="Not Verified"/>
    <s v="Fully Paid"/>
    <x v="0"/>
    <n v="0.21410000000000001"/>
    <n v="770"/>
    <n v="774"/>
    <n v="772"/>
    <x v="1"/>
    <n v="1"/>
    <x v="0"/>
    <s v="High DTI / Low Income / Low FICO"/>
  </r>
  <r>
    <n v="63334610"/>
    <n v="30000"/>
    <x v="0"/>
    <n v="0.1229"/>
    <x v="1"/>
    <s v="C1"/>
    <s v="7 years"/>
    <s v="MORTGAGE"/>
    <n v="208119"/>
    <x v="1"/>
    <s v="Source Verified"/>
    <s v="Charged Off"/>
    <x v="0"/>
    <n v="9.5799999999999996E-2"/>
    <n v="690"/>
    <n v="694"/>
    <n v="692"/>
    <x v="0"/>
    <n v="2"/>
    <x v="1"/>
    <s v="Moderate DTI/Income/FICO"/>
  </r>
  <r>
    <n v="66603320"/>
    <n v="15000"/>
    <x v="0"/>
    <n v="0.13669999999999999"/>
    <x v="1"/>
    <s v="C4"/>
    <s v="6 years"/>
    <s v="RENT"/>
    <n v="50000"/>
    <x v="0"/>
    <s v="Source Verified"/>
    <s v="Charged Off"/>
    <x v="0"/>
    <n v="0.13489999999999999"/>
    <n v="660"/>
    <n v="664"/>
    <n v="662"/>
    <x v="0"/>
    <n v="2"/>
    <x v="1"/>
    <s v="Moderate DTI/Income/FICO"/>
  </r>
  <r>
    <n v="66450287"/>
    <n v="25600"/>
    <x v="1"/>
    <n v="0.12590000000000001"/>
    <x v="1"/>
    <s v="C2"/>
    <s v="8 years"/>
    <s v="RENT"/>
    <n v="92000"/>
    <x v="1"/>
    <s v="Verified"/>
    <s v="Charged Off"/>
    <x v="0"/>
    <n v="0.2293"/>
    <n v="670"/>
    <n v="674"/>
    <n v="672"/>
    <x v="0"/>
    <n v="1"/>
    <x v="0"/>
    <s v="High DTI / Low Income / Low FICO"/>
  </r>
  <r>
    <n v="64039703"/>
    <n v="12525"/>
    <x v="0"/>
    <n v="0.27310000000000001"/>
    <x v="6"/>
    <s v="G2"/>
    <s v="10+ years"/>
    <s v="MORTGAGE"/>
    <n v="39000"/>
    <x v="2"/>
    <s v="Verified"/>
    <s v="Charged Off"/>
    <x v="0"/>
    <n v="0.25290000000000001"/>
    <n v="670"/>
    <n v="674"/>
    <n v="672"/>
    <x v="0"/>
    <n v="1"/>
    <x v="0"/>
    <s v="High DTI / Low Income / Low FICO"/>
  </r>
  <r>
    <n v="67125265"/>
    <n v="20475"/>
    <x v="0"/>
    <n v="0.10640000000000001"/>
    <x v="2"/>
    <s v="B4"/>
    <s v="8 years"/>
    <s v="MORTGAGE"/>
    <n v="170595"/>
    <x v="1"/>
    <s v="Verified"/>
    <s v="Current"/>
    <x v="2"/>
    <n v="0.18559999999999999"/>
    <n v="745"/>
    <n v="749"/>
    <n v="747"/>
    <x v="1"/>
    <n v="2"/>
    <x v="1"/>
    <s v="Moderate DTI/Income/FICO"/>
  </r>
  <r>
    <n v="65019281"/>
    <n v="8650"/>
    <x v="1"/>
    <n v="0.13669999999999999"/>
    <x v="1"/>
    <s v="C4"/>
    <s v="10+ years"/>
    <s v="MORTGAGE"/>
    <n v="43000"/>
    <x v="0"/>
    <s v="Source Verified"/>
    <s v="Fully Paid"/>
    <x v="0"/>
    <n v="0.24170000000000003"/>
    <n v="710"/>
    <n v="714"/>
    <n v="712"/>
    <x v="1"/>
    <n v="1"/>
    <x v="0"/>
    <s v="High DTI / Low Income / Low FICO"/>
  </r>
  <r>
    <n v="62327293"/>
    <n v="12000"/>
    <x v="1"/>
    <n v="7.8899999999999998E-2"/>
    <x v="5"/>
    <s v="A5"/>
    <s v="10+ years"/>
    <s v="OWN"/>
    <n v="90000"/>
    <x v="1"/>
    <s v="Source Verified"/>
    <s v="Fully Paid"/>
    <x v="0"/>
    <n v="5.5500000000000001E-2"/>
    <n v="695"/>
    <n v="699"/>
    <n v="697"/>
    <x v="0"/>
    <n v="2"/>
    <x v="1"/>
    <s v="Moderate DTI/Income/FICO"/>
  </r>
  <r>
    <n v="63498014"/>
    <n v="20000"/>
    <x v="1"/>
    <n v="7.2599999999999998E-2"/>
    <x v="5"/>
    <s v="A4"/>
    <s v="10+ years"/>
    <s v="MORTGAGE"/>
    <n v="97938"/>
    <x v="1"/>
    <s v="Source Verified"/>
    <s v="Fully Paid"/>
    <x v="1"/>
    <n v="0.24489999999999998"/>
    <n v="700"/>
    <n v="704"/>
    <n v="702"/>
    <x v="1"/>
    <n v="1"/>
    <x v="0"/>
    <s v="High DTI / Low Income / Low FICO"/>
  </r>
  <r>
    <n v="65782846"/>
    <n v="30000"/>
    <x v="0"/>
    <n v="0.21989999999999998"/>
    <x v="3"/>
    <s v="F1"/>
    <s v="10+ years"/>
    <s v="MORTGAGE"/>
    <n v="114800"/>
    <x v="1"/>
    <s v="Verified"/>
    <s v="Fully Paid"/>
    <x v="0"/>
    <n v="0.25629999999999997"/>
    <n v="690"/>
    <n v="694"/>
    <n v="692"/>
    <x v="0"/>
    <n v="1"/>
    <x v="0"/>
    <s v="High DTI / Low Income / Low FICO"/>
  </r>
  <r>
    <n v="65591583"/>
    <n v="14000"/>
    <x v="0"/>
    <n v="0.17859999999999998"/>
    <x v="0"/>
    <s v="D5"/>
    <s v="10+ years"/>
    <s v="MORTGAGE"/>
    <n v="115041"/>
    <x v="1"/>
    <s v="Source Verified"/>
    <s v="Fully Paid"/>
    <x v="0"/>
    <n v="7.3200000000000001E-2"/>
    <n v="675"/>
    <n v="679"/>
    <n v="677"/>
    <x v="0"/>
    <n v="2"/>
    <x v="1"/>
    <s v="Moderate DTI/Income/FICO"/>
  </r>
  <r>
    <n v="63879201"/>
    <n v="35000"/>
    <x v="0"/>
    <n v="0.18989999999999999"/>
    <x v="4"/>
    <s v="E3"/>
    <s v="3 years"/>
    <s v="RENT"/>
    <n v="325000"/>
    <x v="1"/>
    <s v="Source Verified"/>
    <s v="Charged Off"/>
    <x v="0"/>
    <n v="4.4500000000000005E-2"/>
    <n v="685"/>
    <n v="689"/>
    <n v="687"/>
    <x v="0"/>
    <n v="2"/>
    <x v="1"/>
    <s v="Moderate DTI/Income/FICO"/>
  </r>
  <r>
    <n v="67980297"/>
    <n v="35000"/>
    <x v="1"/>
    <n v="9.1700000000000004E-2"/>
    <x v="2"/>
    <s v="B2"/>
    <s v="5 years"/>
    <s v="MORTGAGE"/>
    <n v="145000"/>
    <x v="1"/>
    <s v="Source Verified"/>
    <s v="Fully Paid"/>
    <x v="0"/>
    <n v="0.24629999999999999"/>
    <n v="755"/>
    <n v="759"/>
    <n v="757"/>
    <x v="1"/>
    <n v="1"/>
    <x v="0"/>
    <s v="High DTI / Low Income / Low FICO"/>
  </r>
  <r>
    <n v="65272468"/>
    <n v="20000"/>
    <x v="0"/>
    <n v="9.9900000000000003E-2"/>
    <x v="2"/>
    <s v="B3"/>
    <s v="10+ years"/>
    <s v="RENT"/>
    <n v="90000"/>
    <x v="1"/>
    <s v="Not Verified"/>
    <s v="Current"/>
    <x v="0"/>
    <n v="7.0699999999999999E-2"/>
    <n v="720"/>
    <n v="724"/>
    <n v="722"/>
    <x v="1"/>
    <n v="3"/>
    <x v="2"/>
    <s v="Strong Profile"/>
  </r>
  <r>
    <n v="65612146"/>
    <n v="3000"/>
    <x v="1"/>
    <n v="0.182"/>
    <x v="4"/>
    <s v="E1"/>
    <s v="2 years"/>
    <s v="OWN"/>
    <n v="26400"/>
    <x v="2"/>
    <s v="Verified"/>
    <s v="Fully Paid"/>
    <x v="5"/>
    <n v="0.39319999999999999"/>
    <n v="670"/>
    <n v="674"/>
    <n v="672"/>
    <x v="0"/>
    <n v="1"/>
    <x v="0"/>
    <s v="High DTI / Low Income / Low FICO"/>
  </r>
  <r>
    <n v="67305548"/>
    <n v="6000"/>
    <x v="1"/>
    <n v="0.10640000000000001"/>
    <x v="2"/>
    <s v="B4"/>
    <s v="2 years"/>
    <s v="MORTGAGE"/>
    <n v="70000"/>
    <x v="1"/>
    <s v="Not Verified"/>
    <s v="Fully Paid"/>
    <x v="0"/>
    <n v="0.1648"/>
    <n v="715"/>
    <n v="719"/>
    <n v="717"/>
    <x v="1"/>
    <n v="2"/>
    <x v="1"/>
    <s v="Moderate DTI/Income/FICO"/>
  </r>
  <r>
    <n v="65374396"/>
    <n v="18000"/>
    <x v="0"/>
    <n v="0.22989999999999999"/>
    <x v="3"/>
    <s v="F2"/>
    <s v="&lt; 1 year"/>
    <s v="OWN"/>
    <n v="60000"/>
    <x v="0"/>
    <s v="Verified"/>
    <s v="Charged Off"/>
    <x v="9"/>
    <n v="0.11119999999999999"/>
    <n v="715"/>
    <n v="719"/>
    <n v="717"/>
    <x v="1"/>
    <n v="2"/>
    <x v="1"/>
    <s v="Moderate DTI/Income/FICO"/>
  </r>
  <r>
    <n v="67326747"/>
    <n v="28800"/>
    <x v="0"/>
    <n v="0.17859999999999998"/>
    <x v="0"/>
    <s v="D5"/>
    <s v="&lt; 1 year"/>
    <s v="RENT"/>
    <n v="60000"/>
    <x v="0"/>
    <s v="Source Verified"/>
    <s v="Fully Paid"/>
    <x v="1"/>
    <n v="0.13140000000000002"/>
    <n v="705"/>
    <n v="709"/>
    <n v="707"/>
    <x v="1"/>
    <n v="2"/>
    <x v="1"/>
    <s v="Moderate DTI/Income/FICO"/>
  </r>
  <r>
    <n v="63467279"/>
    <n v="10000"/>
    <x v="1"/>
    <n v="9.1700000000000004E-2"/>
    <x v="2"/>
    <s v="B2"/>
    <s v="10+ years"/>
    <s v="MORTGAGE"/>
    <n v="52000"/>
    <x v="0"/>
    <s v="Not Verified"/>
    <s v="Fully Paid"/>
    <x v="0"/>
    <n v="0.20699999999999999"/>
    <n v="695"/>
    <n v="699"/>
    <n v="697"/>
    <x v="0"/>
    <n v="1"/>
    <x v="0"/>
    <s v="High DTI / Low Income / Low FICO"/>
  </r>
  <r>
    <n v="65324409"/>
    <n v="18125"/>
    <x v="0"/>
    <n v="0.19989999999999999"/>
    <x v="4"/>
    <s v="E4"/>
    <s v="2 years"/>
    <s v="RENT"/>
    <n v="45000"/>
    <x v="0"/>
    <s v="Source Verified"/>
    <s v="Charged Off"/>
    <x v="0"/>
    <n v="0.23440000000000003"/>
    <n v="710"/>
    <n v="714"/>
    <n v="712"/>
    <x v="1"/>
    <n v="1"/>
    <x v="0"/>
    <s v="High DTI / Low Income / Low FICO"/>
  </r>
  <r>
    <n v="63154260"/>
    <n v="2100"/>
    <x v="1"/>
    <n v="0.12689999999999999"/>
    <x v="1"/>
    <s v="C2"/>
    <s v="7 years"/>
    <s v="MORTGAGE"/>
    <n v="54000"/>
    <x v="0"/>
    <s v="Source Verified"/>
    <s v="Fully Paid"/>
    <x v="2"/>
    <n v="0.24890000000000001"/>
    <n v="730"/>
    <n v="734"/>
    <n v="732"/>
    <x v="1"/>
    <n v="1"/>
    <x v="0"/>
    <s v="High DTI / Low Income / Low FICO"/>
  </r>
  <r>
    <n v="66465163"/>
    <n v="4000"/>
    <x v="1"/>
    <n v="9.1700000000000004E-2"/>
    <x v="2"/>
    <s v="B2"/>
    <s v="1 year"/>
    <s v="RENT"/>
    <n v="31200"/>
    <x v="2"/>
    <s v="Source Verified"/>
    <s v="Charged Off"/>
    <x v="0"/>
    <n v="0.1308"/>
    <n v="670"/>
    <n v="674"/>
    <n v="672"/>
    <x v="0"/>
    <n v="1"/>
    <x v="0"/>
    <s v="High DTI / Low Income / Low FICO"/>
  </r>
  <r>
    <n v="63419624"/>
    <n v="8925"/>
    <x v="1"/>
    <n v="0.14330000000000001"/>
    <x v="1"/>
    <s v="C5"/>
    <m/>
    <s v="OWN"/>
    <n v="31000"/>
    <x v="2"/>
    <s v="Verified"/>
    <s v="Fully Paid"/>
    <x v="0"/>
    <n v="0.27529999999999999"/>
    <n v="695"/>
    <n v="699"/>
    <n v="697"/>
    <x v="0"/>
    <n v="1"/>
    <x v="0"/>
    <s v="High DTI / Low Income / Low FICO"/>
  </r>
  <r>
    <n v="65434472"/>
    <n v="6000"/>
    <x v="1"/>
    <n v="9.9900000000000003E-2"/>
    <x v="2"/>
    <s v="B3"/>
    <s v="10+ years"/>
    <s v="MORTGAGE"/>
    <n v="70000"/>
    <x v="1"/>
    <s v="Source Verified"/>
    <s v="Charged Off"/>
    <x v="0"/>
    <n v="0.14319999999999999"/>
    <n v="685"/>
    <n v="689"/>
    <n v="687"/>
    <x v="0"/>
    <n v="2"/>
    <x v="1"/>
    <s v="Moderate DTI/Income/FICO"/>
  </r>
  <r>
    <n v="63937566"/>
    <n v="15000"/>
    <x v="1"/>
    <n v="6.2400000000000004E-2"/>
    <x v="5"/>
    <s v="A2"/>
    <m/>
    <s v="OWN"/>
    <n v="60000"/>
    <x v="0"/>
    <s v="Not Verified"/>
    <s v="Fully Paid"/>
    <x v="1"/>
    <n v="0.17370000000000002"/>
    <n v="775"/>
    <n v="779"/>
    <n v="777"/>
    <x v="1"/>
    <n v="2"/>
    <x v="1"/>
    <s v="Moderate DTI/Income/FICO"/>
  </r>
  <r>
    <n v="67726092"/>
    <n v="11000"/>
    <x v="1"/>
    <n v="8.3800000000000013E-2"/>
    <x v="2"/>
    <s v="B1"/>
    <s v="7 years"/>
    <s v="RENT"/>
    <n v="93000"/>
    <x v="1"/>
    <s v="Source Verified"/>
    <s v="Fully Paid"/>
    <x v="0"/>
    <n v="0.16500000000000001"/>
    <n v="660"/>
    <n v="664"/>
    <n v="662"/>
    <x v="0"/>
    <n v="2"/>
    <x v="1"/>
    <s v="Moderate DTI/Income/FICO"/>
  </r>
  <r>
    <n v="67337229"/>
    <n v="10000"/>
    <x v="1"/>
    <n v="0.11990000000000001"/>
    <x v="1"/>
    <s v="C1"/>
    <s v="3 years"/>
    <s v="RENT"/>
    <n v="85000"/>
    <x v="1"/>
    <s v="Verified"/>
    <s v="Fully Paid"/>
    <x v="5"/>
    <n v="9.4200000000000006E-2"/>
    <n v="675"/>
    <n v="679"/>
    <n v="677"/>
    <x v="0"/>
    <n v="2"/>
    <x v="1"/>
    <s v="Moderate DTI/Income/FICO"/>
  </r>
  <r>
    <n v="67556012"/>
    <n v="5000"/>
    <x v="1"/>
    <n v="7.8899999999999998E-2"/>
    <x v="5"/>
    <s v="A5"/>
    <s v="&lt; 1 year"/>
    <s v="OWN"/>
    <n v="50000"/>
    <x v="0"/>
    <s v="Not Verified"/>
    <s v="Fully Paid"/>
    <x v="0"/>
    <n v="0.183"/>
    <n v="680"/>
    <n v="684"/>
    <n v="682"/>
    <x v="0"/>
    <n v="2"/>
    <x v="1"/>
    <s v="Moderate DTI/Income/FICO"/>
  </r>
  <r>
    <n v="63014544"/>
    <n v="35000"/>
    <x v="0"/>
    <n v="0.12689999999999999"/>
    <x v="1"/>
    <s v="C2"/>
    <s v="2 years"/>
    <s v="MORTGAGE"/>
    <n v="170000"/>
    <x v="1"/>
    <s v="Verified"/>
    <s v="Fully Paid"/>
    <x v="0"/>
    <n v="0.20350000000000001"/>
    <n v="710"/>
    <n v="714"/>
    <n v="712"/>
    <x v="1"/>
    <n v="1"/>
    <x v="0"/>
    <s v="High DTI / Low Income / Low FICO"/>
  </r>
  <r>
    <n v="66665544"/>
    <n v="35000"/>
    <x v="1"/>
    <n v="0.10640000000000001"/>
    <x v="2"/>
    <s v="B4"/>
    <s v="10+ years"/>
    <s v="RENT"/>
    <n v="95000"/>
    <x v="1"/>
    <s v="Source Verified"/>
    <s v="Fully Paid"/>
    <x v="0"/>
    <n v="0.27600000000000002"/>
    <n v="725"/>
    <n v="729"/>
    <n v="727"/>
    <x v="1"/>
    <n v="1"/>
    <x v="0"/>
    <s v="High DTI / Low Income / Low FICO"/>
  </r>
  <r>
    <n v="68615444"/>
    <n v="12000"/>
    <x v="1"/>
    <n v="5.3200000000000004E-2"/>
    <x v="5"/>
    <s v="A1"/>
    <s v="4 years"/>
    <s v="MORTGAGE"/>
    <n v="50000"/>
    <x v="0"/>
    <s v="Not Verified"/>
    <s v="Fully Paid"/>
    <x v="0"/>
    <n v="0.1525"/>
    <n v="780"/>
    <n v="784"/>
    <n v="782"/>
    <x v="1"/>
    <n v="2"/>
    <x v="1"/>
    <s v="Moderate DTI/Income/FICO"/>
  </r>
  <r>
    <n v="65944561"/>
    <n v="7325"/>
    <x v="1"/>
    <n v="0.1699"/>
    <x v="0"/>
    <s v="D3"/>
    <s v="3 years"/>
    <s v="MORTGAGE"/>
    <n v="30000"/>
    <x v="2"/>
    <s v="Source Verified"/>
    <s v="Fully Paid"/>
    <x v="2"/>
    <n v="0.34039999999999998"/>
    <n v="665"/>
    <n v="669"/>
    <n v="667"/>
    <x v="0"/>
    <n v="1"/>
    <x v="0"/>
    <s v="High DTI / Low Income / Low FICO"/>
  </r>
  <r>
    <n v="63514589"/>
    <n v="12000"/>
    <x v="1"/>
    <n v="8.1799999999999998E-2"/>
    <x v="2"/>
    <s v="B1"/>
    <s v="4 years"/>
    <s v="MORTGAGE"/>
    <n v="60000"/>
    <x v="0"/>
    <s v="Source Verified"/>
    <s v="Fully Paid"/>
    <x v="1"/>
    <n v="0.28960000000000002"/>
    <n v="685"/>
    <n v="689"/>
    <n v="687"/>
    <x v="0"/>
    <n v="1"/>
    <x v="0"/>
    <s v="High DTI / Low Income / Low FICO"/>
  </r>
  <r>
    <n v="63356138"/>
    <n v="16000"/>
    <x v="1"/>
    <n v="0.1229"/>
    <x v="1"/>
    <s v="C1"/>
    <s v="3 years"/>
    <s v="MORTGAGE"/>
    <n v="134000"/>
    <x v="1"/>
    <s v="Verified"/>
    <s v="Fully Paid"/>
    <x v="1"/>
    <n v="0.1106"/>
    <n v="680"/>
    <n v="684"/>
    <n v="682"/>
    <x v="0"/>
    <n v="2"/>
    <x v="1"/>
    <s v="Moderate DTI/Income/FICO"/>
  </r>
  <r>
    <n v="63908210"/>
    <n v="35000"/>
    <x v="1"/>
    <n v="0.1149"/>
    <x v="2"/>
    <s v="B5"/>
    <s v="1 year"/>
    <s v="RENT"/>
    <n v="145000"/>
    <x v="1"/>
    <s v="Source Verified"/>
    <s v="Fully Paid"/>
    <x v="0"/>
    <n v="0.14550000000000002"/>
    <n v="720"/>
    <n v="724"/>
    <n v="722"/>
    <x v="1"/>
    <n v="2"/>
    <x v="1"/>
    <s v="Moderate DTI/Income/FICO"/>
  </r>
  <r>
    <n v="68465212"/>
    <n v="10000"/>
    <x v="1"/>
    <n v="0.1288"/>
    <x v="1"/>
    <s v="C2"/>
    <s v="10+ years"/>
    <s v="OWN"/>
    <n v="86000"/>
    <x v="1"/>
    <s v="Source Verified"/>
    <s v="Charged Off"/>
    <x v="0"/>
    <n v="0.1157"/>
    <n v="670"/>
    <n v="674"/>
    <n v="672"/>
    <x v="0"/>
    <n v="2"/>
    <x v="1"/>
    <s v="Moderate DTI/Income/FICO"/>
  </r>
  <r>
    <n v="63504594"/>
    <n v="32000"/>
    <x v="1"/>
    <n v="0.1229"/>
    <x v="1"/>
    <s v="C1"/>
    <s v="10+ years"/>
    <s v="MORTGAGE"/>
    <n v="81000"/>
    <x v="1"/>
    <s v="Source Verified"/>
    <s v="Charged Off"/>
    <x v="0"/>
    <n v="0.20670000000000002"/>
    <n v="725"/>
    <n v="729"/>
    <n v="727"/>
    <x v="1"/>
    <n v="1"/>
    <x v="0"/>
    <s v="High DTI / Low Income / Low FICO"/>
  </r>
  <r>
    <n v="67810413"/>
    <n v="32000"/>
    <x v="0"/>
    <n v="0.13669999999999999"/>
    <x v="1"/>
    <s v="C4"/>
    <s v="10+ years"/>
    <s v="RENT"/>
    <n v="89110"/>
    <x v="1"/>
    <s v="Verified"/>
    <s v="Fully Paid"/>
    <x v="0"/>
    <n v="0.31809999999999999"/>
    <n v="705"/>
    <n v="709"/>
    <n v="707"/>
    <x v="1"/>
    <n v="1"/>
    <x v="0"/>
    <s v="High DTI / Low Income / Low FICO"/>
  </r>
  <r>
    <n v="63793432"/>
    <n v="12000"/>
    <x v="1"/>
    <n v="0.12050000000000001"/>
    <x v="1"/>
    <s v="C1"/>
    <s v="5 years"/>
    <s v="MORTGAGE"/>
    <n v="50000"/>
    <x v="0"/>
    <s v="Source Verified"/>
    <s v="Fully Paid"/>
    <x v="0"/>
    <n v="9.2200000000000004E-2"/>
    <n v="670"/>
    <n v="674"/>
    <n v="672"/>
    <x v="0"/>
    <n v="2"/>
    <x v="1"/>
    <s v="Moderate DTI/Income/FICO"/>
  </r>
  <r>
    <n v="67948814"/>
    <n v="33575"/>
    <x v="0"/>
    <n v="0.20989999999999998"/>
    <x v="4"/>
    <s v="E5"/>
    <s v="&lt; 1 year"/>
    <s v="RENT"/>
    <n v="105000"/>
    <x v="1"/>
    <s v="Verified"/>
    <s v="Fully Paid"/>
    <x v="0"/>
    <n v="0.18260000000000001"/>
    <n v="670"/>
    <n v="674"/>
    <n v="672"/>
    <x v="0"/>
    <n v="2"/>
    <x v="1"/>
    <s v="Moderate DTI/Income/FICO"/>
  </r>
  <r>
    <n v="66130200"/>
    <n v="12000"/>
    <x v="1"/>
    <n v="5.3200000000000004E-2"/>
    <x v="5"/>
    <s v="A1"/>
    <s v="10+ years"/>
    <s v="MORTGAGE"/>
    <n v="115000"/>
    <x v="1"/>
    <s v="Source Verified"/>
    <s v="Charged Off"/>
    <x v="1"/>
    <n v="0.26729999999999998"/>
    <n v="695"/>
    <n v="699"/>
    <n v="697"/>
    <x v="0"/>
    <n v="1"/>
    <x v="0"/>
    <s v="High DTI / Low Income / Low FICO"/>
  </r>
  <r>
    <n v="63489563"/>
    <n v="12000"/>
    <x v="1"/>
    <n v="0.1099"/>
    <x v="2"/>
    <s v="B4"/>
    <s v="4 years"/>
    <s v="RENT"/>
    <n v="75200"/>
    <x v="1"/>
    <s v="Source Verified"/>
    <s v="Fully Paid"/>
    <x v="1"/>
    <n v="0.1789"/>
    <n v="690"/>
    <n v="694"/>
    <n v="692"/>
    <x v="0"/>
    <n v="2"/>
    <x v="1"/>
    <s v="Moderate DTI/Income/FICO"/>
  </r>
  <r>
    <n v="62022528"/>
    <n v="6125"/>
    <x v="1"/>
    <n v="0.19989999999999999"/>
    <x v="4"/>
    <s v="E4"/>
    <s v="1 year"/>
    <s v="OWN"/>
    <n v="30000"/>
    <x v="2"/>
    <s v="Verified"/>
    <s v="Fully Paid"/>
    <x v="7"/>
    <n v="0.13439999999999999"/>
    <n v="700"/>
    <n v="704"/>
    <n v="702"/>
    <x v="1"/>
    <n v="1"/>
    <x v="0"/>
    <s v="High DTI / Low Income / Low FICO"/>
  </r>
  <r>
    <n v="65141403"/>
    <n v="20000"/>
    <x v="0"/>
    <n v="0.15410000000000001"/>
    <x v="0"/>
    <s v="D1"/>
    <s v="10+ years"/>
    <s v="RENT"/>
    <n v="55000"/>
    <x v="0"/>
    <s v="Source Verified"/>
    <s v="Charged Off"/>
    <x v="0"/>
    <n v="0.377"/>
    <n v="685"/>
    <n v="689"/>
    <n v="687"/>
    <x v="0"/>
    <n v="1"/>
    <x v="0"/>
    <s v="High DTI / Low Income / Low FICO"/>
  </r>
  <r>
    <n v="63194522"/>
    <n v="14725"/>
    <x v="0"/>
    <n v="0.1699"/>
    <x v="0"/>
    <s v="D3"/>
    <s v="5 years"/>
    <s v="MORTGAGE"/>
    <n v="50000"/>
    <x v="0"/>
    <s v="Not Verified"/>
    <s v="Current"/>
    <x v="0"/>
    <n v="0.26"/>
    <n v="665"/>
    <n v="669"/>
    <n v="667"/>
    <x v="0"/>
    <n v="1"/>
    <x v="0"/>
    <s v="High DTI / Low Income / Low FICO"/>
  </r>
  <r>
    <n v="68484668"/>
    <n v="8800"/>
    <x v="1"/>
    <n v="0.15770000000000001"/>
    <x v="0"/>
    <s v="D1"/>
    <s v="3 years"/>
    <s v="OWN"/>
    <n v="60000"/>
    <x v="0"/>
    <s v="Verified"/>
    <s v="Charged Off"/>
    <x v="5"/>
    <n v="0.15920000000000001"/>
    <n v="690"/>
    <n v="694"/>
    <n v="692"/>
    <x v="0"/>
    <n v="2"/>
    <x v="1"/>
    <s v="Moderate DTI/Income/FICO"/>
  </r>
  <r>
    <n v="68473310"/>
    <n v="10000"/>
    <x v="1"/>
    <n v="0.16589999999999999"/>
    <x v="0"/>
    <s v="D2"/>
    <s v="8 years"/>
    <s v="MORTGAGE"/>
    <n v="50000"/>
    <x v="0"/>
    <s v="Verified"/>
    <s v="Fully Paid"/>
    <x v="0"/>
    <n v="0.1421"/>
    <n v="660"/>
    <n v="664"/>
    <n v="662"/>
    <x v="0"/>
    <n v="2"/>
    <x v="1"/>
    <s v="Moderate DTI/Income/FICO"/>
  </r>
  <r>
    <n v="67725863"/>
    <n v="20000"/>
    <x v="1"/>
    <n v="0.12590000000000001"/>
    <x v="1"/>
    <s v="C2"/>
    <s v="5 years"/>
    <s v="OWN"/>
    <n v="92000"/>
    <x v="1"/>
    <s v="Source Verified"/>
    <s v="Charged Off"/>
    <x v="3"/>
    <n v="0.11539999999999999"/>
    <n v="690"/>
    <n v="694"/>
    <n v="692"/>
    <x v="0"/>
    <n v="2"/>
    <x v="1"/>
    <s v="Moderate DTI/Income/FICO"/>
  </r>
  <r>
    <n v="63155651"/>
    <n v="15000"/>
    <x v="0"/>
    <n v="0.15609999999999999"/>
    <x v="0"/>
    <s v="D1"/>
    <s v="9 years"/>
    <s v="MORTGAGE"/>
    <n v="58000"/>
    <x v="0"/>
    <s v="Source Verified"/>
    <s v="Current"/>
    <x v="0"/>
    <n v="0.1229"/>
    <n v="675"/>
    <n v="679"/>
    <n v="677"/>
    <x v="0"/>
    <n v="2"/>
    <x v="1"/>
    <s v="Moderate DTI/Income/FICO"/>
  </r>
  <r>
    <n v="67858227"/>
    <n v="8000"/>
    <x v="1"/>
    <n v="6.8900000000000003E-2"/>
    <x v="5"/>
    <s v="A3"/>
    <s v="10+ years"/>
    <s v="RENT"/>
    <n v="42750"/>
    <x v="0"/>
    <s v="Source Verified"/>
    <s v="Fully Paid"/>
    <x v="0"/>
    <n v="0.1623"/>
    <n v="690"/>
    <n v="694"/>
    <n v="692"/>
    <x v="0"/>
    <n v="2"/>
    <x v="1"/>
    <s v="Moderate DTI/Income/FICO"/>
  </r>
  <r>
    <n v="64097739"/>
    <n v="4000"/>
    <x v="1"/>
    <n v="0.12050000000000001"/>
    <x v="1"/>
    <s v="C1"/>
    <s v="3 years"/>
    <s v="RENT"/>
    <n v="30000"/>
    <x v="2"/>
    <s v="Source Verified"/>
    <s v="Charged Off"/>
    <x v="0"/>
    <n v="0.22239999999999999"/>
    <n v="665"/>
    <n v="669"/>
    <n v="667"/>
    <x v="0"/>
    <n v="1"/>
    <x v="0"/>
    <s v="High DTI / Low Income / Low FICO"/>
  </r>
  <r>
    <n v="67939694"/>
    <n v="10650"/>
    <x v="1"/>
    <n v="0.14480000000000001"/>
    <x v="1"/>
    <s v="C5"/>
    <s v="1 year"/>
    <s v="RENT"/>
    <n v="145000"/>
    <x v="1"/>
    <s v="Source Verified"/>
    <s v="Fully Paid"/>
    <x v="7"/>
    <n v="2.7099999999999999E-2"/>
    <n v="675"/>
    <n v="679"/>
    <n v="677"/>
    <x v="0"/>
    <n v="2"/>
    <x v="1"/>
    <s v="Moderate DTI/Income/FICO"/>
  </r>
  <r>
    <n v="65974310"/>
    <n v="14400"/>
    <x v="0"/>
    <n v="0.16550000000000001"/>
    <x v="0"/>
    <s v="D2"/>
    <s v="&lt; 1 year"/>
    <s v="MORTGAGE"/>
    <n v="50000"/>
    <x v="0"/>
    <s v="Verified"/>
    <s v="Charged Off"/>
    <x v="0"/>
    <n v="0.1193"/>
    <n v="660"/>
    <n v="664"/>
    <n v="662"/>
    <x v="0"/>
    <n v="2"/>
    <x v="1"/>
    <s v="Moderate DTI/Income/FICO"/>
  </r>
  <r>
    <n v="67848296"/>
    <n v="22500"/>
    <x v="1"/>
    <n v="9.1700000000000004E-2"/>
    <x v="2"/>
    <s v="B2"/>
    <s v="10+ years"/>
    <s v="OWN"/>
    <n v="87500"/>
    <x v="1"/>
    <s v="Verified"/>
    <s v="Fully Paid"/>
    <x v="0"/>
    <n v="0.2238"/>
    <n v="665"/>
    <n v="669"/>
    <n v="667"/>
    <x v="0"/>
    <n v="1"/>
    <x v="0"/>
    <s v="High DTI / Low Income / Low FICO"/>
  </r>
  <r>
    <n v="66511854"/>
    <n v="22200"/>
    <x v="0"/>
    <n v="0.11220000000000001"/>
    <x v="2"/>
    <s v="B5"/>
    <s v="10+ years"/>
    <s v="RENT"/>
    <n v="247000"/>
    <x v="1"/>
    <s v="Source Verified"/>
    <s v="Fully Paid"/>
    <x v="1"/>
    <n v="0.10589999999999999"/>
    <n v="695"/>
    <n v="699"/>
    <n v="697"/>
    <x v="0"/>
    <n v="2"/>
    <x v="1"/>
    <s v="Moderate DTI/Income/FICO"/>
  </r>
  <r>
    <n v="65433259"/>
    <n v="5000"/>
    <x v="1"/>
    <n v="5.3200000000000004E-2"/>
    <x v="5"/>
    <s v="A1"/>
    <m/>
    <s v="RENT"/>
    <n v="28000"/>
    <x v="2"/>
    <s v="Not Verified"/>
    <s v="Fully Paid"/>
    <x v="1"/>
    <n v="0.29049999999999998"/>
    <n v="815"/>
    <n v="819"/>
    <n v="817"/>
    <x v="1"/>
    <n v="1"/>
    <x v="0"/>
    <s v="High DTI / Low Income / Low FICO"/>
  </r>
  <r>
    <n v="65864513"/>
    <n v="19200"/>
    <x v="0"/>
    <n v="9.1700000000000004E-2"/>
    <x v="2"/>
    <s v="B2"/>
    <s v="5 years"/>
    <s v="MORTGAGE"/>
    <n v="60000"/>
    <x v="0"/>
    <s v="Not Verified"/>
    <s v="Fully Paid"/>
    <x v="2"/>
    <n v="0.19500000000000001"/>
    <n v="720"/>
    <n v="724"/>
    <n v="722"/>
    <x v="1"/>
    <n v="2"/>
    <x v="1"/>
    <s v="Moderate DTI/Income/FICO"/>
  </r>
  <r>
    <n v="63360418"/>
    <n v="24000"/>
    <x v="0"/>
    <n v="8.1799999999999998E-2"/>
    <x v="2"/>
    <s v="B1"/>
    <s v="8 years"/>
    <s v="MORTGAGE"/>
    <n v="75000"/>
    <x v="1"/>
    <s v="Not Verified"/>
    <s v="Charged Off"/>
    <x v="0"/>
    <n v="6.6400000000000001E-2"/>
    <n v="700"/>
    <n v="704"/>
    <n v="702"/>
    <x v="1"/>
    <n v="3"/>
    <x v="2"/>
    <s v="Strong Profile"/>
  </r>
  <r>
    <n v="63154751"/>
    <n v="25000"/>
    <x v="0"/>
    <n v="0.12689999999999999"/>
    <x v="1"/>
    <s v="C2"/>
    <s v="10+ years"/>
    <s v="MORTGAGE"/>
    <n v="60000"/>
    <x v="0"/>
    <s v="Not Verified"/>
    <s v="Charged Off"/>
    <x v="2"/>
    <n v="0.3579"/>
    <n v="770"/>
    <n v="774"/>
    <n v="772"/>
    <x v="1"/>
    <n v="1"/>
    <x v="0"/>
    <s v="High DTI / Low Income / Low FICO"/>
  </r>
  <r>
    <n v="65493980"/>
    <n v="14000"/>
    <x v="1"/>
    <n v="7.8899999999999998E-2"/>
    <x v="5"/>
    <s v="A5"/>
    <s v="&lt; 1 year"/>
    <s v="RENT"/>
    <n v="80000"/>
    <x v="1"/>
    <s v="Verified"/>
    <s v="Fully Paid"/>
    <x v="1"/>
    <n v="0.12859999999999999"/>
    <n v="685"/>
    <n v="689"/>
    <n v="687"/>
    <x v="0"/>
    <n v="2"/>
    <x v="1"/>
    <s v="Moderate DTI/Income/FICO"/>
  </r>
  <r>
    <n v="66074552"/>
    <n v="28875"/>
    <x v="1"/>
    <n v="0.1757"/>
    <x v="0"/>
    <s v="D4"/>
    <s v="6 years"/>
    <s v="MORTGAGE"/>
    <n v="75000"/>
    <x v="1"/>
    <s v="Not Verified"/>
    <s v="Fully Paid"/>
    <x v="0"/>
    <n v="0.33899999999999997"/>
    <n v="690"/>
    <n v="694"/>
    <n v="692"/>
    <x v="0"/>
    <n v="1"/>
    <x v="0"/>
    <s v="High DTI / Low Income / Low FICO"/>
  </r>
  <r>
    <n v="68425170"/>
    <n v="12000"/>
    <x v="1"/>
    <n v="0.10779999999999999"/>
    <x v="2"/>
    <s v="B4"/>
    <s v="9 years"/>
    <s v="MORTGAGE"/>
    <n v="85000"/>
    <x v="1"/>
    <s v="Verified"/>
    <s v="Fully Paid"/>
    <x v="1"/>
    <n v="0.28360000000000002"/>
    <n v="665"/>
    <n v="669"/>
    <n v="667"/>
    <x v="0"/>
    <n v="1"/>
    <x v="0"/>
    <s v="High DTI / Low Income / Low FICO"/>
  </r>
  <r>
    <n v="63094836"/>
    <n v="26400"/>
    <x v="1"/>
    <n v="7.2599999999999998E-2"/>
    <x v="5"/>
    <s v="A4"/>
    <s v="2 years"/>
    <s v="RENT"/>
    <n v="74000"/>
    <x v="1"/>
    <s v="Source Verified"/>
    <s v="Fully Paid"/>
    <x v="1"/>
    <n v="0.19170000000000001"/>
    <n v="695"/>
    <n v="699"/>
    <n v="697"/>
    <x v="0"/>
    <n v="2"/>
    <x v="1"/>
    <s v="Moderate DTI/Income/FICO"/>
  </r>
  <r>
    <n v="65383752"/>
    <n v="3000"/>
    <x v="1"/>
    <n v="0.12590000000000001"/>
    <x v="1"/>
    <s v="C2"/>
    <s v="10+ years"/>
    <s v="MORTGAGE"/>
    <n v="69000"/>
    <x v="1"/>
    <s v="Not Verified"/>
    <s v="Fully Paid"/>
    <x v="0"/>
    <n v="0.37719999999999998"/>
    <n v="705"/>
    <n v="709"/>
    <n v="707"/>
    <x v="1"/>
    <n v="1"/>
    <x v="0"/>
    <s v="High DTI / Low Income / Low FICO"/>
  </r>
  <r>
    <n v="66533750"/>
    <n v="15000"/>
    <x v="0"/>
    <n v="0.17859999999999998"/>
    <x v="0"/>
    <s v="D5"/>
    <s v="4 years"/>
    <s v="MORTGAGE"/>
    <n v="73700"/>
    <x v="1"/>
    <s v="Source Verified"/>
    <s v="Current"/>
    <x v="1"/>
    <n v="0.2732"/>
    <n v="670"/>
    <n v="674"/>
    <n v="672"/>
    <x v="0"/>
    <n v="1"/>
    <x v="0"/>
    <s v="High DTI / Low Income / Low FICO"/>
  </r>
  <r>
    <n v="65822138"/>
    <n v="20000"/>
    <x v="0"/>
    <n v="9.9900000000000003E-2"/>
    <x v="2"/>
    <s v="B3"/>
    <s v="10+ years"/>
    <s v="MORTGAGE"/>
    <n v="45000"/>
    <x v="0"/>
    <s v="Not Verified"/>
    <s v="Fully Paid"/>
    <x v="0"/>
    <n v="0.12909999999999999"/>
    <n v="710"/>
    <n v="714"/>
    <n v="712"/>
    <x v="1"/>
    <n v="2"/>
    <x v="1"/>
    <s v="Moderate DTI/Income/FICO"/>
  </r>
  <r>
    <n v="66605142"/>
    <n v="12450"/>
    <x v="0"/>
    <n v="0.1757"/>
    <x v="0"/>
    <s v="D4"/>
    <s v="10+ years"/>
    <s v="MORTGAGE"/>
    <n v="50000"/>
    <x v="0"/>
    <s v="Source Verified"/>
    <s v="In Grace Period"/>
    <x v="0"/>
    <n v="0.19420000000000001"/>
    <n v="665"/>
    <n v="669"/>
    <n v="667"/>
    <x v="0"/>
    <n v="2"/>
    <x v="1"/>
    <s v="Moderate DTI/Income/FICO"/>
  </r>
  <r>
    <n v="65811421"/>
    <n v="15000"/>
    <x v="0"/>
    <n v="9.1700000000000004E-2"/>
    <x v="2"/>
    <s v="B2"/>
    <s v="4 years"/>
    <s v="MORTGAGE"/>
    <n v="52350"/>
    <x v="0"/>
    <s v="Not Verified"/>
    <s v="Fully Paid"/>
    <x v="0"/>
    <n v="0.15310000000000001"/>
    <n v="745"/>
    <n v="749"/>
    <n v="747"/>
    <x v="1"/>
    <n v="2"/>
    <x v="1"/>
    <s v="Moderate DTI/Income/FICO"/>
  </r>
  <r>
    <n v="64038460"/>
    <n v="11200"/>
    <x v="0"/>
    <n v="0.13669999999999999"/>
    <x v="1"/>
    <s v="C4"/>
    <s v="8 years"/>
    <s v="RENT"/>
    <n v="53000"/>
    <x v="0"/>
    <s v="Source Verified"/>
    <s v="Fully Paid"/>
    <x v="1"/>
    <n v="6.0700000000000004E-2"/>
    <n v="665"/>
    <n v="669"/>
    <n v="667"/>
    <x v="0"/>
    <n v="2"/>
    <x v="1"/>
    <s v="Moderate DTI/Income/FICO"/>
  </r>
  <r>
    <n v="65757471"/>
    <n v="16000"/>
    <x v="1"/>
    <n v="7.8899999999999998E-2"/>
    <x v="5"/>
    <s v="A5"/>
    <s v="10+ years"/>
    <s v="MORTGAGE"/>
    <n v="77000"/>
    <x v="1"/>
    <s v="Source Verified"/>
    <s v="Fully Paid"/>
    <x v="0"/>
    <n v="0.1699"/>
    <n v="695"/>
    <n v="699"/>
    <n v="697"/>
    <x v="0"/>
    <n v="2"/>
    <x v="1"/>
    <s v="Moderate DTI/Income/FICO"/>
  </r>
  <r>
    <n v="63516171"/>
    <n v="5000"/>
    <x v="1"/>
    <n v="7.8899999999999998E-2"/>
    <x v="5"/>
    <s v="A5"/>
    <s v="3 years"/>
    <s v="RENT"/>
    <n v="35000"/>
    <x v="2"/>
    <s v="Source Verified"/>
    <s v="Charged Off"/>
    <x v="0"/>
    <n v="0.18760000000000002"/>
    <n v="670"/>
    <n v="674"/>
    <n v="672"/>
    <x v="0"/>
    <n v="1"/>
    <x v="0"/>
    <s v="High DTI / Low Income / Low FICO"/>
  </r>
  <r>
    <n v="65656334"/>
    <n v="12000"/>
    <x v="1"/>
    <n v="0.12590000000000001"/>
    <x v="1"/>
    <s v="C2"/>
    <s v="2 years"/>
    <s v="OWN"/>
    <n v="35000"/>
    <x v="2"/>
    <s v="Source Verified"/>
    <s v="Charged Off"/>
    <x v="0"/>
    <n v="0.28910000000000002"/>
    <n v="700"/>
    <n v="704"/>
    <n v="702"/>
    <x v="1"/>
    <n v="1"/>
    <x v="0"/>
    <s v="High DTI / Low Income / Low FICO"/>
  </r>
  <r>
    <n v="66620425"/>
    <n v="33600"/>
    <x v="1"/>
    <n v="0.11990000000000001"/>
    <x v="1"/>
    <s v="C1"/>
    <s v="10+ years"/>
    <s v="MORTGAGE"/>
    <n v="300000"/>
    <x v="1"/>
    <s v="Source Verified"/>
    <s v="Charged Off"/>
    <x v="0"/>
    <n v="0.1537"/>
    <n v="660"/>
    <n v="664"/>
    <n v="662"/>
    <x v="0"/>
    <n v="2"/>
    <x v="1"/>
    <s v="Moderate DTI/Income/FICO"/>
  </r>
  <r>
    <n v="68536187"/>
    <n v="16000"/>
    <x v="1"/>
    <n v="0.1399"/>
    <x v="1"/>
    <s v="C4"/>
    <s v="&lt; 1 year"/>
    <s v="RENT"/>
    <n v="52000"/>
    <x v="0"/>
    <s v="Source Verified"/>
    <s v="Charged Off"/>
    <x v="0"/>
    <n v="0.33119999999999999"/>
    <n v="705"/>
    <n v="709"/>
    <n v="707"/>
    <x v="1"/>
    <n v="1"/>
    <x v="0"/>
    <s v="High DTI / Low Income / Low FICO"/>
  </r>
  <r>
    <n v="65723467"/>
    <n v="3250"/>
    <x v="1"/>
    <n v="0.28489999999999999"/>
    <x v="6"/>
    <s v="G4"/>
    <m/>
    <s v="OWN"/>
    <n v="27000"/>
    <x v="2"/>
    <s v="Verified"/>
    <s v="Charged Off"/>
    <x v="0"/>
    <n v="0.34310000000000002"/>
    <n v="675"/>
    <n v="679"/>
    <n v="677"/>
    <x v="0"/>
    <n v="1"/>
    <x v="0"/>
    <s v="High DTI / Low Income / Low FICO"/>
  </r>
  <r>
    <n v="65724145"/>
    <n v="27000"/>
    <x v="1"/>
    <n v="7.8899999999999998E-2"/>
    <x v="5"/>
    <s v="A5"/>
    <s v="5 years"/>
    <s v="RENT"/>
    <n v="62000"/>
    <x v="1"/>
    <s v="Source Verified"/>
    <s v="Fully Paid"/>
    <x v="0"/>
    <n v="0.1038"/>
    <n v="705"/>
    <n v="709"/>
    <n v="707"/>
    <x v="1"/>
    <n v="3"/>
    <x v="2"/>
    <s v="Strong Profile"/>
  </r>
  <r>
    <n v="66210684"/>
    <n v="26400"/>
    <x v="1"/>
    <n v="5.3200000000000004E-2"/>
    <x v="5"/>
    <s v="A1"/>
    <s v="6 years"/>
    <s v="MORTGAGE"/>
    <n v="106000"/>
    <x v="1"/>
    <s v="Not Verified"/>
    <s v="Charged Off"/>
    <x v="1"/>
    <n v="0.17050000000000001"/>
    <n v="755"/>
    <n v="759"/>
    <n v="757"/>
    <x v="1"/>
    <n v="2"/>
    <x v="1"/>
    <s v="Moderate DTI/Income/FICO"/>
  </r>
  <r>
    <n v="66492617"/>
    <n v="5000"/>
    <x v="1"/>
    <n v="0.10640000000000001"/>
    <x v="2"/>
    <s v="B4"/>
    <s v="2 years"/>
    <s v="RENT"/>
    <n v="30000"/>
    <x v="2"/>
    <s v="Not Verified"/>
    <s v="Charged Off"/>
    <x v="0"/>
    <n v="0.29600000000000004"/>
    <n v="670"/>
    <n v="674"/>
    <n v="672"/>
    <x v="0"/>
    <n v="1"/>
    <x v="0"/>
    <s v="High DTI / Low Income / Low FICO"/>
  </r>
  <r>
    <n v="65763642"/>
    <n v="12000"/>
    <x v="1"/>
    <n v="9.1700000000000004E-2"/>
    <x v="2"/>
    <s v="B2"/>
    <s v="10+ years"/>
    <s v="OWN"/>
    <n v="105000"/>
    <x v="1"/>
    <s v="Not Verified"/>
    <s v="Fully Paid"/>
    <x v="0"/>
    <n v="0.19539999999999999"/>
    <n v="715"/>
    <n v="719"/>
    <n v="717"/>
    <x v="1"/>
    <n v="2"/>
    <x v="1"/>
    <s v="Moderate DTI/Income/FICO"/>
  </r>
  <r>
    <n v="67436839"/>
    <n v="28400"/>
    <x v="1"/>
    <n v="0.15410000000000001"/>
    <x v="0"/>
    <s v="D1"/>
    <s v="10+ years"/>
    <s v="MORTGAGE"/>
    <n v="104000"/>
    <x v="1"/>
    <s v="Not Verified"/>
    <s v="Fully Paid"/>
    <x v="0"/>
    <n v="0.30329999999999996"/>
    <n v="685"/>
    <n v="689"/>
    <n v="687"/>
    <x v="0"/>
    <n v="1"/>
    <x v="0"/>
    <s v="High DTI / Low Income / Low FICO"/>
  </r>
  <r>
    <n v="64721925"/>
    <n v="8800"/>
    <x v="1"/>
    <n v="0.12590000000000001"/>
    <x v="1"/>
    <s v="C2"/>
    <s v="10+ years"/>
    <s v="MORTGAGE"/>
    <n v="72000"/>
    <x v="1"/>
    <s v="Verified"/>
    <s v="Fully Paid"/>
    <x v="0"/>
    <n v="0.27399999999999997"/>
    <n v="670"/>
    <n v="674"/>
    <n v="672"/>
    <x v="0"/>
    <n v="1"/>
    <x v="0"/>
    <s v="High DTI / Low Income / Low FICO"/>
  </r>
  <r>
    <n v="62449259"/>
    <n v="35000"/>
    <x v="1"/>
    <n v="0.1333"/>
    <x v="1"/>
    <s v="C3"/>
    <s v="&lt; 1 year"/>
    <s v="MORTGAGE"/>
    <n v="150000"/>
    <x v="1"/>
    <s v="Verified"/>
    <s v="Fully Paid"/>
    <x v="2"/>
    <n v="0.18179999999999999"/>
    <n v="695"/>
    <n v="699"/>
    <n v="697"/>
    <x v="0"/>
    <n v="2"/>
    <x v="1"/>
    <s v="Moderate DTI/Income/FICO"/>
  </r>
  <r>
    <n v="67075462"/>
    <n v="8400"/>
    <x v="1"/>
    <n v="7.2599999999999998E-2"/>
    <x v="5"/>
    <s v="A4"/>
    <s v="3 years"/>
    <s v="RENT"/>
    <n v="55000"/>
    <x v="0"/>
    <s v="Verified"/>
    <s v="Fully Paid"/>
    <x v="1"/>
    <n v="0.12130000000000001"/>
    <n v="720"/>
    <n v="724"/>
    <n v="722"/>
    <x v="1"/>
    <n v="2"/>
    <x v="1"/>
    <s v="Moderate DTI/Income/FICO"/>
  </r>
  <r>
    <n v="65624115"/>
    <n v="10000"/>
    <x v="1"/>
    <n v="0.1149"/>
    <x v="2"/>
    <s v="B5"/>
    <m/>
    <s v="MORTGAGE"/>
    <n v="50460"/>
    <x v="0"/>
    <s v="Verified"/>
    <s v="Fully Paid"/>
    <x v="0"/>
    <n v="9.7299999999999998E-2"/>
    <n v="680"/>
    <n v="684"/>
    <n v="682"/>
    <x v="0"/>
    <n v="2"/>
    <x v="1"/>
    <s v="Moderate DTI/Income/FICO"/>
  </r>
  <r>
    <n v="68366973"/>
    <n v="24000"/>
    <x v="0"/>
    <n v="0.1399"/>
    <x v="1"/>
    <s v="C4"/>
    <s v="8 years"/>
    <s v="RENT"/>
    <n v="82193"/>
    <x v="1"/>
    <s v="Not Verified"/>
    <s v="Current"/>
    <x v="1"/>
    <n v="0.29920000000000002"/>
    <n v="695"/>
    <n v="699"/>
    <n v="697"/>
    <x v="0"/>
    <n v="1"/>
    <x v="0"/>
    <s v="High DTI / Low Income / Low FICO"/>
  </r>
  <r>
    <n v="63385401"/>
    <n v="15000"/>
    <x v="1"/>
    <n v="8.1799999999999998E-2"/>
    <x v="2"/>
    <s v="B1"/>
    <s v="3 years"/>
    <s v="OWN"/>
    <n v="60000"/>
    <x v="0"/>
    <s v="Source Verified"/>
    <s v="Fully Paid"/>
    <x v="1"/>
    <n v="0.19469999999999998"/>
    <n v="675"/>
    <n v="679"/>
    <n v="677"/>
    <x v="0"/>
    <n v="2"/>
    <x v="1"/>
    <s v="Moderate DTI/Income/FICO"/>
  </r>
  <r>
    <n v="66635056"/>
    <n v="10000"/>
    <x v="1"/>
    <n v="0.17859999999999998"/>
    <x v="0"/>
    <s v="D5"/>
    <s v="3 years"/>
    <s v="RENT"/>
    <n v="60000"/>
    <x v="0"/>
    <s v="Verified"/>
    <s v="Fully Paid"/>
    <x v="0"/>
    <n v="0.1946"/>
    <n v="665"/>
    <n v="669"/>
    <n v="667"/>
    <x v="0"/>
    <n v="2"/>
    <x v="1"/>
    <s v="Moderate DTI/Income/FICO"/>
  </r>
  <r>
    <n v="64008734"/>
    <n v="1000"/>
    <x v="1"/>
    <n v="0.17859999999999998"/>
    <x v="0"/>
    <s v="D5"/>
    <m/>
    <s v="RENT"/>
    <n v="10000"/>
    <x v="2"/>
    <s v="Verified"/>
    <s v="Charged Off"/>
    <x v="0"/>
    <n v="0.2029"/>
    <n v="695"/>
    <n v="699"/>
    <n v="697"/>
    <x v="0"/>
    <n v="1"/>
    <x v="0"/>
    <s v="High DTI / Low Income / Low FICO"/>
  </r>
  <r>
    <n v="67665177"/>
    <n v="24000"/>
    <x v="1"/>
    <n v="0.11220000000000001"/>
    <x v="2"/>
    <s v="B5"/>
    <s v="6 years"/>
    <s v="MORTGAGE"/>
    <n v="60000"/>
    <x v="0"/>
    <s v="Not Verified"/>
    <s v="Fully Paid"/>
    <x v="1"/>
    <n v="0.20079999999999998"/>
    <n v="695"/>
    <n v="699"/>
    <n v="697"/>
    <x v="0"/>
    <n v="1"/>
    <x v="0"/>
    <s v="High DTI / Low Income / Low FICO"/>
  </r>
  <r>
    <n v="63388767"/>
    <n v="20000"/>
    <x v="1"/>
    <n v="9.1700000000000004E-2"/>
    <x v="2"/>
    <s v="B2"/>
    <s v="3 years"/>
    <s v="RENT"/>
    <n v="120000"/>
    <x v="1"/>
    <s v="Not Verified"/>
    <s v="Fully Paid"/>
    <x v="1"/>
    <n v="0.12210000000000001"/>
    <n v="715"/>
    <n v="719"/>
    <n v="717"/>
    <x v="1"/>
    <n v="2"/>
    <x v="1"/>
    <s v="Moderate DTI/Income/FICO"/>
  </r>
  <r>
    <n v="63742700"/>
    <n v="17000"/>
    <x v="1"/>
    <n v="9.1700000000000004E-2"/>
    <x v="2"/>
    <s v="B2"/>
    <s v="10+ years"/>
    <s v="RENT"/>
    <n v="66000"/>
    <x v="1"/>
    <s v="Source Verified"/>
    <s v="Fully Paid"/>
    <x v="0"/>
    <n v="0.182"/>
    <n v="670"/>
    <n v="674"/>
    <n v="672"/>
    <x v="0"/>
    <n v="2"/>
    <x v="1"/>
    <s v="Moderate DTI/Income/FICO"/>
  </r>
  <r>
    <n v="68534148"/>
    <n v="12000"/>
    <x v="1"/>
    <n v="0.1399"/>
    <x v="1"/>
    <s v="C4"/>
    <s v="3 years"/>
    <s v="RENT"/>
    <n v="72500"/>
    <x v="1"/>
    <s v="Not Verified"/>
    <s v="Fully Paid"/>
    <x v="0"/>
    <n v="7.7100000000000002E-2"/>
    <n v="665"/>
    <n v="669"/>
    <n v="667"/>
    <x v="0"/>
    <n v="2"/>
    <x v="1"/>
    <s v="Moderate DTI/Income/FICO"/>
  </r>
  <r>
    <n v="66390497"/>
    <n v="12000"/>
    <x v="1"/>
    <n v="5.3200000000000004E-2"/>
    <x v="5"/>
    <s v="A1"/>
    <s v="10+ years"/>
    <s v="MORTGAGE"/>
    <n v="53000"/>
    <x v="0"/>
    <s v="Not Verified"/>
    <s v="Fully Paid"/>
    <x v="1"/>
    <n v="0.2097"/>
    <n v="795"/>
    <n v="799"/>
    <n v="797"/>
    <x v="1"/>
    <n v="1"/>
    <x v="0"/>
    <s v="High DTI / Low Income / Low FICO"/>
  </r>
  <r>
    <n v="65303134"/>
    <n v="35000"/>
    <x v="0"/>
    <n v="0.14330000000000001"/>
    <x v="1"/>
    <s v="C5"/>
    <s v="10+ years"/>
    <s v="MORTGAGE"/>
    <n v="94100"/>
    <x v="1"/>
    <s v="Verified"/>
    <s v="Fully Paid"/>
    <x v="0"/>
    <n v="9.7599999999999992E-2"/>
    <n v="670"/>
    <n v="674"/>
    <n v="672"/>
    <x v="0"/>
    <n v="2"/>
    <x v="1"/>
    <s v="Moderate DTI/Income/FICO"/>
  </r>
  <r>
    <n v="63064716"/>
    <n v="23450"/>
    <x v="0"/>
    <n v="0.16550000000000001"/>
    <x v="0"/>
    <s v="D2"/>
    <s v="&lt; 1 year"/>
    <s v="MORTGAGE"/>
    <n v="70000"/>
    <x v="1"/>
    <s v="Not Verified"/>
    <s v="Current"/>
    <x v="0"/>
    <n v="0.1797"/>
    <n v="665"/>
    <n v="669"/>
    <n v="667"/>
    <x v="0"/>
    <n v="2"/>
    <x v="1"/>
    <s v="Moderate DTI/Income/FICO"/>
  </r>
  <r>
    <n v="63346358"/>
    <n v="22350"/>
    <x v="0"/>
    <n v="0.19190000000000002"/>
    <x v="4"/>
    <s v="E3"/>
    <s v="10+ years"/>
    <s v="MORTGAGE"/>
    <n v="66000"/>
    <x v="1"/>
    <s v="Not Verified"/>
    <s v="Fully Paid"/>
    <x v="0"/>
    <n v="0.37890000000000001"/>
    <n v="685"/>
    <n v="689"/>
    <n v="687"/>
    <x v="0"/>
    <n v="1"/>
    <x v="0"/>
    <s v="High DTI / Low Income / Low FICO"/>
  </r>
  <r>
    <n v="63286341"/>
    <n v="2000"/>
    <x v="1"/>
    <n v="0.12689999999999999"/>
    <x v="1"/>
    <s v="C2"/>
    <s v="2 years"/>
    <s v="OWN"/>
    <n v="55000"/>
    <x v="0"/>
    <s v="Source Verified"/>
    <s v="Fully Paid"/>
    <x v="9"/>
    <n v="0.1636"/>
    <n v="695"/>
    <n v="699"/>
    <n v="697"/>
    <x v="0"/>
    <n v="2"/>
    <x v="1"/>
    <s v="Moderate DTI/Income/FICO"/>
  </r>
  <r>
    <n v="67655140"/>
    <n v="3000"/>
    <x v="1"/>
    <n v="0.14480000000000001"/>
    <x v="1"/>
    <s v="C5"/>
    <s v="10+ years"/>
    <s v="RENT"/>
    <n v="60000"/>
    <x v="0"/>
    <s v="Source Verified"/>
    <s v="Fully Paid"/>
    <x v="0"/>
    <n v="8.1199999999999994E-2"/>
    <n v="665"/>
    <n v="669"/>
    <n v="667"/>
    <x v="0"/>
    <n v="2"/>
    <x v="1"/>
    <s v="Moderate DTI/Income/FICO"/>
  </r>
  <r>
    <n v="66631617"/>
    <n v="23000"/>
    <x v="0"/>
    <n v="8.3800000000000013E-2"/>
    <x v="2"/>
    <s v="B1"/>
    <s v="10+ years"/>
    <s v="MORTGAGE"/>
    <n v="71500"/>
    <x v="1"/>
    <s v="Not Verified"/>
    <s v="Current"/>
    <x v="1"/>
    <n v="0.1714"/>
    <n v="725"/>
    <n v="729"/>
    <n v="727"/>
    <x v="1"/>
    <n v="2"/>
    <x v="1"/>
    <s v="Moderate DTI/Income/FICO"/>
  </r>
  <r>
    <n v="66626130"/>
    <n v="12000"/>
    <x v="1"/>
    <n v="6.8900000000000003E-2"/>
    <x v="5"/>
    <s v="A3"/>
    <s v="10+ years"/>
    <s v="MORTGAGE"/>
    <n v="40000"/>
    <x v="2"/>
    <s v="Verified"/>
    <s v="Fully Paid"/>
    <x v="0"/>
    <n v="8.8499999999999995E-2"/>
    <n v="745"/>
    <n v="749"/>
    <n v="747"/>
    <x v="1"/>
    <n v="1"/>
    <x v="0"/>
    <s v="High DTI / Low Income / Low FICO"/>
  </r>
  <r>
    <n v="66085745"/>
    <n v="9100"/>
    <x v="1"/>
    <n v="0.1757"/>
    <x v="0"/>
    <s v="D4"/>
    <s v="&lt; 1 year"/>
    <s v="RENT"/>
    <n v="24000"/>
    <x v="2"/>
    <s v="Verified"/>
    <s v="Fully Paid"/>
    <x v="1"/>
    <n v="0.21199999999999999"/>
    <n v="690"/>
    <n v="694"/>
    <n v="692"/>
    <x v="0"/>
    <n v="1"/>
    <x v="0"/>
    <s v="High DTI / Low Income / Low FICO"/>
  </r>
  <r>
    <n v="66636107"/>
    <n v="17000"/>
    <x v="0"/>
    <n v="0.11990000000000001"/>
    <x v="1"/>
    <s v="C1"/>
    <s v="10+ years"/>
    <s v="MORTGAGE"/>
    <n v="71500"/>
    <x v="1"/>
    <s v="Not Verified"/>
    <s v="Charged Off"/>
    <x v="1"/>
    <n v="0.19539999999999999"/>
    <n v="665"/>
    <n v="669"/>
    <n v="667"/>
    <x v="0"/>
    <n v="2"/>
    <x v="1"/>
    <s v="Moderate DTI/Income/FICO"/>
  </r>
  <r>
    <n v="66004588"/>
    <n v="15600"/>
    <x v="1"/>
    <n v="0.11220000000000001"/>
    <x v="2"/>
    <s v="B5"/>
    <s v="10+ years"/>
    <s v="MORTGAGE"/>
    <n v="62000"/>
    <x v="1"/>
    <s v="Not Verified"/>
    <s v="Fully Paid"/>
    <x v="0"/>
    <n v="0.2321"/>
    <n v="710"/>
    <n v="714"/>
    <n v="712"/>
    <x v="1"/>
    <n v="1"/>
    <x v="0"/>
    <s v="High DTI / Low Income / Low FICO"/>
  </r>
  <r>
    <n v="62764747"/>
    <n v="13975"/>
    <x v="0"/>
    <n v="0.1699"/>
    <x v="0"/>
    <s v="D3"/>
    <s v="3 years"/>
    <s v="RENT"/>
    <n v="37000"/>
    <x v="2"/>
    <s v="Source Verified"/>
    <s v="Current"/>
    <x v="1"/>
    <n v="8.43E-2"/>
    <n v="670"/>
    <n v="674"/>
    <n v="672"/>
    <x v="0"/>
    <n v="1"/>
    <x v="0"/>
    <s v="High DTI / Low Income / Low FICO"/>
  </r>
  <r>
    <n v="66380635"/>
    <n v="5000"/>
    <x v="1"/>
    <n v="0.1699"/>
    <x v="0"/>
    <s v="D3"/>
    <m/>
    <s v="MORTGAGE"/>
    <n v="29000"/>
    <x v="2"/>
    <s v="Verified"/>
    <s v="Charged Off"/>
    <x v="2"/>
    <n v="0.15990000000000001"/>
    <n v="695"/>
    <n v="699"/>
    <n v="697"/>
    <x v="0"/>
    <n v="1"/>
    <x v="0"/>
    <s v="High DTI / Low Income / Low FICO"/>
  </r>
  <r>
    <n v="65934732"/>
    <n v="1675"/>
    <x v="1"/>
    <n v="0.1757"/>
    <x v="0"/>
    <s v="D4"/>
    <s v="10+ years"/>
    <s v="MORTGAGE"/>
    <n v="45000"/>
    <x v="0"/>
    <s v="Source Verified"/>
    <s v="Fully Paid"/>
    <x v="5"/>
    <n v="0.38530000000000003"/>
    <n v="705"/>
    <n v="709"/>
    <n v="707"/>
    <x v="1"/>
    <n v="1"/>
    <x v="0"/>
    <s v="High DTI / Low Income / Low FICO"/>
  </r>
  <r>
    <n v="63390650"/>
    <n v="3500"/>
    <x v="1"/>
    <n v="0.1333"/>
    <x v="1"/>
    <s v="C3"/>
    <m/>
    <s v="MORTGAGE"/>
    <n v="53000"/>
    <x v="0"/>
    <s v="Source Verified"/>
    <s v="Fully Paid"/>
    <x v="0"/>
    <n v="0.1605"/>
    <n v="665"/>
    <n v="669"/>
    <n v="667"/>
    <x v="0"/>
    <n v="2"/>
    <x v="1"/>
    <s v="Moderate DTI/Income/FICO"/>
  </r>
  <r>
    <n v="64047566"/>
    <n v="10000"/>
    <x v="1"/>
    <n v="0.13669999999999999"/>
    <x v="1"/>
    <s v="C4"/>
    <s v="10+ years"/>
    <s v="MORTGAGE"/>
    <n v="84939"/>
    <x v="1"/>
    <s v="Not Verified"/>
    <s v="Fully Paid"/>
    <x v="0"/>
    <n v="0.1469"/>
    <n v="665"/>
    <n v="669"/>
    <n v="667"/>
    <x v="0"/>
    <n v="2"/>
    <x v="1"/>
    <s v="Moderate DTI/Income/FICO"/>
  </r>
  <r>
    <n v="62934216"/>
    <n v="2000"/>
    <x v="1"/>
    <n v="0.1699"/>
    <x v="0"/>
    <s v="D3"/>
    <m/>
    <s v="MORTGAGE"/>
    <n v="64000"/>
    <x v="1"/>
    <s v="Verified"/>
    <s v="Fully Paid"/>
    <x v="5"/>
    <n v="0.28260000000000002"/>
    <n v="695"/>
    <n v="699"/>
    <n v="697"/>
    <x v="0"/>
    <n v="1"/>
    <x v="0"/>
    <s v="High DTI / Low Income / Low FICO"/>
  </r>
  <r>
    <n v="66634578"/>
    <n v="20050"/>
    <x v="1"/>
    <n v="6.2400000000000004E-2"/>
    <x v="5"/>
    <s v="A2"/>
    <s v="&lt; 1 year"/>
    <s v="MORTGAGE"/>
    <n v="118000"/>
    <x v="1"/>
    <s v="Not Verified"/>
    <s v="Fully Paid"/>
    <x v="0"/>
    <n v="7.17E-2"/>
    <n v="720"/>
    <n v="724"/>
    <n v="722"/>
    <x v="1"/>
    <n v="3"/>
    <x v="2"/>
    <s v="Strong Profile"/>
  </r>
  <r>
    <n v="65626315"/>
    <n v="15000"/>
    <x v="1"/>
    <n v="0.1099"/>
    <x v="2"/>
    <s v="B4"/>
    <s v="&lt; 1 year"/>
    <s v="RENT"/>
    <n v="45000"/>
    <x v="0"/>
    <s v="Source Verified"/>
    <s v="Fully Paid"/>
    <x v="0"/>
    <n v="0.1845"/>
    <n v="695"/>
    <n v="699"/>
    <n v="697"/>
    <x v="0"/>
    <n v="2"/>
    <x v="1"/>
    <s v="Moderate DTI/Income/FICO"/>
  </r>
  <r>
    <n v="67899256"/>
    <n v="10925"/>
    <x v="0"/>
    <n v="0.15770000000000001"/>
    <x v="0"/>
    <s v="D1"/>
    <s v="10+ years"/>
    <s v="MORTGAGE"/>
    <n v="35000"/>
    <x v="2"/>
    <s v="Not Verified"/>
    <s v="Charged Off"/>
    <x v="0"/>
    <n v="0.20610000000000001"/>
    <n v="705"/>
    <n v="709"/>
    <n v="707"/>
    <x v="1"/>
    <n v="1"/>
    <x v="0"/>
    <s v="High DTI / Low Income / Low FICO"/>
  </r>
  <r>
    <n v="63385163"/>
    <n v="20000"/>
    <x v="1"/>
    <n v="6.8900000000000003E-2"/>
    <x v="5"/>
    <s v="A3"/>
    <s v="2 years"/>
    <s v="MORTGAGE"/>
    <n v="65000"/>
    <x v="1"/>
    <s v="Source Verified"/>
    <s v="Fully Paid"/>
    <x v="0"/>
    <n v="0.13070000000000001"/>
    <n v="695"/>
    <n v="699"/>
    <n v="697"/>
    <x v="0"/>
    <n v="2"/>
    <x v="1"/>
    <s v="Moderate DTI/Income/FICO"/>
  </r>
  <r>
    <n v="65865188"/>
    <n v="9000"/>
    <x v="1"/>
    <n v="0.16550000000000001"/>
    <x v="0"/>
    <s v="D2"/>
    <s v="1 year"/>
    <s v="MORTGAGE"/>
    <n v="60000"/>
    <x v="0"/>
    <s v="Source Verified"/>
    <s v="Fully Paid"/>
    <x v="7"/>
    <n v="0.1152"/>
    <n v="670"/>
    <n v="674"/>
    <n v="672"/>
    <x v="0"/>
    <n v="2"/>
    <x v="1"/>
    <s v="Moderate DTI/Income/FICO"/>
  </r>
  <r>
    <n v="62954467"/>
    <n v="29350"/>
    <x v="0"/>
    <n v="0.19190000000000002"/>
    <x v="4"/>
    <s v="E3"/>
    <s v="5 years"/>
    <s v="MORTGAGE"/>
    <n v="88000"/>
    <x v="1"/>
    <s v="Source Verified"/>
    <s v="Fully Paid"/>
    <x v="0"/>
    <n v="0.1411"/>
    <n v="675"/>
    <n v="679"/>
    <n v="677"/>
    <x v="0"/>
    <n v="2"/>
    <x v="1"/>
    <s v="Moderate DTI/Income/FICO"/>
  </r>
  <r>
    <n v="65078739"/>
    <n v="11000"/>
    <x v="1"/>
    <n v="8.1799999999999998E-2"/>
    <x v="2"/>
    <s v="B1"/>
    <s v="10+ years"/>
    <s v="MORTGAGE"/>
    <n v="52000"/>
    <x v="0"/>
    <s v="Source Verified"/>
    <s v="Fully Paid"/>
    <x v="1"/>
    <n v="0.23480000000000001"/>
    <n v="700"/>
    <n v="704"/>
    <n v="702"/>
    <x v="1"/>
    <n v="1"/>
    <x v="0"/>
    <s v="High DTI / Low Income / Low FICO"/>
  </r>
  <r>
    <n v="64802291"/>
    <n v="15000"/>
    <x v="1"/>
    <n v="0.14330000000000001"/>
    <x v="1"/>
    <s v="C5"/>
    <s v="2 years"/>
    <s v="MORTGAGE"/>
    <n v="105600"/>
    <x v="1"/>
    <s v="Not Verified"/>
    <s v="Fully Paid"/>
    <x v="0"/>
    <n v="7.7600000000000002E-2"/>
    <n v="695"/>
    <n v="699"/>
    <n v="697"/>
    <x v="0"/>
    <n v="2"/>
    <x v="1"/>
    <s v="Moderate DTI/Income/FICO"/>
  </r>
  <r>
    <n v="64210769"/>
    <n v="6000"/>
    <x v="1"/>
    <n v="5.3200000000000004E-2"/>
    <x v="5"/>
    <s v="A1"/>
    <s v="2 years"/>
    <s v="OWN"/>
    <n v="50000"/>
    <x v="0"/>
    <s v="Not Verified"/>
    <s v="Fully Paid"/>
    <x v="0"/>
    <n v="0.1721"/>
    <n v="775"/>
    <n v="779"/>
    <n v="777"/>
    <x v="1"/>
    <n v="2"/>
    <x v="1"/>
    <s v="Moderate DTI/Income/FICO"/>
  </r>
  <r>
    <n v="67265479"/>
    <n v="13450"/>
    <x v="1"/>
    <n v="0.10640000000000001"/>
    <x v="2"/>
    <s v="B4"/>
    <s v="1 year"/>
    <s v="RENT"/>
    <n v="130000"/>
    <x v="1"/>
    <s v="Source Verified"/>
    <s v="Fully Paid"/>
    <x v="5"/>
    <n v="6.0999999999999999E-2"/>
    <n v="680"/>
    <n v="684"/>
    <n v="682"/>
    <x v="0"/>
    <n v="2"/>
    <x v="1"/>
    <s v="Moderate DTI/Income/FICO"/>
  </r>
  <r>
    <n v="65621247"/>
    <n v="3350"/>
    <x v="1"/>
    <n v="0.16550000000000001"/>
    <x v="0"/>
    <s v="D2"/>
    <s v="10+ years"/>
    <s v="RENT"/>
    <n v="38200"/>
    <x v="2"/>
    <s v="Source Verified"/>
    <s v="Fully Paid"/>
    <x v="1"/>
    <n v="0.27079999999999999"/>
    <n v="670"/>
    <n v="674"/>
    <n v="672"/>
    <x v="0"/>
    <n v="1"/>
    <x v="0"/>
    <s v="High DTI / Low Income / Low FICO"/>
  </r>
  <r>
    <n v="67466312"/>
    <n v="7775"/>
    <x v="1"/>
    <n v="0.1699"/>
    <x v="0"/>
    <s v="D3"/>
    <m/>
    <s v="RENT"/>
    <n v="24000"/>
    <x v="2"/>
    <s v="Verified"/>
    <s v="Charged Off"/>
    <x v="0"/>
    <n v="0.3705"/>
    <n v="665"/>
    <n v="669"/>
    <n v="667"/>
    <x v="0"/>
    <n v="1"/>
    <x v="0"/>
    <s v="High DTI / Low Income / Low FICO"/>
  </r>
  <r>
    <n v="63220660"/>
    <n v="15000"/>
    <x v="0"/>
    <n v="0.1399"/>
    <x v="1"/>
    <s v="C4"/>
    <s v="10+ years"/>
    <s v="OWN"/>
    <n v="61980"/>
    <x v="1"/>
    <s v="Source Verified"/>
    <s v="Current"/>
    <x v="0"/>
    <n v="0.1008"/>
    <n v="675"/>
    <n v="679"/>
    <n v="677"/>
    <x v="0"/>
    <n v="2"/>
    <x v="1"/>
    <s v="Moderate DTI/Income/FICO"/>
  </r>
  <r>
    <n v="65915673"/>
    <n v="15000"/>
    <x v="1"/>
    <n v="0.10640000000000001"/>
    <x v="2"/>
    <s v="B4"/>
    <s v="10+ years"/>
    <s v="MORTGAGE"/>
    <n v="75000"/>
    <x v="1"/>
    <s v="Source Verified"/>
    <s v="Fully Paid"/>
    <x v="1"/>
    <n v="0.26"/>
    <n v="660"/>
    <n v="664"/>
    <n v="662"/>
    <x v="0"/>
    <n v="1"/>
    <x v="0"/>
    <s v="High DTI / Low Income / Low FICO"/>
  </r>
  <r>
    <n v="65200851"/>
    <n v="9000"/>
    <x v="1"/>
    <n v="9.1700000000000004E-2"/>
    <x v="2"/>
    <s v="B2"/>
    <s v="10+ years"/>
    <s v="MORTGAGE"/>
    <n v="200000"/>
    <x v="1"/>
    <s v="Source Verified"/>
    <s v="Fully Paid"/>
    <x v="1"/>
    <n v="3.1899999999999998E-2"/>
    <n v="750"/>
    <n v="754"/>
    <n v="752"/>
    <x v="1"/>
    <n v="3"/>
    <x v="2"/>
    <s v="Strong Profile"/>
  </r>
  <r>
    <n v="64007162"/>
    <n v="16000"/>
    <x v="1"/>
    <n v="0.12590000000000001"/>
    <x v="1"/>
    <s v="C2"/>
    <s v="10+ years"/>
    <s v="MORTGAGE"/>
    <n v="65000"/>
    <x v="1"/>
    <s v="Source Verified"/>
    <s v="Fully Paid"/>
    <x v="0"/>
    <n v="0.122"/>
    <n v="690"/>
    <n v="694"/>
    <n v="692"/>
    <x v="0"/>
    <n v="2"/>
    <x v="1"/>
    <s v="Moderate DTI/Income/FICO"/>
  </r>
  <r>
    <n v="67446329"/>
    <n v="20000"/>
    <x v="1"/>
    <n v="0.1699"/>
    <x v="0"/>
    <s v="D3"/>
    <s v="5 years"/>
    <s v="OWN"/>
    <n v="50000"/>
    <x v="0"/>
    <s v="Source Verified"/>
    <s v="Fully Paid"/>
    <x v="0"/>
    <n v="0.15820000000000001"/>
    <n v="670"/>
    <n v="674"/>
    <n v="672"/>
    <x v="0"/>
    <n v="2"/>
    <x v="1"/>
    <s v="Moderate DTI/Income/FICO"/>
  </r>
  <r>
    <n v="65592136"/>
    <n v="10000"/>
    <x v="1"/>
    <n v="5.3200000000000004E-2"/>
    <x v="5"/>
    <s v="A1"/>
    <m/>
    <s v="OWN"/>
    <n v="50000"/>
    <x v="0"/>
    <s v="Not Verified"/>
    <s v="Fully Paid"/>
    <x v="0"/>
    <n v="0.28520000000000001"/>
    <n v="795"/>
    <n v="799"/>
    <n v="797"/>
    <x v="1"/>
    <n v="1"/>
    <x v="0"/>
    <s v="High DTI / Low Income / Low FICO"/>
  </r>
  <r>
    <n v="65652379"/>
    <n v="18700"/>
    <x v="1"/>
    <n v="0.17859999999999998"/>
    <x v="0"/>
    <s v="D5"/>
    <s v="10+ years"/>
    <s v="RENT"/>
    <n v="52000"/>
    <x v="0"/>
    <s v="Verified"/>
    <s v="Charged Off"/>
    <x v="0"/>
    <n v="0.24160000000000001"/>
    <n v="660"/>
    <n v="664"/>
    <n v="662"/>
    <x v="0"/>
    <n v="1"/>
    <x v="0"/>
    <s v="High DTI / Low Income / Low FICO"/>
  </r>
  <r>
    <n v="67376462"/>
    <n v="3625"/>
    <x v="1"/>
    <n v="0.14480000000000001"/>
    <x v="1"/>
    <s v="C5"/>
    <s v="10+ years"/>
    <s v="MORTGAGE"/>
    <n v="35000"/>
    <x v="2"/>
    <s v="Source Verified"/>
    <s v="Charged Off"/>
    <x v="0"/>
    <n v="0.3165"/>
    <n v="665"/>
    <n v="669"/>
    <n v="667"/>
    <x v="0"/>
    <n v="1"/>
    <x v="0"/>
    <s v="High DTI / Low Income / Low FICO"/>
  </r>
  <r>
    <n v="67878621"/>
    <n v="12000"/>
    <x v="1"/>
    <n v="7.8899999999999998E-2"/>
    <x v="5"/>
    <s v="A5"/>
    <m/>
    <s v="MORTGAGE"/>
    <n v="41000"/>
    <x v="0"/>
    <s v="Verified"/>
    <s v="Fully Paid"/>
    <x v="0"/>
    <n v="9.4E-2"/>
    <n v="720"/>
    <n v="724"/>
    <n v="722"/>
    <x v="1"/>
    <n v="2"/>
    <x v="1"/>
    <s v="Moderate DTI/Income/FICO"/>
  </r>
  <r>
    <n v="63187458"/>
    <n v="10000"/>
    <x v="1"/>
    <n v="5.3200000000000004E-2"/>
    <x v="5"/>
    <s v="A1"/>
    <m/>
    <s v="MORTGAGE"/>
    <n v="41000"/>
    <x v="0"/>
    <s v="Not Verified"/>
    <s v="Fully Paid"/>
    <x v="1"/>
    <n v="0.13570000000000002"/>
    <n v="795"/>
    <n v="799"/>
    <n v="797"/>
    <x v="1"/>
    <n v="2"/>
    <x v="1"/>
    <s v="Moderate DTI/Income/FICO"/>
  </r>
  <r>
    <n v="65753288"/>
    <n v="24000"/>
    <x v="0"/>
    <n v="0.1318"/>
    <x v="1"/>
    <s v="C3"/>
    <s v="10+ years"/>
    <s v="OWN"/>
    <n v="68000"/>
    <x v="1"/>
    <s v="Source Verified"/>
    <s v="Charged Off"/>
    <x v="2"/>
    <n v="4.4699999999999997E-2"/>
    <n v="705"/>
    <n v="709"/>
    <n v="707"/>
    <x v="1"/>
    <n v="3"/>
    <x v="2"/>
    <s v="Strong Profile"/>
  </r>
  <r>
    <n v="65787581"/>
    <n v="17000"/>
    <x v="1"/>
    <n v="0.12590000000000001"/>
    <x v="1"/>
    <s v="C2"/>
    <s v="&lt; 1 year"/>
    <s v="RENT"/>
    <n v="100000"/>
    <x v="1"/>
    <s v="Not Verified"/>
    <s v="Fully Paid"/>
    <x v="6"/>
    <n v="0.1048"/>
    <n v="670"/>
    <n v="674"/>
    <n v="672"/>
    <x v="0"/>
    <n v="2"/>
    <x v="1"/>
    <s v="Moderate DTI/Income/FICO"/>
  </r>
  <r>
    <n v="62724288"/>
    <n v="35000"/>
    <x v="1"/>
    <n v="0.1099"/>
    <x v="2"/>
    <s v="B4"/>
    <s v="6 years"/>
    <s v="RENT"/>
    <n v="150000"/>
    <x v="1"/>
    <s v="Source Verified"/>
    <s v="Fully Paid"/>
    <x v="0"/>
    <n v="0.16079999999999997"/>
    <n v="715"/>
    <n v="719"/>
    <n v="717"/>
    <x v="1"/>
    <n v="2"/>
    <x v="1"/>
    <s v="Moderate DTI/Income/FICO"/>
  </r>
  <r>
    <n v="67266629"/>
    <n v="20000"/>
    <x v="0"/>
    <n v="8.3800000000000013E-2"/>
    <x v="2"/>
    <s v="B1"/>
    <s v="10+ years"/>
    <s v="MORTGAGE"/>
    <n v="125000"/>
    <x v="1"/>
    <s v="Not Verified"/>
    <s v="Fully Paid"/>
    <x v="0"/>
    <n v="0.15509999999999999"/>
    <n v="780"/>
    <n v="784"/>
    <n v="782"/>
    <x v="1"/>
    <n v="2"/>
    <x v="1"/>
    <s v="Moderate DTI/Income/FICO"/>
  </r>
  <r>
    <n v="64028741"/>
    <n v="15000"/>
    <x v="1"/>
    <n v="0.12590000000000001"/>
    <x v="1"/>
    <s v="C2"/>
    <s v="3 years"/>
    <s v="RENT"/>
    <n v="36000"/>
    <x v="2"/>
    <s v="Verified"/>
    <s v="Fully Paid"/>
    <x v="0"/>
    <n v="0.14330000000000001"/>
    <n v="665"/>
    <n v="669"/>
    <n v="667"/>
    <x v="0"/>
    <n v="1"/>
    <x v="0"/>
    <s v="High DTI / Low Income / Low FICO"/>
  </r>
  <r>
    <n v="62664744"/>
    <n v="7400"/>
    <x v="1"/>
    <n v="7.8899999999999998E-2"/>
    <x v="5"/>
    <s v="A5"/>
    <s v="1 year"/>
    <s v="MORTGAGE"/>
    <n v="100000"/>
    <x v="1"/>
    <s v="Source Verified"/>
    <s v="Fully Paid"/>
    <x v="1"/>
    <n v="0.27190000000000003"/>
    <n v="675"/>
    <n v="679"/>
    <n v="677"/>
    <x v="0"/>
    <n v="1"/>
    <x v="0"/>
    <s v="High DTI / Low Income / Low FICO"/>
  </r>
  <r>
    <n v="67467848"/>
    <n v="25000"/>
    <x v="0"/>
    <n v="0.1318"/>
    <x v="1"/>
    <s v="C3"/>
    <s v="10+ years"/>
    <s v="MORTGAGE"/>
    <n v="150000"/>
    <x v="1"/>
    <s v="Not Verified"/>
    <s v="Current"/>
    <x v="0"/>
    <n v="8.5999999999999993E-2"/>
    <n v="660"/>
    <n v="664"/>
    <n v="662"/>
    <x v="0"/>
    <n v="2"/>
    <x v="1"/>
    <s v="Moderate DTI/Income/FICO"/>
  </r>
  <r>
    <n v="66625067"/>
    <n v="28000"/>
    <x v="0"/>
    <n v="0.1318"/>
    <x v="1"/>
    <s v="C3"/>
    <s v="10+ years"/>
    <s v="MORTGAGE"/>
    <n v="130000"/>
    <x v="1"/>
    <s v="Source Verified"/>
    <s v="Fully Paid"/>
    <x v="0"/>
    <n v="0.12210000000000001"/>
    <n v="715"/>
    <n v="719"/>
    <n v="717"/>
    <x v="1"/>
    <n v="2"/>
    <x v="1"/>
    <s v="Moderate DTI/Income/FICO"/>
  </r>
  <r>
    <n v="66535633"/>
    <n v="26400"/>
    <x v="0"/>
    <n v="0.1757"/>
    <x v="0"/>
    <s v="D4"/>
    <s v="3 years"/>
    <s v="MORTGAGE"/>
    <n v="75000"/>
    <x v="1"/>
    <s v="Source Verified"/>
    <s v="Fully Paid"/>
    <x v="0"/>
    <n v="0.31989999999999996"/>
    <n v="675"/>
    <n v="679"/>
    <n v="677"/>
    <x v="0"/>
    <n v="1"/>
    <x v="0"/>
    <s v="High DTI / Low Income / Low FICO"/>
  </r>
  <r>
    <n v="66025550"/>
    <n v="16800"/>
    <x v="0"/>
    <n v="0.12590000000000001"/>
    <x v="1"/>
    <s v="C2"/>
    <s v="4 years"/>
    <s v="RENT"/>
    <n v="35000"/>
    <x v="2"/>
    <s v="Source Verified"/>
    <s v="Current"/>
    <x v="1"/>
    <n v="0.21539999999999998"/>
    <n v="700"/>
    <n v="704"/>
    <n v="702"/>
    <x v="1"/>
    <n v="1"/>
    <x v="0"/>
    <s v="High DTI / Low Income / Low FICO"/>
  </r>
  <r>
    <n v="63484665"/>
    <n v="7000"/>
    <x v="1"/>
    <n v="7.2599999999999998E-2"/>
    <x v="5"/>
    <s v="A4"/>
    <s v="&lt; 1 year"/>
    <s v="OWN"/>
    <n v="32500"/>
    <x v="2"/>
    <s v="Source Verified"/>
    <s v="Fully Paid"/>
    <x v="0"/>
    <n v="0.17730000000000001"/>
    <n v="755"/>
    <n v="759"/>
    <n v="757"/>
    <x v="1"/>
    <n v="1"/>
    <x v="0"/>
    <s v="High DTI / Low Income / Low FICO"/>
  </r>
  <r>
    <n v="65843840"/>
    <n v="6000"/>
    <x v="1"/>
    <n v="0.11990000000000001"/>
    <x v="1"/>
    <s v="C1"/>
    <s v="4 years"/>
    <s v="RENT"/>
    <n v="40000"/>
    <x v="2"/>
    <s v="Source Verified"/>
    <s v="Charged Off"/>
    <x v="0"/>
    <n v="0.21660000000000001"/>
    <n v="660"/>
    <n v="664"/>
    <n v="662"/>
    <x v="0"/>
    <n v="1"/>
    <x v="0"/>
    <s v="High DTI / Low Income / Low FICO"/>
  </r>
  <r>
    <n v="65190070"/>
    <n v="15000"/>
    <x v="1"/>
    <n v="9.1700000000000004E-2"/>
    <x v="2"/>
    <s v="B2"/>
    <s v="7 years"/>
    <s v="RENT"/>
    <n v="55200"/>
    <x v="0"/>
    <s v="Source Verified"/>
    <s v="Fully Paid"/>
    <x v="0"/>
    <n v="6.5099999999999991E-2"/>
    <n v="710"/>
    <n v="714"/>
    <n v="712"/>
    <x v="1"/>
    <n v="2"/>
    <x v="1"/>
    <s v="Moderate DTI/Income/FICO"/>
  </r>
  <r>
    <n v="66666846"/>
    <n v="8000"/>
    <x v="1"/>
    <n v="9.7599999999999992E-2"/>
    <x v="2"/>
    <s v="B3"/>
    <s v="5 years"/>
    <s v="MORTGAGE"/>
    <n v="135000"/>
    <x v="1"/>
    <s v="Verified"/>
    <s v="Fully Paid"/>
    <x v="5"/>
    <n v="0.11849999999999999"/>
    <n v="760"/>
    <n v="764"/>
    <n v="762"/>
    <x v="1"/>
    <n v="3"/>
    <x v="2"/>
    <s v="Strong Profile"/>
  </r>
  <r>
    <n v="62744749"/>
    <n v="16000"/>
    <x v="1"/>
    <n v="0.1399"/>
    <x v="1"/>
    <s v="C4"/>
    <s v="6 years"/>
    <s v="RENT"/>
    <n v="63000"/>
    <x v="1"/>
    <s v="Source Verified"/>
    <s v="Fully Paid"/>
    <x v="0"/>
    <n v="9.2300000000000007E-2"/>
    <n v="685"/>
    <n v="689"/>
    <n v="687"/>
    <x v="0"/>
    <n v="2"/>
    <x v="1"/>
    <s v="Moderate DTI/Income/FICO"/>
  </r>
  <r>
    <n v="63878933"/>
    <n v="12000"/>
    <x v="1"/>
    <n v="0.12050000000000001"/>
    <x v="1"/>
    <s v="C1"/>
    <s v="10+ years"/>
    <s v="MORTGAGE"/>
    <n v="108000"/>
    <x v="1"/>
    <s v="Not Verified"/>
    <s v="Fully Paid"/>
    <x v="1"/>
    <n v="0.1517"/>
    <n v="670"/>
    <n v="674"/>
    <n v="672"/>
    <x v="0"/>
    <n v="2"/>
    <x v="1"/>
    <s v="Moderate DTI/Income/FICO"/>
  </r>
  <r>
    <n v="66610349"/>
    <n v="19200"/>
    <x v="0"/>
    <n v="0.18489999999999998"/>
    <x v="4"/>
    <s v="E2"/>
    <s v="10+ years"/>
    <s v="MORTGAGE"/>
    <n v="66500"/>
    <x v="1"/>
    <s v="Verified"/>
    <s v="Current"/>
    <x v="0"/>
    <n v="0.26979999999999998"/>
    <n v="675"/>
    <n v="679"/>
    <n v="677"/>
    <x v="0"/>
    <n v="1"/>
    <x v="0"/>
    <s v="High DTI / Low Income / Low FICO"/>
  </r>
  <r>
    <n v="66076716"/>
    <n v="7200"/>
    <x v="1"/>
    <n v="9.1700000000000004E-2"/>
    <x v="2"/>
    <s v="B2"/>
    <s v="10+ years"/>
    <s v="MORTGAGE"/>
    <n v="90600"/>
    <x v="1"/>
    <s v="Not Verified"/>
    <s v="Fully Paid"/>
    <x v="1"/>
    <n v="0.35560000000000003"/>
    <n v="715"/>
    <n v="719"/>
    <n v="717"/>
    <x v="1"/>
    <n v="1"/>
    <x v="0"/>
    <s v="High DTI / Low Income / Low FICO"/>
  </r>
  <r>
    <n v="65717373"/>
    <n v="15000"/>
    <x v="0"/>
    <n v="0.13669999999999999"/>
    <x v="1"/>
    <s v="C4"/>
    <s v="10+ years"/>
    <s v="MORTGAGE"/>
    <n v="52000"/>
    <x v="0"/>
    <s v="Not Verified"/>
    <s v="Fully Paid"/>
    <x v="2"/>
    <n v="0.23399999999999999"/>
    <n v="680"/>
    <n v="684"/>
    <n v="682"/>
    <x v="0"/>
    <n v="1"/>
    <x v="0"/>
    <s v="High DTI / Low Income / Low FICO"/>
  </r>
  <r>
    <n v="68513592"/>
    <n v="11000"/>
    <x v="1"/>
    <n v="7.9100000000000004E-2"/>
    <x v="5"/>
    <s v="A5"/>
    <s v="3 years"/>
    <s v="MORTGAGE"/>
    <n v="40000"/>
    <x v="2"/>
    <s v="Not Verified"/>
    <s v="Fully Paid"/>
    <x v="0"/>
    <n v="0.23879999999999998"/>
    <n v="715"/>
    <n v="719"/>
    <n v="717"/>
    <x v="1"/>
    <n v="1"/>
    <x v="0"/>
    <s v="High DTI / Low Income / Low FICO"/>
  </r>
  <r>
    <n v="63507383"/>
    <n v="4000"/>
    <x v="1"/>
    <n v="0.12590000000000001"/>
    <x v="1"/>
    <s v="C2"/>
    <s v="3 years"/>
    <s v="MORTGAGE"/>
    <n v="40000"/>
    <x v="2"/>
    <s v="Source Verified"/>
    <s v="Fully Paid"/>
    <x v="0"/>
    <n v="0.29820000000000002"/>
    <n v="670"/>
    <n v="674"/>
    <n v="672"/>
    <x v="0"/>
    <n v="1"/>
    <x v="0"/>
    <s v="High DTI / Low Income / Low FICO"/>
  </r>
  <r>
    <n v="63651308"/>
    <n v="21000"/>
    <x v="0"/>
    <n v="0.12590000000000001"/>
    <x v="1"/>
    <s v="C2"/>
    <s v="5 years"/>
    <s v="RENT"/>
    <n v="125000"/>
    <x v="1"/>
    <s v="Source Verified"/>
    <s v="Charged Off"/>
    <x v="0"/>
    <n v="0.13600000000000001"/>
    <n v="710"/>
    <n v="714"/>
    <n v="712"/>
    <x v="1"/>
    <n v="2"/>
    <x v="1"/>
    <s v="Moderate DTI/Income/FICO"/>
  </r>
  <r>
    <n v="67326160"/>
    <n v="18000"/>
    <x v="0"/>
    <n v="0.1699"/>
    <x v="0"/>
    <s v="D3"/>
    <s v="&lt; 1 year"/>
    <s v="OWN"/>
    <n v="36000"/>
    <x v="2"/>
    <s v="Not Verified"/>
    <s v="Current"/>
    <x v="0"/>
    <n v="0.2873"/>
    <n v="760"/>
    <n v="764"/>
    <n v="762"/>
    <x v="1"/>
    <n v="1"/>
    <x v="0"/>
    <s v="High DTI / Low Income / Low FICO"/>
  </r>
  <r>
    <n v="63937298"/>
    <n v="18000"/>
    <x v="0"/>
    <n v="0.12050000000000001"/>
    <x v="1"/>
    <s v="C1"/>
    <s v="10+ years"/>
    <s v="RENT"/>
    <n v="68000"/>
    <x v="1"/>
    <s v="Source Verified"/>
    <s v="Charged Off"/>
    <x v="1"/>
    <n v="0.1459"/>
    <n v="690"/>
    <n v="694"/>
    <n v="692"/>
    <x v="0"/>
    <n v="2"/>
    <x v="1"/>
    <s v="Moderate DTI/Income/FICO"/>
  </r>
  <r>
    <n v="67326737"/>
    <n v="16725"/>
    <x v="1"/>
    <n v="0.1318"/>
    <x v="1"/>
    <s v="C3"/>
    <s v="9 years"/>
    <s v="MORTGAGE"/>
    <n v="120000"/>
    <x v="1"/>
    <s v="Source Verified"/>
    <s v="Fully Paid"/>
    <x v="0"/>
    <n v="9.5799999999999996E-2"/>
    <n v="670"/>
    <n v="674"/>
    <n v="672"/>
    <x v="0"/>
    <n v="2"/>
    <x v="1"/>
    <s v="Moderate DTI/Income/FICO"/>
  </r>
  <r>
    <n v="63397333"/>
    <n v="24000"/>
    <x v="1"/>
    <n v="9.1700000000000004E-2"/>
    <x v="2"/>
    <s v="B2"/>
    <s v="9 years"/>
    <s v="MORTGAGE"/>
    <n v="64000"/>
    <x v="1"/>
    <s v="Not Verified"/>
    <s v="Fully Paid"/>
    <x v="1"/>
    <n v="0.22690000000000002"/>
    <n v="675"/>
    <n v="679"/>
    <n v="677"/>
    <x v="0"/>
    <n v="1"/>
    <x v="0"/>
    <s v="High DTI / Low Income / Low FICO"/>
  </r>
  <r>
    <n v="68523577"/>
    <n v="24000"/>
    <x v="1"/>
    <n v="6.4899999999999999E-2"/>
    <x v="5"/>
    <s v="A2"/>
    <s v="6 years"/>
    <s v="RENT"/>
    <n v="100000"/>
    <x v="1"/>
    <s v="Not Verified"/>
    <s v="Fully Paid"/>
    <x v="1"/>
    <n v="0.10060000000000001"/>
    <n v="710"/>
    <n v="714"/>
    <n v="712"/>
    <x v="1"/>
    <n v="3"/>
    <x v="2"/>
    <s v="Strong Profile"/>
  </r>
  <r>
    <n v="65666095"/>
    <n v="12000"/>
    <x v="1"/>
    <n v="8.3800000000000013E-2"/>
    <x v="2"/>
    <s v="B1"/>
    <s v="10+ years"/>
    <s v="RENT"/>
    <n v="60000"/>
    <x v="0"/>
    <s v="Not Verified"/>
    <s v="Fully Paid"/>
    <x v="1"/>
    <n v="0.22320000000000001"/>
    <n v="665"/>
    <n v="669"/>
    <n v="667"/>
    <x v="0"/>
    <n v="1"/>
    <x v="0"/>
    <s v="High DTI / Low Income / Low FICO"/>
  </r>
  <r>
    <n v="63245033"/>
    <n v="1925"/>
    <x v="1"/>
    <n v="9.1700000000000004E-2"/>
    <x v="2"/>
    <s v="B2"/>
    <s v="5 years"/>
    <s v="OWN"/>
    <n v="28000"/>
    <x v="2"/>
    <s v="Not Verified"/>
    <s v="Fully Paid"/>
    <x v="0"/>
    <n v="0.32090000000000002"/>
    <n v="670"/>
    <n v="674"/>
    <n v="672"/>
    <x v="0"/>
    <n v="1"/>
    <x v="0"/>
    <s v="High DTI / Low Income / Low FICO"/>
  </r>
  <r>
    <n v="63407248"/>
    <n v="16000"/>
    <x v="1"/>
    <n v="0.1399"/>
    <x v="1"/>
    <s v="C4"/>
    <s v="8 years"/>
    <s v="MORTGAGE"/>
    <n v="70000"/>
    <x v="1"/>
    <s v="Verified"/>
    <s v="Fully Paid"/>
    <x v="2"/>
    <n v="8.0100000000000005E-2"/>
    <n v="710"/>
    <n v="714"/>
    <n v="712"/>
    <x v="1"/>
    <n v="3"/>
    <x v="2"/>
    <s v="Strong Profile"/>
  </r>
  <r>
    <n v="68596496"/>
    <n v="6000"/>
    <x v="1"/>
    <n v="0.16589999999999999"/>
    <x v="0"/>
    <s v="D2"/>
    <s v="2 years"/>
    <s v="RENT"/>
    <n v="40000"/>
    <x v="2"/>
    <s v="Not Verified"/>
    <s v="Charged Off"/>
    <x v="0"/>
    <n v="0.10800000000000001"/>
    <n v="660"/>
    <n v="664"/>
    <n v="662"/>
    <x v="0"/>
    <n v="1"/>
    <x v="0"/>
    <s v="High DTI / Low Income / Low FICO"/>
  </r>
  <r>
    <n v="63515854"/>
    <n v="6600"/>
    <x v="1"/>
    <n v="0.1333"/>
    <x v="1"/>
    <s v="C3"/>
    <s v="3 years"/>
    <s v="RENT"/>
    <n v="43000"/>
    <x v="0"/>
    <s v="Source Verified"/>
    <s v="Fully Paid"/>
    <x v="0"/>
    <n v="0.29049999999999998"/>
    <n v="665"/>
    <n v="669"/>
    <n v="667"/>
    <x v="0"/>
    <n v="1"/>
    <x v="0"/>
    <s v="High DTI / Low Income / Low FICO"/>
  </r>
  <r>
    <n v="63948732"/>
    <n v="15000"/>
    <x v="1"/>
    <n v="9.1700000000000004E-2"/>
    <x v="2"/>
    <s v="B2"/>
    <s v="9 years"/>
    <s v="RENT"/>
    <n v="52000"/>
    <x v="0"/>
    <s v="Verified"/>
    <s v="Fully Paid"/>
    <x v="0"/>
    <n v="0.21260000000000001"/>
    <n v="670"/>
    <n v="674"/>
    <n v="672"/>
    <x v="0"/>
    <n v="1"/>
    <x v="0"/>
    <s v="High DTI / Low Income / Low FICO"/>
  </r>
  <r>
    <n v="66563098"/>
    <n v="20800"/>
    <x v="1"/>
    <n v="0.10640000000000001"/>
    <x v="2"/>
    <s v="B4"/>
    <s v="10+ years"/>
    <s v="MORTGAGE"/>
    <n v="49000"/>
    <x v="0"/>
    <s v="Source Verified"/>
    <s v="Fully Paid"/>
    <x v="1"/>
    <n v="0.36780000000000002"/>
    <n v="695"/>
    <n v="699"/>
    <n v="697"/>
    <x v="0"/>
    <n v="1"/>
    <x v="0"/>
    <s v="High DTI / Low Income / Low FICO"/>
  </r>
  <r>
    <n v="66620149"/>
    <n v="14000"/>
    <x v="0"/>
    <n v="0.12590000000000001"/>
    <x v="1"/>
    <s v="C2"/>
    <s v="10+ years"/>
    <s v="MORTGAGE"/>
    <n v="56000"/>
    <x v="0"/>
    <s v="Verified"/>
    <s v="Current"/>
    <x v="0"/>
    <n v="0.21149999999999999"/>
    <n v="710"/>
    <n v="714"/>
    <n v="712"/>
    <x v="1"/>
    <n v="1"/>
    <x v="0"/>
    <s v="High DTI / Low Income / Low FICO"/>
  </r>
  <r>
    <n v="66620759"/>
    <n v="7500"/>
    <x v="1"/>
    <n v="7.8899999999999998E-2"/>
    <x v="5"/>
    <s v="A5"/>
    <s v="7 years"/>
    <s v="MORTGAGE"/>
    <n v="103000"/>
    <x v="1"/>
    <s v="Not Verified"/>
    <s v="Fully Paid"/>
    <x v="0"/>
    <n v="0.12560000000000002"/>
    <n v="700"/>
    <n v="704"/>
    <n v="702"/>
    <x v="1"/>
    <n v="2"/>
    <x v="1"/>
    <s v="Moderate DTI/Income/FICO"/>
  </r>
  <r>
    <n v="65876335"/>
    <n v="18000"/>
    <x v="1"/>
    <n v="7.2599999999999998E-2"/>
    <x v="5"/>
    <s v="A4"/>
    <s v="5 years"/>
    <s v="MORTGAGE"/>
    <n v="155000"/>
    <x v="1"/>
    <s v="Source Verified"/>
    <s v="Fully Paid"/>
    <x v="1"/>
    <n v="0.2336"/>
    <n v="710"/>
    <n v="714"/>
    <n v="712"/>
    <x v="1"/>
    <n v="1"/>
    <x v="0"/>
    <s v="High DTI / Low Income / Low FICO"/>
  </r>
  <r>
    <n v="65926713"/>
    <n v="9800"/>
    <x v="1"/>
    <n v="0.13669999999999999"/>
    <x v="1"/>
    <s v="C4"/>
    <s v="&lt; 1 year"/>
    <s v="RENT"/>
    <n v="87000"/>
    <x v="1"/>
    <s v="Source Verified"/>
    <s v="Fully Paid"/>
    <x v="0"/>
    <n v="0.2752"/>
    <n v="665"/>
    <n v="669"/>
    <n v="667"/>
    <x v="0"/>
    <n v="1"/>
    <x v="0"/>
    <s v="High DTI / Low Income / Low FICO"/>
  </r>
  <r>
    <n v="61544188"/>
    <n v="6000"/>
    <x v="1"/>
    <n v="9.9900000000000003E-2"/>
    <x v="2"/>
    <s v="B3"/>
    <s v="8 years"/>
    <s v="MORTGAGE"/>
    <n v="75000"/>
    <x v="1"/>
    <s v="Source Verified"/>
    <s v="Fully Paid"/>
    <x v="0"/>
    <n v="7.46E-2"/>
    <n v="685"/>
    <n v="689"/>
    <n v="687"/>
    <x v="0"/>
    <n v="2"/>
    <x v="1"/>
    <s v="Moderate DTI/Income/FICO"/>
  </r>
  <r>
    <n v="65119199"/>
    <n v="18000"/>
    <x v="1"/>
    <n v="0.1699"/>
    <x v="0"/>
    <s v="D3"/>
    <s v="6 years"/>
    <s v="OWN"/>
    <n v="62500"/>
    <x v="1"/>
    <s v="Source Verified"/>
    <s v="Fully Paid"/>
    <x v="0"/>
    <n v="0.25890000000000002"/>
    <n v="710"/>
    <n v="714"/>
    <n v="712"/>
    <x v="1"/>
    <n v="1"/>
    <x v="0"/>
    <s v="High DTI / Low Income / Low FICO"/>
  </r>
  <r>
    <n v="66575072"/>
    <n v="4200"/>
    <x v="1"/>
    <n v="7.8899999999999998E-2"/>
    <x v="5"/>
    <s v="A5"/>
    <s v="10+ years"/>
    <s v="RENT"/>
    <n v="32150"/>
    <x v="2"/>
    <s v="Not Verified"/>
    <s v="Fully Paid"/>
    <x v="0"/>
    <n v="0.2586"/>
    <n v="705"/>
    <n v="709"/>
    <n v="707"/>
    <x v="1"/>
    <n v="1"/>
    <x v="0"/>
    <s v="High DTI / Low Income / Low FICO"/>
  </r>
  <r>
    <n v="62914499"/>
    <n v="18050"/>
    <x v="0"/>
    <n v="0.19190000000000002"/>
    <x v="4"/>
    <s v="E3"/>
    <s v="3 years"/>
    <s v="MORTGAGE"/>
    <n v="62000"/>
    <x v="1"/>
    <s v="Source Verified"/>
    <s v="Charged Off"/>
    <x v="0"/>
    <n v="8.4199999999999997E-2"/>
    <n v="670"/>
    <n v="674"/>
    <n v="672"/>
    <x v="0"/>
    <n v="2"/>
    <x v="1"/>
    <s v="Moderate DTI/Income/FICO"/>
  </r>
  <r>
    <n v="65985301"/>
    <n v="10000"/>
    <x v="1"/>
    <n v="0.12590000000000001"/>
    <x v="1"/>
    <s v="C2"/>
    <s v="5 years"/>
    <s v="OWN"/>
    <n v="75000"/>
    <x v="1"/>
    <s v="Source Verified"/>
    <s v="Fully Paid"/>
    <x v="1"/>
    <n v="0.13100000000000001"/>
    <n v="660"/>
    <n v="664"/>
    <n v="662"/>
    <x v="0"/>
    <n v="2"/>
    <x v="1"/>
    <s v="Moderate DTI/Income/FICO"/>
  </r>
  <r>
    <n v="65383104"/>
    <n v="15000"/>
    <x v="0"/>
    <n v="0.1318"/>
    <x v="1"/>
    <s v="C3"/>
    <s v="3 years"/>
    <s v="OWN"/>
    <n v="65000"/>
    <x v="1"/>
    <s v="Source Verified"/>
    <s v="Current"/>
    <x v="1"/>
    <n v="0.31440000000000001"/>
    <n v="660"/>
    <n v="664"/>
    <n v="662"/>
    <x v="0"/>
    <n v="1"/>
    <x v="0"/>
    <s v="High DTI / Low Income / Low FICO"/>
  </r>
  <r>
    <n v="64792212"/>
    <n v="12000"/>
    <x v="1"/>
    <n v="7.2599999999999998E-2"/>
    <x v="5"/>
    <s v="A4"/>
    <s v="10+ years"/>
    <s v="MORTGAGE"/>
    <n v="65000"/>
    <x v="1"/>
    <s v="Not Verified"/>
    <s v="Fully Paid"/>
    <x v="2"/>
    <n v="0.19589999999999999"/>
    <n v="780"/>
    <n v="784"/>
    <n v="782"/>
    <x v="1"/>
    <n v="2"/>
    <x v="1"/>
    <s v="Moderate DTI/Income/FICO"/>
  </r>
  <r>
    <n v="63476831"/>
    <n v="17000"/>
    <x v="1"/>
    <n v="6.8900000000000003E-2"/>
    <x v="5"/>
    <s v="A3"/>
    <s v="&lt; 1 year"/>
    <s v="RENT"/>
    <n v="67500"/>
    <x v="1"/>
    <s v="Source Verified"/>
    <s v="Fully Paid"/>
    <x v="0"/>
    <n v="0.1124"/>
    <n v="710"/>
    <n v="714"/>
    <n v="712"/>
    <x v="1"/>
    <n v="3"/>
    <x v="2"/>
    <s v="Strong Profile"/>
  </r>
  <r>
    <n v="65088569"/>
    <n v="5600"/>
    <x v="1"/>
    <n v="0.12590000000000001"/>
    <x v="1"/>
    <s v="C2"/>
    <s v="1 year"/>
    <s v="RENT"/>
    <n v="100000"/>
    <x v="1"/>
    <s v="Verified"/>
    <s v="Fully Paid"/>
    <x v="5"/>
    <n v="9.7999999999999997E-3"/>
    <n v="675"/>
    <n v="679"/>
    <n v="677"/>
    <x v="0"/>
    <n v="2"/>
    <x v="1"/>
    <s v="Moderate DTI/Income/FICO"/>
  </r>
  <r>
    <n v="62724623"/>
    <n v="12000"/>
    <x v="1"/>
    <n v="5.3200000000000004E-2"/>
    <x v="5"/>
    <s v="A1"/>
    <m/>
    <s v="MORTGAGE"/>
    <n v="133000"/>
    <x v="1"/>
    <s v="Not Verified"/>
    <s v="Fully Paid"/>
    <x v="1"/>
    <n v="0.10009999999999999"/>
    <n v="710"/>
    <n v="714"/>
    <n v="712"/>
    <x v="1"/>
    <n v="3"/>
    <x v="2"/>
    <s v="Strong Profile"/>
  </r>
  <r>
    <n v="67938921"/>
    <n v="14000"/>
    <x v="1"/>
    <n v="0.10640000000000001"/>
    <x v="2"/>
    <s v="B4"/>
    <s v="3 years"/>
    <s v="RENT"/>
    <n v="86000"/>
    <x v="1"/>
    <s v="Source Verified"/>
    <s v="Charged Off"/>
    <x v="0"/>
    <n v="0.2082"/>
    <n v="695"/>
    <n v="699"/>
    <n v="697"/>
    <x v="0"/>
    <n v="1"/>
    <x v="0"/>
    <s v="High DTI / Low Income / Low FICO"/>
  </r>
  <r>
    <n v="67206073"/>
    <n v="18000"/>
    <x v="1"/>
    <n v="0.14480000000000001"/>
    <x v="1"/>
    <s v="C5"/>
    <s v="5 years"/>
    <s v="MORTGAGE"/>
    <n v="65000"/>
    <x v="1"/>
    <s v="Verified"/>
    <s v="Charged Off"/>
    <x v="0"/>
    <n v="0.21420000000000003"/>
    <n v="705"/>
    <n v="709"/>
    <n v="707"/>
    <x v="1"/>
    <n v="1"/>
    <x v="0"/>
    <s v="High DTI / Low Income / Low FICO"/>
  </r>
  <r>
    <n v="66515515"/>
    <n v="30000"/>
    <x v="0"/>
    <n v="0.14480000000000001"/>
    <x v="1"/>
    <s v="C5"/>
    <s v="10+ years"/>
    <s v="OWN"/>
    <n v="100000"/>
    <x v="1"/>
    <s v="Source Verified"/>
    <s v="Charged Off"/>
    <x v="0"/>
    <n v="0.27229999999999999"/>
    <n v="670"/>
    <n v="674"/>
    <n v="672"/>
    <x v="0"/>
    <n v="1"/>
    <x v="0"/>
    <s v="High DTI / Low Income / Low FICO"/>
  </r>
  <r>
    <n v="65956024"/>
    <n v="11100"/>
    <x v="1"/>
    <n v="9.1700000000000004E-2"/>
    <x v="2"/>
    <s v="B2"/>
    <s v="9 years"/>
    <s v="RENT"/>
    <n v="40000"/>
    <x v="2"/>
    <s v="Not Verified"/>
    <s v="Fully Paid"/>
    <x v="2"/>
    <n v="0.29930000000000001"/>
    <n v="770"/>
    <n v="774"/>
    <n v="772"/>
    <x v="1"/>
    <n v="1"/>
    <x v="0"/>
    <s v="High DTI / Low Income / Low FICO"/>
  </r>
  <r>
    <n v="62107212"/>
    <n v="4000"/>
    <x v="1"/>
    <n v="0.16550000000000001"/>
    <x v="0"/>
    <s v="D2"/>
    <m/>
    <s v="OWN"/>
    <n v="30000"/>
    <x v="2"/>
    <s v="Verified"/>
    <s v="Fully Paid"/>
    <x v="0"/>
    <n v="0.39049999999999996"/>
    <n v="670"/>
    <n v="674"/>
    <n v="672"/>
    <x v="0"/>
    <n v="1"/>
    <x v="0"/>
    <s v="High DTI / Low Income / Low FICO"/>
  </r>
  <r>
    <n v="66635047"/>
    <n v="4000"/>
    <x v="1"/>
    <n v="6.8900000000000003E-2"/>
    <x v="5"/>
    <s v="A3"/>
    <s v="5 years"/>
    <s v="MORTGAGE"/>
    <n v="80000"/>
    <x v="1"/>
    <s v="Source Verified"/>
    <s v="Fully Paid"/>
    <x v="1"/>
    <n v="0.1802"/>
    <n v="695"/>
    <n v="699"/>
    <n v="697"/>
    <x v="0"/>
    <n v="2"/>
    <x v="1"/>
    <s v="Moderate DTI/Income/FICO"/>
  </r>
  <r>
    <n v="65292699"/>
    <n v="7000"/>
    <x v="1"/>
    <n v="9.1700000000000004E-2"/>
    <x v="2"/>
    <s v="B2"/>
    <s v="4 years"/>
    <s v="MORTGAGE"/>
    <n v="65000"/>
    <x v="1"/>
    <s v="Not Verified"/>
    <s v="Fully Paid"/>
    <x v="0"/>
    <n v="0.20960000000000001"/>
    <n v="700"/>
    <n v="704"/>
    <n v="702"/>
    <x v="1"/>
    <n v="1"/>
    <x v="0"/>
    <s v="High DTI / Low Income / Low FICO"/>
  </r>
  <r>
    <n v="68515842"/>
    <n v="18500"/>
    <x v="1"/>
    <n v="0.1399"/>
    <x v="1"/>
    <s v="C4"/>
    <s v="10+ years"/>
    <s v="MORTGAGE"/>
    <n v="76000"/>
    <x v="1"/>
    <s v="Source Verified"/>
    <s v="Fully Paid"/>
    <x v="0"/>
    <n v="0.21629999999999999"/>
    <n v="680"/>
    <n v="684"/>
    <n v="682"/>
    <x v="0"/>
    <n v="1"/>
    <x v="0"/>
    <s v="High DTI / Low Income / Low FICO"/>
  </r>
  <r>
    <n v="68353741"/>
    <n v="30000"/>
    <x v="1"/>
    <n v="7.4900000000000008E-2"/>
    <x v="5"/>
    <s v="A4"/>
    <s v="10+ years"/>
    <s v="MORTGAGE"/>
    <n v="107111"/>
    <x v="1"/>
    <s v="Source Verified"/>
    <s v="Fully Paid"/>
    <x v="0"/>
    <n v="0.13089999999999999"/>
    <n v="765"/>
    <n v="769"/>
    <n v="767"/>
    <x v="1"/>
    <n v="2"/>
    <x v="1"/>
    <s v="Moderate DTI/Income/FICO"/>
  </r>
  <r>
    <n v="65836403"/>
    <n v="35000"/>
    <x v="1"/>
    <n v="7.2599999999999998E-2"/>
    <x v="5"/>
    <s v="A4"/>
    <s v="1 year"/>
    <s v="MORTGAGE"/>
    <n v="250000"/>
    <x v="1"/>
    <s v="Source Verified"/>
    <s v="Fully Paid"/>
    <x v="1"/>
    <n v="0.18809999999999999"/>
    <n v="690"/>
    <n v="694"/>
    <n v="692"/>
    <x v="0"/>
    <n v="2"/>
    <x v="1"/>
    <s v="Moderate DTI/Income/FICO"/>
  </r>
  <r>
    <n v="65159643"/>
    <n v="17000"/>
    <x v="1"/>
    <n v="0.1149"/>
    <x v="2"/>
    <s v="B5"/>
    <s v="3 years"/>
    <s v="OWN"/>
    <n v="165000"/>
    <x v="1"/>
    <s v="Source Verified"/>
    <s v="Fully Paid"/>
    <x v="0"/>
    <n v="8.6899999999999991E-2"/>
    <n v="660"/>
    <n v="664"/>
    <n v="662"/>
    <x v="0"/>
    <n v="2"/>
    <x v="1"/>
    <s v="Moderate DTI/Income/FICO"/>
  </r>
  <r>
    <n v="65271836"/>
    <n v="17250"/>
    <x v="0"/>
    <n v="0.1757"/>
    <x v="0"/>
    <s v="D4"/>
    <s v="10+ years"/>
    <s v="MORTGAGE"/>
    <n v="37500"/>
    <x v="2"/>
    <s v="Not Verified"/>
    <s v="Current"/>
    <x v="0"/>
    <n v="0.27679999999999999"/>
    <n v="710"/>
    <n v="714"/>
    <n v="712"/>
    <x v="1"/>
    <n v="1"/>
    <x v="0"/>
    <s v="High DTI / Low Income / Low FICO"/>
  </r>
  <r>
    <n v="66491477"/>
    <n v="16000"/>
    <x v="0"/>
    <n v="9.7599999999999992E-2"/>
    <x v="2"/>
    <s v="B3"/>
    <s v="2 years"/>
    <s v="MORTGAGE"/>
    <n v="72000"/>
    <x v="1"/>
    <s v="Not Verified"/>
    <s v="Current"/>
    <x v="0"/>
    <n v="0.1333"/>
    <n v="700"/>
    <n v="704"/>
    <n v="702"/>
    <x v="1"/>
    <n v="2"/>
    <x v="1"/>
    <s v="Moderate DTI/Income/FICO"/>
  </r>
  <r>
    <n v="64160705"/>
    <n v="12500"/>
    <x v="0"/>
    <n v="0.12050000000000001"/>
    <x v="1"/>
    <s v="C1"/>
    <s v="6 years"/>
    <s v="RENT"/>
    <n v="51000"/>
    <x v="0"/>
    <s v="Source Verified"/>
    <s v="Current"/>
    <x v="1"/>
    <n v="0.1454"/>
    <n v="690"/>
    <n v="694"/>
    <n v="692"/>
    <x v="0"/>
    <n v="2"/>
    <x v="1"/>
    <s v="Moderate DTI/Income/FICO"/>
  </r>
  <r>
    <n v="65612911"/>
    <n v="3000"/>
    <x v="1"/>
    <n v="0.15410000000000001"/>
    <x v="0"/>
    <s v="D1"/>
    <s v="10+ years"/>
    <s v="OWN"/>
    <n v="31000"/>
    <x v="2"/>
    <s v="Source Verified"/>
    <s v="Fully Paid"/>
    <x v="2"/>
    <n v="0.35460000000000003"/>
    <n v="670"/>
    <n v="674"/>
    <n v="672"/>
    <x v="0"/>
    <n v="1"/>
    <x v="0"/>
    <s v="High DTI / Low Income / Low FICO"/>
  </r>
  <r>
    <n v="65503292"/>
    <n v="24000"/>
    <x v="1"/>
    <n v="0.12050000000000001"/>
    <x v="1"/>
    <s v="C1"/>
    <s v="10+ years"/>
    <s v="MORTGAGE"/>
    <n v="73800"/>
    <x v="1"/>
    <s v="Verified"/>
    <s v="Charged Off"/>
    <x v="0"/>
    <n v="0.17499999999999999"/>
    <n v="665"/>
    <n v="669"/>
    <n v="667"/>
    <x v="0"/>
    <n v="2"/>
    <x v="1"/>
    <s v="Moderate DTI/Income/FICO"/>
  </r>
  <r>
    <n v="63498762"/>
    <n v="1500"/>
    <x v="1"/>
    <n v="9.1700000000000004E-2"/>
    <x v="2"/>
    <s v="B2"/>
    <s v="10+ years"/>
    <s v="MORTGAGE"/>
    <n v="60000"/>
    <x v="0"/>
    <s v="Source Verified"/>
    <s v="Fully Paid"/>
    <x v="3"/>
    <n v="0.28639999999999999"/>
    <n v="670"/>
    <n v="674"/>
    <n v="672"/>
    <x v="0"/>
    <n v="1"/>
    <x v="0"/>
    <s v="High DTI / Low Income / Low FICO"/>
  </r>
  <r>
    <n v="65945408"/>
    <n v="30000"/>
    <x v="1"/>
    <n v="0.11220000000000001"/>
    <x v="2"/>
    <s v="B5"/>
    <s v="5 years"/>
    <s v="MORTGAGE"/>
    <n v="100800"/>
    <x v="1"/>
    <s v="Source Verified"/>
    <s v="Fully Paid"/>
    <x v="2"/>
    <n v="1.24E-2"/>
    <n v="740"/>
    <n v="744"/>
    <n v="742"/>
    <x v="1"/>
    <n v="3"/>
    <x v="2"/>
    <s v="Strong Profile"/>
  </r>
  <r>
    <n v="65945655"/>
    <n v="9500"/>
    <x v="1"/>
    <n v="7.9100000000000004E-2"/>
    <x v="5"/>
    <s v="A5"/>
    <s v="6 years"/>
    <s v="RENT"/>
    <n v="65000"/>
    <x v="1"/>
    <s v="Verified"/>
    <s v="Fully Paid"/>
    <x v="1"/>
    <n v="0.21859999999999999"/>
    <n v="685"/>
    <n v="689"/>
    <n v="687"/>
    <x v="0"/>
    <n v="1"/>
    <x v="0"/>
    <s v="High DTI / Low Income / Low FICO"/>
  </r>
  <r>
    <n v="68323139"/>
    <n v="5525"/>
    <x v="1"/>
    <n v="7.4900000000000008E-2"/>
    <x v="5"/>
    <s v="A4"/>
    <m/>
    <s v="OWN"/>
    <n v="32000"/>
    <x v="2"/>
    <s v="Verified"/>
    <s v="Fully Paid"/>
    <x v="1"/>
    <n v="3.8599999999999995E-2"/>
    <n v="755"/>
    <n v="759"/>
    <n v="757"/>
    <x v="1"/>
    <n v="1"/>
    <x v="0"/>
    <s v="High DTI / Low Income / Low FICO"/>
  </r>
  <r>
    <n v="63410230"/>
    <n v="35000"/>
    <x v="1"/>
    <n v="9.1700000000000004E-2"/>
    <x v="2"/>
    <s v="B2"/>
    <s v="3 years"/>
    <s v="MORTGAGE"/>
    <n v="200000"/>
    <x v="1"/>
    <s v="Verified"/>
    <s v="Fully Paid"/>
    <x v="0"/>
    <n v="5.8400000000000001E-2"/>
    <n v="725"/>
    <n v="729"/>
    <n v="727"/>
    <x v="1"/>
    <n v="3"/>
    <x v="2"/>
    <s v="Strong Profile"/>
  </r>
  <r>
    <n v="68354025"/>
    <n v="10000"/>
    <x v="1"/>
    <n v="0.11990000000000001"/>
    <x v="1"/>
    <s v="C1"/>
    <s v="10+ years"/>
    <s v="MORTGAGE"/>
    <n v="30000"/>
    <x v="2"/>
    <s v="Verified"/>
    <s v="Charged Off"/>
    <x v="1"/>
    <n v="0.19320000000000001"/>
    <n v="675"/>
    <n v="679"/>
    <n v="677"/>
    <x v="0"/>
    <n v="1"/>
    <x v="0"/>
    <s v="High DTI / Low Income / Low FICO"/>
  </r>
  <r>
    <n v="65594924"/>
    <n v="10000"/>
    <x v="1"/>
    <n v="0.12050000000000001"/>
    <x v="1"/>
    <s v="C1"/>
    <s v="2 years"/>
    <s v="MORTGAGE"/>
    <n v="95000"/>
    <x v="1"/>
    <s v="Source Verified"/>
    <s v="Fully Paid"/>
    <x v="5"/>
    <n v="3.6499999999999998E-2"/>
    <n v="715"/>
    <n v="719"/>
    <n v="717"/>
    <x v="1"/>
    <n v="3"/>
    <x v="2"/>
    <s v="Strong Profile"/>
  </r>
  <r>
    <n v="64047798"/>
    <n v="3000"/>
    <x v="1"/>
    <n v="0.12590000000000001"/>
    <x v="1"/>
    <s v="C2"/>
    <m/>
    <s v="MORTGAGE"/>
    <n v="27000"/>
    <x v="2"/>
    <s v="Source Verified"/>
    <s v="Fully Paid"/>
    <x v="5"/>
    <n v="4.8399999999999999E-2"/>
    <n v="710"/>
    <n v="714"/>
    <n v="712"/>
    <x v="1"/>
    <n v="1"/>
    <x v="0"/>
    <s v="High DTI / Low Income / Low FICO"/>
  </r>
  <r>
    <n v="67458762"/>
    <n v="20000"/>
    <x v="0"/>
    <n v="0.16550000000000001"/>
    <x v="0"/>
    <s v="D2"/>
    <s v="7 years"/>
    <s v="MORTGAGE"/>
    <n v="58000"/>
    <x v="0"/>
    <s v="Source Verified"/>
    <s v="Fully Paid"/>
    <x v="0"/>
    <n v="0.31469999999999998"/>
    <n v="690"/>
    <n v="694"/>
    <n v="692"/>
    <x v="0"/>
    <n v="1"/>
    <x v="0"/>
    <s v="High DTI / Low Income / Low FICO"/>
  </r>
  <r>
    <n v="68010393"/>
    <n v="12000"/>
    <x v="1"/>
    <n v="6.8900000000000003E-2"/>
    <x v="5"/>
    <s v="A3"/>
    <s v="10+ years"/>
    <s v="MORTGAGE"/>
    <n v="87000"/>
    <x v="1"/>
    <s v="Not Verified"/>
    <s v="Charged Off"/>
    <x v="0"/>
    <n v="0.125"/>
    <n v="710"/>
    <n v="714"/>
    <n v="712"/>
    <x v="1"/>
    <n v="2"/>
    <x v="1"/>
    <s v="Moderate DTI/Income/FICO"/>
  </r>
  <r>
    <n v="64029486"/>
    <n v="6300"/>
    <x v="1"/>
    <n v="0.22989999999999999"/>
    <x v="3"/>
    <s v="F2"/>
    <s v="10+ years"/>
    <s v="RENT"/>
    <n v="21000"/>
    <x v="2"/>
    <s v="Verified"/>
    <s v="Fully Paid"/>
    <x v="0"/>
    <n v="0.29309999999999997"/>
    <n v="670"/>
    <n v="674"/>
    <n v="672"/>
    <x v="0"/>
    <n v="1"/>
    <x v="0"/>
    <s v="High DTI / Low Income / Low FICO"/>
  </r>
  <r>
    <n v="67958193"/>
    <n v="4500"/>
    <x v="1"/>
    <n v="6.8900000000000003E-2"/>
    <x v="5"/>
    <s v="A3"/>
    <s v="8 years"/>
    <s v="MORTGAGE"/>
    <n v="60012"/>
    <x v="1"/>
    <s v="Not Verified"/>
    <s v="Fully Paid"/>
    <x v="1"/>
    <n v="0.23730000000000001"/>
    <n v="750"/>
    <n v="754"/>
    <n v="752"/>
    <x v="1"/>
    <n v="1"/>
    <x v="0"/>
    <s v="High DTI / Low Income / Low FICO"/>
  </r>
  <r>
    <n v="65304006"/>
    <n v="4000"/>
    <x v="1"/>
    <n v="0.14330000000000001"/>
    <x v="1"/>
    <s v="C5"/>
    <s v="8 years"/>
    <s v="RENT"/>
    <n v="14000"/>
    <x v="2"/>
    <s v="Verified"/>
    <s v="Fully Paid"/>
    <x v="1"/>
    <n v="0.1578"/>
    <n v="675"/>
    <n v="679"/>
    <n v="677"/>
    <x v="0"/>
    <n v="1"/>
    <x v="0"/>
    <s v="High DTI / Low Income / Low FICO"/>
  </r>
  <r>
    <n v="65069201"/>
    <n v="11200"/>
    <x v="0"/>
    <n v="0.18989999999999999"/>
    <x v="4"/>
    <s v="E3"/>
    <s v="1 year"/>
    <s v="RENT"/>
    <n v="55000"/>
    <x v="0"/>
    <s v="Source Verified"/>
    <s v="Current"/>
    <x v="0"/>
    <n v="0.18719999999999998"/>
    <n v="660"/>
    <n v="664"/>
    <n v="662"/>
    <x v="0"/>
    <n v="2"/>
    <x v="1"/>
    <s v="Moderate DTI/Income/FICO"/>
  </r>
  <r>
    <n v="66573550"/>
    <n v="6000"/>
    <x v="1"/>
    <n v="8.3800000000000013E-2"/>
    <x v="2"/>
    <s v="B1"/>
    <s v="10+ years"/>
    <s v="RENT"/>
    <n v="35000"/>
    <x v="2"/>
    <s v="Verified"/>
    <s v="Fully Paid"/>
    <x v="1"/>
    <n v="0.23420000000000002"/>
    <n v="670"/>
    <n v="674"/>
    <n v="672"/>
    <x v="0"/>
    <n v="1"/>
    <x v="0"/>
    <s v="High DTI / Low Income / Low FICO"/>
  </r>
  <r>
    <n v="67415401"/>
    <n v="4000"/>
    <x v="1"/>
    <n v="0.1318"/>
    <x v="1"/>
    <s v="C3"/>
    <s v="3 years"/>
    <s v="MORTGAGE"/>
    <n v="25000"/>
    <x v="2"/>
    <s v="Source Verified"/>
    <s v="Fully Paid"/>
    <x v="5"/>
    <n v="0.14660000000000001"/>
    <n v="665"/>
    <n v="669"/>
    <n v="667"/>
    <x v="0"/>
    <n v="1"/>
    <x v="0"/>
    <s v="High DTI / Low Income / Low FICO"/>
  </r>
  <r>
    <n v="65017316"/>
    <n v="6500"/>
    <x v="1"/>
    <n v="9.1700000000000004E-2"/>
    <x v="2"/>
    <s v="B2"/>
    <s v="2 years"/>
    <s v="MORTGAGE"/>
    <n v="75000"/>
    <x v="1"/>
    <s v="Not Verified"/>
    <s v="Fully Paid"/>
    <x v="1"/>
    <n v="6.7699999999999996E-2"/>
    <n v="720"/>
    <n v="724"/>
    <n v="722"/>
    <x v="1"/>
    <n v="3"/>
    <x v="2"/>
    <s v="Strong Profile"/>
  </r>
  <r>
    <n v="62634820"/>
    <n v="21000"/>
    <x v="1"/>
    <n v="0.12689999999999999"/>
    <x v="1"/>
    <s v="C2"/>
    <s v="9 years"/>
    <s v="MORTGAGE"/>
    <n v="75000"/>
    <x v="1"/>
    <s v="Source Verified"/>
    <s v="Fully Paid"/>
    <x v="2"/>
    <n v="0.35299999999999998"/>
    <n v="670"/>
    <n v="674"/>
    <n v="672"/>
    <x v="0"/>
    <n v="1"/>
    <x v="0"/>
    <s v="High DTI / Low Income / Low FICO"/>
  </r>
  <r>
    <n v="65683020"/>
    <n v="5000"/>
    <x v="1"/>
    <n v="0.15410000000000001"/>
    <x v="0"/>
    <s v="D1"/>
    <m/>
    <s v="MORTGAGE"/>
    <n v="27000"/>
    <x v="2"/>
    <s v="Verified"/>
    <s v="Charged Off"/>
    <x v="0"/>
    <n v="0.14710000000000001"/>
    <n v="695"/>
    <n v="699"/>
    <n v="697"/>
    <x v="0"/>
    <n v="1"/>
    <x v="0"/>
    <s v="High DTI / Low Income / Low FICO"/>
  </r>
  <r>
    <n v="67385607"/>
    <n v="13200"/>
    <x v="1"/>
    <n v="0.10640000000000001"/>
    <x v="2"/>
    <s v="B4"/>
    <s v="10+ years"/>
    <s v="RENT"/>
    <n v="60000"/>
    <x v="0"/>
    <s v="Not Verified"/>
    <s v="Charged Off"/>
    <x v="0"/>
    <n v="0.10339999999999999"/>
    <n v="685"/>
    <n v="689"/>
    <n v="687"/>
    <x v="0"/>
    <n v="2"/>
    <x v="1"/>
    <s v="Moderate DTI/Income/FICO"/>
  </r>
  <r>
    <n v="65160153"/>
    <n v="9000"/>
    <x v="1"/>
    <n v="0.18489999999999998"/>
    <x v="4"/>
    <s v="E2"/>
    <s v="5 years"/>
    <s v="RENT"/>
    <n v="30000"/>
    <x v="2"/>
    <s v="Verified"/>
    <s v="Fully Paid"/>
    <x v="0"/>
    <n v="0.27839999999999998"/>
    <n v="670"/>
    <n v="674"/>
    <n v="672"/>
    <x v="0"/>
    <n v="1"/>
    <x v="0"/>
    <s v="High DTI / Low Income / Low FICO"/>
  </r>
  <r>
    <n v="68575703"/>
    <n v="25000"/>
    <x v="1"/>
    <n v="7.4900000000000008E-2"/>
    <x v="5"/>
    <s v="A4"/>
    <s v="10+ years"/>
    <s v="MORTGAGE"/>
    <n v="61900"/>
    <x v="1"/>
    <s v="Not Verified"/>
    <s v="Fully Paid"/>
    <x v="0"/>
    <n v="0.29930000000000001"/>
    <n v="750"/>
    <n v="754"/>
    <n v="752"/>
    <x v="1"/>
    <n v="1"/>
    <x v="0"/>
    <s v="High DTI / Low Income / Low FICO"/>
  </r>
  <r>
    <n v="65271974"/>
    <n v="30000"/>
    <x v="0"/>
    <n v="0.18989999999999999"/>
    <x v="4"/>
    <s v="E3"/>
    <s v="10+ years"/>
    <s v="MORTGAGE"/>
    <n v="104000"/>
    <x v="1"/>
    <s v="Source Verified"/>
    <s v="Fully Paid"/>
    <x v="0"/>
    <n v="0.26440000000000002"/>
    <n v="690"/>
    <n v="694"/>
    <n v="692"/>
    <x v="0"/>
    <n v="1"/>
    <x v="0"/>
    <s v="High DTI / Low Income / Low FICO"/>
  </r>
  <r>
    <n v="66413028"/>
    <n v="9000"/>
    <x v="1"/>
    <n v="5.3200000000000004E-2"/>
    <x v="5"/>
    <s v="A1"/>
    <s v="10+ years"/>
    <s v="MORTGAGE"/>
    <n v="72000"/>
    <x v="1"/>
    <s v="Not Verified"/>
    <s v="Fully Paid"/>
    <x v="3"/>
    <n v="0.14699999999999999"/>
    <n v="730"/>
    <n v="734"/>
    <n v="732"/>
    <x v="1"/>
    <n v="2"/>
    <x v="1"/>
    <s v="Moderate DTI/Income/FICO"/>
  </r>
  <r>
    <n v="63425519"/>
    <n v="28925"/>
    <x v="0"/>
    <n v="0.12689999999999999"/>
    <x v="1"/>
    <s v="C2"/>
    <s v="10+ years"/>
    <s v="OWN"/>
    <n v="67200"/>
    <x v="1"/>
    <s v="Not Verified"/>
    <s v="Current"/>
    <x v="3"/>
    <n v="0.34950000000000003"/>
    <n v="765"/>
    <n v="769"/>
    <n v="767"/>
    <x v="1"/>
    <n v="1"/>
    <x v="0"/>
    <s v="High DTI / Low Income / Low FICO"/>
  </r>
  <r>
    <n v="63144354"/>
    <n v="35000"/>
    <x v="1"/>
    <n v="0.17859999999999998"/>
    <x v="0"/>
    <s v="D5"/>
    <s v="9 years"/>
    <s v="MORTGAGE"/>
    <n v="100000"/>
    <x v="1"/>
    <s v="Verified"/>
    <s v="Fully Paid"/>
    <x v="0"/>
    <n v="9.64E-2"/>
    <n v="660"/>
    <n v="664"/>
    <n v="662"/>
    <x v="0"/>
    <n v="2"/>
    <x v="1"/>
    <s v="Moderate DTI/Income/FICO"/>
  </r>
  <r>
    <n v="63464420"/>
    <n v="21000"/>
    <x v="0"/>
    <n v="0.1399"/>
    <x v="1"/>
    <s v="C4"/>
    <s v="2 years"/>
    <s v="RENT"/>
    <n v="86000"/>
    <x v="1"/>
    <s v="Not Verified"/>
    <s v="Charged Off"/>
    <x v="0"/>
    <n v="0.20929999999999999"/>
    <n v="700"/>
    <n v="704"/>
    <n v="702"/>
    <x v="1"/>
    <n v="1"/>
    <x v="0"/>
    <s v="High DTI / Low Income / Low FICO"/>
  </r>
  <r>
    <n v="66642448"/>
    <n v="32000"/>
    <x v="1"/>
    <n v="7.8899999999999998E-2"/>
    <x v="5"/>
    <s v="A5"/>
    <s v="2 years"/>
    <s v="MORTGAGE"/>
    <n v="150000"/>
    <x v="1"/>
    <s v="Verified"/>
    <s v="Fully Paid"/>
    <x v="2"/>
    <n v="0.16539999999999999"/>
    <n v="680"/>
    <n v="684"/>
    <n v="682"/>
    <x v="0"/>
    <n v="2"/>
    <x v="1"/>
    <s v="Moderate DTI/Income/FICO"/>
  </r>
  <r>
    <n v="64097694"/>
    <n v="20000"/>
    <x v="1"/>
    <n v="7.2599999999999998E-2"/>
    <x v="5"/>
    <s v="A4"/>
    <s v="9 years"/>
    <s v="RENT"/>
    <n v="107000"/>
    <x v="1"/>
    <s v="Not Verified"/>
    <s v="Fully Paid"/>
    <x v="0"/>
    <n v="0.16140000000000002"/>
    <n v="720"/>
    <n v="724"/>
    <n v="722"/>
    <x v="1"/>
    <n v="2"/>
    <x v="1"/>
    <s v="Moderate DTI/Income/FICO"/>
  </r>
  <r>
    <n v="66453390"/>
    <n v="6000"/>
    <x v="1"/>
    <n v="6.2400000000000004E-2"/>
    <x v="5"/>
    <s v="A2"/>
    <s v="4 years"/>
    <s v="RENT"/>
    <n v="54624.23"/>
    <x v="0"/>
    <s v="Source Verified"/>
    <s v="Fully Paid"/>
    <x v="0"/>
    <n v="0.26429999999999998"/>
    <n v="700"/>
    <n v="704"/>
    <n v="702"/>
    <x v="1"/>
    <n v="1"/>
    <x v="0"/>
    <s v="High DTI / Low Income / Low FICO"/>
  </r>
  <r>
    <n v="63465198"/>
    <n v="12000"/>
    <x v="1"/>
    <n v="7.2599999999999998E-2"/>
    <x v="5"/>
    <s v="A4"/>
    <s v="9 years"/>
    <s v="MORTGAGE"/>
    <n v="90000"/>
    <x v="1"/>
    <s v="Not Verified"/>
    <s v="Fully Paid"/>
    <x v="0"/>
    <n v="0.17"/>
    <n v="690"/>
    <n v="694"/>
    <n v="692"/>
    <x v="0"/>
    <n v="2"/>
    <x v="1"/>
    <s v="Moderate DTI/Income/FICO"/>
  </r>
  <r>
    <n v="68453653"/>
    <n v="15000"/>
    <x v="1"/>
    <n v="9.8000000000000004E-2"/>
    <x v="2"/>
    <s v="B3"/>
    <s v="2 years"/>
    <s v="RENT"/>
    <n v="89000"/>
    <x v="1"/>
    <s v="Not Verified"/>
    <s v="Fully Paid"/>
    <x v="0"/>
    <n v="0.19500000000000001"/>
    <n v="760"/>
    <n v="764"/>
    <n v="762"/>
    <x v="1"/>
    <n v="2"/>
    <x v="1"/>
    <s v="Moderate DTI/Income/FICO"/>
  </r>
  <r>
    <n v="65874984"/>
    <n v="20000"/>
    <x v="1"/>
    <n v="9.1700000000000004E-2"/>
    <x v="2"/>
    <s v="B2"/>
    <s v="10+ years"/>
    <s v="RENT"/>
    <n v="78000"/>
    <x v="1"/>
    <s v="Verified"/>
    <s v="Fully Paid"/>
    <x v="0"/>
    <n v="0.2571"/>
    <n v="675"/>
    <n v="679"/>
    <n v="677"/>
    <x v="0"/>
    <n v="1"/>
    <x v="0"/>
    <s v="High DTI / Low Income / Low FICO"/>
  </r>
  <r>
    <n v="66044217"/>
    <n v="5775"/>
    <x v="1"/>
    <n v="0.14480000000000001"/>
    <x v="1"/>
    <s v="C5"/>
    <s v="4 years"/>
    <s v="MORTGAGE"/>
    <n v="32000"/>
    <x v="2"/>
    <s v="Source Verified"/>
    <s v="Fully Paid"/>
    <x v="0"/>
    <n v="0.33119999999999999"/>
    <n v="695"/>
    <n v="699"/>
    <n v="697"/>
    <x v="0"/>
    <n v="1"/>
    <x v="0"/>
    <s v="High DTI / Low Income / Low FICO"/>
  </r>
  <r>
    <n v="63661339"/>
    <n v="7500"/>
    <x v="1"/>
    <n v="6.8900000000000003E-2"/>
    <x v="5"/>
    <s v="A3"/>
    <s v="3 years"/>
    <s v="MORTGAGE"/>
    <n v="82000"/>
    <x v="1"/>
    <s v="Source Verified"/>
    <s v="Fully Paid"/>
    <x v="0"/>
    <n v="0.21640000000000001"/>
    <n v="690"/>
    <n v="694"/>
    <n v="692"/>
    <x v="0"/>
    <n v="1"/>
    <x v="0"/>
    <s v="High DTI / Low Income / Low FICO"/>
  </r>
  <r>
    <n v="66611923"/>
    <n v="10000"/>
    <x v="0"/>
    <n v="8.3800000000000013E-2"/>
    <x v="2"/>
    <s v="B1"/>
    <s v="3 years"/>
    <s v="MORTGAGE"/>
    <n v="55000"/>
    <x v="0"/>
    <s v="Source Verified"/>
    <s v="Fully Paid"/>
    <x v="0"/>
    <n v="0.15439999999999998"/>
    <n v="690"/>
    <n v="694"/>
    <n v="692"/>
    <x v="0"/>
    <n v="2"/>
    <x v="1"/>
    <s v="Moderate DTI/Income/FICO"/>
  </r>
  <r>
    <n v="63570381"/>
    <n v="20800"/>
    <x v="0"/>
    <n v="0.1855"/>
    <x v="4"/>
    <s v="E2"/>
    <s v="10+ years"/>
    <s v="RENT"/>
    <n v="43000"/>
    <x v="0"/>
    <s v="Verified"/>
    <s v="Charged Off"/>
    <x v="0"/>
    <n v="9.5899999999999999E-2"/>
    <n v="675"/>
    <n v="679"/>
    <n v="677"/>
    <x v="0"/>
    <n v="2"/>
    <x v="1"/>
    <s v="Moderate DTI/Income/FICO"/>
  </r>
  <r>
    <n v="65966820"/>
    <n v="12000"/>
    <x v="1"/>
    <n v="5.3200000000000004E-2"/>
    <x v="5"/>
    <s v="A1"/>
    <s v="10+ years"/>
    <s v="MORTGAGE"/>
    <n v="94000"/>
    <x v="1"/>
    <s v="Source Verified"/>
    <s v="Fully Paid"/>
    <x v="1"/>
    <n v="0.25879999999999997"/>
    <n v="750"/>
    <n v="754"/>
    <n v="752"/>
    <x v="1"/>
    <n v="1"/>
    <x v="0"/>
    <s v="High DTI / Low Income / Low FICO"/>
  </r>
  <r>
    <n v="67035428"/>
    <n v="12000"/>
    <x v="1"/>
    <n v="0.11220000000000001"/>
    <x v="2"/>
    <s v="B5"/>
    <s v="&lt; 1 year"/>
    <s v="MORTGAGE"/>
    <n v="86700"/>
    <x v="1"/>
    <s v="Source Verified"/>
    <s v="Fully Paid"/>
    <x v="1"/>
    <n v="0.13949999999999999"/>
    <n v="660"/>
    <n v="664"/>
    <n v="662"/>
    <x v="0"/>
    <n v="2"/>
    <x v="1"/>
    <s v="Moderate DTI/Income/FICO"/>
  </r>
  <r>
    <n v="68029041"/>
    <n v="2150"/>
    <x v="1"/>
    <n v="0.18989999999999999"/>
    <x v="4"/>
    <s v="E3"/>
    <s v="10+ years"/>
    <s v="MORTGAGE"/>
    <n v="41000"/>
    <x v="0"/>
    <s v="Verified"/>
    <s v="Fully Paid"/>
    <x v="0"/>
    <n v="0.31059999999999999"/>
    <n v="665"/>
    <n v="669"/>
    <n v="667"/>
    <x v="0"/>
    <n v="1"/>
    <x v="0"/>
    <s v="High DTI / Low Income / Low FICO"/>
  </r>
  <r>
    <n v="63957575"/>
    <n v="12000"/>
    <x v="1"/>
    <n v="5.3200000000000004E-2"/>
    <x v="5"/>
    <s v="A1"/>
    <s v="10+ years"/>
    <s v="MORTGAGE"/>
    <n v="165000"/>
    <x v="1"/>
    <s v="Not Verified"/>
    <s v="Fully Paid"/>
    <x v="2"/>
    <n v="6.0199999999999997E-2"/>
    <n v="735"/>
    <n v="739"/>
    <n v="737"/>
    <x v="1"/>
    <n v="3"/>
    <x v="2"/>
    <s v="Strong Profile"/>
  </r>
  <r>
    <n v="65702207"/>
    <n v="8000"/>
    <x v="1"/>
    <n v="0.13669999999999999"/>
    <x v="1"/>
    <s v="C4"/>
    <s v="10+ years"/>
    <s v="MORTGAGE"/>
    <n v="56000"/>
    <x v="0"/>
    <s v="Verified"/>
    <s v="Fully Paid"/>
    <x v="1"/>
    <n v="0.18350000000000002"/>
    <n v="660"/>
    <n v="664"/>
    <n v="662"/>
    <x v="0"/>
    <n v="2"/>
    <x v="1"/>
    <s v="Moderate DTI/Income/FICO"/>
  </r>
  <r>
    <n v="65037123"/>
    <n v="7300"/>
    <x v="1"/>
    <n v="0.13669999999999999"/>
    <x v="1"/>
    <s v="C4"/>
    <m/>
    <s v="OWN"/>
    <n v="19580"/>
    <x v="2"/>
    <s v="Verified"/>
    <s v="Charged Off"/>
    <x v="1"/>
    <n v="0.14899999999999999"/>
    <n v="700"/>
    <n v="704"/>
    <n v="702"/>
    <x v="1"/>
    <n v="1"/>
    <x v="0"/>
    <s v="High DTI / Low Income / Low FICO"/>
  </r>
  <r>
    <n v="63419531"/>
    <n v="10000"/>
    <x v="1"/>
    <n v="0.1333"/>
    <x v="1"/>
    <s v="C3"/>
    <s v="4 years"/>
    <s v="OWN"/>
    <n v="30000"/>
    <x v="2"/>
    <s v="Source Verified"/>
    <s v="Fully Paid"/>
    <x v="0"/>
    <n v="0.25719999999999998"/>
    <n v="670"/>
    <n v="674"/>
    <n v="672"/>
    <x v="0"/>
    <n v="1"/>
    <x v="0"/>
    <s v="High DTI / Low Income / Low FICO"/>
  </r>
  <r>
    <n v="65714153"/>
    <n v="5000"/>
    <x v="1"/>
    <n v="0.1099"/>
    <x v="2"/>
    <s v="B4"/>
    <s v="10+ years"/>
    <s v="MORTGAGE"/>
    <n v="70000"/>
    <x v="1"/>
    <s v="Source Verified"/>
    <s v="Fully Paid"/>
    <x v="0"/>
    <n v="0.18329999999999999"/>
    <n v="685"/>
    <n v="689"/>
    <n v="687"/>
    <x v="0"/>
    <n v="2"/>
    <x v="1"/>
    <s v="Moderate DTI/Income/FICO"/>
  </r>
  <r>
    <n v="68484736"/>
    <n v="15000"/>
    <x v="1"/>
    <n v="8.4900000000000003E-2"/>
    <x v="2"/>
    <s v="B1"/>
    <s v="10+ years"/>
    <s v="MORTGAGE"/>
    <n v="36000"/>
    <x v="2"/>
    <s v="Not Verified"/>
    <s v="Fully Paid"/>
    <x v="0"/>
    <n v="0.2843"/>
    <n v="730"/>
    <n v="734"/>
    <n v="732"/>
    <x v="1"/>
    <n v="1"/>
    <x v="0"/>
    <s v="High DTI / Low Income / Low FICO"/>
  </r>
  <r>
    <n v="65712513"/>
    <n v="4500"/>
    <x v="1"/>
    <n v="0.12050000000000001"/>
    <x v="1"/>
    <s v="C1"/>
    <s v="10+ years"/>
    <s v="MORTGAGE"/>
    <n v="40000"/>
    <x v="2"/>
    <s v="Verified"/>
    <s v="Fully Paid"/>
    <x v="0"/>
    <n v="0.29670000000000002"/>
    <n v="685"/>
    <n v="689"/>
    <n v="687"/>
    <x v="0"/>
    <n v="1"/>
    <x v="0"/>
    <s v="High DTI / Low Income / Low FICO"/>
  </r>
  <r>
    <n v="63947882"/>
    <n v="13000"/>
    <x v="1"/>
    <n v="7.8899999999999998E-2"/>
    <x v="5"/>
    <s v="A5"/>
    <s v="10+ years"/>
    <s v="RENT"/>
    <n v="45000"/>
    <x v="0"/>
    <s v="Source Verified"/>
    <s v="Fully Paid"/>
    <x v="0"/>
    <n v="0.20149999999999998"/>
    <n v="695"/>
    <n v="699"/>
    <n v="697"/>
    <x v="0"/>
    <n v="1"/>
    <x v="0"/>
    <s v="High DTI / Low Income / Low FICO"/>
  </r>
  <r>
    <n v="65057214"/>
    <n v="15000"/>
    <x v="0"/>
    <n v="0.18989999999999999"/>
    <x v="4"/>
    <s v="E3"/>
    <s v="2 years"/>
    <s v="MORTGAGE"/>
    <n v="95000"/>
    <x v="1"/>
    <s v="Source Verified"/>
    <s v="Charged Off"/>
    <x v="0"/>
    <n v="0.187"/>
    <n v="660"/>
    <n v="664"/>
    <n v="662"/>
    <x v="0"/>
    <n v="2"/>
    <x v="1"/>
    <s v="Moderate DTI/Income/FICO"/>
  </r>
  <r>
    <n v="66130915"/>
    <n v="8000"/>
    <x v="1"/>
    <n v="9.1700000000000004E-2"/>
    <x v="2"/>
    <s v="B2"/>
    <s v="&lt; 1 year"/>
    <s v="MORTGAGE"/>
    <n v="45000"/>
    <x v="0"/>
    <s v="Verified"/>
    <s v="Fully Paid"/>
    <x v="1"/>
    <n v="0.13220000000000001"/>
    <n v="680"/>
    <n v="684"/>
    <n v="682"/>
    <x v="0"/>
    <n v="2"/>
    <x v="1"/>
    <s v="Moderate DTI/Income/FICO"/>
  </r>
  <r>
    <n v="67267171"/>
    <n v="3200"/>
    <x v="1"/>
    <n v="8.4900000000000003E-2"/>
    <x v="2"/>
    <s v="B1"/>
    <s v="10+ years"/>
    <s v="RENT"/>
    <n v="30407"/>
    <x v="2"/>
    <s v="Not Verified"/>
    <s v="Fully Paid"/>
    <x v="10"/>
    <n v="0.20610000000000001"/>
    <n v="710"/>
    <n v="714"/>
    <n v="712"/>
    <x v="1"/>
    <n v="1"/>
    <x v="0"/>
    <s v="High DTI / Low Income / Low FICO"/>
  </r>
  <r>
    <n v="66443379"/>
    <n v="6000"/>
    <x v="1"/>
    <n v="6.2400000000000004E-2"/>
    <x v="5"/>
    <s v="A2"/>
    <s v="6 years"/>
    <s v="RENT"/>
    <n v="43000"/>
    <x v="0"/>
    <s v="Not Verified"/>
    <s v="Fully Paid"/>
    <x v="1"/>
    <n v="0.18030000000000002"/>
    <n v="710"/>
    <n v="714"/>
    <n v="712"/>
    <x v="1"/>
    <n v="2"/>
    <x v="1"/>
    <s v="Moderate DTI/Income/FICO"/>
  </r>
  <r>
    <n v="63400815"/>
    <n v="12000"/>
    <x v="0"/>
    <n v="8.1799999999999998E-2"/>
    <x v="2"/>
    <s v="B1"/>
    <s v="10+ years"/>
    <s v="MORTGAGE"/>
    <n v="85000"/>
    <x v="1"/>
    <s v="Source Verified"/>
    <s v="Current"/>
    <x v="8"/>
    <n v="4.5899999999999996E-2"/>
    <n v="705"/>
    <n v="709"/>
    <n v="707"/>
    <x v="1"/>
    <n v="3"/>
    <x v="2"/>
    <s v="Strong Profile"/>
  </r>
  <r>
    <n v="67446081"/>
    <n v="35000"/>
    <x v="0"/>
    <n v="0.26769999999999999"/>
    <x v="6"/>
    <s v="G1"/>
    <s v="3 years"/>
    <s v="RENT"/>
    <n v="82000"/>
    <x v="1"/>
    <s v="Verified"/>
    <s v="Fully Paid"/>
    <x v="0"/>
    <n v="0.16769999999999999"/>
    <n v="670"/>
    <n v="674"/>
    <n v="672"/>
    <x v="0"/>
    <n v="2"/>
    <x v="1"/>
    <s v="Moderate DTI/Income/FICO"/>
  </r>
  <r>
    <n v="65108021"/>
    <n v="9250"/>
    <x v="1"/>
    <n v="9.1700000000000004E-2"/>
    <x v="2"/>
    <s v="B2"/>
    <s v="2 years"/>
    <s v="RENT"/>
    <n v="50000"/>
    <x v="0"/>
    <s v="Source Verified"/>
    <s v="Fully Paid"/>
    <x v="1"/>
    <n v="9.4899999999999998E-2"/>
    <n v="710"/>
    <n v="714"/>
    <n v="712"/>
    <x v="1"/>
    <n v="2"/>
    <x v="1"/>
    <s v="Moderate DTI/Income/FICO"/>
  </r>
  <r>
    <n v="61360257"/>
    <n v="7200"/>
    <x v="1"/>
    <n v="8.1799999999999998E-2"/>
    <x v="2"/>
    <s v="B1"/>
    <s v="1 year"/>
    <s v="RENT"/>
    <n v="60000"/>
    <x v="0"/>
    <s v="Not Verified"/>
    <s v="Fully Paid"/>
    <x v="0"/>
    <n v="0.1318"/>
    <n v="725"/>
    <n v="729"/>
    <n v="727"/>
    <x v="1"/>
    <n v="2"/>
    <x v="1"/>
    <s v="Moderate DTI/Income/FICO"/>
  </r>
  <r>
    <n v="67988959"/>
    <n v="22000"/>
    <x v="0"/>
    <n v="0.13669999999999999"/>
    <x v="1"/>
    <s v="C4"/>
    <s v="8 years"/>
    <s v="MORTGAGE"/>
    <n v="118000"/>
    <x v="1"/>
    <s v="Verified"/>
    <s v="Current"/>
    <x v="0"/>
    <n v="0.3029"/>
    <n v="660"/>
    <n v="664"/>
    <n v="662"/>
    <x v="0"/>
    <n v="1"/>
    <x v="0"/>
    <s v="High DTI / Low Income / Low FICO"/>
  </r>
  <r>
    <n v="68142761"/>
    <n v="18000"/>
    <x v="1"/>
    <n v="0.1148"/>
    <x v="2"/>
    <s v="B5"/>
    <s v="1 year"/>
    <s v="MORTGAGE"/>
    <n v="106931"/>
    <x v="1"/>
    <s v="Source Verified"/>
    <s v="Fully Paid"/>
    <x v="0"/>
    <n v="0.22899999999999998"/>
    <n v="660"/>
    <n v="664"/>
    <n v="662"/>
    <x v="0"/>
    <n v="1"/>
    <x v="0"/>
    <s v="High DTI / Low Income / Low FICO"/>
  </r>
  <r>
    <n v="65691375"/>
    <n v="28000"/>
    <x v="0"/>
    <n v="0.12590000000000001"/>
    <x v="1"/>
    <s v="C2"/>
    <s v="10+ years"/>
    <s v="MORTGAGE"/>
    <n v="131000"/>
    <x v="1"/>
    <s v="Verified"/>
    <s v="Fully Paid"/>
    <x v="0"/>
    <n v="0.27899999999999997"/>
    <n v="675"/>
    <n v="679"/>
    <n v="677"/>
    <x v="0"/>
    <n v="1"/>
    <x v="0"/>
    <s v="High DTI / Low Income / Low FICO"/>
  </r>
  <r>
    <n v="66270134"/>
    <n v="12000"/>
    <x v="1"/>
    <n v="9.7599999999999992E-2"/>
    <x v="2"/>
    <s v="B3"/>
    <s v="8 years"/>
    <s v="RENT"/>
    <n v="110725"/>
    <x v="1"/>
    <s v="Verified"/>
    <s v="Charged Off"/>
    <x v="1"/>
    <n v="0.1978"/>
    <n v="705"/>
    <n v="709"/>
    <n v="707"/>
    <x v="1"/>
    <n v="2"/>
    <x v="1"/>
    <s v="Moderate DTI/Income/FICO"/>
  </r>
  <r>
    <n v="66615209"/>
    <n v="35000"/>
    <x v="0"/>
    <n v="0.1699"/>
    <x v="0"/>
    <s v="D3"/>
    <s v="10+ years"/>
    <s v="OWN"/>
    <n v="85000"/>
    <x v="1"/>
    <s v="Source Verified"/>
    <s v="Charged Off"/>
    <x v="0"/>
    <n v="0.29350000000000004"/>
    <n v="730"/>
    <n v="734"/>
    <n v="732"/>
    <x v="1"/>
    <n v="1"/>
    <x v="0"/>
    <s v="High DTI / Low Income / Low FICO"/>
  </r>
  <r>
    <n v="63427505"/>
    <n v="16000"/>
    <x v="1"/>
    <n v="8.1799999999999998E-2"/>
    <x v="2"/>
    <s v="B1"/>
    <s v="1 year"/>
    <s v="MORTGAGE"/>
    <n v="120000"/>
    <x v="1"/>
    <s v="Source Verified"/>
    <s v="Fully Paid"/>
    <x v="1"/>
    <n v="4.99E-2"/>
    <n v="670"/>
    <n v="674"/>
    <n v="672"/>
    <x v="0"/>
    <n v="2"/>
    <x v="1"/>
    <s v="Moderate DTI/Income/FICO"/>
  </r>
  <r>
    <n v="63177413"/>
    <n v="11200"/>
    <x v="0"/>
    <n v="8.1799999999999998E-2"/>
    <x v="2"/>
    <s v="B1"/>
    <s v="4 years"/>
    <s v="RENT"/>
    <n v="75000"/>
    <x v="1"/>
    <s v="Not Verified"/>
    <s v="Current"/>
    <x v="1"/>
    <n v="0.17199999999999999"/>
    <n v="715"/>
    <n v="719"/>
    <n v="717"/>
    <x v="1"/>
    <n v="2"/>
    <x v="1"/>
    <s v="Moderate DTI/Income/FICO"/>
  </r>
  <r>
    <n v="65824855"/>
    <n v="6650"/>
    <x v="1"/>
    <n v="0.15410000000000001"/>
    <x v="0"/>
    <s v="D1"/>
    <m/>
    <s v="RENT"/>
    <n v="53000"/>
    <x v="0"/>
    <s v="Verified"/>
    <s v="Fully Paid"/>
    <x v="3"/>
    <n v="4.6600000000000003E-2"/>
    <n v="790"/>
    <n v="794"/>
    <n v="792"/>
    <x v="1"/>
    <n v="2"/>
    <x v="1"/>
    <s v="Moderate DTI/Income/FICO"/>
  </r>
  <r>
    <n v="66612057"/>
    <n v="10975"/>
    <x v="1"/>
    <n v="9.1700000000000004E-2"/>
    <x v="2"/>
    <s v="B2"/>
    <s v="1 year"/>
    <s v="RENT"/>
    <n v="35000"/>
    <x v="2"/>
    <s v="Not Verified"/>
    <s v="Charged Off"/>
    <x v="0"/>
    <n v="0.23420000000000002"/>
    <n v="700"/>
    <n v="704"/>
    <n v="702"/>
    <x v="1"/>
    <n v="1"/>
    <x v="0"/>
    <s v="High DTI / Low Income / Low FICO"/>
  </r>
  <r>
    <n v="64370215"/>
    <n v="9000"/>
    <x v="1"/>
    <n v="9.1700000000000004E-2"/>
    <x v="2"/>
    <s v="B2"/>
    <s v="&lt; 1 year"/>
    <s v="RENT"/>
    <n v="41018"/>
    <x v="0"/>
    <s v="Verified"/>
    <s v="Fully Paid"/>
    <x v="0"/>
    <n v="0.26329999999999998"/>
    <n v="670"/>
    <n v="674"/>
    <n v="672"/>
    <x v="0"/>
    <n v="1"/>
    <x v="0"/>
    <s v="High DTI / Low Income / Low FICO"/>
  </r>
  <r>
    <n v="63074651"/>
    <n v="15000"/>
    <x v="1"/>
    <n v="0.1399"/>
    <x v="1"/>
    <s v="C4"/>
    <s v="&lt; 1 year"/>
    <s v="RENT"/>
    <n v="75000"/>
    <x v="1"/>
    <s v="Verified"/>
    <s v="Charged Off"/>
    <x v="0"/>
    <n v="0.26729999999999998"/>
    <n v="665"/>
    <n v="669"/>
    <n v="667"/>
    <x v="0"/>
    <n v="1"/>
    <x v="0"/>
    <s v="High DTI / Low Income / Low FICO"/>
  </r>
  <r>
    <n v="63459593"/>
    <n v="24000"/>
    <x v="0"/>
    <n v="9.9900000000000003E-2"/>
    <x v="2"/>
    <s v="B3"/>
    <s v="10+ years"/>
    <s v="MORTGAGE"/>
    <n v="80000"/>
    <x v="1"/>
    <s v="Source Verified"/>
    <s v="Current"/>
    <x v="0"/>
    <n v="9.4399999999999998E-2"/>
    <n v="690"/>
    <n v="694"/>
    <n v="692"/>
    <x v="0"/>
    <n v="2"/>
    <x v="1"/>
    <s v="Moderate DTI/Income/FICO"/>
  </r>
  <r>
    <n v="66593748"/>
    <n v="11925"/>
    <x v="1"/>
    <n v="0.18489999999999998"/>
    <x v="4"/>
    <s v="E2"/>
    <m/>
    <s v="RENT"/>
    <n v="61248"/>
    <x v="1"/>
    <s v="Verified"/>
    <s v="Charged Off"/>
    <x v="0"/>
    <n v="0.21510000000000001"/>
    <n v="700"/>
    <n v="704"/>
    <n v="702"/>
    <x v="1"/>
    <n v="1"/>
    <x v="0"/>
    <s v="High DTI / Low Income / Low FICO"/>
  </r>
  <r>
    <n v="65743869"/>
    <n v="14000"/>
    <x v="1"/>
    <n v="0.1099"/>
    <x v="2"/>
    <s v="B4"/>
    <s v="5 years"/>
    <s v="MORTGAGE"/>
    <n v="45000"/>
    <x v="0"/>
    <s v="Source Verified"/>
    <s v="Fully Paid"/>
    <x v="0"/>
    <n v="0.17809999999999998"/>
    <n v="705"/>
    <n v="709"/>
    <n v="707"/>
    <x v="1"/>
    <n v="2"/>
    <x v="1"/>
    <s v="Moderate DTI/Income/FICO"/>
  </r>
  <r>
    <n v="66074303"/>
    <n v="12000"/>
    <x v="1"/>
    <n v="0.11220000000000001"/>
    <x v="2"/>
    <s v="B5"/>
    <s v="10+ years"/>
    <s v="MORTGAGE"/>
    <n v="90000"/>
    <x v="1"/>
    <s v="Verified"/>
    <s v="Charged Off"/>
    <x v="1"/>
    <n v="0.3019"/>
    <n v="680"/>
    <n v="684"/>
    <n v="682"/>
    <x v="0"/>
    <n v="1"/>
    <x v="0"/>
    <s v="High DTI / Low Income / Low FICO"/>
  </r>
  <r>
    <n v="66425154"/>
    <n v="10000"/>
    <x v="1"/>
    <n v="9.1700000000000004E-2"/>
    <x v="2"/>
    <s v="B2"/>
    <s v="3 years"/>
    <s v="MORTGAGE"/>
    <n v="60000"/>
    <x v="0"/>
    <s v="Verified"/>
    <s v="Fully Paid"/>
    <x v="0"/>
    <n v="0.29480000000000001"/>
    <n v="695"/>
    <n v="699"/>
    <n v="697"/>
    <x v="0"/>
    <n v="1"/>
    <x v="0"/>
    <s v="High DTI / Low Income / Low FICO"/>
  </r>
  <r>
    <n v="62509178"/>
    <n v="15000"/>
    <x v="1"/>
    <n v="8.1799999999999998E-2"/>
    <x v="2"/>
    <s v="B1"/>
    <s v="10+ years"/>
    <s v="RENT"/>
    <n v="96000"/>
    <x v="1"/>
    <s v="Not Verified"/>
    <s v="Fully Paid"/>
    <x v="0"/>
    <n v="0.1159"/>
    <n v="665"/>
    <n v="669"/>
    <n v="667"/>
    <x v="0"/>
    <n v="2"/>
    <x v="1"/>
    <s v="Moderate DTI/Income/FICO"/>
  </r>
  <r>
    <n v="67195302"/>
    <n v="12100"/>
    <x v="1"/>
    <n v="6.2400000000000004E-2"/>
    <x v="5"/>
    <s v="A2"/>
    <s v="2 years"/>
    <s v="MORTGAGE"/>
    <n v="50000"/>
    <x v="0"/>
    <s v="Not Verified"/>
    <s v="Fully Paid"/>
    <x v="1"/>
    <n v="0.1764"/>
    <n v="735"/>
    <n v="739"/>
    <n v="737"/>
    <x v="1"/>
    <n v="2"/>
    <x v="1"/>
    <s v="Moderate DTI/Income/FICO"/>
  </r>
  <r>
    <n v="68615371"/>
    <n v="16000"/>
    <x v="1"/>
    <n v="0.1288"/>
    <x v="1"/>
    <s v="C2"/>
    <s v="10+ years"/>
    <s v="MORTGAGE"/>
    <n v="91000"/>
    <x v="1"/>
    <s v="Source Verified"/>
    <s v="Charged Off"/>
    <x v="0"/>
    <n v="0.11779999999999999"/>
    <n v="665"/>
    <n v="669"/>
    <n v="667"/>
    <x v="0"/>
    <n v="2"/>
    <x v="1"/>
    <s v="Moderate DTI/Income/FICO"/>
  </r>
  <r>
    <n v="65642351"/>
    <n v="12000"/>
    <x v="1"/>
    <n v="0.12050000000000001"/>
    <x v="1"/>
    <s v="C1"/>
    <m/>
    <s v="MORTGAGE"/>
    <n v="24000"/>
    <x v="2"/>
    <s v="Not Verified"/>
    <s v="Fully Paid"/>
    <x v="0"/>
    <n v="0.3"/>
    <n v="700"/>
    <n v="704"/>
    <n v="702"/>
    <x v="1"/>
    <n v="1"/>
    <x v="0"/>
    <s v="High DTI / Low Income / Low FICO"/>
  </r>
  <r>
    <n v="67655935"/>
    <n v="4000"/>
    <x v="1"/>
    <n v="0.11220000000000001"/>
    <x v="2"/>
    <s v="B5"/>
    <m/>
    <s v="RENT"/>
    <n v="43570"/>
    <x v="0"/>
    <s v="Source Verified"/>
    <s v="Fully Paid"/>
    <x v="5"/>
    <n v="0.1802"/>
    <n v="675"/>
    <n v="679"/>
    <n v="677"/>
    <x v="0"/>
    <n v="2"/>
    <x v="1"/>
    <s v="Moderate DTI/Income/FICO"/>
  </r>
  <r>
    <n v="62944543"/>
    <n v="20000"/>
    <x v="1"/>
    <n v="8.1799999999999998E-2"/>
    <x v="2"/>
    <s v="B1"/>
    <s v="10+ years"/>
    <s v="MORTGAGE"/>
    <n v="77647.38"/>
    <x v="1"/>
    <s v="Source Verified"/>
    <s v="Fully Paid"/>
    <x v="0"/>
    <n v="9.98E-2"/>
    <n v="725"/>
    <n v="729"/>
    <n v="727"/>
    <x v="1"/>
    <n v="3"/>
    <x v="2"/>
    <s v="Strong Profile"/>
  </r>
  <r>
    <n v="64058998"/>
    <n v="25000"/>
    <x v="1"/>
    <n v="5.3200000000000004E-2"/>
    <x v="5"/>
    <s v="A1"/>
    <s v="10+ years"/>
    <s v="OWN"/>
    <n v="77000"/>
    <x v="1"/>
    <s v="Not Verified"/>
    <s v="Fully Paid"/>
    <x v="1"/>
    <n v="0.1666"/>
    <n v="760"/>
    <n v="764"/>
    <n v="762"/>
    <x v="1"/>
    <n v="2"/>
    <x v="1"/>
    <s v="Moderate DTI/Income/FICO"/>
  </r>
  <r>
    <n v="63401129"/>
    <n v="15000"/>
    <x v="1"/>
    <n v="0.12689999999999999"/>
    <x v="1"/>
    <s v="C2"/>
    <s v="7 years"/>
    <s v="RENT"/>
    <n v="47000"/>
    <x v="0"/>
    <s v="Verified"/>
    <s v="Fully Paid"/>
    <x v="0"/>
    <n v="0.18479999999999999"/>
    <n v="700"/>
    <n v="704"/>
    <n v="702"/>
    <x v="1"/>
    <n v="2"/>
    <x v="1"/>
    <s v="Moderate DTI/Income/FICO"/>
  </r>
  <r>
    <n v="65077588"/>
    <n v="4800"/>
    <x v="1"/>
    <n v="0.1149"/>
    <x v="2"/>
    <s v="B5"/>
    <s v="&lt; 1 year"/>
    <s v="MORTGAGE"/>
    <n v="70000"/>
    <x v="1"/>
    <s v="Source Verified"/>
    <s v="Fully Paid"/>
    <x v="0"/>
    <n v="0.1229"/>
    <n v="665"/>
    <n v="669"/>
    <n v="667"/>
    <x v="0"/>
    <n v="2"/>
    <x v="1"/>
    <s v="Moderate DTI/Income/FICO"/>
  </r>
  <r>
    <n v="63439233"/>
    <n v="11500"/>
    <x v="1"/>
    <n v="0.1149"/>
    <x v="2"/>
    <s v="B5"/>
    <s v="10+ years"/>
    <s v="RENT"/>
    <n v="32000"/>
    <x v="2"/>
    <s v="Source Verified"/>
    <s v="Fully Paid"/>
    <x v="0"/>
    <n v="8.4499999999999992E-2"/>
    <n v="660"/>
    <n v="664"/>
    <n v="662"/>
    <x v="0"/>
    <n v="1"/>
    <x v="0"/>
    <s v="High DTI / Low Income / Low FICO"/>
  </r>
  <r>
    <n v="67436728"/>
    <n v="19800"/>
    <x v="1"/>
    <n v="7.2599999999999998E-2"/>
    <x v="5"/>
    <s v="A4"/>
    <s v="10+ years"/>
    <s v="RENT"/>
    <n v="91000"/>
    <x v="1"/>
    <s v="Source Verified"/>
    <s v="Fully Paid"/>
    <x v="0"/>
    <n v="5.8600000000000006E-2"/>
    <n v="705"/>
    <n v="709"/>
    <n v="707"/>
    <x v="1"/>
    <n v="3"/>
    <x v="2"/>
    <s v="Strong Profile"/>
  </r>
  <r>
    <n v="65833286"/>
    <n v="8650"/>
    <x v="1"/>
    <n v="0.1699"/>
    <x v="0"/>
    <s v="D3"/>
    <s v="&lt; 1 year"/>
    <s v="MORTGAGE"/>
    <n v="62400"/>
    <x v="1"/>
    <s v="Verified"/>
    <s v="Fully Paid"/>
    <x v="0"/>
    <n v="7.0999999999999994E-2"/>
    <n v="695"/>
    <n v="699"/>
    <n v="697"/>
    <x v="0"/>
    <n v="2"/>
    <x v="1"/>
    <s v="Moderate DTI/Income/FICO"/>
  </r>
  <r>
    <n v="65964660"/>
    <n v="18500"/>
    <x v="1"/>
    <n v="9.1700000000000004E-2"/>
    <x v="2"/>
    <s v="B2"/>
    <s v="6 years"/>
    <s v="RENT"/>
    <n v="60000"/>
    <x v="0"/>
    <s v="Source Verified"/>
    <s v="Fully Paid"/>
    <x v="0"/>
    <n v="0.27300000000000002"/>
    <n v="700"/>
    <n v="704"/>
    <n v="702"/>
    <x v="1"/>
    <n v="1"/>
    <x v="0"/>
    <s v="High DTI / Low Income / Low FICO"/>
  </r>
  <r>
    <n v="63527012"/>
    <n v="5075"/>
    <x v="1"/>
    <n v="9.1700000000000004E-2"/>
    <x v="2"/>
    <s v="B2"/>
    <s v="10+ years"/>
    <s v="MORTGAGE"/>
    <n v="174000"/>
    <x v="1"/>
    <s v="Verified"/>
    <s v="Fully Paid"/>
    <x v="1"/>
    <n v="0.18710000000000002"/>
    <n v="705"/>
    <n v="709"/>
    <n v="707"/>
    <x v="1"/>
    <n v="2"/>
    <x v="1"/>
    <s v="Moderate DTI/Income/FICO"/>
  </r>
  <r>
    <n v="63330160"/>
    <n v="20000"/>
    <x v="0"/>
    <n v="0.1099"/>
    <x v="2"/>
    <s v="B4"/>
    <s v="&lt; 1 year"/>
    <s v="MORTGAGE"/>
    <n v="70000"/>
    <x v="1"/>
    <s v="Not Verified"/>
    <s v="Fully Paid"/>
    <x v="0"/>
    <n v="0.11449999999999999"/>
    <n v="700"/>
    <n v="704"/>
    <n v="702"/>
    <x v="1"/>
    <n v="3"/>
    <x v="2"/>
    <s v="Strong Profile"/>
  </r>
  <r>
    <n v="68008394"/>
    <n v="20000"/>
    <x v="1"/>
    <n v="0.10640000000000001"/>
    <x v="2"/>
    <s v="B4"/>
    <s v="1 year"/>
    <s v="MORTGAGE"/>
    <n v="67000"/>
    <x v="1"/>
    <s v="Verified"/>
    <s v="Fully Paid"/>
    <x v="1"/>
    <n v="8.5699999999999998E-2"/>
    <n v="695"/>
    <n v="699"/>
    <n v="697"/>
    <x v="0"/>
    <n v="2"/>
    <x v="1"/>
    <s v="Moderate DTI/Income/FICO"/>
  </r>
  <r>
    <n v="67849392"/>
    <n v="12975"/>
    <x v="0"/>
    <n v="0.1797"/>
    <x v="0"/>
    <s v="D4"/>
    <s v="2 years"/>
    <s v="MORTGAGE"/>
    <n v="116000"/>
    <x v="1"/>
    <s v="Not Verified"/>
    <s v="Fully Paid"/>
    <x v="1"/>
    <n v="0.27800000000000002"/>
    <n v="705"/>
    <n v="709"/>
    <n v="707"/>
    <x v="1"/>
    <n v="1"/>
    <x v="0"/>
    <s v="High DTI / Low Income / Low FICO"/>
  </r>
  <r>
    <n v="63348525"/>
    <n v="2500"/>
    <x v="1"/>
    <n v="0.1153"/>
    <x v="2"/>
    <s v="B5"/>
    <s v="7 years"/>
    <s v="MORTGAGE"/>
    <n v="55000"/>
    <x v="0"/>
    <s v="Not Verified"/>
    <s v="Fully Paid"/>
    <x v="0"/>
    <n v="0.2293"/>
    <n v="665"/>
    <n v="669"/>
    <n v="667"/>
    <x v="0"/>
    <n v="1"/>
    <x v="0"/>
    <s v="High DTI / Low Income / Low FICO"/>
  </r>
  <r>
    <n v="63486985"/>
    <n v="5000"/>
    <x v="1"/>
    <n v="9.9900000000000003E-2"/>
    <x v="2"/>
    <s v="B3"/>
    <s v="6 years"/>
    <s v="OWN"/>
    <n v="190000"/>
    <x v="1"/>
    <s v="Source Verified"/>
    <s v="Fully Paid"/>
    <x v="5"/>
    <n v="0.13119999999999998"/>
    <n v="695"/>
    <n v="699"/>
    <n v="697"/>
    <x v="0"/>
    <n v="2"/>
    <x v="1"/>
    <s v="Moderate DTI/Income/FICO"/>
  </r>
  <r>
    <n v="65746963"/>
    <n v="11000"/>
    <x v="1"/>
    <n v="0.12590000000000001"/>
    <x v="1"/>
    <s v="C2"/>
    <s v="10+ years"/>
    <s v="RENT"/>
    <n v="49000"/>
    <x v="0"/>
    <s v="Verified"/>
    <s v="Fully Paid"/>
    <x v="0"/>
    <n v="0.29830000000000001"/>
    <n v="680"/>
    <n v="684"/>
    <n v="682"/>
    <x v="0"/>
    <n v="1"/>
    <x v="0"/>
    <s v="High DTI / Low Income / Low FICO"/>
  </r>
  <r>
    <n v="65591844"/>
    <n v="6000"/>
    <x v="1"/>
    <n v="0.16550000000000001"/>
    <x v="0"/>
    <s v="D2"/>
    <s v="&lt; 1 year"/>
    <s v="RENT"/>
    <n v="54000"/>
    <x v="0"/>
    <s v="Verified"/>
    <s v="Fully Paid"/>
    <x v="7"/>
    <n v="0.1263"/>
    <n v="665"/>
    <n v="669"/>
    <n v="667"/>
    <x v="0"/>
    <n v="2"/>
    <x v="1"/>
    <s v="Moderate DTI/Income/FICO"/>
  </r>
  <r>
    <n v="65434370"/>
    <n v="1600"/>
    <x v="1"/>
    <n v="9.9900000000000003E-2"/>
    <x v="2"/>
    <s v="B3"/>
    <s v="8 years"/>
    <s v="RENT"/>
    <n v="60000"/>
    <x v="0"/>
    <s v="Verified"/>
    <s v="Fully Paid"/>
    <x v="7"/>
    <n v="0.18940000000000001"/>
    <n v="770"/>
    <n v="774"/>
    <n v="772"/>
    <x v="1"/>
    <n v="2"/>
    <x v="1"/>
    <s v="Moderate DTI/Income/FICO"/>
  </r>
  <r>
    <n v="67829167"/>
    <n v="17025"/>
    <x v="1"/>
    <n v="0.15410000000000001"/>
    <x v="0"/>
    <s v="D1"/>
    <s v="1 year"/>
    <s v="MORTGAGE"/>
    <n v="72800"/>
    <x v="1"/>
    <s v="Not Verified"/>
    <s v="Charged Off"/>
    <x v="1"/>
    <n v="0.34549999999999997"/>
    <n v="665"/>
    <n v="669"/>
    <n v="667"/>
    <x v="0"/>
    <n v="1"/>
    <x v="0"/>
    <s v="High DTI / Low Income / Low FICO"/>
  </r>
  <r>
    <n v="66602119"/>
    <n v="13800"/>
    <x v="0"/>
    <n v="0.15410000000000001"/>
    <x v="0"/>
    <s v="D1"/>
    <s v="10+ years"/>
    <s v="RENT"/>
    <n v="30000"/>
    <x v="2"/>
    <s v="Verified"/>
    <s v="Fully Paid"/>
    <x v="1"/>
    <n v="0.2928"/>
    <n v="705"/>
    <n v="709"/>
    <n v="707"/>
    <x v="1"/>
    <n v="1"/>
    <x v="0"/>
    <s v="High DTI / Low Income / Low FICO"/>
  </r>
  <r>
    <n v="67959620"/>
    <n v="12500"/>
    <x v="1"/>
    <n v="8.3800000000000013E-2"/>
    <x v="2"/>
    <s v="B1"/>
    <s v="&lt; 1 year"/>
    <s v="RENT"/>
    <n v="70000"/>
    <x v="1"/>
    <s v="Source Verified"/>
    <s v="Fully Paid"/>
    <x v="1"/>
    <n v="0.11710000000000001"/>
    <n v="665"/>
    <n v="669"/>
    <n v="667"/>
    <x v="0"/>
    <n v="2"/>
    <x v="1"/>
    <s v="Moderate DTI/Income/FICO"/>
  </r>
  <r>
    <n v="68506347"/>
    <n v="10500"/>
    <x v="0"/>
    <n v="9.8000000000000004E-2"/>
    <x v="2"/>
    <s v="B3"/>
    <s v="10+ years"/>
    <s v="OWN"/>
    <n v="45000"/>
    <x v="0"/>
    <s v="Not Verified"/>
    <s v="Current"/>
    <x v="1"/>
    <n v="7.3899999999999993E-2"/>
    <n v="690"/>
    <n v="694"/>
    <n v="692"/>
    <x v="0"/>
    <n v="2"/>
    <x v="1"/>
    <s v="Moderate DTI/Income/FICO"/>
  </r>
  <r>
    <n v="65711742"/>
    <n v="3200"/>
    <x v="1"/>
    <n v="6.2400000000000004E-2"/>
    <x v="5"/>
    <s v="A2"/>
    <s v="5 years"/>
    <s v="RENT"/>
    <n v="64000"/>
    <x v="1"/>
    <s v="Source Verified"/>
    <s v="Fully Paid"/>
    <x v="1"/>
    <n v="8.8000000000000009E-2"/>
    <n v="745"/>
    <n v="749"/>
    <n v="747"/>
    <x v="1"/>
    <n v="3"/>
    <x v="2"/>
    <s v="Strong Profile"/>
  </r>
  <r>
    <n v="65812191"/>
    <n v="4000"/>
    <x v="1"/>
    <n v="0.1149"/>
    <x v="2"/>
    <s v="B5"/>
    <s v="10+ years"/>
    <s v="RENT"/>
    <n v="28450"/>
    <x v="2"/>
    <s v="Source Verified"/>
    <s v="Charged Off"/>
    <x v="0"/>
    <n v="4.7300000000000002E-2"/>
    <n v="735"/>
    <n v="739"/>
    <n v="737"/>
    <x v="1"/>
    <n v="1"/>
    <x v="0"/>
    <s v="High DTI / Low Income / Low FICO"/>
  </r>
  <r>
    <n v="67655762"/>
    <n v="15000"/>
    <x v="1"/>
    <n v="6.4899999999999999E-2"/>
    <x v="5"/>
    <s v="A2"/>
    <s v="10+ years"/>
    <s v="MORTGAGE"/>
    <n v="97000"/>
    <x v="1"/>
    <s v="Source Verified"/>
    <s v="Fully Paid"/>
    <x v="0"/>
    <n v="0.1079"/>
    <n v="700"/>
    <n v="704"/>
    <n v="702"/>
    <x v="1"/>
    <n v="3"/>
    <x v="2"/>
    <s v="Strong Profile"/>
  </r>
  <r>
    <n v="64701791"/>
    <n v="27000"/>
    <x v="0"/>
    <n v="0.18989999999999999"/>
    <x v="4"/>
    <s v="E3"/>
    <s v="2 years"/>
    <s v="MORTGAGE"/>
    <n v="141500"/>
    <x v="1"/>
    <s v="Source Verified"/>
    <s v="Current"/>
    <x v="0"/>
    <n v="0.2127"/>
    <n v="675"/>
    <n v="679"/>
    <n v="677"/>
    <x v="0"/>
    <n v="1"/>
    <x v="0"/>
    <s v="High DTI / Low Income / Low FICO"/>
  </r>
  <r>
    <n v="67376922"/>
    <n v="10925"/>
    <x v="1"/>
    <n v="0.15410000000000001"/>
    <x v="0"/>
    <s v="D1"/>
    <s v="3 years"/>
    <s v="MORTGAGE"/>
    <n v="75000"/>
    <x v="1"/>
    <s v="Source Verified"/>
    <s v="Charged Off"/>
    <x v="0"/>
    <n v="0.19899999999999998"/>
    <n v="685"/>
    <n v="689"/>
    <n v="687"/>
    <x v="0"/>
    <n v="2"/>
    <x v="1"/>
    <s v="Moderate DTI/Income/FICO"/>
  </r>
  <r>
    <n v="64018617"/>
    <n v="30000"/>
    <x v="1"/>
    <n v="6.2400000000000004E-2"/>
    <x v="5"/>
    <s v="A2"/>
    <s v="10+ years"/>
    <s v="OWN"/>
    <n v="128000"/>
    <x v="1"/>
    <s v="Verified"/>
    <s v="Fully Paid"/>
    <x v="1"/>
    <n v="0.2198"/>
    <n v="745"/>
    <n v="749"/>
    <n v="747"/>
    <x v="1"/>
    <n v="1"/>
    <x v="0"/>
    <s v="High DTI / Low Income / Low FICO"/>
  </r>
  <r>
    <n v="63928690"/>
    <n v="25000"/>
    <x v="1"/>
    <n v="0.12590000000000001"/>
    <x v="1"/>
    <s v="C2"/>
    <s v="8 years"/>
    <s v="OWN"/>
    <n v="55000"/>
    <x v="0"/>
    <s v="Source Verified"/>
    <s v="Fully Paid"/>
    <x v="0"/>
    <n v="0.24340000000000001"/>
    <n v="690"/>
    <n v="694"/>
    <n v="692"/>
    <x v="0"/>
    <n v="1"/>
    <x v="0"/>
    <s v="High DTI / Low Income / Low FICO"/>
  </r>
  <r>
    <n v="62644751"/>
    <n v="7000"/>
    <x v="1"/>
    <n v="6.2400000000000004E-2"/>
    <x v="5"/>
    <s v="A2"/>
    <s v="6 years"/>
    <s v="RENT"/>
    <n v="50000"/>
    <x v="0"/>
    <s v="Source Verified"/>
    <s v="Fully Paid"/>
    <x v="1"/>
    <n v="0.21879999999999999"/>
    <n v="700"/>
    <n v="704"/>
    <n v="702"/>
    <x v="1"/>
    <n v="1"/>
    <x v="0"/>
    <s v="High DTI / Low Income / Low FICO"/>
  </r>
  <r>
    <n v="65273356"/>
    <n v="7000"/>
    <x v="1"/>
    <n v="7.2599999999999998E-2"/>
    <x v="5"/>
    <s v="A4"/>
    <s v="8 years"/>
    <s v="MORTGAGE"/>
    <n v="95000"/>
    <x v="1"/>
    <s v="Not Verified"/>
    <s v="Charged Off"/>
    <x v="0"/>
    <n v="0.2364"/>
    <n v="775"/>
    <n v="779"/>
    <n v="777"/>
    <x v="1"/>
    <n v="1"/>
    <x v="0"/>
    <s v="High DTI / Low Income / Low FICO"/>
  </r>
  <r>
    <n v="63400237"/>
    <n v="8875"/>
    <x v="1"/>
    <n v="7.2599999999999998E-2"/>
    <x v="5"/>
    <s v="A4"/>
    <s v="2 years"/>
    <s v="RENT"/>
    <n v="60000"/>
    <x v="0"/>
    <s v="Verified"/>
    <s v="Fully Paid"/>
    <x v="0"/>
    <n v="0.24480000000000002"/>
    <n v="740"/>
    <n v="744"/>
    <n v="742"/>
    <x v="1"/>
    <n v="1"/>
    <x v="0"/>
    <s v="High DTI / Low Income / Low FICO"/>
  </r>
  <r>
    <n v="63489392"/>
    <n v="5000"/>
    <x v="1"/>
    <n v="5.3200000000000004E-2"/>
    <x v="5"/>
    <s v="A1"/>
    <s v="3 years"/>
    <s v="MORTGAGE"/>
    <n v="40000"/>
    <x v="2"/>
    <s v="Not Verified"/>
    <s v="Fully Paid"/>
    <x v="1"/>
    <n v="0.25619999999999998"/>
    <n v="800"/>
    <n v="804"/>
    <n v="802"/>
    <x v="1"/>
    <n v="1"/>
    <x v="0"/>
    <s v="High DTI / Low Income / Low FICO"/>
  </r>
  <r>
    <n v="65352986"/>
    <n v="6000"/>
    <x v="1"/>
    <n v="0.12590000000000001"/>
    <x v="1"/>
    <s v="C2"/>
    <m/>
    <s v="RENT"/>
    <n v="40000"/>
    <x v="2"/>
    <s v="Verified"/>
    <s v="Fully Paid"/>
    <x v="2"/>
    <n v="0.2112"/>
    <n v="660"/>
    <n v="664"/>
    <n v="662"/>
    <x v="0"/>
    <n v="1"/>
    <x v="0"/>
    <s v="High DTI / Low Income / Low FICO"/>
  </r>
  <r>
    <n v="63435458"/>
    <n v="24000"/>
    <x v="1"/>
    <n v="0.1099"/>
    <x v="2"/>
    <s v="B4"/>
    <s v="1 year"/>
    <s v="MORTGAGE"/>
    <n v="74000"/>
    <x v="1"/>
    <s v="Source Verified"/>
    <s v="Fully Paid"/>
    <x v="1"/>
    <n v="8.77E-2"/>
    <n v="665"/>
    <n v="669"/>
    <n v="667"/>
    <x v="0"/>
    <n v="2"/>
    <x v="1"/>
    <s v="Moderate DTI/Income/FICO"/>
  </r>
  <r>
    <n v="65654072"/>
    <n v="4800"/>
    <x v="1"/>
    <n v="9.1700000000000004E-2"/>
    <x v="2"/>
    <s v="B2"/>
    <m/>
    <s v="RENT"/>
    <n v="22000"/>
    <x v="2"/>
    <s v="Not Verified"/>
    <s v="Charged Off"/>
    <x v="1"/>
    <n v="0.2671"/>
    <n v="660"/>
    <n v="664"/>
    <n v="662"/>
    <x v="0"/>
    <n v="1"/>
    <x v="0"/>
    <s v="High DTI / Low Income / Low FICO"/>
  </r>
  <r>
    <n v="63289605"/>
    <n v="6000"/>
    <x v="1"/>
    <n v="5.3200000000000004E-2"/>
    <x v="5"/>
    <s v="A1"/>
    <s v="10+ years"/>
    <s v="RENT"/>
    <n v="108000"/>
    <x v="1"/>
    <s v="Source Verified"/>
    <s v="Fully Paid"/>
    <x v="5"/>
    <n v="0.11689999999999999"/>
    <n v="780"/>
    <n v="784"/>
    <n v="782"/>
    <x v="1"/>
    <n v="3"/>
    <x v="2"/>
    <s v="Strong Profile"/>
  </r>
  <r>
    <n v="64241671"/>
    <n v="13200"/>
    <x v="1"/>
    <n v="0.16550000000000001"/>
    <x v="0"/>
    <s v="D2"/>
    <s v="10+ years"/>
    <s v="MORTGAGE"/>
    <n v="50000"/>
    <x v="0"/>
    <s v="Not Verified"/>
    <s v="Charged Off"/>
    <x v="0"/>
    <n v="0.10490000000000001"/>
    <n v="675"/>
    <n v="679"/>
    <n v="677"/>
    <x v="0"/>
    <n v="2"/>
    <x v="1"/>
    <s v="Moderate DTI/Income/FICO"/>
  </r>
  <r>
    <n v="65594916"/>
    <n v="30000"/>
    <x v="0"/>
    <n v="0.13669999999999999"/>
    <x v="1"/>
    <s v="C4"/>
    <s v="7 years"/>
    <s v="RENT"/>
    <n v="140000"/>
    <x v="1"/>
    <s v="Verified"/>
    <s v="Fully Paid"/>
    <x v="0"/>
    <n v="0.13720000000000002"/>
    <n v="665"/>
    <n v="669"/>
    <n v="667"/>
    <x v="0"/>
    <n v="2"/>
    <x v="1"/>
    <s v="Moderate DTI/Income/FICO"/>
  </r>
  <r>
    <n v="63479830"/>
    <n v="6000"/>
    <x v="1"/>
    <n v="6.2400000000000004E-2"/>
    <x v="5"/>
    <s v="A2"/>
    <s v="9 years"/>
    <s v="MORTGAGE"/>
    <n v="95000"/>
    <x v="1"/>
    <s v="Verified"/>
    <s v="Fully Paid"/>
    <x v="0"/>
    <n v="0.27060000000000001"/>
    <n v="740"/>
    <n v="744"/>
    <n v="742"/>
    <x v="1"/>
    <n v="1"/>
    <x v="0"/>
    <s v="High DTI / Low Income / Low FICO"/>
  </r>
  <r>
    <n v="63888639"/>
    <n v="9600"/>
    <x v="1"/>
    <n v="0.14330000000000001"/>
    <x v="1"/>
    <s v="C5"/>
    <s v="10+ years"/>
    <s v="MORTGAGE"/>
    <n v="132000"/>
    <x v="1"/>
    <s v="Verified"/>
    <s v="Fully Paid"/>
    <x v="0"/>
    <n v="0.2152"/>
    <n v="680"/>
    <n v="684"/>
    <n v="682"/>
    <x v="0"/>
    <n v="1"/>
    <x v="0"/>
    <s v="High DTI / Low Income / Low FICO"/>
  </r>
  <r>
    <n v="65813593"/>
    <n v="14400"/>
    <x v="1"/>
    <n v="6.8900000000000003E-2"/>
    <x v="5"/>
    <s v="A3"/>
    <s v="1 year"/>
    <s v="OWN"/>
    <n v="52000"/>
    <x v="0"/>
    <s v="Not Verified"/>
    <s v="Fully Paid"/>
    <x v="2"/>
    <n v="0.24739999999999998"/>
    <n v="745"/>
    <n v="749"/>
    <n v="747"/>
    <x v="1"/>
    <n v="1"/>
    <x v="0"/>
    <s v="High DTI / Low Income / Low FICO"/>
  </r>
  <r>
    <n v="65384324"/>
    <n v="9350"/>
    <x v="1"/>
    <n v="0.17859999999999998"/>
    <x v="0"/>
    <s v="D5"/>
    <s v="3 years"/>
    <s v="RENT"/>
    <n v="26000"/>
    <x v="2"/>
    <s v="Verified"/>
    <s v="Fully Paid"/>
    <x v="0"/>
    <n v="0.28670000000000001"/>
    <n v="660"/>
    <n v="664"/>
    <n v="662"/>
    <x v="0"/>
    <n v="1"/>
    <x v="0"/>
    <s v="High DTI / Low Income / Low FICO"/>
  </r>
  <r>
    <n v="65692997"/>
    <n v="20900"/>
    <x v="0"/>
    <n v="0.1149"/>
    <x v="2"/>
    <s v="B5"/>
    <s v="5 years"/>
    <s v="MORTGAGE"/>
    <n v="70000"/>
    <x v="1"/>
    <s v="Source Verified"/>
    <s v="Fully Paid"/>
    <x v="0"/>
    <n v="0.11849999999999999"/>
    <n v="685"/>
    <n v="689"/>
    <n v="687"/>
    <x v="0"/>
    <n v="2"/>
    <x v="1"/>
    <s v="Moderate DTI/Income/FICO"/>
  </r>
  <r>
    <n v="67336350"/>
    <n v="17200"/>
    <x v="1"/>
    <n v="0.16550000000000001"/>
    <x v="0"/>
    <s v="D2"/>
    <s v="6 years"/>
    <s v="RENT"/>
    <n v="70000"/>
    <x v="1"/>
    <s v="Verified"/>
    <s v="Fully Paid"/>
    <x v="0"/>
    <n v="7.2499999999999995E-2"/>
    <n v="660"/>
    <n v="664"/>
    <n v="662"/>
    <x v="0"/>
    <n v="2"/>
    <x v="1"/>
    <s v="Moderate DTI/Income/FICO"/>
  </r>
  <r>
    <n v="65764833"/>
    <n v="18375"/>
    <x v="1"/>
    <n v="9.1700000000000004E-2"/>
    <x v="2"/>
    <s v="B2"/>
    <s v="10+ years"/>
    <s v="MORTGAGE"/>
    <n v="150000"/>
    <x v="1"/>
    <s v="Source Verified"/>
    <s v="Fully Paid"/>
    <x v="1"/>
    <n v="0.106"/>
    <n v="670"/>
    <n v="674"/>
    <n v="672"/>
    <x v="0"/>
    <n v="2"/>
    <x v="1"/>
    <s v="Moderate DTI/Income/FICO"/>
  </r>
  <r>
    <n v="65641813"/>
    <n v="14500"/>
    <x v="1"/>
    <n v="8.1799999999999998E-2"/>
    <x v="2"/>
    <s v="B1"/>
    <s v="7 years"/>
    <s v="MORTGAGE"/>
    <n v="55000"/>
    <x v="0"/>
    <s v="Not Verified"/>
    <s v="Fully Paid"/>
    <x v="1"/>
    <n v="0.27410000000000001"/>
    <n v="670"/>
    <n v="674"/>
    <n v="672"/>
    <x v="0"/>
    <n v="1"/>
    <x v="0"/>
    <s v="High DTI / Low Income / Low FICO"/>
  </r>
  <r>
    <n v="65443444"/>
    <n v="20000"/>
    <x v="1"/>
    <n v="5.3200000000000004E-2"/>
    <x v="5"/>
    <s v="A1"/>
    <s v="9 years"/>
    <s v="MORTGAGE"/>
    <n v="165000"/>
    <x v="1"/>
    <s v="Not Verified"/>
    <s v="Fully Paid"/>
    <x v="1"/>
    <n v="0.1777"/>
    <n v="715"/>
    <n v="719"/>
    <n v="717"/>
    <x v="1"/>
    <n v="2"/>
    <x v="1"/>
    <s v="Moderate DTI/Income/FICO"/>
  </r>
  <r>
    <n v="65735954"/>
    <n v="24000"/>
    <x v="0"/>
    <n v="0.182"/>
    <x v="4"/>
    <s v="E1"/>
    <s v="1 year"/>
    <s v="RENT"/>
    <n v="75000"/>
    <x v="1"/>
    <s v="Source Verified"/>
    <s v="Charged Off"/>
    <x v="0"/>
    <n v="0.22399999999999998"/>
    <n v="675"/>
    <n v="679"/>
    <n v="677"/>
    <x v="0"/>
    <n v="1"/>
    <x v="0"/>
    <s v="High DTI / Low Income / Low FICO"/>
  </r>
  <r>
    <n v="64007771"/>
    <n v="24000"/>
    <x v="0"/>
    <n v="0.15410000000000001"/>
    <x v="0"/>
    <s v="D1"/>
    <s v="7 years"/>
    <s v="MORTGAGE"/>
    <n v="85000"/>
    <x v="1"/>
    <s v="Not Verified"/>
    <s v="Charged Off"/>
    <x v="0"/>
    <n v="0.20920000000000002"/>
    <n v="720"/>
    <n v="724"/>
    <n v="722"/>
    <x v="1"/>
    <n v="1"/>
    <x v="0"/>
    <s v="High DTI / Low Income / Low FICO"/>
  </r>
  <r>
    <n v="63468464"/>
    <n v="10000"/>
    <x v="1"/>
    <n v="9.1700000000000004E-2"/>
    <x v="2"/>
    <s v="B2"/>
    <s v="&lt; 1 year"/>
    <s v="RENT"/>
    <n v="100000"/>
    <x v="1"/>
    <s v="Source Verified"/>
    <s v="Fully Paid"/>
    <x v="1"/>
    <n v="0.16300000000000001"/>
    <n v="685"/>
    <n v="689"/>
    <n v="687"/>
    <x v="0"/>
    <n v="2"/>
    <x v="1"/>
    <s v="Moderate DTI/Income/FICO"/>
  </r>
  <r>
    <n v="66515500"/>
    <n v="34800"/>
    <x v="0"/>
    <n v="0.15410000000000001"/>
    <x v="0"/>
    <s v="D1"/>
    <s v="10+ years"/>
    <s v="MORTGAGE"/>
    <n v="160000"/>
    <x v="1"/>
    <s v="Source Verified"/>
    <s v="Fully Paid"/>
    <x v="0"/>
    <n v="0.17329999999999998"/>
    <n v="770"/>
    <n v="774"/>
    <n v="772"/>
    <x v="1"/>
    <n v="2"/>
    <x v="1"/>
    <s v="Moderate DTI/Income/FICO"/>
  </r>
  <r>
    <n v="62734189"/>
    <n v="25000"/>
    <x v="1"/>
    <n v="6.8900000000000003E-2"/>
    <x v="5"/>
    <s v="A3"/>
    <s v="10+ years"/>
    <s v="MORTGAGE"/>
    <n v="68000"/>
    <x v="1"/>
    <s v="Verified"/>
    <s v="Fully Paid"/>
    <x v="0"/>
    <n v="5.45E-2"/>
    <n v="780"/>
    <n v="784"/>
    <n v="782"/>
    <x v="1"/>
    <n v="3"/>
    <x v="2"/>
    <s v="Strong Profile"/>
  </r>
  <r>
    <n v="65492269"/>
    <n v="14400"/>
    <x v="1"/>
    <n v="0.14330000000000001"/>
    <x v="1"/>
    <s v="C5"/>
    <s v="6 years"/>
    <s v="OWN"/>
    <n v="40000"/>
    <x v="2"/>
    <s v="Source Verified"/>
    <s v="Fully Paid"/>
    <x v="0"/>
    <n v="0.36570000000000003"/>
    <n v="690"/>
    <n v="694"/>
    <n v="692"/>
    <x v="0"/>
    <n v="1"/>
    <x v="0"/>
    <s v="High DTI / Low Income / Low FICO"/>
  </r>
  <r>
    <n v="67427030"/>
    <n v="35000"/>
    <x v="0"/>
    <n v="9.1700000000000004E-2"/>
    <x v="2"/>
    <s v="B2"/>
    <s v="2 years"/>
    <s v="MORTGAGE"/>
    <n v="204000"/>
    <x v="1"/>
    <s v="Source Verified"/>
    <s v="Fully Paid"/>
    <x v="0"/>
    <n v="9.4399999999999998E-2"/>
    <n v="735"/>
    <n v="739"/>
    <n v="737"/>
    <x v="1"/>
    <n v="3"/>
    <x v="2"/>
    <s v="Strong Profile"/>
  </r>
  <r>
    <n v="66582743"/>
    <n v="15000"/>
    <x v="0"/>
    <n v="0.11990000000000001"/>
    <x v="1"/>
    <s v="C1"/>
    <s v="5 years"/>
    <s v="MORTGAGE"/>
    <n v="30000"/>
    <x v="2"/>
    <s v="Not Verified"/>
    <s v="Current"/>
    <x v="1"/>
    <n v="0.15839999999999999"/>
    <n v="720"/>
    <n v="724"/>
    <n v="722"/>
    <x v="1"/>
    <n v="1"/>
    <x v="0"/>
    <s v="High DTI / Low Income / Low FICO"/>
  </r>
  <r>
    <n v="65915408"/>
    <n v="4000"/>
    <x v="1"/>
    <n v="0.12590000000000001"/>
    <x v="1"/>
    <s v="C2"/>
    <m/>
    <s v="MORTGAGE"/>
    <n v="46233"/>
    <x v="0"/>
    <s v="Source Verified"/>
    <s v="Fully Paid"/>
    <x v="10"/>
    <n v="0.2336"/>
    <n v="690"/>
    <n v="694"/>
    <n v="692"/>
    <x v="0"/>
    <n v="1"/>
    <x v="0"/>
    <s v="High DTI / Low Income / Low FICO"/>
  </r>
  <r>
    <n v="65672091"/>
    <n v="7000"/>
    <x v="1"/>
    <n v="6.2400000000000004E-2"/>
    <x v="5"/>
    <s v="A2"/>
    <s v="4 years"/>
    <s v="MORTGAGE"/>
    <n v="145000"/>
    <x v="1"/>
    <s v="Not Verified"/>
    <s v="Fully Paid"/>
    <x v="1"/>
    <n v="7.9899999999999999E-2"/>
    <n v="745"/>
    <n v="749"/>
    <n v="747"/>
    <x v="1"/>
    <n v="3"/>
    <x v="2"/>
    <s v="Strong Profile"/>
  </r>
  <r>
    <n v="63388655"/>
    <n v="4000"/>
    <x v="1"/>
    <n v="0.1399"/>
    <x v="1"/>
    <s v="C4"/>
    <m/>
    <s v="RENT"/>
    <n v="37000"/>
    <x v="2"/>
    <s v="Source Verified"/>
    <s v="Fully Paid"/>
    <x v="0"/>
    <n v="8.0100000000000005E-2"/>
    <n v="660"/>
    <n v="664"/>
    <n v="662"/>
    <x v="0"/>
    <n v="1"/>
    <x v="0"/>
    <s v="High DTI / Low Income / Low FICO"/>
  </r>
  <r>
    <n v="65333965"/>
    <n v="7000"/>
    <x v="1"/>
    <n v="0.1099"/>
    <x v="2"/>
    <s v="B4"/>
    <m/>
    <s v="MORTGAGE"/>
    <n v="90000"/>
    <x v="1"/>
    <s v="Source Verified"/>
    <s v="Fully Paid"/>
    <x v="2"/>
    <n v="0.14829999999999999"/>
    <n v="695"/>
    <n v="699"/>
    <n v="697"/>
    <x v="0"/>
    <n v="2"/>
    <x v="1"/>
    <s v="Moderate DTI/Income/FICO"/>
  </r>
  <r>
    <n v="65896265"/>
    <n v="4800"/>
    <x v="1"/>
    <n v="0.12590000000000001"/>
    <x v="1"/>
    <s v="C2"/>
    <s v="3 years"/>
    <s v="RENT"/>
    <n v="90000"/>
    <x v="1"/>
    <s v="Verified"/>
    <s v="Fully Paid"/>
    <x v="5"/>
    <n v="0.15869999999999998"/>
    <n v="690"/>
    <n v="694"/>
    <n v="692"/>
    <x v="0"/>
    <n v="2"/>
    <x v="1"/>
    <s v="Moderate DTI/Income/FICO"/>
  </r>
  <r>
    <n v="68513587"/>
    <n v="5000"/>
    <x v="1"/>
    <n v="8.4900000000000003E-2"/>
    <x v="2"/>
    <s v="B1"/>
    <s v="10+ years"/>
    <s v="RENT"/>
    <n v="49890"/>
    <x v="0"/>
    <s v="Not Verified"/>
    <s v="Fully Paid"/>
    <x v="0"/>
    <n v="0.23480000000000001"/>
    <n v="705"/>
    <n v="709"/>
    <n v="707"/>
    <x v="1"/>
    <n v="1"/>
    <x v="0"/>
    <s v="High DTI / Low Income / Low FICO"/>
  </r>
  <r>
    <n v="65807329"/>
    <n v="12600"/>
    <x v="1"/>
    <n v="0.14330000000000001"/>
    <x v="1"/>
    <s v="C5"/>
    <s v="&lt; 1 year"/>
    <s v="RENT"/>
    <n v="35000"/>
    <x v="2"/>
    <s v="Verified"/>
    <s v="Fully Paid"/>
    <x v="0"/>
    <n v="0.1265"/>
    <n v="675"/>
    <n v="679"/>
    <n v="677"/>
    <x v="0"/>
    <n v="1"/>
    <x v="0"/>
    <s v="High DTI / Low Income / Low FICO"/>
  </r>
  <r>
    <n v="63334138"/>
    <n v="6100"/>
    <x v="1"/>
    <n v="7.8899999999999998E-2"/>
    <x v="5"/>
    <s v="A5"/>
    <s v="10+ years"/>
    <s v="RENT"/>
    <n v="65000"/>
    <x v="1"/>
    <s v="Source Verified"/>
    <s v="Charged Off"/>
    <x v="0"/>
    <n v="0.2616"/>
    <n v="670"/>
    <n v="674"/>
    <n v="672"/>
    <x v="0"/>
    <n v="1"/>
    <x v="0"/>
    <s v="High DTI / Low Income / Low FICO"/>
  </r>
  <r>
    <n v="63505806"/>
    <n v="15000"/>
    <x v="1"/>
    <n v="0.1229"/>
    <x v="1"/>
    <s v="C1"/>
    <s v="2 years"/>
    <s v="RENT"/>
    <n v="52000"/>
    <x v="0"/>
    <s v="Source Verified"/>
    <s v="Fully Paid"/>
    <x v="1"/>
    <n v="0.1565"/>
    <n v="695"/>
    <n v="699"/>
    <n v="697"/>
    <x v="0"/>
    <n v="2"/>
    <x v="1"/>
    <s v="Moderate DTI/Income/FICO"/>
  </r>
  <r>
    <n v="67848205"/>
    <n v="16000"/>
    <x v="0"/>
    <n v="0.1699"/>
    <x v="0"/>
    <s v="D3"/>
    <s v="1 year"/>
    <s v="MORTGAGE"/>
    <n v="66650"/>
    <x v="1"/>
    <s v="Verified"/>
    <s v="Charged Off"/>
    <x v="0"/>
    <n v="0.28620000000000001"/>
    <n v="690"/>
    <n v="694"/>
    <n v="692"/>
    <x v="0"/>
    <n v="1"/>
    <x v="0"/>
    <s v="High DTI / Low Income / Low FICO"/>
  </r>
  <r>
    <n v="68425906"/>
    <n v="14425"/>
    <x v="1"/>
    <n v="0.1797"/>
    <x v="0"/>
    <s v="D4"/>
    <s v="10+ years"/>
    <s v="OWN"/>
    <n v="59304"/>
    <x v="0"/>
    <s v="Verified"/>
    <s v="Charged Off"/>
    <x v="0"/>
    <n v="0.1293"/>
    <n v="660"/>
    <n v="664"/>
    <n v="662"/>
    <x v="0"/>
    <n v="2"/>
    <x v="1"/>
    <s v="Moderate DTI/Income/FICO"/>
  </r>
  <r>
    <n v="67308957"/>
    <n v="25000"/>
    <x v="1"/>
    <n v="7.2599999999999998E-2"/>
    <x v="5"/>
    <s v="A4"/>
    <m/>
    <s v="MORTGAGE"/>
    <n v="75000"/>
    <x v="1"/>
    <s v="Verified"/>
    <s v="Fully Paid"/>
    <x v="0"/>
    <n v="0.18429999999999999"/>
    <n v="750"/>
    <n v="754"/>
    <n v="752"/>
    <x v="1"/>
    <n v="2"/>
    <x v="1"/>
    <s v="Moderate DTI/Income/FICO"/>
  </r>
  <r>
    <n v="65741586"/>
    <n v="28000"/>
    <x v="1"/>
    <n v="5.3200000000000004E-2"/>
    <x v="5"/>
    <s v="A1"/>
    <s v="10+ years"/>
    <s v="MORTGAGE"/>
    <n v="180000"/>
    <x v="1"/>
    <s v="Not Verified"/>
    <s v="Fully Paid"/>
    <x v="0"/>
    <n v="0.25429999999999997"/>
    <n v="735"/>
    <n v="739"/>
    <n v="737"/>
    <x v="1"/>
    <n v="1"/>
    <x v="0"/>
    <s v="High DTI / Low Income / Low FICO"/>
  </r>
  <r>
    <n v="63204410"/>
    <n v="22000"/>
    <x v="1"/>
    <n v="5.3200000000000004E-2"/>
    <x v="5"/>
    <s v="A1"/>
    <s v="6 years"/>
    <s v="MORTGAGE"/>
    <n v="75437"/>
    <x v="1"/>
    <s v="Not Verified"/>
    <s v="Fully Paid"/>
    <x v="1"/>
    <n v="0.16039999999999999"/>
    <n v="770"/>
    <n v="774"/>
    <n v="772"/>
    <x v="1"/>
    <n v="2"/>
    <x v="1"/>
    <s v="Moderate DTI/Income/FICO"/>
  </r>
  <r>
    <n v="66530905"/>
    <n v="6000"/>
    <x v="1"/>
    <n v="7.4900000000000008E-2"/>
    <x v="5"/>
    <s v="A4"/>
    <s v="6 years"/>
    <s v="MORTGAGE"/>
    <n v="125000"/>
    <x v="1"/>
    <s v="Not Verified"/>
    <s v="Fully Paid"/>
    <x v="1"/>
    <n v="9.0200000000000002E-2"/>
    <n v="730"/>
    <n v="734"/>
    <n v="732"/>
    <x v="1"/>
    <n v="3"/>
    <x v="2"/>
    <s v="Strong Profile"/>
  </r>
  <r>
    <n v="63034568"/>
    <n v="17550"/>
    <x v="1"/>
    <n v="0.19190000000000002"/>
    <x v="4"/>
    <s v="E3"/>
    <s v="10+ years"/>
    <s v="RENT"/>
    <n v="35124"/>
    <x v="2"/>
    <s v="Verified"/>
    <s v="Fully Paid"/>
    <x v="0"/>
    <n v="0.22170000000000001"/>
    <n v="665"/>
    <n v="669"/>
    <n v="667"/>
    <x v="0"/>
    <n v="1"/>
    <x v="0"/>
    <s v="High DTI / Low Income / Low FICO"/>
  </r>
  <r>
    <n v="65443781"/>
    <n v="6000"/>
    <x v="1"/>
    <n v="7.8899999999999998E-2"/>
    <x v="5"/>
    <s v="A5"/>
    <s v="10+ years"/>
    <s v="MORTGAGE"/>
    <n v="60000"/>
    <x v="0"/>
    <s v="Source Verified"/>
    <s v="Charged Off"/>
    <x v="4"/>
    <n v="0.29220000000000002"/>
    <n v="730"/>
    <n v="734"/>
    <n v="732"/>
    <x v="1"/>
    <n v="1"/>
    <x v="0"/>
    <s v="High DTI / Low Income / Low FICO"/>
  </r>
  <r>
    <n v="67378448"/>
    <n v="4000"/>
    <x v="1"/>
    <n v="0.11990000000000001"/>
    <x v="1"/>
    <s v="C1"/>
    <s v="10+ years"/>
    <s v="MORTGAGE"/>
    <n v="96000"/>
    <x v="1"/>
    <s v="Source Verified"/>
    <s v="Fully Paid"/>
    <x v="2"/>
    <n v="0.1409"/>
    <n v="700"/>
    <n v="704"/>
    <n v="702"/>
    <x v="1"/>
    <n v="2"/>
    <x v="1"/>
    <s v="Moderate DTI/Income/FICO"/>
  </r>
  <r>
    <n v="65795290"/>
    <n v="8000"/>
    <x v="1"/>
    <n v="8.1799999999999998E-2"/>
    <x v="2"/>
    <s v="B1"/>
    <s v="2 years"/>
    <s v="MORTGAGE"/>
    <n v="90000"/>
    <x v="1"/>
    <s v="Source Verified"/>
    <s v="Fully Paid"/>
    <x v="0"/>
    <n v="0.1424"/>
    <n v="665"/>
    <n v="669"/>
    <n v="667"/>
    <x v="0"/>
    <n v="2"/>
    <x v="1"/>
    <s v="Moderate DTI/Income/FICO"/>
  </r>
  <r>
    <n v="64872788"/>
    <n v="25000"/>
    <x v="0"/>
    <n v="9.9900000000000003E-2"/>
    <x v="2"/>
    <s v="B3"/>
    <s v="10+ years"/>
    <s v="MORTGAGE"/>
    <n v="80000"/>
    <x v="1"/>
    <s v="Not Verified"/>
    <s v="Current"/>
    <x v="0"/>
    <n v="0.24979999999999999"/>
    <n v="680"/>
    <n v="684"/>
    <n v="682"/>
    <x v="0"/>
    <n v="1"/>
    <x v="0"/>
    <s v="High DTI / Low Income / Low FICO"/>
  </r>
  <r>
    <n v="65614708"/>
    <n v="4000"/>
    <x v="1"/>
    <n v="0.12590000000000001"/>
    <x v="1"/>
    <s v="C2"/>
    <s v="&lt; 1 year"/>
    <s v="RENT"/>
    <n v="36000"/>
    <x v="2"/>
    <s v="Source Verified"/>
    <s v="Fully Paid"/>
    <x v="0"/>
    <n v="0.29070000000000001"/>
    <n v="660"/>
    <n v="664"/>
    <n v="662"/>
    <x v="0"/>
    <n v="1"/>
    <x v="0"/>
    <s v="High DTI / Low Income / Low FICO"/>
  </r>
  <r>
    <n v="66420683"/>
    <n v="15000"/>
    <x v="1"/>
    <n v="7.8899999999999998E-2"/>
    <x v="5"/>
    <s v="A5"/>
    <s v="7 years"/>
    <s v="MORTGAGE"/>
    <n v="150000"/>
    <x v="1"/>
    <s v="Source Verified"/>
    <s v="Fully Paid"/>
    <x v="5"/>
    <n v="0.2999"/>
    <n v="715"/>
    <n v="719"/>
    <n v="717"/>
    <x v="1"/>
    <n v="1"/>
    <x v="0"/>
    <s v="High DTI / Low Income / Low FICO"/>
  </r>
  <r>
    <n v="65169331"/>
    <n v="25000"/>
    <x v="1"/>
    <n v="0.1099"/>
    <x v="2"/>
    <s v="B4"/>
    <s v="10+ years"/>
    <s v="MORTGAGE"/>
    <n v="98000"/>
    <x v="1"/>
    <s v="Not Verified"/>
    <s v="Fully Paid"/>
    <x v="0"/>
    <n v="0.17760000000000001"/>
    <n v="700"/>
    <n v="704"/>
    <n v="702"/>
    <x v="1"/>
    <n v="2"/>
    <x v="1"/>
    <s v="Moderate DTI/Income/FICO"/>
  </r>
  <r>
    <n v="63185713"/>
    <n v="12000"/>
    <x v="0"/>
    <n v="0.15609999999999999"/>
    <x v="0"/>
    <s v="D1"/>
    <s v="10+ years"/>
    <s v="MORTGAGE"/>
    <n v="50000"/>
    <x v="0"/>
    <s v="Source Verified"/>
    <s v="Charged Off"/>
    <x v="0"/>
    <n v="0.31370000000000003"/>
    <n v="720"/>
    <n v="724"/>
    <n v="722"/>
    <x v="1"/>
    <n v="1"/>
    <x v="0"/>
    <s v="High DTI / Low Income / Low FICO"/>
  </r>
  <r>
    <n v="64050077"/>
    <n v="17500"/>
    <x v="0"/>
    <n v="0.12590000000000001"/>
    <x v="1"/>
    <s v="C2"/>
    <s v="10+ years"/>
    <s v="MORTGAGE"/>
    <n v="37987"/>
    <x v="2"/>
    <s v="Verified"/>
    <s v="Current"/>
    <x v="0"/>
    <n v="8.4399999999999989E-2"/>
    <n v="665"/>
    <n v="669"/>
    <n v="667"/>
    <x v="0"/>
    <n v="1"/>
    <x v="0"/>
    <s v="High DTI / Low Income / Low FICO"/>
  </r>
  <r>
    <n v="68525699"/>
    <n v="15000"/>
    <x v="1"/>
    <n v="0.11990000000000001"/>
    <x v="1"/>
    <s v="C1"/>
    <s v="10+ years"/>
    <s v="MORTGAGE"/>
    <n v="56000"/>
    <x v="0"/>
    <s v="Verified"/>
    <s v="Charged Off"/>
    <x v="0"/>
    <n v="0.16850000000000001"/>
    <n v="660"/>
    <n v="664"/>
    <n v="662"/>
    <x v="0"/>
    <n v="2"/>
    <x v="1"/>
    <s v="Moderate DTI/Income/FICO"/>
  </r>
  <r>
    <n v="65445156"/>
    <n v="9100"/>
    <x v="1"/>
    <n v="0.1099"/>
    <x v="2"/>
    <s v="B4"/>
    <s v="2 years"/>
    <s v="RENT"/>
    <n v="55000"/>
    <x v="0"/>
    <s v="Verified"/>
    <s v="Fully Paid"/>
    <x v="0"/>
    <n v="0.39840000000000003"/>
    <n v="725"/>
    <n v="729"/>
    <n v="727"/>
    <x v="1"/>
    <n v="1"/>
    <x v="0"/>
    <s v="High DTI / Low Income / Low FICO"/>
  </r>
  <r>
    <n v="65445367"/>
    <n v="6725"/>
    <x v="1"/>
    <n v="0.16550000000000001"/>
    <x v="0"/>
    <s v="D2"/>
    <s v="1 year"/>
    <s v="MORTGAGE"/>
    <n v="25000"/>
    <x v="2"/>
    <s v="Verified"/>
    <s v="Fully Paid"/>
    <x v="0"/>
    <n v="0.39850000000000002"/>
    <n v="680"/>
    <n v="684"/>
    <n v="682"/>
    <x v="0"/>
    <n v="1"/>
    <x v="0"/>
    <s v="High DTI / Low Income / Low FICO"/>
  </r>
  <r>
    <n v="63514716"/>
    <n v="12800"/>
    <x v="0"/>
    <n v="0.20989999999999998"/>
    <x v="4"/>
    <s v="E5"/>
    <s v="1 year"/>
    <s v="MORTGAGE"/>
    <n v="44000"/>
    <x v="0"/>
    <s v="Verified"/>
    <s v="Fully Paid"/>
    <x v="0"/>
    <n v="0.1691"/>
    <n v="670"/>
    <n v="674"/>
    <n v="672"/>
    <x v="0"/>
    <n v="2"/>
    <x v="1"/>
    <s v="Moderate DTI/Income/FICO"/>
  </r>
  <r>
    <n v="65632573"/>
    <n v="35000"/>
    <x v="0"/>
    <n v="0.18989999999999999"/>
    <x v="4"/>
    <s v="E3"/>
    <s v="10+ years"/>
    <s v="MORTGAGE"/>
    <n v="143487"/>
    <x v="1"/>
    <s v="Verified"/>
    <s v="Current"/>
    <x v="1"/>
    <n v="0.11460000000000001"/>
    <n v="675"/>
    <n v="679"/>
    <n v="677"/>
    <x v="0"/>
    <n v="2"/>
    <x v="1"/>
    <s v="Moderate DTI/Income/FICO"/>
  </r>
  <r>
    <n v="67216025"/>
    <n v="33000"/>
    <x v="1"/>
    <n v="0.1699"/>
    <x v="0"/>
    <s v="D3"/>
    <s v="2 years"/>
    <s v="RENT"/>
    <n v="96800"/>
    <x v="1"/>
    <s v="Verified"/>
    <s v="Fully Paid"/>
    <x v="2"/>
    <n v="0.1076"/>
    <n v="685"/>
    <n v="689"/>
    <n v="687"/>
    <x v="0"/>
    <n v="2"/>
    <x v="1"/>
    <s v="Moderate DTI/Income/FICO"/>
  </r>
  <r>
    <n v="66300877"/>
    <n v="35000"/>
    <x v="0"/>
    <n v="0.18989999999999999"/>
    <x v="4"/>
    <s v="E3"/>
    <s v="10+ years"/>
    <s v="MORTGAGE"/>
    <n v="93000"/>
    <x v="1"/>
    <s v="Verified"/>
    <s v="Fully Paid"/>
    <x v="0"/>
    <n v="0.17780000000000001"/>
    <n v="745"/>
    <n v="749"/>
    <n v="747"/>
    <x v="1"/>
    <n v="2"/>
    <x v="1"/>
    <s v="Moderate DTI/Income/FICO"/>
  </r>
  <r>
    <n v="65797151"/>
    <n v="3000"/>
    <x v="1"/>
    <n v="0.11990000000000001"/>
    <x v="1"/>
    <s v="C1"/>
    <s v="&lt; 1 year"/>
    <s v="RENT"/>
    <n v="60000"/>
    <x v="0"/>
    <s v="Verified"/>
    <s v="Charged Off"/>
    <x v="0"/>
    <n v="0.18760000000000002"/>
    <n v="675"/>
    <n v="679"/>
    <n v="677"/>
    <x v="0"/>
    <n v="2"/>
    <x v="1"/>
    <s v="Moderate DTI/Income/FICO"/>
  </r>
  <r>
    <n v="65713527"/>
    <n v="35000"/>
    <x v="0"/>
    <n v="9.9900000000000003E-2"/>
    <x v="2"/>
    <s v="B3"/>
    <s v="2 years"/>
    <s v="MORTGAGE"/>
    <n v="275000"/>
    <x v="1"/>
    <s v="Source Verified"/>
    <s v="Fully Paid"/>
    <x v="1"/>
    <n v="5.4600000000000003E-2"/>
    <n v="805"/>
    <n v="809"/>
    <n v="807"/>
    <x v="1"/>
    <n v="3"/>
    <x v="2"/>
    <s v="Strong Profile"/>
  </r>
  <r>
    <n v="67418107"/>
    <n v="5000"/>
    <x v="1"/>
    <n v="0.13669999999999999"/>
    <x v="1"/>
    <s v="C4"/>
    <s v="5 years"/>
    <s v="MORTGAGE"/>
    <n v="39000"/>
    <x v="2"/>
    <s v="Source Verified"/>
    <s v="Fully Paid"/>
    <x v="5"/>
    <n v="0.1222"/>
    <n v="670"/>
    <n v="674"/>
    <n v="672"/>
    <x v="0"/>
    <n v="1"/>
    <x v="0"/>
    <s v="High DTI / Low Income / Low FICO"/>
  </r>
  <r>
    <n v="63338031"/>
    <n v="6000"/>
    <x v="1"/>
    <n v="0.20989999999999998"/>
    <x v="4"/>
    <s v="E5"/>
    <s v="1 year"/>
    <s v="OWN"/>
    <n v="20000"/>
    <x v="2"/>
    <s v="Verified"/>
    <s v="Fully Paid"/>
    <x v="0"/>
    <n v="0.19620000000000001"/>
    <n v="675"/>
    <n v="679"/>
    <n v="677"/>
    <x v="0"/>
    <n v="1"/>
    <x v="0"/>
    <s v="High DTI / Low Income / Low FICO"/>
  </r>
  <r>
    <n v="66106362"/>
    <n v="24000"/>
    <x v="0"/>
    <n v="0.13669999999999999"/>
    <x v="1"/>
    <s v="C4"/>
    <s v="&lt; 1 year"/>
    <s v="MORTGAGE"/>
    <n v="87150"/>
    <x v="1"/>
    <s v="Not Verified"/>
    <s v="Charged Off"/>
    <x v="1"/>
    <n v="0.21149999999999999"/>
    <n v="670"/>
    <n v="674"/>
    <n v="672"/>
    <x v="0"/>
    <n v="1"/>
    <x v="0"/>
    <s v="High DTI / Low Income / Low FICO"/>
  </r>
  <r>
    <n v="68475247"/>
    <n v="5000"/>
    <x v="1"/>
    <n v="0.1288"/>
    <x v="1"/>
    <s v="C2"/>
    <s v="8 years"/>
    <s v="RENT"/>
    <n v="85000"/>
    <x v="1"/>
    <s v="Source Verified"/>
    <s v="Fully Paid"/>
    <x v="8"/>
    <n v="0.16170000000000001"/>
    <n v="700"/>
    <n v="704"/>
    <n v="702"/>
    <x v="1"/>
    <n v="2"/>
    <x v="1"/>
    <s v="Moderate DTI/Income/FICO"/>
  </r>
  <r>
    <n v="66472918"/>
    <n v="12000"/>
    <x v="1"/>
    <n v="8.3800000000000013E-2"/>
    <x v="2"/>
    <s v="B1"/>
    <s v="2 years"/>
    <s v="MORTGAGE"/>
    <n v="64000"/>
    <x v="1"/>
    <s v="Source Verified"/>
    <s v="Fully Paid"/>
    <x v="0"/>
    <n v="0.23519999999999999"/>
    <n v="685"/>
    <n v="689"/>
    <n v="687"/>
    <x v="0"/>
    <n v="1"/>
    <x v="0"/>
    <s v="High DTI / Low Income / Low FICO"/>
  </r>
  <r>
    <n v="65745265"/>
    <n v="7200"/>
    <x v="1"/>
    <n v="0.1099"/>
    <x v="2"/>
    <s v="B4"/>
    <s v="10+ years"/>
    <s v="MORTGAGE"/>
    <n v="70000"/>
    <x v="1"/>
    <s v="Verified"/>
    <s v="Fully Paid"/>
    <x v="0"/>
    <n v="0.39610000000000001"/>
    <n v="675"/>
    <n v="679"/>
    <n v="677"/>
    <x v="0"/>
    <n v="1"/>
    <x v="0"/>
    <s v="High DTI / Low Income / Low FICO"/>
  </r>
  <r>
    <n v="63528294"/>
    <n v="4800"/>
    <x v="1"/>
    <n v="0.1153"/>
    <x v="2"/>
    <s v="B5"/>
    <s v="9 years"/>
    <s v="RENT"/>
    <n v="86000"/>
    <x v="1"/>
    <s v="Verified"/>
    <s v="Fully Paid"/>
    <x v="0"/>
    <n v="0.16289999999999999"/>
    <n v="660"/>
    <n v="664"/>
    <n v="662"/>
    <x v="0"/>
    <n v="2"/>
    <x v="1"/>
    <s v="Moderate DTI/Income/FICO"/>
  </r>
  <r>
    <n v="67919393"/>
    <n v="6000"/>
    <x v="1"/>
    <n v="0.1318"/>
    <x v="1"/>
    <s v="C3"/>
    <s v="6 years"/>
    <s v="RENT"/>
    <n v="40000"/>
    <x v="2"/>
    <s v="Source Verified"/>
    <s v="Fully Paid"/>
    <x v="0"/>
    <n v="0.34799999999999998"/>
    <n v="675"/>
    <n v="679"/>
    <n v="677"/>
    <x v="0"/>
    <n v="1"/>
    <x v="0"/>
    <s v="High DTI / Low Income / Low FICO"/>
  </r>
  <r>
    <n v="67235563"/>
    <n v="2600"/>
    <x v="1"/>
    <n v="0.15410000000000001"/>
    <x v="0"/>
    <s v="D1"/>
    <s v="&lt; 1 year"/>
    <s v="OWN"/>
    <n v="60000"/>
    <x v="0"/>
    <s v="Not Verified"/>
    <s v="Fully Paid"/>
    <x v="0"/>
    <n v="0.17600000000000002"/>
    <n v="670"/>
    <n v="674"/>
    <n v="672"/>
    <x v="0"/>
    <n v="2"/>
    <x v="1"/>
    <s v="Moderate DTI/Income/FICO"/>
  </r>
  <r>
    <n v="63187706"/>
    <n v="10000"/>
    <x v="1"/>
    <n v="0.14649999999999999"/>
    <x v="1"/>
    <s v="C5"/>
    <s v="10+ years"/>
    <s v="RENT"/>
    <n v="91000"/>
    <x v="1"/>
    <s v="Not Verified"/>
    <s v="Fully Paid"/>
    <x v="6"/>
    <n v="0.23550000000000001"/>
    <n v="695"/>
    <n v="699"/>
    <n v="697"/>
    <x v="0"/>
    <n v="1"/>
    <x v="0"/>
    <s v="High DTI / Low Income / Low FICO"/>
  </r>
  <r>
    <n v="67919325"/>
    <n v="10000"/>
    <x v="1"/>
    <n v="8.4900000000000003E-2"/>
    <x v="2"/>
    <s v="B1"/>
    <s v="4 years"/>
    <s v="MORTGAGE"/>
    <n v="42000"/>
    <x v="0"/>
    <s v="Source Verified"/>
    <s v="Fully Paid"/>
    <x v="0"/>
    <n v="0.33770000000000006"/>
    <n v="680"/>
    <n v="684"/>
    <n v="682"/>
    <x v="0"/>
    <n v="1"/>
    <x v="0"/>
    <s v="High DTI / Low Income / Low FICO"/>
  </r>
  <r>
    <n v="65601344"/>
    <n v="35000"/>
    <x v="1"/>
    <n v="7.8899999999999998E-2"/>
    <x v="5"/>
    <s v="A5"/>
    <s v="2 years"/>
    <s v="MORTGAGE"/>
    <n v="125000"/>
    <x v="1"/>
    <s v="Verified"/>
    <s v="Fully Paid"/>
    <x v="1"/>
    <n v="0.2651"/>
    <n v="725"/>
    <n v="729"/>
    <n v="727"/>
    <x v="1"/>
    <n v="1"/>
    <x v="0"/>
    <s v="High DTI / Low Income / Low FICO"/>
  </r>
  <r>
    <n v="66591452"/>
    <n v="15000"/>
    <x v="1"/>
    <n v="0.11990000000000001"/>
    <x v="1"/>
    <s v="C1"/>
    <s v="7 years"/>
    <s v="MORTGAGE"/>
    <n v="68000"/>
    <x v="1"/>
    <s v="Source Verified"/>
    <s v="Fully Paid"/>
    <x v="1"/>
    <n v="0.21660000000000001"/>
    <n v="720"/>
    <n v="724"/>
    <n v="722"/>
    <x v="1"/>
    <n v="1"/>
    <x v="0"/>
    <s v="High DTI / Low Income / Low FICO"/>
  </r>
  <r>
    <n v="66390281"/>
    <n v="9000"/>
    <x v="1"/>
    <n v="5.3200000000000004E-2"/>
    <x v="5"/>
    <s v="A1"/>
    <s v="2 years"/>
    <s v="MORTGAGE"/>
    <n v="120000"/>
    <x v="1"/>
    <s v="Not Verified"/>
    <s v="Fully Paid"/>
    <x v="1"/>
    <n v="9.8699999999999996E-2"/>
    <n v="710"/>
    <n v="714"/>
    <n v="712"/>
    <x v="1"/>
    <n v="3"/>
    <x v="2"/>
    <s v="Strong Profile"/>
  </r>
  <r>
    <n v="65905337"/>
    <n v="24000"/>
    <x v="1"/>
    <n v="0.10640000000000001"/>
    <x v="2"/>
    <s v="B4"/>
    <s v="10+ years"/>
    <s v="MORTGAGE"/>
    <n v="100500"/>
    <x v="1"/>
    <s v="Source Verified"/>
    <s v="Fully Paid"/>
    <x v="0"/>
    <n v="0.17670000000000002"/>
    <n v="740"/>
    <n v="744"/>
    <n v="742"/>
    <x v="1"/>
    <n v="2"/>
    <x v="1"/>
    <s v="Moderate DTI/Income/FICO"/>
  </r>
  <r>
    <n v="67329146"/>
    <n v="28050"/>
    <x v="0"/>
    <n v="0.24989999999999998"/>
    <x v="3"/>
    <s v="F4"/>
    <s v="10+ years"/>
    <s v="RENT"/>
    <n v="61000"/>
    <x v="1"/>
    <s v="Source Verified"/>
    <s v="Current"/>
    <x v="0"/>
    <n v="0.27079999999999999"/>
    <n v="730"/>
    <n v="734"/>
    <n v="732"/>
    <x v="1"/>
    <n v="1"/>
    <x v="0"/>
    <s v="High DTI / Low Income / Low FICO"/>
  </r>
  <r>
    <n v="63284177"/>
    <n v="16000"/>
    <x v="1"/>
    <n v="7.8899999999999998E-2"/>
    <x v="5"/>
    <s v="A5"/>
    <s v="5 years"/>
    <s v="MORTGAGE"/>
    <n v="50000"/>
    <x v="0"/>
    <s v="Source Verified"/>
    <s v="Fully Paid"/>
    <x v="2"/>
    <n v="0.2465"/>
    <n v="680"/>
    <n v="684"/>
    <n v="682"/>
    <x v="0"/>
    <n v="1"/>
    <x v="0"/>
    <s v="High DTI / Low Income / Low FICO"/>
  </r>
  <r>
    <n v="66454326"/>
    <n v="4200"/>
    <x v="1"/>
    <n v="6.8900000000000003E-2"/>
    <x v="5"/>
    <s v="A3"/>
    <s v="4 years"/>
    <s v="OWN"/>
    <n v="43000"/>
    <x v="0"/>
    <s v="Source Verified"/>
    <s v="Fully Paid"/>
    <x v="1"/>
    <n v="0.20069999999999999"/>
    <n v="705"/>
    <n v="709"/>
    <n v="707"/>
    <x v="1"/>
    <n v="1"/>
    <x v="0"/>
    <s v="High DTI / Low Income / Low FICO"/>
  </r>
  <r>
    <n v="66575034"/>
    <n v="5000"/>
    <x v="1"/>
    <n v="0.11220000000000001"/>
    <x v="2"/>
    <s v="B5"/>
    <s v="10+ years"/>
    <s v="RENT"/>
    <n v="42500"/>
    <x v="0"/>
    <s v="Verified"/>
    <s v="Charged Off"/>
    <x v="0"/>
    <n v="0.34310000000000002"/>
    <n v="710"/>
    <n v="714"/>
    <n v="712"/>
    <x v="1"/>
    <n v="1"/>
    <x v="0"/>
    <s v="High DTI / Low Income / Low FICO"/>
  </r>
  <r>
    <n v="65078300"/>
    <n v="22800"/>
    <x v="1"/>
    <n v="0.12050000000000001"/>
    <x v="1"/>
    <s v="C1"/>
    <s v="2 years"/>
    <s v="MORTGAGE"/>
    <n v="102000"/>
    <x v="1"/>
    <s v="Source Verified"/>
    <s v="Fully Paid"/>
    <x v="0"/>
    <n v="0.11650000000000001"/>
    <n v="680"/>
    <n v="684"/>
    <n v="682"/>
    <x v="0"/>
    <n v="2"/>
    <x v="1"/>
    <s v="Moderate DTI/Income/FICO"/>
  </r>
  <r>
    <n v="63397114"/>
    <n v="6000"/>
    <x v="1"/>
    <n v="7.2599999999999998E-2"/>
    <x v="5"/>
    <s v="A4"/>
    <s v="10+ years"/>
    <s v="RENT"/>
    <n v="46500"/>
    <x v="0"/>
    <s v="Verified"/>
    <s v="Fully Paid"/>
    <x v="8"/>
    <n v="0.13419999999999999"/>
    <n v="730"/>
    <n v="734"/>
    <n v="732"/>
    <x v="1"/>
    <n v="2"/>
    <x v="1"/>
    <s v="Moderate DTI/Income/FICO"/>
  </r>
  <r>
    <n v="63155013"/>
    <n v="16000"/>
    <x v="0"/>
    <n v="0.1153"/>
    <x v="2"/>
    <s v="B5"/>
    <s v="10+ years"/>
    <s v="OWN"/>
    <n v="56000"/>
    <x v="0"/>
    <s v="Not Verified"/>
    <s v="Current"/>
    <x v="0"/>
    <n v="0.14810000000000001"/>
    <n v="720"/>
    <n v="724"/>
    <n v="722"/>
    <x v="1"/>
    <n v="2"/>
    <x v="1"/>
    <s v="Moderate DTI/Income/FICO"/>
  </r>
  <r>
    <n v="63867261"/>
    <n v="12000"/>
    <x v="1"/>
    <n v="7.2599999999999998E-2"/>
    <x v="5"/>
    <s v="A4"/>
    <s v="3 years"/>
    <s v="RENT"/>
    <n v="88000"/>
    <x v="1"/>
    <s v="Source Verified"/>
    <s v="Fully Paid"/>
    <x v="0"/>
    <n v="0.05"/>
    <n v="710"/>
    <n v="714"/>
    <n v="712"/>
    <x v="1"/>
    <n v="3"/>
    <x v="2"/>
    <s v="Strong Profile"/>
  </r>
  <r>
    <n v="63546421"/>
    <n v="7500"/>
    <x v="1"/>
    <n v="9.1700000000000004E-2"/>
    <x v="2"/>
    <s v="B2"/>
    <m/>
    <s v="RENT"/>
    <n v="68000"/>
    <x v="1"/>
    <s v="Verified"/>
    <s v="Charged Off"/>
    <x v="1"/>
    <n v="0.315"/>
    <n v="690"/>
    <n v="694"/>
    <n v="692"/>
    <x v="0"/>
    <n v="1"/>
    <x v="0"/>
    <s v="High DTI / Low Income / Low FICO"/>
  </r>
  <r>
    <n v="65697876"/>
    <n v="5750"/>
    <x v="1"/>
    <n v="0.17859999999999998"/>
    <x v="0"/>
    <s v="D5"/>
    <s v="1 year"/>
    <s v="RENT"/>
    <n v="70000"/>
    <x v="1"/>
    <s v="Source Verified"/>
    <s v="Charged Off"/>
    <x v="0"/>
    <n v="0.2626"/>
    <n v="680"/>
    <n v="684"/>
    <n v="682"/>
    <x v="0"/>
    <n v="1"/>
    <x v="0"/>
    <s v="High DTI / Low Income / Low FICO"/>
  </r>
  <r>
    <n v="66542505"/>
    <n v="4000"/>
    <x v="1"/>
    <n v="0.11990000000000001"/>
    <x v="1"/>
    <s v="C1"/>
    <s v="3 years"/>
    <s v="RENT"/>
    <n v="94000"/>
    <x v="1"/>
    <s v="Verified"/>
    <s v="Charged Off"/>
    <x v="5"/>
    <n v="0"/>
    <n v="705"/>
    <n v="709"/>
    <n v="707"/>
    <x v="1"/>
    <n v="3"/>
    <x v="2"/>
    <s v="Strong Profile"/>
  </r>
  <r>
    <n v="63479843"/>
    <n v="16350"/>
    <x v="0"/>
    <n v="0.1825"/>
    <x v="4"/>
    <s v="E1"/>
    <s v="5 years"/>
    <s v="MORTGAGE"/>
    <n v="80200"/>
    <x v="1"/>
    <s v="Source Verified"/>
    <s v="Fully Paid"/>
    <x v="2"/>
    <n v="0.35479999999999995"/>
    <n v="665"/>
    <n v="669"/>
    <n v="667"/>
    <x v="0"/>
    <n v="1"/>
    <x v="0"/>
    <s v="High DTI / Low Income / Low FICO"/>
  </r>
  <r>
    <n v="60832656"/>
    <n v="5000"/>
    <x v="1"/>
    <n v="0.1333"/>
    <x v="1"/>
    <s v="C3"/>
    <s v="10+ years"/>
    <s v="MORTGAGE"/>
    <n v="33000"/>
    <x v="2"/>
    <s v="Source Verified"/>
    <s v="Fully Paid"/>
    <x v="0"/>
    <n v="0.17449999999999999"/>
    <n v="695"/>
    <n v="699"/>
    <n v="697"/>
    <x v="0"/>
    <n v="1"/>
    <x v="0"/>
    <s v="High DTI / Low Income / Low FICO"/>
  </r>
  <r>
    <n v="65703392"/>
    <n v="29800"/>
    <x v="0"/>
    <n v="0.24989999999999998"/>
    <x v="3"/>
    <s v="F4"/>
    <s v="4 years"/>
    <s v="RENT"/>
    <n v="66236"/>
    <x v="1"/>
    <s v="Verified"/>
    <s v="Fully Paid"/>
    <x v="0"/>
    <n v="0.33"/>
    <n v="670"/>
    <n v="674"/>
    <n v="672"/>
    <x v="0"/>
    <n v="1"/>
    <x v="0"/>
    <s v="High DTI / Low Income / Low FICO"/>
  </r>
  <r>
    <n v="63215499"/>
    <n v="15000"/>
    <x v="1"/>
    <n v="7.2599999999999998E-2"/>
    <x v="5"/>
    <s v="A4"/>
    <s v="3 years"/>
    <s v="RENT"/>
    <n v="35000"/>
    <x v="2"/>
    <s v="Verified"/>
    <s v="Fully Paid"/>
    <x v="0"/>
    <n v="0.12210000000000001"/>
    <n v="710"/>
    <n v="714"/>
    <n v="712"/>
    <x v="1"/>
    <n v="1"/>
    <x v="0"/>
    <s v="High DTI / Low Income / Low FICO"/>
  </r>
  <r>
    <n v="68132463"/>
    <n v="12000"/>
    <x v="1"/>
    <n v="5.3200000000000004E-2"/>
    <x v="5"/>
    <s v="A1"/>
    <s v="10+ years"/>
    <s v="MORTGAGE"/>
    <n v="64400"/>
    <x v="1"/>
    <s v="Verified"/>
    <s v="Charged Off"/>
    <x v="5"/>
    <n v="2.4500000000000001E-2"/>
    <n v="680"/>
    <n v="684"/>
    <n v="682"/>
    <x v="0"/>
    <n v="2"/>
    <x v="1"/>
    <s v="Moderate DTI/Income/FICO"/>
  </r>
  <r>
    <n v="64009236"/>
    <n v="10300"/>
    <x v="1"/>
    <n v="0.1699"/>
    <x v="0"/>
    <s v="D3"/>
    <s v="4 years"/>
    <s v="MORTGAGE"/>
    <n v="72800"/>
    <x v="1"/>
    <s v="Verified"/>
    <s v="Fully Paid"/>
    <x v="0"/>
    <n v="0.30230000000000001"/>
    <n v="715"/>
    <n v="719"/>
    <n v="717"/>
    <x v="1"/>
    <n v="1"/>
    <x v="0"/>
    <s v="High DTI / Low Income / Low FICO"/>
  </r>
  <r>
    <n v="67358957"/>
    <n v="5000"/>
    <x v="1"/>
    <n v="6.8900000000000003E-2"/>
    <x v="5"/>
    <s v="A3"/>
    <s v="2 years"/>
    <s v="OWN"/>
    <n v="65000"/>
    <x v="1"/>
    <s v="Not Verified"/>
    <s v="Fully Paid"/>
    <x v="0"/>
    <n v="0.30670000000000003"/>
    <n v="710"/>
    <n v="714"/>
    <n v="712"/>
    <x v="1"/>
    <n v="1"/>
    <x v="0"/>
    <s v="High DTI / Low Income / Low FICO"/>
  </r>
  <r>
    <n v="63437573"/>
    <n v="8600"/>
    <x v="1"/>
    <n v="0.16550000000000001"/>
    <x v="0"/>
    <s v="D2"/>
    <s v="10+ years"/>
    <s v="RENT"/>
    <n v="90000"/>
    <x v="1"/>
    <s v="Not Verified"/>
    <s v="Fully Paid"/>
    <x v="0"/>
    <n v="7.9500000000000001E-2"/>
    <n v="660"/>
    <n v="664"/>
    <n v="662"/>
    <x v="0"/>
    <n v="2"/>
    <x v="1"/>
    <s v="Moderate DTI/Income/FICO"/>
  </r>
  <r>
    <n v="66634047"/>
    <n v="16000"/>
    <x v="1"/>
    <n v="0.11220000000000001"/>
    <x v="2"/>
    <s v="B5"/>
    <s v="10+ years"/>
    <s v="RENT"/>
    <n v="67000"/>
    <x v="1"/>
    <s v="Verified"/>
    <s v="Fully Paid"/>
    <x v="1"/>
    <n v="0.1469"/>
    <n v="660"/>
    <n v="664"/>
    <n v="662"/>
    <x v="0"/>
    <n v="2"/>
    <x v="1"/>
    <s v="Moderate DTI/Income/FICO"/>
  </r>
  <r>
    <n v="66084335"/>
    <n v="15500"/>
    <x v="1"/>
    <n v="6.8900000000000003E-2"/>
    <x v="5"/>
    <s v="A3"/>
    <s v="1 year"/>
    <s v="MORTGAGE"/>
    <n v="50000"/>
    <x v="0"/>
    <s v="Not Verified"/>
    <s v="Fully Paid"/>
    <x v="0"/>
    <n v="3.9399999999999998E-2"/>
    <n v="725"/>
    <n v="729"/>
    <n v="727"/>
    <x v="1"/>
    <n v="2"/>
    <x v="1"/>
    <s v="Moderate DTI/Income/FICO"/>
  </r>
  <r>
    <n v="67368769"/>
    <n v="30000"/>
    <x v="1"/>
    <n v="6.8900000000000003E-2"/>
    <x v="5"/>
    <s v="A3"/>
    <s v="3 years"/>
    <s v="RENT"/>
    <n v="130000"/>
    <x v="1"/>
    <s v="Verified"/>
    <s v="Fully Paid"/>
    <x v="1"/>
    <n v="0.1663"/>
    <n v="725"/>
    <n v="729"/>
    <n v="727"/>
    <x v="1"/>
    <n v="2"/>
    <x v="1"/>
    <s v="Moderate DTI/Income/FICO"/>
  </r>
  <r>
    <n v="64751906"/>
    <n v="15000"/>
    <x v="1"/>
    <n v="5.3200000000000004E-2"/>
    <x v="5"/>
    <s v="A1"/>
    <s v="4 years"/>
    <s v="MORTGAGE"/>
    <n v="95000"/>
    <x v="1"/>
    <s v="Not Verified"/>
    <s v="Fully Paid"/>
    <x v="1"/>
    <n v="0.1547"/>
    <n v="720"/>
    <n v="724"/>
    <n v="722"/>
    <x v="1"/>
    <n v="2"/>
    <x v="1"/>
    <s v="Moderate DTI/Income/FICO"/>
  </r>
  <r>
    <n v="63868809"/>
    <n v="20000"/>
    <x v="1"/>
    <n v="0.1318"/>
    <x v="1"/>
    <s v="C3"/>
    <s v="10+ years"/>
    <s v="RENT"/>
    <n v="95000"/>
    <x v="1"/>
    <s v="Source Verified"/>
    <s v="Fully Paid"/>
    <x v="1"/>
    <n v="0.1366"/>
    <n v="690"/>
    <n v="694"/>
    <n v="692"/>
    <x v="0"/>
    <n v="2"/>
    <x v="1"/>
    <s v="Moderate DTI/Income/FICO"/>
  </r>
  <r>
    <n v="68615819"/>
    <n v="10000"/>
    <x v="1"/>
    <n v="8.4900000000000003E-2"/>
    <x v="2"/>
    <s v="B1"/>
    <s v="5 years"/>
    <s v="MORTGAGE"/>
    <n v="50000"/>
    <x v="0"/>
    <s v="Source Verified"/>
    <s v="Fully Paid"/>
    <x v="0"/>
    <n v="0.2175"/>
    <n v="675"/>
    <n v="679"/>
    <n v="677"/>
    <x v="0"/>
    <n v="1"/>
    <x v="0"/>
    <s v="High DTI / Low Income / Low FICO"/>
  </r>
  <r>
    <n v="67445127"/>
    <n v="14000"/>
    <x v="0"/>
    <n v="0.11220000000000001"/>
    <x v="2"/>
    <s v="B5"/>
    <s v="10+ years"/>
    <s v="MORTGAGE"/>
    <n v="67716"/>
    <x v="1"/>
    <s v="Verified"/>
    <s v="Fully Paid"/>
    <x v="1"/>
    <n v="0.11310000000000001"/>
    <n v="670"/>
    <n v="674"/>
    <n v="672"/>
    <x v="0"/>
    <n v="2"/>
    <x v="1"/>
    <s v="Moderate DTI/Income/FICO"/>
  </r>
  <r>
    <n v="67397028"/>
    <n v="2200"/>
    <x v="1"/>
    <n v="9.1700000000000004E-2"/>
    <x v="2"/>
    <s v="B2"/>
    <s v="2 years"/>
    <s v="OWN"/>
    <n v="47000"/>
    <x v="0"/>
    <s v="Source Verified"/>
    <s v="Fully Paid"/>
    <x v="0"/>
    <n v="0.1724"/>
    <n v="665"/>
    <n v="669"/>
    <n v="667"/>
    <x v="0"/>
    <n v="2"/>
    <x v="1"/>
    <s v="Moderate DTI/Income/FICO"/>
  </r>
  <r>
    <n v="61330258"/>
    <n v="12000"/>
    <x v="0"/>
    <n v="0.12689999999999999"/>
    <x v="1"/>
    <s v="C2"/>
    <s v="10+ years"/>
    <s v="OWN"/>
    <n v="80000"/>
    <x v="1"/>
    <s v="Not Verified"/>
    <s v="Charged Off"/>
    <x v="0"/>
    <n v="0.1241"/>
    <n v="715"/>
    <n v="719"/>
    <n v="717"/>
    <x v="1"/>
    <n v="2"/>
    <x v="1"/>
    <s v="Moderate DTI/Income/FICO"/>
  </r>
  <r>
    <n v="67840032"/>
    <n v="25000"/>
    <x v="1"/>
    <n v="0.1948"/>
    <x v="4"/>
    <s v="E2"/>
    <s v="5 years"/>
    <s v="RENT"/>
    <n v="50000"/>
    <x v="0"/>
    <s v="Verified"/>
    <s v="Charged Off"/>
    <x v="9"/>
    <n v="0.1769"/>
    <n v="765"/>
    <n v="769"/>
    <n v="767"/>
    <x v="1"/>
    <n v="2"/>
    <x v="1"/>
    <s v="Moderate DTI/Income/FICO"/>
  </r>
  <r>
    <n v="67908322"/>
    <n v="5875"/>
    <x v="1"/>
    <n v="0.1757"/>
    <x v="0"/>
    <s v="D4"/>
    <s v="8 years"/>
    <s v="MORTGAGE"/>
    <n v="69250"/>
    <x v="1"/>
    <s v="Verified"/>
    <s v="Fully Paid"/>
    <x v="0"/>
    <n v="0.1017"/>
    <n v="660"/>
    <n v="664"/>
    <n v="662"/>
    <x v="0"/>
    <n v="2"/>
    <x v="1"/>
    <s v="Moderate DTI/Income/FICO"/>
  </r>
  <r>
    <n v="65764266"/>
    <n v="9325"/>
    <x v="1"/>
    <n v="0.1699"/>
    <x v="0"/>
    <s v="D3"/>
    <s v="10+ years"/>
    <s v="RENT"/>
    <n v="50000"/>
    <x v="0"/>
    <s v="Verified"/>
    <s v="Fully Paid"/>
    <x v="0"/>
    <n v="0.32140000000000002"/>
    <n v="660"/>
    <n v="664"/>
    <n v="662"/>
    <x v="0"/>
    <n v="1"/>
    <x v="0"/>
    <s v="High DTI / Low Income / Low FICO"/>
  </r>
  <r>
    <n v="65088048"/>
    <n v="10000"/>
    <x v="1"/>
    <n v="7.8899999999999998E-2"/>
    <x v="5"/>
    <s v="A5"/>
    <s v="&lt; 1 year"/>
    <s v="MORTGAGE"/>
    <n v="120000"/>
    <x v="1"/>
    <s v="Not Verified"/>
    <s v="Fully Paid"/>
    <x v="0"/>
    <n v="0.11210000000000001"/>
    <n v="695"/>
    <n v="699"/>
    <n v="697"/>
    <x v="0"/>
    <n v="2"/>
    <x v="1"/>
    <s v="Moderate DTI/Income/FICO"/>
  </r>
  <r>
    <n v="67418323"/>
    <n v="10000"/>
    <x v="1"/>
    <n v="6.8900000000000003E-2"/>
    <x v="5"/>
    <s v="A3"/>
    <s v="3 years"/>
    <s v="MORTGAGE"/>
    <n v="95000"/>
    <x v="1"/>
    <s v="Not Verified"/>
    <s v="Charged Off"/>
    <x v="1"/>
    <n v="0.26530000000000004"/>
    <n v="735"/>
    <n v="739"/>
    <n v="737"/>
    <x v="1"/>
    <n v="1"/>
    <x v="0"/>
    <s v="High DTI / Low Income / Low FICO"/>
  </r>
  <r>
    <n v="67436338"/>
    <n v="4000"/>
    <x v="1"/>
    <n v="0.13669999999999999"/>
    <x v="1"/>
    <s v="C4"/>
    <s v="10+ years"/>
    <s v="MORTGAGE"/>
    <n v="82000"/>
    <x v="1"/>
    <s v="Source Verified"/>
    <s v="Fully Paid"/>
    <x v="2"/>
    <n v="0.3125"/>
    <n v="685"/>
    <n v="689"/>
    <n v="687"/>
    <x v="0"/>
    <n v="1"/>
    <x v="0"/>
    <s v="High DTI / Low Income / Low FICO"/>
  </r>
  <r>
    <n v="63844365"/>
    <n v="9450"/>
    <x v="1"/>
    <n v="0.15410000000000001"/>
    <x v="0"/>
    <s v="D1"/>
    <s v="6 years"/>
    <s v="RENT"/>
    <n v="36000"/>
    <x v="2"/>
    <s v="Verified"/>
    <s v="Fully Paid"/>
    <x v="7"/>
    <n v="0.129"/>
    <n v="660"/>
    <n v="664"/>
    <n v="662"/>
    <x v="0"/>
    <n v="1"/>
    <x v="0"/>
    <s v="High DTI / Low Income / Low FICO"/>
  </r>
  <r>
    <n v="65323062"/>
    <n v="20000"/>
    <x v="1"/>
    <n v="9.1700000000000004E-2"/>
    <x v="2"/>
    <s v="B2"/>
    <s v="10+ years"/>
    <s v="OWN"/>
    <n v="60000"/>
    <x v="0"/>
    <s v="Source Verified"/>
    <s v="Fully Paid"/>
    <x v="1"/>
    <n v="0.1358"/>
    <n v="660"/>
    <n v="664"/>
    <n v="662"/>
    <x v="0"/>
    <n v="2"/>
    <x v="1"/>
    <s v="Moderate DTI/Income/FICO"/>
  </r>
  <r>
    <n v="66121992"/>
    <n v="14000"/>
    <x v="1"/>
    <n v="8.3800000000000013E-2"/>
    <x v="2"/>
    <s v="B1"/>
    <s v="2 years"/>
    <s v="RENT"/>
    <n v="80000"/>
    <x v="1"/>
    <s v="Source Verified"/>
    <s v="Fully Paid"/>
    <x v="1"/>
    <n v="0.16039999999999999"/>
    <n v="670"/>
    <n v="674"/>
    <n v="672"/>
    <x v="0"/>
    <n v="2"/>
    <x v="1"/>
    <s v="Moderate DTI/Income/FICO"/>
  </r>
  <r>
    <n v="65088855"/>
    <n v="7500"/>
    <x v="1"/>
    <n v="0.1149"/>
    <x v="2"/>
    <s v="B5"/>
    <s v="10+ years"/>
    <s v="MORTGAGE"/>
    <n v="40000"/>
    <x v="2"/>
    <s v="Source Verified"/>
    <s v="Fully Paid"/>
    <x v="0"/>
    <n v="0.18479999999999999"/>
    <n v="735"/>
    <n v="739"/>
    <n v="737"/>
    <x v="1"/>
    <n v="1"/>
    <x v="0"/>
    <s v="High DTI / Low Income / Low FICO"/>
  </r>
  <r>
    <n v="64671609"/>
    <n v="13000"/>
    <x v="1"/>
    <n v="7.8899999999999998E-2"/>
    <x v="5"/>
    <s v="A5"/>
    <s v="3 years"/>
    <s v="RENT"/>
    <n v="90000"/>
    <x v="1"/>
    <s v="Not Verified"/>
    <s v="Fully Paid"/>
    <x v="1"/>
    <n v="0.1522"/>
    <n v="720"/>
    <n v="724"/>
    <n v="722"/>
    <x v="1"/>
    <n v="2"/>
    <x v="1"/>
    <s v="Moderate DTI/Income/FICO"/>
  </r>
  <r>
    <n v="65482947"/>
    <n v="24000"/>
    <x v="0"/>
    <n v="7.8899999999999998E-2"/>
    <x v="5"/>
    <s v="A5"/>
    <s v="10+ years"/>
    <s v="MORTGAGE"/>
    <n v="157500"/>
    <x v="1"/>
    <s v="Not Verified"/>
    <s v="Current"/>
    <x v="2"/>
    <n v="0.16420000000000001"/>
    <n v="760"/>
    <n v="764"/>
    <n v="762"/>
    <x v="1"/>
    <n v="2"/>
    <x v="1"/>
    <s v="Moderate DTI/Income/FICO"/>
  </r>
  <r>
    <n v="65067473"/>
    <n v="12625"/>
    <x v="1"/>
    <n v="0.12050000000000001"/>
    <x v="1"/>
    <s v="C1"/>
    <s v="10+ years"/>
    <s v="MORTGAGE"/>
    <n v="80000"/>
    <x v="1"/>
    <s v="Not Verified"/>
    <s v="Fully Paid"/>
    <x v="0"/>
    <n v="0.26669999999999999"/>
    <n v="680"/>
    <n v="684"/>
    <n v="682"/>
    <x v="0"/>
    <n v="1"/>
    <x v="0"/>
    <s v="High DTI / Low Income / Low FICO"/>
  </r>
  <r>
    <n v="63621395"/>
    <n v="27500"/>
    <x v="0"/>
    <n v="0.1318"/>
    <x v="1"/>
    <s v="C3"/>
    <s v="10+ years"/>
    <s v="MORTGAGE"/>
    <n v="105000"/>
    <x v="1"/>
    <s v="Verified"/>
    <s v="Current"/>
    <x v="0"/>
    <n v="0.3407"/>
    <n v="675"/>
    <n v="679"/>
    <n v="677"/>
    <x v="0"/>
    <n v="1"/>
    <x v="0"/>
    <s v="High DTI / Low Income / Low FICO"/>
  </r>
  <r>
    <n v="65261372"/>
    <n v="15000"/>
    <x v="0"/>
    <n v="0.12590000000000001"/>
    <x v="1"/>
    <s v="C2"/>
    <s v="1 year"/>
    <s v="RENT"/>
    <n v="65000"/>
    <x v="1"/>
    <s v="Not Verified"/>
    <s v="Fully Paid"/>
    <x v="0"/>
    <n v="0.12480000000000001"/>
    <n v="690"/>
    <n v="694"/>
    <n v="692"/>
    <x v="0"/>
    <n v="2"/>
    <x v="1"/>
    <s v="Moderate DTI/Income/FICO"/>
  </r>
  <r>
    <n v="65591687"/>
    <n v="26825"/>
    <x v="0"/>
    <n v="0.19989999999999999"/>
    <x v="4"/>
    <s v="E4"/>
    <s v="&lt; 1 year"/>
    <s v="MORTGAGE"/>
    <n v="165500"/>
    <x v="1"/>
    <s v="Verified"/>
    <s v="Current"/>
    <x v="0"/>
    <n v="0.14119999999999999"/>
    <n v="660"/>
    <n v="664"/>
    <n v="662"/>
    <x v="0"/>
    <n v="2"/>
    <x v="1"/>
    <s v="Moderate DTI/Income/FICO"/>
  </r>
  <r>
    <n v="65302507"/>
    <n v="3500"/>
    <x v="1"/>
    <n v="8.1799999999999998E-2"/>
    <x v="2"/>
    <s v="B1"/>
    <s v="6 years"/>
    <s v="RENT"/>
    <n v="61000"/>
    <x v="1"/>
    <s v="Verified"/>
    <s v="Fully Paid"/>
    <x v="1"/>
    <n v="0.22070000000000001"/>
    <n v="720"/>
    <n v="724"/>
    <n v="722"/>
    <x v="1"/>
    <n v="1"/>
    <x v="0"/>
    <s v="High DTI / Low Income / Low FICO"/>
  </r>
  <r>
    <n v="63385724"/>
    <n v="4400"/>
    <x v="1"/>
    <n v="0.12050000000000001"/>
    <x v="1"/>
    <s v="C1"/>
    <s v="10+ years"/>
    <s v="RENT"/>
    <n v="33000"/>
    <x v="2"/>
    <s v="Source Verified"/>
    <s v="Fully Paid"/>
    <x v="0"/>
    <n v="0.17019999999999999"/>
    <n v="695"/>
    <n v="699"/>
    <n v="697"/>
    <x v="0"/>
    <n v="1"/>
    <x v="0"/>
    <s v="High DTI / Low Income / Low FICO"/>
  </r>
  <r>
    <n v="66667719"/>
    <n v="25000"/>
    <x v="0"/>
    <n v="9.1700000000000004E-2"/>
    <x v="2"/>
    <s v="B2"/>
    <s v="10+ years"/>
    <s v="RENT"/>
    <n v="240000"/>
    <x v="1"/>
    <s v="Verified"/>
    <s v="Current"/>
    <x v="0"/>
    <n v="0.18140000000000001"/>
    <n v="725"/>
    <n v="729"/>
    <n v="727"/>
    <x v="1"/>
    <n v="2"/>
    <x v="1"/>
    <s v="Moderate DTI/Income/FICO"/>
  </r>
  <r>
    <n v="65672092"/>
    <n v="35000"/>
    <x v="0"/>
    <n v="0.1149"/>
    <x v="2"/>
    <s v="B5"/>
    <s v="10+ years"/>
    <s v="MORTGAGE"/>
    <n v="150000"/>
    <x v="1"/>
    <s v="Source Verified"/>
    <s v="Fully Paid"/>
    <x v="0"/>
    <n v="5.74E-2"/>
    <n v="775"/>
    <n v="779"/>
    <n v="777"/>
    <x v="1"/>
    <n v="3"/>
    <x v="2"/>
    <s v="Strong Profile"/>
  </r>
  <r>
    <n v="65946585"/>
    <n v="35000"/>
    <x v="1"/>
    <n v="0.14480000000000001"/>
    <x v="1"/>
    <s v="C5"/>
    <s v="&lt; 1 year"/>
    <s v="MORTGAGE"/>
    <n v="95000"/>
    <x v="1"/>
    <s v="Verified"/>
    <s v="Fully Paid"/>
    <x v="0"/>
    <n v="0.1784"/>
    <n v="715"/>
    <n v="719"/>
    <n v="717"/>
    <x v="1"/>
    <n v="2"/>
    <x v="1"/>
    <s v="Moderate DTI/Income/FICO"/>
  </r>
  <r>
    <n v="66106169"/>
    <n v="25300"/>
    <x v="1"/>
    <n v="0.16550000000000001"/>
    <x v="0"/>
    <s v="D2"/>
    <s v="10+ years"/>
    <s v="RENT"/>
    <n v="55000"/>
    <x v="0"/>
    <s v="Source Verified"/>
    <s v="Charged Off"/>
    <x v="0"/>
    <n v="0.17079999999999998"/>
    <n v="735"/>
    <n v="739"/>
    <n v="737"/>
    <x v="1"/>
    <n v="2"/>
    <x v="1"/>
    <s v="Moderate DTI/Income/FICO"/>
  </r>
  <r>
    <n v="63327598"/>
    <n v="21000"/>
    <x v="1"/>
    <n v="5.3200000000000004E-2"/>
    <x v="5"/>
    <s v="A1"/>
    <s v="10+ years"/>
    <s v="MORTGAGE"/>
    <n v="98000"/>
    <x v="1"/>
    <s v="Not Verified"/>
    <s v="Fully Paid"/>
    <x v="3"/>
    <n v="4.9000000000000002E-2"/>
    <n v="820"/>
    <n v="824"/>
    <n v="822"/>
    <x v="1"/>
    <n v="3"/>
    <x v="2"/>
    <s v="Strong Profile"/>
  </r>
  <r>
    <n v="68614738"/>
    <n v="2975"/>
    <x v="1"/>
    <n v="0.21479999999999999"/>
    <x v="4"/>
    <s v="E5"/>
    <s v="&lt; 1 year"/>
    <s v="RENT"/>
    <n v="40000"/>
    <x v="2"/>
    <s v="Not Verified"/>
    <s v="Charged Off"/>
    <x v="5"/>
    <n v="6.9000000000000006E-2"/>
    <n v="660"/>
    <n v="664"/>
    <n v="662"/>
    <x v="0"/>
    <n v="1"/>
    <x v="0"/>
    <s v="High DTI / Low Income / Low FICO"/>
  </r>
  <r>
    <n v="66230851"/>
    <n v="20000"/>
    <x v="1"/>
    <n v="7.8899999999999998E-2"/>
    <x v="5"/>
    <s v="A5"/>
    <s v="10+ years"/>
    <s v="MORTGAGE"/>
    <n v="78000"/>
    <x v="1"/>
    <s v="Not Verified"/>
    <s v="Fully Paid"/>
    <x v="2"/>
    <n v="0.36930000000000002"/>
    <n v="780"/>
    <n v="784"/>
    <n v="782"/>
    <x v="1"/>
    <n v="1"/>
    <x v="0"/>
    <s v="High DTI / Low Income / Low FICO"/>
  </r>
  <r>
    <n v="63246824"/>
    <n v="12000"/>
    <x v="1"/>
    <n v="7.2599999999999998E-2"/>
    <x v="5"/>
    <s v="A4"/>
    <m/>
    <s v="OWN"/>
    <n v="65000"/>
    <x v="1"/>
    <s v="Not Verified"/>
    <s v="Fully Paid"/>
    <x v="0"/>
    <n v="0.2334"/>
    <n v="720"/>
    <n v="724"/>
    <n v="722"/>
    <x v="1"/>
    <n v="1"/>
    <x v="0"/>
    <s v="High DTI / Low Income / Low FICO"/>
  </r>
  <r>
    <n v="65715166"/>
    <n v="11000"/>
    <x v="1"/>
    <n v="6.2400000000000004E-2"/>
    <x v="5"/>
    <s v="A2"/>
    <s v="1 year"/>
    <s v="RENT"/>
    <n v="80000"/>
    <x v="1"/>
    <s v="Not Verified"/>
    <s v="Fully Paid"/>
    <x v="0"/>
    <n v="9.9900000000000003E-2"/>
    <n v="715"/>
    <n v="719"/>
    <n v="717"/>
    <x v="1"/>
    <n v="3"/>
    <x v="2"/>
    <s v="Strong Profile"/>
  </r>
  <r>
    <n v="65602995"/>
    <n v="30000"/>
    <x v="1"/>
    <n v="0.15410000000000001"/>
    <x v="0"/>
    <s v="D1"/>
    <s v="8 years"/>
    <s v="MORTGAGE"/>
    <n v="70000"/>
    <x v="1"/>
    <s v="Source Verified"/>
    <s v="Fully Paid"/>
    <x v="0"/>
    <n v="0.23780000000000001"/>
    <n v="680"/>
    <n v="684"/>
    <n v="682"/>
    <x v="0"/>
    <n v="1"/>
    <x v="0"/>
    <s v="High DTI / Low Income / Low FICO"/>
  </r>
  <r>
    <n v="65671926"/>
    <n v="18450"/>
    <x v="1"/>
    <n v="0.13669999999999999"/>
    <x v="1"/>
    <s v="C4"/>
    <s v="10+ years"/>
    <s v="RENT"/>
    <n v="54000"/>
    <x v="0"/>
    <s v="Verified"/>
    <s v="Fully Paid"/>
    <x v="0"/>
    <n v="0.28309999999999996"/>
    <n v="660"/>
    <n v="664"/>
    <n v="662"/>
    <x v="0"/>
    <n v="1"/>
    <x v="0"/>
    <s v="High DTI / Low Income / Low FICO"/>
  </r>
  <r>
    <n v="65821696"/>
    <n v="24000"/>
    <x v="1"/>
    <n v="7.8899999999999998E-2"/>
    <x v="5"/>
    <s v="A5"/>
    <s v="10+ years"/>
    <s v="MORTGAGE"/>
    <n v="150000"/>
    <x v="1"/>
    <s v="Source Verified"/>
    <s v="Charged Off"/>
    <x v="0"/>
    <n v="0.15560000000000002"/>
    <n v="675"/>
    <n v="679"/>
    <n v="677"/>
    <x v="0"/>
    <n v="2"/>
    <x v="1"/>
    <s v="Moderate DTI/Income/FICO"/>
  </r>
  <r>
    <n v="66634836"/>
    <n v="13000"/>
    <x v="1"/>
    <n v="0.11220000000000001"/>
    <x v="2"/>
    <s v="B5"/>
    <s v="10+ years"/>
    <s v="OWN"/>
    <n v="53000"/>
    <x v="0"/>
    <s v="Verified"/>
    <s v="Fully Paid"/>
    <x v="0"/>
    <n v="0.13819999999999999"/>
    <n v="675"/>
    <n v="679"/>
    <n v="677"/>
    <x v="0"/>
    <n v="2"/>
    <x v="1"/>
    <s v="Moderate DTI/Income/FICO"/>
  </r>
  <r>
    <n v="66500910"/>
    <n v="14400"/>
    <x v="1"/>
    <n v="0.12590000000000001"/>
    <x v="1"/>
    <s v="C2"/>
    <s v="8 years"/>
    <s v="RENT"/>
    <n v="120000"/>
    <x v="1"/>
    <s v="Source Verified"/>
    <s v="Fully Paid"/>
    <x v="0"/>
    <n v="8.7100000000000011E-2"/>
    <n v="675"/>
    <n v="679"/>
    <n v="677"/>
    <x v="0"/>
    <n v="2"/>
    <x v="1"/>
    <s v="Moderate DTI/Income/FICO"/>
  </r>
  <r>
    <n v="64979595"/>
    <n v="15000"/>
    <x v="1"/>
    <n v="6.8900000000000003E-2"/>
    <x v="5"/>
    <s v="A3"/>
    <s v="10+ years"/>
    <s v="MORTGAGE"/>
    <n v="65000"/>
    <x v="1"/>
    <s v="Source Verified"/>
    <s v="Fully Paid"/>
    <x v="0"/>
    <n v="0.1429"/>
    <n v="700"/>
    <n v="704"/>
    <n v="702"/>
    <x v="1"/>
    <n v="2"/>
    <x v="1"/>
    <s v="Moderate DTI/Income/FICO"/>
  </r>
  <r>
    <n v="65364169"/>
    <n v="29900"/>
    <x v="0"/>
    <n v="0.15410000000000001"/>
    <x v="0"/>
    <s v="D1"/>
    <s v="10+ years"/>
    <s v="MORTGAGE"/>
    <n v="75000"/>
    <x v="1"/>
    <s v="Not Verified"/>
    <s v="Current"/>
    <x v="0"/>
    <n v="0.2616"/>
    <n v="700"/>
    <n v="704"/>
    <n v="702"/>
    <x v="1"/>
    <n v="1"/>
    <x v="0"/>
    <s v="High DTI / Low Income / Low FICO"/>
  </r>
  <r>
    <n v="68603873"/>
    <n v="3500"/>
    <x v="1"/>
    <n v="0.14849999999999999"/>
    <x v="1"/>
    <s v="C5"/>
    <s v="3 years"/>
    <s v="MORTGAGE"/>
    <n v="30000"/>
    <x v="2"/>
    <s v="Not Verified"/>
    <s v="Fully Paid"/>
    <x v="0"/>
    <n v="8.8399999999999992E-2"/>
    <n v="665"/>
    <n v="669"/>
    <n v="667"/>
    <x v="0"/>
    <n v="1"/>
    <x v="0"/>
    <s v="High DTI / Low Income / Low FICO"/>
  </r>
  <r>
    <n v="65782817"/>
    <n v="6000"/>
    <x v="1"/>
    <n v="0.1149"/>
    <x v="2"/>
    <s v="B5"/>
    <s v="10+ years"/>
    <s v="RENT"/>
    <n v="90000"/>
    <x v="1"/>
    <s v="Verified"/>
    <s v="Charged Off"/>
    <x v="0"/>
    <n v="0.24780000000000002"/>
    <n v="710"/>
    <n v="714"/>
    <n v="712"/>
    <x v="1"/>
    <n v="1"/>
    <x v="0"/>
    <s v="High DTI / Low Income / Low FICO"/>
  </r>
  <r>
    <n v="67327732"/>
    <n v="8000"/>
    <x v="1"/>
    <n v="9.1700000000000004E-2"/>
    <x v="2"/>
    <s v="B2"/>
    <m/>
    <s v="OWN"/>
    <n v="26000"/>
    <x v="2"/>
    <s v="Verified"/>
    <s v="Fully Paid"/>
    <x v="0"/>
    <n v="0.11269999999999999"/>
    <n v="660"/>
    <n v="664"/>
    <n v="662"/>
    <x v="0"/>
    <n v="1"/>
    <x v="0"/>
    <s v="High DTI / Low Income / Low FICO"/>
  </r>
  <r>
    <n v="67545724"/>
    <n v="15000"/>
    <x v="1"/>
    <n v="0.11220000000000001"/>
    <x v="2"/>
    <s v="B5"/>
    <s v="&lt; 1 year"/>
    <s v="MORTGAGE"/>
    <n v="115000"/>
    <x v="1"/>
    <s v="Verified"/>
    <s v="Fully Paid"/>
    <x v="1"/>
    <n v="0.1065"/>
    <n v="665"/>
    <n v="669"/>
    <n v="667"/>
    <x v="0"/>
    <n v="2"/>
    <x v="1"/>
    <s v="Moderate DTI/Income/FICO"/>
  </r>
  <r>
    <n v="65977019"/>
    <n v="10000"/>
    <x v="1"/>
    <n v="6.8900000000000003E-2"/>
    <x v="5"/>
    <s v="A3"/>
    <s v="9 years"/>
    <s v="MORTGAGE"/>
    <n v="92000"/>
    <x v="1"/>
    <s v="Source Verified"/>
    <s v="Fully Paid"/>
    <x v="1"/>
    <n v="0.20430000000000001"/>
    <n v="690"/>
    <n v="694"/>
    <n v="692"/>
    <x v="0"/>
    <n v="1"/>
    <x v="0"/>
    <s v="High DTI / Low Income / Low FICO"/>
  </r>
  <r>
    <n v="67515166"/>
    <n v="12000"/>
    <x v="0"/>
    <n v="0.19989999999999999"/>
    <x v="4"/>
    <s v="E4"/>
    <s v="10+ years"/>
    <s v="OWN"/>
    <n v="43680"/>
    <x v="0"/>
    <s v="Verified"/>
    <s v="Charged Off"/>
    <x v="0"/>
    <n v="0.2505"/>
    <n v="665"/>
    <n v="669"/>
    <n v="667"/>
    <x v="0"/>
    <n v="1"/>
    <x v="0"/>
    <s v="High DTI / Low Income / Low FICO"/>
  </r>
  <r>
    <n v="67859165"/>
    <n v="6000"/>
    <x v="1"/>
    <n v="0.10640000000000001"/>
    <x v="2"/>
    <s v="B4"/>
    <s v="3 years"/>
    <s v="MORTGAGE"/>
    <n v="98000"/>
    <x v="1"/>
    <s v="Source Verified"/>
    <s v="Fully Paid"/>
    <x v="0"/>
    <n v="0.3483"/>
    <n v="670"/>
    <n v="674"/>
    <n v="672"/>
    <x v="0"/>
    <n v="1"/>
    <x v="0"/>
    <s v="High DTI / Low Income / Low FICO"/>
  </r>
  <r>
    <n v="62022828"/>
    <n v="12000"/>
    <x v="1"/>
    <n v="9.1700000000000004E-2"/>
    <x v="2"/>
    <s v="B2"/>
    <s v="10+ years"/>
    <s v="RENT"/>
    <n v="53000"/>
    <x v="0"/>
    <s v="Source Verified"/>
    <s v="Fully Paid"/>
    <x v="0"/>
    <n v="0.13970000000000002"/>
    <n v="710"/>
    <n v="714"/>
    <n v="712"/>
    <x v="1"/>
    <n v="2"/>
    <x v="1"/>
    <s v="Moderate DTI/Income/FICO"/>
  </r>
  <r>
    <n v="64200368"/>
    <n v="30000"/>
    <x v="0"/>
    <n v="0.16550000000000001"/>
    <x v="0"/>
    <s v="D2"/>
    <s v="1 year"/>
    <s v="MORTGAGE"/>
    <n v="96000"/>
    <x v="1"/>
    <s v="Source Verified"/>
    <s v="Current"/>
    <x v="0"/>
    <n v="0.19600000000000001"/>
    <n v="690"/>
    <n v="694"/>
    <n v="692"/>
    <x v="0"/>
    <n v="2"/>
    <x v="1"/>
    <s v="Moderate DTI/Income/FICO"/>
  </r>
  <r>
    <n v="67408614"/>
    <n v="2400"/>
    <x v="1"/>
    <n v="0.14480000000000001"/>
    <x v="1"/>
    <s v="C5"/>
    <s v="10+ years"/>
    <s v="OWN"/>
    <n v="40000"/>
    <x v="2"/>
    <s v="Source Verified"/>
    <s v="Fully Paid"/>
    <x v="8"/>
    <n v="0.25559999999999999"/>
    <n v="670"/>
    <n v="674"/>
    <n v="672"/>
    <x v="0"/>
    <n v="1"/>
    <x v="0"/>
    <s v="High DTI / Low Income / Low FICO"/>
  </r>
  <r>
    <n v="67928434"/>
    <n v="14000"/>
    <x v="0"/>
    <n v="0.14480000000000001"/>
    <x v="1"/>
    <s v="C5"/>
    <s v="3 years"/>
    <s v="MORTGAGE"/>
    <n v="45000"/>
    <x v="0"/>
    <s v="Source Verified"/>
    <s v="Fully Paid"/>
    <x v="1"/>
    <n v="0.15890000000000001"/>
    <n v="670"/>
    <n v="674"/>
    <n v="672"/>
    <x v="0"/>
    <n v="2"/>
    <x v="1"/>
    <s v="Moderate DTI/Income/FICO"/>
  </r>
  <r>
    <n v="65975709"/>
    <n v="35000"/>
    <x v="1"/>
    <n v="0.1699"/>
    <x v="0"/>
    <s v="D3"/>
    <s v="6 years"/>
    <s v="MORTGAGE"/>
    <n v="250000"/>
    <x v="1"/>
    <s v="Verified"/>
    <s v="Charged Off"/>
    <x v="0"/>
    <n v="0.13900000000000001"/>
    <n v="715"/>
    <n v="719"/>
    <n v="717"/>
    <x v="1"/>
    <n v="2"/>
    <x v="1"/>
    <s v="Moderate DTI/Income/FICO"/>
  </r>
  <r>
    <n v="65865836"/>
    <n v="22000"/>
    <x v="1"/>
    <n v="0.15410000000000001"/>
    <x v="0"/>
    <s v="D1"/>
    <s v="10+ years"/>
    <s v="RENT"/>
    <n v="50000"/>
    <x v="0"/>
    <s v="Not Verified"/>
    <s v="Fully Paid"/>
    <x v="1"/>
    <n v="0.19370000000000001"/>
    <n v="660"/>
    <n v="664"/>
    <n v="662"/>
    <x v="0"/>
    <n v="2"/>
    <x v="1"/>
    <s v="Moderate DTI/Income/FICO"/>
  </r>
  <r>
    <n v="65139602"/>
    <n v="18125"/>
    <x v="0"/>
    <n v="0.182"/>
    <x v="4"/>
    <s v="E1"/>
    <s v="4 years"/>
    <s v="MORTGAGE"/>
    <n v="72000"/>
    <x v="1"/>
    <s v="Not Verified"/>
    <s v="Current"/>
    <x v="0"/>
    <n v="0.32030000000000003"/>
    <n v="670"/>
    <n v="674"/>
    <n v="672"/>
    <x v="0"/>
    <n v="1"/>
    <x v="0"/>
    <s v="High DTI / Low Income / Low FICO"/>
  </r>
  <r>
    <n v="65964716"/>
    <n v="11200"/>
    <x v="0"/>
    <n v="0.17859999999999998"/>
    <x v="0"/>
    <s v="D5"/>
    <s v="1 year"/>
    <s v="MORTGAGE"/>
    <n v="70000"/>
    <x v="1"/>
    <s v="Source Verified"/>
    <s v="Charged Off"/>
    <x v="0"/>
    <n v="0.16219999999999998"/>
    <n v="690"/>
    <n v="694"/>
    <n v="692"/>
    <x v="0"/>
    <n v="2"/>
    <x v="1"/>
    <s v="Moderate DTI/Income/FICO"/>
  </r>
  <r>
    <n v="67315886"/>
    <n v="5000"/>
    <x v="1"/>
    <n v="0.11990000000000001"/>
    <x v="1"/>
    <s v="C1"/>
    <m/>
    <s v="RENT"/>
    <n v="17200"/>
    <x v="2"/>
    <s v="Verified"/>
    <s v="Fully Paid"/>
    <x v="4"/>
    <n v="0.59179999999999999"/>
    <n v="715"/>
    <n v="719"/>
    <n v="717"/>
    <x v="1"/>
    <n v="1"/>
    <x v="0"/>
    <s v="High DTI / Low Income / Low FICO"/>
  </r>
  <r>
    <n v="65200727"/>
    <n v="7500"/>
    <x v="1"/>
    <n v="5.3200000000000004E-2"/>
    <x v="5"/>
    <s v="A1"/>
    <s v="2 years"/>
    <s v="RENT"/>
    <n v="75000"/>
    <x v="1"/>
    <s v="Verified"/>
    <s v="Fully Paid"/>
    <x v="5"/>
    <n v="6.54E-2"/>
    <n v="755"/>
    <n v="759"/>
    <n v="757"/>
    <x v="1"/>
    <n v="3"/>
    <x v="2"/>
    <s v="Strong Profile"/>
  </r>
  <r>
    <n v="67346826"/>
    <n v="6000"/>
    <x v="1"/>
    <n v="0.12590000000000001"/>
    <x v="1"/>
    <s v="C2"/>
    <s v="4 years"/>
    <s v="RENT"/>
    <n v="55000"/>
    <x v="0"/>
    <s v="Verified"/>
    <s v="Fully Paid"/>
    <x v="0"/>
    <n v="0.20449999999999999"/>
    <n v="665"/>
    <n v="669"/>
    <n v="667"/>
    <x v="0"/>
    <n v="1"/>
    <x v="0"/>
    <s v="High DTI / Low Income / Low FICO"/>
  </r>
  <r>
    <n v="67297959"/>
    <n v="17100"/>
    <x v="0"/>
    <n v="0.18489999999999998"/>
    <x v="4"/>
    <s v="E2"/>
    <s v="10+ years"/>
    <s v="MORTGAGE"/>
    <n v="81264"/>
    <x v="1"/>
    <s v="Not Verified"/>
    <s v="Fully Paid"/>
    <x v="0"/>
    <n v="0.39500000000000002"/>
    <n v="690"/>
    <n v="694"/>
    <n v="692"/>
    <x v="0"/>
    <n v="1"/>
    <x v="0"/>
    <s v="High DTI / Low Income / Low FICO"/>
  </r>
  <r>
    <n v="67838356"/>
    <n v="6000"/>
    <x v="1"/>
    <n v="9.1700000000000004E-2"/>
    <x v="2"/>
    <s v="B2"/>
    <s v="10+ years"/>
    <s v="MORTGAGE"/>
    <n v="70000"/>
    <x v="1"/>
    <s v="Verified"/>
    <s v="Late (31-120 days)"/>
    <x v="1"/>
    <n v="0.23809999999999998"/>
    <n v="665"/>
    <n v="669"/>
    <n v="667"/>
    <x v="0"/>
    <n v="1"/>
    <x v="0"/>
    <s v="High DTI / Low Income / Low FICO"/>
  </r>
  <r>
    <n v="66512406"/>
    <n v="12000"/>
    <x v="1"/>
    <n v="0.26769999999999999"/>
    <x v="6"/>
    <s v="G1"/>
    <s v="2 years"/>
    <s v="RENT"/>
    <n v="40000"/>
    <x v="2"/>
    <s v="Verified"/>
    <s v="Charged Off"/>
    <x v="5"/>
    <n v="6.5000000000000002E-2"/>
    <n v="670"/>
    <n v="674"/>
    <n v="672"/>
    <x v="0"/>
    <n v="1"/>
    <x v="0"/>
    <s v="High DTI / Low Income / Low FICO"/>
  </r>
  <r>
    <n v="64957720"/>
    <n v="11000"/>
    <x v="0"/>
    <n v="0.1099"/>
    <x v="2"/>
    <s v="B4"/>
    <s v="1 year"/>
    <s v="RENT"/>
    <n v="46000"/>
    <x v="0"/>
    <s v="Not Verified"/>
    <s v="Charged Off"/>
    <x v="1"/>
    <n v="0.14899999999999999"/>
    <n v="695"/>
    <n v="699"/>
    <n v="697"/>
    <x v="0"/>
    <n v="2"/>
    <x v="1"/>
    <s v="Moderate DTI/Income/FICO"/>
  </r>
  <r>
    <n v="66513956"/>
    <n v="18000"/>
    <x v="0"/>
    <n v="0.13669999999999999"/>
    <x v="1"/>
    <s v="C4"/>
    <s v="10+ years"/>
    <s v="MORTGAGE"/>
    <n v="55096.43"/>
    <x v="0"/>
    <s v="Verified"/>
    <s v="Charged Off"/>
    <x v="0"/>
    <n v="0.25790000000000002"/>
    <n v="665"/>
    <n v="669"/>
    <n v="667"/>
    <x v="0"/>
    <n v="1"/>
    <x v="0"/>
    <s v="High DTI / Low Income / Low FICO"/>
  </r>
  <r>
    <n v="67418016"/>
    <n v="6000"/>
    <x v="1"/>
    <n v="7.2599999999999998E-2"/>
    <x v="5"/>
    <s v="A4"/>
    <s v="8 years"/>
    <s v="MORTGAGE"/>
    <n v="43000"/>
    <x v="0"/>
    <s v="Verified"/>
    <s v="Fully Paid"/>
    <x v="5"/>
    <n v="0.184"/>
    <n v="705"/>
    <n v="709"/>
    <n v="707"/>
    <x v="1"/>
    <n v="2"/>
    <x v="1"/>
    <s v="Moderate DTI/Income/FICO"/>
  </r>
  <r>
    <n v="62305857"/>
    <n v="25000"/>
    <x v="1"/>
    <n v="0.1153"/>
    <x v="2"/>
    <s v="B5"/>
    <s v="&lt; 1 year"/>
    <s v="MORTGAGE"/>
    <n v="90000"/>
    <x v="1"/>
    <s v="Not Verified"/>
    <s v="Fully Paid"/>
    <x v="0"/>
    <n v="0.1162"/>
    <n v="700"/>
    <n v="704"/>
    <n v="702"/>
    <x v="1"/>
    <n v="3"/>
    <x v="2"/>
    <s v="Strong Profile"/>
  </r>
  <r>
    <n v="62744598"/>
    <n v="12800"/>
    <x v="1"/>
    <n v="0.15609999999999999"/>
    <x v="0"/>
    <s v="D1"/>
    <s v="10+ years"/>
    <s v="OWN"/>
    <n v="76000"/>
    <x v="1"/>
    <s v="Verified"/>
    <s v="Fully Paid"/>
    <x v="0"/>
    <n v="6.7000000000000004E-2"/>
    <n v="670"/>
    <n v="674"/>
    <n v="672"/>
    <x v="0"/>
    <n v="2"/>
    <x v="1"/>
    <s v="Moderate DTI/Income/FICO"/>
  </r>
  <r>
    <n v="66432542"/>
    <n v="15000"/>
    <x v="1"/>
    <n v="0.11990000000000001"/>
    <x v="1"/>
    <s v="C1"/>
    <s v="1 year"/>
    <s v="RENT"/>
    <n v="52832"/>
    <x v="0"/>
    <s v="Not Verified"/>
    <s v="Fully Paid"/>
    <x v="0"/>
    <n v="0.36099999999999999"/>
    <n v="680"/>
    <n v="684"/>
    <n v="682"/>
    <x v="0"/>
    <n v="1"/>
    <x v="0"/>
    <s v="High DTI / Low Income / Low FICO"/>
  </r>
  <r>
    <n v="67275740"/>
    <n v="12000"/>
    <x v="1"/>
    <n v="0.1699"/>
    <x v="0"/>
    <s v="D3"/>
    <s v="1 year"/>
    <s v="RENT"/>
    <n v="76000"/>
    <x v="1"/>
    <s v="Source Verified"/>
    <s v="Charged Off"/>
    <x v="1"/>
    <n v="9.8100000000000007E-2"/>
    <n v="660"/>
    <n v="664"/>
    <n v="662"/>
    <x v="0"/>
    <n v="2"/>
    <x v="1"/>
    <s v="Moderate DTI/Income/FICO"/>
  </r>
  <r>
    <n v="68385677"/>
    <n v="18000"/>
    <x v="0"/>
    <n v="0.1399"/>
    <x v="1"/>
    <s v="C4"/>
    <s v="&lt; 1 year"/>
    <s v="MORTGAGE"/>
    <n v="63000"/>
    <x v="1"/>
    <s v="Source Verified"/>
    <s v="Fully Paid"/>
    <x v="0"/>
    <n v="0.23250000000000001"/>
    <n v="710"/>
    <n v="714"/>
    <n v="712"/>
    <x v="1"/>
    <n v="1"/>
    <x v="0"/>
    <s v="High DTI / Low Income / Low FICO"/>
  </r>
  <r>
    <n v="66581633"/>
    <n v="15300"/>
    <x v="0"/>
    <n v="0.18989999999999999"/>
    <x v="4"/>
    <s v="E3"/>
    <s v="1 year"/>
    <s v="OWN"/>
    <n v="45000"/>
    <x v="0"/>
    <s v="Verified"/>
    <s v="Charged Off"/>
    <x v="5"/>
    <n v="0.30370000000000003"/>
    <n v="710"/>
    <n v="714"/>
    <n v="712"/>
    <x v="1"/>
    <n v="1"/>
    <x v="0"/>
    <s v="High DTI / Low Income / Low FICO"/>
  </r>
  <r>
    <n v="65304217"/>
    <n v="6000"/>
    <x v="1"/>
    <n v="0.12050000000000001"/>
    <x v="1"/>
    <s v="C1"/>
    <s v="1 year"/>
    <s v="OWN"/>
    <n v="33000"/>
    <x v="2"/>
    <s v="Source Verified"/>
    <s v="Fully Paid"/>
    <x v="0"/>
    <n v="0.2447"/>
    <n v="670"/>
    <n v="674"/>
    <n v="672"/>
    <x v="0"/>
    <n v="1"/>
    <x v="0"/>
    <s v="High DTI / Low Income / Low FICO"/>
  </r>
  <r>
    <n v="65251140"/>
    <n v="25000"/>
    <x v="1"/>
    <n v="7.8899999999999998E-2"/>
    <x v="5"/>
    <s v="A5"/>
    <s v="&lt; 1 year"/>
    <s v="MORTGAGE"/>
    <n v="94000"/>
    <x v="1"/>
    <s v="Source Verified"/>
    <s v="Fully Paid"/>
    <x v="0"/>
    <n v="0.19359999999999999"/>
    <n v="700"/>
    <n v="704"/>
    <n v="702"/>
    <x v="1"/>
    <n v="2"/>
    <x v="1"/>
    <s v="Moderate DTI/Income/FICO"/>
  </r>
  <r>
    <n v="63444496"/>
    <n v="25000"/>
    <x v="0"/>
    <n v="0.12689999999999999"/>
    <x v="1"/>
    <s v="C2"/>
    <s v="10+ years"/>
    <s v="MORTGAGE"/>
    <n v="106000"/>
    <x v="1"/>
    <s v="Source Verified"/>
    <s v="Current"/>
    <x v="1"/>
    <n v="0.20170000000000002"/>
    <n v="690"/>
    <n v="694"/>
    <n v="692"/>
    <x v="0"/>
    <n v="1"/>
    <x v="0"/>
    <s v="High DTI / Low Income / Low FICO"/>
  </r>
  <r>
    <n v="65444052"/>
    <n v="3000"/>
    <x v="1"/>
    <n v="0.1099"/>
    <x v="2"/>
    <s v="B4"/>
    <s v="&lt; 1 year"/>
    <s v="RENT"/>
    <n v="21840"/>
    <x v="2"/>
    <s v="Verified"/>
    <s v="Fully Paid"/>
    <x v="0"/>
    <n v="0.20489999999999997"/>
    <n v="735"/>
    <n v="739"/>
    <n v="737"/>
    <x v="1"/>
    <n v="1"/>
    <x v="0"/>
    <s v="High DTI / Low Income / Low FICO"/>
  </r>
  <r>
    <n v="63214345"/>
    <n v="7000"/>
    <x v="1"/>
    <n v="0.1153"/>
    <x v="2"/>
    <s v="B5"/>
    <s v="5 years"/>
    <s v="OWN"/>
    <n v="25000"/>
    <x v="2"/>
    <s v="Verified"/>
    <s v="Charged Off"/>
    <x v="1"/>
    <n v="0.30199999999999999"/>
    <n v="700"/>
    <n v="704"/>
    <n v="702"/>
    <x v="1"/>
    <n v="1"/>
    <x v="0"/>
    <s v="High DTI / Low Income / Low FICO"/>
  </r>
  <r>
    <n v="66400597"/>
    <n v="15000"/>
    <x v="1"/>
    <n v="0.12590000000000001"/>
    <x v="1"/>
    <s v="C2"/>
    <s v="5 years"/>
    <s v="MORTGAGE"/>
    <n v="135000"/>
    <x v="1"/>
    <s v="Source Verified"/>
    <s v="Fully Paid"/>
    <x v="1"/>
    <n v="0.1106"/>
    <n v="660"/>
    <n v="664"/>
    <n v="662"/>
    <x v="0"/>
    <n v="2"/>
    <x v="1"/>
    <s v="Moderate DTI/Income/FICO"/>
  </r>
  <r>
    <n v="65059279"/>
    <n v="7000"/>
    <x v="1"/>
    <n v="9.9900000000000003E-2"/>
    <x v="2"/>
    <s v="B3"/>
    <s v="9 years"/>
    <s v="RENT"/>
    <n v="57000"/>
    <x v="0"/>
    <s v="Verified"/>
    <s v="Charged Off"/>
    <x v="0"/>
    <n v="0.22039999999999998"/>
    <n v="725"/>
    <n v="729"/>
    <n v="727"/>
    <x v="1"/>
    <n v="1"/>
    <x v="0"/>
    <s v="High DTI / Low Income / Low FICO"/>
  </r>
  <r>
    <n v="63869504"/>
    <n v="30000"/>
    <x v="1"/>
    <n v="7.8899999999999998E-2"/>
    <x v="5"/>
    <s v="A5"/>
    <s v="10+ years"/>
    <s v="MORTGAGE"/>
    <n v="67000"/>
    <x v="1"/>
    <s v="Source Verified"/>
    <s v="Fully Paid"/>
    <x v="0"/>
    <n v="0.13059999999999999"/>
    <n v="720"/>
    <n v="724"/>
    <n v="722"/>
    <x v="1"/>
    <n v="2"/>
    <x v="1"/>
    <s v="Moderate DTI/Income/FICO"/>
  </r>
  <r>
    <n v="62774801"/>
    <n v="5000"/>
    <x v="1"/>
    <n v="9.9900000000000003E-2"/>
    <x v="2"/>
    <s v="B3"/>
    <s v="3 years"/>
    <s v="RENT"/>
    <n v="45000"/>
    <x v="0"/>
    <s v="Not Verified"/>
    <s v="Fully Paid"/>
    <x v="9"/>
    <n v="0.21359999999999998"/>
    <n v="675"/>
    <n v="679"/>
    <n v="677"/>
    <x v="0"/>
    <n v="1"/>
    <x v="0"/>
    <s v="High DTI / Low Income / Low FICO"/>
  </r>
  <r>
    <n v="63335712"/>
    <n v="6000"/>
    <x v="1"/>
    <n v="8.1799999999999998E-2"/>
    <x v="2"/>
    <s v="B1"/>
    <s v="3 years"/>
    <s v="MORTGAGE"/>
    <n v="29000"/>
    <x v="2"/>
    <s v="Source Verified"/>
    <s v="Fully Paid"/>
    <x v="1"/>
    <n v="0.17760000000000001"/>
    <n v="675"/>
    <n v="679"/>
    <n v="677"/>
    <x v="0"/>
    <n v="1"/>
    <x v="0"/>
    <s v="High DTI / Low Income / Low FICO"/>
  </r>
  <r>
    <n v="63215827"/>
    <n v="2000"/>
    <x v="1"/>
    <n v="0.12590000000000001"/>
    <x v="1"/>
    <s v="C2"/>
    <s v="2 years"/>
    <s v="MORTGAGE"/>
    <n v="60000"/>
    <x v="0"/>
    <s v="Verified"/>
    <s v="Fully Paid"/>
    <x v="8"/>
    <n v="0.14410000000000001"/>
    <n v="665"/>
    <n v="669"/>
    <n v="667"/>
    <x v="0"/>
    <n v="2"/>
    <x v="1"/>
    <s v="Moderate DTI/Income/FICO"/>
  </r>
  <r>
    <n v="66665282"/>
    <n v="1000"/>
    <x v="1"/>
    <n v="0.11220000000000001"/>
    <x v="2"/>
    <s v="B5"/>
    <m/>
    <s v="RENT"/>
    <n v="30000"/>
    <x v="2"/>
    <s v="Verified"/>
    <s v="Charged Off"/>
    <x v="10"/>
    <n v="0.214"/>
    <n v="665"/>
    <n v="669"/>
    <n v="667"/>
    <x v="0"/>
    <n v="1"/>
    <x v="0"/>
    <s v="High DTI / Low Income / Low FICO"/>
  </r>
  <r>
    <n v="65262439"/>
    <n v="12000"/>
    <x v="1"/>
    <n v="7.8899999999999998E-2"/>
    <x v="5"/>
    <s v="A5"/>
    <s v="2 years"/>
    <s v="RENT"/>
    <n v="96000"/>
    <x v="1"/>
    <s v="Source Verified"/>
    <s v="Fully Paid"/>
    <x v="0"/>
    <n v="4.6699999999999998E-2"/>
    <n v="680"/>
    <n v="684"/>
    <n v="682"/>
    <x v="0"/>
    <n v="2"/>
    <x v="1"/>
    <s v="Moderate DTI/Income/FICO"/>
  </r>
  <r>
    <n v="61392700"/>
    <n v="10000"/>
    <x v="1"/>
    <n v="0.1149"/>
    <x v="2"/>
    <s v="B5"/>
    <s v="2 years"/>
    <s v="RENT"/>
    <n v="67000"/>
    <x v="1"/>
    <s v="Source Verified"/>
    <s v="Fully Paid"/>
    <x v="0"/>
    <n v="8.9900000000000008E-2"/>
    <n v="675"/>
    <n v="679"/>
    <n v="677"/>
    <x v="0"/>
    <n v="2"/>
    <x v="1"/>
    <s v="Moderate DTI/Income/FICO"/>
  </r>
  <r>
    <n v="66026705"/>
    <n v="1600"/>
    <x v="1"/>
    <n v="6.2400000000000004E-2"/>
    <x v="5"/>
    <s v="A2"/>
    <s v="10+ years"/>
    <s v="RENT"/>
    <n v="33000"/>
    <x v="2"/>
    <s v="Source Verified"/>
    <s v="Fully Paid"/>
    <x v="1"/>
    <n v="0.23670000000000002"/>
    <n v="800"/>
    <n v="804"/>
    <n v="802"/>
    <x v="1"/>
    <n v="1"/>
    <x v="0"/>
    <s v="High DTI / Low Income / Low FICO"/>
  </r>
  <r>
    <n v="61393936"/>
    <n v="12600"/>
    <x v="1"/>
    <n v="0.1153"/>
    <x v="2"/>
    <s v="B5"/>
    <s v="10+ years"/>
    <s v="OWN"/>
    <n v="35000"/>
    <x v="2"/>
    <s v="Verified"/>
    <s v="Fully Paid"/>
    <x v="0"/>
    <n v="0.23120000000000002"/>
    <n v="705"/>
    <n v="709"/>
    <n v="707"/>
    <x v="1"/>
    <n v="1"/>
    <x v="0"/>
    <s v="High DTI / Low Income / Low FICO"/>
  </r>
  <r>
    <n v="65795333"/>
    <n v="21500"/>
    <x v="0"/>
    <n v="0.1318"/>
    <x v="1"/>
    <s v="C3"/>
    <s v="10+ years"/>
    <s v="RENT"/>
    <n v="95000"/>
    <x v="1"/>
    <s v="Verified"/>
    <s v="Fully Paid"/>
    <x v="0"/>
    <n v="0.18989999999999999"/>
    <n v="710"/>
    <n v="714"/>
    <n v="712"/>
    <x v="1"/>
    <n v="2"/>
    <x v="1"/>
    <s v="Moderate DTI/Income/FICO"/>
  </r>
  <r>
    <n v="63158916"/>
    <n v="5075"/>
    <x v="1"/>
    <n v="0.17859999999999998"/>
    <x v="0"/>
    <s v="D5"/>
    <s v="1 year"/>
    <s v="RENT"/>
    <n v="37500"/>
    <x v="2"/>
    <s v="Source Verified"/>
    <s v="Fully Paid"/>
    <x v="5"/>
    <n v="3.5499999999999997E-2"/>
    <n v="740"/>
    <n v="744"/>
    <n v="742"/>
    <x v="1"/>
    <n v="1"/>
    <x v="0"/>
    <s v="High DTI / Low Income / Low FICO"/>
  </r>
  <r>
    <n v="65753602"/>
    <n v="35000"/>
    <x v="0"/>
    <n v="0.20989999999999998"/>
    <x v="4"/>
    <s v="E5"/>
    <s v="4 years"/>
    <s v="RENT"/>
    <n v="94000"/>
    <x v="1"/>
    <s v="Verified"/>
    <s v="Charged Off"/>
    <x v="1"/>
    <n v="0.2147"/>
    <n v="665"/>
    <n v="669"/>
    <n v="667"/>
    <x v="0"/>
    <n v="1"/>
    <x v="0"/>
    <s v="High DTI / Low Income / Low FICO"/>
  </r>
  <r>
    <n v="67849861"/>
    <n v="11000"/>
    <x v="0"/>
    <n v="0.1699"/>
    <x v="0"/>
    <s v="D3"/>
    <s v="2 years"/>
    <s v="MORTGAGE"/>
    <n v="48000"/>
    <x v="0"/>
    <s v="Verified"/>
    <s v="Fully Paid"/>
    <x v="1"/>
    <n v="0.19550000000000001"/>
    <n v="700"/>
    <n v="704"/>
    <n v="702"/>
    <x v="1"/>
    <n v="2"/>
    <x v="1"/>
    <s v="Moderate DTI/Income/FICO"/>
  </r>
  <r>
    <n v="65353928"/>
    <n v="14250"/>
    <x v="0"/>
    <n v="0.15410000000000001"/>
    <x v="0"/>
    <s v="D1"/>
    <s v="10+ years"/>
    <s v="RENT"/>
    <n v="96000"/>
    <x v="1"/>
    <s v="Not Verified"/>
    <s v="Fully Paid"/>
    <x v="1"/>
    <n v="0.105"/>
    <n v="670"/>
    <n v="674"/>
    <n v="672"/>
    <x v="0"/>
    <n v="2"/>
    <x v="1"/>
    <s v="Moderate DTI/Income/FICO"/>
  </r>
  <r>
    <n v="64711166"/>
    <n v="6400"/>
    <x v="1"/>
    <n v="0.1149"/>
    <x v="2"/>
    <s v="B5"/>
    <s v="2 years"/>
    <s v="RENT"/>
    <n v="69800"/>
    <x v="1"/>
    <s v="Source Verified"/>
    <s v="Fully Paid"/>
    <x v="1"/>
    <n v="0.1142"/>
    <n v="670"/>
    <n v="674"/>
    <n v="672"/>
    <x v="0"/>
    <n v="2"/>
    <x v="1"/>
    <s v="Moderate DTI/Income/FICO"/>
  </r>
  <r>
    <n v="65655209"/>
    <n v="7800"/>
    <x v="1"/>
    <n v="7.2599999999999998E-2"/>
    <x v="5"/>
    <s v="A4"/>
    <s v="6 years"/>
    <s v="MORTGAGE"/>
    <n v="43207.12"/>
    <x v="0"/>
    <s v="Verified"/>
    <s v="Fully Paid"/>
    <x v="1"/>
    <n v="0.22420000000000001"/>
    <n v="750"/>
    <n v="754"/>
    <n v="752"/>
    <x v="1"/>
    <n v="1"/>
    <x v="0"/>
    <s v="High DTI / Low Income / Low FICO"/>
  </r>
  <r>
    <n v="66501279"/>
    <n v="14400"/>
    <x v="1"/>
    <n v="5.3200000000000004E-2"/>
    <x v="5"/>
    <s v="A1"/>
    <s v="10+ years"/>
    <s v="MORTGAGE"/>
    <n v="89300"/>
    <x v="1"/>
    <s v="Not Verified"/>
    <s v="Fully Paid"/>
    <x v="0"/>
    <n v="0.1573"/>
    <n v="760"/>
    <n v="764"/>
    <n v="762"/>
    <x v="1"/>
    <n v="2"/>
    <x v="1"/>
    <s v="Moderate DTI/Income/FICO"/>
  </r>
  <r>
    <n v="65262322"/>
    <n v="6000"/>
    <x v="1"/>
    <n v="0.12050000000000001"/>
    <x v="1"/>
    <s v="C1"/>
    <m/>
    <s v="RENT"/>
    <n v="17000"/>
    <x v="2"/>
    <s v="Verified"/>
    <s v="Fully Paid"/>
    <x v="1"/>
    <n v="0.39409999999999995"/>
    <n v="720"/>
    <n v="724"/>
    <n v="722"/>
    <x v="1"/>
    <n v="1"/>
    <x v="0"/>
    <s v="High DTI / Low Income / Low FICO"/>
  </r>
  <r>
    <n v="66462774"/>
    <n v="5000"/>
    <x v="1"/>
    <n v="0.12590000000000001"/>
    <x v="1"/>
    <s v="C2"/>
    <s v="4 years"/>
    <s v="RENT"/>
    <n v="40000"/>
    <x v="2"/>
    <s v="Verified"/>
    <s v="Fully Paid"/>
    <x v="0"/>
    <n v="7.4999999999999997E-2"/>
    <n v="685"/>
    <n v="689"/>
    <n v="687"/>
    <x v="0"/>
    <n v="1"/>
    <x v="0"/>
    <s v="High DTI / Low Income / Low FICO"/>
  </r>
  <r>
    <n v="64038777"/>
    <n v="10000"/>
    <x v="0"/>
    <n v="0.12590000000000001"/>
    <x v="1"/>
    <s v="C2"/>
    <s v="10+ years"/>
    <s v="RENT"/>
    <n v="51000"/>
    <x v="0"/>
    <s v="Not Verified"/>
    <s v="Fully Paid"/>
    <x v="0"/>
    <n v="4.6799999999999994E-2"/>
    <n v="715"/>
    <n v="719"/>
    <n v="717"/>
    <x v="1"/>
    <n v="2"/>
    <x v="1"/>
    <s v="Moderate DTI/Income/FICO"/>
  </r>
  <r>
    <n v="62549714"/>
    <n v="28375"/>
    <x v="1"/>
    <n v="0.1699"/>
    <x v="0"/>
    <s v="D3"/>
    <m/>
    <s v="MORTGAGE"/>
    <n v="67572"/>
    <x v="1"/>
    <s v="Verified"/>
    <s v="Fully Paid"/>
    <x v="0"/>
    <n v="0.27829999999999999"/>
    <n v="685"/>
    <n v="689"/>
    <n v="687"/>
    <x v="0"/>
    <n v="1"/>
    <x v="0"/>
    <s v="High DTI / Low Income / Low FICO"/>
  </r>
  <r>
    <n v="65503106"/>
    <n v="1000"/>
    <x v="1"/>
    <n v="0.1318"/>
    <x v="1"/>
    <s v="C3"/>
    <s v="10+ years"/>
    <s v="RENT"/>
    <n v="40000"/>
    <x v="2"/>
    <s v="Source Verified"/>
    <s v="Fully Paid"/>
    <x v="5"/>
    <n v="0.38789999999999997"/>
    <n v="715"/>
    <n v="719"/>
    <n v="717"/>
    <x v="1"/>
    <n v="1"/>
    <x v="0"/>
    <s v="High DTI / Low Income / Low FICO"/>
  </r>
  <r>
    <n v="66250900"/>
    <n v="16000"/>
    <x v="1"/>
    <n v="6.8900000000000003E-2"/>
    <x v="5"/>
    <s v="A3"/>
    <s v="10+ years"/>
    <s v="MORTGAGE"/>
    <n v="92000"/>
    <x v="1"/>
    <s v="Source Verified"/>
    <s v="Fully Paid"/>
    <x v="1"/>
    <n v="0.14219999999999999"/>
    <n v="725"/>
    <n v="729"/>
    <n v="727"/>
    <x v="1"/>
    <n v="2"/>
    <x v="1"/>
    <s v="Moderate DTI/Income/FICO"/>
  </r>
  <r>
    <n v="63987546"/>
    <n v="12000"/>
    <x v="0"/>
    <n v="0.18489999999999998"/>
    <x v="4"/>
    <s v="E2"/>
    <m/>
    <s v="MORTGAGE"/>
    <n v="48000"/>
    <x v="0"/>
    <s v="Source Verified"/>
    <s v="Charged Off"/>
    <x v="2"/>
    <n v="7.5800000000000006E-2"/>
    <n v="665"/>
    <n v="669"/>
    <n v="667"/>
    <x v="0"/>
    <n v="2"/>
    <x v="1"/>
    <s v="Moderate DTI/Income/FICO"/>
  </r>
  <r>
    <n v="63384261"/>
    <n v="2075"/>
    <x v="1"/>
    <n v="0.1825"/>
    <x v="4"/>
    <s v="E1"/>
    <m/>
    <s v="RENT"/>
    <n v="14760"/>
    <x v="2"/>
    <s v="Verified"/>
    <s v="Fully Paid"/>
    <x v="0"/>
    <n v="0.38939999999999997"/>
    <n v="690"/>
    <n v="694"/>
    <n v="692"/>
    <x v="0"/>
    <n v="1"/>
    <x v="0"/>
    <s v="High DTI / Low Income / Low FICO"/>
  </r>
  <r>
    <n v="61962132"/>
    <n v="13000"/>
    <x v="0"/>
    <n v="0.1333"/>
    <x v="1"/>
    <s v="C3"/>
    <m/>
    <s v="MORTGAGE"/>
    <n v="32000"/>
    <x v="2"/>
    <s v="Verified"/>
    <s v="Charged Off"/>
    <x v="1"/>
    <n v="0.20440000000000003"/>
    <n v="680"/>
    <n v="684"/>
    <n v="682"/>
    <x v="0"/>
    <n v="1"/>
    <x v="0"/>
    <s v="High DTI / Low Income / Low FICO"/>
  </r>
  <r>
    <n v="65745926"/>
    <n v="5000"/>
    <x v="1"/>
    <n v="0.14330000000000001"/>
    <x v="1"/>
    <s v="C5"/>
    <s v="&lt; 1 year"/>
    <s v="RENT"/>
    <n v="37500"/>
    <x v="2"/>
    <s v="Source Verified"/>
    <s v="Fully Paid"/>
    <x v="0"/>
    <n v="0.1699"/>
    <n v="660"/>
    <n v="664"/>
    <n v="662"/>
    <x v="0"/>
    <n v="1"/>
    <x v="0"/>
    <s v="High DTI / Low Income / Low FICO"/>
  </r>
  <r>
    <n v="63248343"/>
    <n v="14000"/>
    <x v="0"/>
    <n v="0.1333"/>
    <x v="1"/>
    <s v="C3"/>
    <s v="1 year"/>
    <s v="OWN"/>
    <n v="28000"/>
    <x v="2"/>
    <s v="Not Verified"/>
    <s v="Current"/>
    <x v="1"/>
    <n v="0.32490000000000002"/>
    <n v="730"/>
    <n v="734"/>
    <n v="732"/>
    <x v="1"/>
    <n v="1"/>
    <x v="0"/>
    <s v="High DTI / Low Income / Low FICO"/>
  </r>
  <r>
    <n v="63868715"/>
    <n v="24525"/>
    <x v="0"/>
    <n v="0.15410000000000001"/>
    <x v="0"/>
    <s v="D1"/>
    <s v="10+ years"/>
    <s v="MORTGAGE"/>
    <n v="70000"/>
    <x v="1"/>
    <s v="Not Verified"/>
    <s v="Fully Paid"/>
    <x v="1"/>
    <n v="0.26679999999999998"/>
    <n v="680"/>
    <n v="684"/>
    <n v="682"/>
    <x v="0"/>
    <n v="1"/>
    <x v="0"/>
    <s v="High DTI / Low Income / Low FICO"/>
  </r>
  <r>
    <n v="63455394"/>
    <n v="10200"/>
    <x v="1"/>
    <n v="0.12689999999999999"/>
    <x v="1"/>
    <s v="C2"/>
    <s v="&lt; 1 year"/>
    <s v="MORTGAGE"/>
    <n v="54000"/>
    <x v="0"/>
    <s v="Source Verified"/>
    <s v="Fully Paid"/>
    <x v="1"/>
    <n v="0.24840000000000001"/>
    <n v="665"/>
    <n v="669"/>
    <n v="667"/>
    <x v="0"/>
    <n v="1"/>
    <x v="0"/>
    <s v="High DTI / Low Income / Low FICO"/>
  </r>
  <r>
    <n v="63357372"/>
    <n v="16000"/>
    <x v="0"/>
    <n v="9.9900000000000003E-2"/>
    <x v="2"/>
    <s v="B3"/>
    <s v="1 year"/>
    <s v="RENT"/>
    <n v="75000"/>
    <x v="1"/>
    <s v="Not Verified"/>
    <s v="Fully Paid"/>
    <x v="0"/>
    <n v="0.12300000000000001"/>
    <n v="705"/>
    <n v="709"/>
    <n v="707"/>
    <x v="1"/>
    <n v="2"/>
    <x v="1"/>
    <s v="Moderate DTI/Income/FICO"/>
  </r>
  <r>
    <n v="63214566"/>
    <n v="10000"/>
    <x v="1"/>
    <n v="0.1229"/>
    <x v="1"/>
    <s v="C1"/>
    <s v="8 years"/>
    <s v="RENT"/>
    <n v="150000"/>
    <x v="1"/>
    <s v="Verified"/>
    <s v="Fully Paid"/>
    <x v="0"/>
    <n v="0.2104"/>
    <n v="690"/>
    <n v="694"/>
    <n v="692"/>
    <x v="0"/>
    <n v="1"/>
    <x v="0"/>
    <s v="High DTI / Low Income / Low FICO"/>
  </r>
  <r>
    <n v="65615505"/>
    <n v="5600"/>
    <x v="1"/>
    <n v="0.1149"/>
    <x v="2"/>
    <s v="B5"/>
    <s v="8 years"/>
    <s v="OWN"/>
    <n v="55000"/>
    <x v="0"/>
    <s v="Verified"/>
    <s v="Fully Paid"/>
    <x v="1"/>
    <n v="6.3700000000000007E-2"/>
    <n v="665"/>
    <n v="669"/>
    <n v="667"/>
    <x v="0"/>
    <n v="2"/>
    <x v="1"/>
    <s v="Moderate DTI/Income/FICO"/>
  </r>
  <r>
    <n v="66056009"/>
    <n v="3000"/>
    <x v="1"/>
    <n v="0.12590000000000001"/>
    <x v="1"/>
    <s v="C2"/>
    <s v="9 years"/>
    <s v="MORTGAGE"/>
    <n v="52000"/>
    <x v="0"/>
    <s v="Source Verified"/>
    <s v="Fully Paid"/>
    <x v="1"/>
    <n v="0.16850000000000001"/>
    <n v="675"/>
    <n v="679"/>
    <n v="677"/>
    <x v="0"/>
    <n v="2"/>
    <x v="1"/>
    <s v="Moderate DTI/Income/FICO"/>
  </r>
  <r>
    <n v="68523364"/>
    <n v="10000"/>
    <x v="1"/>
    <n v="9.8000000000000004E-2"/>
    <x v="2"/>
    <s v="B3"/>
    <s v="10+ years"/>
    <s v="MORTGAGE"/>
    <n v="63000"/>
    <x v="1"/>
    <s v="Source Verified"/>
    <s v="Fully Paid"/>
    <x v="0"/>
    <n v="0.1211"/>
    <n v="665"/>
    <n v="669"/>
    <n v="667"/>
    <x v="0"/>
    <n v="2"/>
    <x v="1"/>
    <s v="Moderate DTI/Income/FICO"/>
  </r>
  <r>
    <n v="63184365"/>
    <n v="2500"/>
    <x v="1"/>
    <n v="0.1699"/>
    <x v="0"/>
    <s v="D3"/>
    <s v="8 years"/>
    <s v="RENT"/>
    <n v="38000"/>
    <x v="2"/>
    <s v="Verified"/>
    <s v="Fully Paid"/>
    <x v="7"/>
    <n v="0.1128"/>
    <n v="690"/>
    <n v="694"/>
    <n v="692"/>
    <x v="0"/>
    <n v="1"/>
    <x v="0"/>
    <s v="High DTI / Low Income / Low FICO"/>
  </r>
  <r>
    <n v="68503127"/>
    <n v="20000"/>
    <x v="1"/>
    <n v="7.9100000000000004E-2"/>
    <x v="5"/>
    <s v="A5"/>
    <s v="10+ years"/>
    <s v="OWN"/>
    <n v="122000"/>
    <x v="1"/>
    <s v="Source Verified"/>
    <s v="Fully Paid"/>
    <x v="8"/>
    <n v="0.19600000000000001"/>
    <n v="680"/>
    <n v="684"/>
    <n v="682"/>
    <x v="0"/>
    <n v="2"/>
    <x v="1"/>
    <s v="Moderate DTI/Income/FICO"/>
  </r>
  <r>
    <n v="65753627"/>
    <n v="5600"/>
    <x v="1"/>
    <n v="0.12050000000000001"/>
    <x v="1"/>
    <s v="C1"/>
    <s v="7 years"/>
    <s v="MORTGAGE"/>
    <n v="77000"/>
    <x v="1"/>
    <s v="Verified"/>
    <s v="Charged Off"/>
    <x v="0"/>
    <n v="0.10189999999999999"/>
    <n v="660"/>
    <n v="664"/>
    <n v="662"/>
    <x v="0"/>
    <n v="2"/>
    <x v="1"/>
    <s v="Moderate DTI/Income/FICO"/>
  </r>
  <r>
    <n v="62175513"/>
    <n v="18000"/>
    <x v="0"/>
    <n v="9.9900000000000003E-2"/>
    <x v="2"/>
    <s v="B3"/>
    <s v="7 years"/>
    <s v="RENT"/>
    <n v="43000"/>
    <x v="0"/>
    <s v="Not Verified"/>
    <s v="Current"/>
    <x v="1"/>
    <n v="0.32539999999999997"/>
    <n v="720"/>
    <n v="724"/>
    <n v="722"/>
    <x v="1"/>
    <n v="1"/>
    <x v="0"/>
    <s v="High DTI / Low Income / Low FICO"/>
  </r>
  <r>
    <n v="67665955"/>
    <n v="12425"/>
    <x v="0"/>
    <n v="0.19989999999999999"/>
    <x v="4"/>
    <s v="E4"/>
    <s v="10+ years"/>
    <s v="MORTGAGE"/>
    <n v="43000"/>
    <x v="0"/>
    <s v="Verified"/>
    <s v="Charged Off"/>
    <x v="0"/>
    <n v="0.156"/>
    <n v="675"/>
    <n v="679"/>
    <n v="677"/>
    <x v="0"/>
    <n v="2"/>
    <x v="1"/>
    <s v="Moderate DTI/Income/FICO"/>
  </r>
  <r>
    <n v="62714314"/>
    <n v="15000"/>
    <x v="1"/>
    <n v="7.8899999999999998E-2"/>
    <x v="5"/>
    <s v="A5"/>
    <s v="2 years"/>
    <s v="RENT"/>
    <n v="69999"/>
    <x v="1"/>
    <s v="Source Verified"/>
    <s v="Fully Paid"/>
    <x v="1"/>
    <n v="0.22"/>
    <n v="695"/>
    <n v="699"/>
    <n v="697"/>
    <x v="0"/>
    <n v="1"/>
    <x v="0"/>
    <s v="High DTI / Low Income / Low FICO"/>
  </r>
  <r>
    <n v="63044618"/>
    <n v="15600"/>
    <x v="1"/>
    <n v="8.1799999999999998E-2"/>
    <x v="2"/>
    <s v="B1"/>
    <s v="&lt; 1 year"/>
    <s v="MORTGAGE"/>
    <n v="92000"/>
    <x v="1"/>
    <s v="Verified"/>
    <s v="Fully Paid"/>
    <x v="1"/>
    <n v="0.18429999999999999"/>
    <n v="725"/>
    <n v="729"/>
    <n v="727"/>
    <x v="1"/>
    <n v="2"/>
    <x v="1"/>
    <s v="Moderate DTI/Income/FICO"/>
  </r>
  <r>
    <n v="68375884"/>
    <n v="20825"/>
    <x v="0"/>
    <n v="0.16589999999999999"/>
    <x v="0"/>
    <s v="D2"/>
    <s v="10+ years"/>
    <s v="MORTGAGE"/>
    <n v="81500"/>
    <x v="1"/>
    <s v="Verified"/>
    <s v="Fully Paid"/>
    <x v="0"/>
    <n v="0.24590000000000001"/>
    <n v="675"/>
    <n v="679"/>
    <n v="677"/>
    <x v="0"/>
    <n v="1"/>
    <x v="0"/>
    <s v="High DTI / Low Income / Low FICO"/>
  </r>
  <r>
    <n v="65313380"/>
    <n v="2800"/>
    <x v="1"/>
    <n v="0.12050000000000001"/>
    <x v="1"/>
    <s v="C1"/>
    <s v="10+ years"/>
    <s v="RENT"/>
    <n v="48000"/>
    <x v="0"/>
    <s v="Source Verified"/>
    <s v="Fully Paid"/>
    <x v="2"/>
    <n v="0.14300000000000002"/>
    <n v="665"/>
    <n v="669"/>
    <n v="667"/>
    <x v="0"/>
    <n v="2"/>
    <x v="1"/>
    <s v="Moderate DTI/Income/FICO"/>
  </r>
  <r>
    <n v="66180401"/>
    <n v="18850"/>
    <x v="1"/>
    <n v="7.8899999999999998E-2"/>
    <x v="5"/>
    <s v="A5"/>
    <s v="10+ years"/>
    <s v="OWN"/>
    <n v="90152"/>
    <x v="1"/>
    <s v="Not Verified"/>
    <s v="Fully Paid"/>
    <x v="0"/>
    <n v="0.1101"/>
    <n v="715"/>
    <n v="719"/>
    <n v="717"/>
    <x v="1"/>
    <n v="3"/>
    <x v="2"/>
    <s v="Strong Profile"/>
  </r>
  <r>
    <n v="68413177"/>
    <n v="16000"/>
    <x v="0"/>
    <n v="0.16589999999999999"/>
    <x v="0"/>
    <s v="D2"/>
    <s v="10+ years"/>
    <s v="MORTGAGE"/>
    <n v="49000"/>
    <x v="0"/>
    <s v="Not Verified"/>
    <s v="Current"/>
    <x v="1"/>
    <n v="0.23629999999999998"/>
    <n v="675"/>
    <n v="679"/>
    <n v="677"/>
    <x v="0"/>
    <n v="1"/>
    <x v="0"/>
    <s v="High DTI / Low Income / Low FICO"/>
  </r>
  <r>
    <n v="67356311"/>
    <n v="27500"/>
    <x v="0"/>
    <n v="0.182"/>
    <x v="4"/>
    <s v="E1"/>
    <s v="10+ years"/>
    <s v="RENT"/>
    <n v="55000"/>
    <x v="0"/>
    <s v="Source Verified"/>
    <s v="Charged Off"/>
    <x v="0"/>
    <n v="0.23300000000000001"/>
    <n v="690"/>
    <n v="694"/>
    <n v="692"/>
    <x v="0"/>
    <n v="1"/>
    <x v="0"/>
    <s v="High DTI / Low Income / Low FICO"/>
  </r>
  <r>
    <n v="67525600"/>
    <n v="20000"/>
    <x v="1"/>
    <n v="0.11220000000000001"/>
    <x v="2"/>
    <s v="B5"/>
    <s v="9 years"/>
    <s v="MORTGAGE"/>
    <n v="62000"/>
    <x v="1"/>
    <s v="Verified"/>
    <s v="Fully Paid"/>
    <x v="1"/>
    <n v="0.1978"/>
    <n v="670"/>
    <n v="674"/>
    <n v="672"/>
    <x v="0"/>
    <n v="2"/>
    <x v="1"/>
    <s v="Moderate DTI/Income/FICO"/>
  </r>
  <r>
    <n v="65403731"/>
    <n v="25000"/>
    <x v="1"/>
    <n v="7.8899999999999998E-2"/>
    <x v="5"/>
    <s v="A5"/>
    <s v="10+ years"/>
    <s v="MORTGAGE"/>
    <n v="63000"/>
    <x v="1"/>
    <s v="Source Verified"/>
    <s v="Fully Paid"/>
    <x v="0"/>
    <n v="0.2228"/>
    <n v="700"/>
    <n v="704"/>
    <n v="702"/>
    <x v="1"/>
    <n v="1"/>
    <x v="0"/>
    <s v="High DTI / Low Income / Low FICO"/>
  </r>
  <r>
    <n v="66405133"/>
    <n v="10000"/>
    <x v="1"/>
    <n v="0.11990000000000001"/>
    <x v="1"/>
    <s v="C1"/>
    <s v="9 years"/>
    <s v="OWN"/>
    <n v="70000"/>
    <x v="1"/>
    <s v="Not Verified"/>
    <s v="Charged Off"/>
    <x v="0"/>
    <n v="0.2268"/>
    <n v="730"/>
    <n v="734"/>
    <n v="732"/>
    <x v="1"/>
    <n v="1"/>
    <x v="0"/>
    <s v="High DTI / Low Income / Low FICO"/>
  </r>
  <r>
    <n v="68018174"/>
    <n v="12000"/>
    <x v="0"/>
    <n v="0.15410000000000001"/>
    <x v="0"/>
    <s v="D1"/>
    <s v="7 years"/>
    <s v="RENT"/>
    <n v="60000"/>
    <x v="0"/>
    <s v="Not Verified"/>
    <s v="Current"/>
    <x v="0"/>
    <n v="0.15"/>
    <n v="695"/>
    <n v="699"/>
    <n v="697"/>
    <x v="0"/>
    <n v="2"/>
    <x v="1"/>
    <s v="Moderate DTI/Income/FICO"/>
  </r>
  <r>
    <n v="63948786"/>
    <n v="10600"/>
    <x v="1"/>
    <n v="9.9900000000000003E-2"/>
    <x v="2"/>
    <s v="B3"/>
    <s v="10+ years"/>
    <s v="MORTGAGE"/>
    <n v="82000"/>
    <x v="1"/>
    <s v="Verified"/>
    <s v="Fully Paid"/>
    <x v="0"/>
    <n v="9.5399999999999985E-2"/>
    <n v="670"/>
    <n v="674"/>
    <n v="672"/>
    <x v="0"/>
    <n v="2"/>
    <x v="1"/>
    <s v="Moderate DTI/Income/FICO"/>
  </r>
  <r>
    <n v="66667066"/>
    <n v="15000"/>
    <x v="1"/>
    <n v="7.2599999999999998E-2"/>
    <x v="5"/>
    <s v="A4"/>
    <s v="4 years"/>
    <s v="MORTGAGE"/>
    <n v="90000"/>
    <x v="1"/>
    <s v="Source Verified"/>
    <s v="Fully Paid"/>
    <x v="0"/>
    <n v="0.188"/>
    <n v="715"/>
    <n v="719"/>
    <n v="717"/>
    <x v="1"/>
    <n v="2"/>
    <x v="1"/>
    <s v="Moderate DTI/Income/FICO"/>
  </r>
  <r>
    <n v="65140260"/>
    <n v="30000"/>
    <x v="0"/>
    <n v="0.12590000000000001"/>
    <x v="1"/>
    <s v="C2"/>
    <s v="7 years"/>
    <s v="MORTGAGE"/>
    <n v="135000"/>
    <x v="1"/>
    <s v="Verified"/>
    <s v="Current"/>
    <x v="0"/>
    <n v="0.2137"/>
    <n v="685"/>
    <n v="689"/>
    <n v="687"/>
    <x v="0"/>
    <n v="1"/>
    <x v="0"/>
    <s v="High DTI / Low Income / Low FICO"/>
  </r>
  <r>
    <n v="63220503"/>
    <n v="9600"/>
    <x v="1"/>
    <n v="6.2400000000000004E-2"/>
    <x v="5"/>
    <s v="A2"/>
    <s v="6 years"/>
    <s v="RENT"/>
    <n v="40000"/>
    <x v="2"/>
    <s v="Not Verified"/>
    <s v="Fully Paid"/>
    <x v="1"/>
    <n v="0.28889999999999999"/>
    <n v="710"/>
    <n v="714"/>
    <n v="712"/>
    <x v="1"/>
    <n v="1"/>
    <x v="0"/>
    <s v="High DTI / Low Income / Low FICO"/>
  </r>
  <r>
    <n v="63095043"/>
    <n v="35000"/>
    <x v="1"/>
    <n v="8.1799999999999998E-2"/>
    <x v="2"/>
    <s v="B1"/>
    <s v="7 years"/>
    <s v="RENT"/>
    <n v="90000"/>
    <x v="1"/>
    <s v="Source Verified"/>
    <s v="Fully Paid"/>
    <x v="0"/>
    <n v="0.23329999999999998"/>
    <n v="715"/>
    <n v="719"/>
    <n v="717"/>
    <x v="1"/>
    <n v="1"/>
    <x v="0"/>
    <s v="High DTI / Low Income / Low FICO"/>
  </r>
  <r>
    <n v="63487864"/>
    <n v="10425"/>
    <x v="0"/>
    <n v="0.19989999999999999"/>
    <x v="4"/>
    <s v="E4"/>
    <s v="1 year"/>
    <s v="RENT"/>
    <n v="52000"/>
    <x v="0"/>
    <s v="Verified"/>
    <s v="Charged Off"/>
    <x v="0"/>
    <n v="0.25700000000000001"/>
    <n v="735"/>
    <n v="739"/>
    <n v="737"/>
    <x v="1"/>
    <n v="1"/>
    <x v="0"/>
    <s v="High DTI / Low Income / Low FICO"/>
  </r>
  <r>
    <n v="65757552"/>
    <n v="30000"/>
    <x v="0"/>
    <n v="0.12590000000000001"/>
    <x v="1"/>
    <s v="C2"/>
    <s v="1 year"/>
    <s v="RENT"/>
    <n v="78360"/>
    <x v="1"/>
    <s v="Source Verified"/>
    <s v="Fully Paid"/>
    <x v="1"/>
    <n v="0.30740000000000001"/>
    <n v="700"/>
    <n v="704"/>
    <n v="702"/>
    <x v="1"/>
    <n v="1"/>
    <x v="0"/>
    <s v="High DTI / Low Income / Low FICO"/>
  </r>
  <r>
    <n v="64371743"/>
    <n v="14000"/>
    <x v="0"/>
    <n v="0.1149"/>
    <x v="2"/>
    <s v="B5"/>
    <s v="9 years"/>
    <s v="RENT"/>
    <n v="175000"/>
    <x v="1"/>
    <s v="Source Verified"/>
    <s v="Fully Paid"/>
    <x v="0"/>
    <n v="7.6100000000000001E-2"/>
    <n v="675"/>
    <n v="679"/>
    <n v="677"/>
    <x v="0"/>
    <n v="2"/>
    <x v="1"/>
    <s v="Moderate DTI/Income/FICO"/>
  </r>
  <r>
    <n v="66510439"/>
    <n v="12000"/>
    <x v="0"/>
    <n v="0.14480000000000001"/>
    <x v="1"/>
    <s v="C5"/>
    <m/>
    <s v="RENT"/>
    <n v="100000"/>
    <x v="1"/>
    <s v="Source Verified"/>
    <s v="Fully Paid"/>
    <x v="2"/>
    <n v="0.1552"/>
    <n v="715"/>
    <n v="719"/>
    <n v="717"/>
    <x v="1"/>
    <n v="2"/>
    <x v="1"/>
    <s v="Moderate DTI/Income/FICO"/>
  </r>
  <r>
    <n v="63184828"/>
    <n v="16000"/>
    <x v="0"/>
    <n v="0.1099"/>
    <x v="2"/>
    <s v="B4"/>
    <s v="8 years"/>
    <s v="RENT"/>
    <n v="90000"/>
    <x v="1"/>
    <s v="Not Verified"/>
    <s v="Current"/>
    <x v="0"/>
    <n v="0.35389999999999999"/>
    <n v="765"/>
    <n v="769"/>
    <n v="767"/>
    <x v="1"/>
    <n v="1"/>
    <x v="0"/>
    <s v="High DTI / Low Income / Low FICO"/>
  </r>
  <r>
    <n v="67898244"/>
    <n v="9000"/>
    <x v="1"/>
    <n v="9.1700000000000004E-2"/>
    <x v="2"/>
    <s v="B2"/>
    <s v="10+ years"/>
    <s v="MORTGAGE"/>
    <n v="90000"/>
    <x v="1"/>
    <s v="Not Verified"/>
    <s v="Fully Paid"/>
    <x v="1"/>
    <n v="9.4299999999999995E-2"/>
    <n v="695"/>
    <n v="699"/>
    <n v="697"/>
    <x v="0"/>
    <n v="2"/>
    <x v="1"/>
    <s v="Moderate DTI/Income/FICO"/>
  </r>
  <r>
    <n v="65804767"/>
    <n v="8400"/>
    <x v="1"/>
    <n v="0.12590000000000001"/>
    <x v="1"/>
    <s v="C2"/>
    <s v="10+ years"/>
    <s v="MORTGAGE"/>
    <n v="36000"/>
    <x v="2"/>
    <s v="Verified"/>
    <s v="Fully Paid"/>
    <x v="0"/>
    <n v="0.25569999999999998"/>
    <n v="700"/>
    <n v="704"/>
    <n v="702"/>
    <x v="1"/>
    <n v="1"/>
    <x v="0"/>
    <s v="High DTI / Low Income / Low FICO"/>
  </r>
  <r>
    <n v="64200977"/>
    <n v="15000"/>
    <x v="0"/>
    <n v="0.1099"/>
    <x v="2"/>
    <s v="B4"/>
    <m/>
    <s v="MORTGAGE"/>
    <n v="40000"/>
    <x v="2"/>
    <s v="Not Verified"/>
    <s v="Fully Paid"/>
    <x v="0"/>
    <n v="0.22589999999999999"/>
    <n v="710"/>
    <n v="714"/>
    <n v="712"/>
    <x v="1"/>
    <n v="1"/>
    <x v="0"/>
    <s v="High DTI / Low Income / Low FICO"/>
  </r>
  <r>
    <n v="67888551"/>
    <n v="14400"/>
    <x v="0"/>
    <n v="0.182"/>
    <x v="4"/>
    <s v="E1"/>
    <s v="1 year"/>
    <s v="RENT"/>
    <n v="56000"/>
    <x v="0"/>
    <s v="Source Verified"/>
    <s v="Current"/>
    <x v="0"/>
    <n v="0.17960000000000001"/>
    <n v="665"/>
    <n v="669"/>
    <n v="667"/>
    <x v="0"/>
    <n v="2"/>
    <x v="1"/>
    <s v="Moderate DTI/Income/FICO"/>
  </r>
  <r>
    <n v="65394059"/>
    <n v="12000"/>
    <x v="1"/>
    <n v="6.2400000000000004E-2"/>
    <x v="5"/>
    <s v="A2"/>
    <s v="5 years"/>
    <s v="MORTGAGE"/>
    <n v="103370"/>
    <x v="1"/>
    <s v="Not Verified"/>
    <s v="Fully Paid"/>
    <x v="1"/>
    <n v="0.1258"/>
    <n v="735"/>
    <n v="739"/>
    <n v="737"/>
    <x v="1"/>
    <n v="2"/>
    <x v="1"/>
    <s v="Moderate DTI/Income/FICO"/>
  </r>
  <r>
    <n v="63783919"/>
    <n v="20225"/>
    <x v="1"/>
    <n v="0.182"/>
    <x v="4"/>
    <s v="E1"/>
    <s v="5 years"/>
    <s v="RENT"/>
    <n v="44000"/>
    <x v="0"/>
    <s v="Source Verified"/>
    <s v="Charged Off"/>
    <x v="3"/>
    <n v="3.1099999999999999E-2"/>
    <n v="735"/>
    <n v="739"/>
    <n v="737"/>
    <x v="1"/>
    <n v="2"/>
    <x v="1"/>
    <s v="Moderate DTI/Income/FICO"/>
  </r>
  <r>
    <n v="63813396"/>
    <n v="12000"/>
    <x v="1"/>
    <n v="6.2400000000000004E-2"/>
    <x v="5"/>
    <s v="A2"/>
    <m/>
    <s v="OWN"/>
    <n v="110000"/>
    <x v="1"/>
    <s v="Verified"/>
    <s v="Fully Paid"/>
    <x v="1"/>
    <n v="0.1255"/>
    <n v="705"/>
    <n v="709"/>
    <n v="707"/>
    <x v="1"/>
    <n v="2"/>
    <x v="1"/>
    <s v="Moderate DTI/Income/FICO"/>
  </r>
  <r>
    <n v="65594208"/>
    <n v="6900"/>
    <x v="1"/>
    <n v="7.8899999999999998E-2"/>
    <x v="5"/>
    <s v="A5"/>
    <s v="6 years"/>
    <s v="OWN"/>
    <n v="33000"/>
    <x v="2"/>
    <s v="Verified"/>
    <s v="Fully Paid"/>
    <x v="0"/>
    <n v="0.1593"/>
    <n v="765"/>
    <n v="769"/>
    <n v="767"/>
    <x v="1"/>
    <n v="1"/>
    <x v="0"/>
    <s v="High DTI / Low Income / Low FICO"/>
  </r>
  <r>
    <n v="66435325"/>
    <n v="10000"/>
    <x v="1"/>
    <n v="6.8900000000000003E-2"/>
    <x v="5"/>
    <s v="A3"/>
    <s v="10+ years"/>
    <s v="MORTGAGE"/>
    <n v="77000"/>
    <x v="1"/>
    <s v="Not Verified"/>
    <s v="Fully Paid"/>
    <x v="1"/>
    <n v="0.27200000000000002"/>
    <n v="720"/>
    <n v="724"/>
    <n v="722"/>
    <x v="1"/>
    <n v="1"/>
    <x v="0"/>
    <s v="High DTI / Low Income / Low FICO"/>
  </r>
  <r>
    <n v="67396794"/>
    <n v="10000"/>
    <x v="1"/>
    <n v="0.12590000000000001"/>
    <x v="1"/>
    <s v="C2"/>
    <s v="&lt; 1 year"/>
    <s v="RENT"/>
    <n v="27000"/>
    <x v="2"/>
    <s v="Verified"/>
    <s v="Fully Paid"/>
    <x v="1"/>
    <n v="0.2409"/>
    <n v="720"/>
    <n v="724"/>
    <n v="722"/>
    <x v="1"/>
    <n v="1"/>
    <x v="0"/>
    <s v="High DTI / Low Income / Low FICO"/>
  </r>
  <r>
    <n v="67445385"/>
    <n v="6400"/>
    <x v="1"/>
    <n v="9.1700000000000004E-2"/>
    <x v="2"/>
    <s v="B2"/>
    <s v="10+ years"/>
    <s v="RENT"/>
    <n v="68000"/>
    <x v="1"/>
    <s v="Verified"/>
    <s v="Charged Off"/>
    <x v="1"/>
    <n v="0.22440000000000002"/>
    <n v="660"/>
    <n v="664"/>
    <n v="662"/>
    <x v="0"/>
    <n v="1"/>
    <x v="0"/>
    <s v="High DTI / Low Income / Low FICO"/>
  </r>
  <r>
    <n v="66635626"/>
    <n v="9000"/>
    <x v="1"/>
    <n v="9.7599999999999992E-2"/>
    <x v="2"/>
    <s v="B3"/>
    <s v="5 years"/>
    <s v="OWN"/>
    <n v="75000"/>
    <x v="1"/>
    <s v="Verified"/>
    <s v="Charged Off"/>
    <x v="0"/>
    <n v="0.25579999999999997"/>
    <n v="675"/>
    <n v="679"/>
    <n v="677"/>
    <x v="0"/>
    <n v="1"/>
    <x v="0"/>
    <s v="High DTI / Low Income / Low FICO"/>
  </r>
  <r>
    <n v="62994548"/>
    <n v="28000"/>
    <x v="0"/>
    <n v="0.1318"/>
    <x v="1"/>
    <s v="C3"/>
    <s v="6 years"/>
    <s v="MORTGAGE"/>
    <n v="70000"/>
    <x v="1"/>
    <s v="Not Verified"/>
    <s v="Fully Paid"/>
    <x v="0"/>
    <n v="4.7500000000000001E-2"/>
    <n v="690"/>
    <n v="694"/>
    <n v="692"/>
    <x v="0"/>
    <n v="2"/>
    <x v="1"/>
    <s v="Moderate DTI/Income/FICO"/>
  </r>
  <r>
    <n v="63248123"/>
    <n v="16500"/>
    <x v="1"/>
    <n v="0.12689999999999999"/>
    <x v="1"/>
    <s v="C2"/>
    <m/>
    <s v="OWN"/>
    <n v="60000"/>
    <x v="0"/>
    <s v="Not Verified"/>
    <s v="Fully Paid"/>
    <x v="0"/>
    <n v="0.3211"/>
    <n v="700"/>
    <n v="704"/>
    <n v="702"/>
    <x v="1"/>
    <n v="1"/>
    <x v="0"/>
    <s v="High DTI / Low Income / Low FICO"/>
  </r>
  <r>
    <n v="66480386"/>
    <n v="14250"/>
    <x v="1"/>
    <n v="7.8899999999999998E-2"/>
    <x v="5"/>
    <s v="A5"/>
    <s v="5 years"/>
    <s v="MORTGAGE"/>
    <n v="55000"/>
    <x v="0"/>
    <s v="Verified"/>
    <s v="Fully Paid"/>
    <x v="0"/>
    <n v="0.17280000000000001"/>
    <n v="695"/>
    <n v="699"/>
    <n v="697"/>
    <x v="0"/>
    <n v="2"/>
    <x v="1"/>
    <s v="Moderate DTI/Income/FICO"/>
  </r>
  <r>
    <n v="67478173"/>
    <n v="6000"/>
    <x v="1"/>
    <n v="0.1148"/>
    <x v="2"/>
    <s v="B5"/>
    <s v="2 years"/>
    <s v="MORTGAGE"/>
    <n v="59500"/>
    <x v="0"/>
    <s v="Source Verified"/>
    <s v="Charged Off"/>
    <x v="1"/>
    <n v="0.16420000000000001"/>
    <n v="685"/>
    <n v="689"/>
    <n v="687"/>
    <x v="0"/>
    <n v="2"/>
    <x v="1"/>
    <s v="Moderate DTI/Income/FICO"/>
  </r>
  <r>
    <n v="65701691"/>
    <n v="1125"/>
    <x v="1"/>
    <n v="0.1099"/>
    <x v="2"/>
    <s v="B4"/>
    <s v="2 years"/>
    <s v="MORTGAGE"/>
    <n v="46500"/>
    <x v="0"/>
    <s v="Source Verified"/>
    <s v="Fully Paid"/>
    <x v="2"/>
    <n v="0.2792"/>
    <n v="735"/>
    <n v="739"/>
    <n v="737"/>
    <x v="1"/>
    <n v="1"/>
    <x v="0"/>
    <s v="High DTI / Low Income / Low FICO"/>
  </r>
  <r>
    <n v="63417082"/>
    <n v="20000"/>
    <x v="1"/>
    <n v="0.1099"/>
    <x v="2"/>
    <s v="B4"/>
    <s v="10+ years"/>
    <s v="RENT"/>
    <n v="50000"/>
    <x v="0"/>
    <s v="Verified"/>
    <s v="Fully Paid"/>
    <x v="2"/>
    <n v="0.14779999999999999"/>
    <n v="690"/>
    <n v="694"/>
    <n v="692"/>
    <x v="0"/>
    <n v="2"/>
    <x v="1"/>
    <s v="Moderate DTI/Income/FICO"/>
  </r>
  <r>
    <n v="64350195"/>
    <n v="14375"/>
    <x v="0"/>
    <n v="0.182"/>
    <x v="4"/>
    <s v="E1"/>
    <s v="6 years"/>
    <s v="MORTGAGE"/>
    <n v="55000"/>
    <x v="0"/>
    <s v="Verified"/>
    <s v="Current"/>
    <x v="0"/>
    <n v="0.32030000000000003"/>
    <n v="680"/>
    <n v="684"/>
    <n v="682"/>
    <x v="0"/>
    <n v="1"/>
    <x v="0"/>
    <s v="High DTI / Low Income / Low FICO"/>
  </r>
  <r>
    <n v="63186493"/>
    <n v="12000"/>
    <x v="1"/>
    <n v="0.14649999999999999"/>
    <x v="1"/>
    <s v="C5"/>
    <s v="2 years"/>
    <s v="RENT"/>
    <n v="98000"/>
    <x v="1"/>
    <s v="Verified"/>
    <s v="Fully Paid"/>
    <x v="0"/>
    <n v="0.25009999999999999"/>
    <n v="660"/>
    <n v="664"/>
    <n v="662"/>
    <x v="0"/>
    <n v="1"/>
    <x v="0"/>
    <s v="High DTI / Low Income / Low FICO"/>
  </r>
  <r>
    <n v="65772481"/>
    <n v="5600"/>
    <x v="1"/>
    <n v="8.1799999999999998E-2"/>
    <x v="2"/>
    <s v="B1"/>
    <s v="4 years"/>
    <s v="RENT"/>
    <n v="50000"/>
    <x v="0"/>
    <s v="Not Verified"/>
    <s v="Fully Paid"/>
    <x v="5"/>
    <n v="0.15"/>
    <n v="755"/>
    <n v="759"/>
    <n v="757"/>
    <x v="1"/>
    <n v="2"/>
    <x v="1"/>
    <s v="Moderate DTI/Income/FICO"/>
  </r>
  <r>
    <n v="65293803"/>
    <n v="18000"/>
    <x v="0"/>
    <n v="0.1099"/>
    <x v="2"/>
    <s v="B4"/>
    <s v="10+ years"/>
    <s v="MORTGAGE"/>
    <n v="70000"/>
    <x v="1"/>
    <s v="Not Verified"/>
    <s v="Fully Paid"/>
    <x v="0"/>
    <n v="0.1956"/>
    <n v="695"/>
    <n v="699"/>
    <n v="697"/>
    <x v="0"/>
    <n v="2"/>
    <x v="1"/>
    <s v="Moderate DTI/Income/FICO"/>
  </r>
  <r>
    <n v="65403250"/>
    <n v="9000"/>
    <x v="1"/>
    <n v="0.1099"/>
    <x v="2"/>
    <s v="B4"/>
    <s v="8 years"/>
    <s v="MORTGAGE"/>
    <n v="70000"/>
    <x v="1"/>
    <s v="Source Verified"/>
    <s v="Fully Paid"/>
    <x v="1"/>
    <n v="0.30769999999999997"/>
    <n v="660"/>
    <n v="664"/>
    <n v="662"/>
    <x v="0"/>
    <n v="1"/>
    <x v="0"/>
    <s v="High DTI / Low Income / Low FICO"/>
  </r>
  <r>
    <n v="67505387"/>
    <n v="9675"/>
    <x v="1"/>
    <n v="0.1699"/>
    <x v="0"/>
    <s v="D3"/>
    <s v="10+ years"/>
    <s v="MORTGAGE"/>
    <n v="42000"/>
    <x v="0"/>
    <s v="Not Verified"/>
    <s v="Fully Paid"/>
    <x v="0"/>
    <n v="0.34520000000000001"/>
    <n v="660"/>
    <n v="664"/>
    <n v="662"/>
    <x v="0"/>
    <n v="1"/>
    <x v="0"/>
    <s v="High DTI / Low Income / Low FICO"/>
  </r>
  <r>
    <n v="63928508"/>
    <n v="20000"/>
    <x v="1"/>
    <n v="0.12590000000000001"/>
    <x v="1"/>
    <s v="C2"/>
    <s v="7 years"/>
    <s v="RENT"/>
    <n v="48000"/>
    <x v="0"/>
    <s v="Verified"/>
    <s v="Fully Paid"/>
    <x v="0"/>
    <n v="0.1038"/>
    <n v="705"/>
    <n v="709"/>
    <n v="707"/>
    <x v="1"/>
    <n v="2"/>
    <x v="1"/>
    <s v="Moderate DTI/Income/FICO"/>
  </r>
  <r>
    <n v="65772979"/>
    <n v="24000"/>
    <x v="1"/>
    <n v="0.16550000000000001"/>
    <x v="0"/>
    <s v="D2"/>
    <s v="1 year"/>
    <s v="OWN"/>
    <n v="125000"/>
    <x v="1"/>
    <s v="Source Verified"/>
    <s v="Charged Off"/>
    <x v="1"/>
    <n v="0.18559999999999999"/>
    <n v="665"/>
    <n v="669"/>
    <n v="667"/>
    <x v="0"/>
    <n v="2"/>
    <x v="1"/>
    <s v="Moderate DTI/Income/FICO"/>
  </r>
  <r>
    <n v="65344764"/>
    <n v="6000"/>
    <x v="1"/>
    <n v="0.1099"/>
    <x v="2"/>
    <s v="B4"/>
    <s v="2 years"/>
    <s v="RENT"/>
    <n v="23000"/>
    <x v="2"/>
    <s v="Source Verified"/>
    <s v="Fully Paid"/>
    <x v="1"/>
    <n v="0.18420000000000003"/>
    <n v="685"/>
    <n v="689"/>
    <n v="687"/>
    <x v="0"/>
    <n v="1"/>
    <x v="0"/>
    <s v="High DTI / Low Income / Low FICO"/>
  </r>
  <r>
    <n v="65773231"/>
    <n v="10000"/>
    <x v="1"/>
    <n v="7.8899999999999998E-2"/>
    <x v="5"/>
    <s v="A5"/>
    <s v="7 years"/>
    <s v="MORTGAGE"/>
    <n v="73000"/>
    <x v="1"/>
    <s v="Not Verified"/>
    <s v="Fully Paid"/>
    <x v="0"/>
    <n v="0.2104"/>
    <n v="710"/>
    <n v="714"/>
    <n v="712"/>
    <x v="1"/>
    <n v="1"/>
    <x v="0"/>
    <s v="High DTI / Low Income / Low FICO"/>
  </r>
  <r>
    <n v="68406337"/>
    <n v="12000"/>
    <x v="0"/>
    <n v="8.4900000000000003E-2"/>
    <x v="2"/>
    <s v="B1"/>
    <s v="&lt; 1 year"/>
    <s v="MORTGAGE"/>
    <n v="68000"/>
    <x v="1"/>
    <s v="Not Verified"/>
    <s v="Fully Paid"/>
    <x v="0"/>
    <n v="0.1202"/>
    <n v="740"/>
    <n v="744"/>
    <n v="742"/>
    <x v="1"/>
    <n v="2"/>
    <x v="1"/>
    <s v="Moderate DTI/Income/FICO"/>
  </r>
  <r>
    <n v="66240592"/>
    <n v="35000"/>
    <x v="0"/>
    <n v="0.18489999999999998"/>
    <x v="4"/>
    <s v="E2"/>
    <s v="&lt; 1 year"/>
    <s v="MORTGAGE"/>
    <n v="125000"/>
    <x v="1"/>
    <s v="Source Verified"/>
    <s v="Fully Paid"/>
    <x v="2"/>
    <n v="0.2006"/>
    <n v="660"/>
    <n v="664"/>
    <n v="662"/>
    <x v="0"/>
    <n v="1"/>
    <x v="0"/>
    <s v="High DTI / Low Income / Low FICO"/>
  </r>
  <r>
    <n v="65343609"/>
    <n v="16700"/>
    <x v="1"/>
    <n v="9.9900000000000003E-2"/>
    <x v="2"/>
    <s v="B3"/>
    <s v="2 years"/>
    <s v="RENT"/>
    <n v="38000"/>
    <x v="2"/>
    <s v="Not Verified"/>
    <s v="Fully Paid"/>
    <x v="2"/>
    <n v="9.4100000000000003E-2"/>
    <n v="720"/>
    <n v="724"/>
    <n v="722"/>
    <x v="1"/>
    <n v="1"/>
    <x v="0"/>
    <s v="High DTI / Low Income / Low FICO"/>
  </r>
  <r>
    <n v="65826878"/>
    <n v="27600"/>
    <x v="1"/>
    <n v="0.14330000000000001"/>
    <x v="1"/>
    <s v="C5"/>
    <s v="9 years"/>
    <s v="MORTGAGE"/>
    <n v="60000"/>
    <x v="0"/>
    <s v="Not Verified"/>
    <s v="Charged Off"/>
    <x v="0"/>
    <n v="0.23039999999999999"/>
    <n v="720"/>
    <n v="724"/>
    <n v="722"/>
    <x v="1"/>
    <n v="1"/>
    <x v="0"/>
    <s v="High DTI / Low Income / Low FICO"/>
  </r>
  <r>
    <n v="67858344"/>
    <n v="25000"/>
    <x v="0"/>
    <n v="0.17859999999999998"/>
    <x v="0"/>
    <s v="D5"/>
    <s v="10+ years"/>
    <s v="OWN"/>
    <n v="102000"/>
    <x v="1"/>
    <s v="Not Verified"/>
    <s v="Fully Paid"/>
    <x v="0"/>
    <n v="0.15869999999999998"/>
    <n v="680"/>
    <n v="684"/>
    <n v="682"/>
    <x v="0"/>
    <n v="2"/>
    <x v="1"/>
    <s v="Moderate DTI/Income/FICO"/>
  </r>
  <r>
    <n v="62684598"/>
    <n v="9500"/>
    <x v="1"/>
    <n v="8.1799999999999998E-2"/>
    <x v="2"/>
    <s v="B1"/>
    <s v="6 years"/>
    <s v="RENT"/>
    <n v="48576"/>
    <x v="0"/>
    <s v="Source Verified"/>
    <s v="Fully Paid"/>
    <x v="0"/>
    <n v="0.2787"/>
    <n v="660"/>
    <n v="664"/>
    <n v="662"/>
    <x v="0"/>
    <n v="1"/>
    <x v="0"/>
    <s v="High DTI / Low Income / Low FICO"/>
  </r>
  <r>
    <n v="65262600"/>
    <n v="30800"/>
    <x v="0"/>
    <n v="0.18489999999999998"/>
    <x v="4"/>
    <s v="E2"/>
    <s v="3 years"/>
    <s v="MORTGAGE"/>
    <n v="67000"/>
    <x v="1"/>
    <s v="Source Verified"/>
    <s v="Charged Off"/>
    <x v="0"/>
    <n v="0.21960000000000002"/>
    <n v="705"/>
    <n v="709"/>
    <n v="707"/>
    <x v="1"/>
    <n v="1"/>
    <x v="0"/>
    <s v="High DTI / Low Income / Low FICO"/>
  </r>
  <r>
    <n v="66542997"/>
    <n v="10000"/>
    <x v="0"/>
    <n v="0.11990000000000001"/>
    <x v="1"/>
    <s v="C1"/>
    <s v="4 years"/>
    <s v="RENT"/>
    <n v="30555"/>
    <x v="2"/>
    <s v="Not Verified"/>
    <s v="Current"/>
    <x v="0"/>
    <n v="0.2412"/>
    <n v="715"/>
    <n v="719"/>
    <n v="717"/>
    <x v="1"/>
    <n v="1"/>
    <x v="0"/>
    <s v="High DTI / Low Income / Low FICO"/>
  </r>
  <r>
    <n v="65667089"/>
    <n v="25750"/>
    <x v="0"/>
    <n v="0.16550000000000001"/>
    <x v="0"/>
    <s v="D2"/>
    <s v="1 year"/>
    <s v="RENT"/>
    <n v="70000"/>
    <x v="1"/>
    <s v="Source Verified"/>
    <s v="Charged Off"/>
    <x v="0"/>
    <n v="0.2268"/>
    <n v="720"/>
    <n v="724"/>
    <n v="722"/>
    <x v="1"/>
    <n v="1"/>
    <x v="0"/>
    <s v="High DTI / Low Income / Low FICO"/>
  </r>
  <r>
    <n v="66066565"/>
    <n v="6875"/>
    <x v="1"/>
    <n v="0.11220000000000001"/>
    <x v="2"/>
    <s v="B5"/>
    <s v="9 years"/>
    <s v="MORTGAGE"/>
    <n v="116000"/>
    <x v="1"/>
    <s v="Not Verified"/>
    <s v="Fully Paid"/>
    <x v="2"/>
    <n v="6.3600000000000004E-2"/>
    <n v="700"/>
    <n v="704"/>
    <n v="702"/>
    <x v="1"/>
    <n v="3"/>
    <x v="2"/>
    <s v="Strong Profile"/>
  </r>
  <r>
    <n v="64068619"/>
    <n v="4800"/>
    <x v="1"/>
    <n v="0.1099"/>
    <x v="2"/>
    <s v="B4"/>
    <s v="10+ years"/>
    <s v="MORTGAGE"/>
    <n v="60000"/>
    <x v="0"/>
    <s v="Source Verified"/>
    <s v="Fully Paid"/>
    <x v="1"/>
    <n v="0.12820000000000001"/>
    <n v="685"/>
    <n v="689"/>
    <n v="687"/>
    <x v="0"/>
    <n v="2"/>
    <x v="1"/>
    <s v="Moderate DTI/Income/FICO"/>
  </r>
  <r>
    <n v="67318899"/>
    <n v="20000"/>
    <x v="0"/>
    <n v="0.1757"/>
    <x v="0"/>
    <s v="D4"/>
    <s v="10+ years"/>
    <s v="MORTGAGE"/>
    <n v="90000"/>
    <x v="1"/>
    <s v="Verified"/>
    <s v="Charged Off"/>
    <x v="2"/>
    <n v="0.33159999999999995"/>
    <n v="665"/>
    <n v="669"/>
    <n v="667"/>
    <x v="0"/>
    <n v="1"/>
    <x v="0"/>
    <s v="High DTI / Low Income / Low FICO"/>
  </r>
  <r>
    <n v="63908722"/>
    <n v="20000"/>
    <x v="0"/>
    <n v="0.15410000000000001"/>
    <x v="0"/>
    <s v="D1"/>
    <s v="3 years"/>
    <s v="RENT"/>
    <n v="50000"/>
    <x v="0"/>
    <s v="Verified"/>
    <s v="Charged Off"/>
    <x v="0"/>
    <n v="0.2626"/>
    <n v="705"/>
    <n v="709"/>
    <n v="707"/>
    <x v="1"/>
    <n v="1"/>
    <x v="0"/>
    <s v="High DTI / Low Income / Low FICO"/>
  </r>
  <r>
    <n v="61612154"/>
    <n v="25000"/>
    <x v="0"/>
    <n v="9.9900000000000003E-2"/>
    <x v="2"/>
    <s v="B3"/>
    <s v="7 years"/>
    <s v="MORTGAGE"/>
    <n v="205000"/>
    <x v="1"/>
    <s v="Source Verified"/>
    <s v="Current"/>
    <x v="0"/>
    <n v="0.25480000000000003"/>
    <n v="690"/>
    <n v="694"/>
    <n v="692"/>
    <x v="0"/>
    <n v="1"/>
    <x v="0"/>
    <s v="High DTI / Low Income / Low FICO"/>
  </r>
  <r>
    <n v="68474850"/>
    <n v="10000"/>
    <x v="1"/>
    <n v="7.9100000000000004E-2"/>
    <x v="5"/>
    <s v="A5"/>
    <s v="10+ years"/>
    <s v="MORTGAGE"/>
    <n v="75000"/>
    <x v="1"/>
    <s v="Not Verified"/>
    <s v="Fully Paid"/>
    <x v="0"/>
    <n v="0.26190000000000002"/>
    <n v="695"/>
    <n v="699"/>
    <n v="697"/>
    <x v="0"/>
    <n v="1"/>
    <x v="0"/>
    <s v="High DTI / Low Income / Low FICO"/>
  </r>
  <r>
    <n v="66074898"/>
    <n v="8450"/>
    <x v="1"/>
    <n v="0.11990000000000001"/>
    <x v="1"/>
    <s v="C1"/>
    <s v="10+ years"/>
    <s v="MORTGAGE"/>
    <n v="60000"/>
    <x v="0"/>
    <s v="Not Verified"/>
    <s v="Fully Paid"/>
    <x v="0"/>
    <n v="0.23780000000000001"/>
    <n v="660"/>
    <n v="664"/>
    <n v="662"/>
    <x v="0"/>
    <n v="1"/>
    <x v="0"/>
    <s v="High DTI / Low Income / Low FICO"/>
  </r>
  <r>
    <n v="66620811"/>
    <n v="35000"/>
    <x v="0"/>
    <n v="0.18989999999999999"/>
    <x v="4"/>
    <s v="E3"/>
    <s v="9 years"/>
    <s v="RENT"/>
    <n v="89000"/>
    <x v="1"/>
    <s v="Verified"/>
    <s v="Current"/>
    <x v="0"/>
    <n v="0.2717"/>
    <n v="675"/>
    <n v="679"/>
    <n v="677"/>
    <x v="0"/>
    <n v="1"/>
    <x v="0"/>
    <s v="High DTI / Low Income / Low FICO"/>
  </r>
  <r>
    <n v="61351421"/>
    <n v="18000"/>
    <x v="0"/>
    <n v="9.9900000000000003E-2"/>
    <x v="2"/>
    <s v="B3"/>
    <s v="2 years"/>
    <s v="RENT"/>
    <n v="54000"/>
    <x v="0"/>
    <s v="Verified"/>
    <s v="Current"/>
    <x v="1"/>
    <n v="0.24780000000000002"/>
    <n v="680"/>
    <n v="684"/>
    <n v="682"/>
    <x v="0"/>
    <n v="1"/>
    <x v="0"/>
    <s v="High DTI / Low Income / Low FICO"/>
  </r>
  <r>
    <n v="67305298"/>
    <n v="21000"/>
    <x v="0"/>
    <n v="0.20499999999999999"/>
    <x v="4"/>
    <s v="E4"/>
    <s v="3 years"/>
    <s v="RENT"/>
    <n v="50000"/>
    <x v="0"/>
    <s v="Source Verified"/>
    <s v="Current"/>
    <x v="0"/>
    <n v="0.34060000000000001"/>
    <n v="675"/>
    <n v="679"/>
    <n v="677"/>
    <x v="0"/>
    <n v="1"/>
    <x v="0"/>
    <s v="High DTI / Low Income / Low FICO"/>
  </r>
  <r>
    <n v="66645354"/>
    <n v="12000"/>
    <x v="0"/>
    <n v="0.14480000000000001"/>
    <x v="1"/>
    <s v="C5"/>
    <s v="10+ years"/>
    <s v="RENT"/>
    <n v="24000"/>
    <x v="2"/>
    <s v="Source Verified"/>
    <s v="Current"/>
    <x v="1"/>
    <n v="0.2455"/>
    <n v="660"/>
    <n v="664"/>
    <n v="662"/>
    <x v="0"/>
    <n v="1"/>
    <x v="0"/>
    <s v="High DTI / Low Income / Low FICO"/>
  </r>
  <r>
    <n v="65322358"/>
    <n v="6000"/>
    <x v="1"/>
    <n v="0.12050000000000001"/>
    <x v="1"/>
    <s v="C1"/>
    <s v="10+ years"/>
    <s v="MORTGAGE"/>
    <n v="63000"/>
    <x v="1"/>
    <s v="Source Verified"/>
    <s v="Fully Paid"/>
    <x v="0"/>
    <n v="0.3528"/>
    <n v="665"/>
    <n v="669"/>
    <n v="667"/>
    <x v="0"/>
    <n v="1"/>
    <x v="0"/>
    <s v="High DTI / Low Income / Low FICO"/>
  </r>
  <r>
    <n v="63917727"/>
    <n v="12000"/>
    <x v="1"/>
    <n v="0.14330000000000001"/>
    <x v="1"/>
    <s v="C5"/>
    <s v="10+ years"/>
    <s v="MORTGAGE"/>
    <n v="61293"/>
    <x v="1"/>
    <s v="Verified"/>
    <s v="Fully Paid"/>
    <x v="0"/>
    <n v="0.3301"/>
    <n v="700"/>
    <n v="704"/>
    <n v="702"/>
    <x v="1"/>
    <n v="1"/>
    <x v="0"/>
    <s v="High DTI / Low Income / Low FICO"/>
  </r>
  <r>
    <n v="67808353"/>
    <n v="4000"/>
    <x v="1"/>
    <n v="0.14480000000000001"/>
    <x v="1"/>
    <s v="C5"/>
    <s v="2 years"/>
    <s v="RENT"/>
    <n v="80000"/>
    <x v="1"/>
    <s v="Verified"/>
    <s v="Fully Paid"/>
    <x v="0"/>
    <n v="0.26"/>
    <n v="685"/>
    <n v="689"/>
    <n v="687"/>
    <x v="0"/>
    <n v="1"/>
    <x v="0"/>
    <s v="High DTI / Low Income / Low FICO"/>
  </r>
  <r>
    <n v="65774479"/>
    <n v="30000"/>
    <x v="0"/>
    <n v="0.1318"/>
    <x v="1"/>
    <s v="C3"/>
    <s v="10+ years"/>
    <s v="MORTGAGE"/>
    <n v="65000"/>
    <x v="1"/>
    <s v="Source Verified"/>
    <s v="Current"/>
    <x v="0"/>
    <n v="0.20989999999999998"/>
    <n v="720"/>
    <n v="724"/>
    <n v="722"/>
    <x v="1"/>
    <n v="1"/>
    <x v="0"/>
    <s v="High DTI / Low Income / Low FICO"/>
  </r>
  <r>
    <n v="66601115"/>
    <n v="35000"/>
    <x v="1"/>
    <n v="9.7599999999999992E-2"/>
    <x v="2"/>
    <s v="B3"/>
    <s v="10+ years"/>
    <s v="RENT"/>
    <n v="70000"/>
    <x v="1"/>
    <s v="Source Verified"/>
    <s v="Fully Paid"/>
    <x v="1"/>
    <n v="0.21739999999999998"/>
    <n v="680"/>
    <n v="684"/>
    <n v="682"/>
    <x v="0"/>
    <n v="1"/>
    <x v="0"/>
    <s v="High DTI / Low Income / Low FICO"/>
  </r>
  <r>
    <n v="65742628"/>
    <n v="12000"/>
    <x v="1"/>
    <n v="5.3200000000000004E-2"/>
    <x v="5"/>
    <s v="A1"/>
    <s v="6 years"/>
    <s v="MORTGAGE"/>
    <n v="40000"/>
    <x v="2"/>
    <s v="Not Verified"/>
    <s v="Fully Paid"/>
    <x v="0"/>
    <n v="0.16469999999999999"/>
    <n v="740"/>
    <n v="744"/>
    <n v="742"/>
    <x v="1"/>
    <n v="1"/>
    <x v="0"/>
    <s v="High DTI / Low Income / Low FICO"/>
  </r>
  <r>
    <n v="63084129"/>
    <n v="9350"/>
    <x v="1"/>
    <n v="0.1333"/>
    <x v="1"/>
    <s v="C3"/>
    <s v="10+ years"/>
    <s v="MORTGAGE"/>
    <n v="26000"/>
    <x v="2"/>
    <s v="Source Verified"/>
    <s v="Fully Paid"/>
    <x v="1"/>
    <n v="0.29780000000000001"/>
    <n v="700"/>
    <n v="704"/>
    <n v="702"/>
    <x v="1"/>
    <n v="1"/>
    <x v="0"/>
    <s v="High DTI / Low Income / Low FICO"/>
  </r>
  <r>
    <n v="68222619"/>
    <n v="15000"/>
    <x v="1"/>
    <n v="5.3200000000000004E-2"/>
    <x v="5"/>
    <s v="A1"/>
    <s v="3 years"/>
    <s v="RENT"/>
    <n v="86000"/>
    <x v="1"/>
    <s v="Not Verified"/>
    <s v="Fully Paid"/>
    <x v="0"/>
    <n v="0.10220000000000001"/>
    <n v="725"/>
    <n v="729"/>
    <n v="727"/>
    <x v="1"/>
    <n v="3"/>
    <x v="2"/>
    <s v="Strong Profile"/>
  </r>
  <r>
    <n v="64210762"/>
    <n v="18500"/>
    <x v="0"/>
    <n v="0.1318"/>
    <x v="1"/>
    <s v="C3"/>
    <s v="10+ years"/>
    <s v="RENT"/>
    <n v="43100"/>
    <x v="0"/>
    <s v="Source Verified"/>
    <s v="Current"/>
    <x v="0"/>
    <n v="0.25480000000000003"/>
    <n v="725"/>
    <n v="729"/>
    <n v="727"/>
    <x v="1"/>
    <n v="1"/>
    <x v="0"/>
    <s v="High DTI / Low Income / Low FICO"/>
  </r>
  <r>
    <n v="66463381"/>
    <n v="3200"/>
    <x v="1"/>
    <n v="0.14480000000000001"/>
    <x v="1"/>
    <s v="C5"/>
    <s v="3 years"/>
    <s v="RENT"/>
    <n v="57000"/>
    <x v="0"/>
    <s v="Source Verified"/>
    <s v="Charged Off"/>
    <x v="0"/>
    <n v="7.5800000000000006E-2"/>
    <n v="660"/>
    <n v="664"/>
    <n v="662"/>
    <x v="0"/>
    <n v="2"/>
    <x v="1"/>
    <s v="Moderate DTI/Income/FICO"/>
  </r>
  <r>
    <n v="66270145"/>
    <n v="20000"/>
    <x v="1"/>
    <n v="8.3800000000000013E-2"/>
    <x v="2"/>
    <s v="B1"/>
    <s v="1 year"/>
    <s v="MORTGAGE"/>
    <n v="85000"/>
    <x v="1"/>
    <s v="Source Verified"/>
    <s v="Charged Off"/>
    <x v="1"/>
    <n v="0.13400000000000001"/>
    <n v="690"/>
    <n v="694"/>
    <n v="692"/>
    <x v="0"/>
    <n v="2"/>
    <x v="1"/>
    <s v="Moderate DTI/Income/FICO"/>
  </r>
  <r>
    <n v="65975489"/>
    <n v="12000"/>
    <x v="1"/>
    <n v="5.3200000000000004E-2"/>
    <x v="5"/>
    <s v="A1"/>
    <s v="9 years"/>
    <s v="MORTGAGE"/>
    <n v="42000"/>
    <x v="0"/>
    <s v="Not Verified"/>
    <s v="Fully Paid"/>
    <x v="0"/>
    <n v="0.2069"/>
    <n v="815"/>
    <n v="819"/>
    <n v="817"/>
    <x v="1"/>
    <n v="1"/>
    <x v="0"/>
    <s v="High DTI / Low Income / Low FICO"/>
  </r>
  <r>
    <n v="62610101"/>
    <n v="9000"/>
    <x v="1"/>
    <n v="0.1153"/>
    <x v="2"/>
    <s v="B5"/>
    <s v="4 years"/>
    <s v="MORTGAGE"/>
    <n v="52600"/>
    <x v="0"/>
    <s v="Verified"/>
    <s v="Fully Paid"/>
    <x v="0"/>
    <n v="0.27649999999999997"/>
    <n v="660"/>
    <n v="664"/>
    <n v="662"/>
    <x v="0"/>
    <n v="1"/>
    <x v="0"/>
    <s v="High DTI / Low Income / Low FICO"/>
  </r>
  <r>
    <n v="65591668"/>
    <n v="20000"/>
    <x v="1"/>
    <n v="0.1149"/>
    <x v="2"/>
    <s v="B5"/>
    <s v="4 years"/>
    <s v="RENT"/>
    <n v="50000"/>
    <x v="0"/>
    <s v="Source Verified"/>
    <s v="Fully Paid"/>
    <x v="0"/>
    <n v="0.3826"/>
    <n v="685"/>
    <n v="689"/>
    <n v="687"/>
    <x v="0"/>
    <n v="1"/>
    <x v="0"/>
    <s v="High DTI / Low Income / Low FICO"/>
  </r>
  <r>
    <n v="63467870"/>
    <n v="10000"/>
    <x v="1"/>
    <n v="6.2400000000000004E-2"/>
    <x v="5"/>
    <s v="A2"/>
    <s v="10+ years"/>
    <s v="MORTGAGE"/>
    <n v="101000"/>
    <x v="1"/>
    <s v="Not Verified"/>
    <s v="Fully Paid"/>
    <x v="1"/>
    <n v="0.1162"/>
    <n v="735"/>
    <n v="739"/>
    <n v="737"/>
    <x v="1"/>
    <n v="3"/>
    <x v="2"/>
    <s v="Strong Profile"/>
  </r>
  <r>
    <n v="66582075"/>
    <n v="21600"/>
    <x v="0"/>
    <n v="0.12590000000000001"/>
    <x v="1"/>
    <s v="C2"/>
    <s v="5 years"/>
    <s v="RENT"/>
    <n v="70000"/>
    <x v="1"/>
    <s v="Not Verified"/>
    <s v="Fully Paid"/>
    <x v="1"/>
    <n v="0.25679999999999997"/>
    <n v="680"/>
    <n v="684"/>
    <n v="682"/>
    <x v="0"/>
    <n v="1"/>
    <x v="0"/>
    <s v="High DTI / Low Income / Low FICO"/>
  </r>
  <r>
    <n v="66096335"/>
    <n v="9000"/>
    <x v="1"/>
    <n v="6.8900000000000003E-2"/>
    <x v="5"/>
    <s v="A3"/>
    <s v="10+ years"/>
    <s v="MORTGAGE"/>
    <n v="53000"/>
    <x v="0"/>
    <s v="Not Verified"/>
    <s v="Fully Paid"/>
    <x v="1"/>
    <n v="0.18859999999999999"/>
    <n v="720"/>
    <n v="724"/>
    <n v="722"/>
    <x v="1"/>
    <n v="2"/>
    <x v="1"/>
    <s v="Moderate DTI/Income/FICO"/>
  </r>
  <r>
    <n v="66160203"/>
    <n v="35000"/>
    <x v="1"/>
    <n v="9.1700000000000004E-2"/>
    <x v="2"/>
    <s v="B2"/>
    <s v="2 years"/>
    <s v="MORTGAGE"/>
    <n v="185000"/>
    <x v="1"/>
    <s v="Verified"/>
    <s v="Fully Paid"/>
    <x v="0"/>
    <n v="0.16550000000000001"/>
    <n v="685"/>
    <n v="689"/>
    <n v="687"/>
    <x v="0"/>
    <n v="2"/>
    <x v="1"/>
    <s v="Moderate DTI/Income/FICO"/>
  </r>
  <r>
    <n v="62489512"/>
    <n v="19700"/>
    <x v="1"/>
    <n v="0.1855"/>
    <x v="4"/>
    <s v="E2"/>
    <s v="10+ years"/>
    <s v="RENT"/>
    <n v="54788"/>
    <x v="0"/>
    <s v="Verified"/>
    <s v="Fully Paid"/>
    <x v="0"/>
    <n v="0.20920000000000002"/>
    <n v="680"/>
    <n v="684"/>
    <n v="682"/>
    <x v="0"/>
    <n v="1"/>
    <x v="0"/>
    <s v="High DTI / Low Income / Low FICO"/>
  </r>
  <r>
    <n v="64731206"/>
    <n v="4500"/>
    <x v="1"/>
    <n v="0.12050000000000001"/>
    <x v="1"/>
    <s v="C1"/>
    <s v="2 years"/>
    <s v="RENT"/>
    <n v="23199"/>
    <x v="2"/>
    <s v="Source Verified"/>
    <s v="Fully Paid"/>
    <x v="1"/>
    <n v="0.1009"/>
    <n v="670"/>
    <n v="674"/>
    <n v="672"/>
    <x v="0"/>
    <n v="1"/>
    <x v="0"/>
    <s v="High DTI / Low Income / Low FICO"/>
  </r>
  <r>
    <n v="63957814"/>
    <n v="3200"/>
    <x v="1"/>
    <n v="9.9900000000000003E-2"/>
    <x v="2"/>
    <s v="B3"/>
    <m/>
    <s v="RENT"/>
    <n v="42000"/>
    <x v="0"/>
    <s v="Verified"/>
    <s v="Charged Off"/>
    <x v="7"/>
    <n v="0.16940000000000002"/>
    <n v="675"/>
    <n v="679"/>
    <n v="677"/>
    <x v="0"/>
    <n v="2"/>
    <x v="1"/>
    <s v="Moderate DTI/Income/FICO"/>
  </r>
  <r>
    <n v="63732393"/>
    <n v="12000"/>
    <x v="0"/>
    <n v="0.12050000000000001"/>
    <x v="1"/>
    <s v="C1"/>
    <s v="10+ years"/>
    <s v="MORTGAGE"/>
    <n v="80000"/>
    <x v="1"/>
    <s v="Not Verified"/>
    <s v="Fully Paid"/>
    <x v="1"/>
    <n v="0.11539999999999999"/>
    <n v="660"/>
    <n v="664"/>
    <n v="662"/>
    <x v="0"/>
    <n v="2"/>
    <x v="1"/>
    <s v="Moderate DTI/Income/FICO"/>
  </r>
  <r>
    <n v="65602216"/>
    <n v="6000"/>
    <x v="1"/>
    <n v="0.16550000000000001"/>
    <x v="0"/>
    <s v="D2"/>
    <s v="10+ years"/>
    <s v="MORTGAGE"/>
    <n v="42000"/>
    <x v="0"/>
    <s v="Source Verified"/>
    <s v="Fully Paid"/>
    <x v="10"/>
    <n v="0.1966"/>
    <n v="675"/>
    <n v="679"/>
    <n v="677"/>
    <x v="0"/>
    <n v="2"/>
    <x v="1"/>
    <s v="Moderate DTI/Income/FICO"/>
  </r>
  <r>
    <n v="66096371"/>
    <n v="22000"/>
    <x v="1"/>
    <n v="0.10640000000000001"/>
    <x v="2"/>
    <s v="B4"/>
    <s v="4 years"/>
    <s v="MORTGAGE"/>
    <n v="106000"/>
    <x v="1"/>
    <s v="Not Verified"/>
    <s v="Fully Paid"/>
    <x v="0"/>
    <n v="0.1119"/>
    <n v="720"/>
    <n v="724"/>
    <n v="722"/>
    <x v="1"/>
    <n v="3"/>
    <x v="2"/>
    <s v="Strong Profile"/>
  </r>
  <r>
    <n v="65412118"/>
    <n v="15000"/>
    <x v="1"/>
    <n v="9.9900000000000003E-2"/>
    <x v="2"/>
    <s v="B3"/>
    <s v="6 years"/>
    <s v="MORTGAGE"/>
    <n v="45000"/>
    <x v="0"/>
    <s v="Not Verified"/>
    <s v="Charged Off"/>
    <x v="1"/>
    <n v="0.34310000000000002"/>
    <n v="715"/>
    <n v="719"/>
    <n v="717"/>
    <x v="1"/>
    <n v="1"/>
    <x v="0"/>
    <s v="High DTI / Low Income / Low FICO"/>
  </r>
  <r>
    <n v="64822764"/>
    <n v="30000"/>
    <x v="0"/>
    <n v="0.12050000000000001"/>
    <x v="1"/>
    <s v="C1"/>
    <s v="8 years"/>
    <s v="MORTGAGE"/>
    <n v="80000"/>
    <x v="1"/>
    <s v="Verified"/>
    <s v="Current"/>
    <x v="2"/>
    <n v="0.17519999999999999"/>
    <n v="685"/>
    <n v="689"/>
    <n v="687"/>
    <x v="0"/>
    <n v="2"/>
    <x v="1"/>
    <s v="Moderate DTI/Income/FICO"/>
  </r>
  <r>
    <n v="65681847"/>
    <n v="14000"/>
    <x v="0"/>
    <n v="0.18489999999999998"/>
    <x v="4"/>
    <s v="E2"/>
    <s v="10+ years"/>
    <s v="OWN"/>
    <n v="40500"/>
    <x v="0"/>
    <s v="Verified"/>
    <s v="Current"/>
    <x v="0"/>
    <n v="0.1313"/>
    <n v="665"/>
    <n v="669"/>
    <n v="667"/>
    <x v="0"/>
    <n v="2"/>
    <x v="1"/>
    <s v="Moderate DTI/Income/FICO"/>
  </r>
  <r>
    <n v="67715844"/>
    <n v="25000"/>
    <x v="1"/>
    <n v="6.2400000000000004E-2"/>
    <x v="5"/>
    <s v="A2"/>
    <s v="5 years"/>
    <s v="MORTGAGE"/>
    <n v="120000"/>
    <x v="1"/>
    <s v="Verified"/>
    <s v="Fully Paid"/>
    <x v="0"/>
    <n v="0.1759"/>
    <n v="705"/>
    <n v="709"/>
    <n v="707"/>
    <x v="1"/>
    <n v="2"/>
    <x v="1"/>
    <s v="Moderate DTI/Income/FICO"/>
  </r>
  <r>
    <n v="68523784"/>
    <n v="5000"/>
    <x v="1"/>
    <n v="7.4900000000000008E-2"/>
    <x v="5"/>
    <s v="A4"/>
    <s v="4 years"/>
    <s v="MORTGAGE"/>
    <n v="52000"/>
    <x v="0"/>
    <s v="Not Verified"/>
    <s v="Fully Paid"/>
    <x v="5"/>
    <n v="6.1399999999999996E-2"/>
    <n v="760"/>
    <n v="764"/>
    <n v="762"/>
    <x v="1"/>
    <n v="2"/>
    <x v="1"/>
    <s v="Moderate DTI/Income/FICO"/>
  </r>
  <r>
    <n v="67596001"/>
    <n v="24000"/>
    <x v="0"/>
    <n v="0.16589999999999999"/>
    <x v="0"/>
    <s v="D2"/>
    <s v="5 years"/>
    <s v="MORTGAGE"/>
    <n v="134000"/>
    <x v="1"/>
    <s v="Source Verified"/>
    <s v="Fully Paid"/>
    <x v="2"/>
    <n v="9.3000000000000013E-2"/>
    <n v="660"/>
    <n v="664"/>
    <n v="662"/>
    <x v="0"/>
    <n v="2"/>
    <x v="1"/>
    <s v="Moderate DTI/Income/FICO"/>
  </r>
  <r>
    <n v="66535049"/>
    <n v="17000"/>
    <x v="0"/>
    <n v="0.11990000000000001"/>
    <x v="1"/>
    <s v="C1"/>
    <s v="&lt; 1 year"/>
    <s v="RENT"/>
    <n v="52500"/>
    <x v="0"/>
    <s v="Not Verified"/>
    <s v="Charged Off"/>
    <x v="1"/>
    <n v="0.26229999999999998"/>
    <n v="660"/>
    <n v="664"/>
    <n v="662"/>
    <x v="0"/>
    <n v="1"/>
    <x v="0"/>
    <s v="High DTI / Low Income / Low FICO"/>
  </r>
  <r>
    <n v="66562244"/>
    <n v="20000"/>
    <x v="1"/>
    <n v="9.1700000000000004E-2"/>
    <x v="2"/>
    <s v="B2"/>
    <s v="10+ years"/>
    <s v="OWN"/>
    <n v="72000"/>
    <x v="1"/>
    <s v="Verified"/>
    <s v="Fully Paid"/>
    <x v="0"/>
    <n v="0.31869999999999998"/>
    <n v="670"/>
    <n v="674"/>
    <n v="672"/>
    <x v="0"/>
    <n v="1"/>
    <x v="0"/>
    <s v="High DTI / Low Income / Low FICO"/>
  </r>
  <r>
    <n v="63419548"/>
    <n v="12600"/>
    <x v="1"/>
    <n v="0.1825"/>
    <x v="4"/>
    <s v="E1"/>
    <s v="10+ years"/>
    <s v="RENT"/>
    <n v="30000"/>
    <x v="2"/>
    <s v="Verified"/>
    <s v="Charged Off"/>
    <x v="0"/>
    <n v="0.33240000000000003"/>
    <n v="665"/>
    <n v="669"/>
    <n v="667"/>
    <x v="0"/>
    <n v="1"/>
    <x v="0"/>
    <s v="High DTI / Low Income / Low FICO"/>
  </r>
  <r>
    <n v="65906569"/>
    <n v="30000"/>
    <x v="0"/>
    <n v="0.13669999999999999"/>
    <x v="1"/>
    <s v="C4"/>
    <s v="5 years"/>
    <s v="RENT"/>
    <n v="102000"/>
    <x v="1"/>
    <s v="Source Verified"/>
    <s v="Fully Paid"/>
    <x v="1"/>
    <n v="0.3362"/>
    <n v="665"/>
    <n v="669"/>
    <n v="667"/>
    <x v="0"/>
    <n v="1"/>
    <x v="0"/>
    <s v="High DTI / Low Income / Low FICO"/>
  </r>
  <r>
    <n v="66571846"/>
    <n v="27000"/>
    <x v="0"/>
    <n v="0.12590000000000001"/>
    <x v="1"/>
    <s v="C2"/>
    <s v="10+ years"/>
    <s v="MORTGAGE"/>
    <n v="98000"/>
    <x v="1"/>
    <s v="Verified"/>
    <s v="Current"/>
    <x v="1"/>
    <n v="0.15770000000000001"/>
    <n v="700"/>
    <n v="704"/>
    <n v="702"/>
    <x v="1"/>
    <n v="2"/>
    <x v="1"/>
    <s v="Moderate DTI/Income/FICO"/>
  </r>
  <r>
    <n v="66544070"/>
    <n v="10950"/>
    <x v="1"/>
    <n v="0.16550000000000001"/>
    <x v="0"/>
    <s v="D2"/>
    <s v="10+ years"/>
    <s v="MORTGAGE"/>
    <n v="93500"/>
    <x v="1"/>
    <s v="Verified"/>
    <s v="Fully Paid"/>
    <x v="0"/>
    <n v="0.10929999999999999"/>
    <n v="665"/>
    <n v="669"/>
    <n v="667"/>
    <x v="0"/>
    <n v="2"/>
    <x v="1"/>
    <s v="Moderate DTI/Income/FICO"/>
  </r>
  <r>
    <n v="68052332"/>
    <n v="23000"/>
    <x v="1"/>
    <n v="8.4900000000000003E-2"/>
    <x v="2"/>
    <s v="B1"/>
    <s v="3 years"/>
    <s v="OWN"/>
    <n v="100000"/>
    <x v="1"/>
    <s v="Not Verified"/>
    <s v="Fully Paid"/>
    <x v="1"/>
    <n v="0.1235"/>
    <n v="675"/>
    <n v="679"/>
    <n v="677"/>
    <x v="0"/>
    <n v="2"/>
    <x v="1"/>
    <s v="Moderate DTI/Income/FICO"/>
  </r>
  <r>
    <n v="65372149"/>
    <n v="18775"/>
    <x v="0"/>
    <n v="0.18489999999999998"/>
    <x v="4"/>
    <s v="E2"/>
    <s v="10+ years"/>
    <s v="MORTGAGE"/>
    <n v="65000"/>
    <x v="1"/>
    <s v="Not Verified"/>
    <s v="Fully Paid"/>
    <x v="2"/>
    <n v="0.32270000000000004"/>
    <n v="665"/>
    <n v="669"/>
    <n v="667"/>
    <x v="0"/>
    <n v="1"/>
    <x v="0"/>
    <s v="High DTI / Low Income / Low FICO"/>
  </r>
  <r>
    <n v="65752313"/>
    <n v="14325"/>
    <x v="0"/>
    <n v="0.182"/>
    <x v="4"/>
    <s v="E1"/>
    <s v="10+ years"/>
    <s v="OWN"/>
    <n v="80000"/>
    <x v="1"/>
    <s v="Source Verified"/>
    <s v="Fully Paid"/>
    <x v="0"/>
    <n v="0.21199999999999999"/>
    <n v="670"/>
    <n v="674"/>
    <n v="672"/>
    <x v="0"/>
    <n v="1"/>
    <x v="0"/>
    <s v="High DTI / Low Income / Low FICO"/>
  </r>
  <r>
    <n v="68526519"/>
    <n v="5500"/>
    <x v="1"/>
    <n v="0.15770000000000001"/>
    <x v="0"/>
    <s v="D1"/>
    <s v="2 years"/>
    <s v="MORTGAGE"/>
    <n v="101000"/>
    <x v="1"/>
    <s v="Verified"/>
    <s v="Fully Paid"/>
    <x v="4"/>
    <n v="0.2555"/>
    <n v="675"/>
    <n v="679"/>
    <n v="677"/>
    <x v="0"/>
    <n v="1"/>
    <x v="0"/>
    <s v="High DTI / Low Income / Low FICO"/>
  </r>
  <r>
    <n v="65403749"/>
    <n v="7000"/>
    <x v="1"/>
    <n v="0.14330000000000001"/>
    <x v="1"/>
    <s v="C5"/>
    <s v="2 years"/>
    <s v="OWN"/>
    <n v="23000"/>
    <x v="2"/>
    <s v="Verified"/>
    <s v="Charged Off"/>
    <x v="0"/>
    <n v="0.3528"/>
    <n v="780"/>
    <n v="784"/>
    <n v="782"/>
    <x v="1"/>
    <n v="1"/>
    <x v="0"/>
    <s v="High DTI / Low Income / Low FICO"/>
  </r>
  <r>
    <n v="67695696"/>
    <n v="3200"/>
    <x v="1"/>
    <n v="0.14480000000000001"/>
    <x v="1"/>
    <s v="C5"/>
    <s v="10+ years"/>
    <s v="MORTGAGE"/>
    <n v="60000"/>
    <x v="0"/>
    <s v="Source Verified"/>
    <s v="Fully Paid"/>
    <x v="5"/>
    <n v="3.7999999999999999E-2"/>
    <n v="665"/>
    <n v="669"/>
    <n v="667"/>
    <x v="0"/>
    <n v="2"/>
    <x v="1"/>
    <s v="Moderate DTI/Income/FICO"/>
  </r>
  <r>
    <n v="63430426"/>
    <n v="16000"/>
    <x v="1"/>
    <n v="9.9900000000000003E-2"/>
    <x v="2"/>
    <s v="B3"/>
    <s v="10+ years"/>
    <s v="MORTGAGE"/>
    <n v="140000"/>
    <x v="1"/>
    <s v="Not Verified"/>
    <s v="Fully Paid"/>
    <x v="0"/>
    <n v="0.2346"/>
    <n v="670"/>
    <n v="674"/>
    <n v="672"/>
    <x v="0"/>
    <n v="1"/>
    <x v="0"/>
    <s v="High DTI / Low Income / Low FICO"/>
  </r>
  <r>
    <n v="66602027"/>
    <n v="24000"/>
    <x v="0"/>
    <n v="0.12590000000000001"/>
    <x v="1"/>
    <s v="C2"/>
    <s v="9 years"/>
    <s v="MORTGAGE"/>
    <n v="100000"/>
    <x v="1"/>
    <s v="Verified"/>
    <s v="Fully Paid"/>
    <x v="2"/>
    <n v="0.25030000000000002"/>
    <n v="700"/>
    <n v="704"/>
    <n v="702"/>
    <x v="1"/>
    <n v="1"/>
    <x v="0"/>
    <s v="High DTI / Low Income / Low FICO"/>
  </r>
  <r>
    <n v="64290152"/>
    <n v="35000"/>
    <x v="1"/>
    <n v="0.13669999999999999"/>
    <x v="1"/>
    <s v="C4"/>
    <s v="&lt; 1 year"/>
    <s v="MORTGAGE"/>
    <n v="75000"/>
    <x v="1"/>
    <s v="Verified"/>
    <s v="Fully Paid"/>
    <x v="5"/>
    <n v="0.26530000000000004"/>
    <n v="730"/>
    <n v="734"/>
    <n v="732"/>
    <x v="1"/>
    <n v="1"/>
    <x v="0"/>
    <s v="High DTI / Low Income / Low FICO"/>
  </r>
  <r>
    <n v="66602142"/>
    <n v="10000"/>
    <x v="1"/>
    <n v="9.7599999999999992E-2"/>
    <x v="2"/>
    <s v="B3"/>
    <s v="3 years"/>
    <s v="OWN"/>
    <n v="130000"/>
    <x v="1"/>
    <s v="Source Verified"/>
    <s v="Fully Paid"/>
    <x v="8"/>
    <n v="8.1000000000000003E-2"/>
    <n v="700"/>
    <n v="704"/>
    <n v="702"/>
    <x v="1"/>
    <n v="3"/>
    <x v="2"/>
    <s v="Strong Profile"/>
  </r>
  <r>
    <n v="63496281"/>
    <n v="25000"/>
    <x v="1"/>
    <n v="0.12689999999999999"/>
    <x v="1"/>
    <s v="C2"/>
    <s v="&lt; 1 year"/>
    <s v="MORTGAGE"/>
    <n v="60000"/>
    <x v="0"/>
    <s v="Source Verified"/>
    <s v="Charged Off"/>
    <x v="0"/>
    <n v="0.13339999999999999"/>
    <n v="665"/>
    <n v="669"/>
    <n v="667"/>
    <x v="0"/>
    <n v="2"/>
    <x v="1"/>
    <s v="Moderate DTI/Income/FICO"/>
  </r>
  <r>
    <n v="65455098"/>
    <n v="15000"/>
    <x v="1"/>
    <n v="0.12590000000000001"/>
    <x v="1"/>
    <s v="C2"/>
    <s v="10+ years"/>
    <s v="RENT"/>
    <n v="45000"/>
    <x v="0"/>
    <s v="Source Verified"/>
    <s v="Fully Paid"/>
    <x v="1"/>
    <n v="0.16670000000000001"/>
    <n v="665"/>
    <n v="669"/>
    <n v="667"/>
    <x v="0"/>
    <n v="2"/>
    <x v="1"/>
    <s v="Moderate DTI/Income/FICO"/>
  </r>
  <r>
    <n v="63290605"/>
    <n v="25000"/>
    <x v="0"/>
    <n v="0.12689999999999999"/>
    <x v="1"/>
    <s v="C2"/>
    <s v="7 years"/>
    <s v="RENT"/>
    <n v="64000"/>
    <x v="1"/>
    <s v="Not Verified"/>
    <s v="Charged Off"/>
    <x v="1"/>
    <n v="0.35909999999999997"/>
    <n v="685"/>
    <n v="689"/>
    <n v="687"/>
    <x v="0"/>
    <n v="1"/>
    <x v="0"/>
    <s v="High DTI / Low Income / Low FICO"/>
  </r>
  <r>
    <n v="63350078"/>
    <n v="18000"/>
    <x v="0"/>
    <n v="0.1149"/>
    <x v="2"/>
    <s v="B5"/>
    <s v="3 years"/>
    <s v="MORTGAGE"/>
    <n v="72000"/>
    <x v="1"/>
    <s v="Not Verified"/>
    <s v="Fully Paid"/>
    <x v="0"/>
    <n v="0.1678"/>
    <n v="720"/>
    <n v="724"/>
    <n v="722"/>
    <x v="1"/>
    <n v="2"/>
    <x v="1"/>
    <s v="Moderate DTI/Income/FICO"/>
  </r>
  <r>
    <n v="66423729"/>
    <n v="15000"/>
    <x v="1"/>
    <n v="9.1700000000000004E-2"/>
    <x v="2"/>
    <s v="B2"/>
    <s v="10+ years"/>
    <s v="RENT"/>
    <n v="80000"/>
    <x v="1"/>
    <s v="Source Verified"/>
    <s v="Fully Paid"/>
    <x v="1"/>
    <n v="0.13650000000000001"/>
    <n v="660"/>
    <n v="664"/>
    <n v="662"/>
    <x v="0"/>
    <n v="2"/>
    <x v="1"/>
    <s v="Moderate DTI/Income/FICO"/>
  </r>
  <r>
    <n v="65009041"/>
    <n v="10000"/>
    <x v="1"/>
    <n v="9.9900000000000003E-2"/>
    <x v="2"/>
    <s v="B3"/>
    <s v="10+ years"/>
    <s v="MORTGAGE"/>
    <n v="84000"/>
    <x v="1"/>
    <s v="Not Verified"/>
    <s v="Fully Paid"/>
    <x v="5"/>
    <n v="3.4000000000000002E-2"/>
    <n v="700"/>
    <n v="704"/>
    <n v="702"/>
    <x v="1"/>
    <n v="3"/>
    <x v="2"/>
    <s v="Strong Profile"/>
  </r>
  <r>
    <n v="67909777"/>
    <n v="25000"/>
    <x v="1"/>
    <n v="0.17269999999999999"/>
    <x v="0"/>
    <s v="D3"/>
    <m/>
    <s v="MORTGAGE"/>
    <n v="72000"/>
    <x v="1"/>
    <s v="Not Verified"/>
    <s v="Fully Paid"/>
    <x v="5"/>
    <n v="0.1313"/>
    <n v="760"/>
    <n v="764"/>
    <n v="762"/>
    <x v="1"/>
    <n v="2"/>
    <x v="1"/>
    <s v="Moderate DTI/Income/FICO"/>
  </r>
  <r>
    <n v="67358455"/>
    <n v="18000"/>
    <x v="0"/>
    <n v="0.10640000000000001"/>
    <x v="2"/>
    <s v="B4"/>
    <s v="&lt; 1 year"/>
    <s v="MORTGAGE"/>
    <n v="55000"/>
    <x v="0"/>
    <s v="Not Verified"/>
    <s v="Current"/>
    <x v="0"/>
    <n v="0.19920000000000002"/>
    <n v="740"/>
    <n v="744"/>
    <n v="742"/>
    <x v="1"/>
    <n v="2"/>
    <x v="1"/>
    <s v="Moderate DTI/Income/FICO"/>
  </r>
  <r>
    <n v="66581442"/>
    <n v="10000"/>
    <x v="1"/>
    <n v="0.12590000000000001"/>
    <x v="1"/>
    <s v="C2"/>
    <s v="8 years"/>
    <s v="MORTGAGE"/>
    <n v="43990"/>
    <x v="0"/>
    <s v="Source Verified"/>
    <s v="Fully Paid"/>
    <x v="0"/>
    <n v="0.23550000000000001"/>
    <n v="675"/>
    <n v="679"/>
    <n v="677"/>
    <x v="0"/>
    <n v="1"/>
    <x v="0"/>
    <s v="High DTI / Low Income / Low FICO"/>
  </r>
  <r>
    <n v="67165497"/>
    <n v="16000"/>
    <x v="1"/>
    <n v="5.3200000000000004E-2"/>
    <x v="5"/>
    <s v="A1"/>
    <s v="10+ years"/>
    <s v="MORTGAGE"/>
    <n v="90000"/>
    <x v="1"/>
    <s v="Not Verified"/>
    <s v="Fully Paid"/>
    <x v="2"/>
    <n v="0.11650000000000001"/>
    <n v="810"/>
    <n v="814"/>
    <n v="812"/>
    <x v="1"/>
    <n v="3"/>
    <x v="2"/>
    <s v="Strong Profile"/>
  </r>
  <r>
    <n v="67745605"/>
    <n v="12000"/>
    <x v="0"/>
    <n v="0.1318"/>
    <x v="1"/>
    <s v="C3"/>
    <s v="5 years"/>
    <s v="MORTGAGE"/>
    <n v="50000"/>
    <x v="0"/>
    <s v="Not Verified"/>
    <s v="Fully Paid"/>
    <x v="1"/>
    <n v="0.2772"/>
    <n v="685"/>
    <n v="689"/>
    <n v="687"/>
    <x v="0"/>
    <n v="1"/>
    <x v="0"/>
    <s v="High DTI / Low Income / Low FICO"/>
  </r>
  <r>
    <n v="63246627"/>
    <n v="20000"/>
    <x v="1"/>
    <n v="8.1799999999999998E-2"/>
    <x v="2"/>
    <s v="B1"/>
    <s v="10+ years"/>
    <s v="MORTGAGE"/>
    <n v="120000"/>
    <x v="1"/>
    <s v="Source Verified"/>
    <s v="Fully Paid"/>
    <x v="0"/>
    <n v="0.23530000000000001"/>
    <n v="660"/>
    <n v="664"/>
    <n v="662"/>
    <x v="0"/>
    <n v="1"/>
    <x v="0"/>
    <s v="High DTI / Low Income / Low FICO"/>
  </r>
  <r>
    <n v="66412099"/>
    <n v="12000"/>
    <x v="0"/>
    <n v="9.7599999999999992E-2"/>
    <x v="2"/>
    <s v="B3"/>
    <s v="10+ years"/>
    <s v="MORTGAGE"/>
    <n v="101000"/>
    <x v="1"/>
    <s v="Not Verified"/>
    <s v="Current"/>
    <x v="1"/>
    <n v="0.22699999999999998"/>
    <n v="715"/>
    <n v="719"/>
    <n v="717"/>
    <x v="1"/>
    <n v="1"/>
    <x v="0"/>
    <s v="High DTI / Low Income / Low FICO"/>
  </r>
  <r>
    <n v="67385189"/>
    <n v="21000"/>
    <x v="0"/>
    <n v="0.182"/>
    <x v="4"/>
    <s v="E1"/>
    <s v="5 years"/>
    <s v="OWN"/>
    <n v="65000"/>
    <x v="1"/>
    <s v="Source Verified"/>
    <s v="Charged Off"/>
    <x v="0"/>
    <n v="0.27889999999999998"/>
    <n v="665"/>
    <n v="669"/>
    <n v="667"/>
    <x v="0"/>
    <n v="1"/>
    <x v="0"/>
    <s v="High DTI / Low Income / Low FICO"/>
  </r>
  <r>
    <n v="64290596"/>
    <n v="35000"/>
    <x v="0"/>
    <n v="0.1099"/>
    <x v="2"/>
    <s v="B4"/>
    <s v="10+ years"/>
    <s v="MORTGAGE"/>
    <n v="130000"/>
    <x v="1"/>
    <s v="Source Verified"/>
    <s v="Current"/>
    <x v="2"/>
    <n v="0.16639999999999999"/>
    <n v="720"/>
    <n v="724"/>
    <n v="722"/>
    <x v="1"/>
    <n v="2"/>
    <x v="1"/>
    <s v="Moderate DTI/Income/FICO"/>
  </r>
  <r>
    <n v="63455470"/>
    <n v="8725"/>
    <x v="1"/>
    <n v="0.1229"/>
    <x v="1"/>
    <s v="C1"/>
    <s v="6 years"/>
    <s v="RENT"/>
    <n v="23000"/>
    <x v="2"/>
    <s v="Source Verified"/>
    <s v="Fully Paid"/>
    <x v="1"/>
    <n v="0.11220000000000001"/>
    <n v="675"/>
    <n v="679"/>
    <n v="677"/>
    <x v="0"/>
    <n v="1"/>
    <x v="0"/>
    <s v="High DTI / Low Income / Low FICO"/>
  </r>
  <r>
    <n v="65701801"/>
    <n v="10000"/>
    <x v="0"/>
    <n v="0.18489999999999998"/>
    <x v="4"/>
    <s v="E2"/>
    <s v="&lt; 1 year"/>
    <s v="MORTGAGE"/>
    <n v="45000"/>
    <x v="0"/>
    <s v="Source Verified"/>
    <s v="Fully Paid"/>
    <x v="0"/>
    <n v="9.0399999999999994E-2"/>
    <n v="660"/>
    <n v="664"/>
    <n v="662"/>
    <x v="0"/>
    <n v="2"/>
    <x v="1"/>
    <s v="Moderate DTI/Income/FICO"/>
  </r>
  <r>
    <n v="65352794"/>
    <n v="21000"/>
    <x v="0"/>
    <n v="0.18989999999999999"/>
    <x v="4"/>
    <s v="E3"/>
    <s v="10+ years"/>
    <s v="MORTGAGE"/>
    <n v="72000"/>
    <x v="1"/>
    <s v="Verified"/>
    <s v="Current"/>
    <x v="0"/>
    <n v="0.24579999999999999"/>
    <n v="675"/>
    <n v="679"/>
    <n v="677"/>
    <x v="0"/>
    <n v="1"/>
    <x v="0"/>
    <s v="High DTI / Low Income / Low FICO"/>
  </r>
  <r>
    <n v="63074773"/>
    <n v="7000"/>
    <x v="1"/>
    <n v="8.1799999999999998E-2"/>
    <x v="2"/>
    <s v="B1"/>
    <s v="&lt; 1 year"/>
    <s v="RENT"/>
    <n v="35000"/>
    <x v="2"/>
    <s v="Not Verified"/>
    <s v="Fully Paid"/>
    <x v="0"/>
    <n v="0.2407"/>
    <n v="690"/>
    <n v="694"/>
    <n v="692"/>
    <x v="0"/>
    <n v="1"/>
    <x v="0"/>
    <s v="High DTI / Low Income / Low FICO"/>
  </r>
  <r>
    <n v="65925711"/>
    <n v="4000"/>
    <x v="1"/>
    <n v="0.11990000000000001"/>
    <x v="1"/>
    <s v="C1"/>
    <s v="9 years"/>
    <s v="RENT"/>
    <n v="44000"/>
    <x v="0"/>
    <s v="Source Verified"/>
    <s v="Fully Paid"/>
    <x v="0"/>
    <n v="0.16010000000000002"/>
    <n v="680"/>
    <n v="684"/>
    <n v="682"/>
    <x v="0"/>
    <n v="2"/>
    <x v="1"/>
    <s v="Moderate DTI/Income/FICO"/>
  </r>
  <r>
    <n v="66634293"/>
    <n v="10000"/>
    <x v="1"/>
    <n v="6.2400000000000004E-2"/>
    <x v="5"/>
    <s v="A2"/>
    <s v="10+ years"/>
    <s v="MORTGAGE"/>
    <n v="95000"/>
    <x v="1"/>
    <s v="Source Verified"/>
    <s v="Fully Paid"/>
    <x v="0"/>
    <n v="0.2266"/>
    <n v="700"/>
    <n v="704"/>
    <n v="702"/>
    <x v="1"/>
    <n v="1"/>
    <x v="0"/>
    <s v="High DTI / Low Income / Low FICO"/>
  </r>
  <r>
    <n v="65966196"/>
    <n v="7200"/>
    <x v="1"/>
    <n v="0.11220000000000001"/>
    <x v="2"/>
    <s v="B5"/>
    <s v="7 years"/>
    <s v="RENT"/>
    <n v="28000"/>
    <x v="2"/>
    <s v="Source Verified"/>
    <s v="Fully Paid"/>
    <x v="0"/>
    <n v="0.14660000000000001"/>
    <n v="695"/>
    <n v="699"/>
    <n v="697"/>
    <x v="0"/>
    <n v="1"/>
    <x v="0"/>
    <s v="High DTI / Low Income / Low FICO"/>
  </r>
  <r>
    <n v="62994727"/>
    <n v="14400"/>
    <x v="1"/>
    <n v="9.1700000000000004E-2"/>
    <x v="2"/>
    <s v="B2"/>
    <s v="6 years"/>
    <s v="OWN"/>
    <n v="140000"/>
    <x v="1"/>
    <s v="Not Verified"/>
    <s v="Fully Paid"/>
    <x v="1"/>
    <n v="0.12740000000000001"/>
    <n v="660"/>
    <n v="664"/>
    <n v="662"/>
    <x v="0"/>
    <n v="2"/>
    <x v="1"/>
    <s v="Moderate DTI/Income/FICO"/>
  </r>
  <r>
    <n v="65934337"/>
    <n v="30000"/>
    <x v="1"/>
    <n v="8.3800000000000013E-2"/>
    <x v="2"/>
    <s v="B1"/>
    <s v="10+ years"/>
    <s v="MORTGAGE"/>
    <n v="120000"/>
    <x v="1"/>
    <s v="Source Verified"/>
    <s v="Fully Paid"/>
    <x v="0"/>
    <n v="0.1085"/>
    <n v="725"/>
    <n v="729"/>
    <n v="727"/>
    <x v="1"/>
    <n v="3"/>
    <x v="2"/>
    <s v="Strong Profile"/>
  </r>
  <r>
    <n v="63929666"/>
    <n v="15000"/>
    <x v="1"/>
    <n v="0.13669999999999999"/>
    <x v="1"/>
    <s v="C4"/>
    <s v="1 year"/>
    <s v="RENT"/>
    <n v="46000"/>
    <x v="0"/>
    <s v="Verified"/>
    <s v="Fully Paid"/>
    <x v="0"/>
    <n v="0.1484"/>
    <n v="695"/>
    <n v="699"/>
    <n v="697"/>
    <x v="0"/>
    <n v="2"/>
    <x v="1"/>
    <s v="Moderate DTI/Income/FICO"/>
  </r>
  <r>
    <n v="62844383"/>
    <n v="20000"/>
    <x v="1"/>
    <n v="8.1799999999999998E-2"/>
    <x v="2"/>
    <s v="B1"/>
    <s v="5 years"/>
    <s v="RENT"/>
    <n v="110000"/>
    <x v="1"/>
    <s v="Not Verified"/>
    <s v="Fully Paid"/>
    <x v="0"/>
    <n v="0.12480000000000001"/>
    <n v="705"/>
    <n v="709"/>
    <n v="707"/>
    <x v="1"/>
    <n v="2"/>
    <x v="1"/>
    <s v="Moderate DTI/Income/FICO"/>
  </r>
  <r>
    <n v="63335687"/>
    <n v="16500"/>
    <x v="0"/>
    <n v="0.1399"/>
    <x v="1"/>
    <s v="C4"/>
    <s v="3 years"/>
    <s v="RENT"/>
    <n v="47360"/>
    <x v="0"/>
    <s v="Source Verified"/>
    <s v="Current"/>
    <x v="0"/>
    <n v="0.10640000000000001"/>
    <n v="680"/>
    <n v="684"/>
    <n v="682"/>
    <x v="0"/>
    <n v="2"/>
    <x v="1"/>
    <s v="Moderate DTI/Income/FICO"/>
  </r>
  <r>
    <n v="61448640"/>
    <n v="3900"/>
    <x v="1"/>
    <n v="9.9900000000000003E-2"/>
    <x v="2"/>
    <s v="B3"/>
    <s v="9 years"/>
    <s v="MORTGAGE"/>
    <n v="37154"/>
    <x v="2"/>
    <s v="Source Verified"/>
    <s v="Fully Paid"/>
    <x v="2"/>
    <n v="0.1804"/>
    <n v="680"/>
    <n v="684"/>
    <n v="682"/>
    <x v="0"/>
    <n v="1"/>
    <x v="0"/>
    <s v="High DTI / Low Income / Low FICO"/>
  </r>
  <r>
    <n v="62694776"/>
    <n v="5000"/>
    <x v="1"/>
    <n v="0.1153"/>
    <x v="2"/>
    <s v="B5"/>
    <s v="6 years"/>
    <s v="MORTGAGE"/>
    <n v="32000"/>
    <x v="2"/>
    <s v="Verified"/>
    <s v="Fully Paid"/>
    <x v="0"/>
    <n v="2.8900000000000002E-2"/>
    <n v="665"/>
    <n v="669"/>
    <n v="667"/>
    <x v="0"/>
    <n v="1"/>
    <x v="0"/>
    <s v="High DTI / Low Income / Low FICO"/>
  </r>
  <r>
    <n v="62974245"/>
    <n v="20000"/>
    <x v="1"/>
    <n v="9.1700000000000004E-2"/>
    <x v="2"/>
    <s v="B2"/>
    <s v="10+ years"/>
    <s v="MORTGAGE"/>
    <n v="95000"/>
    <x v="1"/>
    <s v="Not Verified"/>
    <s v="Charged Off"/>
    <x v="0"/>
    <n v="0.20199999999999999"/>
    <n v="700"/>
    <n v="704"/>
    <n v="702"/>
    <x v="1"/>
    <n v="1"/>
    <x v="0"/>
    <s v="High DTI / Low Income / Low FICO"/>
  </r>
  <r>
    <n v="68436232"/>
    <n v="25000"/>
    <x v="1"/>
    <n v="5.3200000000000004E-2"/>
    <x v="5"/>
    <s v="A1"/>
    <s v="10+ years"/>
    <s v="RENT"/>
    <n v="99000"/>
    <x v="1"/>
    <s v="Not Verified"/>
    <s v="Fully Paid"/>
    <x v="1"/>
    <n v="0.18469999999999998"/>
    <n v="745"/>
    <n v="749"/>
    <n v="747"/>
    <x v="1"/>
    <n v="2"/>
    <x v="1"/>
    <s v="Moderate DTI/Income/FICO"/>
  </r>
  <r>
    <n v="64691635"/>
    <n v="12000"/>
    <x v="0"/>
    <n v="0.1099"/>
    <x v="2"/>
    <s v="B4"/>
    <s v="10+ years"/>
    <s v="MORTGAGE"/>
    <n v="75000"/>
    <x v="1"/>
    <s v="Source Verified"/>
    <s v="Current"/>
    <x v="0"/>
    <n v="9.7599999999999992E-2"/>
    <n v="715"/>
    <n v="719"/>
    <n v="717"/>
    <x v="1"/>
    <n v="3"/>
    <x v="2"/>
    <s v="Strong Profile"/>
  </r>
  <r>
    <n v="65812104"/>
    <n v="30000"/>
    <x v="0"/>
    <n v="0.14330000000000001"/>
    <x v="1"/>
    <s v="C5"/>
    <s v="3 years"/>
    <s v="MORTGAGE"/>
    <n v="70000"/>
    <x v="1"/>
    <s v="Source Verified"/>
    <s v="Charged Off"/>
    <x v="0"/>
    <n v="0.1406"/>
    <n v="725"/>
    <n v="729"/>
    <n v="727"/>
    <x v="1"/>
    <n v="2"/>
    <x v="1"/>
    <s v="Moderate DTI/Income/FICO"/>
  </r>
  <r>
    <n v="62117249"/>
    <n v="14000"/>
    <x v="1"/>
    <n v="6.8900000000000003E-2"/>
    <x v="5"/>
    <s v="A3"/>
    <s v="9 years"/>
    <s v="MORTGAGE"/>
    <n v="73000"/>
    <x v="1"/>
    <s v="Not Verified"/>
    <s v="Fully Paid"/>
    <x v="2"/>
    <n v="0.16550000000000001"/>
    <n v="705"/>
    <n v="709"/>
    <n v="707"/>
    <x v="1"/>
    <n v="2"/>
    <x v="1"/>
    <s v="Moderate DTI/Income/FICO"/>
  </r>
  <r>
    <n v="66624072"/>
    <n v="14000"/>
    <x v="1"/>
    <n v="0.12590000000000001"/>
    <x v="1"/>
    <s v="C2"/>
    <s v="10+ years"/>
    <s v="OWN"/>
    <n v="52000"/>
    <x v="0"/>
    <s v="Verified"/>
    <s v="Fully Paid"/>
    <x v="1"/>
    <n v="0.3039"/>
    <n v="680"/>
    <n v="684"/>
    <n v="682"/>
    <x v="0"/>
    <n v="1"/>
    <x v="0"/>
    <s v="High DTI / Low Income / Low FICO"/>
  </r>
  <r>
    <n v="67348010"/>
    <n v="25200"/>
    <x v="1"/>
    <n v="0.12590000000000001"/>
    <x v="1"/>
    <s v="C2"/>
    <s v="3 years"/>
    <s v="MORTGAGE"/>
    <n v="105000"/>
    <x v="1"/>
    <s v="Source Verified"/>
    <s v="Fully Paid"/>
    <x v="1"/>
    <n v="0.11849999999999999"/>
    <n v="670"/>
    <n v="674"/>
    <n v="672"/>
    <x v="0"/>
    <n v="2"/>
    <x v="1"/>
    <s v="Moderate DTI/Income/FICO"/>
  </r>
  <r>
    <n v="63459568"/>
    <n v="28000"/>
    <x v="0"/>
    <n v="0.1153"/>
    <x v="2"/>
    <s v="B5"/>
    <s v="6 years"/>
    <s v="MORTGAGE"/>
    <n v="95000"/>
    <x v="1"/>
    <s v="Verified"/>
    <s v="Current"/>
    <x v="1"/>
    <n v="0.36570000000000003"/>
    <n v="685"/>
    <n v="689"/>
    <n v="687"/>
    <x v="0"/>
    <n v="1"/>
    <x v="0"/>
    <s v="High DTI / Low Income / Low FICO"/>
  </r>
  <r>
    <n v="66104691"/>
    <n v="19350"/>
    <x v="1"/>
    <n v="9.7599999999999992E-2"/>
    <x v="2"/>
    <s v="B3"/>
    <s v="5 years"/>
    <s v="RENT"/>
    <n v="60000"/>
    <x v="0"/>
    <s v="Verified"/>
    <s v="Fully Paid"/>
    <x v="0"/>
    <n v="0.31459999999999999"/>
    <n v="705"/>
    <n v="709"/>
    <n v="707"/>
    <x v="1"/>
    <n v="1"/>
    <x v="0"/>
    <s v="High DTI / Low Income / Low FICO"/>
  </r>
  <r>
    <n v="63484630"/>
    <n v="8600"/>
    <x v="1"/>
    <n v="7.8899999999999998E-2"/>
    <x v="5"/>
    <s v="A5"/>
    <s v="2 years"/>
    <s v="RENT"/>
    <n v="42200"/>
    <x v="0"/>
    <s v="Not Verified"/>
    <s v="Fully Paid"/>
    <x v="0"/>
    <n v="0.33779999999999999"/>
    <n v="710"/>
    <n v="714"/>
    <n v="712"/>
    <x v="1"/>
    <n v="1"/>
    <x v="0"/>
    <s v="High DTI / Low Income / Low FICO"/>
  </r>
  <r>
    <n v="65885615"/>
    <n v="15000"/>
    <x v="0"/>
    <n v="0.15410000000000001"/>
    <x v="0"/>
    <s v="D1"/>
    <s v="4 years"/>
    <s v="MORTGAGE"/>
    <n v="87000"/>
    <x v="1"/>
    <s v="Verified"/>
    <s v="Fully Paid"/>
    <x v="2"/>
    <n v="0.19750000000000001"/>
    <n v="675"/>
    <n v="679"/>
    <n v="677"/>
    <x v="0"/>
    <n v="2"/>
    <x v="1"/>
    <s v="Moderate DTI/Income/FICO"/>
  </r>
  <r>
    <n v="65741617"/>
    <n v="20000"/>
    <x v="1"/>
    <n v="9.7599999999999992E-2"/>
    <x v="2"/>
    <s v="B3"/>
    <s v="1 year"/>
    <s v="OWN"/>
    <n v="46000"/>
    <x v="0"/>
    <s v="Not Verified"/>
    <s v="Fully Paid"/>
    <x v="0"/>
    <n v="0.2155"/>
    <n v="745"/>
    <n v="749"/>
    <n v="747"/>
    <x v="1"/>
    <n v="1"/>
    <x v="0"/>
    <s v="High DTI / Low Income / Low FICO"/>
  </r>
  <r>
    <n v="66473157"/>
    <n v="15000"/>
    <x v="1"/>
    <n v="7.8899999999999998E-2"/>
    <x v="5"/>
    <s v="A5"/>
    <s v="10+ years"/>
    <s v="RENT"/>
    <n v="200000"/>
    <x v="1"/>
    <s v="Source Verified"/>
    <s v="Fully Paid"/>
    <x v="1"/>
    <n v="0.28589999999999999"/>
    <n v="680"/>
    <n v="684"/>
    <n v="682"/>
    <x v="0"/>
    <n v="1"/>
    <x v="0"/>
    <s v="High DTI / Low Income / Low FICO"/>
  </r>
  <r>
    <n v="67829968"/>
    <n v="1650"/>
    <x v="1"/>
    <n v="0.182"/>
    <x v="4"/>
    <s v="E1"/>
    <s v="1 year"/>
    <s v="RENT"/>
    <n v="20000"/>
    <x v="2"/>
    <s v="Source Verified"/>
    <s v="Fully Paid"/>
    <x v="1"/>
    <n v="0.21309999999999998"/>
    <n v="665"/>
    <n v="669"/>
    <n v="667"/>
    <x v="0"/>
    <n v="1"/>
    <x v="0"/>
    <s v="High DTI / Low Income / Low FICO"/>
  </r>
  <r>
    <n v="67879130"/>
    <n v="4050"/>
    <x v="1"/>
    <n v="0.18989999999999999"/>
    <x v="4"/>
    <s v="E1"/>
    <s v="&lt; 1 year"/>
    <s v="RENT"/>
    <n v="53000"/>
    <x v="0"/>
    <s v="Source Verified"/>
    <s v="Fully Paid"/>
    <x v="0"/>
    <n v="0.17550000000000002"/>
    <n v="675"/>
    <n v="679"/>
    <n v="677"/>
    <x v="0"/>
    <n v="2"/>
    <x v="1"/>
    <s v="Moderate DTI/Income/FICO"/>
  </r>
  <r>
    <n v="68384198"/>
    <n v="9500"/>
    <x v="1"/>
    <n v="8.4900000000000003E-2"/>
    <x v="2"/>
    <s v="B1"/>
    <s v="1 year"/>
    <s v="RENT"/>
    <n v="65000"/>
    <x v="1"/>
    <s v="Source Verified"/>
    <s v="Fully Paid"/>
    <x v="0"/>
    <n v="0.18129999999999999"/>
    <n v="690"/>
    <n v="694"/>
    <n v="692"/>
    <x v="0"/>
    <n v="2"/>
    <x v="1"/>
    <s v="Moderate DTI/Income/FICO"/>
  </r>
  <r>
    <n v="66462504"/>
    <n v="15000"/>
    <x v="1"/>
    <n v="7.2599999999999998E-2"/>
    <x v="5"/>
    <s v="A4"/>
    <s v="1 year"/>
    <s v="MORTGAGE"/>
    <n v="135000"/>
    <x v="1"/>
    <s v="Not Verified"/>
    <s v="Fully Paid"/>
    <x v="0"/>
    <n v="0.1216"/>
    <n v="685"/>
    <n v="689"/>
    <n v="687"/>
    <x v="0"/>
    <n v="2"/>
    <x v="1"/>
    <s v="Moderate DTI/Income/FICO"/>
  </r>
  <r>
    <n v="65008691"/>
    <n v="12000"/>
    <x v="1"/>
    <n v="0.1149"/>
    <x v="2"/>
    <s v="B5"/>
    <s v="10+ years"/>
    <s v="RENT"/>
    <n v="44500"/>
    <x v="0"/>
    <s v="Source Verified"/>
    <s v="Charged Off"/>
    <x v="0"/>
    <n v="0.32469999999999999"/>
    <n v="690"/>
    <n v="694"/>
    <n v="692"/>
    <x v="0"/>
    <n v="1"/>
    <x v="0"/>
    <s v="High DTI / Low Income / Low FICO"/>
  </r>
  <r>
    <n v="63967801"/>
    <n v="21000"/>
    <x v="1"/>
    <n v="8.1799999999999998E-2"/>
    <x v="2"/>
    <s v="B1"/>
    <s v="3 years"/>
    <s v="MORTGAGE"/>
    <n v="235000"/>
    <x v="1"/>
    <s v="Source Verified"/>
    <s v="Fully Paid"/>
    <x v="0"/>
    <n v="0.1515"/>
    <n v="725"/>
    <n v="729"/>
    <n v="727"/>
    <x v="1"/>
    <n v="2"/>
    <x v="1"/>
    <s v="Moderate DTI/Income/FICO"/>
  </r>
  <r>
    <n v="63908300"/>
    <n v="6025"/>
    <x v="1"/>
    <n v="0.1099"/>
    <x v="2"/>
    <s v="B4"/>
    <s v="2 years"/>
    <s v="OWN"/>
    <n v="55000"/>
    <x v="0"/>
    <s v="Not Verified"/>
    <s v="Fully Paid"/>
    <x v="0"/>
    <n v="0.35780000000000001"/>
    <n v="675"/>
    <n v="679"/>
    <n v="677"/>
    <x v="0"/>
    <n v="1"/>
    <x v="0"/>
    <s v="High DTI / Low Income / Low FICO"/>
  </r>
  <r>
    <n v="63094955"/>
    <n v="28000"/>
    <x v="1"/>
    <n v="9.9900000000000003E-2"/>
    <x v="2"/>
    <s v="B3"/>
    <s v="10+ years"/>
    <s v="MORTGAGE"/>
    <n v="130000"/>
    <x v="1"/>
    <s v="Source Verified"/>
    <s v="Charged Off"/>
    <x v="1"/>
    <n v="0.1542"/>
    <n v="675"/>
    <n v="679"/>
    <n v="677"/>
    <x v="0"/>
    <n v="2"/>
    <x v="1"/>
    <s v="Moderate DTI/Income/FICO"/>
  </r>
  <r>
    <n v="65611402"/>
    <n v="27150"/>
    <x v="1"/>
    <n v="0.1149"/>
    <x v="2"/>
    <s v="B5"/>
    <s v="10+ years"/>
    <s v="MORTGAGE"/>
    <n v="90000"/>
    <x v="1"/>
    <s v="Verified"/>
    <s v="Charged Off"/>
    <x v="1"/>
    <n v="0.17809999999999998"/>
    <n v="675"/>
    <n v="679"/>
    <n v="677"/>
    <x v="0"/>
    <n v="2"/>
    <x v="1"/>
    <s v="Moderate DTI/Income/FICO"/>
  </r>
  <r>
    <n v="65664289"/>
    <n v="13200"/>
    <x v="0"/>
    <n v="0.12590000000000001"/>
    <x v="1"/>
    <s v="C2"/>
    <s v="4 years"/>
    <s v="RENT"/>
    <n v="47000"/>
    <x v="0"/>
    <s v="Verified"/>
    <s v="Charged Off"/>
    <x v="1"/>
    <n v="0.2089"/>
    <n v="665"/>
    <n v="669"/>
    <n v="667"/>
    <x v="0"/>
    <n v="1"/>
    <x v="0"/>
    <s v="High DTI / Low Income / Low FICO"/>
  </r>
  <r>
    <n v="66634333"/>
    <n v="10000"/>
    <x v="1"/>
    <n v="9.1700000000000004E-2"/>
    <x v="2"/>
    <s v="B2"/>
    <m/>
    <s v="RENT"/>
    <n v="80571"/>
    <x v="1"/>
    <s v="Not Verified"/>
    <s v="Fully Paid"/>
    <x v="0"/>
    <n v="0.2278"/>
    <n v="660"/>
    <n v="664"/>
    <n v="662"/>
    <x v="0"/>
    <n v="1"/>
    <x v="0"/>
    <s v="High DTI / Low Income / Low FICO"/>
  </r>
  <r>
    <n v="65725198"/>
    <n v="14000"/>
    <x v="0"/>
    <n v="0.16550000000000001"/>
    <x v="0"/>
    <s v="D2"/>
    <s v="9 years"/>
    <s v="MORTGAGE"/>
    <n v="40000"/>
    <x v="2"/>
    <s v="Verified"/>
    <s v="Fully Paid"/>
    <x v="0"/>
    <n v="0.24690000000000001"/>
    <n v="675"/>
    <n v="679"/>
    <n v="677"/>
    <x v="0"/>
    <n v="1"/>
    <x v="0"/>
    <s v="High DTI / Low Income / Low FICO"/>
  </r>
  <r>
    <n v="61412855"/>
    <n v="25000"/>
    <x v="0"/>
    <n v="0.14330000000000001"/>
    <x v="1"/>
    <s v="C5"/>
    <s v="1 year"/>
    <s v="OWN"/>
    <n v="216600"/>
    <x v="1"/>
    <s v="Source Verified"/>
    <s v="Fully Paid"/>
    <x v="2"/>
    <n v="0.11470000000000001"/>
    <n v="725"/>
    <n v="729"/>
    <n v="727"/>
    <x v="1"/>
    <n v="3"/>
    <x v="2"/>
    <s v="Strong Profile"/>
  </r>
  <r>
    <n v="65737821"/>
    <n v="22750"/>
    <x v="0"/>
    <n v="8.3800000000000013E-2"/>
    <x v="2"/>
    <s v="B1"/>
    <s v="10+ years"/>
    <s v="MORTGAGE"/>
    <n v="45500"/>
    <x v="0"/>
    <s v="Not Verified"/>
    <s v="Current"/>
    <x v="1"/>
    <n v="0.29100000000000004"/>
    <n v="775"/>
    <n v="779"/>
    <n v="777"/>
    <x v="1"/>
    <n v="1"/>
    <x v="0"/>
    <s v="High DTI / Low Income / Low FICO"/>
  </r>
  <r>
    <n v="63394976"/>
    <n v="20000"/>
    <x v="0"/>
    <n v="0.1099"/>
    <x v="2"/>
    <s v="B4"/>
    <s v="10+ years"/>
    <s v="RENT"/>
    <n v="80000"/>
    <x v="1"/>
    <s v="Not Verified"/>
    <s v="Current"/>
    <x v="0"/>
    <n v="0.13140000000000002"/>
    <n v="700"/>
    <n v="704"/>
    <n v="702"/>
    <x v="1"/>
    <n v="2"/>
    <x v="1"/>
    <s v="Moderate DTI/Income/FICO"/>
  </r>
  <r>
    <n v="63337783"/>
    <n v="22000"/>
    <x v="1"/>
    <n v="8.1799999999999998E-2"/>
    <x v="2"/>
    <s v="B1"/>
    <s v="2 years"/>
    <s v="RENT"/>
    <n v="130000"/>
    <x v="1"/>
    <s v="Source Verified"/>
    <s v="Fully Paid"/>
    <x v="1"/>
    <n v="0.22329999999999997"/>
    <n v="665"/>
    <n v="669"/>
    <n v="667"/>
    <x v="0"/>
    <n v="1"/>
    <x v="0"/>
    <s v="High DTI / Low Income / Low FICO"/>
  </r>
  <r>
    <n v="65513263"/>
    <n v="10000"/>
    <x v="1"/>
    <n v="8.1799999999999998E-2"/>
    <x v="2"/>
    <s v="B1"/>
    <s v="10+ years"/>
    <s v="MORTGAGE"/>
    <n v="110000"/>
    <x v="1"/>
    <s v="Source Verified"/>
    <s v="Fully Paid"/>
    <x v="1"/>
    <n v="0.1065"/>
    <n v="665"/>
    <n v="669"/>
    <n v="667"/>
    <x v="0"/>
    <n v="2"/>
    <x v="1"/>
    <s v="Moderate DTI/Income/FICO"/>
  </r>
  <r>
    <n v="65220351"/>
    <n v="16900"/>
    <x v="0"/>
    <n v="0.18989999999999999"/>
    <x v="4"/>
    <s v="E3"/>
    <s v="&lt; 1 year"/>
    <s v="MORTGAGE"/>
    <n v="73000"/>
    <x v="1"/>
    <s v="Source Verified"/>
    <s v="Charged Off"/>
    <x v="0"/>
    <n v="0.18"/>
    <n v="670"/>
    <n v="674"/>
    <n v="672"/>
    <x v="0"/>
    <n v="2"/>
    <x v="1"/>
    <s v="Moderate DTI/Income/FICO"/>
  </r>
  <r>
    <n v="65140885"/>
    <n v="24000"/>
    <x v="1"/>
    <n v="6.8900000000000003E-2"/>
    <x v="5"/>
    <s v="A3"/>
    <s v="10+ years"/>
    <s v="OWN"/>
    <n v="90000"/>
    <x v="1"/>
    <s v="Not Verified"/>
    <s v="Fully Paid"/>
    <x v="0"/>
    <n v="0.22519999999999998"/>
    <n v="810"/>
    <n v="814"/>
    <n v="812"/>
    <x v="1"/>
    <n v="1"/>
    <x v="0"/>
    <s v="High DTI / Low Income / Low FICO"/>
  </r>
  <r>
    <n v="65752555"/>
    <n v="7500"/>
    <x v="1"/>
    <n v="9.9900000000000003E-2"/>
    <x v="2"/>
    <s v="B3"/>
    <s v="10+ years"/>
    <s v="MORTGAGE"/>
    <n v="75000"/>
    <x v="1"/>
    <s v="Source Verified"/>
    <s v="Fully Paid"/>
    <x v="1"/>
    <n v="9.0500000000000011E-2"/>
    <n v="665"/>
    <n v="669"/>
    <n v="667"/>
    <x v="0"/>
    <n v="2"/>
    <x v="1"/>
    <s v="Moderate DTI/Income/FICO"/>
  </r>
  <r>
    <n v="63334598"/>
    <n v="10000"/>
    <x v="1"/>
    <n v="0.1333"/>
    <x v="1"/>
    <s v="C3"/>
    <s v="10+ years"/>
    <s v="OWN"/>
    <n v="50000"/>
    <x v="0"/>
    <s v="Source Verified"/>
    <s v="Fully Paid"/>
    <x v="0"/>
    <n v="0.1229"/>
    <n v="775"/>
    <n v="779"/>
    <n v="777"/>
    <x v="1"/>
    <n v="2"/>
    <x v="1"/>
    <s v="Moderate DTI/Income/FICO"/>
  </r>
  <r>
    <n v="67285694"/>
    <n v="1500"/>
    <x v="1"/>
    <n v="0.11990000000000001"/>
    <x v="1"/>
    <s v="C1"/>
    <s v="5 years"/>
    <s v="RENT"/>
    <n v="112000"/>
    <x v="1"/>
    <s v="Verified"/>
    <s v="Fully Paid"/>
    <x v="4"/>
    <n v="0.20079999999999998"/>
    <n v="700"/>
    <n v="704"/>
    <n v="702"/>
    <x v="1"/>
    <n v="1"/>
    <x v="0"/>
    <s v="High DTI / Low Income / Low FICO"/>
  </r>
  <r>
    <n v="65895461"/>
    <n v="25000"/>
    <x v="0"/>
    <n v="0.18489999999999998"/>
    <x v="4"/>
    <s v="E2"/>
    <s v="10+ years"/>
    <s v="RENT"/>
    <n v="67000"/>
    <x v="1"/>
    <s v="Source Verified"/>
    <s v="Late (31-120 days)"/>
    <x v="0"/>
    <n v="0.28029999999999999"/>
    <n v="670"/>
    <n v="674"/>
    <n v="672"/>
    <x v="0"/>
    <n v="1"/>
    <x v="0"/>
    <s v="High DTI / Low Income / Low FICO"/>
  </r>
  <r>
    <n v="67397512"/>
    <n v="8000"/>
    <x v="1"/>
    <n v="0.11990000000000001"/>
    <x v="1"/>
    <s v="C1"/>
    <s v="10+ years"/>
    <s v="MORTGAGE"/>
    <n v="150000"/>
    <x v="1"/>
    <s v="Verified"/>
    <s v="Fully Paid"/>
    <x v="10"/>
    <n v="0.28100000000000003"/>
    <n v="670"/>
    <n v="674"/>
    <n v="672"/>
    <x v="0"/>
    <n v="1"/>
    <x v="0"/>
    <s v="High DTI / Low Income / Low FICO"/>
  </r>
  <r>
    <n v="66421358"/>
    <n v="2800"/>
    <x v="1"/>
    <n v="0.11990000000000001"/>
    <x v="1"/>
    <s v="C1"/>
    <s v="7 years"/>
    <s v="MORTGAGE"/>
    <n v="50000"/>
    <x v="0"/>
    <s v="Verified"/>
    <s v="Fully Paid"/>
    <x v="0"/>
    <n v="0.18890000000000001"/>
    <n v="740"/>
    <n v="744"/>
    <n v="742"/>
    <x v="1"/>
    <n v="2"/>
    <x v="1"/>
    <s v="Moderate DTI/Income/FICO"/>
  </r>
  <r>
    <n v="64049393"/>
    <n v="7200"/>
    <x v="1"/>
    <n v="0.14330000000000001"/>
    <x v="1"/>
    <s v="C5"/>
    <s v="3 years"/>
    <s v="MORTGAGE"/>
    <n v="43000"/>
    <x v="0"/>
    <s v="Source Verified"/>
    <s v="Fully Paid"/>
    <x v="2"/>
    <n v="0.33380000000000004"/>
    <n v="700"/>
    <n v="704"/>
    <n v="702"/>
    <x v="1"/>
    <n v="1"/>
    <x v="0"/>
    <s v="High DTI / Low Income / Low FICO"/>
  </r>
  <r>
    <n v="66610294"/>
    <n v="24000"/>
    <x v="1"/>
    <n v="0.12590000000000001"/>
    <x v="1"/>
    <s v="C2"/>
    <s v="8 years"/>
    <s v="MORTGAGE"/>
    <n v="84000"/>
    <x v="1"/>
    <s v="Verified"/>
    <s v="Fully Paid"/>
    <x v="0"/>
    <n v="0.30230000000000001"/>
    <n v="685"/>
    <n v="689"/>
    <n v="687"/>
    <x v="0"/>
    <n v="1"/>
    <x v="0"/>
    <s v="High DTI / Low Income / Low FICO"/>
  </r>
  <r>
    <n v="63356604"/>
    <n v="22400"/>
    <x v="0"/>
    <n v="0.1333"/>
    <x v="1"/>
    <s v="C3"/>
    <s v="4 years"/>
    <s v="MORTGAGE"/>
    <n v="78000"/>
    <x v="1"/>
    <s v="Source Verified"/>
    <s v="Charged Off"/>
    <x v="0"/>
    <n v="0.1603"/>
    <n v="670"/>
    <n v="674"/>
    <n v="672"/>
    <x v="0"/>
    <n v="2"/>
    <x v="1"/>
    <s v="Moderate DTI/Income/FICO"/>
  </r>
  <r>
    <n v="63405270"/>
    <n v="2400"/>
    <x v="1"/>
    <n v="0.1333"/>
    <x v="1"/>
    <s v="C3"/>
    <s v="2 years"/>
    <s v="RENT"/>
    <n v="38500"/>
    <x v="2"/>
    <s v="Verified"/>
    <s v="Charged Off"/>
    <x v="0"/>
    <n v="0.26590000000000003"/>
    <n v="660"/>
    <n v="664"/>
    <n v="662"/>
    <x v="0"/>
    <n v="1"/>
    <x v="0"/>
    <s v="High DTI / Low Income / Low FICO"/>
  </r>
  <r>
    <n v="67248874"/>
    <n v="13000"/>
    <x v="1"/>
    <n v="0.11990000000000001"/>
    <x v="1"/>
    <s v="C1"/>
    <s v="10+ years"/>
    <s v="MORTGAGE"/>
    <n v="32600"/>
    <x v="2"/>
    <s v="Source Verified"/>
    <s v="Fully Paid"/>
    <x v="0"/>
    <n v="0.1348"/>
    <n v="660"/>
    <n v="664"/>
    <n v="662"/>
    <x v="0"/>
    <n v="1"/>
    <x v="0"/>
    <s v="High DTI / Low Income / Low FICO"/>
  </r>
  <r>
    <n v="63388802"/>
    <n v="28000"/>
    <x v="0"/>
    <n v="0.15609999999999999"/>
    <x v="0"/>
    <s v="D1"/>
    <s v="10+ years"/>
    <s v="MORTGAGE"/>
    <n v="97362"/>
    <x v="1"/>
    <s v="Source Verified"/>
    <s v="Fully Paid"/>
    <x v="0"/>
    <n v="8.5999999999999993E-2"/>
    <n v="670"/>
    <n v="674"/>
    <n v="672"/>
    <x v="0"/>
    <n v="2"/>
    <x v="1"/>
    <s v="Moderate DTI/Income/FICO"/>
  </r>
  <r>
    <n v="65294248"/>
    <n v="21775"/>
    <x v="0"/>
    <n v="0.17859999999999998"/>
    <x v="0"/>
    <s v="D5"/>
    <s v="9 years"/>
    <s v="RENT"/>
    <n v="49504"/>
    <x v="0"/>
    <s v="Verified"/>
    <s v="Fully Paid"/>
    <x v="0"/>
    <n v="0.1716"/>
    <n v="680"/>
    <n v="684"/>
    <n v="682"/>
    <x v="0"/>
    <n v="2"/>
    <x v="1"/>
    <s v="Moderate DTI/Income/FICO"/>
  </r>
  <r>
    <n v="66585030"/>
    <n v="35000"/>
    <x v="0"/>
    <n v="0.12590000000000001"/>
    <x v="1"/>
    <s v="C2"/>
    <s v="3 years"/>
    <s v="RENT"/>
    <n v="72500"/>
    <x v="1"/>
    <s v="Source Verified"/>
    <s v="Charged Off"/>
    <x v="0"/>
    <n v="0.23850000000000002"/>
    <n v="775"/>
    <n v="779"/>
    <n v="777"/>
    <x v="1"/>
    <n v="1"/>
    <x v="0"/>
    <s v="High DTI / Low Income / Low FICO"/>
  </r>
  <r>
    <n v="63556129"/>
    <n v="12750"/>
    <x v="1"/>
    <n v="0.1699"/>
    <x v="0"/>
    <s v="D3"/>
    <s v="5 years"/>
    <s v="MORTGAGE"/>
    <n v="38000"/>
    <x v="2"/>
    <s v="Not Verified"/>
    <s v="Fully Paid"/>
    <x v="1"/>
    <n v="0.16839999999999999"/>
    <n v="685"/>
    <n v="689"/>
    <n v="687"/>
    <x v="0"/>
    <n v="1"/>
    <x v="0"/>
    <s v="High DTI / Low Income / Low FICO"/>
  </r>
  <r>
    <n v="66190515"/>
    <n v="16000"/>
    <x v="0"/>
    <n v="8.3800000000000013E-2"/>
    <x v="2"/>
    <s v="B1"/>
    <s v="6 years"/>
    <s v="RENT"/>
    <n v="95000"/>
    <x v="1"/>
    <s v="Source Verified"/>
    <s v="Current"/>
    <x v="1"/>
    <n v="0.32"/>
    <n v="685"/>
    <n v="689"/>
    <n v="687"/>
    <x v="0"/>
    <n v="1"/>
    <x v="0"/>
    <s v="High DTI / Low Income / Low FICO"/>
  </r>
  <r>
    <n v="62509250"/>
    <n v="10000"/>
    <x v="0"/>
    <n v="0.1099"/>
    <x v="2"/>
    <s v="B4"/>
    <s v="8 years"/>
    <s v="RENT"/>
    <n v="78000"/>
    <x v="1"/>
    <s v="Not Verified"/>
    <s v="Fully Paid"/>
    <x v="1"/>
    <n v="0.20629999999999998"/>
    <n v="735"/>
    <n v="739"/>
    <n v="737"/>
    <x v="1"/>
    <n v="1"/>
    <x v="0"/>
    <s v="High DTI / Low Income / Low FICO"/>
  </r>
  <r>
    <n v="66106057"/>
    <n v="20000"/>
    <x v="0"/>
    <n v="0.18989999999999999"/>
    <x v="4"/>
    <s v="E3"/>
    <s v="7 years"/>
    <s v="OWN"/>
    <n v="150500"/>
    <x v="1"/>
    <s v="Not Verified"/>
    <s v="Fully Paid"/>
    <x v="2"/>
    <n v="0.13070000000000001"/>
    <n v="710"/>
    <n v="714"/>
    <n v="712"/>
    <x v="1"/>
    <n v="2"/>
    <x v="1"/>
    <s v="Moderate DTI/Income/FICO"/>
  </r>
  <r>
    <n v="65762224"/>
    <n v="32500"/>
    <x v="0"/>
    <n v="0.1149"/>
    <x v="2"/>
    <s v="B5"/>
    <s v="10+ years"/>
    <s v="RENT"/>
    <n v="65000"/>
    <x v="1"/>
    <s v="Source Verified"/>
    <s v="Current"/>
    <x v="0"/>
    <n v="0.12240000000000001"/>
    <n v="800"/>
    <n v="804"/>
    <n v="802"/>
    <x v="1"/>
    <n v="2"/>
    <x v="1"/>
    <s v="Moderate DTI/Income/FICO"/>
  </r>
  <r>
    <n v="64151378"/>
    <n v="15000"/>
    <x v="1"/>
    <n v="9.1700000000000004E-2"/>
    <x v="2"/>
    <s v="B2"/>
    <s v="7 years"/>
    <s v="OWN"/>
    <n v="45000"/>
    <x v="0"/>
    <s v="Not Verified"/>
    <s v="Fully Paid"/>
    <x v="0"/>
    <n v="0.17519999999999999"/>
    <n v="665"/>
    <n v="669"/>
    <n v="667"/>
    <x v="0"/>
    <n v="2"/>
    <x v="1"/>
    <s v="Moderate DTI/Income/FICO"/>
  </r>
  <r>
    <n v="64913673"/>
    <n v="15000"/>
    <x v="1"/>
    <n v="0.1149"/>
    <x v="2"/>
    <s v="B5"/>
    <s v="9 years"/>
    <s v="RENT"/>
    <n v="60000"/>
    <x v="0"/>
    <s v="Source Verified"/>
    <s v="Fully Paid"/>
    <x v="1"/>
    <n v="0.17300000000000001"/>
    <n v="660"/>
    <n v="664"/>
    <n v="662"/>
    <x v="0"/>
    <n v="2"/>
    <x v="1"/>
    <s v="Moderate DTI/Income/FICO"/>
  </r>
  <r>
    <n v="63998549"/>
    <n v="15000"/>
    <x v="1"/>
    <n v="6.2400000000000004E-2"/>
    <x v="5"/>
    <s v="A2"/>
    <m/>
    <s v="OWN"/>
    <n v="50000"/>
    <x v="0"/>
    <s v="Not Verified"/>
    <s v="Fully Paid"/>
    <x v="1"/>
    <n v="0.28129999999999999"/>
    <n v="720"/>
    <n v="724"/>
    <n v="722"/>
    <x v="1"/>
    <n v="1"/>
    <x v="0"/>
    <s v="High DTI / Low Income / Low FICO"/>
  </r>
  <r>
    <n v="63185077"/>
    <n v="7500"/>
    <x v="1"/>
    <n v="0.12689999999999999"/>
    <x v="1"/>
    <s v="C2"/>
    <s v="10+ years"/>
    <s v="MORTGAGE"/>
    <n v="51000"/>
    <x v="0"/>
    <s v="Verified"/>
    <s v="Fully Paid"/>
    <x v="11"/>
    <n v="0.1042"/>
    <n v="660"/>
    <n v="664"/>
    <n v="662"/>
    <x v="0"/>
    <n v="2"/>
    <x v="1"/>
    <s v="Moderate DTI/Income/FICO"/>
  </r>
  <r>
    <n v="65682296"/>
    <n v="26275"/>
    <x v="1"/>
    <n v="0.13669999999999999"/>
    <x v="1"/>
    <s v="C4"/>
    <s v="10+ years"/>
    <s v="RENT"/>
    <n v="109500"/>
    <x v="1"/>
    <s v="Verified"/>
    <s v="Fully Paid"/>
    <x v="5"/>
    <n v="0.26629999999999998"/>
    <n v="690"/>
    <n v="694"/>
    <n v="692"/>
    <x v="0"/>
    <n v="1"/>
    <x v="0"/>
    <s v="High DTI / Low Income / Low FICO"/>
  </r>
  <r>
    <n v="62117657"/>
    <n v="17600"/>
    <x v="1"/>
    <n v="9.1700000000000004E-2"/>
    <x v="2"/>
    <s v="B2"/>
    <s v="&lt; 1 year"/>
    <s v="RENT"/>
    <n v="235000"/>
    <x v="1"/>
    <s v="Source Verified"/>
    <s v="Fully Paid"/>
    <x v="0"/>
    <n v="9.4E-2"/>
    <n v="680"/>
    <n v="684"/>
    <n v="682"/>
    <x v="0"/>
    <n v="2"/>
    <x v="1"/>
    <s v="Moderate DTI/Income/FICO"/>
  </r>
  <r>
    <n v="65817595"/>
    <n v="26400"/>
    <x v="0"/>
    <n v="0.10640000000000001"/>
    <x v="2"/>
    <s v="B4"/>
    <s v="1 year"/>
    <s v="MORTGAGE"/>
    <n v="102600"/>
    <x v="1"/>
    <s v="Not Verified"/>
    <s v="Current"/>
    <x v="1"/>
    <n v="0.23620000000000002"/>
    <n v="750"/>
    <n v="754"/>
    <n v="752"/>
    <x v="1"/>
    <n v="1"/>
    <x v="0"/>
    <s v="High DTI / Low Income / Low FICO"/>
  </r>
  <r>
    <n v="65681224"/>
    <n v="2000"/>
    <x v="1"/>
    <n v="9.1700000000000004E-2"/>
    <x v="2"/>
    <s v="B2"/>
    <s v="2 years"/>
    <s v="OWN"/>
    <n v="77000"/>
    <x v="1"/>
    <s v="Source Verified"/>
    <s v="Fully Paid"/>
    <x v="5"/>
    <n v="0.26500000000000001"/>
    <n v="660"/>
    <n v="664"/>
    <n v="662"/>
    <x v="0"/>
    <n v="1"/>
    <x v="0"/>
    <s v="High DTI / Low Income / Low FICO"/>
  </r>
  <r>
    <n v="66500269"/>
    <n v="10000"/>
    <x v="1"/>
    <n v="0.1699"/>
    <x v="0"/>
    <s v="D3"/>
    <s v="8 years"/>
    <s v="MORTGAGE"/>
    <n v="42000"/>
    <x v="0"/>
    <s v="Source Verified"/>
    <s v="Charged Off"/>
    <x v="0"/>
    <n v="0.35710000000000003"/>
    <n v="680"/>
    <n v="684"/>
    <n v="682"/>
    <x v="0"/>
    <n v="1"/>
    <x v="0"/>
    <s v="High DTI / Low Income / Low FICO"/>
  </r>
  <r>
    <n v="66502393"/>
    <n v="15000"/>
    <x v="1"/>
    <n v="6.2400000000000004E-2"/>
    <x v="5"/>
    <s v="A2"/>
    <s v="2 years"/>
    <s v="RENT"/>
    <n v="175000"/>
    <x v="1"/>
    <s v="Not Verified"/>
    <s v="Fully Paid"/>
    <x v="1"/>
    <n v="0.27440000000000003"/>
    <n v="730"/>
    <n v="734"/>
    <n v="732"/>
    <x v="1"/>
    <n v="1"/>
    <x v="0"/>
    <s v="High DTI / Low Income / Low FICO"/>
  </r>
  <r>
    <n v="63174696"/>
    <n v="20000"/>
    <x v="0"/>
    <n v="0.12689999999999999"/>
    <x v="1"/>
    <s v="C2"/>
    <s v="10+ years"/>
    <s v="MORTGAGE"/>
    <n v="65269.599999999999"/>
    <x v="1"/>
    <s v="Not Verified"/>
    <s v="Fully Paid"/>
    <x v="1"/>
    <n v="0.2177"/>
    <n v="715"/>
    <n v="719"/>
    <n v="717"/>
    <x v="1"/>
    <n v="1"/>
    <x v="0"/>
    <s v="High DTI / Low Income / Low FICO"/>
  </r>
  <r>
    <n v="65191257"/>
    <n v="16500"/>
    <x v="0"/>
    <n v="8.1799999999999998E-2"/>
    <x v="2"/>
    <s v="B1"/>
    <s v="10+ years"/>
    <s v="MORTGAGE"/>
    <n v="95000"/>
    <x v="1"/>
    <s v="Not Verified"/>
    <s v="Fully Paid"/>
    <x v="1"/>
    <n v="0.1721"/>
    <n v="705"/>
    <n v="709"/>
    <n v="707"/>
    <x v="1"/>
    <n v="2"/>
    <x v="1"/>
    <s v="Moderate DTI/Income/FICO"/>
  </r>
  <r>
    <n v="65705451"/>
    <n v="15000"/>
    <x v="0"/>
    <n v="0.13669999999999999"/>
    <x v="1"/>
    <s v="C4"/>
    <s v="5 years"/>
    <s v="RENT"/>
    <n v="38000"/>
    <x v="2"/>
    <s v="Source Verified"/>
    <s v="Current"/>
    <x v="0"/>
    <n v="0.29600000000000004"/>
    <n v="705"/>
    <n v="709"/>
    <n v="707"/>
    <x v="1"/>
    <n v="1"/>
    <x v="0"/>
    <s v="High DTI / Low Income / Low FICO"/>
  </r>
  <r>
    <n v="68474905"/>
    <n v="14150"/>
    <x v="0"/>
    <n v="0.16589999999999999"/>
    <x v="0"/>
    <s v="D2"/>
    <s v="10+ years"/>
    <s v="RENT"/>
    <n v="30798"/>
    <x v="2"/>
    <s v="Not Verified"/>
    <s v="Charged Off"/>
    <x v="1"/>
    <n v="9.2799999999999994E-2"/>
    <n v="680"/>
    <n v="684"/>
    <n v="682"/>
    <x v="0"/>
    <n v="1"/>
    <x v="0"/>
    <s v="High DTI / Low Income / Low FICO"/>
  </r>
  <r>
    <n v="63358756"/>
    <n v="13850"/>
    <x v="1"/>
    <n v="8.1799999999999998E-2"/>
    <x v="2"/>
    <s v="B1"/>
    <s v="10+ years"/>
    <s v="MORTGAGE"/>
    <n v="48000"/>
    <x v="0"/>
    <s v="Not Verified"/>
    <s v="Fully Paid"/>
    <x v="0"/>
    <n v="0.24789999999999998"/>
    <n v="725"/>
    <n v="729"/>
    <n v="727"/>
    <x v="1"/>
    <n v="1"/>
    <x v="0"/>
    <s v="High DTI / Low Income / Low FICO"/>
  </r>
  <r>
    <n v="68232242"/>
    <n v="5000"/>
    <x v="1"/>
    <n v="0.10779999999999999"/>
    <x v="2"/>
    <s v="B4"/>
    <s v="5 years"/>
    <s v="MORTGAGE"/>
    <n v="65000"/>
    <x v="1"/>
    <s v="Source Verified"/>
    <s v="Fully Paid"/>
    <x v="0"/>
    <n v="0.111"/>
    <n v="665"/>
    <n v="669"/>
    <n v="667"/>
    <x v="0"/>
    <n v="2"/>
    <x v="1"/>
    <s v="Moderate DTI/Income/FICO"/>
  </r>
  <r>
    <n v="63335362"/>
    <n v="8750"/>
    <x v="1"/>
    <n v="0.1149"/>
    <x v="2"/>
    <s v="B5"/>
    <s v="8 years"/>
    <s v="MORTGAGE"/>
    <n v="45000"/>
    <x v="0"/>
    <s v="Source Verified"/>
    <s v="Fully Paid"/>
    <x v="0"/>
    <n v="0.24489999999999998"/>
    <n v="665"/>
    <n v="669"/>
    <n v="667"/>
    <x v="0"/>
    <n v="1"/>
    <x v="0"/>
    <s v="High DTI / Low Income / Low FICO"/>
  </r>
  <r>
    <n v="65875206"/>
    <n v="19975"/>
    <x v="0"/>
    <n v="0.13669999999999999"/>
    <x v="1"/>
    <s v="C4"/>
    <s v="&lt; 1 year"/>
    <s v="RENT"/>
    <n v="85000"/>
    <x v="1"/>
    <s v="Not Verified"/>
    <s v="Charged Off"/>
    <x v="6"/>
    <n v="0.23420000000000002"/>
    <n v="805"/>
    <n v="809"/>
    <n v="807"/>
    <x v="1"/>
    <n v="1"/>
    <x v="0"/>
    <s v="High DTI / Low Income / Low FICO"/>
  </r>
  <r>
    <n v="63330519"/>
    <n v="10000"/>
    <x v="1"/>
    <n v="0.1229"/>
    <x v="1"/>
    <s v="C1"/>
    <s v="5 years"/>
    <s v="RENT"/>
    <n v="38000"/>
    <x v="2"/>
    <s v="Source Verified"/>
    <s v="Fully Paid"/>
    <x v="0"/>
    <n v="0.12380000000000001"/>
    <n v="660"/>
    <n v="664"/>
    <n v="662"/>
    <x v="0"/>
    <n v="1"/>
    <x v="0"/>
    <s v="High DTI / Low Income / Low FICO"/>
  </r>
  <r>
    <n v="62266055"/>
    <n v="5000"/>
    <x v="1"/>
    <n v="9.9900000000000003E-2"/>
    <x v="2"/>
    <s v="B3"/>
    <s v="10+ years"/>
    <s v="RENT"/>
    <n v="30000"/>
    <x v="2"/>
    <s v="Not Verified"/>
    <s v="Fully Paid"/>
    <x v="1"/>
    <n v="8.199999999999999E-2"/>
    <n v="700"/>
    <n v="704"/>
    <n v="702"/>
    <x v="1"/>
    <n v="1"/>
    <x v="0"/>
    <s v="High DTI / Low Income / Low FICO"/>
  </r>
  <r>
    <n v="65128958"/>
    <n v="25000"/>
    <x v="0"/>
    <n v="7.8899999999999998E-2"/>
    <x v="5"/>
    <s v="A5"/>
    <s v="10+ years"/>
    <s v="MORTGAGE"/>
    <n v="75000"/>
    <x v="1"/>
    <s v="Verified"/>
    <s v="Fully Paid"/>
    <x v="1"/>
    <n v="0.26530000000000004"/>
    <n v="700"/>
    <n v="704"/>
    <n v="702"/>
    <x v="1"/>
    <n v="1"/>
    <x v="0"/>
    <s v="High DTI / Low Income / Low FICO"/>
  </r>
  <r>
    <n v="63456753"/>
    <n v="16000"/>
    <x v="0"/>
    <n v="7.8899999999999998E-2"/>
    <x v="5"/>
    <s v="A5"/>
    <s v="10+ years"/>
    <s v="MORTGAGE"/>
    <n v="175000"/>
    <x v="1"/>
    <s v="Source Verified"/>
    <s v="Current"/>
    <x v="0"/>
    <n v="0.1065"/>
    <n v="780"/>
    <n v="784"/>
    <n v="782"/>
    <x v="1"/>
    <n v="3"/>
    <x v="2"/>
    <s v="Strong Profile"/>
  </r>
  <r>
    <n v="63611275"/>
    <n v="28000"/>
    <x v="1"/>
    <n v="0.14330000000000001"/>
    <x v="1"/>
    <s v="C5"/>
    <s v="3 years"/>
    <s v="MORTGAGE"/>
    <n v="80000"/>
    <x v="1"/>
    <s v="Not Verified"/>
    <s v="Fully Paid"/>
    <x v="2"/>
    <n v="7.4299999999999991E-2"/>
    <n v="705"/>
    <n v="709"/>
    <n v="707"/>
    <x v="1"/>
    <n v="3"/>
    <x v="2"/>
    <s v="Strong Profile"/>
  </r>
  <r>
    <n v="65149888"/>
    <n v="7000"/>
    <x v="1"/>
    <n v="0.14330000000000001"/>
    <x v="1"/>
    <s v="C5"/>
    <s v="&lt; 1 year"/>
    <s v="MORTGAGE"/>
    <n v="88000"/>
    <x v="1"/>
    <s v="Verified"/>
    <s v="Fully Paid"/>
    <x v="7"/>
    <n v="0.21710000000000002"/>
    <n v="685"/>
    <n v="689"/>
    <n v="687"/>
    <x v="0"/>
    <n v="1"/>
    <x v="0"/>
    <s v="High DTI / Low Income / Low FICO"/>
  </r>
  <r>
    <n v="68513512"/>
    <n v="25000"/>
    <x v="0"/>
    <n v="7.9100000000000004E-2"/>
    <x v="5"/>
    <s v="A5"/>
    <s v="10+ years"/>
    <s v="MORTGAGE"/>
    <n v="87000"/>
    <x v="1"/>
    <s v="Not Verified"/>
    <s v="Current"/>
    <x v="0"/>
    <n v="0.2366"/>
    <n v="795"/>
    <n v="799"/>
    <n v="797"/>
    <x v="1"/>
    <n v="1"/>
    <x v="0"/>
    <s v="High DTI / Low Income / Low FICO"/>
  </r>
  <r>
    <n v="65722999"/>
    <n v="2000"/>
    <x v="1"/>
    <n v="0.1099"/>
    <x v="2"/>
    <s v="B4"/>
    <s v="8 years"/>
    <s v="RENT"/>
    <n v="30000"/>
    <x v="2"/>
    <s v="Verified"/>
    <s v="Fully Paid"/>
    <x v="0"/>
    <n v="3.2799999999999996E-2"/>
    <n v="670"/>
    <n v="674"/>
    <n v="672"/>
    <x v="0"/>
    <n v="1"/>
    <x v="0"/>
    <s v="High DTI / Low Income / Low FICO"/>
  </r>
  <r>
    <n v="66024219"/>
    <n v="16000"/>
    <x v="1"/>
    <n v="6.2400000000000004E-2"/>
    <x v="5"/>
    <s v="A2"/>
    <s v="6 years"/>
    <s v="MORTGAGE"/>
    <n v="175000"/>
    <x v="1"/>
    <s v="Source Verified"/>
    <s v="Fully Paid"/>
    <x v="10"/>
    <n v="4.8999999999999998E-3"/>
    <n v="785"/>
    <n v="789"/>
    <n v="787"/>
    <x v="1"/>
    <n v="3"/>
    <x v="2"/>
    <s v="Strong Profile"/>
  </r>
  <r>
    <n v="68537494"/>
    <n v="14000"/>
    <x v="1"/>
    <n v="5.3200000000000004E-2"/>
    <x v="5"/>
    <s v="A1"/>
    <s v="4 years"/>
    <s v="RENT"/>
    <n v="120000"/>
    <x v="1"/>
    <s v="Not Verified"/>
    <s v="Fully Paid"/>
    <x v="0"/>
    <n v="6.7299999999999999E-2"/>
    <n v="775"/>
    <n v="779"/>
    <n v="777"/>
    <x v="1"/>
    <n v="3"/>
    <x v="2"/>
    <s v="Strong Profile"/>
  </r>
  <r>
    <n v="63889480"/>
    <n v="10000"/>
    <x v="0"/>
    <n v="0.18989999999999999"/>
    <x v="4"/>
    <s v="E3"/>
    <s v="10+ years"/>
    <s v="MORTGAGE"/>
    <n v="59000"/>
    <x v="0"/>
    <s v="Source Verified"/>
    <s v="Fully Paid"/>
    <x v="5"/>
    <n v="0.2742"/>
    <n v="705"/>
    <n v="709"/>
    <n v="707"/>
    <x v="1"/>
    <n v="1"/>
    <x v="0"/>
    <s v="High DTI / Low Income / Low FICO"/>
  </r>
  <r>
    <n v="66413277"/>
    <n v="24000"/>
    <x v="1"/>
    <n v="8.3800000000000013E-2"/>
    <x v="2"/>
    <s v="B1"/>
    <s v="1 year"/>
    <s v="MORTGAGE"/>
    <n v="175000"/>
    <x v="1"/>
    <s v="Source Verified"/>
    <s v="Fully Paid"/>
    <x v="1"/>
    <n v="0.12590000000000001"/>
    <n v="670"/>
    <n v="674"/>
    <n v="672"/>
    <x v="0"/>
    <n v="2"/>
    <x v="1"/>
    <s v="Moderate DTI/Income/FICO"/>
  </r>
  <r>
    <n v="64913567"/>
    <n v="7000"/>
    <x v="1"/>
    <n v="7.8899999999999998E-2"/>
    <x v="5"/>
    <s v="A5"/>
    <s v="9 years"/>
    <s v="RENT"/>
    <n v="40000"/>
    <x v="2"/>
    <s v="Source Verified"/>
    <s v="Fully Paid"/>
    <x v="0"/>
    <n v="0.12390000000000001"/>
    <n v="685"/>
    <n v="689"/>
    <n v="687"/>
    <x v="0"/>
    <n v="1"/>
    <x v="0"/>
    <s v="High DTI / Low Income / Low FICO"/>
  </r>
  <r>
    <n v="62306943"/>
    <n v="7200"/>
    <x v="1"/>
    <n v="0.1229"/>
    <x v="1"/>
    <s v="C1"/>
    <s v="5 years"/>
    <s v="MORTGAGE"/>
    <n v="60000"/>
    <x v="0"/>
    <s v="Verified"/>
    <s v="Fully Paid"/>
    <x v="1"/>
    <n v="0.317"/>
    <n v="690"/>
    <n v="694"/>
    <n v="692"/>
    <x v="0"/>
    <n v="1"/>
    <x v="0"/>
    <s v="High DTI / Low Income / Low FICO"/>
  </r>
  <r>
    <n v="67349115"/>
    <n v="10000"/>
    <x v="1"/>
    <n v="0.1318"/>
    <x v="1"/>
    <s v="C3"/>
    <s v="2 years"/>
    <s v="MORTGAGE"/>
    <n v="56000"/>
    <x v="0"/>
    <s v="Source Verified"/>
    <s v="Fully Paid"/>
    <x v="1"/>
    <n v="4.5599999999999995E-2"/>
    <n v="685"/>
    <n v="689"/>
    <n v="687"/>
    <x v="0"/>
    <n v="2"/>
    <x v="1"/>
    <s v="Moderate DTI/Income/FICO"/>
  </r>
  <r>
    <n v="65703148"/>
    <n v="20000"/>
    <x v="0"/>
    <n v="0.11990000000000001"/>
    <x v="1"/>
    <s v="C1"/>
    <s v="2 years"/>
    <s v="RENT"/>
    <n v="52400"/>
    <x v="0"/>
    <s v="Not Verified"/>
    <s v="Fully Paid"/>
    <x v="0"/>
    <n v="3.7599999999999995E-2"/>
    <n v="705"/>
    <n v="709"/>
    <n v="707"/>
    <x v="1"/>
    <n v="2"/>
    <x v="1"/>
    <s v="Moderate DTI/Income/FICO"/>
  </r>
  <r>
    <n v="62489428"/>
    <n v="14000"/>
    <x v="0"/>
    <n v="0.1855"/>
    <x v="4"/>
    <s v="E2"/>
    <s v="6 years"/>
    <s v="MORTGAGE"/>
    <n v="40000"/>
    <x v="2"/>
    <s v="Source Verified"/>
    <s v="Late (31-120 days)"/>
    <x v="1"/>
    <n v="0.2505"/>
    <n v="660"/>
    <n v="664"/>
    <n v="662"/>
    <x v="0"/>
    <n v="1"/>
    <x v="0"/>
    <s v="High DTI / Low Income / Low FICO"/>
  </r>
  <r>
    <n v="68339572"/>
    <n v="17000"/>
    <x v="0"/>
    <n v="9.1700000000000004E-2"/>
    <x v="2"/>
    <s v="B2"/>
    <s v="7 years"/>
    <s v="MORTGAGE"/>
    <n v="78000"/>
    <x v="1"/>
    <s v="Not Verified"/>
    <s v="Fully Paid"/>
    <x v="1"/>
    <n v="0.1258"/>
    <n v="745"/>
    <n v="749"/>
    <n v="747"/>
    <x v="1"/>
    <n v="2"/>
    <x v="1"/>
    <s v="Moderate DTI/Income/FICO"/>
  </r>
  <r>
    <n v="63220516"/>
    <n v="25000"/>
    <x v="1"/>
    <n v="6.8900000000000003E-2"/>
    <x v="5"/>
    <s v="A3"/>
    <s v="2 years"/>
    <s v="MORTGAGE"/>
    <n v="83800"/>
    <x v="1"/>
    <s v="Source Verified"/>
    <s v="Fully Paid"/>
    <x v="0"/>
    <n v="0.31359999999999999"/>
    <n v="685"/>
    <n v="689"/>
    <n v="687"/>
    <x v="0"/>
    <n v="1"/>
    <x v="0"/>
    <s v="High DTI / Low Income / Low FICO"/>
  </r>
  <r>
    <n v="65752548"/>
    <n v="4000"/>
    <x v="1"/>
    <n v="0.18989999999999999"/>
    <x v="4"/>
    <s v="E3"/>
    <s v="10+ years"/>
    <s v="MORTGAGE"/>
    <n v="100000"/>
    <x v="1"/>
    <s v="Verified"/>
    <s v="Charged Off"/>
    <x v="5"/>
    <n v="0.21359999999999998"/>
    <n v="660"/>
    <n v="664"/>
    <n v="662"/>
    <x v="0"/>
    <n v="1"/>
    <x v="0"/>
    <s v="High DTI / Low Income / Low FICO"/>
  </r>
  <r>
    <n v="65714357"/>
    <n v="8000"/>
    <x v="1"/>
    <n v="0.1149"/>
    <x v="2"/>
    <s v="B5"/>
    <s v="3 years"/>
    <s v="OWN"/>
    <n v="45000"/>
    <x v="0"/>
    <s v="Source Verified"/>
    <s v="Fully Paid"/>
    <x v="0"/>
    <n v="4.4500000000000005E-2"/>
    <n v="750"/>
    <n v="754"/>
    <n v="752"/>
    <x v="1"/>
    <n v="2"/>
    <x v="1"/>
    <s v="Moderate DTI/Income/FICO"/>
  </r>
  <r>
    <n v="63428234"/>
    <n v="25000"/>
    <x v="1"/>
    <n v="6.2400000000000004E-2"/>
    <x v="5"/>
    <s v="A2"/>
    <s v="10+ years"/>
    <s v="MORTGAGE"/>
    <n v="100000"/>
    <x v="1"/>
    <s v="Not Verified"/>
    <s v="Fully Paid"/>
    <x v="0"/>
    <n v="0.21590000000000001"/>
    <n v="725"/>
    <n v="729"/>
    <n v="727"/>
    <x v="1"/>
    <n v="1"/>
    <x v="0"/>
    <s v="High DTI / Low Income / Low FICO"/>
  </r>
  <r>
    <n v="64079191"/>
    <n v="12000"/>
    <x v="1"/>
    <n v="0.1099"/>
    <x v="2"/>
    <s v="B4"/>
    <s v="8 years"/>
    <s v="RENT"/>
    <n v="76000"/>
    <x v="1"/>
    <s v="Verified"/>
    <s v="Fully Paid"/>
    <x v="0"/>
    <n v="0.1188"/>
    <n v="670"/>
    <n v="674"/>
    <n v="672"/>
    <x v="0"/>
    <n v="2"/>
    <x v="1"/>
    <s v="Moderate DTI/Income/FICO"/>
  </r>
  <r>
    <n v="65322471"/>
    <n v="8000"/>
    <x v="1"/>
    <n v="7.8899999999999998E-2"/>
    <x v="5"/>
    <s v="A5"/>
    <s v="&lt; 1 year"/>
    <s v="RENT"/>
    <n v="40000"/>
    <x v="2"/>
    <s v="Source Verified"/>
    <s v="Fully Paid"/>
    <x v="0"/>
    <n v="0.1938"/>
    <n v="740"/>
    <n v="744"/>
    <n v="742"/>
    <x v="1"/>
    <n v="1"/>
    <x v="0"/>
    <s v="High DTI / Low Income / Low FICO"/>
  </r>
  <r>
    <n v="65364873"/>
    <n v="24000"/>
    <x v="0"/>
    <n v="8.1799999999999998E-2"/>
    <x v="2"/>
    <s v="B1"/>
    <s v="&lt; 1 year"/>
    <s v="MORTGAGE"/>
    <n v="150450"/>
    <x v="1"/>
    <s v="Verified"/>
    <s v="Fully Paid"/>
    <x v="0"/>
    <n v="0.3362"/>
    <n v="735"/>
    <n v="739"/>
    <n v="737"/>
    <x v="1"/>
    <n v="1"/>
    <x v="0"/>
    <s v="High DTI / Low Income / Low FICO"/>
  </r>
  <r>
    <n v="63416147"/>
    <n v="3950"/>
    <x v="1"/>
    <n v="0.15609999999999999"/>
    <x v="0"/>
    <s v="D1"/>
    <s v="2 years"/>
    <s v="OWN"/>
    <n v="30000"/>
    <x v="2"/>
    <s v="Verified"/>
    <s v="Fully Paid"/>
    <x v="0"/>
    <n v="0.1421"/>
    <n v="715"/>
    <n v="719"/>
    <n v="717"/>
    <x v="1"/>
    <n v="1"/>
    <x v="0"/>
    <s v="High DTI / Low Income / Low FICO"/>
  </r>
  <r>
    <n v="63216694"/>
    <n v="5000"/>
    <x v="1"/>
    <n v="6.2400000000000004E-2"/>
    <x v="5"/>
    <s v="A2"/>
    <s v="7 years"/>
    <s v="RENT"/>
    <n v="44000"/>
    <x v="0"/>
    <s v="Source Verified"/>
    <s v="Charged Off"/>
    <x v="1"/>
    <n v="0.24629999999999999"/>
    <n v="695"/>
    <n v="699"/>
    <n v="697"/>
    <x v="0"/>
    <n v="1"/>
    <x v="0"/>
    <s v="High DTI / Low Income / Low FICO"/>
  </r>
  <r>
    <n v="66632736"/>
    <n v="7000"/>
    <x v="1"/>
    <n v="0.11990000000000001"/>
    <x v="1"/>
    <s v="C1"/>
    <s v="2 years"/>
    <s v="RENT"/>
    <n v="70000"/>
    <x v="1"/>
    <s v="Source Verified"/>
    <s v="Fully Paid"/>
    <x v="5"/>
    <n v="3.1E-2"/>
    <n v="695"/>
    <n v="699"/>
    <n v="697"/>
    <x v="0"/>
    <n v="2"/>
    <x v="1"/>
    <s v="Moderate DTI/Income/FICO"/>
  </r>
  <r>
    <n v="68433815"/>
    <n v="28750"/>
    <x v="1"/>
    <n v="0.15770000000000001"/>
    <x v="0"/>
    <s v="D1"/>
    <s v="7 years"/>
    <s v="RENT"/>
    <n v="79634"/>
    <x v="1"/>
    <s v="Not Verified"/>
    <s v="Fully Paid"/>
    <x v="0"/>
    <n v="0.18379999999999999"/>
    <n v="690"/>
    <n v="694"/>
    <n v="692"/>
    <x v="0"/>
    <n v="2"/>
    <x v="1"/>
    <s v="Moderate DTI/Income/FICO"/>
  </r>
  <r>
    <n v="65442410"/>
    <n v="24000"/>
    <x v="1"/>
    <n v="6.8900000000000003E-2"/>
    <x v="5"/>
    <s v="A3"/>
    <s v="3 years"/>
    <s v="MORTGAGE"/>
    <n v="57635"/>
    <x v="0"/>
    <s v="Not Verified"/>
    <s v="Charged Off"/>
    <x v="1"/>
    <n v="0.1386"/>
    <n v="705"/>
    <n v="709"/>
    <n v="707"/>
    <x v="1"/>
    <n v="2"/>
    <x v="1"/>
    <s v="Moderate DTI/Income/FICO"/>
  </r>
  <r>
    <n v="68616519"/>
    <n v="21600"/>
    <x v="1"/>
    <n v="6.9900000000000004E-2"/>
    <x v="5"/>
    <s v="A3"/>
    <s v="3 years"/>
    <s v="MORTGAGE"/>
    <n v="120000"/>
    <x v="1"/>
    <s v="Not Verified"/>
    <s v="Fully Paid"/>
    <x v="0"/>
    <n v="0.20730000000000001"/>
    <n v="740"/>
    <n v="744"/>
    <n v="742"/>
    <x v="1"/>
    <n v="1"/>
    <x v="0"/>
    <s v="High DTI / Low Income / Low FICO"/>
  </r>
  <r>
    <n v="68302776"/>
    <n v="15000"/>
    <x v="0"/>
    <n v="0.13439999999999999"/>
    <x v="1"/>
    <s v="C3"/>
    <s v="10+ years"/>
    <s v="MORTGAGE"/>
    <n v="95000"/>
    <x v="1"/>
    <s v="Not Verified"/>
    <s v="Current"/>
    <x v="0"/>
    <n v="0.22030000000000002"/>
    <n v="705"/>
    <n v="709"/>
    <n v="707"/>
    <x v="1"/>
    <n v="1"/>
    <x v="0"/>
    <s v="High DTI / Low Income / Low FICO"/>
  </r>
  <r>
    <n v="64832422"/>
    <n v="26800"/>
    <x v="1"/>
    <n v="0.1318"/>
    <x v="1"/>
    <s v="C3"/>
    <s v="9 years"/>
    <s v="RENT"/>
    <n v="78000"/>
    <x v="1"/>
    <s v="Verified"/>
    <s v="Fully Paid"/>
    <x v="0"/>
    <n v="0.28199999999999997"/>
    <n v="710"/>
    <n v="714"/>
    <n v="712"/>
    <x v="1"/>
    <n v="1"/>
    <x v="0"/>
    <s v="High DTI / Low Income / Low FICO"/>
  </r>
  <r>
    <n v="63517782"/>
    <n v="25100"/>
    <x v="0"/>
    <n v="0.1229"/>
    <x v="1"/>
    <s v="C1"/>
    <s v="2 years"/>
    <s v="RENT"/>
    <n v="135000"/>
    <x v="1"/>
    <s v="Verified"/>
    <s v="Current"/>
    <x v="1"/>
    <n v="0.23"/>
    <n v="710"/>
    <n v="714"/>
    <n v="712"/>
    <x v="1"/>
    <n v="1"/>
    <x v="0"/>
    <s v="High DTI / Low Income / Low FICO"/>
  </r>
  <r>
    <n v="65825752"/>
    <n v="20000"/>
    <x v="1"/>
    <n v="0.12590000000000001"/>
    <x v="1"/>
    <s v="C2"/>
    <s v="10+ years"/>
    <s v="MORTGAGE"/>
    <n v="105000"/>
    <x v="1"/>
    <s v="Source Verified"/>
    <s v="Fully Paid"/>
    <x v="0"/>
    <n v="0.11230000000000001"/>
    <n v="690"/>
    <n v="694"/>
    <n v="692"/>
    <x v="0"/>
    <n v="2"/>
    <x v="1"/>
    <s v="Moderate DTI/Income/FICO"/>
  </r>
  <r>
    <n v="63438363"/>
    <n v="8500"/>
    <x v="1"/>
    <n v="0.1153"/>
    <x v="2"/>
    <s v="B5"/>
    <s v="4 years"/>
    <s v="RENT"/>
    <n v="60000"/>
    <x v="0"/>
    <s v="Source Verified"/>
    <s v="Fully Paid"/>
    <x v="0"/>
    <n v="0.10220000000000001"/>
    <n v="675"/>
    <n v="679"/>
    <n v="677"/>
    <x v="0"/>
    <n v="2"/>
    <x v="1"/>
    <s v="Moderate DTI/Income/FICO"/>
  </r>
  <r>
    <n v="65854815"/>
    <n v="15000"/>
    <x v="0"/>
    <n v="0.1318"/>
    <x v="1"/>
    <s v="C3"/>
    <s v="&lt; 1 year"/>
    <s v="RENT"/>
    <n v="48000"/>
    <x v="0"/>
    <s v="Source Verified"/>
    <s v="Charged Off"/>
    <x v="0"/>
    <n v="0.27539999999999998"/>
    <n v="695"/>
    <n v="699"/>
    <n v="697"/>
    <x v="0"/>
    <n v="1"/>
    <x v="0"/>
    <s v="High DTI / Low Income / Low FICO"/>
  </r>
  <r>
    <n v="65817489"/>
    <n v="35000"/>
    <x v="0"/>
    <n v="0.14330000000000001"/>
    <x v="1"/>
    <s v="C5"/>
    <s v="3 years"/>
    <s v="MORTGAGE"/>
    <n v="75000"/>
    <x v="1"/>
    <s v="Source Verified"/>
    <s v="Fully Paid"/>
    <x v="2"/>
    <n v="0.26400000000000001"/>
    <n v="760"/>
    <n v="764"/>
    <n v="762"/>
    <x v="1"/>
    <n v="1"/>
    <x v="0"/>
    <s v="High DTI / Low Income / Low FICO"/>
  </r>
  <r>
    <n v="65786126"/>
    <n v="5000"/>
    <x v="1"/>
    <n v="0.10640000000000001"/>
    <x v="2"/>
    <s v="B4"/>
    <s v="2 years"/>
    <s v="MORTGAGE"/>
    <n v="35000"/>
    <x v="2"/>
    <s v="Source Verified"/>
    <s v="Fully Paid"/>
    <x v="0"/>
    <n v="7.5399999999999995E-2"/>
    <n v="690"/>
    <n v="694"/>
    <n v="692"/>
    <x v="0"/>
    <n v="1"/>
    <x v="0"/>
    <s v="High DTI / Low Income / Low FICO"/>
  </r>
  <r>
    <n v="63526858"/>
    <n v="13675"/>
    <x v="1"/>
    <n v="0.14649999999999999"/>
    <x v="1"/>
    <s v="C5"/>
    <s v="10+ years"/>
    <s v="RENT"/>
    <n v="60000"/>
    <x v="0"/>
    <s v="Source Verified"/>
    <s v="Charged Off"/>
    <x v="0"/>
    <n v="0.15810000000000002"/>
    <n v="675"/>
    <n v="679"/>
    <n v="677"/>
    <x v="0"/>
    <n v="2"/>
    <x v="1"/>
    <s v="Moderate DTI/Income/FICO"/>
  </r>
  <r>
    <n v="65199469"/>
    <n v="25000"/>
    <x v="0"/>
    <n v="0.1099"/>
    <x v="2"/>
    <s v="B4"/>
    <s v="3 years"/>
    <s v="MORTGAGE"/>
    <n v="79000"/>
    <x v="1"/>
    <s v="Source Verified"/>
    <s v="Current"/>
    <x v="0"/>
    <n v="9.6699999999999994E-2"/>
    <n v="705"/>
    <n v="709"/>
    <n v="707"/>
    <x v="1"/>
    <n v="3"/>
    <x v="2"/>
    <s v="Strong Profile"/>
  </r>
  <r>
    <n v="66026668"/>
    <n v="15000"/>
    <x v="0"/>
    <n v="0.13669999999999999"/>
    <x v="1"/>
    <s v="C4"/>
    <s v="10+ years"/>
    <s v="RENT"/>
    <n v="65000"/>
    <x v="1"/>
    <s v="Source Verified"/>
    <s v="Current"/>
    <x v="0"/>
    <n v="0.26739999999999997"/>
    <n v="700"/>
    <n v="704"/>
    <n v="702"/>
    <x v="1"/>
    <n v="1"/>
    <x v="0"/>
    <s v="High DTI / Low Income / Low FICO"/>
  </r>
  <r>
    <n v="65843566"/>
    <n v="15800"/>
    <x v="0"/>
    <n v="9.7599999999999992E-2"/>
    <x v="2"/>
    <s v="B3"/>
    <s v="9 years"/>
    <s v="RENT"/>
    <n v="90000"/>
    <x v="1"/>
    <s v="Not Verified"/>
    <s v="Current"/>
    <x v="0"/>
    <n v="0.18010000000000001"/>
    <n v="705"/>
    <n v="709"/>
    <n v="707"/>
    <x v="1"/>
    <n v="2"/>
    <x v="1"/>
    <s v="Moderate DTI/Income/FICO"/>
  </r>
  <r>
    <n v="65373991"/>
    <n v="35000"/>
    <x v="0"/>
    <n v="0.14330000000000001"/>
    <x v="1"/>
    <s v="C5"/>
    <s v="9 years"/>
    <s v="OWN"/>
    <n v="220000"/>
    <x v="1"/>
    <s v="Source Verified"/>
    <s v="Fully Paid"/>
    <x v="3"/>
    <n v="0.12029999999999999"/>
    <n v="710"/>
    <n v="714"/>
    <n v="712"/>
    <x v="1"/>
    <n v="2"/>
    <x v="1"/>
    <s v="Moderate DTI/Income/FICO"/>
  </r>
  <r>
    <n v="63506306"/>
    <n v="3025"/>
    <x v="1"/>
    <n v="0.15609999999999999"/>
    <x v="0"/>
    <s v="D1"/>
    <s v="4 years"/>
    <s v="RENT"/>
    <n v="80000"/>
    <x v="1"/>
    <s v="Not Verified"/>
    <s v="Charged Off"/>
    <x v="0"/>
    <n v="9.0800000000000006E-2"/>
    <n v="675"/>
    <n v="679"/>
    <n v="677"/>
    <x v="0"/>
    <n v="2"/>
    <x v="1"/>
    <s v="Moderate DTI/Income/FICO"/>
  </r>
  <r>
    <n v="62439213"/>
    <n v="20000"/>
    <x v="1"/>
    <n v="0.1229"/>
    <x v="1"/>
    <s v="C1"/>
    <s v="10+ years"/>
    <s v="MORTGAGE"/>
    <n v="47800"/>
    <x v="0"/>
    <s v="Verified"/>
    <s v="Charged Off"/>
    <x v="1"/>
    <n v="0.15590000000000001"/>
    <n v="680"/>
    <n v="684"/>
    <n v="682"/>
    <x v="0"/>
    <n v="2"/>
    <x v="1"/>
    <s v="Moderate DTI/Income/FICO"/>
  </r>
  <r>
    <n v="67379135"/>
    <n v="20000"/>
    <x v="0"/>
    <n v="0.18489999999999998"/>
    <x v="4"/>
    <s v="E2"/>
    <s v="10+ years"/>
    <s v="MORTGAGE"/>
    <n v="55000"/>
    <x v="0"/>
    <s v="Source Verified"/>
    <s v="Current"/>
    <x v="1"/>
    <n v="9.1600000000000001E-2"/>
    <n v="665"/>
    <n v="669"/>
    <n v="667"/>
    <x v="0"/>
    <n v="2"/>
    <x v="1"/>
    <s v="Moderate DTI/Income/FICO"/>
  </r>
  <r>
    <n v="65751322"/>
    <n v="7400"/>
    <x v="1"/>
    <n v="0.1099"/>
    <x v="2"/>
    <s v="B4"/>
    <s v="6 years"/>
    <s v="RENT"/>
    <n v="60000"/>
    <x v="0"/>
    <s v="Source Verified"/>
    <s v="Fully Paid"/>
    <x v="1"/>
    <n v="0.14599999999999999"/>
    <n v="695"/>
    <n v="699"/>
    <n v="697"/>
    <x v="0"/>
    <n v="2"/>
    <x v="1"/>
    <s v="Moderate DTI/Income/FICO"/>
  </r>
  <r>
    <n v="64781362"/>
    <n v="18000"/>
    <x v="0"/>
    <n v="8.1799999999999998E-2"/>
    <x v="2"/>
    <s v="B1"/>
    <s v="6 years"/>
    <s v="MORTGAGE"/>
    <n v="50000"/>
    <x v="0"/>
    <s v="Not Verified"/>
    <s v="Fully Paid"/>
    <x v="2"/>
    <n v="0.12480000000000001"/>
    <n v="755"/>
    <n v="759"/>
    <n v="757"/>
    <x v="1"/>
    <n v="2"/>
    <x v="1"/>
    <s v="Moderate DTI/Income/FICO"/>
  </r>
  <r>
    <n v="63288413"/>
    <n v="12000"/>
    <x v="1"/>
    <n v="5.3200000000000004E-2"/>
    <x v="5"/>
    <s v="A1"/>
    <s v="4 years"/>
    <s v="MORTGAGE"/>
    <n v="108000"/>
    <x v="1"/>
    <s v="Not Verified"/>
    <s v="Fully Paid"/>
    <x v="10"/>
    <n v="0.14990000000000001"/>
    <n v="825"/>
    <n v="829"/>
    <n v="827"/>
    <x v="1"/>
    <n v="2"/>
    <x v="1"/>
    <s v="Moderate DTI/Income/FICO"/>
  </r>
  <r>
    <n v="62984233"/>
    <n v="11000"/>
    <x v="0"/>
    <n v="0.1699"/>
    <x v="0"/>
    <s v="D3"/>
    <s v="1 year"/>
    <s v="RENT"/>
    <n v="25000"/>
    <x v="2"/>
    <s v="Source Verified"/>
    <s v="Current"/>
    <x v="0"/>
    <n v="0.31540000000000001"/>
    <n v="715"/>
    <n v="719"/>
    <n v="717"/>
    <x v="1"/>
    <n v="1"/>
    <x v="0"/>
    <s v="High DTI / Low Income / Low FICO"/>
  </r>
  <r>
    <n v="68162822"/>
    <n v="6000"/>
    <x v="1"/>
    <n v="9.8000000000000004E-2"/>
    <x v="2"/>
    <s v="B3"/>
    <s v="3 years"/>
    <s v="RENT"/>
    <n v="61800"/>
    <x v="1"/>
    <s v="Verified"/>
    <s v="Fully Paid"/>
    <x v="0"/>
    <n v="0.11550000000000001"/>
    <n v="675"/>
    <n v="679"/>
    <n v="677"/>
    <x v="0"/>
    <n v="2"/>
    <x v="1"/>
    <s v="Moderate DTI/Income/FICO"/>
  </r>
  <r>
    <n v="65107649"/>
    <n v="2400"/>
    <x v="1"/>
    <n v="0.1099"/>
    <x v="2"/>
    <s v="B4"/>
    <s v="10+ years"/>
    <s v="MORTGAGE"/>
    <n v="93000"/>
    <x v="1"/>
    <s v="Source Verified"/>
    <s v="Fully Paid"/>
    <x v="5"/>
    <n v="0.2261"/>
    <n v="675"/>
    <n v="679"/>
    <n v="677"/>
    <x v="0"/>
    <n v="1"/>
    <x v="0"/>
    <s v="High DTI / Low Income / Low FICO"/>
  </r>
  <r>
    <n v="63410188"/>
    <n v="10000"/>
    <x v="1"/>
    <n v="0.1099"/>
    <x v="2"/>
    <s v="B4"/>
    <s v="10+ years"/>
    <s v="MORTGAGE"/>
    <n v="50000"/>
    <x v="0"/>
    <s v="Source Verified"/>
    <s v="Fully Paid"/>
    <x v="0"/>
    <n v="0.11539999999999999"/>
    <n v="675"/>
    <n v="679"/>
    <n v="677"/>
    <x v="0"/>
    <n v="2"/>
    <x v="1"/>
    <s v="Moderate DTI/Income/FICO"/>
  </r>
  <r>
    <n v="65392695"/>
    <n v="3600"/>
    <x v="1"/>
    <n v="9.1700000000000004E-2"/>
    <x v="2"/>
    <s v="B2"/>
    <s v="2 years"/>
    <s v="RENT"/>
    <n v="34000"/>
    <x v="2"/>
    <s v="Source Verified"/>
    <s v="Fully Paid"/>
    <x v="3"/>
    <n v="0.1235"/>
    <n v="665"/>
    <n v="669"/>
    <n v="667"/>
    <x v="0"/>
    <n v="1"/>
    <x v="0"/>
    <s v="High DTI / Low Income / Low FICO"/>
  </r>
  <r>
    <n v="63889821"/>
    <n v="9450"/>
    <x v="1"/>
    <n v="7.8899999999999998E-2"/>
    <x v="5"/>
    <s v="A5"/>
    <s v="2 years"/>
    <s v="MORTGAGE"/>
    <n v="35000"/>
    <x v="2"/>
    <s v="Source Verified"/>
    <s v="Fully Paid"/>
    <x v="0"/>
    <n v="0.34049999999999997"/>
    <n v="795"/>
    <n v="799"/>
    <n v="797"/>
    <x v="1"/>
    <n v="1"/>
    <x v="0"/>
    <s v="High DTI / Low Income / Low FICO"/>
  </r>
  <r>
    <n v="67238489"/>
    <n v="21000"/>
    <x v="0"/>
    <n v="0.13669999999999999"/>
    <x v="1"/>
    <s v="C4"/>
    <s v="8 years"/>
    <s v="RENT"/>
    <n v="56000"/>
    <x v="0"/>
    <s v="Source Verified"/>
    <s v="Fully Paid"/>
    <x v="1"/>
    <n v="0.18239999999999998"/>
    <n v="680"/>
    <n v="684"/>
    <n v="682"/>
    <x v="0"/>
    <n v="2"/>
    <x v="1"/>
    <s v="Moderate DTI/Income/FICO"/>
  </r>
  <r>
    <n v="67185400"/>
    <n v="10000"/>
    <x v="1"/>
    <n v="7.8899999999999998E-2"/>
    <x v="5"/>
    <s v="A5"/>
    <s v="&lt; 1 year"/>
    <s v="RENT"/>
    <n v="160000"/>
    <x v="1"/>
    <s v="Source Verified"/>
    <s v="Fully Paid"/>
    <x v="5"/>
    <n v="0.12179999999999999"/>
    <n v="695"/>
    <n v="699"/>
    <n v="697"/>
    <x v="0"/>
    <n v="2"/>
    <x v="1"/>
    <s v="Moderate DTI/Income/FICO"/>
  </r>
  <r>
    <n v="64852143"/>
    <n v="24000"/>
    <x v="0"/>
    <n v="9.9900000000000003E-2"/>
    <x v="2"/>
    <s v="B3"/>
    <s v="10+ years"/>
    <s v="RENT"/>
    <n v="82000"/>
    <x v="1"/>
    <s v="Not Verified"/>
    <s v="Current"/>
    <x v="0"/>
    <n v="0.21920000000000001"/>
    <n v="700"/>
    <n v="704"/>
    <n v="702"/>
    <x v="1"/>
    <n v="1"/>
    <x v="0"/>
    <s v="High DTI / Low Income / Low FICO"/>
  </r>
  <r>
    <n v="66412411"/>
    <n v="13850"/>
    <x v="0"/>
    <n v="0.18989999999999999"/>
    <x v="4"/>
    <s v="E3"/>
    <s v="6 years"/>
    <s v="OWN"/>
    <n v="38500"/>
    <x v="2"/>
    <s v="Verified"/>
    <s v="Current"/>
    <x v="0"/>
    <n v="0.1923"/>
    <n v="670"/>
    <n v="674"/>
    <n v="672"/>
    <x v="0"/>
    <n v="1"/>
    <x v="0"/>
    <s v="High DTI / Low Income / Low FICO"/>
  </r>
  <r>
    <n v="64998066"/>
    <n v="7500"/>
    <x v="1"/>
    <n v="7.8899999999999998E-2"/>
    <x v="5"/>
    <s v="A5"/>
    <s v="10+ years"/>
    <s v="MORTGAGE"/>
    <n v="128000"/>
    <x v="1"/>
    <s v="Verified"/>
    <s v="Fully Paid"/>
    <x v="1"/>
    <n v="0.1885"/>
    <n v="675"/>
    <n v="679"/>
    <n v="677"/>
    <x v="0"/>
    <n v="2"/>
    <x v="1"/>
    <s v="Moderate DTI/Income/FICO"/>
  </r>
  <r>
    <n v="63354166"/>
    <n v="8000"/>
    <x v="1"/>
    <n v="7.8899999999999998E-2"/>
    <x v="5"/>
    <s v="A5"/>
    <s v="10+ years"/>
    <s v="RENT"/>
    <n v="85000"/>
    <x v="1"/>
    <s v="Source Verified"/>
    <s v="Fully Paid"/>
    <x v="0"/>
    <n v="5.3200000000000004E-2"/>
    <n v="675"/>
    <n v="679"/>
    <n v="677"/>
    <x v="0"/>
    <n v="2"/>
    <x v="1"/>
    <s v="Moderate DTI/Income/FICO"/>
  </r>
  <r>
    <n v="65682169"/>
    <n v="21000"/>
    <x v="0"/>
    <n v="0.15410000000000001"/>
    <x v="0"/>
    <s v="D1"/>
    <s v="3 years"/>
    <s v="RENT"/>
    <n v="80000"/>
    <x v="1"/>
    <s v="Verified"/>
    <s v="Current"/>
    <x v="0"/>
    <n v="0.15770000000000001"/>
    <n v="670"/>
    <n v="674"/>
    <n v="672"/>
    <x v="0"/>
    <n v="2"/>
    <x v="1"/>
    <s v="Moderate DTI/Income/FICO"/>
  </r>
  <r>
    <n v="68494054"/>
    <n v="4800"/>
    <x v="1"/>
    <n v="0.13439999999999999"/>
    <x v="1"/>
    <s v="C3"/>
    <s v="9 years"/>
    <s v="MORTGAGE"/>
    <n v="46000"/>
    <x v="0"/>
    <s v="Source Verified"/>
    <s v="Fully Paid"/>
    <x v="0"/>
    <n v="4.7699999999999992E-2"/>
    <n v="660"/>
    <n v="664"/>
    <n v="662"/>
    <x v="0"/>
    <n v="2"/>
    <x v="1"/>
    <s v="Moderate DTI/Income/FICO"/>
  </r>
  <r>
    <n v="67809781"/>
    <n v="5000"/>
    <x v="1"/>
    <n v="0.1318"/>
    <x v="1"/>
    <s v="C3"/>
    <s v="5 years"/>
    <s v="MORTGAGE"/>
    <n v="75000"/>
    <x v="1"/>
    <s v="Not Verified"/>
    <s v="Fully Paid"/>
    <x v="2"/>
    <n v="0.37009999999999998"/>
    <n v="660"/>
    <n v="664"/>
    <n v="662"/>
    <x v="0"/>
    <n v="1"/>
    <x v="0"/>
    <s v="High DTI / Low Income / Low FICO"/>
  </r>
  <r>
    <n v="65383984"/>
    <n v="25000"/>
    <x v="1"/>
    <n v="0.14330000000000001"/>
    <x v="1"/>
    <s v="C5"/>
    <s v="1 year"/>
    <s v="RENT"/>
    <n v="175000"/>
    <x v="1"/>
    <s v="Source Verified"/>
    <s v="Fully Paid"/>
    <x v="0"/>
    <n v="0.12429999999999999"/>
    <n v="670"/>
    <n v="674"/>
    <n v="672"/>
    <x v="0"/>
    <n v="2"/>
    <x v="1"/>
    <s v="Moderate DTI/Income/FICO"/>
  </r>
  <r>
    <n v="66190190"/>
    <n v="22500"/>
    <x v="0"/>
    <n v="0.14480000000000001"/>
    <x v="1"/>
    <s v="C5"/>
    <s v="6 years"/>
    <s v="OWN"/>
    <n v="50000"/>
    <x v="0"/>
    <s v="Verified"/>
    <s v="Current"/>
    <x v="0"/>
    <n v="0.34110000000000001"/>
    <n v="695"/>
    <n v="699"/>
    <n v="697"/>
    <x v="0"/>
    <n v="1"/>
    <x v="0"/>
    <s v="High DTI / Low Income / Low FICO"/>
  </r>
  <r>
    <n v="64968432"/>
    <n v="8000"/>
    <x v="1"/>
    <n v="7.2599999999999998E-2"/>
    <x v="5"/>
    <s v="A4"/>
    <s v="3 years"/>
    <s v="MORTGAGE"/>
    <n v="95000"/>
    <x v="1"/>
    <s v="Source Verified"/>
    <s v="Fully Paid"/>
    <x v="1"/>
    <n v="0.3034"/>
    <n v="760"/>
    <n v="764"/>
    <n v="762"/>
    <x v="1"/>
    <n v="1"/>
    <x v="0"/>
    <s v="High DTI / Low Income / Low FICO"/>
  </r>
  <r>
    <n v="65591603"/>
    <n v="5000"/>
    <x v="1"/>
    <n v="0.1099"/>
    <x v="2"/>
    <s v="B4"/>
    <s v="8 years"/>
    <s v="OWN"/>
    <n v="32000"/>
    <x v="2"/>
    <s v="Source Verified"/>
    <s v="Fully Paid"/>
    <x v="0"/>
    <n v="0.38299999999999995"/>
    <n v="685"/>
    <n v="689"/>
    <n v="687"/>
    <x v="0"/>
    <n v="1"/>
    <x v="0"/>
    <s v="High DTI / Low Income / Low FICO"/>
  </r>
  <r>
    <n v="65827339"/>
    <n v="12000"/>
    <x v="1"/>
    <n v="8.1799999999999998E-2"/>
    <x v="2"/>
    <s v="B1"/>
    <s v="4 years"/>
    <s v="RENT"/>
    <n v="103000"/>
    <x v="1"/>
    <s v="Source Verified"/>
    <s v="Fully Paid"/>
    <x v="1"/>
    <n v="6.0499999999999998E-2"/>
    <n v="675"/>
    <n v="679"/>
    <n v="677"/>
    <x v="0"/>
    <n v="2"/>
    <x v="1"/>
    <s v="Moderate DTI/Income/FICO"/>
  </r>
  <r>
    <n v="65697859"/>
    <n v="4000"/>
    <x v="1"/>
    <n v="6.2400000000000004E-2"/>
    <x v="5"/>
    <s v="A2"/>
    <s v="10+ years"/>
    <s v="MORTGAGE"/>
    <n v="110000"/>
    <x v="1"/>
    <s v="Not Verified"/>
    <s v="Fully Paid"/>
    <x v="2"/>
    <n v="0.20329999999999998"/>
    <n v="715"/>
    <n v="719"/>
    <n v="717"/>
    <x v="1"/>
    <n v="1"/>
    <x v="0"/>
    <s v="High DTI / Low Income / Low FICO"/>
  </r>
  <r>
    <n v="67055219"/>
    <n v="24000"/>
    <x v="0"/>
    <n v="9.7599999999999992E-2"/>
    <x v="2"/>
    <s v="B3"/>
    <s v="10+ years"/>
    <s v="MORTGAGE"/>
    <n v="175000"/>
    <x v="1"/>
    <s v="Not Verified"/>
    <s v="Current"/>
    <x v="0"/>
    <n v="0.29049999999999998"/>
    <n v="690"/>
    <n v="694"/>
    <n v="692"/>
    <x v="0"/>
    <n v="1"/>
    <x v="0"/>
    <s v="High DTI / Low Income / Low FICO"/>
  </r>
  <r>
    <n v="65727086"/>
    <n v="4200"/>
    <x v="1"/>
    <n v="6.8900000000000003E-2"/>
    <x v="5"/>
    <s v="A3"/>
    <s v="1 year"/>
    <s v="RENT"/>
    <n v="45350"/>
    <x v="0"/>
    <s v="Source Verified"/>
    <s v="Fully Paid"/>
    <x v="3"/>
    <n v="0.2114"/>
    <n v="705"/>
    <n v="709"/>
    <n v="707"/>
    <x v="1"/>
    <n v="1"/>
    <x v="0"/>
    <s v="High DTI / Low Income / Low FICO"/>
  </r>
  <r>
    <n v="68252229"/>
    <n v="3500"/>
    <x v="1"/>
    <n v="0.1148"/>
    <x v="2"/>
    <s v="B5"/>
    <s v="5 years"/>
    <s v="RENT"/>
    <n v="45000"/>
    <x v="0"/>
    <s v="Source Verified"/>
    <s v="Fully Paid"/>
    <x v="0"/>
    <n v="0.1072"/>
    <n v="665"/>
    <n v="669"/>
    <n v="667"/>
    <x v="0"/>
    <n v="2"/>
    <x v="1"/>
    <s v="Moderate DTI/Income/FICO"/>
  </r>
  <r>
    <n v="62479930"/>
    <n v="18925"/>
    <x v="1"/>
    <n v="0.1099"/>
    <x v="2"/>
    <s v="B4"/>
    <m/>
    <s v="MORTGAGE"/>
    <n v="41156.559999999998"/>
    <x v="0"/>
    <s v="Not Verified"/>
    <s v="Fully Paid"/>
    <x v="0"/>
    <n v="0.14550000000000002"/>
    <n v="710"/>
    <n v="714"/>
    <n v="712"/>
    <x v="1"/>
    <n v="2"/>
    <x v="1"/>
    <s v="Moderate DTI/Income/FICO"/>
  </r>
  <r>
    <n v="67125184"/>
    <n v="12000"/>
    <x v="1"/>
    <n v="0.16550000000000001"/>
    <x v="0"/>
    <s v="D2"/>
    <s v="1 year"/>
    <s v="OWN"/>
    <n v="54000"/>
    <x v="0"/>
    <s v="Verified"/>
    <s v="Charged Off"/>
    <x v="5"/>
    <n v="0.31"/>
    <n v="740"/>
    <n v="744"/>
    <n v="742"/>
    <x v="1"/>
    <n v="1"/>
    <x v="0"/>
    <s v="High DTI / Low Income / Low FICO"/>
  </r>
  <r>
    <n v="66482104"/>
    <n v="4625"/>
    <x v="1"/>
    <n v="0.11220000000000001"/>
    <x v="2"/>
    <s v="B5"/>
    <s v="9 years"/>
    <s v="MORTGAGE"/>
    <n v="48000"/>
    <x v="0"/>
    <s v="Source Verified"/>
    <s v="Fully Paid"/>
    <x v="5"/>
    <n v="0.1295"/>
    <n v="665"/>
    <n v="669"/>
    <n v="667"/>
    <x v="0"/>
    <n v="2"/>
    <x v="1"/>
    <s v="Moderate DTI/Income/FICO"/>
  </r>
  <r>
    <n v="65821584"/>
    <n v="2200"/>
    <x v="1"/>
    <n v="0.1318"/>
    <x v="1"/>
    <s v="C3"/>
    <s v="1 year"/>
    <s v="RENT"/>
    <n v="35000"/>
    <x v="2"/>
    <s v="Source Verified"/>
    <s v="Fully Paid"/>
    <x v="0"/>
    <n v="0.12859999999999999"/>
    <n v="680"/>
    <n v="684"/>
    <n v="682"/>
    <x v="0"/>
    <n v="1"/>
    <x v="0"/>
    <s v="High DTI / Low Income / Low FICO"/>
  </r>
  <r>
    <n v="65694997"/>
    <n v="12000"/>
    <x v="1"/>
    <n v="6.8900000000000003E-2"/>
    <x v="5"/>
    <s v="A3"/>
    <s v="10+ years"/>
    <s v="OWN"/>
    <n v="70000"/>
    <x v="1"/>
    <s v="Source Verified"/>
    <s v="Fully Paid"/>
    <x v="1"/>
    <n v="0.16719999999999999"/>
    <n v="690"/>
    <n v="694"/>
    <n v="692"/>
    <x v="0"/>
    <n v="2"/>
    <x v="1"/>
    <s v="Moderate DTI/Income/FICO"/>
  </r>
  <r>
    <n v="65721633"/>
    <n v="10000"/>
    <x v="0"/>
    <n v="8.3800000000000013E-2"/>
    <x v="2"/>
    <s v="B1"/>
    <s v="4 years"/>
    <s v="MORTGAGE"/>
    <n v="55000"/>
    <x v="0"/>
    <s v="Source Verified"/>
    <s v="Current"/>
    <x v="2"/>
    <n v="0.27489999999999998"/>
    <n v="690"/>
    <n v="694"/>
    <n v="692"/>
    <x v="0"/>
    <n v="1"/>
    <x v="0"/>
    <s v="High DTI / Low Income / Low FICO"/>
  </r>
  <r>
    <n v="63988762"/>
    <n v="15000"/>
    <x v="1"/>
    <n v="0.1318"/>
    <x v="1"/>
    <s v="C3"/>
    <s v="10+ years"/>
    <s v="MORTGAGE"/>
    <n v="30000"/>
    <x v="2"/>
    <s v="Source Verified"/>
    <s v="Fully Paid"/>
    <x v="0"/>
    <n v="0.2016"/>
    <n v="660"/>
    <n v="664"/>
    <n v="662"/>
    <x v="0"/>
    <n v="1"/>
    <x v="0"/>
    <s v="High DTI / Low Income / Low FICO"/>
  </r>
  <r>
    <n v="66105491"/>
    <n v="1800"/>
    <x v="1"/>
    <n v="0.20989999999999998"/>
    <x v="4"/>
    <s v="E5"/>
    <s v="2 years"/>
    <s v="RENT"/>
    <n v="30000"/>
    <x v="2"/>
    <s v="Verified"/>
    <s v="Fully Paid"/>
    <x v="9"/>
    <n v="0.1492"/>
    <n v="680"/>
    <n v="684"/>
    <n v="682"/>
    <x v="0"/>
    <n v="1"/>
    <x v="0"/>
    <s v="High DTI / Low Income / Low FICO"/>
  </r>
  <r>
    <n v="67308155"/>
    <n v="6000"/>
    <x v="1"/>
    <n v="9.7599999999999992E-2"/>
    <x v="2"/>
    <s v="B3"/>
    <s v="5 years"/>
    <s v="MORTGAGE"/>
    <n v="43000"/>
    <x v="0"/>
    <s v="Source Verified"/>
    <s v="Charged Off"/>
    <x v="0"/>
    <n v="0.20149999999999998"/>
    <n v="695"/>
    <n v="699"/>
    <n v="697"/>
    <x v="0"/>
    <n v="1"/>
    <x v="0"/>
    <s v="High DTI / Low Income / Low FICO"/>
  </r>
  <r>
    <n v="63486050"/>
    <n v="10000"/>
    <x v="0"/>
    <n v="0.1855"/>
    <x v="4"/>
    <s v="E2"/>
    <s v="2 years"/>
    <s v="MORTGAGE"/>
    <n v="55000"/>
    <x v="0"/>
    <s v="Source Verified"/>
    <s v="Fully Paid"/>
    <x v="0"/>
    <n v="0.2359"/>
    <n v="690"/>
    <n v="694"/>
    <n v="692"/>
    <x v="0"/>
    <n v="1"/>
    <x v="0"/>
    <s v="High DTI / Low Income / Low FICO"/>
  </r>
  <r>
    <n v="63712600"/>
    <n v="13500"/>
    <x v="0"/>
    <n v="0.18989999999999999"/>
    <x v="4"/>
    <s v="E3"/>
    <s v="10+ years"/>
    <s v="MORTGAGE"/>
    <n v="45000"/>
    <x v="0"/>
    <s v="Verified"/>
    <s v="Current"/>
    <x v="2"/>
    <n v="9.4899999999999998E-2"/>
    <n v="660"/>
    <n v="664"/>
    <n v="662"/>
    <x v="0"/>
    <n v="2"/>
    <x v="1"/>
    <s v="Moderate DTI/Income/FICO"/>
  </r>
  <r>
    <n v="63094871"/>
    <n v="24275"/>
    <x v="0"/>
    <n v="0.19190000000000002"/>
    <x v="4"/>
    <s v="E3"/>
    <s v="10+ years"/>
    <s v="MORTGAGE"/>
    <n v="65000"/>
    <x v="1"/>
    <s v="Source Verified"/>
    <s v="Fully Paid"/>
    <x v="0"/>
    <n v="0.26289999999999997"/>
    <n v="690"/>
    <n v="694"/>
    <n v="692"/>
    <x v="0"/>
    <n v="1"/>
    <x v="0"/>
    <s v="High DTI / Low Income / Low FICO"/>
  </r>
  <r>
    <n v="65621920"/>
    <n v="10200"/>
    <x v="1"/>
    <n v="7.2599999999999998E-2"/>
    <x v="5"/>
    <s v="A4"/>
    <s v="10+ years"/>
    <s v="RENT"/>
    <n v="110000"/>
    <x v="1"/>
    <s v="Verified"/>
    <s v="Fully Paid"/>
    <x v="0"/>
    <n v="3.61E-2"/>
    <n v="705"/>
    <n v="709"/>
    <n v="707"/>
    <x v="1"/>
    <n v="3"/>
    <x v="2"/>
    <s v="Strong Profile"/>
  </r>
  <r>
    <n v="68606272"/>
    <n v="5875"/>
    <x v="1"/>
    <n v="0.1148"/>
    <x v="2"/>
    <s v="B5"/>
    <s v="3 years"/>
    <s v="RENT"/>
    <n v="25200"/>
    <x v="2"/>
    <s v="Source Verified"/>
    <s v="Fully Paid"/>
    <x v="0"/>
    <n v="0.1048"/>
    <n v="680"/>
    <n v="684"/>
    <n v="682"/>
    <x v="0"/>
    <n v="1"/>
    <x v="0"/>
    <s v="High DTI / Low Income / Low FICO"/>
  </r>
  <r>
    <n v="63948082"/>
    <n v="10000"/>
    <x v="0"/>
    <n v="9.9900000000000003E-2"/>
    <x v="2"/>
    <s v="B3"/>
    <s v="&lt; 1 year"/>
    <s v="MORTGAGE"/>
    <n v="83604"/>
    <x v="1"/>
    <s v="Verified"/>
    <s v="Fully Paid"/>
    <x v="0"/>
    <n v="0.20780000000000001"/>
    <n v="715"/>
    <n v="719"/>
    <n v="717"/>
    <x v="1"/>
    <n v="1"/>
    <x v="0"/>
    <s v="High DTI / Low Income / Low FICO"/>
  </r>
  <r>
    <n v="63244705"/>
    <n v="10000"/>
    <x v="1"/>
    <n v="9.1700000000000004E-2"/>
    <x v="2"/>
    <s v="B2"/>
    <s v="3 years"/>
    <s v="MORTGAGE"/>
    <n v="72700"/>
    <x v="1"/>
    <s v="Not Verified"/>
    <s v="Fully Paid"/>
    <x v="0"/>
    <n v="0.1804"/>
    <n v="710"/>
    <n v="714"/>
    <n v="712"/>
    <x v="1"/>
    <n v="2"/>
    <x v="1"/>
    <s v="Moderate DTI/Income/FICO"/>
  </r>
  <r>
    <n v="66515418"/>
    <n v="20000"/>
    <x v="0"/>
    <n v="0.13669999999999999"/>
    <x v="1"/>
    <s v="C4"/>
    <s v="2 years"/>
    <s v="MORTGAGE"/>
    <n v="208000"/>
    <x v="1"/>
    <s v="Source Verified"/>
    <s v="Charged Off"/>
    <x v="0"/>
    <n v="0.1502"/>
    <n v="690"/>
    <n v="694"/>
    <n v="692"/>
    <x v="0"/>
    <n v="2"/>
    <x v="1"/>
    <s v="Moderate DTI/Income/FICO"/>
  </r>
  <r>
    <n v="68396086"/>
    <n v="25000"/>
    <x v="0"/>
    <n v="0.14849999999999999"/>
    <x v="1"/>
    <s v="C5"/>
    <s v="10+ years"/>
    <s v="MORTGAGE"/>
    <n v="64000"/>
    <x v="1"/>
    <s v="Verified"/>
    <s v="Current"/>
    <x v="0"/>
    <n v="0.33380000000000004"/>
    <n v="690"/>
    <n v="694"/>
    <n v="692"/>
    <x v="0"/>
    <n v="1"/>
    <x v="0"/>
    <s v="High DTI / Low Income / Low FICO"/>
  </r>
  <r>
    <n v="66453731"/>
    <n v="15975"/>
    <x v="1"/>
    <n v="0.1699"/>
    <x v="0"/>
    <s v="D3"/>
    <s v="6 years"/>
    <s v="OWN"/>
    <n v="36000"/>
    <x v="2"/>
    <s v="Source Verified"/>
    <s v="Fully Paid"/>
    <x v="6"/>
    <n v="0.29830000000000001"/>
    <n v="715"/>
    <n v="719"/>
    <n v="717"/>
    <x v="1"/>
    <n v="1"/>
    <x v="0"/>
    <s v="High DTI / Low Income / Low FICO"/>
  </r>
  <r>
    <n v="67277013"/>
    <n v="12500"/>
    <x v="1"/>
    <n v="8.3800000000000013E-2"/>
    <x v="2"/>
    <s v="B1"/>
    <s v="10+ years"/>
    <s v="MORTGAGE"/>
    <n v="154000"/>
    <x v="1"/>
    <s v="Not Verified"/>
    <s v="Fully Paid"/>
    <x v="0"/>
    <n v="0.18010000000000001"/>
    <n v="705"/>
    <n v="709"/>
    <n v="707"/>
    <x v="1"/>
    <n v="2"/>
    <x v="1"/>
    <s v="Moderate DTI/Income/FICO"/>
  </r>
  <r>
    <n v="67525830"/>
    <n v="30000"/>
    <x v="1"/>
    <n v="0.12590000000000001"/>
    <x v="1"/>
    <s v="C2"/>
    <s v="2 years"/>
    <s v="MORTGAGE"/>
    <n v="90000"/>
    <x v="1"/>
    <s v="Source Verified"/>
    <s v="Charged Off"/>
    <x v="0"/>
    <n v="7.5600000000000001E-2"/>
    <n v="685"/>
    <n v="689"/>
    <n v="687"/>
    <x v="0"/>
    <n v="2"/>
    <x v="1"/>
    <s v="Moderate DTI/Income/FICO"/>
  </r>
  <r>
    <n v="65581136"/>
    <n v="9000"/>
    <x v="1"/>
    <n v="0.13669999999999999"/>
    <x v="1"/>
    <s v="C4"/>
    <s v="1 year"/>
    <s v="MORTGAGE"/>
    <n v="67000"/>
    <x v="1"/>
    <s v="Not Verified"/>
    <s v="Fully Paid"/>
    <x v="1"/>
    <n v="0.1623"/>
    <n v="680"/>
    <n v="684"/>
    <n v="682"/>
    <x v="0"/>
    <n v="2"/>
    <x v="1"/>
    <s v="Moderate DTI/Income/FICO"/>
  </r>
  <r>
    <n v="66475766"/>
    <n v="24000"/>
    <x v="1"/>
    <n v="7.2599999999999998E-2"/>
    <x v="5"/>
    <s v="A4"/>
    <s v="&lt; 1 year"/>
    <s v="RENT"/>
    <n v="120000"/>
    <x v="1"/>
    <s v="Source Verified"/>
    <s v="Fully Paid"/>
    <x v="0"/>
    <n v="8.09E-2"/>
    <n v="690"/>
    <n v="694"/>
    <n v="692"/>
    <x v="0"/>
    <n v="2"/>
    <x v="1"/>
    <s v="Moderate DTI/Income/FICO"/>
  </r>
  <r>
    <n v="68496239"/>
    <n v="35000"/>
    <x v="0"/>
    <n v="0.1288"/>
    <x v="1"/>
    <s v="C2"/>
    <s v="5 years"/>
    <s v="RENT"/>
    <n v="195300"/>
    <x v="1"/>
    <s v="Source Verified"/>
    <s v="Fully Paid"/>
    <x v="0"/>
    <n v="0.1764"/>
    <n v="735"/>
    <n v="739"/>
    <n v="737"/>
    <x v="1"/>
    <n v="2"/>
    <x v="1"/>
    <s v="Moderate DTI/Income/FICO"/>
  </r>
  <r>
    <n v="66454219"/>
    <n v="35000"/>
    <x v="1"/>
    <n v="0.15410000000000001"/>
    <x v="0"/>
    <s v="D1"/>
    <s v="4 years"/>
    <s v="RENT"/>
    <n v="100000"/>
    <x v="1"/>
    <s v="Verified"/>
    <s v="Fully Paid"/>
    <x v="0"/>
    <n v="0.28210000000000002"/>
    <n v="680"/>
    <n v="684"/>
    <n v="682"/>
    <x v="0"/>
    <n v="1"/>
    <x v="0"/>
    <s v="High DTI / Low Income / Low FICO"/>
  </r>
  <r>
    <n v="62580028"/>
    <n v="6500"/>
    <x v="1"/>
    <n v="0.1229"/>
    <x v="1"/>
    <s v="C1"/>
    <s v="9 years"/>
    <s v="MORTGAGE"/>
    <n v="100000"/>
    <x v="1"/>
    <s v="Source Verified"/>
    <s v="Fully Paid"/>
    <x v="0"/>
    <n v="9.5199999999999993E-2"/>
    <n v="695"/>
    <n v="699"/>
    <n v="697"/>
    <x v="0"/>
    <n v="2"/>
    <x v="1"/>
    <s v="Moderate DTI/Income/FICO"/>
  </r>
  <r>
    <n v="64027686"/>
    <n v="20000"/>
    <x v="0"/>
    <n v="0.182"/>
    <x v="4"/>
    <s v="E1"/>
    <s v="1 year"/>
    <s v="RENT"/>
    <n v="89000"/>
    <x v="1"/>
    <s v="Source Verified"/>
    <s v="Fully Paid"/>
    <x v="0"/>
    <n v="0.12140000000000001"/>
    <n v="680"/>
    <n v="684"/>
    <n v="682"/>
    <x v="0"/>
    <n v="2"/>
    <x v="1"/>
    <s v="Moderate DTI/Income/FICO"/>
  </r>
  <r>
    <n v="65181240"/>
    <n v="10000"/>
    <x v="0"/>
    <n v="0.19989999999999999"/>
    <x v="4"/>
    <s v="E4"/>
    <s v="2 years"/>
    <s v="MORTGAGE"/>
    <n v="35000"/>
    <x v="2"/>
    <s v="Source Verified"/>
    <s v="Fully Paid"/>
    <x v="0"/>
    <n v="0.18960000000000002"/>
    <n v="665"/>
    <n v="669"/>
    <n v="667"/>
    <x v="0"/>
    <n v="1"/>
    <x v="0"/>
    <s v="High DTI / Low Income / Low FICO"/>
  </r>
  <r>
    <n v="66370559"/>
    <n v="10000"/>
    <x v="1"/>
    <n v="7.2599999999999998E-2"/>
    <x v="5"/>
    <s v="A4"/>
    <m/>
    <s v="RENT"/>
    <n v="34736"/>
    <x v="2"/>
    <s v="Not Verified"/>
    <s v="Charged Off"/>
    <x v="2"/>
    <n v="0.35969999999999996"/>
    <n v="725"/>
    <n v="729"/>
    <n v="727"/>
    <x v="1"/>
    <n v="1"/>
    <x v="0"/>
    <s v="High DTI / Low Income / Low FICO"/>
  </r>
  <r>
    <n v="65601214"/>
    <n v="15000"/>
    <x v="0"/>
    <n v="0.1699"/>
    <x v="0"/>
    <s v="D3"/>
    <s v="&lt; 1 year"/>
    <s v="RENT"/>
    <n v="65000"/>
    <x v="1"/>
    <s v="Source Verified"/>
    <s v="Fully Paid"/>
    <x v="0"/>
    <n v="0.31019999999999998"/>
    <n v="690"/>
    <n v="694"/>
    <n v="692"/>
    <x v="0"/>
    <n v="1"/>
    <x v="0"/>
    <s v="High DTI / Low Income / Low FICO"/>
  </r>
  <r>
    <n v="67455663"/>
    <n v="24000"/>
    <x v="0"/>
    <n v="0.1699"/>
    <x v="0"/>
    <s v="D3"/>
    <s v="10+ years"/>
    <s v="MORTGAGE"/>
    <n v="70000"/>
    <x v="1"/>
    <s v="Source Verified"/>
    <s v="Fully Paid"/>
    <x v="0"/>
    <n v="0.28000000000000003"/>
    <n v="700"/>
    <n v="704"/>
    <n v="702"/>
    <x v="1"/>
    <n v="1"/>
    <x v="0"/>
    <s v="High DTI / Low Income / Low FICO"/>
  </r>
  <r>
    <n v="65807767"/>
    <n v="35000"/>
    <x v="1"/>
    <n v="0.16550000000000001"/>
    <x v="0"/>
    <s v="D2"/>
    <s v="4 years"/>
    <s v="MORTGAGE"/>
    <n v="94000"/>
    <x v="1"/>
    <s v="Source Verified"/>
    <s v="Fully Paid"/>
    <x v="0"/>
    <n v="0.22649999999999998"/>
    <n v="665"/>
    <n v="669"/>
    <n v="667"/>
    <x v="0"/>
    <n v="1"/>
    <x v="0"/>
    <s v="High DTI / Low Income / Low FICO"/>
  </r>
  <r>
    <n v="67818846"/>
    <n v="35000"/>
    <x v="0"/>
    <n v="0.16550000000000001"/>
    <x v="0"/>
    <s v="D2"/>
    <s v="&lt; 1 year"/>
    <s v="MORTGAGE"/>
    <n v="100000"/>
    <x v="1"/>
    <s v="Verified"/>
    <s v="Charged Off"/>
    <x v="1"/>
    <n v="0.33789999999999998"/>
    <n v="685"/>
    <n v="689"/>
    <n v="687"/>
    <x v="0"/>
    <n v="1"/>
    <x v="0"/>
    <s v="High DTI / Low Income / Low FICO"/>
  </r>
  <r>
    <n v="65303043"/>
    <n v="3500"/>
    <x v="1"/>
    <n v="0.12590000000000001"/>
    <x v="1"/>
    <s v="C2"/>
    <m/>
    <s v="OWN"/>
    <n v="52000"/>
    <x v="0"/>
    <s v="Source Verified"/>
    <s v="Fully Paid"/>
    <x v="2"/>
    <n v="0.1784"/>
    <n v="660"/>
    <n v="664"/>
    <n v="662"/>
    <x v="0"/>
    <n v="2"/>
    <x v="1"/>
    <s v="Moderate DTI/Income/FICO"/>
  </r>
  <r>
    <n v="64913925"/>
    <n v="15000"/>
    <x v="1"/>
    <n v="0.10640000000000001"/>
    <x v="2"/>
    <s v="B4"/>
    <s v="8 years"/>
    <s v="RENT"/>
    <n v="60000"/>
    <x v="0"/>
    <s v="Source Verified"/>
    <s v="Fully Paid"/>
    <x v="0"/>
    <n v="0.19039999999999999"/>
    <n v="690"/>
    <n v="694"/>
    <n v="692"/>
    <x v="0"/>
    <n v="2"/>
    <x v="1"/>
    <s v="Moderate DTI/Income/FICO"/>
  </r>
  <r>
    <n v="65654548"/>
    <n v="35000"/>
    <x v="0"/>
    <n v="0.1757"/>
    <x v="0"/>
    <s v="D4"/>
    <s v="10+ years"/>
    <s v="MORTGAGE"/>
    <n v="115000"/>
    <x v="1"/>
    <s v="Source Verified"/>
    <s v="Fully Paid"/>
    <x v="0"/>
    <n v="0.26419999999999999"/>
    <n v="730"/>
    <n v="734"/>
    <n v="732"/>
    <x v="1"/>
    <n v="1"/>
    <x v="0"/>
    <s v="High DTI / Low Income / Low FICO"/>
  </r>
  <r>
    <n v="67205815"/>
    <n v="11000"/>
    <x v="1"/>
    <n v="7.2599999999999998E-2"/>
    <x v="5"/>
    <s v="A4"/>
    <s v="&lt; 1 year"/>
    <s v="MORTGAGE"/>
    <n v="80000"/>
    <x v="1"/>
    <s v="Not Verified"/>
    <s v="Fully Paid"/>
    <x v="3"/>
    <n v="0.1235"/>
    <n v="705"/>
    <n v="709"/>
    <n v="707"/>
    <x v="1"/>
    <n v="2"/>
    <x v="1"/>
    <s v="Moderate DTI/Income/FICO"/>
  </r>
  <r>
    <n v="67265366"/>
    <n v="16000"/>
    <x v="0"/>
    <n v="9.7599999999999992E-2"/>
    <x v="2"/>
    <s v="B3"/>
    <s v="10+ years"/>
    <s v="MORTGAGE"/>
    <n v="82000"/>
    <x v="1"/>
    <s v="Source Verified"/>
    <s v="Current"/>
    <x v="0"/>
    <n v="0.1106"/>
    <n v="680"/>
    <n v="684"/>
    <n v="682"/>
    <x v="0"/>
    <n v="2"/>
    <x v="1"/>
    <s v="Moderate DTI/Income/FICO"/>
  </r>
  <r>
    <n v="65763361"/>
    <n v="18000"/>
    <x v="0"/>
    <n v="0.16550000000000001"/>
    <x v="0"/>
    <s v="D2"/>
    <s v="1 year"/>
    <s v="MORTGAGE"/>
    <n v="80000"/>
    <x v="1"/>
    <s v="Not Verified"/>
    <s v="Current"/>
    <x v="1"/>
    <n v="0.22140000000000001"/>
    <n v="670"/>
    <n v="674"/>
    <n v="672"/>
    <x v="0"/>
    <n v="1"/>
    <x v="0"/>
    <s v="High DTI / Low Income / Low FICO"/>
  </r>
  <r>
    <n v="66494511"/>
    <n v="12000"/>
    <x v="0"/>
    <n v="0.14480000000000001"/>
    <x v="1"/>
    <s v="C5"/>
    <s v="10+ years"/>
    <s v="RENT"/>
    <n v="40000"/>
    <x v="2"/>
    <s v="Verified"/>
    <s v="Charged Off"/>
    <x v="0"/>
    <n v="0.22949999999999998"/>
    <n v="675"/>
    <n v="679"/>
    <n v="677"/>
    <x v="0"/>
    <n v="1"/>
    <x v="0"/>
    <s v="High DTI / Low Income / Low FICO"/>
  </r>
  <r>
    <n v="65454943"/>
    <n v="7000"/>
    <x v="1"/>
    <n v="9.9900000000000003E-2"/>
    <x v="2"/>
    <s v="B3"/>
    <s v="10+ years"/>
    <s v="RENT"/>
    <n v="28000"/>
    <x v="2"/>
    <s v="Verified"/>
    <s v="Fully Paid"/>
    <x v="5"/>
    <n v="0.15"/>
    <n v="705"/>
    <n v="709"/>
    <n v="707"/>
    <x v="1"/>
    <n v="1"/>
    <x v="0"/>
    <s v="High DTI / Low Income / Low FICO"/>
  </r>
  <r>
    <n v="63329753"/>
    <n v="30000"/>
    <x v="1"/>
    <n v="6.8900000000000003E-2"/>
    <x v="5"/>
    <s v="A3"/>
    <s v="3 years"/>
    <s v="MORTGAGE"/>
    <n v="125000"/>
    <x v="1"/>
    <s v="Verified"/>
    <s v="Fully Paid"/>
    <x v="0"/>
    <n v="0.20219999999999999"/>
    <n v="735"/>
    <n v="739"/>
    <n v="737"/>
    <x v="1"/>
    <n v="1"/>
    <x v="0"/>
    <s v="High DTI / Low Income / Low FICO"/>
  </r>
  <r>
    <n v="66004618"/>
    <n v="25000"/>
    <x v="1"/>
    <n v="7.2599999999999998E-2"/>
    <x v="5"/>
    <s v="A4"/>
    <s v="10+ years"/>
    <s v="MORTGAGE"/>
    <n v="100000"/>
    <x v="1"/>
    <s v="Not Verified"/>
    <s v="Fully Paid"/>
    <x v="0"/>
    <n v="0.1754"/>
    <n v="710"/>
    <n v="714"/>
    <n v="712"/>
    <x v="1"/>
    <n v="2"/>
    <x v="1"/>
    <s v="Moderate DTI/Income/FICO"/>
  </r>
  <r>
    <n v="65284628"/>
    <n v="18000"/>
    <x v="1"/>
    <n v="9.9900000000000003E-2"/>
    <x v="2"/>
    <s v="B3"/>
    <s v="8 years"/>
    <s v="MORTGAGE"/>
    <n v="80000"/>
    <x v="1"/>
    <s v="Source Verified"/>
    <s v="Charged Off"/>
    <x v="1"/>
    <n v="8.72E-2"/>
    <n v="695"/>
    <n v="699"/>
    <n v="697"/>
    <x v="0"/>
    <n v="2"/>
    <x v="1"/>
    <s v="Moderate DTI/Income/FICO"/>
  </r>
  <r>
    <n v="65772893"/>
    <n v="21875"/>
    <x v="0"/>
    <n v="0.1699"/>
    <x v="0"/>
    <s v="D3"/>
    <s v="10+ years"/>
    <s v="MORTGAGE"/>
    <n v="102000"/>
    <x v="1"/>
    <s v="Not Verified"/>
    <s v="Fully Paid"/>
    <x v="0"/>
    <n v="6.2800000000000009E-2"/>
    <n v="665"/>
    <n v="669"/>
    <n v="667"/>
    <x v="0"/>
    <n v="2"/>
    <x v="1"/>
    <s v="Moderate DTI/Income/FICO"/>
  </r>
  <r>
    <n v="63186734"/>
    <n v="6000"/>
    <x v="1"/>
    <n v="0.1099"/>
    <x v="2"/>
    <s v="B4"/>
    <s v="10+ years"/>
    <s v="MORTGAGE"/>
    <n v="62000"/>
    <x v="1"/>
    <s v="Source Verified"/>
    <s v="Fully Paid"/>
    <x v="1"/>
    <n v="9.74E-2"/>
    <n v="670"/>
    <n v="674"/>
    <n v="672"/>
    <x v="0"/>
    <n v="2"/>
    <x v="1"/>
    <s v="Moderate DTI/Income/FICO"/>
  </r>
  <r>
    <n v="63844638"/>
    <n v="20000"/>
    <x v="0"/>
    <n v="0.1099"/>
    <x v="2"/>
    <s v="B4"/>
    <s v="&lt; 1 year"/>
    <s v="MORTGAGE"/>
    <n v="90000"/>
    <x v="1"/>
    <s v="Source Verified"/>
    <s v="Current"/>
    <x v="1"/>
    <n v="0.21199999999999999"/>
    <n v="715"/>
    <n v="719"/>
    <n v="717"/>
    <x v="1"/>
    <n v="1"/>
    <x v="0"/>
    <s v="High DTI / Low Income / Low FICO"/>
  </r>
  <r>
    <n v="64978167"/>
    <n v="6325"/>
    <x v="1"/>
    <n v="0.18489999999999998"/>
    <x v="4"/>
    <s v="E2"/>
    <s v="4 years"/>
    <s v="MORTGAGE"/>
    <n v="42000"/>
    <x v="0"/>
    <s v="Verified"/>
    <s v="Fully Paid"/>
    <x v="0"/>
    <n v="0.18489999999999998"/>
    <n v="665"/>
    <n v="669"/>
    <n v="667"/>
    <x v="0"/>
    <n v="2"/>
    <x v="1"/>
    <s v="Moderate DTI/Income/FICO"/>
  </r>
  <r>
    <n v="63878487"/>
    <n v="18000"/>
    <x v="1"/>
    <n v="7.8899999999999998E-2"/>
    <x v="5"/>
    <s v="A5"/>
    <s v="10+ years"/>
    <s v="MORTGAGE"/>
    <n v="166000"/>
    <x v="1"/>
    <s v="Source Verified"/>
    <s v="Fully Paid"/>
    <x v="0"/>
    <n v="0.20710000000000001"/>
    <n v="685"/>
    <n v="689"/>
    <n v="687"/>
    <x v="0"/>
    <n v="1"/>
    <x v="0"/>
    <s v="High DTI / Low Income / Low FICO"/>
  </r>
  <r>
    <n v="62357261"/>
    <n v="21600"/>
    <x v="1"/>
    <n v="0.15609999999999999"/>
    <x v="0"/>
    <s v="D1"/>
    <s v="10+ years"/>
    <s v="MORTGAGE"/>
    <n v="170000"/>
    <x v="1"/>
    <s v="Not Verified"/>
    <s v="Fully Paid"/>
    <x v="0"/>
    <n v="0.15390000000000001"/>
    <n v="665"/>
    <n v="669"/>
    <n v="667"/>
    <x v="0"/>
    <n v="2"/>
    <x v="1"/>
    <s v="Moderate DTI/Income/FICO"/>
  </r>
  <r>
    <n v="67605877"/>
    <n v="6000"/>
    <x v="1"/>
    <n v="9.1700000000000004E-2"/>
    <x v="2"/>
    <s v="B2"/>
    <s v="10+ years"/>
    <s v="MORTGAGE"/>
    <n v="65000"/>
    <x v="1"/>
    <s v="Source Verified"/>
    <s v="Fully Paid"/>
    <x v="0"/>
    <n v="1.5300000000000001E-2"/>
    <n v="750"/>
    <n v="754"/>
    <n v="752"/>
    <x v="1"/>
    <n v="3"/>
    <x v="2"/>
    <s v="Strong Profile"/>
  </r>
  <r>
    <n v="63399175"/>
    <n v="10000"/>
    <x v="1"/>
    <n v="0.12689999999999999"/>
    <x v="1"/>
    <s v="C2"/>
    <s v="1 year"/>
    <s v="RENT"/>
    <n v="50000"/>
    <x v="0"/>
    <s v="Source Verified"/>
    <s v="Charged Off"/>
    <x v="8"/>
    <n v="8.1099999999999992E-2"/>
    <n v="690"/>
    <n v="694"/>
    <n v="692"/>
    <x v="0"/>
    <n v="2"/>
    <x v="1"/>
    <s v="Moderate DTI/Income/FICO"/>
  </r>
  <r>
    <n v="67288185"/>
    <n v="30000"/>
    <x v="0"/>
    <n v="0.12590000000000001"/>
    <x v="1"/>
    <s v="C2"/>
    <s v="6 years"/>
    <s v="MORTGAGE"/>
    <n v="112000"/>
    <x v="1"/>
    <s v="Source Verified"/>
    <s v="Fully Paid"/>
    <x v="0"/>
    <n v="9.11E-2"/>
    <n v="785"/>
    <n v="789"/>
    <n v="787"/>
    <x v="1"/>
    <n v="3"/>
    <x v="2"/>
    <s v="Strong Profile"/>
  </r>
  <r>
    <n v="62794397"/>
    <n v="14000"/>
    <x v="1"/>
    <n v="7.8899999999999998E-2"/>
    <x v="5"/>
    <s v="A5"/>
    <s v="2 years"/>
    <s v="RENT"/>
    <n v="56000"/>
    <x v="0"/>
    <s v="Source Verified"/>
    <s v="Fully Paid"/>
    <x v="0"/>
    <n v="0.23920000000000002"/>
    <n v="695"/>
    <n v="699"/>
    <n v="697"/>
    <x v="0"/>
    <n v="1"/>
    <x v="0"/>
    <s v="High DTI / Low Income / Low FICO"/>
  </r>
  <r>
    <n v="65976609"/>
    <n v="14000"/>
    <x v="0"/>
    <n v="0.13669999999999999"/>
    <x v="1"/>
    <s v="C4"/>
    <s v="9 years"/>
    <s v="RENT"/>
    <n v="37400"/>
    <x v="2"/>
    <s v="Verified"/>
    <s v="Late (31-120 days)"/>
    <x v="0"/>
    <n v="0.26860000000000001"/>
    <n v="665"/>
    <n v="669"/>
    <n v="667"/>
    <x v="0"/>
    <n v="1"/>
    <x v="0"/>
    <s v="High DTI / Low Income / Low FICO"/>
  </r>
  <r>
    <n v="64038324"/>
    <n v="20000"/>
    <x v="1"/>
    <n v="0.1099"/>
    <x v="2"/>
    <s v="B4"/>
    <s v="8 years"/>
    <s v="MORTGAGE"/>
    <n v="105000"/>
    <x v="1"/>
    <s v="Source Verified"/>
    <s v="Fully Paid"/>
    <x v="0"/>
    <n v="0.1678"/>
    <n v="695"/>
    <n v="699"/>
    <n v="697"/>
    <x v="0"/>
    <n v="2"/>
    <x v="1"/>
    <s v="Moderate DTI/Income/FICO"/>
  </r>
  <r>
    <n v="67565275"/>
    <n v="16000"/>
    <x v="1"/>
    <n v="5.3200000000000004E-2"/>
    <x v="5"/>
    <s v="A1"/>
    <s v="4 years"/>
    <s v="MORTGAGE"/>
    <n v="140000"/>
    <x v="1"/>
    <s v="Not Verified"/>
    <s v="Fully Paid"/>
    <x v="1"/>
    <n v="0.1542"/>
    <n v="710"/>
    <n v="714"/>
    <n v="712"/>
    <x v="1"/>
    <n v="2"/>
    <x v="1"/>
    <s v="Moderate DTI/Income/FICO"/>
  </r>
  <r>
    <n v="65169986"/>
    <n v="7600"/>
    <x v="1"/>
    <n v="0.14330000000000001"/>
    <x v="1"/>
    <s v="C5"/>
    <s v="10+ years"/>
    <s v="MORTGAGE"/>
    <n v="65000"/>
    <x v="1"/>
    <s v="Source Verified"/>
    <s v="Current"/>
    <x v="5"/>
    <n v="2.92E-2"/>
    <n v="660"/>
    <n v="664"/>
    <n v="662"/>
    <x v="0"/>
    <n v="2"/>
    <x v="1"/>
    <s v="Moderate DTI/Income/FICO"/>
  </r>
  <r>
    <n v="63517329"/>
    <n v="15625"/>
    <x v="1"/>
    <n v="0.1399"/>
    <x v="1"/>
    <s v="C4"/>
    <m/>
    <s v="RENT"/>
    <n v="34000"/>
    <x v="2"/>
    <s v="Verified"/>
    <s v="Fully Paid"/>
    <x v="0"/>
    <n v="0.24710000000000001"/>
    <n v="705"/>
    <n v="709"/>
    <n v="707"/>
    <x v="1"/>
    <n v="1"/>
    <x v="0"/>
    <s v="High DTI / Low Income / Low FICO"/>
  </r>
  <r>
    <n v="63526009"/>
    <n v="2500"/>
    <x v="1"/>
    <n v="9.9900000000000003E-2"/>
    <x v="2"/>
    <s v="B3"/>
    <m/>
    <s v="OWN"/>
    <n v="30000"/>
    <x v="2"/>
    <s v="Source Verified"/>
    <s v="Fully Paid"/>
    <x v="2"/>
    <n v="0.1772"/>
    <n v="680"/>
    <n v="684"/>
    <n v="682"/>
    <x v="0"/>
    <n v="1"/>
    <x v="0"/>
    <s v="High DTI / Low Income / Low FICO"/>
  </r>
  <r>
    <n v="65561482"/>
    <n v="10500"/>
    <x v="1"/>
    <n v="0.1318"/>
    <x v="1"/>
    <s v="C3"/>
    <s v="10+ years"/>
    <s v="MORTGAGE"/>
    <n v="60000"/>
    <x v="0"/>
    <s v="Source Verified"/>
    <s v="Fully Paid"/>
    <x v="1"/>
    <n v="0.3206"/>
    <n v="660"/>
    <n v="664"/>
    <n v="662"/>
    <x v="0"/>
    <n v="1"/>
    <x v="0"/>
    <s v="High DTI / Low Income / Low FICO"/>
  </r>
  <r>
    <n v="62449587"/>
    <n v="13000"/>
    <x v="1"/>
    <n v="8.1799999999999998E-2"/>
    <x v="2"/>
    <s v="B1"/>
    <s v="10+ years"/>
    <s v="MORTGAGE"/>
    <n v="65000"/>
    <x v="1"/>
    <s v="Source Verified"/>
    <s v="Fully Paid"/>
    <x v="0"/>
    <n v="0.2016"/>
    <n v="680"/>
    <n v="684"/>
    <n v="682"/>
    <x v="0"/>
    <n v="1"/>
    <x v="0"/>
    <s v="High DTI / Low Income / Low FICO"/>
  </r>
  <r>
    <n v="63246658"/>
    <n v="28000"/>
    <x v="1"/>
    <n v="5.3200000000000004E-2"/>
    <x v="5"/>
    <s v="A1"/>
    <s v="10+ years"/>
    <s v="MORTGAGE"/>
    <n v="142000"/>
    <x v="1"/>
    <s v="Verified"/>
    <s v="Fully Paid"/>
    <x v="1"/>
    <n v="0.16339999999999999"/>
    <n v="685"/>
    <n v="689"/>
    <n v="687"/>
    <x v="0"/>
    <n v="2"/>
    <x v="1"/>
    <s v="Moderate DTI/Income/FICO"/>
  </r>
  <r>
    <n v="63917940"/>
    <n v="10000"/>
    <x v="0"/>
    <n v="0.1318"/>
    <x v="1"/>
    <s v="C3"/>
    <s v="10+ years"/>
    <s v="MORTGAGE"/>
    <n v="49000"/>
    <x v="0"/>
    <s v="Source Verified"/>
    <s v="Fully Paid"/>
    <x v="1"/>
    <n v="0.1026"/>
    <n v="675"/>
    <n v="679"/>
    <n v="677"/>
    <x v="0"/>
    <n v="2"/>
    <x v="1"/>
    <s v="Moderate DTI/Income/FICO"/>
  </r>
  <r>
    <n v="67408933"/>
    <n v="28000"/>
    <x v="1"/>
    <n v="0.11220000000000001"/>
    <x v="2"/>
    <s v="B5"/>
    <s v="7 years"/>
    <s v="MORTGAGE"/>
    <n v="125000"/>
    <x v="1"/>
    <s v="Source Verified"/>
    <s v="Fully Paid"/>
    <x v="1"/>
    <n v="0.1424"/>
    <n v="705"/>
    <n v="709"/>
    <n v="707"/>
    <x v="1"/>
    <n v="2"/>
    <x v="1"/>
    <s v="Moderate DTI/Income/FICO"/>
  </r>
  <r>
    <n v="64862750"/>
    <n v="25200"/>
    <x v="1"/>
    <n v="0.14330000000000001"/>
    <x v="1"/>
    <s v="C5"/>
    <s v="3 years"/>
    <s v="MORTGAGE"/>
    <n v="56000"/>
    <x v="0"/>
    <s v="Verified"/>
    <s v="Fully Paid"/>
    <x v="0"/>
    <n v="0.13500000000000001"/>
    <n v="685"/>
    <n v="689"/>
    <n v="687"/>
    <x v="0"/>
    <n v="2"/>
    <x v="1"/>
    <s v="Moderate DTI/Income/FICO"/>
  </r>
  <r>
    <n v="66606580"/>
    <n v="10400"/>
    <x v="0"/>
    <n v="0.17859999999999998"/>
    <x v="0"/>
    <s v="D5"/>
    <m/>
    <s v="OWN"/>
    <n v="70000"/>
    <x v="1"/>
    <s v="Verified"/>
    <s v="Current"/>
    <x v="1"/>
    <n v="0.2278"/>
    <n v="670"/>
    <n v="674"/>
    <n v="672"/>
    <x v="0"/>
    <n v="1"/>
    <x v="0"/>
    <s v="High DTI / Low Income / Low FICO"/>
  </r>
  <r>
    <n v="62277322"/>
    <n v="25200"/>
    <x v="1"/>
    <n v="0.15609999999999999"/>
    <x v="0"/>
    <s v="D1"/>
    <s v="9 years"/>
    <s v="OWN"/>
    <n v="81200"/>
    <x v="1"/>
    <s v="Source Verified"/>
    <s v="Fully Paid"/>
    <x v="0"/>
    <n v="0.19020000000000001"/>
    <n v="670"/>
    <n v="674"/>
    <n v="672"/>
    <x v="0"/>
    <n v="2"/>
    <x v="1"/>
    <s v="Moderate DTI/Income/FICO"/>
  </r>
  <r>
    <n v="63508893"/>
    <n v="4650"/>
    <x v="1"/>
    <n v="0.1855"/>
    <x v="4"/>
    <s v="E2"/>
    <s v="10+ years"/>
    <s v="MORTGAGE"/>
    <n v="60000"/>
    <x v="0"/>
    <s v="Verified"/>
    <s v="Fully Paid"/>
    <x v="2"/>
    <n v="0.16879999999999998"/>
    <n v="710"/>
    <n v="714"/>
    <n v="712"/>
    <x v="1"/>
    <n v="2"/>
    <x v="1"/>
    <s v="Moderate DTI/Income/FICO"/>
  </r>
  <r>
    <n v="64822965"/>
    <n v="7800"/>
    <x v="1"/>
    <n v="0.12050000000000001"/>
    <x v="1"/>
    <s v="C1"/>
    <s v="9 years"/>
    <s v="RENT"/>
    <n v="49732"/>
    <x v="0"/>
    <s v="Source Verified"/>
    <s v="Fully Paid"/>
    <x v="0"/>
    <n v="0.1663"/>
    <n v="690"/>
    <n v="694"/>
    <n v="692"/>
    <x v="0"/>
    <n v="2"/>
    <x v="1"/>
    <s v="Moderate DTI/Income/FICO"/>
  </r>
  <r>
    <n v="62357179"/>
    <n v="10000"/>
    <x v="1"/>
    <n v="8.1799999999999998E-2"/>
    <x v="2"/>
    <s v="B1"/>
    <s v="2 years"/>
    <s v="RENT"/>
    <n v="60000"/>
    <x v="0"/>
    <s v="Source Verified"/>
    <s v="Fully Paid"/>
    <x v="0"/>
    <n v="0.1036"/>
    <n v="670"/>
    <n v="674"/>
    <n v="672"/>
    <x v="0"/>
    <n v="2"/>
    <x v="1"/>
    <s v="Moderate DTI/Income/FICO"/>
  </r>
  <r>
    <n v="61361271"/>
    <n v="20000"/>
    <x v="0"/>
    <n v="0.19190000000000002"/>
    <x v="4"/>
    <s v="E3"/>
    <s v="6 years"/>
    <s v="RENT"/>
    <n v="80000"/>
    <x v="1"/>
    <s v="Verified"/>
    <s v="Charged Off"/>
    <x v="0"/>
    <n v="5.3600000000000002E-2"/>
    <n v="660"/>
    <n v="664"/>
    <n v="662"/>
    <x v="0"/>
    <n v="2"/>
    <x v="1"/>
    <s v="Moderate DTI/Income/FICO"/>
  </r>
  <r>
    <n v="63525838"/>
    <n v="10000"/>
    <x v="1"/>
    <n v="0.1099"/>
    <x v="2"/>
    <s v="B4"/>
    <s v="&lt; 1 year"/>
    <s v="RENT"/>
    <n v="30000"/>
    <x v="2"/>
    <s v="Verified"/>
    <s v="Fully Paid"/>
    <x v="0"/>
    <n v="0.33799999999999997"/>
    <n v="700"/>
    <n v="704"/>
    <n v="702"/>
    <x v="1"/>
    <n v="1"/>
    <x v="0"/>
    <s v="High DTI / Low Income / Low FICO"/>
  </r>
  <r>
    <n v="66544511"/>
    <n v="25000"/>
    <x v="0"/>
    <n v="0.11220000000000001"/>
    <x v="2"/>
    <s v="B5"/>
    <s v="3 years"/>
    <s v="MORTGAGE"/>
    <n v="120000"/>
    <x v="1"/>
    <s v="Not Verified"/>
    <s v="Fully Paid"/>
    <x v="0"/>
    <n v="0.14319999999999999"/>
    <n v="725"/>
    <n v="729"/>
    <n v="727"/>
    <x v="1"/>
    <n v="2"/>
    <x v="1"/>
    <s v="Moderate DTI/Income/FICO"/>
  </r>
  <r>
    <n v="66580273"/>
    <n v="1000"/>
    <x v="1"/>
    <n v="0.11990000000000001"/>
    <x v="1"/>
    <s v="C1"/>
    <s v="3 years"/>
    <s v="RENT"/>
    <n v="24000"/>
    <x v="2"/>
    <s v="Not Verified"/>
    <s v="Fully Paid"/>
    <x v="1"/>
    <n v="0.29149999999999998"/>
    <n v="660"/>
    <n v="664"/>
    <n v="662"/>
    <x v="0"/>
    <n v="1"/>
    <x v="0"/>
    <s v="High DTI / Low Income / Low FICO"/>
  </r>
  <r>
    <n v="65837506"/>
    <n v="12000"/>
    <x v="1"/>
    <n v="7.2599999999999998E-2"/>
    <x v="5"/>
    <s v="A4"/>
    <s v="2 years"/>
    <s v="MORTGAGE"/>
    <n v="140000"/>
    <x v="1"/>
    <s v="Not Verified"/>
    <s v="Fully Paid"/>
    <x v="0"/>
    <n v="0.19489999999999999"/>
    <n v="715"/>
    <n v="719"/>
    <n v="717"/>
    <x v="1"/>
    <n v="2"/>
    <x v="1"/>
    <s v="Moderate DTI/Income/FICO"/>
  </r>
  <r>
    <n v="65817567"/>
    <n v="25000"/>
    <x v="0"/>
    <n v="0.16550000000000001"/>
    <x v="0"/>
    <s v="D2"/>
    <s v="10+ years"/>
    <s v="OWN"/>
    <n v="95000"/>
    <x v="1"/>
    <s v="Verified"/>
    <s v="Current"/>
    <x v="1"/>
    <n v="0.22760000000000002"/>
    <n v="705"/>
    <n v="709"/>
    <n v="707"/>
    <x v="1"/>
    <n v="1"/>
    <x v="0"/>
    <s v="High DTI / Low Income / Low FICO"/>
  </r>
  <r>
    <n v="63569883"/>
    <n v="15000"/>
    <x v="1"/>
    <n v="6.2400000000000004E-2"/>
    <x v="5"/>
    <s v="A2"/>
    <m/>
    <s v="MORTGAGE"/>
    <n v="90000"/>
    <x v="1"/>
    <s v="Not Verified"/>
    <s v="Fully Paid"/>
    <x v="1"/>
    <n v="9.35E-2"/>
    <n v="790"/>
    <n v="794"/>
    <n v="792"/>
    <x v="1"/>
    <n v="3"/>
    <x v="2"/>
    <s v="Strong Profile"/>
  </r>
  <r>
    <n v="64058040"/>
    <n v="20825"/>
    <x v="0"/>
    <n v="0.18989999999999999"/>
    <x v="4"/>
    <s v="E3"/>
    <s v="7 years"/>
    <s v="RENT"/>
    <n v="46000"/>
    <x v="0"/>
    <s v="Source Verified"/>
    <s v="Late (31-120 days)"/>
    <x v="0"/>
    <n v="0.36599999999999999"/>
    <n v="675"/>
    <n v="679"/>
    <n v="677"/>
    <x v="0"/>
    <n v="1"/>
    <x v="0"/>
    <s v="High DTI / Low Income / Low FICO"/>
  </r>
  <r>
    <n v="63507554"/>
    <n v="22000"/>
    <x v="1"/>
    <n v="9.1700000000000004E-2"/>
    <x v="2"/>
    <s v="B2"/>
    <s v="10+ years"/>
    <s v="RENT"/>
    <n v="70000"/>
    <x v="1"/>
    <s v="Not Verified"/>
    <s v="Charged Off"/>
    <x v="1"/>
    <n v="0.25239999999999996"/>
    <n v="705"/>
    <n v="709"/>
    <n v="707"/>
    <x v="1"/>
    <n v="1"/>
    <x v="0"/>
    <s v="High DTI / Low Income / Low FICO"/>
  </r>
  <r>
    <n v="63326342"/>
    <n v="23000"/>
    <x v="0"/>
    <n v="0.19190000000000002"/>
    <x v="4"/>
    <s v="E3"/>
    <s v="&lt; 1 year"/>
    <s v="RENT"/>
    <n v="75000"/>
    <x v="1"/>
    <s v="Not Verified"/>
    <s v="Charged Off"/>
    <x v="0"/>
    <n v="0.29870000000000002"/>
    <n v="660"/>
    <n v="664"/>
    <n v="662"/>
    <x v="0"/>
    <n v="1"/>
    <x v="0"/>
    <s v="High DTI / Low Income / Low FICO"/>
  </r>
  <r>
    <n v="65926830"/>
    <n v="17000"/>
    <x v="0"/>
    <n v="9.7599999999999992E-2"/>
    <x v="2"/>
    <s v="B3"/>
    <s v="9 years"/>
    <s v="OWN"/>
    <n v="45000"/>
    <x v="0"/>
    <s v="Source Verified"/>
    <s v="Current"/>
    <x v="1"/>
    <n v="0.29010000000000002"/>
    <n v="685"/>
    <n v="689"/>
    <n v="687"/>
    <x v="0"/>
    <n v="1"/>
    <x v="0"/>
    <s v="High DTI / Low Income / Low FICO"/>
  </r>
  <r>
    <n v="67407963"/>
    <n v="10000"/>
    <x v="1"/>
    <n v="7.2599999999999998E-2"/>
    <x v="5"/>
    <s v="A4"/>
    <m/>
    <s v="MORTGAGE"/>
    <n v="54000"/>
    <x v="0"/>
    <s v="Source Verified"/>
    <s v="Fully Paid"/>
    <x v="0"/>
    <n v="4.87E-2"/>
    <n v="685"/>
    <n v="689"/>
    <n v="687"/>
    <x v="0"/>
    <n v="2"/>
    <x v="1"/>
    <s v="Moderate DTI/Income/FICO"/>
  </r>
  <r>
    <n v="67347800"/>
    <n v="35000"/>
    <x v="0"/>
    <n v="0.17859999999999998"/>
    <x v="0"/>
    <s v="D5"/>
    <s v="&lt; 1 year"/>
    <s v="MORTGAGE"/>
    <n v="83500"/>
    <x v="1"/>
    <s v="Source Verified"/>
    <s v="Current"/>
    <x v="0"/>
    <n v="0.2601"/>
    <n v="675"/>
    <n v="679"/>
    <n v="677"/>
    <x v="0"/>
    <n v="1"/>
    <x v="0"/>
    <s v="High DTI / Low Income / Low FICO"/>
  </r>
  <r>
    <n v="65885866"/>
    <n v="16600"/>
    <x v="0"/>
    <n v="0.1757"/>
    <x v="0"/>
    <s v="D4"/>
    <s v="8 years"/>
    <s v="MORTGAGE"/>
    <n v="55000"/>
    <x v="0"/>
    <s v="Not Verified"/>
    <s v="Fully Paid"/>
    <x v="1"/>
    <n v="0.33020000000000005"/>
    <n v="700"/>
    <n v="704"/>
    <n v="702"/>
    <x v="1"/>
    <n v="1"/>
    <x v="0"/>
    <s v="High DTI / Low Income / Low FICO"/>
  </r>
  <r>
    <n v="63907232"/>
    <n v="9600"/>
    <x v="1"/>
    <n v="7.2599999999999998E-2"/>
    <x v="5"/>
    <s v="A4"/>
    <s v="2 years"/>
    <s v="RENT"/>
    <n v="52000"/>
    <x v="0"/>
    <s v="Source Verified"/>
    <s v="Fully Paid"/>
    <x v="0"/>
    <n v="0.22989999999999999"/>
    <n v="695"/>
    <n v="699"/>
    <n v="697"/>
    <x v="0"/>
    <n v="1"/>
    <x v="0"/>
    <s v="High DTI / Low Income / Low FICO"/>
  </r>
  <r>
    <n v="66667485"/>
    <n v="15000"/>
    <x v="0"/>
    <n v="0.182"/>
    <x v="4"/>
    <s v="E1"/>
    <s v="10+ years"/>
    <s v="RENT"/>
    <n v="48000"/>
    <x v="0"/>
    <s v="Source Verified"/>
    <s v="Charged Off"/>
    <x v="0"/>
    <n v="0.29799999999999999"/>
    <n v="670"/>
    <n v="674"/>
    <n v="672"/>
    <x v="0"/>
    <n v="1"/>
    <x v="0"/>
    <s v="High DTI / Low Income / Low FICO"/>
  </r>
  <r>
    <n v="67428636"/>
    <n v="5000"/>
    <x v="1"/>
    <n v="8.3800000000000013E-2"/>
    <x v="2"/>
    <s v="B1"/>
    <s v="9 years"/>
    <s v="RENT"/>
    <n v="38000"/>
    <x v="2"/>
    <s v="Verified"/>
    <s v="Fully Paid"/>
    <x v="1"/>
    <n v="0.25170000000000003"/>
    <n v="715"/>
    <n v="719"/>
    <n v="717"/>
    <x v="1"/>
    <n v="1"/>
    <x v="0"/>
    <s v="High DTI / Low Income / Low FICO"/>
  </r>
  <r>
    <n v="63517823"/>
    <n v="4000"/>
    <x v="1"/>
    <n v="9.1700000000000004E-2"/>
    <x v="2"/>
    <s v="B2"/>
    <s v="10+ years"/>
    <s v="RENT"/>
    <n v="41000"/>
    <x v="0"/>
    <s v="Verified"/>
    <s v="Fully Paid"/>
    <x v="0"/>
    <n v="0.19989999999999999"/>
    <n v="735"/>
    <n v="739"/>
    <n v="737"/>
    <x v="1"/>
    <n v="2"/>
    <x v="1"/>
    <s v="Moderate DTI/Income/FICO"/>
  </r>
  <r>
    <n v="68586919"/>
    <n v="12000"/>
    <x v="1"/>
    <n v="5.3200000000000004E-2"/>
    <x v="5"/>
    <s v="A1"/>
    <s v="9 years"/>
    <s v="MORTGAGE"/>
    <n v="98000"/>
    <x v="1"/>
    <s v="Not Verified"/>
    <s v="Fully Paid"/>
    <x v="3"/>
    <n v="0.17730000000000001"/>
    <n v="775"/>
    <n v="779"/>
    <n v="777"/>
    <x v="1"/>
    <n v="2"/>
    <x v="1"/>
    <s v="Moderate DTI/Income/FICO"/>
  </r>
  <r>
    <n v="63406288"/>
    <n v="24200"/>
    <x v="1"/>
    <n v="0.1333"/>
    <x v="1"/>
    <s v="C3"/>
    <s v="2 years"/>
    <s v="RENT"/>
    <n v="55000"/>
    <x v="0"/>
    <s v="Source Verified"/>
    <s v="Fully Paid"/>
    <x v="0"/>
    <n v="0.10970000000000001"/>
    <n v="695"/>
    <n v="699"/>
    <n v="697"/>
    <x v="0"/>
    <n v="2"/>
    <x v="1"/>
    <s v="Moderate DTI/Income/FICO"/>
  </r>
  <r>
    <n v="63783310"/>
    <n v="8400"/>
    <x v="1"/>
    <n v="7.8899999999999998E-2"/>
    <x v="5"/>
    <s v="A5"/>
    <s v="4 years"/>
    <s v="MORTGAGE"/>
    <n v="85000"/>
    <x v="1"/>
    <s v="Verified"/>
    <s v="Fully Paid"/>
    <x v="0"/>
    <n v="0.16969999999999999"/>
    <n v="690"/>
    <n v="694"/>
    <n v="692"/>
    <x v="0"/>
    <n v="2"/>
    <x v="1"/>
    <s v="Moderate DTI/Income/FICO"/>
  </r>
  <r>
    <n v="67495248"/>
    <n v="20000"/>
    <x v="1"/>
    <n v="9.1700000000000004E-2"/>
    <x v="2"/>
    <s v="B2"/>
    <s v="2 years"/>
    <s v="RENT"/>
    <n v="76000"/>
    <x v="1"/>
    <s v="Source Verified"/>
    <s v="Fully Paid"/>
    <x v="1"/>
    <n v="0.14199999999999999"/>
    <n v="690"/>
    <n v="694"/>
    <n v="692"/>
    <x v="0"/>
    <n v="2"/>
    <x v="1"/>
    <s v="Moderate DTI/Income/FICO"/>
  </r>
  <r>
    <n v="65813743"/>
    <n v="24000"/>
    <x v="1"/>
    <n v="6.2400000000000004E-2"/>
    <x v="5"/>
    <s v="A2"/>
    <s v="4 years"/>
    <s v="RENT"/>
    <n v="70000"/>
    <x v="1"/>
    <s v="Source Verified"/>
    <s v="Fully Paid"/>
    <x v="1"/>
    <n v="0.1042"/>
    <n v="695"/>
    <n v="699"/>
    <n v="697"/>
    <x v="0"/>
    <n v="2"/>
    <x v="1"/>
    <s v="Moderate DTI/Income/FICO"/>
  </r>
  <r>
    <n v="63504984"/>
    <n v="20700"/>
    <x v="1"/>
    <n v="0.17859999999999998"/>
    <x v="0"/>
    <s v="D5"/>
    <s v="3 years"/>
    <s v="MORTGAGE"/>
    <n v="45000"/>
    <x v="0"/>
    <s v="Verified"/>
    <s v="Fully Paid"/>
    <x v="2"/>
    <n v="0.15869999999999998"/>
    <n v="665"/>
    <n v="669"/>
    <n v="667"/>
    <x v="0"/>
    <n v="2"/>
    <x v="1"/>
    <s v="Moderate DTI/Income/FICO"/>
  </r>
  <r>
    <n v="67948136"/>
    <n v="17600"/>
    <x v="0"/>
    <n v="0.14480000000000001"/>
    <x v="1"/>
    <s v="C5"/>
    <s v="10+ years"/>
    <s v="MORTGAGE"/>
    <n v="250000"/>
    <x v="1"/>
    <s v="Verified"/>
    <s v="Fully Paid"/>
    <x v="1"/>
    <n v="0.1472"/>
    <n v="695"/>
    <n v="699"/>
    <n v="697"/>
    <x v="0"/>
    <n v="2"/>
    <x v="1"/>
    <s v="Moderate DTI/Income/FICO"/>
  </r>
  <r>
    <n v="68132369"/>
    <n v="30000"/>
    <x v="0"/>
    <n v="9.1700000000000004E-2"/>
    <x v="2"/>
    <s v="B2"/>
    <s v="10+ years"/>
    <s v="MORTGAGE"/>
    <n v="300000"/>
    <x v="1"/>
    <s v="Source Verified"/>
    <s v="Current"/>
    <x v="0"/>
    <n v="0.10779999999999999"/>
    <n v="735"/>
    <n v="739"/>
    <n v="737"/>
    <x v="1"/>
    <n v="3"/>
    <x v="2"/>
    <s v="Strong Profile"/>
  </r>
  <r>
    <n v="68577273"/>
    <n v="25000"/>
    <x v="0"/>
    <n v="0.10779999999999999"/>
    <x v="2"/>
    <s v="B4"/>
    <s v="10+ years"/>
    <s v="OWN"/>
    <n v="82000"/>
    <x v="1"/>
    <s v="Source Verified"/>
    <s v="Current"/>
    <x v="1"/>
    <n v="0.26879999999999998"/>
    <n v="720"/>
    <n v="724"/>
    <n v="722"/>
    <x v="1"/>
    <n v="1"/>
    <x v="0"/>
    <s v="High DTI / Low Income / Low FICO"/>
  </r>
  <r>
    <n v="63457588"/>
    <n v="6000"/>
    <x v="1"/>
    <n v="0.1153"/>
    <x v="2"/>
    <s v="B5"/>
    <s v="1 year"/>
    <s v="OWN"/>
    <n v="43000"/>
    <x v="0"/>
    <s v="Verified"/>
    <s v="Fully Paid"/>
    <x v="0"/>
    <n v="8.1199999999999994E-2"/>
    <n v="670"/>
    <n v="674"/>
    <n v="672"/>
    <x v="0"/>
    <n v="2"/>
    <x v="1"/>
    <s v="Moderate DTI/Income/FICO"/>
  </r>
  <r>
    <n v="65605784"/>
    <n v="24000"/>
    <x v="0"/>
    <n v="0.12590000000000001"/>
    <x v="1"/>
    <s v="C2"/>
    <s v="3 years"/>
    <s v="RENT"/>
    <n v="60000"/>
    <x v="0"/>
    <s v="Verified"/>
    <s v="Current"/>
    <x v="0"/>
    <n v="0.25719999999999998"/>
    <n v="685"/>
    <n v="689"/>
    <n v="687"/>
    <x v="0"/>
    <n v="1"/>
    <x v="0"/>
    <s v="High DTI / Low Income / Low FICO"/>
  </r>
  <r>
    <n v="68535148"/>
    <n v="10000"/>
    <x v="0"/>
    <n v="0.1288"/>
    <x v="1"/>
    <s v="C2"/>
    <s v="10+ years"/>
    <s v="MORTGAGE"/>
    <n v="120000"/>
    <x v="1"/>
    <s v="Source Verified"/>
    <s v="Fully Paid"/>
    <x v="0"/>
    <n v="0.15659999999999999"/>
    <n v="660"/>
    <n v="664"/>
    <n v="662"/>
    <x v="0"/>
    <n v="2"/>
    <x v="1"/>
    <s v="Moderate DTI/Income/FICO"/>
  </r>
  <r>
    <n v="65433873"/>
    <n v="20000"/>
    <x v="1"/>
    <n v="8.1799999999999998E-2"/>
    <x v="2"/>
    <s v="B1"/>
    <s v="4 years"/>
    <s v="RENT"/>
    <n v="50000"/>
    <x v="0"/>
    <s v="Not Verified"/>
    <s v="Fully Paid"/>
    <x v="1"/>
    <n v="0.28079999999999999"/>
    <n v="695"/>
    <n v="699"/>
    <n v="697"/>
    <x v="0"/>
    <n v="1"/>
    <x v="0"/>
    <s v="High DTI / Low Income / Low FICO"/>
  </r>
  <r>
    <n v="63326274"/>
    <n v="35000"/>
    <x v="1"/>
    <n v="0.1153"/>
    <x v="2"/>
    <s v="B5"/>
    <s v="2 years"/>
    <s v="RENT"/>
    <n v="110000"/>
    <x v="1"/>
    <s v="Verified"/>
    <s v="Fully Paid"/>
    <x v="1"/>
    <n v="0.15629999999999999"/>
    <n v="690"/>
    <n v="694"/>
    <n v="692"/>
    <x v="0"/>
    <n v="2"/>
    <x v="1"/>
    <s v="Moderate DTI/Income/FICO"/>
  </r>
  <r>
    <n v="67928675"/>
    <n v="12000"/>
    <x v="1"/>
    <n v="8.3800000000000013E-2"/>
    <x v="2"/>
    <s v="B1"/>
    <s v="3 years"/>
    <s v="MORTGAGE"/>
    <n v="40000"/>
    <x v="2"/>
    <s v="Not Verified"/>
    <s v="Fully Paid"/>
    <x v="0"/>
    <n v="0.1386"/>
    <n v="675"/>
    <n v="679"/>
    <n v="677"/>
    <x v="0"/>
    <n v="1"/>
    <x v="0"/>
    <s v="High DTI / Low Income / Low FICO"/>
  </r>
  <r>
    <n v="66463194"/>
    <n v="2000"/>
    <x v="1"/>
    <n v="0.13669999999999999"/>
    <x v="1"/>
    <s v="C4"/>
    <s v="1 year"/>
    <s v="RENT"/>
    <n v="30000"/>
    <x v="2"/>
    <s v="Source Verified"/>
    <s v="Fully Paid"/>
    <x v="0"/>
    <n v="0.2072"/>
    <n v="680"/>
    <n v="684"/>
    <n v="682"/>
    <x v="0"/>
    <n v="1"/>
    <x v="0"/>
    <s v="High DTI / Low Income / Low FICO"/>
  </r>
  <r>
    <n v="67286890"/>
    <n v="1000"/>
    <x v="1"/>
    <n v="0.17859999999999998"/>
    <x v="0"/>
    <s v="D5"/>
    <s v="4 years"/>
    <s v="RENT"/>
    <n v="9600"/>
    <x v="2"/>
    <s v="Verified"/>
    <s v="Charged Off"/>
    <x v="5"/>
    <n v="0.30249999999999999"/>
    <n v="670"/>
    <n v="674"/>
    <n v="672"/>
    <x v="0"/>
    <n v="1"/>
    <x v="0"/>
    <s v="High DTI / Low Income / Low FICO"/>
  </r>
  <r>
    <n v="62664404"/>
    <n v="12600"/>
    <x v="1"/>
    <n v="0.1399"/>
    <x v="1"/>
    <s v="C4"/>
    <s v="2 years"/>
    <s v="RENT"/>
    <n v="35000"/>
    <x v="2"/>
    <s v="Verified"/>
    <s v="Fully Paid"/>
    <x v="0"/>
    <n v="0.2195"/>
    <n v="680"/>
    <n v="684"/>
    <n v="682"/>
    <x v="0"/>
    <n v="1"/>
    <x v="0"/>
    <s v="High DTI / Low Income / Low FICO"/>
  </r>
  <r>
    <n v="67396055"/>
    <n v="2400"/>
    <x v="1"/>
    <n v="0.12590000000000001"/>
    <x v="1"/>
    <s v="C2"/>
    <s v="10+ years"/>
    <s v="MORTGAGE"/>
    <n v="62000"/>
    <x v="1"/>
    <s v="Source Verified"/>
    <s v="Fully Paid"/>
    <x v="5"/>
    <n v="9.1899999999999996E-2"/>
    <n v="660"/>
    <n v="664"/>
    <n v="662"/>
    <x v="0"/>
    <n v="2"/>
    <x v="1"/>
    <s v="Moderate DTI/Income/FICO"/>
  </r>
  <r>
    <n v="67295911"/>
    <n v="24000"/>
    <x v="1"/>
    <n v="9.1700000000000004E-2"/>
    <x v="2"/>
    <s v="B2"/>
    <s v="3 years"/>
    <s v="RENT"/>
    <n v="107000"/>
    <x v="1"/>
    <s v="Not Verified"/>
    <s v="Fully Paid"/>
    <x v="1"/>
    <n v="0.1802"/>
    <n v="700"/>
    <n v="704"/>
    <n v="702"/>
    <x v="1"/>
    <n v="2"/>
    <x v="1"/>
    <s v="Moderate DTI/Income/FICO"/>
  </r>
  <r>
    <n v="65756562"/>
    <n v="3600"/>
    <x v="1"/>
    <n v="0.1099"/>
    <x v="2"/>
    <s v="B4"/>
    <s v="4 years"/>
    <s v="RENT"/>
    <n v="35000"/>
    <x v="2"/>
    <s v="Verified"/>
    <s v="Fully Paid"/>
    <x v="0"/>
    <n v="0.22190000000000001"/>
    <n v="680"/>
    <n v="684"/>
    <n v="682"/>
    <x v="0"/>
    <n v="1"/>
    <x v="0"/>
    <s v="High DTI / Low Income / Low FICO"/>
  </r>
  <r>
    <n v="65514320"/>
    <n v="12000"/>
    <x v="1"/>
    <n v="0.12050000000000001"/>
    <x v="1"/>
    <s v="C1"/>
    <s v="10+ years"/>
    <s v="OWN"/>
    <n v="46800"/>
    <x v="0"/>
    <s v="Verified"/>
    <s v="Fully Paid"/>
    <x v="0"/>
    <n v="0.16870000000000002"/>
    <n v="680"/>
    <n v="684"/>
    <n v="682"/>
    <x v="0"/>
    <n v="2"/>
    <x v="1"/>
    <s v="Moderate DTI/Income/FICO"/>
  </r>
  <r>
    <n v="66493564"/>
    <n v="4900"/>
    <x v="1"/>
    <n v="0.16550000000000001"/>
    <x v="0"/>
    <s v="D2"/>
    <s v="9 years"/>
    <s v="RENT"/>
    <n v="53212"/>
    <x v="0"/>
    <s v="Source Verified"/>
    <s v="Fully Paid"/>
    <x v="0"/>
    <n v="0.12039999999999999"/>
    <n v="660"/>
    <n v="664"/>
    <n v="662"/>
    <x v="0"/>
    <n v="2"/>
    <x v="1"/>
    <s v="Moderate DTI/Income/FICO"/>
  </r>
  <r>
    <n v="62754172"/>
    <n v="3600"/>
    <x v="1"/>
    <n v="0.12689999999999999"/>
    <x v="1"/>
    <s v="C2"/>
    <s v="8 years"/>
    <s v="RENT"/>
    <n v="38000"/>
    <x v="2"/>
    <s v="Not Verified"/>
    <s v="Fully Paid"/>
    <x v="1"/>
    <n v="0.1409"/>
    <n v="665"/>
    <n v="669"/>
    <n v="667"/>
    <x v="0"/>
    <n v="1"/>
    <x v="0"/>
    <s v="High DTI / Low Income / Low FICO"/>
  </r>
  <r>
    <n v="67288533"/>
    <n v="15500"/>
    <x v="1"/>
    <n v="5.3200000000000004E-2"/>
    <x v="5"/>
    <s v="A1"/>
    <s v="1 year"/>
    <s v="MORTGAGE"/>
    <n v="70000"/>
    <x v="1"/>
    <s v="Not Verified"/>
    <s v="Fully Paid"/>
    <x v="1"/>
    <n v="5.3800000000000001E-2"/>
    <n v="730"/>
    <n v="734"/>
    <n v="732"/>
    <x v="1"/>
    <n v="3"/>
    <x v="2"/>
    <s v="Strong Profile"/>
  </r>
  <r>
    <n v="67979268"/>
    <n v="11150"/>
    <x v="1"/>
    <n v="0.1148"/>
    <x v="2"/>
    <s v="B5"/>
    <s v="10+ years"/>
    <s v="MORTGAGE"/>
    <n v="49000"/>
    <x v="0"/>
    <s v="Verified"/>
    <s v="Fully Paid"/>
    <x v="5"/>
    <n v="0.1411"/>
    <n v="660"/>
    <n v="664"/>
    <n v="662"/>
    <x v="0"/>
    <n v="2"/>
    <x v="1"/>
    <s v="Moderate DTI/Income/FICO"/>
  </r>
  <r>
    <n v="65342710"/>
    <n v="6000"/>
    <x v="1"/>
    <n v="9.9900000000000003E-2"/>
    <x v="2"/>
    <s v="B3"/>
    <s v="8 years"/>
    <s v="RENT"/>
    <n v="62000"/>
    <x v="1"/>
    <s v="Verified"/>
    <s v="Charged Off"/>
    <x v="0"/>
    <n v="0.29770000000000002"/>
    <n v="660"/>
    <n v="664"/>
    <n v="662"/>
    <x v="0"/>
    <n v="1"/>
    <x v="0"/>
    <s v="High DTI / Low Income / Low FICO"/>
  </r>
  <r>
    <n v="67576071"/>
    <n v="3000"/>
    <x v="1"/>
    <n v="0.11220000000000001"/>
    <x v="2"/>
    <s v="B5"/>
    <s v="&lt; 1 year"/>
    <s v="MORTGAGE"/>
    <n v="85000"/>
    <x v="1"/>
    <s v="Source Verified"/>
    <s v="Fully Paid"/>
    <x v="2"/>
    <n v="7.5800000000000006E-2"/>
    <n v="665"/>
    <n v="669"/>
    <n v="667"/>
    <x v="0"/>
    <n v="2"/>
    <x v="1"/>
    <s v="Moderate DTI/Income/FICO"/>
  </r>
  <r>
    <n v="64078133"/>
    <n v="3000"/>
    <x v="1"/>
    <n v="0.1318"/>
    <x v="1"/>
    <s v="C3"/>
    <s v="3 years"/>
    <s v="RENT"/>
    <n v="140000"/>
    <x v="1"/>
    <s v="Source Verified"/>
    <s v="Fully Paid"/>
    <x v="5"/>
    <n v="4.99E-2"/>
    <n v="670"/>
    <n v="674"/>
    <n v="672"/>
    <x v="0"/>
    <n v="2"/>
    <x v="1"/>
    <s v="Moderate DTI/Income/FICO"/>
  </r>
  <r>
    <n v="66471037"/>
    <n v="5000"/>
    <x v="1"/>
    <n v="8.3800000000000013E-2"/>
    <x v="2"/>
    <s v="B1"/>
    <s v="1 year"/>
    <s v="MORTGAGE"/>
    <n v="45000"/>
    <x v="0"/>
    <s v="Source Verified"/>
    <s v="Fully Paid"/>
    <x v="0"/>
    <n v="4.1599999999999998E-2"/>
    <n v="715"/>
    <n v="719"/>
    <n v="717"/>
    <x v="1"/>
    <n v="2"/>
    <x v="1"/>
    <s v="Moderate DTI/Income/FICO"/>
  </r>
  <r>
    <n v="67978922"/>
    <n v="21500"/>
    <x v="1"/>
    <n v="5.3200000000000004E-2"/>
    <x v="5"/>
    <s v="A1"/>
    <s v="&lt; 1 year"/>
    <s v="RENT"/>
    <n v="137000"/>
    <x v="1"/>
    <s v="Not Verified"/>
    <s v="Fully Paid"/>
    <x v="1"/>
    <n v="6.7299999999999999E-2"/>
    <n v="730"/>
    <n v="734"/>
    <n v="732"/>
    <x v="1"/>
    <n v="3"/>
    <x v="2"/>
    <s v="Strong Profile"/>
  </r>
  <r>
    <n v="65815878"/>
    <n v="17200"/>
    <x v="1"/>
    <n v="0.25989999999999996"/>
    <x v="3"/>
    <s v="F5"/>
    <s v="10+ years"/>
    <s v="RENT"/>
    <n v="65000"/>
    <x v="1"/>
    <s v="Verified"/>
    <s v="Charged Off"/>
    <x v="0"/>
    <n v="0.16570000000000001"/>
    <n v="700"/>
    <n v="704"/>
    <n v="702"/>
    <x v="1"/>
    <n v="2"/>
    <x v="1"/>
    <s v="Moderate DTI/Income/FICO"/>
  </r>
  <r>
    <n v="63474139"/>
    <n v="8500"/>
    <x v="1"/>
    <n v="9.9900000000000003E-2"/>
    <x v="2"/>
    <s v="B3"/>
    <s v="3 years"/>
    <s v="RENT"/>
    <n v="50000"/>
    <x v="0"/>
    <s v="Source Verified"/>
    <s v="Fully Paid"/>
    <x v="0"/>
    <n v="0.14000000000000001"/>
    <n v="685"/>
    <n v="689"/>
    <n v="687"/>
    <x v="0"/>
    <n v="2"/>
    <x v="1"/>
    <s v="Moderate DTI/Income/FICO"/>
  </r>
  <r>
    <n v="64190173"/>
    <n v="10400"/>
    <x v="0"/>
    <n v="0.12590000000000001"/>
    <x v="1"/>
    <s v="C2"/>
    <s v="10+ years"/>
    <s v="MORTGAGE"/>
    <n v="92000"/>
    <x v="1"/>
    <s v="Source Verified"/>
    <s v="Fully Paid"/>
    <x v="2"/>
    <n v="0.1396"/>
    <n v="675"/>
    <n v="679"/>
    <n v="677"/>
    <x v="0"/>
    <n v="2"/>
    <x v="1"/>
    <s v="Moderate DTI/Income/FICO"/>
  </r>
  <r>
    <n v="65028629"/>
    <n v="8000"/>
    <x v="1"/>
    <n v="5.3200000000000004E-2"/>
    <x v="5"/>
    <s v="A1"/>
    <s v="4 years"/>
    <s v="RENT"/>
    <n v="65000"/>
    <x v="1"/>
    <s v="Not Verified"/>
    <s v="Fully Paid"/>
    <x v="1"/>
    <n v="0.17780000000000001"/>
    <n v="740"/>
    <n v="744"/>
    <n v="742"/>
    <x v="1"/>
    <n v="2"/>
    <x v="1"/>
    <s v="Moderate DTI/Income/FICO"/>
  </r>
  <r>
    <n v="63661753"/>
    <n v="21000"/>
    <x v="1"/>
    <n v="5.3200000000000004E-2"/>
    <x v="5"/>
    <s v="A1"/>
    <s v="2 years"/>
    <s v="MORTGAGE"/>
    <n v="200000"/>
    <x v="1"/>
    <s v="Source Verified"/>
    <s v="Fully Paid"/>
    <x v="1"/>
    <n v="0.1424"/>
    <n v="695"/>
    <n v="699"/>
    <n v="697"/>
    <x v="0"/>
    <n v="2"/>
    <x v="1"/>
    <s v="Moderate DTI/Income/FICO"/>
  </r>
  <r>
    <n v="65924829"/>
    <n v="13000"/>
    <x v="1"/>
    <n v="9.7599999999999992E-2"/>
    <x v="2"/>
    <s v="B3"/>
    <s v="4 years"/>
    <s v="RENT"/>
    <n v="55000"/>
    <x v="0"/>
    <s v="Source Verified"/>
    <s v="Fully Paid"/>
    <x v="0"/>
    <n v="9.6000000000000002E-2"/>
    <n v="675"/>
    <n v="679"/>
    <n v="677"/>
    <x v="0"/>
    <n v="2"/>
    <x v="1"/>
    <s v="Moderate DTI/Income/FICO"/>
  </r>
  <r>
    <n v="62145286"/>
    <n v="10000"/>
    <x v="0"/>
    <n v="0.1855"/>
    <x v="4"/>
    <s v="E2"/>
    <s v="3 years"/>
    <s v="RENT"/>
    <n v="40000"/>
    <x v="2"/>
    <s v="Source Verified"/>
    <s v="Charged Off"/>
    <x v="5"/>
    <n v="0.1545"/>
    <n v="680"/>
    <n v="684"/>
    <n v="682"/>
    <x v="0"/>
    <n v="1"/>
    <x v="0"/>
    <s v="High DTI / Low Income / Low FICO"/>
  </r>
  <r>
    <n v="65685415"/>
    <n v="6000"/>
    <x v="1"/>
    <n v="0.11990000000000001"/>
    <x v="1"/>
    <s v="C1"/>
    <s v="2 years"/>
    <s v="RENT"/>
    <n v="50000"/>
    <x v="0"/>
    <s v="Not Verified"/>
    <s v="Charged Off"/>
    <x v="0"/>
    <n v="0.20860000000000001"/>
    <n v="660"/>
    <n v="664"/>
    <n v="662"/>
    <x v="0"/>
    <n v="1"/>
    <x v="0"/>
    <s v="High DTI / Low Income / Low FICO"/>
  </r>
  <r>
    <n v="65404741"/>
    <n v="10000"/>
    <x v="1"/>
    <n v="0.1149"/>
    <x v="2"/>
    <s v="B5"/>
    <s v="5 years"/>
    <s v="OWN"/>
    <n v="150000"/>
    <x v="1"/>
    <s v="Verified"/>
    <s v="Fully Paid"/>
    <x v="0"/>
    <n v="0.25469999999999998"/>
    <n v="680"/>
    <n v="684"/>
    <n v="682"/>
    <x v="0"/>
    <n v="1"/>
    <x v="0"/>
    <s v="High DTI / Low Income / Low FICO"/>
  </r>
  <r>
    <n v="66561528"/>
    <n v="3500"/>
    <x v="1"/>
    <n v="8.3800000000000013E-2"/>
    <x v="2"/>
    <s v="B1"/>
    <m/>
    <s v="RENT"/>
    <n v="30000"/>
    <x v="2"/>
    <s v="Verified"/>
    <s v="Fully Paid"/>
    <x v="10"/>
    <n v="0.2016"/>
    <n v="735"/>
    <n v="739"/>
    <n v="737"/>
    <x v="1"/>
    <n v="1"/>
    <x v="0"/>
    <s v="High DTI / Low Income / Low FICO"/>
  </r>
  <r>
    <n v="68514106"/>
    <n v="17600"/>
    <x v="1"/>
    <n v="0.14849999999999999"/>
    <x v="1"/>
    <s v="C5"/>
    <s v="9 years"/>
    <s v="MORTGAGE"/>
    <n v="96000"/>
    <x v="1"/>
    <s v="Verified"/>
    <s v="Fully Paid"/>
    <x v="0"/>
    <n v="0.16449999999999998"/>
    <n v="675"/>
    <n v="679"/>
    <n v="677"/>
    <x v="0"/>
    <n v="2"/>
    <x v="1"/>
    <s v="Moderate DTI/Income/FICO"/>
  </r>
  <r>
    <n v="62409529"/>
    <n v="25000"/>
    <x v="1"/>
    <n v="0.1229"/>
    <x v="1"/>
    <s v="C1"/>
    <s v="2 years"/>
    <s v="MORTGAGE"/>
    <n v="90000"/>
    <x v="1"/>
    <s v="Source Verified"/>
    <s v="Fully Paid"/>
    <x v="0"/>
    <n v="0.11130000000000001"/>
    <n v="715"/>
    <n v="719"/>
    <n v="717"/>
    <x v="1"/>
    <n v="3"/>
    <x v="2"/>
    <s v="Strong Profile"/>
  </r>
  <r>
    <n v="65352957"/>
    <n v="26400"/>
    <x v="1"/>
    <n v="0.1318"/>
    <x v="1"/>
    <s v="C3"/>
    <s v="2 years"/>
    <s v="RENT"/>
    <n v="89000"/>
    <x v="1"/>
    <s v="Not Verified"/>
    <s v="Fully Paid"/>
    <x v="0"/>
    <n v="0.13570000000000002"/>
    <n v="670"/>
    <n v="674"/>
    <n v="672"/>
    <x v="0"/>
    <n v="2"/>
    <x v="1"/>
    <s v="Moderate DTI/Income/FICO"/>
  </r>
  <r>
    <n v="63762478"/>
    <n v="7100"/>
    <x v="1"/>
    <n v="0.1699"/>
    <x v="0"/>
    <s v="D3"/>
    <s v="10+ years"/>
    <s v="OWN"/>
    <n v="100000"/>
    <x v="1"/>
    <s v="Source Verified"/>
    <s v="Fully Paid"/>
    <x v="0"/>
    <n v="4.1100000000000005E-2"/>
    <n v="685"/>
    <n v="689"/>
    <n v="687"/>
    <x v="0"/>
    <n v="2"/>
    <x v="1"/>
    <s v="Moderate DTI/Income/FICO"/>
  </r>
  <r>
    <n v="66530324"/>
    <n v="12000"/>
    <x v="1"/>
    <n v="8.3800000000000013E-2"/>
    <x v="2"/>
    <s v="B1"/>
    <s v="&lt; 1 year"/>
    <s v="RENT"/>
    <n v="75000"/>
    <x v="1"/>
    <s v="Not Verified"/>
    <s v="Fully Paid"/>
    <x v="0"/>
    <n v="0.1414"/>
    <n v="700"/>
    <n v="704"/>
    <n v="702"/>
    <x v="1"/>
    <n v="2"/>
    <x v="1"/>
    <s v="Moderate DTI/Income/FICO"/>
  </r>
  <r>
    <n v="67808165"/>
    <n v="12500"/>
    <x v="1"/>
    <n v="6.8900000000000003E-2"/>
    <x v="5"/>
    <s v="A3"/>
    <s v="1 year"/>
    <s v="MORTGAGE"/>
    <n v="95000"/>
    <x v="1"/>
    <s v="Source Verified"/>
    <s v="Charged Off"/>
    <x v="1"/>
    <n v="0.21859999999999999"/>
    <n v="690"/>
    <n v="694"/>
    <n v="692"/>
    <x v="0"/>
    <n v="1"/>
    <x v="0"/>
    <s v="High DTI / Low Income / Low FICO"/>
  </r>
  <r>
    <n v="62914180"/>
    <n v="12000"/>
    <x v="0"/>
    <n v="0.1399"/>
    <x v="1"/>
    <s v="C4"/>
    <m/>
    <s v="OWN"/>
    <n v="55000"/>
    <x v="0"/>
    <s v="Not Verified"/>
    <s v="Charged Off"/>
    <x v="0"/>
    <n v="0.29630000000000001"/>
    <n v="660"/>
    <n v="664"/>
    <n v="662"/>
    <x v="0"/>
    <n v="1"/>
    <x v="0"/>
    <s v="High DTI / Low Income / Low FICO"/>
  </r>
  <r>
    <n v="66525898"/>
    <n v="24000"/>
    <x v="0"/>
    <n v="0.11990000000000001"/>
    <x v="1"/>
    <s v="C1"/>
    <s v="10+ years"/>
    <s v="MORTGAGE"/>
    <n v="77000"/>
    <x v="1"/>
    <s v="Not Verified"/>
    <s v="Charged Off"/>
    <x v="1"/>
    <n v="0.22320000000000001"/>
    <n v="690"/>
    <n v="694"/>
    <n v="692"/>
    <x v="0"/>
    <n v="1"/>
    <x v="0"/>
    <s v="High DTI / Low Income / Low FICO"/>
  </r>
  <r>
    <n v="67838410"/>
    <n v="35000"/>
    <x v="1"/>
    <n v="9.7599999999999992E-2"/>
    <x v="2"/>
    <s v="B3"/>
    <s v="1 year"/>
    <s v="MORTGAGE"/>
    <n v="235000"/>
    <x v="1"/>
    <s v="Source Verified"/>
    <s v="Fully Paid"/>
    <x v="1"/>
    <n v="0.1305"/>
    <n v="705"/>
    <n v="709"/>
    <n v="707"/>
    <x v="1"/>
    <n v="2"/>
    <x v="1"/>
    <s v="Moderate DTI/Income/FICO"/>
  </r>
  <r>
    <n v="67988187"/>
    <n v="14000"/>
    <x v="0"/>
    <n v="0.11990000000000001"/>
    <x v="1"/>
    <s v="C1"/>
    <s v="9 years"/>
    <s v="RENT"/>
    <n v="40000"/>
    <x v="2"/>
    <s v="Not Verified"/>
    <s v="Current"/>
    <x v="1"/>
    <n v="8.5199999999999998E-2"/>
    <n v="685"/>
    <n v="689"/>
    <n v="687"/>
    <x v="0"/>
    <n v="1"/>
    <x v="0"/>
    <s v="High DTI / Low Income / Low FICO"/>
  </r>
  <r>
    <n v="66104677"/>
    <n v="10000"/>
    <x v="1"/>
    <n v="0.11990000000000001"/>
    <x v="1"/>
    <s v="C1"/>
    <s v="10+ years"/>
    <s v="OWN"/>
    <n v="88000"/>
    <x v="1"/>
    <s v="Verified"/>
    <s v="Fully Paid"/>
    <x v="10"/>
    <n v="0.221"/>
    <n v="660"/>
    <n v="664"/>
    <n v="662"/>
    <x v="0"/>
    <n v="1"/>
    <x v="0"/>
    <s v="High DTI / Low Income / Low FICO"/>
  </r>
  <r>
    <n v="64190622"/>
    <n v="17000"/>
    <x v="0"/>
    <n v="0.1318"/>
    <x v="1"/>
    <s v="C3"/>
    <s v="5 years"/>
    <s v="MORTGAGE"/>
    <n v="58000"/>
    <x v="0"/>
    <s v="Not Verified"/>
    <s v="Fully Paid"/>
    <x v="0"/>
    <n v="0.15990000000000001"/>
    <n v="670"/>
    <n v="674"/>
    <n v="672"/>
    <x v="0"/>
    <n v="2"/>
    <x v="1"/>
    <s v="Moderate DTI/Income/FICO"/>
  </r>
  <r>
    <n v="68162893"/>
    <n v="25000"/>
    <x v="0"/>
    <n v="0.18489999999999998"/>
    <x v="0"/>
    <s v="D5"/>
    <s v="4 years"/>
    <s v="MORTGAGE"/>
    <n v="90000"/>
    <x v="1"/>
    <s v="Not Verified"/>
    <s v="Current"/>
    <x v="0"/>
    <n v="0.33799999999999997"/>
    <n v="675"/>
    <n v="679"/>
    <n v="677"/>
    <x v="0"/>
    <n v="1"/>
    <x v="0"/>
    <s v="High DTI / Low Income / Low FICO"/>
  </r>
  <r>
    <n v="63399180"/>
    <n v="12000"/>
    <x v="0"/>
    <n v="0.12590000000000001"/>
    <x v="1"/>
    <s v="C2"/>
    <s v="2 years"/>
    <s v="OWN"/>
    <n v="60000"/>
    <x v="0"/>
    <s v="Not Verified"/>
    <s v="Current"/>
    <x v="2"/>
    <n v="0.1336"/>
    <n v="695"/>
    <n v="699"/>
    <n v="697"/>
    <x v="0"/>
    <n v="2"/>
    <x v="1"/>
    <s v="Moderate DTI/Income/FICO"/>
  </r>
  <r>
    <n v="64078736"/>
    <n v="8200"/>
    <x v="1"/>
    <n v="0.182"/>
    <x v="4"/>
    <s v="E1"/>
    <s v="10+ years"/>
    <s v="RENT"/>
    <n v="35000"/>
    <x v="2"/>
    <s v="Verified"/>
    <s v="Charged Off"/>
    <x v="0"/>
    <n v="0.37549999999999994"/>
    <n v="700"/>
    <n v="704"/>
    <n v="702"/>
    <x v="1"/>
    <n v="1"/>
    <x v="0"/>
    <s v="High DTI / Low Income / Low FICO"/>
  </r>
  <r>
    <n v="62267480"/>
    <n v="10000"/>
    <x v="0"/>
    <n v="9.1700000000000004E-2"/>
    <x v="2"/>
    <s v="B2"/>
    <s v="10+ years"/>
    <s v="RENT"/>
    <n v="45939"/>
    <x v="0"/>
    <s v="Not Verified"/>
    <s v="Fully Paid"/>
    <x v="0"/>
    <n v="0.15130000000000002"/>
    <n v="715"/>
    <n v="719"/>
    <n v="717"/>
    <x v="1"/>
    <n v="2"/>
    <x v="1"/>
    <s v="Moderate DTI/Income/FICO"/>
  </r>
  <r>
    <n v="63445591"/>
    <n v="24000"/>
    <x v="0"/>
    <n v="9.1700000000000004E-2"/>
    <x v="2"/>
    <s v="B2"/>
    <s v="10+ years"/>
    <s v="MORTGAGE"/>
    <n v="120000"/>
    <x v="1"/>
    <s v="Source Verified"/>
    <s v="Fully Paid"/>
    <x v="0"/>
    <n v="0.2361"/>
    <n v="690"/>
    <n v="694"/>
    <n v="692"/>
    <x v="0"/>
    <n v="1"/>
    <x v="0"/>
    <s v="High DTI / Low Income / Low FICO"/>
  </r>
  <r>
    <n v="65392684"/>
    <n v="14925"/>
    <x v="0"/>
    <n v="0.182"/>
    <x v="4"/>
    <s v="E1"/>
    <s v="10+ years"/>
    <s v="RENT"/>
    <n v="52800"/>
    <x v="0"/>
    <s v="Source Verified"/>
    <s v="Current"/>
    <x v="1"/>
    <n v="0.20610000000000001"/>
    <n v="665"/>
    <n v="669"/>
    <n v="667"/>
    <x v="0"/>
    <n v="1"/>
    <x v="0"/>
    <s v="High DTI / Low Income / Low FICO"/>
  </r>
  <r>
    <n v="63436159"/>
    <n v="10000"/>
    <x v="1"/>
    <n v="7.2599999999999998E-2"/>
    <x v="5"/>
    <s v="A4"/>
    <s v="7 years"/>
    <s v="MORTGAGE"/>
    <n v="34080"/>
    <x v="2"/>
    <s v="Source Verified"/>
    <s v="Fully Paid"/>
    <x v="0"/>
    <n v="0.12609999999999999"/>
    <n v="695"/>
    <n v="699"/>
    <n v="697"/>
    <x v="0"/>
    <n v="1"/>
    <x v="0"/>
    <s v="High DTI / Low Income / Low FICO"/>
  </r>
  <r>
    <n v="63878313"/>
    <n v="10400"/>
    <x v="1"/>
    <n v="9.1700000000000004E-2"/>
    <x v="2"/>
    <s v="B2"/>
    <s v="8 years"/>
    <s v="MORTGAGE"/>
    <n v="86000"/>
    <x v="1"/>
    <s v="Source Verified"/>
    <s v="Fully Paid"/>
    <x v="0"/>
    <n v="7.7199999999999991E-2"/>
    <n v="725"/>
    <n v="729"/>
    <n v="727"/>
    <x v="1"/>
    <n v="3"/>
    <x v="2"/>
    <s v="Strong Profile"/>
  </r>
  <r>
    <n v="63570248"/>
    <n v="20000"/>
    <x v="1"/>
    <n v="5.3200000000000004E-2"/>
    <x v="5"/>
    <s v="A1"/>
    <s v="2 years"/>
    <s v="MORTGAGE"/>
    <n v="70000"/>
    <x v="1"/>
    <s v="Not Verified"/>
    <s v="Fully Paid"/>
    <x v="0"/>
    <n v="0.26379999999999998"/>
    <n v="745"/>
    <n v="749"/>
    <n v="747"/>
    <x v="1"/>
    <n v="1"/>
    <x v="0"/>
    <s v="High DTI / Low Income / Low FICO"/>
  </r>
  <r>
    <n v="67206336"/>
    <n v="10000"/>
    <x v="1"/>
    <n v="0.10640000000000001"/>
    <x v="2"/>
    <s v="B4"/>
    <s v="&lt; 1 year"/>
    <s v="MORTGAGE"/>
    <n v="80000"/>
    <x v="1"/>
    <s v="Source Verified"/>
    <s v="Fully Paid"/>
    <x v="0"/>
    <n v="5.0599999999999999E-2"/>
    <n v="745"/>
    <n v="749"/>
    <n v="747"/>
    <x v="1"/>
    <n v="3"/>
    <x v="2"/>
    <s v="Strong Profile"/>
  </r>
  <r>
    <n v="64959224"/>
    <n v="10000"/>
    <x v="1"/>
    <n v="7.8899999999999998E-2"/>
    <x v="5"/>
    <s v="A5"/>
    <s v="&lt; 1 year"/>
    <s v="MORTGAGE"/>
    <n v="48000"/>
    <x v="0"/>
    <s v="Source Verified"/>
    <s v="Fully Paid"/>
    <x v="0"/>
    <n v="0.21"/>
    <n v="665"/>
    <n v="669"/>
    <n v="667"/>
    <x v="0"/>
    <n v="1"/>
    <x v="0"/>
    <s v="High DTI / Low Income / Low FICO"/>
  </r>
  <r>
    <n v="63415190"/>
    <n v="30000"/>
    <x v="0"/>
    <n v="0.26769999999999999"/>
    <x v="6"/>
    <s v="G1"/>
    <s v="10+ years"/>
    <s v="MORTGAGE"/>
    <n v="73000"/>
    <x v="1"/>
    <s v="Source Verified"/>
    <s v="Fully Paid"/>
    <x v="0"/>
    <n v="0.24399999999999999"/>
    <n v="660"/>
    <n v="664"/>
    <n v="662"/>
    <x v="0"/>
    <n v="1"/>
    <x v="0"/>
    <s v="High DTI / Low Income / Low FICO"/>
  </r>
  <r>
    <n v="65803338"/>
    <n v="5000"/>
    <x v="1"/>
    <n v="6.2400000000000004E-2"/>
    <x v="5"/>
    <s v="A2"/>
    <s v="10+ years"/>
    <s v="MORTGAGE"/>
    <n v="85000"/>
    <x v="1"/>
    <s v="Not Verified"/>
    <s v="Fully Paid"/>
    <x v="3"/>
    <n v="0.1875"/>
    <n v="755"/>
    <n v="759"/>
    <n v="757"/>
    <x v="1"/>
    <n v="2"/>
    <x v="1"/>
    <s v="Moderate DTI/Income/FICO"/>
  </r>
  <r>
    <n v="66563884"/>
    <n v="16000"/>
    <x v="1"/>
    <n v="6.2400000000000004E-2"/>
    <x v="5"/>
    <s v="A2"/>
    <s v="5 years"/>
    <s v="MORTGAGE"/>
    <n v="78000"/>
    <x v="1"/>
    <s v="Not Verified"/>
    <s v="Fully Paid"/>
    <x v="0"/>
    <n v="0.24859999999999999"/>
    <n v="745"/>
    <n v="749"/>
    <n v="747"/>
    <x v="1"/>
    <n v="1"/>
    <x v="0"/>
    <s v="High DTI / Low Income / Low FICO"/>
  </r>
  <r>
    <n v="65844880"/>
    <n v="30000"/>
    <x v="0"/>
    <n v="0.16550000000000001"/>
    <x v="0"/>
    <s v="D2"/>
    <m/>
    <s v="MORTGAGE"/>
    <n v="90000"/>
    <x v="1"/>
    <s v="Source Verified"/>
    <s v="Current"/>
    <x v="0"/>
    <n v="0.18049999999999999"/>
    <n v="680"/>
    <n v="684"/>
    <n v="682"/>
    <x v="0"/>
    <n v="2"/>
    <x v="1"/>
    <s v="Moderate DTI/Income/FICO"/>
  </r>
  <r>
    <n v="67296636"/>
    <n v="22925"/>
    <x v="1"/>
    <n v="0.24989999999999998"/>
    <x v="3"/>
    <s v="F4"/>
    <s v="2 years"/>
    <s v="RENT"/>
    <n v="68000"/>
    <x v="1"/>
    <s v="Verified"/>
    <s v="Charged Off"/>
    <x v="6"/>
    <n v="0.22800000000000001"/>
    <n v="685"/>
    <n v="689"/>
    <n v="687"/>
    <x v="0"/>
    <n v="1"/>
    <x v="0"/>
    <s v="High DTI / Low Income / Low FICO"/>
  </r>
  <r>
    <n v="67246641"/>
    <n v="8400"/>
    <x v="1"/>
    <n v="0.10640000000000001"/>
    <x v="2"/>
    <s v="B4"/>
    <s v="2 years"/>
    <s v="RENT"/>
    <n v="45000"/>
    <x v="0"/>
    <s v="Verified"/>
    <s v="Fully Paid"/>
    <x v="1"/>
    <n v="0.2311"/>
    <n v="680"/>
    <n v="684"/>
    <n v="682"/>
    <x v="0"/>
    <n v="1"/>
    <x v="0"/>
    <s v="High DTI / Low Income / Low FICO"/>
  </r>
  <r>
    <n v="67477024"/>
    <n v="24000"/>
    <x v="0"/>
    <n v="0.11990000000000001"/>
    <x v="1"/>
    <s v="C1"/>
    <s v="&lt; 1 year"/>
    <s v="MORTGAGE"/>
    <n v="70000"/>
    <x v="1"/>
    <s v="Not Verified"/>
    <s v="Charged Off"/>
    <x v="0"/>
    <n v="0.20469999999999999"/>
    <n v="700"/>
    <n v="704"/>
    <n v="702"/>
    <x v="1"/>
    <n v="1"/>
    <x v="0"/>
    <s v="High DTI / Low Income / Low FICO"/>
  </r>
  <r>
    <n v="66094773"/>
    <n v="12000"/>
    <x v="0"/>
    <n v="0.182"/>
    <x v="4"/>
    <s v="E1"/>
    <s v="&lt; 1 year"/>
    <s v="RENT"/>
    <n v="65000"/>
    <x v="1"/>
    <s v="Source Verified"/>
    <s v="Charged Off"/>
    <x v="0"/>
    <n v="8.3100000000000007E-2"/>
    <n v="735"/>
    <n v="739"/>
    <n v="737"/>
    <x v="1"/>
    <n v="3"/>
    <x v="2"/>
    <s v="Strong Profile"/>
  </r>
  <r>
    <n v="66995473"/>
    <n v="24000"/>
    <x v="1"/>
    <n v="0.11990000000000001"/>
    <x v="1"/>
    <s v="C1"/>
    <s v="10+ years"/>
    <s v="RENT"/>
    <n v="99500"/>
    <x v="1"/>
    <s v="Not Verified"/>
    <s v="Charged Off"/>
    <x v="0"/>
    <n v="0.17809999999999998"/>
    <n v="660"/>
    <n v="664"/>
    <n v="662"/>
    <x v="0"/>
    <n v="2"/>
    <x v="1"/>
    <s v="Moderate DTI/Income/FICO"/>
  </r>
  <r>
    <n v="65784648"/>
    <n v="12175"/>
    <x v="0"/>
    <n v="0.1757"/>
    <x v="0"/>
    <s v="D4"/>
    <s v="9 years"/>
    <s v="MORTGAGE"/>
    <n v="29000"/>
    <x v="2"/>
    <s v="Source Verified"/>
    <s v="Fully Paid"/>
    <x v="0"/>
    <n v="0.3125"/>
    <n v="685"/>
    <n v="689"/>
    <n v="687"/>
    <x v="0"/>
    <n v="1"/>
    <x v="0"/>
    <s v="High DTI / Low Income / Low FICO"/>
  </r>
  <r>
    <n v="67475970"/>
    <n v="6400"/>
    <x v="1"/>
    <n v="0.11220000000000001"/>
    <x v="2"/>
    <s v="B5"/>
    <s v="10+ years"/>
    <s v="MORTGAGE"/>
    <n v="80000"/>
    <x v="1"/>
    <s v="Source Verified"/>
    <s v="Fully Paid"/>
    <x v="0"/>
    <n v="0.28220000000000001"/>
    <n v="680"/>
    <n v="684"/>
    <n v="682"/>
    <x v="0"/>
    <n v="1"/>
    <x v="0"/>
    <s v="High DTI / Low Income / Low FICO"/>
  </r>
  <r>
    <n v="63970434"/>
    <n v="10000"/>
    <x v="1"/>
    <n v="5.3200000000000004E-2"/>
    <x v="5"/>
    <s v="A1"/>
    <s v="1 year"/>
    <s v="OWN"/>
    <n v="75000"/>
    <x v="1"/>
    <s v="Verified"/>
    <s v="Fully Paid"/>
    <x v="1"/>
    <n v="0.15789999999999998"/>
    <n v="745"/>
    <n v="749"/>
    <n v="747"/>
    <x v="1"/>
    <n v="2"/>
    <x v="1"/>
    <s v="Moderate DTI/Income/FICO"/>
  </r>
  <r>
    <n v="63396344"/>
    <n v="15000"/>
    <x v="1"/>
    <n v="6.8900000000000003E-2"/>
    <x v="5"/>
    <s v="A3"/>
    <s v="5 years"/>
    <s v="RENT"/>
    <n v="75000"/>
    <x v="1"/>
    <s v="Not Verified"/>
    <s v="Fully Paid"/>
    <x v="1"/>
    <n v="9.1199999999999989E-2"/>
    <n v="780"/>
    <n v="784"/>
    <n v="782"/>
    <x v="1"/>
    <n v="3"/>
    <x v="2"/>
    <s v="Strong Profile"/>
  </r>
  <r>
    <n v="67978841"/>
    <n v="17850"/>
    <x v="0"/>
    <n v="0.17859999999999998"/>
    <x v="0"/>
    <s v="D5"/>
    <s v="10+ years"/>
    <s v="RENT"/>
    <n v="63000"/>
    <x v="1"/>
    <s v="Source Verified"/>
    <s v="Fully Paid"/>
    <x v="0"/>
    <n v="0.30230000000000001"/>
    <n v="660"/>
    <n v="664"/>
    <n v="662"/>
    <x v="0"/>
    <n v="1"/>
    <x v="0"/>
    <s v="High DTI / Low Income / Low FICO"/>
  </r>
  <r>
    <n v="63335102"/>
    <n v="6000"/>
    <x v="1"/>
    <n v="5.3200000000000004E-2"/>
    <x v="5"/>
    <s v="A1"/>
    <s v="5 years"/>
    <s v="MORTGAGE"/>
    <n v="90000"/>
    <x v="1"/>
    <s v="Not Verified"/>
    <s v="Fully Paid"/>
    <x v="2"/>
    <n v="7.4299999999999991E-2"/>
    <n v="815"/>
    <n v="819"/>
    <n v="817"/>
    <x v="1"/>
    <n v="3"/>
    <x v="2"/>
    <s v="Strong Profile"/>
  </r>
  <r>
    <n v="65231419"/>
    <n v="14400"/>
    <x v="0"/>
    <n v="0.14330000000000001"/>
    <x v="1"/>
    <s v="C5"/>
    <s v="10+ years"/>
    <s v="MORTGAGE"/>
    <n v="55000"/>
    <x v="0"/>
    <s v="Not Verified"/>
    <s v="Charged Off"/>
    <x v="1"/>
    <n v="0.37310000000000004"/>
    <n v="695"/>
    <n v="699"/>
    <n v="697"/>
    <x v="0"/>
    <n v="1"/>
    <x v="0"/>
    <s v="High DTI / Low Income / Low FICO"/>
  </r>
  <r>
    <n v="65129002"/>
    <n v="9500"/>
    <x v="1"/>
    <n v="5.3200000000000004E-2"/>
    <x v="5"/>
    <s v="A1"/>
    <s v="8 years"/>
    <s v="MORTGAGE"/>
    <n v="78000"/>
    <x v="1"/>
    <s v="Not Verified"/>
    <s v="Fully Paid"/>
    <x v="1"/>
    <n v="0.17059999999999997"/>
    <n v="735"/>
    <n v="739"/>
    <n v="737"/>
    <x v="1"/>
    <n v="2"/>
    <x v="1"/>
    <s v="Moderate DTI/Income/FICO"/>
  </r>
  <r>
    <n v="66120186"/>
    <n v="9600"/>
    <x v="1"/>
    <n v="0.10640000000000001"/>
    <x v="2"/>
    <s v="B4"/>
    <s v="2 years"/>
    <s v="RENT"/>
    <n v="24000"/>
    <x v="2"/>
    <s v="Source Verified"/>
    <s v="Fully Paid"/>
    <x v="1"/>
    <n v="0.32829999999999998"/>
    <n v="680"/>
    <n v="684"/>
    <n v="682"/>
    <x v="0"/>
    <n v="1"/>
    <x v="0"/>
    <s v="High DTI / Low Income / Low FICO"/>
  </r>
  <r>
    <n v="65854157"/>
    <n v="17600"/>
    <x v="0"/>
    <n v="0.1757"/>
    <x v="0"/>
    <s v="D4"/>
    <s v="8 years"/>
    <s v="MORTGAGE"/>
    <n v="40000"/>
    <x v="2"/>
    <s v="Verified"/>
    <s v="Current"/>
    <x v="0"/>
    <n v="0.31019999999999998"/>
    <n v="700"/>
    <n v="704"/>
    <n v="702"/>
    <x v="1"/>
    <n v="1"/>
    <x v="0"/>
    <s v="High DTI / Low Income / Low FICO"/>
  </r>
  <r>
    <n v="65692637"/>
    <n v="10000"/>
    <x v="1"/>
    <n v="0.12050000000000001"/>
    <x v="1"/>
    <s v="C1"/>
    <s v="7 years"/>
    <s v="MORTGAGE"/>
    <n v="50000"/>
    <x v="0"/>
    <s v="Source Verified"/>
    <s v="Fully Paid"/>
    <x v="0"/>
    <n v="0.1469"/>
    <n v="670"/>
    <n v="674"/>
    <n v="672"/>
    <x v="0"/>
    <n v="2"/>
    <x v="1"/>
    <s v="Moderate DTI/Income/FICO"/>
  </r>
  <r>
    <n v="66513960"/>
    <n v="8000"/>
    <x v="1"/>
    <n v="9.7599999999999992E-2"/>
    <x v="2"/>
    <s v="B3"/>
    <s v="9 years"/>
    <s v="RENT"/>
    <n v="75000"/>
    <x v="1"/>
    <s v="Source Verified"/>
    <s v="Charged Off"/>
    <x v="0"/>
    <n v="0.19420000000000001"/>
    <n v="675"/>
    <n v="679"/>
    <n v="677"/>
    <x v="0"/>
    <n v="2"/>
    <x v="1"/>
    <s v="Moderate DTI/Income/FICO"/>
  </r>
  <r>
    <n v="68434207"/>
    <n v="10000"/>
    <x v="1"/>
    <n v="9.1700000000000004E-2"/>
    <x v="2"/>
    <s v="B2"/>
    <s v="7 years"/>
    <s v="RENT"/>
    <n v="30000"/>
    <x v="2"/>
    <s v="Not Verified"/>
    <s v="Fully Paid"/>
    <x v="0"/>
    <n v="0.11199999999999999"/>
    <n v="700"/>
    <n v="704"/>
    <n v="702"/>
    <x v="1"/>
    <n v="1"/>
    <x v="0"/>
    <s v="High DTI / Low Income / Low FICO"/>
  </r>
  <r>
    <n v="66575582"/>
    <n v="1000"/>
    <x v="1"/>
    <n v="0.1318"/>
    <x v="1"/>
    <s v="C3"/>
    <s v="9 years"/>
    <s v="MORTGAGE"/>
    <n v="38000"/>
    <x v="2"/>
    <s v="Verified"/>
    <s v="Fully Paid"/>
    <x v="0"/>
    <n v="0.38500000000000001"/>
    <n v="675"/>
    <n v="679"/>
    <n v="677"/>
    <x v="0"/>
    <n v="1"/>
    <x v="0"/>
    <s v="High DTI / Low Income / Low FICO"/>
  </r>
  <r>
    <n v="62539348"/>
    <n v="10000"/>
    <x v="1"/>
    <n v="7.8899999999999998E-2"/>
    <x v="5"/>
    <s v="A5"/>
    <s v="3 years"/>
    <s v="RENT"/>
    <n v="60000"/>
    <x v="0"/>
    <s v="Source Verified"/>
    <s v="Fully Paid"/>
    <x v="1"/>
    <n v="0.12369999999999999"/>
    <n v="695"/>
    <n v="699"/>
    <n v="697"/>
    <x v="0"/>
    <n v="2"/>
    <x v="1"/>
    <s v="Moderate DTI/Income/FICO"/>
  </r>
  <r>
    <n v="65323970"/>
    <n v="10000"/>
    <x v="1"/>
    <n v="7.8899999999999998E-2"/>
    <x v="5"/>
    <s v="A5"/>
    <s v="4 years"/>
    <s v="MORTGAGE"/>
    <n v="75000"/>
    <x v="1"/>
    <s v="Source Verified"/>
    <s v="Fully Paid"/>
    <x v="3"/>
    <n v="9.0999999999999998E-2"/>
    <n v="670"/>
    <n v="674"/>
    <n v="672"/>
    <x v="0"/>
    <n v="2"/>
    <x v="1"/>
    <s v="Moderate DTI/Income/FICO"/>
  </r>
  <r>
    <n v="66635811"/>
    <n v="12000"/>
    <x v="0"/>
    <n v="0.182"/>
    <x v="4"/>
    <s v="E1"/>
    <s v="10+ years"/>
    <s v="MORTGAGE"/>
    <n v="42000"/>
    <x v="0"/>
    <s v="Source Verified"/>
    <s v="Charged Off"/>
    <x v="0"/>
    <n v="0.1757"/>
    <n v="660"/>
    <n v="664"/>
    <n v="662"/>
    <x v="0"/>
    <n v="2"/>
    <x v="1"/>
    <s v="Moderate DTI/Income/FICO"/>
  </r>
  <r>
    <n v="65691462"/>
    <n v="24000"/>
    <x v="1"/>
    <n v="9.1700000000000004E-2"/>
    <x v="2"/>
    <s v="B2"/>
    <m/>
    <s v="MORTGAGE"/>
    <n v="80000"/>
    <x v="1"/>
    <s v="Not Verified"/>
    <s v="Fully Paid"/>
    <x v="1"/>
    <n v="0.1991"/>
    <n v="660"/>
    <n v="664"/>
    <n v="662"/>
    <x v="0"/>
    <n v="2"/>
    <x v="1"/>
    <s v="Moderate DTI/Income/FICO"/>
  </r>
  <r>
    <n v="66330639"/>
    <n v="12000"/>
    <x v="1"/>
    <n v="0.1318"/>
    <x v="1"/>
    <s v="C3"/>
    <s v="2 years"/>
    <s v="OWN"/>
    <n v="75000"/>
    <x v="1"/>
    <s v="Source Verified"/>
    <s v="Charged Off"/>
    <x v="3"/>
    <n v="0.16010000000000002"/>
    <n v="660"/>
    <n v="664"/>
    <n v="662"/>
    <x v="0"/>
    <n v="2"/>
    <x v="1"/>
    <s v="Moderate DTI/Income/FICO"/>
  </r>
  <r>
    <n v="65975426"/>
    <n v="10000"/>
    <x v="1"/>
    <n v="9.7599999999999992E-2"/>
    <x v="2"/>
    <s v="B3"/>
    <m/>
    <s v="RENT"/>
    <n v="28000"/>
    <x v="2"/>
    <s v="Not Verified"/>
    <s v="Fully Paid"/>
    <x v="0"/>
    <n v="0.24559999999999998"/>
    <n v="790"/>
    <n v="794"/>
    <n v="792"/>
    <x v="1"/>
    <n v="1"/>
    <x v="0"/>
    <s v="High DTI / Low Income / Low FICO"/>
  </r>
  <r>
    <n v="63447292"/>
    <n v="19500"/>
    <x v="0"/>
    <n v="0.1399"/>
    <x v="1"/>
    <s v="C4"/>
    <s v="10+ years"/>
    <s v="OWN"/>
    <n v="54500"/>
    <x v="0"/>
    <s v="Verified"/>
    <s v="Charged Off"/>
    <x v="0"/>
    <n v="0.1726"/>
    <n v="660"/>
    <n v="664"/>
    <n v="662"/>
    <x v="0"/>
    <n v="2"/>
    <x v="1"/>
    <s v="Moderate DTI/Income/FICO"/>
  </r>
  <r>
    <n v="64201902"/>
    <n v="15000"/>
    <x v="1"/>
    <n v="0.12050000000000001"/>
    <x v="1"/>
    <s v="C1"/>
    <s v="6 years"/>
    <s v="MORTGAGE"/>
    <n v="95000"/>
    <x v="1"/>
    <s v="Not Verified"/>
    <s v="Fully Paid"/>
    <x v="1"/>
    <n v="0.22829999999999998"/>
    <n v="690"/>
    <n v="694"/>
    <n v="692"/>
    <x v="0"/>
    <n v="1"/>
    <x v="0"/>
    <s v="High DTI / Low Income / Low FICO"/>
  </r>
  <r>
    <n v="65661584"/>
    <n v="24000"/>
    <x v="0"/>
    <n v="7.2599999999999998E-2"/>
    <x v="5"/>
    <s v="A4"/>
    <s v="10+ years"/>
    <s v="RENT"/>
    <n v="155000"/>
    <x v="1"/>
    <s v="Source Verified"/>
    <s v="Current"/>
    <x v="0"/>
    <n v="0.21239999999999998"/>
    <n v="685"/>
    <n v="689"/>
    <n v="687"/>
    <x v="0"/>
    <n v="1"/>
    <x v="0"/>
    <s v="High DTI / Low Income / Low FICO"/>
  </r>
  <r>
    <n v="63337923"/>
    <n v="15000"/>
    <x v="1"/>
    <n v="0.15609999999999999"/>
    <x v="0"/>
    <s v="D1"/>
    <s v="7 years"/>
    <s v="RENT"/>
    <n v="75450"/>
    <x v="1"/>
    <s v="Source Verified"/>
    <s v="Charged Off"/>
    <x v="0"/>
    <n v="0.2586"/>
    <n v="670"/>
    <n v="674"/>
    <n v="672"/>
    <x v="0"/>
    <n v="1"/>
    <x v="0"/>
    <s v="High DTI / Low Income / Low FICO"/>
  </r>
  <r>
    <n v="64200492"/>
    <n v="15000"/>
    <x v="1"/>
    <n v="7.2599999999999998E-2"/>
    <x v="5"/>
    <s v="A4"/>
    <s v="&lt; 1 year"/>
    <s v="MORTGAGE"/>
    <n v="51600"/>
    <x v="0"/>
    <s v="Not Verified"/>
    <s v="Fully Paid"/>
    <x v="0"/>
    <n v="0.21690000000000001"/>
    <n v="725"/>
    <n v="729"/>
    <n v="727"/>
    <x v="1"/>
    <n v="1"/>
    <x v="0"/>
    <s v="High DTI / Low Income / Low FICO"/>
  </r>
  <r>
    <n v="63978935"/>
    <n v="28000"/>
    <x v="1"/>
    <n v="5.3200000000000004E-2"/>
    <x v="5"/>
    <s v="A1"/>
    <s v="4 years"/>
    <s v="RENT"/>
    <n v="150000"/>
    <x v="1"/>
    <s v="Not Verified"/>
    <s v="Fully Paid"/>
    <x v="0"/>
    <n v="0.26390000000000002"/>
    <n v="735"/>
    <n v="739"/>
    <n v="737"/>
    <x v="1"/>
    <n v="1"/>
    <x v="0"/>
    <s v="High DTI / Low Income / Low FICO"/>
  </r>
  <r>
    <n v="64270801"/>
    <n v="15000"/>
    <x v="0"/>
    <n v="0.1318"/>
    <x v="1"/>
    <s v="C3"/>
    <s v="10+ years"/>
    <s v="MORTGAGE"/>
    <n v="41000"/>
    <x v="0"/>
    <s v="Source Verified"/>
    <s v="Current"/>
    <x v="1"/>
    <n v="0.20699999999999999"/>
    <n v="745"/>
    <n v="749"/>
    <n v="747"/>
    <x v="1"/>
    <n v="1"/>
    <x v="0"/>
    <s v="High DTI / Low Income / Low FICO"/>
  </r>
  <r>
    <n v="65652142"/>
    <n v="20000"/>
    <x v="0"/>
    <n v="0.15410000000000001"/>
    <x v="0"/>
    <s v="D1"/>
    <s v="1 year"/>
    <s v="RENT"/>
    <n v="49000"/>
    <x v="0"/>
    <s v="Verified"/>
    <s v="Charged Off"/>
    <x v="1"/>
    <n v="0.1575"/>
    <n v="665"/>
    <n v="669"/>
    <n v="667"/>
    <x v="0"/>
    <n v="2"/>
    <x v="1"/>
    <s v="Moderate DTI/Income/FICO"/>
  </r>
  <r>
    <n v="67307252"/>
    <n v="7000"/>
    <x v="1"/>
    <n v="0.11990000000000001"/>
    <x v="1"/>
    <s v="C1"/>
    <s v="6 years"/>
    <s v="RENT"/>
    <n v="23660"/>
    <x v="2"/>
    <s v="Source Verified"/>
    <s v="Charged Off"/>
    <x v="1"/>
    <n v="5.4299999999999994E-2"/>
    <n v="665"/>
    <n v="669"/>
    <n v="667"/>
    <x v="0"/>
    <n v="1"/>
    <x v="0"/>
    <s v="High DTI / Low Income / Low FICO"/>
  </r>
  <r>
    <n v="65322225"/>
    <n v="14400"/>
    <x v="1"/>
    <n v="0.1099"/>
    <x v="2"/>
    <s v="B4"/>
    <s v="10+ years"/>
    <s v="RENT"/>
    <n v="60000"/>
    <x v="0"/>
    <s v="Source Verified"/>
    <s v="Fully Paid"/>
    <x v="0"/>
    <n v="0.2586"/>
    <n v="690"/>
    <n v="694"/>
    <n v="692"/>
    <x v="0"/>
    <n v="1"/>
    <x v="0"/>
    <s v="High DTI / Low Income / Low FICO"/>
  </r>
  <r>
    <n v="66540948"/>
    <n v="14400"/>
    <x v="0"/>
    <n v="0.1757"/>
    <x v="0"/>
    <s v="D4"/>
    <s v="4 years"/>
    <s v="RENT"/>
    <n v="45000"/>
    <x v="0"/>
    <s v="Source Verified"/>
    <s v="Charged Off"/>
    <x v="0"/>
    <n v="0.22039999999999998"/>
    <n v="680"/>
    <n v="684"/>
    <n v="682"/>
    <x v="0"/>
    <n v="1"/>
    <x v="0"/>
    <s v="High DTI / Low Income / Low FICO"/>
  </r>
  <r>
    <n v="65905462"/>
    <n v="5000"/>
    <x v="1"/>
    <n v="0.14480000000000001"/>
    <x v="1"/>
    <s v="C5"/>
    <s v="2 years"/>
    <s v="RENT"/>
    <n v="44000"/>
    <x v="0"/>
    <s v="Source Verified"/>
    <s v="Charged Off"/>
    <x v="0"/>
    <n v="0.25890000000000002"/>
    <n v="675"/>
    <n v="679"/>
    <n v="677"/>
    <x v="0"/>
    <n v="1"/>
    <x v="0"/>
    <s v="High DTI / Low Income / Low FICO"/>
  </r>
  <r>
    <n v="65117416"/>
    <n v="12000"/>
    <x v="1"/>
    <n v="7.8899999999999998E-2"/>
    <x v="5"/>
    <s v="A5"/>
    <s v="4 years"/>
    <s v="OWN"/>
    <n v="110000"/>
    <x v="1"/>
    <s v="Source Verified"/>
    <s v="Fully Paid"/>
    <x v="1"/>
    <n v="0.17199999999999999"/>
    <n v="695"/>
    <n v="699"/>
    <n v="697"/>
    <x v="0"/>
    <n v="2"/>
    <x v="1"/>
    <s v="Moderate DTI/Income/FICO"/>
  </r>
  <r>
    <n v="67295567"/>
    <n v="25000"/>
    <x v="0"/>
    <n v="9.7599999999999992E-2"/>
    <x v="2"/>
    <s v="B3"/>
    <s v="8 years"/>
    <s v="MORTGAGE"/>
    <n v="106000"/>
    <x v="1"/>
    <s v="Not Verified"/>
    <s v="Current"/>
    <x v="2"/>
    <n v="0.15590000000000001"/>
    <n v="690"/>
    <n v="694"/>
    <n v="692"/>
    <x v="0"/>
    <n v="2"/>
    <x v="1"/>
    <s v="Moderate DTI/Income/FICO"/>
  </r>
  <r>
    <n v="68112882"/>
    <n v="7200"/>
    <x v="1"/>
    <n v="6.9900000000000004E-2"/>
    <x v="5"/>
    <s v="A3"/>
    <s v="5 years"/>
    <s v="MORTGAGE"/>
    <n v="52000"/>
    <x v="0"/>
    <s v="Source Verified"/>
    <s v="Fully Paid"/>
    <x v="1"/>
    <n v="0.21850000000000003"/>
    <n v="685"/>
    <n v="689"/>
    <n v="687"/>
    <x v="0"/>
    <n v="1"/>
    <x v="0"/>
    <s v="High DTI / Low Income / Low FICO"/>
  </r>
  <r>
    <n v="65332756"/>
    <n v="10000"/>
    <x v="1"/>
    <n v="0.14330000000000001"/>
    <x v="1"/>
    <s v="C5"/>
    <s v="5 years"/>
    <s v="MORTGAGE"/>
    <n v="42000"/>
    <x v="0"/>
    <s v="Source Verified"/>
    <s v="Fully Paid"/>
    <x v="0"/>
    <n v="0.37459999999999999"/>
    <n v="660"/>
    <n v="664"/>
    <n v="662"/>
    <x v="0"/>
    <n v="1"/>
    <x v="0"/>
    <s v="High DTI / Low Income / Low FICO"/>
  </r>
  <r>
    <n v="63419661"/>
    <n v="12000"/>
    <x v="0"/>
    <n v="0.13669999999999999"/>
    <x v="1"/>
    <s v="C4"/>
    <s v="2 years"/>
    <s v="RENT"/>
    <n v="39000"/>
    <x v="2"/>
    <s v="Source Verified"/>
    <s v="Fully Paid"/>
    <x v="0"/>
    <n v="3.7499999999999999E-2"/>
    <n v="685"/>
    <n v="689"/>
    <n v="687"/>
    <x v="0"/>
    <n v="1"/>
    <x v="0"/>
    <s v="High DTI / Low Income / Low FICO"/>
  </r>
  <r>
    <n v="66370279"/>
    <n v="31500"/>
    <x v="0"/>
    <n v="0.15410000000000001"/>
    <x v="0"/>
    <s v="D1"/>
    <s v="10+ years"/>
    <s v="MORTGAGE"/>
    <n v="80000"/>
    <x v="1"/>
    <s v="Source Verified"/>
    <s v="Late (31-120 days)"/>
    <x v="0"/>
    <n v="0.26219999999999999"/>
    <n v="670"/>
    <n v="674"/>
    <n v="672"/>
    <x v="0"/>
    <n v="1"/>
    <x v="0"/>
    <s v="High DTI / Low Income / Low FICO"/>
  </r>
  <r>
    <n v="65118569"/>
    <n v="8000"/>
    <x v="1"/>
    <n v="0.1099"/>
    <x v="2"/>
    <s v="B4"/>
    <s v="2 years"/>
    <s v="RENT"/>
    <n v="45000"/>
    <x v="0"/>
    <s v="Source Verified"/>
    <s v="Fully Paid"/>
    <x v="0"/>
    <n v="0.15229999999999999"/>
    <n v="670"/>
    <n v="674"/>
    <n v="672"/>
    <x v="0"/>
    <n v="2"/>
    <x v="1"/>
    <s v="Moderate DTI/Income/FICO"/>
  </r>
  <r>
    <n v="66421867"/>
    <n v="35000"/>
    <x v="1"/>
    <n v="0.11220000000000001"/>
    <x v="2"/>
    <s v="B5"/>
    <s v="2 years"/>
    <s v="RENT"/>
    <n v="143000"/>
    <x v="1"/>
    <s v="Source Verified"/>
    <s v="Fully Paid"/>
    <x v="1"/>
    <n v="0.2707"/>
    <n v="680"/>
    <n v="684"/>
    <n v="682"/>
    <x v="0"/>
    <n v="1"/>
    <x v="0"/>
    <s v="High DTI / Low Income / Low FICO"/>
  </r>
  <r>
    <n v="65422204"/>
    <n v="24000"/>
    <x v="1"/>
    <n v="9.1700000000000004E-2"/>
    <x v="2"/>
    <s v="B2"/>
    <s v="9 years"/>
    <s v="OWN"/>
    <n v="100000"/>
    <x v="1"/>
    <s v="Source Verified"/>
    <s v="Fully Paid"/>
    <x v="0"/>
    <n v="7.1900000000000006E-2"/>
    <n v="690"/>
    <n v="694"/>
    <n v="692"/>
    <x v="0"/>
    <n v="2"/>
    <x v="1"/>
    <s v="Moderate DTI/Income/FICO"/>
  </r>
  <r>
    <n v="63404940"/>
    <n v="25000"/>
    <x v="1"/>
    <n v="7.2599999999999998E-2"/>
    <x v="5"/>
    <s v="A4"/>
    <s v="&lt; 1 year"/>
    <s v="MORTGAGE"/>
    <n v="104000"/>
    <x v="1"/>
    <s v="Source Verified"/>
    <s v="Fully Paid"/>
    <x v="1"/>
    <n v="4.4699999999999997E-2"/>
    <n v="720"/>
    <n v="724"/>
    <n v="722"/>
    <x v="1"/>
    <n v="3"/>
    <x v="2"/>
    <s v="Strong Profile"/>
  </r>
  <r>
    <n v="65717541"/>
    <n v="12000"/>
    <x v="0"/>
    <n v="0.1318"/>
    <x v="1"/>
    <s v="C3"/>
    <s v="10+ years"/>
    <s v="RENT"/>
    <n v="96000"/>
    <x v="1"/>
    <s v="Not Verified"/>
    <s v="Fully Paid"/>
    <x v="0"/>
    <n v="0.1211"/>
    <n v="665"/>
    <n v="669"/>
    <n v="667"/>
    <x v="0"/>
    <n v="2"/>
    <x v="1"/>
    <s v="Moderate DTI/Income/FICO"/>
  </r>
  <r>
    <n v="66593708"/>
    <n v="35000"/>
    <x v="0"/>
    <n v="0.15410000000000001"/>
    <x v="0"/>
    <s v="D1"/>
    <s v="5 years"/>
    <s v="MORTGAGE"/>
    <n v="120000"/>
    <x v="1"/>
    <s v="Source Verified"/>
    <s v="Fully Paid"/>
    <x v="1"/>
    <n v="0.1923"/>
    <n v="695"/>
    <n v="699"/>
    <n v="697"/>
    <x v="0"/>
    <n v="2"/>
    <x v="1"/>
    <s v="Moderate DTI/Income/FICO"/>
  </r>
  <r>
    <n v="63514210"/>
    <n v="24000"/>
    <x v="1"/>
    <n v="0.1333"/>
    <x v="1"/>
    <s v="C3"/>
    <s v="10+ years"/>
    <s v="MORTGAGE"/>
    <n v="130000"/>
    <x v="1"/>
    <s v="Verified"/>
    <s v="Fully Paid"/>
    <x v="0"/>
    <n v="0.18920000000000001"/>
    <n v="665"/>
    <n v="669"/>
    <n v="667"/>
    <x v="0"/>
    <n v="2"/>
    <x v="1"/>
    <s v="Moderate DTI/Income/FICO"/>
  </r>
  <r>
    <n v="63515443"/>
    <n v="20000"/>
    <x v="1"/>
    <n v="9.9900000000000003E-2"/>
    <x v="2"/>
    <s v="B3"/>
    <s v="&lt; 1 year"/>
    <s v="MORTGAGE"/>
    <n v="73000"/>
    <x v="1"/>
    <s v="Source Verified"/>
    <s v="Fully Paid"/>
    <x v="1"/>
    <n v="0.26739999999999997"/>
    <n v="675"/>
    <n v="679"/>
    <n v="677"/>
    <x v="0"/>
    <n v="1"/>
    <x v="0"/>
    <s v="High DTI / Low Income / Low FICO"/>
  </r>
  <r>
    <n v="66036612"/>
    <n v="21000"/>
    <x v="0"/>
    <n v="9.7599999999999992E-2"/>
    <x v="2"/>
    <s v="B3"/>
    <s v="1 year"/>
    <s v="MORTGAGE"/>
    <n v="50000"/>
    <x v="0"/>
    <s v="Source Verified"/>
    <s v="Charged Off"/>
    <x v="0"/>
    <n v="0.34490000000000004"/>
    <n v="690"/>
    <n v="694"/>
    <n v="692"/>
    <x v="0"/>
    <n v="1"/>
    <x v="0"/>
    <s v="High DTI / Low Income / Low FICO"/>
  </r>
  <r>
    <n v="63478452"/>
    <n v="10000"/>
    <x v="1"/>
    <n v="0.12689999999999999"/>
    <x v="1"/>
    <s v="C2"/>
    <s v="10+ years"/>
    <s v="MORTGAGE"/>
    <n v="80000"/>
    <x v="1"/>
    <s v="Not Verified"/>
    <s v="Fully Paid"/>
    <x v="6"/>
    <n v="0.20610000000000001"/>
    <n v="705"/>
    <n v="709"/>
    <n v="707"/>
    <x v="1"/>
    <n v="1"/>
    <x v="0"/>
    <s v="High DTI / Low Income / Low FICO"/>
  </r>
  <r>
    <n v="65007984"/>
    <n v="9000"/>
    <x v="1"/>
    <n v="0.10640000000000001"/>
    <x v="2"/>
    <s v="B4"/>
    <s v="3 years"/>
    <s v="RENT"/>
    <n v="68000"/>
    <x v="1"/>
    <s v="Not Verified"/>
    <s v="Fully Paid"/>
    <x v="1"/>
    <n v="0.21989999999999998"/>
    <n v="710"/>
    <n v="714"/>
    <n v="712"/>
    <x v="1"/>
    <n v="1"/>
    <x v="0"/>
    <s v="High DTI / Low Income / Low FICO"/>
  </r>
  <r>
    <n v="63124697"/>
    <n v="20000"/>
    <x v="1"/>
    <n v="6.2400000000000004E-2"/>
    <x v="5"/>
    <s v="A2"/>
    <m/>
    <s v="MORTGAGE"/>
    <n v="80000"/>
    <x v="1"/>
    <s v="Not Verified"/>
    <s v="Fully Paid"/>
    <x v="2"/>
    <n v="7.2000000000000008E-2"/>
    <n v="690"/>
    <n v="694"/>
    <n v="692"/>
    <x v="0"/>
    <n v="2"/>
    <x v="1"/>
    <s v="Moderate DTI/Income/FICO"/>
  </r>
  <r>
    <n v="67307367"/>
    <n v="16000"/>
    <x v="0"/>
    <n v="0.11220000000000001"/>
    <x v="2"/>
    <s v="B5"/>
    <s v="2 years"/>
    <s v="RENT"/>
    <n v="115000"/>
    <x v="1"/>
    <s v="Source Verified"/>
    <s v="Current"/>
    <x v="0"/>
    <n v="0.20030000000000001"/>
    <n v="685"/>
    <n v="689"/>
    <n v="687"/>
    <x v="0"/>
    <n v="1"/>
    <x v="0"/>
    <s v="High DTI / Low Income / Low FICO"/>
  </r>
  <r>
    <n v="64089289"/>
    <n v="5000"/>
    <x v="1"/>
    <n v="7.8899999999999998E-2"/>
    <x v="5"/>
    <s v="A5"/>
    <s v="10+ years"/>
    <s v="RENT"/>
    <n v="65000"/>
    <x v="1"/>
    <s v="Source Verified"/>
    <s v="Fully Paid"/>
    <x v="0"/>
    <n v="8.09E-2"/>
    <n v="685"/>
    <n v="689"/>
    <n v="687"/>
    <x v="0"/>
    <n v="2"/>
    <x v="1"/>
    <s v="Moderate DTI/Income/FICO"/>
  </r>
  <r>
    <n v="67645699"/>
    <n v="5000"/>
    <x v="1"/>
    <n v="0.13669999999999999"/>
    <x v="1"/>
    <s v="C4"/>
    <s v="7 years"/>
    <s v="RENT"/>
    <n v="30000"/>
    <x v="2"/>
    <s v="Source Verified"/>
    <s v="Fully Paid"/>
    <x v="0"/>
    <n v="0.1736"/>
    <n v="695"/>
    <n v="699"/>
    <n v="697"/>
    <x v="0"/>
    <n v="1"/>
    <x v="0"/>
    <s v="High DTI / Low Income / Low FICO"/>
  </r>
  <r>
    <n v="62704216"/>
    <n v="35000"/>
    <x v="1"/>
    <n v="0.1699"/>
    <x v="0"/>
    <s v="D3"/>
    <s v="&lt; 1 year"/>
    <s v="RENT"/>
    <n v="120000"/>
    <x v="1"/>
    <s v="Verified"/>
    <s v="Fully Paid"/>
    <x v="0"/>
    <n v="0.16469999999999999"/>
    <n v="670"/>
    <n v="674"/>
    <n v="672"/>
    <x v="0"/>
    <n v="2"/>
    <x v="1"/>
    <s v="Moderate DTI/Income/FICO"/>
  </r>
  <r>
    <n v="66454984"/>
    <n v="20000"/>
    <x v="1"/>
    <n v="6.2400000000000004E-2"/>
    <x v="5"/>
    <s v="A2"/>
    <s v="10+ years"/>
    <s v="MORTGAGE"/>
    <n v="95000"/>
    <x v="1"/>
    <s v="Source Verified"/>
    <s v="Fully Paid"/>
    <x v="1"/>
    <n v="0.19570000000000001"/>
    <n v="760"/>
    <n v="764"/>
    <n v="762"/>
    <x v="1"/>
    <n v="2"/>
    <x v="1"/>
    <s v="Moderate DTI/Income/FICO"/>
  </r>
  <r>
    <n v="64231449"/>
    <n v="15000"/>
    <x v="0"/>
    <n v="0.12050000000000001"/>
    <x v="1"/>
    <s v="C1"/>
    <s v="3 years"/>
    <s v="RENT"/>
    <n v="40000"/>
    <x v="2"/>
    <s v="Not Verified"/>
    <s v="Current"/>
    <x v="0"/>
    <n v="0.29549999999999998"/>
    <n v="695"/>
    <n v="699"/>
    <n v="697"/>
    <x v="0"/>
    <n v="1"/>
    <x v="0"/>
    <s v="High DTI / Low Income / Low FICO"/>
  </r>
  <r>
    <n v="66492338"/>
    <n v="20000"/>
    <x v="1"/>
    <n v="9.7599999999999992E-2"/>
    <x v="2"/>
    <s v="B3"/>
    <s v="10+ years"/>
    <s v="MORTGAGE"/>
    <n v="65000"/>
    <x v="1"/>
    <s v="Source Verified"/>
    <s v="Fully Paid"/>
    <x v="2"/>
    <n v="0.1928"/>
    <n v="670"/>
    <n v="674"/>
    <n v="672"/>
    <x v="0"/>
    <n v="2"/>
    <x v="1"/>
    <s v="Moderate DTI/Income/FICO"/>
  </r>
  <r>
    <n v="66350206"/>
    <n v="3600"/>
    <x v="1"/>
    <n v="0.10779999999999999"/>
    <x v="2"/>
    <s v="B4"/>
    <s v="&lt; 1 year"/>
    <s v="RENT"/>
    <n v="52000"/>
    <x v="0"/>
    <s v="Not Verified"/>
    <s v="Fully Paid"/>
    <x v="5"/>
    <n v="0.29220000000000002"/>
    <n v="675"/>
    <n v="679"/>
    <n v="677"/>
    <x v="0"/>
    <n v="1"/>
    <x v="0"/>
    <s v="High DTI / Low Income / Low FICO"/>
  </r>
  <r>
    <n v="63570246"/>
    <n v="15000"/>
    <x v="1"/>
    <n v="9.1700000000000004E-2"/>
    <x v="2"/>
    <s v="B2"/>
    <s v="3 years"/>
    <s v="MORTGAGE"/>
    <n v="95000"/>
    <x v="1"/>
    <s v="Verified"/>
    <s v="Fully Paid"/>
    <x v="0"/>
    <n v="0.22500000000000001"/>
    <n v="660"/>
    <n v="664"/>
    <n v="662"/>
    <x v="0"/>
    <n v="1"/>
    <x v="0"/>
    <s v="High DTI / Low Income / Low FICO"/>
  </r>
  <r>
    <n v="65895642"/>
    <n v="7975"/>
    <x v="1"/>
    <n v="0.18989999999999999"/>
    <x v="4"/>
    <s v="E3"/>
    <s v="2 years"/>
    <s v="MORTGAGE"/>
    <n v="35000"/>
    <x v="2"/>
    <s v="Verified"/>
    <s v="Fully Paid"/>
    <x v="0"/>
    <n v="0.3422"/>
    <n v="660"/>
    <n v="664"/>
    <n v="662"/>
    <x v="0"/>
    <n v="1"/>
    <x v="0"/>
    <s v="High DTI / Low Income / Low FICO"/>
  </r>
  <r>
    <n v="67387129"/>
    <n v="17325"/>
    <x v="1"/>
    <n v="0.1699"/>
    <x v="0"/>
    <s v="D3"/>
    <s v="6 years"/>
    <s v="RENT"/>
    <n v="262000"/>
    <x v="1"/>
    <s v="Source Verified"/>
    <s v="Fully Paid"/>
    <x v="5"/>
    <n v="4.5999999999999999E-3"/>
    <n v="660"/>
    <n v="664"/>
    <n v="662"/>
    <x v="0"/>
    <n v="2"/>
    <x v="1"/>
    <s v="Moderate DTI/Income/FICO"/>
  </r>
  <r>
    <n v="65825387"/>
    <n v="28000"/>
    <x v="0"/>
    <n v="0.14330000000000001"/>
    <x v="1"/>
    <s v="C5"/>
    <s v="5 years"/>
    <s v="RENT"/>
    <n v="245000"/>
    <x v="1"/>
    <s v="Verified"/>
    <s v="Current"/>
    <x v="6"/>
    <n v="0.128"/>
    <n v="690"/>
    <n v="694"/>
    <n v="692"/>
    <x v="0"/>
    <n v="2"/>
    <x v="1"/>
    <s v="Moderate DTI/Income/FICO"/>
  </r>
  <r>
    <n v="65664166"/>
    <n v="8250"/>
    <x v="1"/>
    <n v="0.1699"/>
    <x v="0"/>
    <s v="D3"/>
    <m/>
    <s v="MORTGAGE"/>
    <n v="45000"/>
    <x v="0"/>
    <s v="Verified"/>
    <s v="Fully Paid"/>
    <x v="0"/>
    <n v="9.1700000000000004E-2"/>
    <n v="675"/>
    <n v="679"/>
    <n v="677"/>
    <x v="0"/>
    <n v="2"/>
    <x v="1"/>
    <s v="Moderate DTI/Income/FICO"/>
  </r>
  <r>
    <n v="66543712"/>
    <n v="24000"/>
    <x v="1"/>
    <n v="6.2400000000000004E-2"/>
    <x v="5"/>
    <s v="A2"/>
    <s v="5 years"/>
    <s v="MORTGAGE"/>
    <n v="265000"/>
    <x v="1"/>
    <s v="Source Verified"/>
    <s v="Fully Paid"/>
    <x v="0"/>
    <n v="0.1721"/>
    <n v="705"/>
    <n v="709"/>
    <n v="707"/>
    <x v="1"/>
    <n v="2"/>
    <x v="1"/>
    <s v="Moderate DTI/Income/FICO"/>
  </r>
  <r>
    <n v="66360213"/>
    <n v="10000"/>
    <x v="1"/>
    <n v="0.11990000000000001"/>
    <x v="1"/>
    <s v="C1"/>
    <s v="6 years"/>
    <s v="RENT"/>
    <n v="42000"/>
    <x v="0"/>
    <s v="Not Verified"/>
    <s v="Fully Paid"/>
    <x v="0"/>
    <n v="0.30769999999999997"/>
    <n v="670"/>
    <n v="674"/>
    <n v="672"/>
    <x v="0"/>
    <n v="1"/>
    <x v="0"/>
    <s v="High DTI / Low Income / Low FICO"/>
  </r>
  <r>
    <n v="63496633"/>
    <n v="5000"/>
    <x v="1"/>
    <n v="0.1099"/>
    <x v="2"/>
    <s v="B4"/>
    <m/>
    <s v="RENT"/>
    <n v="18216"/>
    <x v="2"/>
    <s v="Verified"/>
    <s v="Fully Paid"/>
    <x v="1"/>
    <n v="0.21940000000000001"/>
    <n v="695"/>
    <n v="699"/>
    <n v="697"/>
    <x v="0"/>
    <n v="1"/>
    <x v="0"/>
    <s v="High DTI / Low Income / Low FICO"/>
  </r>
  <r>
    <n v="67466101"/>
    <n v="14000"/>
    <x v="1"/>
    <n v="0.10640000000000001"/>
    <x v="2"/>
    <s v="B4"/>
    <s v="1 year"/>
    <s v="RENT"/>
    <n v="52000"/>
    <x v="0"/>
    <s v="Verified"/>
    <s v="Fully Paid"/>
    <x v="0"/>
    <n v="0.24600000000000002"/>
    <n v="680"/>
    <n v="684"/>
    <n v="682"/>
    <x v="0"/>
    <n v="1"/>
    <x v="0"/>
    <s v="High DTI / Low Income / Low FICO"/>
  </r>
  <r>
    <n v="63355078"/>
    <n v="8000"/>
    <x v="1"/>
    <n v="0.1099"/>
    <x v="2"/>
    <s v="B4"/>
    <s v="7 years"/>
    <s v="RENT"/>
    <n v="50000"/>
    <x v="0"/>
    <s v="Source Verified"/>
    <s v="Fully Paid"/>
    <x v="0"/>
    <n v="0.13830000000000001"/>
    <n v="685"/>
    <n v="689"/>
    <n v="687"/>
    <x v="0"/>
    <n v="2"/>
    <x v="1"/>
    <s v="Moderate DTI/Income/FICO"/>
  </r>
  <r>
    <n v="65392840"/>
    <n v="20000"/>
    <x v="0"/>
    <n v="0.16550000000000001"/>
    <x v="0"/>
    <s v="D2"/>
    <s v="&lt; 1 year"/>
    <s v="RENT"/>
    <n v="90000"/>
    <x v="1"/>
    <s v="Source Verified"/>
    <s v="Fully Paid"/>
    <x v="0"/>
    <n v="8.1199999999999994E-2"/>
    <n v="675"/>
    <n v="679"/>
    <n v="677"/>
    <x v="0"/>
    <n v="2"/>
    <x v="1"/>
    <s v="Moderate DTI/Income/FICO"/>
  </r>
  <r>
    <n v="65611509"/>
    <n v="28000"/>
    <x v="0"/>
    <n v="0.1318"/>
    <x v="1"/>
    <s v="C3"/>
    <s v="10+ years"/>
    <s v="RENT"/>
    <n v="65000"/>
    <x v="1"/>
    <s v="Source Verified"/>
    <s v="Charged Off"/>
    <x v="0"/>
    <n v="0.11169999999999999"/>
    <n v="735"/>
    <n v="739"/>
    <n v="737"/>
    <x v="1"/>
    <n v="3"/>
    <x v="2"/>
    <s v="Strong Profile"/>
  </r>
  <r>
    <n v="66485312"/>
    <n v="16200"/>
    <x v="0"/>
    <n v="0.1699"/>
    <x v="0"/>
    <s v="D3"/>
    <s v="10+ years"/>
    <s v="MORTGAGE"/>
    <n v="60770"/>
    <x v="1"/>
    <s v="Not Verified"/>
    <s v="Fully Paid"/>
    <x v="1"/>
    <n v="0.38569999999999999"/>
    <n v="745"/>
    <n v="749"/>
    <n v="747"/>
    <x v="1"/>
    <n v="1"/>
    <x v="0"/>
    <s v="High DTI / Low Income / Low FICO"/>
  </r>
  <r>
    <n v="68433518"/>
    <n v="10000"/>
    <x v="1"/>
    <n v="0.1148"/>
    <x v="2"/>
    <s v="B5"/>
    <s v="8 years"/>
    <s v="MORTGAGE"/>
    <n v="40000"/>
    <x v="2"/>
    <s v="Source Verified"/>
    <s v="Fully Paid"/>
    <x v="0"/>
    <n v="0.25290000000000001"/>
    <n v="665"/>
    <n v="669"/>
    <n v="667"/>
    <x v="0"/>
    <n v="1"/>
    <x v="0"/>
    <s v="High DTI / Low Income / Low FICO"/>
  </r>
  <r>
    <n v="65514164"/>
    <n v="13200"/>
    <x v="0"/>
    <n v="9.1700000000000004E-2"/>
    <x v="2"/>
    <s v="B2"/>
    <s v="6 years"/>
    <s v="MORTGAGE"/>
    <n v="40000"/>
    <x v="2"/>
    <s v="Not Verified"/>
    <s v="Fully Paid"/>
    <x v="0"/>
    <n v="0.26369999999999999"/>
    <n v="690"/>
    <n v="694"/>
    <n v="692"/>
    <x v="0"/>
    <n v="1"/>
    <x v="0"/>
    <s v="High DTI / Low Income / Low FICO"/>
  </r>
  <r>
    <n v="63455809"/>
    <n v="24000"/>
    <x v="1"/>
    <n v="9.9900000000000003E-2"/>
    <x v="2"/>
    <s v="B3"/>
    <s v="10+ years"/>
    <s v="MORTGAGE"/>
    <n v="80000"/>
    <x v="1"/>
    <s v="Not Verified"/>
    <s v="Fully Paid"/>
    <x v="0"/>
    <n v="0.2228"/>
    <n v="660"/>
    <n v="664"/>
    <n v="662"/>
    <x v="0"/>
    <n v="1"/>
    <x v="0"/>
    <s v="High DTI / Low Income / Low FICO"/>
  </r>
  <r>
    <n v="67386083"/>
    <n v="7000"/>
    <x v="1"/>
    <n v="0.10640000000000001"/>
    <x v="2"/>
    <s v="B4"/>
    <s v="2 years"/>
    <s v="MORTGAGE"/>
    <n v="45000"/>
    <x v="0"/>
    <s v="Verified"/>
    <s v="Fully Paid"/>
    <x v="1"/>
    <n v="0.20300000000000001"/>
    <n v="685"/>
    <n v="689"/>
    <n v="687"/>
    <x v="0"/>
    <n v="1"/>
    <x v="0"/>
    <s v="High DTI / Low Income / Low FICO"/>
  </r>
  <r>
    <n v="65433695"/>
    <n v="10975"/>
    <x v="1"/>
    <n v="0.1699"/>
    <x v="0"/>
    <s v="D3"/>
    <s v="5 years"/>
    <s v="OWN"/>
    <n v="35000"/>
    <x v="2"/>
    <s v="Verified"/>
    <s v="Charged Off"/>
    <x v="1"/>
    <n v="0.20989999999999998"/>
    <n v="725"/>
    <n v="729"/>
    <n v="727"/>
    <x v="1"/>
    <n v="1"/>
    <x v="0"/>
    <s v="High DTI / Low Income / Low FICO"/>
  </r>
  <r>
    <n v="65701780"/>
    <n v="24000"/>
    <x v="1"/>
    <n v="7.8899999999999998E-2"/>
    <x v="5"/>
    <s v="A5"/>
    <s v="2 years"/>
    <s v="RENT"/>
    <n v="152000"/>
    <x v="1"/>
    <s v="Verified"/>
    <s v="Fully Paid"/>
    <x v="0"/>
    <n v="0.16940000000000002"/>
    <n v="695"/>
    <n v="699"/>
    <n v="697"/>
    <x v="0"/>
    <n v="2"/>
    <x v="1"/>
    <s v="Moderate DTI/Income/FICO"/>
  </r>
  <r>
    <n v="64067728"/>
    <n v="19200"/>
    <x v="0"/>
    <n v="9.9900000000000003E-2"/>
    <x v="2"/>
    <s v="B3"/>
    <s v="10+ years"/>
    <s v="MORTGAGE"/>
    <n v="99000"/>
    <x v="1"/>
    <s v="Not Verified"/>
    <s v="Fully Paid"/>
    <x v="1"/>
    <n v="0.17620000000000002"/>
    <n v="680"/>
    <n v="684"/>
    <n v="682"/>
    <x v="0"/>
    <n v="2"/>
    <x v="1"/>
    <s v="Moderate DTI/Income/FICO"/>
  </r>
  <r>
    <n v="64261123"/>
    <n v="8000"/>
    <x v="1"/>
    <n v="8.1799999999999998E-2"/>
    <x v="2"/>
    <s v="B1"/>
    <s v="&lt; 1 year"/>
    <s v="MORTGAGE"/>
    <n v="140000"/>
    <x v="1"/>
    <s v="Not Verified"/>
    <s v="Fully Paid"/>
    <x v="0"/>
    <n v="0.19649999999999998"/>
    <n v="700"/>
    <n v="704"/>
    <n v="702"/>
    <x v="1"/>
    <n v="2"/>
    <x v="1"/>
    <s v="Moderate DTI/Income/FICO"/>
  </r>
  <r>
    <n v="65191237"/>
    <n v="9600"/>
    <x v="1"/>
    <n v="6.2400000000000004E-2"/>
    <x v="5"/>
    <s v="A2"/>
    <s v="10+ years"/>
    <s v="MORTGAGE"/>
    <n v="80000"/>
    <x v="1"/>
    <s v="Not Verified"/>
    <s v="Fully Paid"/>
    <x v="1"/>
    <n v="0.32069999999999999"/>
    <n v="745"/>
    <n v="749"/>
    <n v="747"/>
    <x v="1"/>
    <n v="1"/>
    <x v="0"/>
    <s v="High DTI / Low Income / Low FICO"/>
  </r>
  <r>
    <n v="67919197"/>
    <n v="4000"/>
    <x v="1"/>
    <n v="9.1700000000000004E-2"/>
    <x v="2"/>
    <s v="B2"/>
    <s v="1 year"/>
    <s v="RENT"/>
    <n v="60000"/>
    <x v="0"/>
    <s v="Verified"/>
    <s v="Fully Paid"/>
    <x v="1"/>
    <n v="8.9200000000000002E-2"/>
    <n v="665"/>
    <n v="669"/>
    <n v="667"/>
    <x v="0"/>
    <n v="2"/>
    <x v="1"/>
    <s v="Moderate DTI/Income/FICO"/>
  </r>
  <r>
    <n v="65472394"/>
    <n v="10000"/>
    <x v="0"/>
    <n v="0.1318"/>
    <x v="1"/>
    <s v="C3"/>
    <s v="10+ years"/>
    <s v="MORTGAGE"/>
    <n v="55116"/>
    <x v="0"/>
    <s v="Verified"/>
    <s v="Fully Paid"/>
    <x v="0"/>
    <n v="0.22010000000000002"/>
    <n v="675"/>
    <n v="679"/>
    <n v="677"/>
    <x v="0"/>
    <n v="1"/>
    <x v="0"/>
    <s v="High DTI / Low Income / Low FICO"/>
  </r>
  <r>
    <n v="66210662"/>
    <n v="14675"/>
    <x v="0"/>
    <n v="0.20989999999999998"/>
    <x v="4"/>
    <s v="E5"/>
    <s v="2 years"/>
    <s v="MORTGAGE"/>
    <n v="80000"/>
    <x v="1"/>
    <s v="Verified"/>
    <s v="Charged Off"/>
    <x v="0"/>
    <n v="0.27260000000000001"/>
    <n v="660"/>
    <n v="664"/>
    <n v="662"/>
    <x v="0"/>
    <n v="1"/>
    <x v="0"/>
    <s v="High DTI / Low Income / Low FICO"/>
  </r>
  <r>
    <n v="67355784"/>
    <n v="12000"/>
    <x v="1"/>
    <n v="0.11990000000000001"/>
    <x v="1"/>
    <s v="C1"/>
    <s v="10+ years"/>
    <s v="MORTGAGE"/>
    <n v="50000"/>
    <x v="0"/>
    <s v="Source Verified"/>
    <s v="Fully Paid"/>
    <x v="1"/>
    <n v="0.16839999999999999"/>
    <n v="730"/>
    <n v="734"/>
    <n v="732"/>
    <x v="1"/>
    <n v="2"/>
    <x v="1"/>
    <s v="Moderate DTI/Income/FICO"/>
  </r>
  <r>
    <n v="65077434"/>
    <n v="25000"/>
    <x v="1"/>
    <n v="5.3200000000000004E-2"/>
    <x v="5"/>
    <s v="A1"/>
    <s v="9 years"/>
    <s v="RENT"/>
    <n v="90000"/>
    <x v="1"/>
    <s v="Not Verified"/>
    <s v="Fully Paid"/>
    <x v="1"/>
    <n v="0.15190000000000001"/>
    <n v="730"/>
    <n v="734"/>
    <n v="732"/>
    <x v="1"/>
    <n v="2"/>
    <x v="1"/>
    <s v="Moderate DTI/Income/FICO"/>
  </r>
  <r>
    <n v="67468149"/>
    <n v="12000"/>
    <x v="1"/>
    <n v="0.14480000000000001"/>
    <x v="1"/>
    <s v="C5"/>
    <s v="1 year"/>
    <s v="MORTGAGE"/>
    <n v="33600"/>
    <x v="2"/>
    <s v="Verified"/>
    <s v="Fully Paid"/>
    <x v="0"/>
    <n v="0.26569999999999999"/>
    <n v="675"/>
    <n v="679"/>
    <n v="677"/>
    <x v="0"/>
    <n v="1"/>
    <x v="0"/>
    <s v="High DTI / Low Income / Low FICO"/>
  </r>
  <r>
    <n v="65915945"/>
    <n v="13200"/>
    <x v="0"/>
    <n v="0.15410000000000001"/>
    <x v="0"/>
    <s v="D1"/>
    <s v="2 years"/>
    <s v="MORTGAGE"/>
    <n v="30000"/>
    <x v="2"/>
    <s v="Not Verified"/>
    <s v="Current"/>
    <x v="0"/>
    <n v="0.19239999999999999"/>
    <n v="705"/>
    <n v="709"/>
    <n v="707"/>
    <x v="1"/>
    <n v="1"/>
    <x v="0"/>
    <s v="High DTI / Low Income / Low FICO"/>
  </r>
  <r>
    <n v="66521279"/>
    <n v="16500"/>
    <x v="0"/>
    <n v="0.11220000000000001"/>
    <x v="2"/>
    <s v="B5"/>
    <s v="5 years"/>
    <s v="MORTGAGE"/>
    <n v="59516"/>
    <x v="0"/>
    <s v="Not Verified"/>
    <s v="Current"/>
    <x v="0"/>
    <n v="8.9099999999999999E-2"/>
    <n v="695"/>
    <n v="699"/>
    <n v="697"/>
    <x v="0"/>
    <n v="2"/>
    <x v="1"/>
    <s v="Moderate DTI/Income/FICO"/>
  </r>
  <r>
    <n v="63177846"/>
    <n v="25000"/>
    <x v="0"/>
    <n v="0.1318"/>
    <x v="1"/>
    <s v="C3"/>
    <s v="10+ years"/>
    <s v="MORTGAGE"/>
    <n v="94500"/>
    <x v="1"/>
    <s v="Not Verified"/>
    <s v="Fully Paid"/>
    <x v="0"/>
    <n v="0.20120000000000002"/>
    <n v="680"/>
    <n v="684"/>
    <n v="682"/>
    <x v="0"/>
    <n v="1"/>
    <x v="0"/>
    <s v="High DTI / Low Income / Low FICO"/>
  </r>
  <r>
    <n v="66563787"/>
    <n v="5000"/>
    <x v="1"/>
    <n v="9.1700000000000004E-2"/>
    <x v="2"/>
    <s v="B2"/>
    <s v="3 years"/>
    <s v="RENT"/>
    <n v="42000"/>
    <x v="0"/>
    <s v="Source Verified"/>
    <s v="Fully Paid"/>
    <x v="0"/>
    <n v="0.1114"/>
    <n v="660"/>
    <n v="664"/>
    <n v="662"/>
    <x v="0"/>
    <n v="2"/>
    <x v="1"/>
    <s v="Moderate DTI/Income/FICO"/>
  </r>
  <r>
    <n v="62704594"/>
    <n v="13500"/>
    <x v="1"/>
    <n v="7.8899999999999998E-2"/>
    <x v="5"/>
    <s v="A5"/>
    <s v="8 years"/>
    <s v="RENT"/>
    <n v="55000"/>
    <x v="0"/>
    <s v="Source Verified"/>
    <s v="Fully Paid"/>
    <x v="0"/>
    <n v="0.27379999999999999"/>
    <n v="690"/>
    <n v="694"/>
    <n v="692"/>
    <x v="0"/>
    <n v="1"/>
    <x v="0"/>
    <s v="High DTI / Low Income / Low FICO"/>
  </r>
  <r>
    <n v="63979491"/>
    <n v="12000"/>
    <x v="1"/>
    <n v="9.1700000000000004E-2"/>
    <x v="2"/>
    <s v="B2"/>
    <s v="10+ years"/>
    <s v="MORTGAGE"/>
    <n v="230000"/>
    <x v="1"/>
    <s v="Source Verified"/>
    <s v="Fully Paid"/>
    <x v="5"/>
    <n v="0.1065"/>
    <n v="675"/>
    <n v="679"/>
    <n v="677"/>
    <x v="0"/>
    <n v="2"/>
    <x v="1"/>
    <s v="Moderate DTI/Income/FICO"/>
  </r>
  <r>
    <n v="63284321"/>
    <n v="2400"/>
    <x v="1"/>
    <n v="0.12689999999999999"/>
    <x v="1"/>
    <s v="C2"/>
    <s v="1 year"/>
    <s v="RENT"/>
    <n v="30528"/>
    <x v="2"/>
    <s v="Source Verified"/>
    <s v="Fully Paid"/>
    <x v="5"/>
    <n v="0.2079"/>
    <n v="685"/>
    <n v="689"/>
    <n v="687"/>
    <x v="0"/>
    <n v="1"/>
    <x v="0"/>
    <s v="High DTI / Low Income / Low FICO"/>
  </r>
  <r>
    <n v="65374589"/>
    <n v="30000"/>
    <x v="0"/>
    <n v="0.15410000000000001"/>
    <x v="0"/>
    <s v="D1"/>
    <s v="10+ years"/>
    <s v="MORTGAGE"/>
    <n v="86000"/>
    <x v="1"/>
    <s v="Source Verified"/>
    <s v="Current"/>
    <x v="0"/>
    <n v="0.31980000000000003"/>
    <n v="730"/>
    <n v="734"/>
    <n v="732"/>
    <x v="1"/>
    <n v="1"/>
    <x v="0"/>
    <s v="High DTI / Low Income / Low FICO"/>
  </r>
  <r>
    <n v="67918271"/>
    <n v="5000"/>
    <x v="1"/>
    <n v="8.3800000000000013E-2"/>
    <x v="2"/>
    <s v="B1"/>
    <s v="4 years"/>
    <s v="MORTGAGE"/>
    <n v="74000"/>
    <x v="1"/>
    <s v="Source Verified"/>
    <s v="Fully Paid"/>
    <x v="0"/>
    <n v="0.13009999999999999"/>
    <n v="715"/>
    <n v="719"/>
    <n v="717"/>
    <x v="1"/>
    <n v="2"/>
    <x v="1"/>
    <s v="Moderate DTI/Income/FICO"/>
  </r>
  <r>
    <n v="65621995"/>
    <n v="4000"/>
    <x v="1"/>
    <n v="0.1099"/>
    <x v="2"/>
    <s v="B4"/>
    <s v="4 years"/>
    <s v="MORTGAGE"/>
    <n v="55000"/>
    <x v="0"/>
    <s v="Source Verified"/>
    <s v="Fully Paid"/>
    <x v="1"/>
    <n v="0.17550000000000002"/>
    <n v="710"/>
    <n v="714"/>
    <n v="712"/>
    <x v="1"/>
    <n v="2"/>
    <x v="1"/>
    <s v="Moderate DTI/Income/FICO"/>
  </r>
  <r>
    <n v="66632010"/>
    <n v="29500"/>
    <x v="0"/>
    <n v="0.10640000000000001"/>
    <x v="2"/>
    <s v="B4"/>
    <s v="3 years"/>
    <s v="MORTGAGE"/>
    <n v="90000"/>
    <x v="1"/>
    <s v="Not Verified"/>
    <s v="Fully Paid"/>
    <x v="1"/>
    <n v="0.1268"/>
    <n v="715"/>
    <n v="719"/>
    <n v="717"/>
    <x v="1"/>
    <n v="2"/>
    <x v="1"/>
    <s v="Moderate DTI/Income/FICO"/>
  </r>
  <r>
    <n v="65653273"/>
    <n v="5000"/>
    <x v="1"/>
    <n v="0.14330000000000001"/>
    <x v="1"/>
    <s v="C5"/>
    <s v="2 years"/>
    <s v="RENT"/>
    <n v="60000"/>
    <x v="0"/>
    <s v="Source Verified"/>
    <s v="Fully Paid"/>
    <x v="10"/>
    <n v="0.158"/>
    <n v="670"/>
    <n v="674"/>
    <n v="672"/>
    <x v="0"/>
    <n v="2"/>
    <x v="1"/>
    <s v="Moderate DTI/Income/FICO"/>
  </r>
  <r>
    <n v="65169129"/>
    <n v="14400"/>
    <x v="0"/>
    <n v="0.1149"/>
    <x v="2"/>
    <s v="B5"/>
    <s v="1 year"/>
    <s v="MORTGAGE"/>
    <n v="97000"/>
    <x v="1"/>
    <s v="Verified"/>
    <s v="Current"/>
    <x v="0"/>
    <n v="0.28360000000000002"/>
    <n v="675"/>
    <n v="679"/>
    <n v="677"/>
    <x v="0"/>
    <n v="1"/>
    <x v="0"/>
    <s v="High DTI / Low Income / Low FICO"/>
  </r>
  <r>
    <n v="62684303"/>
    <n v="7750"/>
    <x v="1"/>
    <n v="0.1229"/>
    <x v="1"/>
    <s v="C1"/>
    <s v="&lt; 1 year"/>
    <s v="RENT"/>
    <n v="22000"/>
    <x v="2"/>
    <s v="Not Verified"/>
    <s v="Fully Paid"/>
    <x v="0"/>
    <n v="0.1384"/>
    <n v="700"/>
    <n v="704"/>
    <n v="702"/>
    <x v="1"/>
    <n v="1"/>
    <x v="0"/>
    <s v="High DTI / Low Income / Low FICO"/>
  </r>
  <r>
    <n v="62236394"/>
    <n v="8000"/>
    <x v="1"/>
    <n v="0.1333"/>
    <x v="1"/>
    <s v="C3"/>
    <m/>
    <s v="MORTGAGE"/>
    <n v="49500"/>
    <x v="0"/>
    <s v="Source Verified"/>
    <s v="Fully Paid"/>
    <x v="2"/>
    <n v="0.19"/>
    <n v="670"/>
    <n v="674"/>
    <n v="672"/>
    <x v="0"/>
    <n v="2"/>
    <x v="1"/>
    <s v="Moderate DTI/Income/FICO"/>
  </r>
  <r>
    <n v="67365670"/>
    <n v="13000"/>
    <x v="1"/>
    <n v="7.8899999999999998E-2"/>
    <x v="5"/>
    <s v="A5"/>
    <s v="10+ years"/>
    <s v="MORTGAGE"/>
    <n v="100000"/>
    <x v="1"/>
    <s v="Source Verified"/>
    <s v="Fully Paid"/>
    <x v="0"/>
    <n v="0.1515"/>
    <n v="725"/>
    <n v="729"/>
    <n v="727"/>
    <x v="1"/>
    <n v="2"/>
    <x v="1"/>
    <s v="Moderate DTI/Income/FICO"/>
  </r>
  <r>
    <n v="64872382"/>
    <n v="30000"/>
    <x v="0"/>
    <n v="0.1149"/>
    <x v="2"/>
    <s v="B5"/>
    <s v="3 years"/>
    <s v="MORTGAGE"/>
    <n v="103000"/>
    <x v="1"/>
    <s v="Source Verified"/>
    <s v="Current"/>
    <x v="1"/>
    <n v="0.1182"/>
    <n v="775"/>
    <n v="779"/>
    <n v="777"/>
    <x v="1"/>
    <n v="3"/>
    <x v="2"/>
    <s v="Strong Profile"/>
  </r>
  <r>
    <n v="66571960"/>
    <n v="24000"/>
    <x v="1"/>
    <n v="6.2400000000000004E-2"/>
    <x v="5"/>
    <s v="A2"/>
    <s v="5 years"/>
    <s v="MORTGAGE"/>
    <n v="110000"/>
    <x v="1"/>
    <s v="Source Verified"/>
    <s v="Fully Paid"/>
    <x v="0"/>
    <n v="5.1399999999999994E-2"/>
    <n v="730"/>
    <n v="734"/>
    <n v="732"/>
    <x v="1"/>
    <n v="3"/>
    <x v="2"/>
    <s v="Strong Profile"/>
  </r>
  <r>
    <n v="68614914"/>
    <n v="20800"/>
    <x v="1"/>
    <n v="7.9100000000000004E-2"/>
    <x v="5"/>
    <s v="A5"/>
    <s v="6 years"/>
    <s v="MORTGAGE"/>
    <n v="109000"/>
    <x v="1"/>
    <s v="Verified"/>
    <s v="Current"/>
    <x v="0"/>
    <n v="0.32549999999999996"/>
    <n v="705"/>
    <n v="709"/>
    <n v="707"/>
    <x v="1"/>
    <n v="1"/>
    <x v="0"/>
    <s v="High DTI / Low Income / Low FICO"/>
  </r>
  <r>
    <n v="66643046"/>
    <n v="7000"/>
    <x v="1"/>
    <n v="5.3200000000000004E-2"/>
    <x v="5"/>
    <s v="A1"/>
    <m/>
    <s v="OWN"/>
    <n v="33540"/>
    <x v="2"/>
    <s v="Verified"/>
    <s v="Fully Paid"/>
    <x v="1"/>
    <n v="0.23430000000000001"/>
    <n v="780"/>
    <n v="784"/>
    <n v="782"/>
    <x v="1"/>
    <n v="1"/>
    <x v="0"/>
    <s v="High DTI / Low Income / Low FICO"/>
  </r>
  <r>
    <n v="66601743"/>
    <n v="6400"/>
    <x v="1"/>
    <n v="0.12590000000000001"/>
    <x v="1"/>
    <s v="C2"/>
    <s v="10+ years"/>
    <s v="RENT"/>
    <n v="81000"/>
    <x v="1"/>
    <s v="Source Verified"/>
    <s v="Fully Paid"/>
    <x v="0"/>
    <n v="1.7500000000000002E-2"/>
    <n v="675"/>
    <n v="679"/>
    <n v="677"/>
    <x v="0"/>
    <n v="2"/>
    <x v="1"/>
    <s v="Moderate DTI/Income/FICO"/>
  </r>
  <r>
    <n v="63948525"/>
    <n v="10000"/>
    <x v="1"/>
    <n v="0.1099"/>
    <x v="2"/>
    <s v="B4"/>
    <s v="&lt; 1 year"/>
    <s v="MORTGAGE"/>
    <n v="75500"/>
    <x v="1"/>
    <s v="Source Verified"/>
    <s v="Fully Paid"/>
    <x v="0"/>
    <n v="0.15509999999999999"/>
    <n v="670"/>
    <n v="674"/>
    <n v="672"/>
    <x v="0"/>
    <n v="2"/>
    <x v="1"/>
    <s v="Moderate DTI/Income/FICO"/>
  </r>
  <r>
    <n v="66054358"/>
    <n v="4000"/>
    <x v="1"/>
    <n v="0.11220000000000001"/>
    <x v="2"/>
    <s v="B5"/>
    <s v="&lt; 1 year"/>
    <s v="RENT"/>
    <n v="40000"/>
    <x v="2"/>
    <s v="Source Verified"/>
    <s v="Fully Paid"/>
    <x v="0"/>
    <n v="0.15659999999999999"/>
    <n v="700"/>
    <n v="704"/>
    <n v="702"/>
    <x v="1"/>
    <n v="1"/>
    <x v="0"/>
    <s v="High DTI / Low Income / Low FICO"/>
  </r>
  <r>
    <n v="63497712"/>
    <n v="8000"/>
    <x v="1"/>
    <n v="9.1700000000000004E-2"/>
    <x v="2"/>
    <s v="B2"/>
    <s v="10+ years"/>
    <s v="RENT"/>
    <n v="50000"/>
    <x v="0"/>
    <s v="Source Verified"/>
    <s v="Fully Paid"/>
    <x v="10"/>
    <n v="0.35590000000000005"/>
    <n v="730"/>
    <n v="734"/>
    <n v="732"/>
    <x v="1"/>
    <n v="1"/>
    <x v="0"/>
    <s v="High DTI / Low Income / Low FICO"/>
  </r>
  <r>
    <n v="66442367"/>
    <n v="4800"/>
    <x v="1"/>
    <n v="0.16550000000000001"/>
    <x v="0"/>
    <s v="D2"/>
    <s v="10+ years"/>
    <s v="MORTGAGE"/>
    <n v="71000"/>
    <x v="1"/>
    <s v="Verified"/>
    <s v="Fully Paid"/>
    <x v="1"/>
    <n v="0.39479999999999998"/>
    <n v="680"/>
    <n v="684"/>
    <n v="682"/>
    <x v="0"/>
    <n v="1"/>
    <x v="0"/>
    <s v="High DTI / Low Income / Low FICO"/>
  </r>
  <r>
    <n v="66636151"/>
    <n v="12000"/>
    <x v="1"/>
    <n v="5.3200000000000004E-2"/>
    <x v="5"/>
    <s v="A1"/>
    <s v="10+ years"/>
    <s v="MORTGAGE"/>
    <n v="125000"/>
    <x v="1"/>
    <s v="Not Verified"/>
    <s v="Fully Paid"/>
    <x v="0"/>
    <n v="7.5800000000000006E-2"/>
    <n v="710"/>
    <n v="714"/>
    <n v="712"/>
    <x v="1"/>
    <n v="3"/>
    <x v="2"/>
    <s v="Strong Profile"/>
  </r>
  <r>
    <n v="65412741"/>
    <n v="16000"/>
    <x v="0"/>
    <n v="0.12590000000000001"/>
    <x v="1"/>
    <s v="C2"/>
    <s v="10+ years"/>
    <s v="MORTGAGE"/>
    <n v="67000"/>
    <x v="1"/>
    <s v="Verified"/>
    <s v="Fully Paid"/>
    <x v="0"/>
    <n v="0.39610000000000001"/>
    <n v="720"/>
    <n v="724"/>
    <n v="722"/>
    <x v="1"/>
    <n v="1"/>
    <x v="0"/>
    <s v="High DTI / Low Income / Low FICO"/>
  </r>
  <r>
    <n v="64290188"/>
    <n v="12000"/>
    <x v="0"/>
    <n v="0.12590000000000001"/>
    <x v="1"/>
    <s v="C2"/>
    <s v="&lt; 1 year"/>
    <s v="RENT"/>
    <n v="109990"/>
    <x v="1"/>
    <s v="Source Verified"/>
    <s v="In Grace Period"/>
    <x v="0"/>
    <n v="0.152"/>
    <n v="675"/>
    <n v="679"/>
    <n v="677"/>
    <x v="0"/>
    <n v="2"/>
    <x v="1"/>
    <s v="Moderate DTI/Income/FICO"/>
  </r>
  <r>
    <n v="63157757"/>
    <n v="35000"/>
    <x v="1"/>
    <n v="0.1699"/>
    <x v="0"/>
    <s v="D3"/>
    <s v="3 years"/>
    <s v="RENT"/>
    <n v="100000"/>
    <x v="1"/>
    <s v="Source Verified"/>
    <s v="Charged Off"/>
    <x v="3"/>
    <n v="0.28239999999999998"/>
    <n v="745"/>
    <n v="749"/>
    <n v="747"/>
    <x v="1"/>
    <n v="1"/>
    <x v="0"/>
    <s v="High DTI / Low Income / Low FICO"/>
  </r>
  <r>
    <n v="63867224"/>
    <n v="15625"/>
    <x v="1"/>
    <n v="0.182"/>
    <x v="4"/>
    <s v="E1"/>
    <s v="2 years"/>
    <s v="RENT"/>
    <n v="125000"/>
    <x v="1"/>
    <s v="Verified"/>
    <s v="Fully Paid"/>
    <x v="0"/>
    <n v="3.6200000000000003E-2"/>
    <n v="670"/>
    <n v="674"/>
    <n v="672"/>
    <x v="0"/>
    <n v="2"/>
    <x v="1"/>
    <s v="Moderate DTI/Income/FICO"/>
  </r>
  <r>
    <n v="66552485"/>
    <n v="24000"/>
    <x v="0"/>
    <n v="0.13669999999999999"/>
    <x v="1"/>
    <s v="C4"/>
    <s v="5 years"/>
    <s v="MORTGAGE"/>
    <n v="66000"/>
    <x v="1"/>
    <s v="Not Verified"/>
    <s v="Charged Off"/>
    <x v="1"/>
    <n v="0.1595"/>
    <n v="675"/>
    <n v="679"/>
    <n v="677"/>
    <x v="0"/>
    <n v="2"/>
    <x v="1"/>
    <s v="Moderate DTI/Income/FICO"/>
  </r>
  <r>
    <n v="67436788"/>
    <n v="7425"/>
    <x v="1"/>
    <n v="0.21989999999999998"/>
    <x v="3"/>
    <s v="F1"/>
    <s v="3 years"/>
    <s v="OWN"/>
    <n v="42000"/>
    <x v="0"/>
    <s v="Source Verified"/>
    <s v="Fully Paid"/>
    <x v="0"/>
    <n v="0.37689999999999996"/>
    <n v="675"/>
    <n v="679"/>
    <n v="677"/>
    <x v="0"/>
    <n v="1"/>
    <x v="0"/>
    <s v="High DTI / Low Income / Low FICO"/>
  </r>
  <r>
    <n v="65984274"/>
    <n v="6350"/>
    <x v="1"/>
    <n v="0.14480000000000001"/>
    <x v="1"/>
    <s v="C5"/>
    <s v="8 years"/>
    <s v="MORTGAGE"/>
    <n v="56000"/>
    <x v="0"/>
    <s v="Not Verified"/>
    <s v="Fully Paid"/>
    <x v="0"/>
    <n v="0.20620000000000002"/>
    <n v="665"/>
    <n v="669"/>
    <n v="667"/>
    <x v="0"/>
    <n v="1"/>
    <x v="0"/>
    <s v="High DTI / Low Income / Low FICO"/>
  </r>
  <r>
    <n v="65107602"/>
    <n v="12000"/>
    <x v="0"/>
    <n v="7.8899999999999998E-2"/>
    <x v="5"/>
    <s v="A5"/>
    <s v="5 years"/>
    <s v="RENT"/>
    <n v="49000"/>
    <x v="0"/>
    <s v="Verified"/>
    <s v="Current"/>
    <x v="0"/>
    <n v="0.26590000000000003"/>
    <n v="715"/>
    <n v="719"/>
    <n v="717"/>
    <x v="1"/>
    <n v="1"/>
    <x v="0"/>
    <s v="High DTI / Low Income / Low FICO"/>
  </r>
  <r>
    <n v="65413786"/>
    <n v="12000"/>
    <x v="0"/>
    <n v="0.12590000000000001"/>
    <x v="1"/>
    <s v="C2"/>
    <s v="10+ years"/>
    <s v="MORTGAGE"/>
    <n v="98000"/>
    <x v="1"/>
    <s v="Verified"/>
    <s v="Fully Paid"/>
    <x v="2"/>
    <n v="0.18600000000000003"/>
    <n v="675"/>
    <n v="679"/>
    <n v="677"/>
    <x v="0"/>
    <n v="2"/>
    <x v="1"/>
    <s v="Moderate DTI/Income/FICO"/>
  </r>
  <r>
    <n v="63466960"/>
    <n v="8000"/>
    <x v="1"/>
    <n v="0.1153"/>
    <x v="2"/>
    <s v="B5"/>
    <s v="10+ years"/>
    <s v="MORTGAGE"/>
    <n v="50000"/>
    <x v="0"/>
    <s v="Source Verified"/>
    <s v="Fully Paid"/>
    <x v="0"/>
    <n v="4.1299999999999996E-2"/>
    <n v="705"/>
    <n v="709"/>
    <n v="707"/>
    <x v="1"/>
    <n v="2"/>
    <x v="1"/>
    <s v="Moderate DTI/Income/FICO"/>
  </r>
  <r>
    <n v="65284279"/>
    <n v="8850"/>
    <x v="1"/>
    <n v="0.17859999999999998"/>
    <x v="0"/>
    <s v="D5"/>
    <s v="10+ years"/>
    <s v="MORTGAGE"/>
    <n v="51000"/>
    <x v="0"/>
    <s v="Source Verified"/>
    <s v="Fully Paid"/>
    <x v="0"/>
    <n v="0.37719999999999998"/>
    <n v="685"/>
    <n v="689"/>
    <n v="687"/>
    <x v="0"/>
    <n v="1"/>
    <x v="0"/>
    <s v="High DTI / Low Income / Low FICO"/>
  </r>
  <r>
    <n v="65179654"/>
    <n v="32000"/>
    <x v="0"/>
    <n v="0.14330000000000001"/>
    <x v="1"/>
    <s v="C5"/>
    <s v="6 years"/>
    <s v="OWN"/>
    <n v="95000"/>
    <x v="1"/>
    <s v="Verified"/>
    <s v="Current"/>
    <x v="0"/>
    <n v="0.30459999999999998"/>
    <n v="670"/>
    <n v="674"/>
    <n v="672"/>
    <x v="0"/>
    <n v="1"/>
    <x v="0"/>
    <s v="High DTI / Low Income / Low FICO"/>
  </r>
  <r>
    <n v="66432902"/>
    <n v="7000"/>
    <x v="1"/>
    <n v="0.12590000000000001"/>
    <x v="1"/>
    <s v="C2"/>
    <s v="5 years"/>
    <s v="RENT"/>
    <n v="38000"/>
    <x v="2"/>
    <s v="Source Verified"/>
    <s v="Fully Paid"/>
    <x v="1"/>
    <n v="0.2581"/>
    <n v="710"/>
    <n v="714"/>
    <n v="712"/>
    <x v="1"/>
    <n v="1"/>
    <x v="0"/>
    <s v="High DTI / Low Income / Low FICO"/>
  </r>
  <r>
    <n v="67427084"/>
    <n v="8000"/>
    <x v="1"/>
    <n v="6.8900000000000003E-2"/>
    <x v="5"/>
    <s v="A3"/>
    <s v="10+ years"/>
    <s v="MORTGAGE"/>
    <n v="130000"/>
    <x v="1"/>
    <s v="Verified"/>
    <s v="Fully Paid"/>
    <x v="5"/>
    <n v="0.13789999999999999"/>
    <n v="700"/>
    <n v="704"/>
    <n v="702"/>
    <x v="1"/>
    <n v="2"/>
    <x v="1"/>
    <s v="Moderate DTI/Income/FICO"/>
  </r>
  <r>
    <n v="63878721"/>
    <n v="6500"/>
    <x v="1"/>
    <n v="0.12590000000000001"/>
    <x v="1"/>
    <s v="C2"/>
    <s v="&lt; 1 year"/>
    <s v="RENT"/>
    <n v="22000"/>
    <x v="2"/>
    <s v="Source Verified"/>
    <s v="Fully Paid"/>
    <x v="0"/>
    <n v="0.27440000000000003"/>
    <n v="660"/>
    <n v="664"/>
    <n v="662"/>
    <x v="0"/>
    <n v="1"/>
    <x v="0"/>
    <s v="High DTI / Low Income / Low FICO"/>
  </r>
  <r>
    <n v="65635585"/>
    <n v="35000"/>
    <x v="1"/>
    <n v="7.8899999999999998E-2"/>
    <x v="5"/>
    <s v="A5"/>
    <s v="10+ years"/>
    <s v="MORTGAGE"/>
    <n v="250000"/>
    <x v="1"/>
    <s v="Source Verified"/>
    <s v="Fully Paid"/>
    <x v="2"/>
    <n v="8.2699999999999996E-2"/>
    <n v="810"/>
    <n v="814"/>
    <n v="812"/>
    <x v="1"/>
    <n v="3"/>
    <x v="2"/>
    <s v="Strong Profile"/>
  </r>
  <r>
    <n v="64913590"/>
    <n v="17000"/>
    <x v="0"/>
    <n v="0.1699"/>
    <x v="0"/>
    <s v="D3"/>
    <s v="10+ years"/>
    <s v="MORTGAGE"/>
    <n v="62000"/>
    <x v="1"/>
    <s v="Source Verified"/>
    <s v="Fully Paid"/>
    <x v="0"/>
    <n v="0.28179999999999999"/>
    <n v="665"/>
    <n v="669"/>
    <n v="667"/>
    <x v="0"/>
    <n v="1"/>
    <x v="0"/>
    <s v="High DTI / Low Income / Low FICO"/>
  </r>
  <r>
    <n v="64029019"/>
    <n v="10000"/>
    <x v="1"/>
    <n v="8.1799999999999998E-2"/>
    <x v="2"/>
    <s v="B1"/>
    <s v="4 years"/>
    <s v="RENT"/>
    <n v="152000"/>
    <x v="1"/>
    <s v="Verified"/>
    <s v="Fully Paid"/>
    <x v="0"/>
    <n v="8.0100000000000005E-2"/>
    <n v="685"/>
    <n v="689"/>
    <n v="687"/>
    <x v="0"/>
    <n v="2"/>
    <x v="1"/>
    <s v="Moderate DTI/Income/FICO"/>
  </r>
  <r>
    <n v="65642617"/>
    <n v="11000"/>
    <x v="1"/>
    <n v="9.9900000000000003E-2"/>
    <x v="2"/>
    <s v="B3"/>
    <s v="7 years"/>
    <s v="RENT"/>
    <n v="80200"/>
    <x v="1"/>
    <s v="Source Verified"/>
    <s v="Charged Off"/>
    <x v="1"/>
    <n v="0.16930000000000001"/>
    <n v="670"/>
    <n v="674"/>
    <n v="672"/>
    <x v="0"/>
    <n v="2"/>
    <x v="1"/>
    <s v="Moderate DTI/Income/FICO"/>
  </r>
  <r>
    <n v="68585906"/>
    <n v="18750"/>
    <x v="1"/>
    <n v="0.24239999999999998"/>
    <x v="3"/>
    <s v="F3"/>
    <s v="3 years"/>
    <s v="MORTGAGE"/>
    <n v="70000"/>
    <x v="1"/>
    <s v="Verified"/>
    <s v="Charged Off"/>
    <x v="0"/>
    <n v="0.2306"/>
    <n v="680"/>
    <n v="684"/>
    <n v="682"/>
    <x v="0"/>
    <n v="1"/>
    <x v="0"/>
    <s v="High DTI / Low Income / Low FICO"/>
  </r>
  <r>
    <n v="63898447"/>
    <n v="20000"/>
    <x v="1"/>
    <n v="7.8899999999999998E-2"/>
    <x v="5"/>
    <s v="A5"/>
    <s v="10+ years"/>
    <s v="OWN"/>
    <n v="140000"/>
    <x v="1"/>
    <s v="Source Verified"/>
    <s v="Fully Paid"/>
    <x v="1"/>
    <n v="2.4700000000000003E-2"/>
    <n v="680"/>
    <n v="684"/>
    <n v="682"/>
    <x v="0"/>
    <n v="2"/>
    <x v="1"/>
    <s v="Moderate DTI/Income/FICO"/>
  </r>
  <r>
    <n v="65129465"/>
    <n v="28425"/>
    <x v="1"/>
    <n v="0.17859999999999998"/>
    <x v="0"/>
    <s v="D5"/>
    <s v="4 years"/>
    <s v="RENT"/>
    <n v="80000"/>
    <x v="1"/>
    <s v="Source Verified"/>
    <s v="Fully Paid"/>
    <x v="5"/>
    <n v="9.64E-2"/>
    <n v="700"/>
    <n v="704"/>
    <n v="702"/>
    <x v="1"/>
    <n v="3"/>
    <x v="2"/>
    <s v="Strong Profile"/>
  </r>
  <r>
    <n v="66613420"/>
    <n v="10600"/>
    <x v="1"/>
    <n v="0.182"/>
    <x v="4"/>
    <s v="E1"/>
    <s v="5 years"/>
    <s v="RENT"/>
    <n v="39000"/>
    <x v="2"/>
    <s v="Verified"/>
    <s v="Fully Paid"/>
    <x v="0"/>
    <n v="0.34399999999999997"/>
    <n v="660"/>
    <n v="664"/>
    <n v="662"/>
    <x v="0"/>
    <n v="1"/>
    <x v="0"/>
    <s v="High DTI / Low Income / Low FICO"/>
  </r>
  <r>
    <n v="63515883"/>
    <n v="4800"/>
    <x v="1"/>
    <n v="0.16550000000000001"/>
    <x v="0"/>
    <s v="D2"/>
    <s v="3 years"/>
    <s v="RENT"/>
    <n v="27000"/>
    <x v="2"/>
    <s v="Verified"/>
    <s v="Fully Paid"/>
    <x v="5"/>
    <n v="9.1600000000000001E-2"/>
    <n v="660"/>
    <n v="664"/>
    <n v="662"/>
    <x v="0"/>
    <n v="1"/>
    <x v="0"/>
    <s v="High DTI / Low Income / Low FICO"/>
  </r>
  <r>
    <n v="65671572"/>
    <n v="15000"/>
    <x v="1"/>
    <n v="0.12590000000000001"/>
    <x v="1"/>
    <s v="C2"/>
    <s v="6 years"/>
    <s v="MORTGAGE"/>
    <n v="135000"/>
    <x v="1"/>
    <s v="Source Verified"/>
    <s v="Fully Paid"/>
    <x v="0"/>
    <n v="6.1500000000000006E-2"/>
    <n v="665"/>
    <n v="669"/>
    <n v="667"/>
    <x v="0"/>
    <n v="2"/>
    <x v="1"/>
    <s v="Moderate DTI/Income/FICO"/>
  </r>
  <r>
    <n v="67535217"/>
    <n v="10800"/>
    <x v="1"/>
    <n v="6.8900000000000003E-2"/>
    <x v="5"/>
    <s v="A3"/>
    <s v="10+ years"/>
    <s v="MORTGAGE"/>
    <n v="32000"/>
    <x v="2"/>
    <s v="Not Verified"/>
    <s v="Fully Paid"/>
    <x v="1"/>
    <n v="0.18079999999999999"/>
    <n v="750"/>
    <n v="754"/>
    <n v="752"/>
    <x v="1"/>
    <n v="1"/>
    <x v="0"/>
    <s v="High DTI / Low Income / Low FICO"/>
  </r>
  <r>
    <n v="67346772"/>
    <n v="3600"/>
    <x v="1"/>
    <n v="0.11990000000000001"/>
    <x v="1"/>
    <s v="C1"/>
    <s v="10+ years"/>
    <s v="OWN"/>
    <n v="76000"/>
    <x v="1"/>
    <s v="Verified"/>
    <s v="Fully Paid"/>
    <x v="3"/>
    <n v="7.8600000000000003E-2"/>
    <n v="660"/>
    <n v="664"/>
    <n v="662"/>
    <x v="0"/>
    <n v="2"/>
    <x v="1"/>
    <s v="Moderate DTI/Income/FICO"/>
  </r>
  <r>
    <n v="65643773"/>
    <n v="11500"/>
    <x v="1"/>
    <n v="8.1799999999999998E-2"/>
    <x v="2"/>
    <s v="B1"/>
    <s v="3 years"/>
    <s v="RENT"/>
    <n v="45000"/>
    <x v="0"/>
    <s v="Source Verified"/>
    <s v="Fully Paid"/>
    <x v="1"/>
    <n v="0.22"/>
    <n v="690"/>
    <n v="694"/>
    <n v="692"/>
    <x v="0"/>
    <n v="1"/>
    <x v="0"/>
    <s v="High DTI / Low Income / Low FICO"/>
  </r>
  <r>
    <n v="62559160"/>
    <n v="14400"/>
    <x v="0"/>
    <n v="0.14649999999999999"/>
    <x v="1"/>
    <s v="C5"/>
    <s v="10+ years"/>
    <s v="OWN"/>
    <n v="63400"/>
    <x v="1"/>
    <s v="Source Verified"/>
    <s v="Current"/>
    <x v="1"/>
    <n v="0.34159999999999996"/>
    <n v="670"/>
    <n v="674"/>
    <n v="672"/>
    <x v="0"/>
    <n v="1"/>
    <x v="0"/>
    <s v="High DTI / Low Income / Low FICO"/>
  </r>
  <r>
    <n v="65078441"/>
    <n v="24000"/>
    <x v="0"/>
    <n v="8.3800000000000013E-2"/>
    <x v="2"/>
    <s v="B1"/>
    <s v="10+ years"/>
    <s v="OWN"/>
    <n v="53000"/>
    <x v="0"/>
    <s v="Source Verified"/>
    <s v="Current"/>
    <x v="1"/>
    <n v="0.18590000000000001"/>
    <n v="685"/>
    <n v="689"/>
    <n v="687"/>
    <x v="0"/>
    <n v="2"/>
    <x v="1"/>
    <s v="Moderate DTI/Income/FICO"/>
  </r>
  <r>
    <n v="63234167"/>
    <n v="35000"/>
    <x v="1"/>
    <n v="7.2599999999999998E-2"/>
    <x v="5"/>
    <s v="A4"/>
    <s v="6 years"/>
    <s v="MORTGAGE"/>
    <n v="140000"/>
    <x v="1"/>
    <s v="Verified"/>
    <s v="Fully Paid"/>
    <x v="0"/>
    <n v="0.24640000000000001"/>
    <n v="720"/>
    <n v="724"/>
    <n v="722"/>
    <x v="1"/>
    <n v="1"/>
    <x v="0"/>
    <s v="High DTI / Low Income / Low FICO"/>
  </r>
  <r>
    <n v="67336460"/>
    <n v="10000"/>
    <x v="1"/>
    <n v="8.3800000000000013E-2"/>
    <x v="2"/>
    <s v="B1"/>
    <s v="10+ years"/>
    <s v="MORTGAGE"/>
    <n v="105000"/>
    <x v="1"/>
    <s v="Not Verified"/>
    <s v="Fully Paid"/>
    <x v="0"/>
    <n v="8.2599999999999993E-2"/>
    <n v="675"/>
    <n v="679"/>
    <n v="677"/>
    <x v="0"/>
    <n v="2"/>
    <x v="1"/>
    <s v="Moderate DTI/Income/FICO"/>
  </r>
  <r>
    <n v="65019284"/>
    <n v="21000"/>
    <x v="1"/>
    <n v="0.1318"/>
    <x v="1"/>
    <s v="C3"/>
    <s v="10+ years"/>
    <s v="OWN"/>
    <n v="49500"/>
    <x v="0"/>
    <s v="Verified"/>
    <s v="Fully Paid"/>
    <x v="0"/>
    <n v="0.21789999999999998"/>
    <n v="685"/>
    <n v="689"/>
    <n v="687"/>
    <x v="0"/>
    <n v="1"/>
    <x v="0"/>
    <s v="High DTI / Low Income / Low FICO"/>
  </r>
  <r>
    <n v="65622599"/>
    <n v="3000"/>
    <x v="1"/>
    <n v="0.17859999999999998"/>
    <x v="0"/>
    <s v="D5"/>
    <s v="10+ years"/>
    <s v="RENT"/>
    <n v="45000"/>
    <x v="0"/>
    <s v="Source Verified"/>
    <s v="Charged Off"/>
    <x v="5"/>
    <n v="0.12429999999999999"/>
    <n v="675"/>
    <n v="679"/>
    <n v="677"/>
    <x v="0"/>
    <n v="2"/>
    <x v="1"/>
    <s v="Moderate DTI/Income/FICO"/>
  </r>
  <r>
    <n v="65655244"/>
    <n v="35000"/>
    <x v="0"/>
    <n v="0.12050000000000001"/>
    <x v="1"/>
    <s v="C1"/>
    <s v="10+ years"/>
    <s v="RENT"/>
    <n v="125000"/>
    <x v="1"/>
    <s v="Verified"/>
    <s v="Charged Off"/>
    <x v="0"/>
    <n v="0.1996"/>
    <n v="685"/>
    <n v="689"/>
    <n v="687"/>
    <x v="0"/>
    <n v="2"/>
    <x v="1"/>
    <s v="Moderate DTI/Income/FICO"/>
  </r>
  <r>
    <n v="65088763"/>
    <n v="6000"/>
    <x v="1"/>
    <n v="0.12050000000000001"/>
    <x v="1"/>
    <s v="C1"/>
    <s v="2 years"/>
    <s v="MORTGAGE"/>
    <n v="36000"/>
    <x v="2"/>
    <s v="Verified"/>
    <s v="Fully Paid"/>
    <x v="1"/>
    <n v="0.34729999999999994"/>
    <n v="660"/>
    <n v="664"/>
    <n v="662"/>
    <x v="0"/>
    <n v="1"/>
    <x v="0"/>
    <s v="High DTI / Low Income / Low FICO"/>
  </r>
  <r>
    <n v="65434114"/>
    <n v="6500"/>
    <x v="1"/>
    <n v="5.3200000000000004E-2"/>
    <x v="5"/>
    <s v="A1"/>
    <s v="2 years"/>
    <s v="MORTGAGE"/>
    <n v="60000"/>
    <x v="0"/>
    <s v="Source Verified"/>
    <s v="Fully Paid"/>
    <x v="1"/>
    <n v="0.16800000000000001"/>
    <n v="700"/>
    <n v="704"/>
    <n v="702"/>
    <x v="1"/>
    <n v="2"/>
    <x v="1"/>
    <s v="Moderate DTI/Income/FICO"/>
  </r>
  <r>
    <n v="62714756"/>
    <n v="18000"/>
    <x v="0"/>
    <n v="0.15609999999999999"/>
    <x v="0"/>
    <s v="D1"/>
    <s v="2 years"/>
    <s v="RENT"/>
    <n v="36000"/>
    <x v="2"/>
    <s v="Verified"/>
    <s v="Fully Paid"/>
    <x v="0"/>
    <n v="0.33030000000000004"/>
    <n v="680"/>
    <n v="684"/>
    <n v="682"/>
    <x v="0"/>
    <n v="1"/>
    <x v="0"/>
    <s v="High DTI / Low Income / Low FICO"/>
  </r>
  <r>
    <n v="65047816"/>
    <n v="11200"/>
    <x v="1"/>
    <n v="0.12590000000000001"/>
    <x v="1"/>
    <s v="C2"/>
    <s v="10+ years"/>
    <s v="RENT"/>
    <n v="70000"/>
    <x v="1"/>
    <s v="Verified"/>
    <s v="Fully Paid"/>
    <x v="3"/>
    <n v="0.1605"/>
    <n v="665"/>
    <n v="669"/>
    <n v="667"/>
    <x v="0"/>
    <n v="2"/>
    <x v="1"/>
    <s v="Moderate DTI/Income/FICO"/>
  </r>
  <r>
    <n v="68536131"/>
    <n v="2650"/>
    <x v="1"/>
    <n v="0.1288"/>
    <x v="1"/>
    <s v="C2"/>
    <s v="6 years"/>
    <s v="RENT"/>
    <n v="23000"/>
    <x v="2"/>
    <s v="Source Verified"/>
    <s v="Fully Paid"/>
    <x v="5"/>
    <n v="0.28789999999999999"/>
    <n v="685"/>
    <n v="689"/>
    <n v="687"/>
    <x v="0"/>
    <n v="1"/>
    <x v="0"/>
    <s v="High DTI / Low Income / Low FICO"/>
  </r>
  <r>
    <n v="67477917"/>
    <n v="5000"/>
    <x v="1"/>
    <n v="8.3800000000000013E-2"/>
    <x v="2"/>
    <s v="B1"/>
    <s v="10+ years"/>
    <s v="MORTGAGE"/>
    <n v="75000"/>
    <x v="1"/>
    <s v="Not Verified"/>
    <s v="Fully Paid"/>
    <x v="2"/>
    <n v="0.28289999999999998"/>
    <n v="730"/>
    <n v="734"/>
    <n v="732"/>
    <x v="1"/>
    <n v="1"/>
    <x v="0"/>
    <s v="High DTI / Low Income / Low FICO"/>
  </r>
  <r>
    <n v="63526165"/>
    <n v="7500"/>
    <x v="1"/>
    <n v="9.1700000000000004E-2"/>
    <x v="2"/>
    <s v="B2"/>
    <s v="3 years"/>
    <s v="MORTGAGE"/>
    <n v="50100"/>
    <x v="0"/>
    <s v="Source Verified"/>
    <s v="Fully Paid"/>
    <x v="1"/>
    <n v="0.26869999999999999"/>
    <n v="685"/>
    <n v="689"/>
    <n v="687"/>
    <x v="0"/>
    <n v="1"/>
    <x v="0"/>
    <s v="High DTI / Low Income / Low FICO"/>
  </r>
  <r>
    <n v="63661402"/>
    <n v="9000"/>
    <x v="1"/>
    <n v="0.12590000000000001"/>
    <x v="1"/>
    <s v="C2"/>
    <s v="1 year"/>
    <s v="RENT"/>
    <n v="45000"/>
    <x v="0"/>
    <s v="Verified"/>
    <s v="Fully Paid"/>
    <x v="0"/>
    <n v="0.19409999999999999"/>
    <n v="675"/>
    <n v="679"/>
    <n v="677"/>
    <x v="0"/>
    <n v="2"/>
    <x v="1"/>
    <s v="Moderate DTI/Income/FICO"/>
  </r>
  <r>
    <n v="64240792"/>
    <n v="10000"/>
    <x v="0"/>
    <n v="0.17859999999999998"/>
    <x v="0"/>
    <s v="D5"/>
    <s v="10+ years"/>
    <s v="MORTGAGE"/>
    <n v="85000"/>
    <x v="1"/>
    <s v="Source Verified"/>
    <s v="Fully Paid"/>
    <x v="0"/>
    <n v="0.37430000000000002"/>
    <n v="720"/>
    <n v="724"/>
    <n v="722"/>
    <x v="1"/>
    <n v="1"/>
    <x v="0"/>
    <s v="High DTI / Low Income / Low FICO"/>
  </r>
  <r>
    <n v="63156456"/>
    <n v="10075"/>
    <x v="1"/>
    <n v="9.9900000000000003E-2"/>
    <x v="2"/>
    <s v="B3"/>
    <s v="10+ years"/>
    <s v="RENT"/>
    <n v="50000"/>
    <x v="0"/>
    <s v="Source Verified"/>
    <s v="Fully Paid"/>
    <x v="0"/>
    <n v="6.6500000000000004E-2"/>
    <n v="670"/>
    <n v="674"/>
    <n v="672"/>
    <x v="0"/>
    <n v="2"/>
    <x v="1"/>
    <s v="Moderate DTI/Income/FICO"/>
  </r>
  <r>
    <n v="65773306"/>
    <n v="10475"/>
    <x v="0"/>
    <n v="0.1699"/>
    <x v="0"/>
    <s v="D3"/>
    <s v="10+ years"/>
    <s v="MORTGAGE"/>
    <n v="52000"/>
    <x v="0"/>
    <s v="Source Verified"/>
    <s v="Fully Paid"/>
    <x v="0"/>
    <n v="7.9600000000000004E-2"/>
    <n v="710"/>
    <n v="714"/>
    <n v="712"/>
    <x v="1"/>
    <n v="2"/>
    <x v="1"/>
    <s v="Moderate DTI/Income/FICO"/>
  </r>
  <r>
    <n v="66056922"/>
    <n v="28000"/>
    <x v="0"/>
    <n v="0.1318"/>
    <x v="1"/>
    <s v="C3"/>
    <s v="8 years"/>
    <s v="MORTGAGE"/>
    <n v="98000"/>
    <x v="1"/>
    <s v="Not Verified"/>
    <s v="Fully Paid"/>
    <x v="0"/>
    <n v="0.25469999999999998"/>
    <n v="725"/>
    <n v="729"/>
    <n v="727"/>
    <x v="1"/>
    <n v="1"/>
    <x v="0"/>
    <s v="High DTI / Low Income / Low FICO"/>
  </r>
  <r>
    <n v="66470500"/>
    <n v="2500"/>
    <x v="1"/>
    <n v="0.13669999999999999"/>
    <x v="1"/>
    <s v="C4"/>
    <s v="3 years"/>
    <s v="MORTGAGE"/>
    <n v="35000"/>
    <x v="2"/>
    <s v="Source Verified"/>
    <s v="Charged Off"/>
    <x v="1"/>
    <n v="0.19820000000000002"/>
    <n v="670"/>
    <n v="674"/>
    <n v="672"/>
    <x v="0"/>
    <n v="1"/>
    <x v="0"/>
    <s v="High DTI / Low Income / Low FICO"/>
  </r>
  <r>
    <n v="63426446"/>
    <n v="6000"/>
    <x v="1"/>
    <n v="6.2400000000000004E-2"/>
    <x v="5"/>
    <s v="A2"/>
    <m/>
    <s v="MORTGAGE"/>
    <n v="25440"/>
    <x v="2"/>
    <s v="Verified"/>
    <s v="Fully Paid"/>
    <x v="0"/>
    <n v="0.1542"/>
    <n v="695"/>
    <n v="699"/>
    <n v="697"/>
    <x v="0"/>
    <n v="1"/>
    <x v="0"/>
    <s v="High DTI / Low Income / Low FICO"/>
  </r>
  <r>
    <n v="67437843"/>
    <n v="15000"/>
    <x v="1"/>
    <n v="9.7599999999999992E-2"/>
    <x v="2"/>
    <s v="B3"/>
    <s v="1 year"/>
    <s v="RENT"/>
    <n v="45000"/>
    <x v="0"/>
    <s v="Source Verified"/>
    <s v="Fully Paid"/>
    <x v="0"/>
    <n v="0.17629999999999998"/>
    <n v="700"/>
    <n v="704"/>
    <n v="702"/>
    <x v="1"/>
    <n v="2"/>
    <x v="1"/>
    <s v="Moderate DTI/Income/FICO"/>
  </r>
  <r>
    <n v="62519551"/>
    <n v="15000"/>
    <x v="1"/>
    <n v="0.1153"/>
    <x v="2"/>
    <s v="B5"/>
    <s v="4 years"/>
    <s v="MORTGAGE"/>
    <n v="125000"/>
    <x v="1"/>
    <s v="Verified"/>
    <s v="Fully Paid"/>
    <x v="0"/>
    <n v="0.21510000000000001"/>
    <n v="665"/>
    <n v="669"/>
    <n v="667"/>
    <x v="0"/>
    <n v="1"/>
    <x v="0"/>
    <s v="High DTI / Low Income / Low FICO"/>
  </r>
  <r>
    <n v="68605224"/>
    <n v="23825"/>
    <x v="0"/>
    <n v="0.1797"/>
    <x v="0"/>
    <s v="D4"/>
    <s v="10+ years"/>
    <s v="MORTGAGE"/>
    <n v="59598"/>
    <x v="0"/>
    <s v="Not Verified"/>
    <s v="Fully Paid"/>
    <x v="1"/>
    <n v="0.29659999999999997"/>
    <n v="720"/>
    <n v="724"/>
    <n v="722"/>
    <x v="1"/>
    <n v="1"/>
    <x v="0"/>
    <s v="High DTI / Low Income / Low FICO"/>
  </r>
  <r>
    <n v="66150688"/>
    <n v="8400"/>
    <x v="1"/>
    <n v="7.2599999999999998E-2"/>
    <x v="5"/>
    <s v="A4"/>
    <s v="2 years"/>
    <s v="MORTGAGE"/>
    <n v="57000"/>
    <x v="0"/>
    <s v="Source Verified"/>
    <s v="Fully Paid"/>
    <x v="0"/>
    <n v="0.18479999999999999"/>
    <n v="685"/>
    <n v="689"/>
    <n v="687"/>
    <x v="0"/>
    <n v="2"/>
    <x v="1"/>
    <s v="Moderate DTI/Income/FICO"/>
  </r>
  <r>
    <n v="67417207"/>
    <n v="10000"/>
    <x v="1"/>
    <n v="0.1318"/>
    <x v="1"/>
    <s v="C3"/>
    <s v="&lt; 1 year"/>
    <s v="RENT"/>
    <n v="132000"/>
    <x v="1"/>
    <s v="Source Verified"/>
    <s v="Fully Paid"/>
    <x v="5"/>
    <n v="2.4500000000000001E-2"/>
    <n v="665"/>
    <n v="669"/>
    <n v="667"/>
    <x v="0"/>
    <n v="2"/>
    <x v="1"/>
    <s v="Moderate DTI/Income/FICO"/>
  </r>
  <r>
    <n v="66533482"/>
    <n v="35000"/>
    <x v="1"/>
    <n v="9.7599999999999992E-2"/>
    <x v="2"/>
    <s v="B3"/>
    <s v="10+ years"/>
    <s v="OWN"/>
    <n v="74386"/>
    <x v="1"/>
    <s v="Verified"/>
    <s v="Fully Paid"/>
    <x v="1"/>
    <n v="0.1459"/>
    <n v="700"/>
    <n v="704"/>
    <n v="702"/>
    <x v="1"/>
    <n v="2"/>
    <x v="1"/>
    <s v="Moderate DTI/Income/FICO"/>
  </r>
  <r>
    <n v="68262584"/>
    <n v="24000"/>
    <x v="1"/>
    <n v="5.3200000000000004E-2"/>
    <x v="5"/>
    <s v="A1"/>
    <s v="10+ years"/>
    <s v="MORTGAGE"/>
    <n v="103000"/>
    <x v="1"/>
    <s v="Not Verified"/>
    <s v="Fully Paid"/>
    <x v="1"/>
    <n v="7.7199999999999991E-2"/>
    <n v="755"/>
    <n v="759"/>
    <n v="757"/>
    <x v="1"/>
    <n v="3"/>
    <x v="2"/>
    <s v="Strong Profile"/>
  </r>
  <r>
    <n v="64037232"/>
    <n v="18000"/>
    <x v="1"/>
    <n v="0.1149"/>
    <x v="2"/>
    <s v="B5"/>
    <s v="6 years"/>
    <s v="MORTGAGE"/>
    <n v="66000"/>
    <x v="1"/>
    <s v="Not Verified"/>
    <s v="Fully Paid"/>
    <x v="0"/>
    <n v="0.27"/>
    <n v="705"/>
    <n v="709"/>
    <n v="707"/>
    <x v="1"/>
    <n v="1"/>
    <x v="0"/>
    <s v="High DTI / Low Income / Low FICO"/>
  </r>
  <r>
    <n v="63374268"/>
    <n v="7200"/>
    <x v="1"/>
    <n v="0.1757"/>
    <x v="0"/>
    <s v="D4"/>
    <s v="2 years"/>
    <s v="MORTGAGE"/>
    <n v="75000"/>
    <x v="1"/>
    <s v="Source Verified"/>
    <s v="Fully Paid"/>
    <x v="0"/>
    <n v="0.11650000000000001"/>
    <n v="680"/>
    <n v="684"/>
    <n v="682"/>
    <x v="0"/>
    <n v="2"/>
    <x v="1"/>
    <s v="Moderate DTI/Income/FICO"/>
  </r>
  <r>
    <n v="63329409"/>
    <n v="20000"/>
    <x v="0"/>
    <n v="0.15609999999999999"/>
    <x v="0"/>
    <s v="D1"/>
    <s v="10+ years"/>
    <s v="MORTGAGE"/>
    <n v="49300"/>
    <x v="0"/>
    <s v="Verified"/>
    <s v="Current"/>
    <x v="2"/>
    <n v="0.29139999999999999"/>
    <n v="680"/>
    <n v="684"/>
    <n v="682"/>
    <x v="0"/>
    <n v="1"/>
    <x v="0"/>
    <s v="High DTI / Low Income / Low FICO"/>
  </r>
  <r>
    <n v="63425897"/>
    <n v="24000"/>
    <x v="0"/>
    <n v="0.1399"/>
    <x v="1"/>
    <s v="C4"/>
    <s v="&lt; 1 year"/>
    <s v="RENT"/>
    <n v="70000"/>
    <x v="1"/>
    <s v="Source Verified"/>
    <s v="Charged Off"/>
    <x v="1"/>
    <n v="0.34250000000000003"/>
    <n v="715"/>
    <n v="719"/>
    <n v="717"/>
    <x v="1"/>
    <n v="1"/>
    <x v="0"/>
    <s v="High DTI / Low Income / Low FICO"/>
  </r>
  <r>
    <n v="65985546"/>
    <n v="7975"/>
    <x v="1"/>
    <n v="0.1699"/>
    <x v="0"/>
    <s v="D3"/>
    <s v="10+ years"/>
    <s v="RENT"/>
    <n v="53000"/>
    <x v="0"/>
    <s v="Source Verified"/>
    <s v="Fully Paid"/>
    <x v="0"/>
    <n v="0.1467"/>
    <n v="665"/>
    <n v="669"/>
    <n v="667"/>
    <x v="0"/>
    <n v="2"/>
    <x v="1"/>
    <s v="Moderate DTI/Income/FICO"/>
  </r>
  <r>
    <n v="66533189"/>
    <n v="5500"/>
    <x v="1"/>
    <n v="7.8899999999999998E-2"/>
    <x v="5"/>
    <s v="A5"/>
    <s v="8 years"/>
    <s v="MORTGAGE"/>
    <n v="80000"/>
    <x v="1"/>
    <s v="Source Verified"/>
    <s v="Fully Paid"/>
    <x v="1"/>
    <n v="9.0299999999999991E-2"/>
    <n v="670"/>
    <n v="674"/>
    <n v="672"/>
    <x v="0"/>
    <n v="2"/>
    <x v="1"/>
    <s v="Moderate DTI/Income/FICO"/>
  </r>
  <r>
    <n v="63868426"/>
    <n v="13200"/>
    <x v="1"/>
    <n v="8.1799999999999998E-2"/>
    <x v="2"/>
    <s v="B1"/>
    <s v="7 years"/>
    <s v="MORTGAGE"/>
    <n v="45000"/>
    <x v="0"/>
    <s v="Not Verified"/>
    <s v="Fully Paid"/>
    <x v="1"/>
    <n v="0.188"/>
    <n v="665"/>
    <n v="669"/>
    <n v="667"/>
    <x v="0"/>
    <n v="2"/>
    <x v="1"/>
    <s v="Moderate DTI/Income/FICO"/>
  </r>
  <r>
    <n v="65732928"/>
    <n v="24000"/>
    <x v="0"/>
    <n v="0.1149"/>
    <x v="2"/>
    <s v="B5"/>
    <s v="4 years"/>
    <s v="MORTGAGE"/>
    <n v="130000"/>
    <x v="1"/>
    <s v="Verified"/>
    <s v="Fully Paid"/>
    <x v="1"/>
    <n v="0.27660000000000001"/>
    <n v="710"/>
    <n v="714"/>
    <n v="712"/>
    <x v="1"/>
    <n v="1"/>
    <x v="0"/>
    <s v="High DTI / Low Income / Low FICO"/>
  </r>
  <r>
    <n v="62559723"/>
    <n v="25000"/>
    <x v="0"/>
    <n v="0.19989999999999999"/>
    <x v="4"/>
    <s v="E4"/>
    <s v="2 years"/>
    <s v="RENT"/>
    <n v="103500"/>
    <x v="1"/>
    <s v="Verified"/>
    <s v="Fully Paid"/>
    <x v="0"/>
    <n v="0.1085"/>
    <n v="670"/>
    <n v="674"/>
    <n v="672"/>
    <x v="0"/>
    <n v="2"/>
    <x v="1"/>
    <s v="Moderate DTI/Income/FICO"/>
  </r>
  <r>
    <n v="63074748"/>
    <n v="6400"/>
    <x v="1"/>
    <n v="0.1153"/>
    <x v="2"/>
    <s v="B5"/>
    <s v="4 years"/>
    <s v="OWN"/>
    <n v="110000"/>
    <x v="1"/>
    <s v="Source Verified"/>
    <s v="Fully Paid"/>
    <x v="10"/>
    <n v="0.13550000000000001"/>
    <n v="690"/>
    <n v="694"/>
    <n v="692"/>
    <x v="0"/>
    <n v="2"/>
    <x v="1"/>
    <s v="Moderate DTI/Income/FICO"/>
  </r>
  <r>
    <n v="66520561"/>
    <n v="21850"/>
    <x v="1"/>
    <n v="7.2599999999999998E-2"/>
    <x v="5"/>
    <s v="A4"/>
    <s v="10+ years"/>
    <s v="MORTGAGE"/>
    <n v="150000"/>
    <x v="1"/>
    <s v="Source Verified"/>
    <s v="Fully Paid"/>
    <x v="0"/>
    <n v="0.21"/>
    <n v="760"/>
    <n v="764"/>
    <n v="762"/>
    <x v="1"/>
    <n v="1"/>
    <x v="0"/>
    <s v="High DTI / Low Income / Low FICO"/>
  </r>
  <r>
    <n v="64009250"/>
    <n v="4800"/>
    <x v="1"/>
    <n v="0.1149"/>
    <x v="2"/>
    <s v="B5"/>
    <s v="10+ years"/>
    <s v="RENT"/>
    <n v="60000"/>
    <x v="0"/>
    <s v="Source Verified"/>
    <s v="Fully Paid"/>
    <x v="0"/>
    <n v="0.1104"/>
    <n v="710"/>
    <n v="714"/>
    <n v="712"/>
    <x v="1"/>
    <n v="2"/>
    <x v="1"/>
    <s v="Moderate DTI/Income/FICO"/>
  </r>
  <r>
    <n v="63084444"/>
    <n v="10000"/>
    <x v="1"/>
    <n v="0.12689999999999999"/>
    <x v="1"/>
    <s v="C2"/>
    <s v="3 years"/>
    <s v="RENT"/>
    <n v="38000"/>
    <x v="2"/>
    <s v="Source Verified"/>
    <s v="Fully Paid"/>
    <x v="0"/>
    <n v="7.9899999999999999E-2"/>
    <n v="665"/>
    <n v="669"/>
    <n v="667"/>
    <x v="0"/>
    <n v="1"/>
    <x v="0"/>
    <s v="High DTI / Low Income / Low FICO"/>
  </r>
  <r>
    <n v="66310741"/>
    <n v="15650"/>
    <x v="0"/>
    <n v="0.11220000000000001"/>
    <x v="2"/>
    <s v="B5"/>
    <s v="10+ years"/>
    <s v="MORTGAGE"/>
    <n v="77900"/>
    <x v="1"/>
    <s v="Source Verified"/>
    <s v="Fully Paid"/>
    <x v="0"/>
    <n v="0.31879999999999997"/>
    <n v="695"/>
    <n v="699"/>
    <n v="697"/>
    <x v="0"/>
    <n v="1"/>
    <x v="0"/>
    <s v="High DTI / Low Income / Low FICO"/>
  </r>
  <r>
    <n v="66036339"/>
    <n v="30875"/>
    <x v="1"/>
    <n v="0.16550000000000001"/>
    <x v="0"/>
    <s v="D2"/>
    <s v="10+ years"/>
    <s v="RENT"/>
    <n v="104000"/>
    <x v="1"/>
    <s v="Verified"/>
    <s v="Charged Off"/>
    <x v="1"/>
    <n v="9.1899999999999996E-2"/>
    <n v="670"/>
    <n v="674"/>
    <n v="672"/>
    <x v="0"/>
    <n v="2"/>
    <x v="1"/>
    <s v="Moderate DTI/Income/FICO"/>
  </r>
  <r>
    <n v="65935481"/>
    <n v="9000"/>
    <x v="1"/>
    <n v="0.11220000000000001"/>
    <x v="2"/>
    <s v="B5"/>
    <s v="10+ years"/>
    <s v="MORTGAGE"/>
    <n v="69000"/>
    <x v="1"/>
    <s v="Source Verified"/>
    <s v="Fully Paid"/>
    <x v="0"/>
    <n v="4.3799999999999999E-2"/>
    <n v="660"/>
    <n v="664"/>
    <n v="662"/>
    <x v="0"/>
    <n v="2"/>
    <x v="1"/>
    <s v="Moderate DTI/Income/FICO"/>
  </r>
  <r>
    <n v="62367378"/>
    <n v="10000"/>
    <x v="1"/>
    <n v="6.8900000000000003E-2"/>
    <x v="5"/>
    <s v="A3"/>
    <s v="3 years"/>
    <s v="RENT"/>
    <n v="100000"/>
    <x v="1"/>
    <s v="Not Verified"/>
    <s v="Fully Paid"/>
    <x v="1"/>
    <n v="9.1899999999999996E-2"/>
    <n v="740"/>
    <n v="744"/>
    <n v="742"/>
    <x v="1"/>
    <n v="3"/>
    <x v="2"/>
    <s v="Strong Profile"/>
  </r>
  <r>
    <n v="68495288"/>
    <n v="20000"/>
    <x v="1"/>
    <n v="9.8000000000000004E-2"/>
    <x v="2"/>
    <s v="B3"/>
    <s v="10+ years"/>
    <s v="MORTGAGE"/>
    <n v="250000"/>
    <x v="1"/>
    <s v="Source Verified"/>
    <s v="Fully Paid"/>
    <x v="0"/>
    <n v="0.1017"/>
    <n v="675"/>
    <n v="679"/>
    <n v="677"/>
    <x v="0"/>
    <n v="2"/>
    <x v="1"/>
    <s v="Moderate DTI/Income/FICO"/>
  </r>
  <r>
    <n v="67125239"/>
    <n v="11725"/>
    <x v="0"/>
    <n v="0.1699"/>
    <x v="0"/>
    <s v="D3"/>
    <s v="10+ years"/>
    <s v="RENT"/>
    <n v="68000"/>
    <x v="1"/>
    <s v="Source Verified"/>
    <s v="Current"/>
    <x v="0"/>
    <n v="0.23749999999999999"/>
    <n v="690"/>
    <n v="694"/>
    <n v="692"/>
    <x v="0"/>
    <n v="1"/>
    <x v="0"/>
    <s v="High DTI / Low Income / Low FICO"/>
  </r>
  <r>
    <n v="61549767"/>
    <n v="4800"/>
    <x v="1"/>
    <n v="6.2400000000000004E-2"/>
    <x v="5"/>
    <s v="A2"/>
    <s v="10+ years"/>
    <s v="RENT"/>
    <n v="50000"/>
    <x v="0"/>
    <s v="Source Verified"/>
    <s v="Fully Paid"/>
    <x v="1"/>
    <n v="0.17480000000000001"/>
    <n v="680"/>
    <n v="684"/>
    <n v="682"/>
    <x v="0"/>
    <n v="2"/>
    <x v="1"/>
    <s v="Moderate DTI/Income/FICO"/>
  </r>
  <r>
    <n v="65925276"/>
    <n v="30000"/>
    <x v="1"/>
    <n v="0.12590000000000001"/>
    <x v="1"/>
    <s v="C2"/>
    <s v="6 years"/>
    <s v="RENT"/>
    <n v="60000"/>
    <x v="0"/>
    <s v="Source Verified"/>
    <s v="Fully Paid"/>
    <x v="0"/>
    <n v="0.29199999999999998"/>
    <n v="750"/>
    <n v="754"/>
    <n v="752"/>
    <x v="1"/>
    <n v="1"/>
    <x v="0"/>
    <s v="High DTI / Low Income / Low FICO"/>
  </r>
  <r>
    <n v="64170777"/>
    <n v="7200"/>
    <x v="1"/>
    <n v="0.12050000000000001"/>
    <x v="1"/>
    <s v="C1"/>
    <s v="10+ years"/>
    <s v="MORTGAGE"/>
    <n v="63000"/>
    <x v="1"/>
    <s v="Not Verified"/>
    <s v="Fully Paid"/>
    <x v="5"/>
    <n v="0.16589999999999999"/>
    <n v="685"/>
    <n v="689"/>
    <n v="687"/>
    <x v="0"/>
    <n v="2"/>
    <x v="1"/>
    <s v="Moderate DTI/Income/FICO"/>
  </r>
  <r>
    <n v="67988845"/>
    <n v="12000"/>
    <x v="0"/>
    <n v="8.3800000000000013E-2"/>
    <x v="2"/>
    <s v="B1"/>
    <s v="2 years"/>
    <s v="RENT"/>
    <n v="37500"/>
    <x v="2"/>
    <s v="Not Verified"/>
    <s v="Fully Paid"/>
    <x v="1"/>
    <n v="0.1421"/>
    <n v="740"/>
    <n v="744"/>
    <n v="742"/>
    <x v="1"/>
    <n v="1"/>
    <x v="0"/>
    <s v="High DTI / Low Income / Low FICO"/>
  </r>
  <r>
    <n v="66055243"/>
    <n v="3050"/>
    <x v="1"/>
    <n v="0.182"/>
    <x v="4"/>
    <s v="E1"/>
    <s v="10+ years"/>
    <s v="RENT"/>
    <n v="50000"/>
    <x v="0"/>
    <s v="Verified"/>
    <s v="Charged Off"/>
    <x v="1"/>
    <n v="0.32719999999999999"/>
    <n v="665"/>
    <n v="669"/>
    <n v="667"/>
    <x v="0"/>
    <n v="1"/>
    <x v="0"/>
    <s v="High DTI / Low Income / Low FICO"/>
  </r>
  <r>
    <n v="63908084"/>
    <n v="8000"/>
    <x v="1"/>
    <n v="0.1318"/>
    <x v="1"/>
    <s v="C3"/>
    <s v="6 years"/>
    <s v="MORTGAGE"/>
    <n v="80000"/>
    <x v="1"/>
    <s v="Source Verified"/>
    <s v="Charged Off"/>
    <x v="0"/>
    <n v="9.5399999999999985E-2"/>
    <n v="680"/>
    <n v="684"/>
    <n v="682"/>
    <x v="0"/>
    <n v="2"/>
    <x v="1"/>
    <s v="Moderate DTI/Income/FICO"/>
  </r>
  <r>
    <n v="63600343"/>
    <n v="7000"/>
    <x v="1"/>
    <n v="0.1318"/>
    <x v="1"/>
    <s v="C3"/>
    <s v="10+ years"/>
    <s v="OWN"/>
    <n v="75000"/>
    <x v="1"/>
    <s v="Source Verified"/>
    <s v="Fully Paid"/>
    <x v="0"/>
    <n v="0.27779999999999999"/>
    <n v="665"/>
    <n v="669"/>
    <n v="667"/>
    <x v="0"/>
    <n v="1"/>
    <x v="0"/>
    <s v="High DTI / Low Income / Low FICO"/>
  </r>
  <r>
    <n v="65604107"/>
    <n v="16000"/>
    <x v="1"/>
    <n v="0.1149"/>
    <x v="2"/>
    <s v="B5"/>
    <s v="3 years"/>
    <s v="MORTGAGE"/>
    <n v="111675"/>
    <x v="1"/>
    <s v="Verified"/>
    <s v="Fully Paid"/>
    <x v="0"/>
    <n v="7.0900000000000005E-2"/>
    <n v="670"/>
    <n v="674"/>
    <n v="672"/>
    <x v="0"/>
    <n v="2"/>
    <x v="1"/>
    <s v="Moderate DTI/Income/FICO"/>
  </r>
  <r>
    <n v="67317967"/>
    <n v="6000"/>
    <x v="1"/>
    <n v="9.1700000000000004E-2"/>
    <x v="2"/>
    <s v="B2"/>
    <s v="10+ years"/>
    <s v="OWN"/>
    <n v="42000"/>
    <x v="0"/>
    <s v="Source Verified"/>
    <s v="Fully Paid"/>
    <x v="0"/>
    <n v="0.27489999999999998"/>
    <n v="710"/>
    <n v="714"/>
    <n v="712"/>
    <x v="1"/>
    <n v="1"/>
    <x v="0"/>
    <s v="High DTI / Low Income / Low FICO"/>
  </r>
  <r>
    <n v="63438643"/>
    <n v="10450"/>
    <x v="1"/>
    <n v="0.1855"/>
    <x v="4"/>
    <s v="E2"/>
    <s v="10+ years"/>
    <s v="MORTGAGE"/>
    <n v="84000"/>
    <x v="1"/>
    <s v="Source Verified"/>
    <s v="Fully Paid"/>
    <x v="0"/>
    <n v="8.8399999999999992E-2"/>
    <n v="660"/>
    <n v="664"/>
    <n v="662"/>
    <x v="0"/>
    <n v="2"/>
    <x v="1"/>
    <s v="Moderate DTI/Income/FICO"/>
  </r>
  <r>
    <n v="64371029"/>
    <n v="20000"/>
    <x v="0"/>
    <n v="7.8899999999999998E-2"/>
    <x v="5"/>
    <s v="A5"/>
    <s v="5 years"/>
    <s v="OWN"/>
    <n v="140000"/>
    <x v="1"/>
    <s v="Not Verified"/>
    <s v="Charged Off"/>
    <x v="0"/>
    <n v="0.24850000000000003"/>
    <n v="760"/>
    <n v="764"/>
    <n v="762"/>
    <x v="1"/>
    <n v="1"/>
    <x v="0"/>
    <s v="High DTI / Low Income / Low FICO"/>
  </r>
  <r>
    <n v="65694477"/>
    <n v="30000"/>
    <x v="1"/>
    <n v="0.13669999999999999"/>
    <x v="1"/>
    <s v="C4"/>
    <s v="3 years"/>
    <s v="MORTGAGE"/>
    <n v="75000"/>
    <x v="1"/>
    <s v="Source Verified"/>
    <s v="Fully Paid"/>
    <x v="0"/>
    <n v="0.15279999999999999"/>
    <n v="665"/>
    <n v="669"/>
    <n v="667"/>
    <x v="0"/>
    <n v="2"/>
    <x v="1"/>
    <s v="Moderate DTI/Income/FICO"/>
  </r>
  <r>
    <n v="66260718"/>
    <n v="10000"/>
    <x v="1"/>
    <n v="9.7599999999999992E-2"/>
    <x v="2"/>
    <s v="B3"/>
    <s v="10+ years"/>
    <s v="MORTGAGE"/>
    <n v="36000"/>
    <x v="2"/>
    <s v="Source Verified"/>
    <s v="Fully Paid"/>
    <x v="0"/>
    <n v="0.26200000000000001"/>
    <n v="670"/>
    <n v="674"/>
    <n v="672"/>
    <x v="0"/>
    <n v="1"/>
    <x v="0"/>
    <s v="High DTI / Low Income / Low FICO"/>
  </r>
  <r>
    <n v="63215473"/>
    <n v="14000"/>
    <x v="1"/>
    <n v="6.8900000000000003E-2"/>
    <x v="5"/>
    <s v="A3"/>
    <s v="4 years"/>
    <s v="RENT"/>
    <n v="54500"/>
    <x v="0"/>
    <s v="Source Verified"/>
    <s v="Fully Paid"/>
    <x v="1"/>
    <n v="6.1900000000000004E-2"/>
    <n v="710"/>
    <n v="714"/>
    <n v="712"/>
    <x v="1"/>
    <n v="2"/>
    <x v="1"/>
    <s v="Moderate DTI/Income/FICO"/>
  </r>
  <r>
    <n v="63438192"/>
    <n v="12000"/>
    <x v="1"/>
    <n v="8.1799999999999998E-2"/>
    <x v="2"/>
    <s v="B1"/>
    <s v="10+ years"/>
    <s v="RENT"/>
    <n v="130000"/>
    <x v="1"/>
    <s v="Not Verified"/>
    <s v="Fully Paid"/>
    <x v="0"/>
    <n v="0.1012"/>
    <n v="675"/>
    <n v="679"/>
    <n v="677"/>
    <x v="0"/>
    <n v="2"/>
    <x v="1"/>
    <s v="Moderate DTI/Income/FICO"/>
  </r>
  <r>
    <n v="65665375"/>
    <n v="15000"/>
    <x v="1"/>
    <n v="9.9900000000000003E-2"/>
    <x v="2"/>
    <s v="B3"/>
    <s v="10+ years"/>
    <s v="MORTGAGE"/>
    <n v="74000"/>
    <x v="1"/>
    <s v="Not Verified"/>
    <s v="Fully Paid"/>
    <x v="0"/>
    <n v="0.10640000000000001"/>
    <n v="705"/>
    <n v="709"/>
    <n v="707"/>
    <x v="1"/>
    <n v="3"/>
    <x v="2"/>
    <s v="Strong Profile"/>
  </r>
  <r>
    <n v="65854174"/>
    <n v="9000"/>
    <x v="1"/>
    <n v="0.17859999999999998"/>
    <x v="0"/>
    <s v="D5"/>
    <s v="1 year"/>
    <s v="MORTGAGE"/>
    <n v="30000"/>
    <x v="2"/>
    <s v="Verified"/>
    <s v="Charged Off"/>
    <x v="0"/>
    <n v="0.28239999999999998"/>
    <n v="660"/>
    <n v="664"/>
    <n v="662"/>
    <x v="0"/>
    <n v="1"/>
    <x v="0"/>
    <s v="High DTI / Low Income / Low FICO"/>
  </r>
  <r>
    <n v="66401292"/>
    <n v="15000"/>
    <x v="1"/>
    <n v="0.11220000000000001"/>
    <x v="2"/>
    <s v="B5"/>
    <s v="7 years"/>
    <s v="MORTGAGE"/>
    <n v="104000"/>
    <x v="1"/>
    <s v="Source Verified"/>
    <s v="Fully Paid"/>
    <x v="0"/>
    <n v="0.1469"/>
    <n v="700"/>
    <n v="704"/>
    <n v="702"/>
    <x v="1"/>
    <n v="2"/>
    <x v="1"/>
    <s v="Moderate DTI/Income/FICO"/>
  </r>
  <r>
    <n v="66563859"/>
    <n v="22650"/>
    <x v="0"/>
    <n v="0.14480000000000001"/>
    <x v="1"/>
    <s v="C5"/>
    <s v="8 years"/>
    <s v="MORTGAGE"/>
    <n v="75000"/>
    <x v="1"/>
    <s v="Not Verified"/>
    <s v="Fully Paid"/>
    <x v="0"/>
    <n v="0.2482"/>
    <n v="745"/>
    <n v="749"/>
    <n v="747"/>
    <x v="1"/>
    <n v="1"/>
    <x v="0"/>
    <s v="High DTI / Low Income / Low FICO"/>
  </r>
  <r>
    <n v="63425567"/>
    <n v="9000"/>
    <x v="1"/>
    <n v="5.3200000000000004E-2"/>
    <x v="5"/>
    <s v="A1"/>
    <s v="6 years"/>
    <s v="MORTGAGE"/>
    <n v="99580"/>
    <x v="1"/>
    <s v="Source Verified"/>
    <s v="Fully Paid"/>
    <x v="0"/>
    <n v="0.1069"/>
    <n v="680"/>
    <n v="684"/>
    <n v="682"/>
    <x v="0"/>
    <n v="2"/>
    <x v="1"/>
    <s v="Moderate DTI/Income/FICO"/>
  </r>
  <r>
    <n v="68584572"/>
    <n v="8500"/>
    <x v="1"/>
    <n v="0.11990000000000001"/>
    <x v="1"/>
    <s v="C1"/>
    <s v="1 year"/>
    <s v="RENT"/>
    <n v="39000"/>
    <x v="2"/>
    <s v="Not Verified"/>
    <s v="Fully Paid"/>
    <x v="0"/>
    <n v="9.2600000000000002E-2"/>
    <n v="670"/>
    <n v="674"/>
    <n v="672"/>
    <x v="0"/>
    <n v="1"/>
    <x v="0"/>
    <s v="High DTI / Low Income / Low FICO"/>
  </r>
  <r>
    <n v="65895844"/>
    <n v="5000"/>
    <x v="1"/>
    <n v="0.1699"/>
    <x v="0"/>
    <s v="D3"/>
    <s v="7 years"/>
    <s v="OWN"/>
    <n v="51000"/>
    <x v="0"/>
    <s v="Verified"/>
    <s v="Fully Paid"/>
    <x v="0"/>
    <n v="0.17579999999999998"/>
    <n v="665"/>
    <n v="669"/>
    <n v="667"/>
    <x v="0"/>
    <n v="2"/>
    <x v="1"/>
    <s v="Moderate DTI/Income/FICO"/>
  </r>
  <r>
    <n v="66562912"/>
    <n v="5000"/>
    <x v="1"/>
    <n v="0.11220000000000001"/>
    <x v="2"/>
    <s v="B5"/>
    <s v="3 years"/>
    <s v="RENT"/>
    <n v="50000"/>
    <x v="0"/>
    <s v="Source Verified"/>
    <s v="Fully Paid"/>
    <x v="1"/>
    <n v="0.36369999999999997"/>
    <n v="670"/>
    <n v="674"/>
    <n v="672"/>
    <x v="0"/>
    <n v="1"/>
    <x v="0"/>
    <s v="High DTI / Low Income / Low FICO"/>
  </r>
  <r>
    <n v="65038383"/>
    <n v="9775"/>
    <x v="1"/>
    <n v="0.11990000000000001"/>
    <x v="1"/>
    <s v="C1"/>
    <s v="2 years"/>
    <s v="RENT"/>
    <n v="47000"/>
    <x v="0"/>
    <s v="Not Verified"/>
    <s v="Fully Paid"/>
    <x v="0"/>
    <n v="8.3100000000000007E-2"/>
    <n v="680"/>
    <n v="684"/>
    <n v="682"/>
    <x v="0"/>
    <n v="2"/>
    <x v="1"/>
    <s v="Moderate DTI/Income/FICO"/>
  </r>
  <r>
    <n v="68373157"/>
    <n v="35000"/>
    <x v="1"/>
    <n v="0.14849999999999999"/>
    <x v="1"/>
    <s v="C5"/>
    <s v="2 years"/>
    <s v="RENT"/>
    <n v="150000"/>
    <x v="1"/>
    <s v="Verified"/>
    <s v="Fully Paid"/>
    <x v="0"/>
    <n v="0.14119999999999999"/>
    <n v="665"/>
    <n v="669"/>
    <n v="667"/>
    <x v="0"/>
    <n v="2"/>
    <x v="1"/>
    <s v="Moderate DTI/Income/FICO"/>
  </r>
  <r>
    <n v="63335048"/>
    <n v="15000"/>
    <x v="0"/>
    <n v="0.19190000000000002"/>
    <x v="4"/>
    <s v="E3"/>
    <s v="10+ years"/>
    <s v="RENT"/>
    <n v="50000"/>
    <x v="0"/>
    <s v="Source Verified"/>
    <s v="Charged Off"/>
    <x v="0"/>
    <n v="0.15410000000000001"/>
    <n v="665"/>
    <n v="669"/>
    <n v="667"/>
    <x v="0"/>
    <n v="2"/>
    <x v="1"/>
    <s v="Moderate DTI/Income/FICO"/>
  </r>
  <r>
    <n v="65502379"/>
    <n v="4200"/>
    <x v="1"/>
    <n v="0.15410000000000001"/>
    <x v="0"/>
    <s v="D1"/>
    <s v="10+ years"/>
    <s v="RENT"/>
    <n v="29000"/>
    <x v="2"/>
    <s v="Verified"/>
    <s v="Fully Paid"/>
    <x v="0"/>
    <n v="0.10099999999999999"/>
    <n v="690"/>
    <n v="694"/>
    <n v="692"/>
    <x v="0"/>
    <n v="1"/>
    <x v="0"/>
    <s v="High DTI / Low Income / Low FICO"/>
  </r>
  <r>
    <n v="63216136"/>
    <n v="16000"/>
    <x v="0"/>
    <n v="0.16550000000000001"/>
    <x v="0"/>
    <s v="D2"/>
    <s v="10+ years"/>
    <s v="RENT"/>
    <n v="57000"/>
    <x v="0"/>
    <s v="Source Verified"/>
    <s v="Charged Off"/>
    <x v="0"/>
    <n v="7.1399999999999991E-2"/>
    <n v="680"/>
    <n v="684"/>
    <n v="682"/>
    <x v="0"/>
    <n v="2"/>
    <x v="1"/>
    <s v="Moderate DTI/Income/FICO"/>
  </r>
  <r>
    <n v="63324777"/>
    <n v="19800"/>
    <x v="1"/>
    <n v="0.1399"/>
    <x v="1"/>
    <s v="C4"/>
    <s v="10+ years"/>
    <s v="MORTGAGE"/>
    <n v="57000"/>
    <x v="0"/>
    <s v="Verified"/>
    <s v="Fully Paid"/>
    <x v="0"/>
    <n v="0.20989999999999998"/>
    <n v="695"/>
    <n v="699"/>
    <n v="697"/>
    <x v="0"/>
    <n v="1"/>
    <x v="0"/>
    <s v="High DTI / Low Income / Low FICO"/>
  </r>
  <r>
    <n v="63651250"/>
    <n v="21000"/>
    <x v="0"/>
    <n v="0.12590000000000001"/>
    <x v="1"/>
    <s v="C2"/>
    <s v="10+ years"/>
    <s v="MORTGAGE"/>
    <n v="115000"/>
    <x v="1"/>
    <s v="Not Verified"/>
    <s v="Charged Off"/>
    <x v="0"/>
    <n v="0.2802"/>
    <n v="670"/>
    <n v="674"/>
    <n v="672"/>
    <x v="0"/>
    <n v="1"/>
    <x v="0"/>
    <s v="High DTI / Low Income / Low FICO"/>
  </r>
  <r>
    <n v="65160934"/>
    <n v="12075"/>
    <x v="0"/>
    <n v="0.25989999999999996"/>
    <x v="3"/>
    <s v="F5"/>
    <s v="5 years"/>
    <s v="MORTGAGE"/>
    <n v="60000"/>
    <x v="0"/>
    <s v="Verified"/>
    <s v="Charged Off"/>
    <x v="0"/>
    <n v="0.129"/>
    <n v="675"/>
    <n v="679"/>
    <n v="677"/>
    <x v="0"/>
    <n v="2"/>
    <x v="1"/>
    <s v="Moderate DTI/Income/FICO"/>
  </r>
  <r>
    <n v="67258738"/>
    <n v="10000"/>
    <x v="1"/>
    <n v="9.1700000000000004E-2"/>
    <x v="2"/>
    <s v="B2"/>
    <s v="10+ years"/>
    <s v="MORTGAGE"/>
    <n v="50000"/>
    <x v="0"/>
    <s v="Not Verified"/>
    <s v="Charged Off"/>
    <x v="0"/>
    <n v="0.26669999999999999"/>
    <n v="705"/>
    <n v="709"/>
    <n v="707"/>
    <x v="1"/>
    <n v="1"/>
    <x v="0"/>
    <s v="High DTI / Low Income / Low FICO"/>
  </r>
  <r>
    <n v="62216536"/>
    <n v="10800"/>
    <x v="0"/>
    <n v="0.12689999999999999"/>
    <x v="1"/>
    <s v="C2"/>
    <s v="8 years"/>
    <s v="RENT"/>
    <n v="58000"/>
    <x v="0"/>
    <s v="Not Verified"/>
    <s v="Fully Paid"/>
    <x v="0"/>
    <n v="0.17550000000000002"/>
    <n v="695"/>
    <n v="699"/>
    <n v="697"/>
    <x v="0"/>
    <n v="2"/>
    <x v="1"/>
    <s v="Moderate DTI/Income/FICO"/>
  </r>
  <r>
    <n v="67238293"/>
    <n v="24000"/>
    <x v="1"/>
    <n v="9.7599999999999992E-2"/>
    <x v="2"/>
    <s v="B3"/>
    <s v="2 years"/>
    <s v="MORTGAGE"/>
    <n v="442250"/>
    <x v="1"/>
    <s v="Source Verified"/>
    <s v="Fully Paid"/>
    <x v="0"/>
    <n v="5.5300000000000002E-2"/>
    <n v="675"/>
    <n v="679"/>
    <n v="677"/>
    <x v="0"/>
    <n v="2"/>
    <x v="1"/>
    <s v="Moderate DTI/Income/FICO"/>
  </r>
  <r>
    <n v="64999116"/>
    <n v="20000"/>
    <x v="0"/>
    <n v="0.12590000000000001"/>
    <x v="1"/>
    <s v="C2"/>
    <s v="3 years"/>
    <s v="MORTGAGE"/>
    <n v="75400"/>
    <x v="1"/>
    <s v="Not Verified"/>
    <s v="Current"/>
    <x v="0"/>
    <n v="0.1542"/>
    <n v="695"/>
    <n v="699"/>
    <n v="697"/>
    <x v="0"/>
    <n v="2"/>
    <x v="1"/>
    <s v="Moderate DTI/Income/FICO"/>
  </r>
  <r>
    <n v="65324479"/>
    <n v="3600"/>
    <x v="1"/>
    <n v="0.12050000000000001"/>
    <x v="1"/>
    <s v="C1"/>
    <s v="10+ years"/>
    <s v="MORTGAGE"/>
    <n v="80000"/>
    <x v="1"/>
    <s v="Source Verified"/>
    <s v="Fully Paid"/>
    <x v="2"/>
    <n v="0.1439"/>
    <n v="665"/>
    <n v="669"/>
    <n v="667"/>
    <x v="0"/>
    <n v="2"/>
    <x v="1"/>
    <s v="Moderate DTI/Income/FICO"/>
  </r>
  <r>
    <n v="65017287"/>
    <n v="24000"/>
    <x v="1"/>
    <n v="9.1700000000000004E-2"/>
    <x v="2"/>
    <s v="B2"/>
    <s v="10+ years"/>
    <s v="OWN"/>
    <n v="93000"/>
    <x v="1"/>
    <s v="Source Verified"/>
    <s v="Fully Paid"/>
    <x v="0"/>
    <n v="0.28260000000000002"/>
    <n v="690"/>
    <n v="694"/>
    <n v="692"/>
    <x v="0"/>
    <n v="1"/>
    <x v="0"/>
    <s v="High DTI / Low Income / Low FICO"/>
  </r>
  <r>
    <n v="64998313"/>
    <n v="5000"/>
    <x v="1"/>
    <n v="8.1799999999999998E-2"/>
    <x v="2"/>
    <s v="B1"/>
    <s v="&lt; 1 year"/>
    <s v="MORTGAGE"/>
    <n v="28000"/>
    <x v="2"/>
    <s v="Source Verified"/>
    <s v="Fully Paid"/>
    <x v="0"/>
    <n v="0.14510000000000001"/>
    <n v="675"/>
    <n v="679"/>
    <n v="677"/>
    <x v="0"/>
    <n v="1"/>
    <x v="0"/>
    <s v="High DTI / Low Income / Low FICO"/>
  </r>
  <r>
    <n v="66435232"/>
    <n v="22000"/>
    <x v="0"/>
    <n v="9.1700000000000004E-2"/>
    <x v="2"/>
    <s v="B2"/>
    <s v="10+ years"/>
    <s v="MORTGAGE"/>
    <n v="87400"/>
    <x v="1"/>
    <s v="Not Verified"/>
    <s v="Current"/>
    <x v="0"/>
    <n v="0.1399"/>
    <n v="705"/>
    <n v="709"/>
    <n v="707"/>
    <x v="1"/>
    <n v="2"/>
    <x v="1"/>
    <s v="Moderate DTI/Income/FICO"/>
  </r>
  <r>
    <n v="63455577"/>
    <n v="6825"/>
    <x v="1"/>
    <n v="0.12689999999999999"/>
    <x v="1"/>
    <s v="C2"/>
    <s v="3 years"/>
    <s v="MORTGAGE"/>
    <n v="39000"/>
    <x v="2"/>
    <s v="Not Verified"/>
    <s v="Fully Paid"/>
    <x v="0"/>
    <n v="0.21539999999999998"/>
    <n v="690"/>
    <n v="694"/>
    <n v="692"/>
    <x v="0"/>
    <n v="1"/>
    <x v="0"/>
    <s v="High DTI / Low Income / Low FICO"/>
  </r>
  <r>
    <n v="63477272"/>
    <n v="11600"/>
    <x v="1"/>
    <n v="0.20989999999999998"/>
    <x v="4"/>
    <s v="E5"/>
    <m/>
    <s v="MORTGAGE"/>
    <n v="69000"/>
    <x v="1"/>
    <s v="Verified"/>
    <s v="Charged Off"/>
    <x v="2"/>
    <n v="0.1678"/>
    <n v="690"/>
    <n v="694"/>
    <n v="692"/>
    <x v="0"/>
    <n v="2"/>
    <x v="1"/>
    <s v="Moderate DTI/Income/FICO"/>
  </r>
  <r>
    <n v="62449195"/>
    <n v="15000"/>
    <x v="1"/>
    <n v="0.1153"/>
    <x v="2"/>
    <s v="B5"/>
    <s v="2 years"/>
    <s v="RENT"/>
    <n v="46500"/>
    <x v="0"/>
    <s v="Source Verified"/>
    <s v="Fully Paid"/>
    <x v="1"/>
    <n v="9.6000000000000002E-2"/>
    <n v="665"/>
    <n v="669"/>
    <n v="667"/>
    <x v="0"/>
    <n v="2"/>
    <x v="1"/>
    <s v="Moderate DTI/Income/FICO"/>
  </r>
  <r>
    <n v="63220560"/>
    <n v="15000"/>
    <x v="0"/>
    <n v="0.1318"/>
    <x v="1"/>
    <s v="C3"/>
    <s v="10+ years"/>
    <s v="RENT"/>
    <n v="55000"/>
    <x v="0"/>
    <s v="Not Verified"/>
    <s v="Fully Paid"/>
    <x v="0"/>
    <n v="0.11220000000000001"/>
    <n v="715"/>
    <n v="719"/>
    <n v="717"/>
    <x v="1"/>
    <n v="2"/>
    <x v="1"/>
    <s v="Moderate DTI/Income/FICO"/>
  </r>
  <r>
    <n v="67425484"/>
    <n v="24000"/>
    <x v="1"/>
    <n v="7.8899999999999998E-2"/>
    <x v="5"/>
    <s v="A5"/>
    <s v="10+ years"/>
    <s v="MORTGAGE"/>
    <n v="75000"/>
    <x v="1"/>
    <s v="Verified"/>
    <s v="Fully Paid"/>
    <x v="0"/>
    <n v="6.3799999999999996E-2"/>
    <n v="680"/>
    <n v="684"/>
    <n v="682"/>
    <x v="0"/>
    <n v="2"/>
    <x v="1"/>
    <s v="Moderate DTI/Income/FICO"/>
  </r>
  <r>
    <n v="65058794"/>
    <n v="21000"/>
    <x v="1"/>
    <n v="0.1318"/>
    <x v="1"/>
    <s v="C3"/>
    <s v="4 years"/>
    <s v="MORTGAGE"/>
    <n v="110000"/>
    <x v="1"/>
    <s v="Source Verified"/>
    <s v="Fully Paid"/>
    <x v="0"/>
    <n v="0.23809999999999998"/>
    <n v="680"/>
    <n v="684"/>
    <n v="682"/>
    <x v="0"/>
    <n v="1"/>
    <x v="0"/>
    <s v="High DTI / Low Income / Low FICO"/>
  </r>
  <r>
    <n v="66584372"/>
    <n v="10000"/>
    <x v="1"/>
    <n v="0.10640000000000001"/>
    <x v="2"/>
    <s v="B4"/>
    <s v="&lt; 1 year"/>
    <s v="RENT"/>
    <n v="75000"/>
    <x v="1"/>
    <s v="Source Verified"/>
    <s v="Charged Off"/>
    <x v="0"/>
    <n v="9.9399999999999988E-2"/>
    <n v="670"/>
    <n v="674"/>
    <n v="672"/>
    <x v="0"/>
    <n v="2"/>
    <x v="1"/>
    <s v="Moderate DTI/Income/FICO"/>
  </r>
  <r>
    <n v="67237586"/>
    <n v="15000"/>
    <x v="0"/>
    <n v="0.1318"/>
    <x v="1"/>
    <s v="C3"/>
    <s v="10+ years"/>
    <s v="RENT"/>
    <n v="44700"/>
    <x v="0"/>
    <s v="Verified"/>
    <s v="Current"/>
    <x v="1"/>
    <n v="0.1946"/>
    <n v="690"/>
    <n v="694"/>
    <n v="692"/>
    <x v="0"/>
    <n v="2"/>
    <x v="1"/>
    <s v="Moderate DTI/Income/FICO"/>
  </r>
  <r>
    <n v="61982777"/>
    <n v="7200"/>
    <x v="1"/>
    <n v="5.3200000000000004E-2"/>
    <x v="5"/>
    <s v="A1"/>
    <s v="3 years"/>
    <s v="RENT"/>
    <n v="75000"/>
    <x v="1"/>
    <s v="Source Verified"/>
    <s v="Fully Paid"/>
    <x v="1"/>
    <n v="0.17899999999999999"/>
    <n v="730"/>
    <n v="734"/>
    <n v="732"/>
    <x v="1"/>
    <n v="2"/>
    <x v="1"/>
    <s v="Moderate DTI/Income/FICO"/>
  </r>
  <r>
    <n v="65945373"/>
    <n v="6000"/>
    <x v="1"/>
    <n v="0.11220000000000001"/>
    <x v="2"/>
    <s v="B5"/>
    <s v="&lt; 1 year"/>
    <s v="MORTGAGE"/>
    <n v="75000"/>
    <x v="1"/>
    <s v="Verified"/>
    <s v="Fully Paid"/>
    <x v="0"/>
    <n v="0.28970000000000001"/>
    <n v="680"/>
    <n v="684"/>
    <n v="682"/>
    <x v="0"/>
    <n v="1"/>
    <x v="0"/>
    <s v="High DTI / Low Income / Low FICO"/>
  </r>
  <r>
    <n v="65804422"/>
    <n v="2000"/>
    <x v="1"/>
    <n v="8.1799999999999998E-2"/>
    <x v="2"/>
    <s v="B1"/>
    <s v="3 years"/>
    <s v="RENT"/>
    <n v="14000"/>
    <x v="2"/>
    <s v="Not Verified"/>
    <s v="Fully Paid"/>
    <x v="0"/>
    <n v="0.26500000000000001"/>
    <n v="750"/>
    <n v="754"/>
    <n v="752"/>
    <x v="1"/>
    <n v="1"/>
    <x v="0"/>
    <s v="High DTI / Low Income / Low FICO"/>
  </r>
  <r>
    <n v="65806590"/>
    <n v="16000"/>
    <x v="0"/>
    <n v="0.14330000000000001"/>
    <x v="1"/>
    <s v="C5"/>
    <s v="10+ years"/>
    <s v="MORTGAGE"/>
    <n v="120000"/>
    <x v="1"/>
    <s v="Not Verified"/>
    <s v="Charged Off"/>
    <x v="2"/>
    <n v="0.17449999999999999"/>
    <n v="665"/>
    <n v="669"/>
    <n v="667"/>
    <x v="0"/>
    <n v="2"/>
    <x v="1"/>
    <s v="Moderate DTI/Income/FICO"/>
  </r>
  <r>
    <n v="67988312"/>
    <n v="4450"/>
    <x v="1"/>
    <n v="7.8899999999999998E-2"/>
    <x v="5"/>
    <s v="A5"/>
    <s v="10+ years"/>
    <s v="RENT"/>
    <n v="46000"/>
    <x v="0"/>
    <s v="Verified"/>
    <s v="Fully Paid"/>
    <x v="5"/>
    <n v="0.1923"/>
    <n v="770"/>
    <n v="774"/>
    <n v="772"/>
    <x v="1"/>
    <n v="2"/>
    <x v="1"/>
    <s v="Moderate DTI/Income/FICO"/>
  </r>
  <r>
    <n v="65313977"/>
    <n v="16800"/>
    <x v="1"/>
    <n v="7.8899999999999998E-2"/>
    <x v="5"/>
    <s v="A5"/>
    <s v="5 years"/>
    <s v="MORTGAGE"/>
    <n v="121000"/>
    <x v="1"/>
    <s v="Source Verified"/>
    <s v="Fully Paid"/>
    <x v="1"/>
    <n v="0.15679999999999999"/>
    <n v="675"/>
    <n v="679"/>
    <n v="677"/>
    <x v="0"/>
    <n v="2"/>
    <x v="1"/>
    <s v="Moderate DTI/Income/FICO"/>
  </r>
  <r>
    <n v="67216381"/>
    <n v="18400"/>
    <x v="0"/>
    <n v="0.16550000000000001"/>
    <x v="0"/>
    <s v="D2"/>
    <s v="2 years"/>
    <s v="RENT"/>
    <n v="40000"/>
    <x v="2"/>
    <s v="Not Verified"/>
    <s v="Fully Paid"/>
    <x v="0"/>
    <n v="0.37490000000000001"/>
    <n v="730"/>
    <n v="734"/>
    <n v="732"/>
    <x v="1"/>
    <n v="1"/>
    <x v="0"/>
    <s v="High DTI / Low Income / Low FICO"/>
  </r>
  <r>
    <n v="66570167"/>
    <n v="16000"/>
    <x v="0"/>
    <n v="9.7599999999999992E-2"/>
    <x v="2"/>
    <s v="B3"/>
    <s v="3 years"/>
    <s v="RENT"/>
    <n v="55000"/>
    <x v="0"/>
    <s v="Source Verified"/>
    <s v="Current"/>
    <x v="1"/>
    <n v="0.28079999999999999"/>
    <n v="730"/>
    <n v="734"/>
    <n v="732"/>
    <x v="1"/>
    <n v="1"/>
    <x v="0"/>
    <s v="High DTI / Low Income / Low FICO"/>
  </r>
  <r>
    <n v="65394248"/>
    <n v="15000"/>
    <x v="0"/>
    <n v="0.18489999999999998"/>
    <x v="4"/>
    <s v="E2"/>
    <s v="2 years"/>
    <s v="RENT"/>
    <n v="90000"/>
    <x v="1"/>
    <s v="Verified"/>
    <s v="Charged Off"/>
    <x v="0"/>
    <n v="0.17019999999999999"/>
    <n v="660"/>
    <n v="664"/>
    <n v="662"/>
    <x v="0"/>
    <n v="2"/>
    <x v="1"/>
    <s v="Moderate DTI/Income/FICO"/>
  </r>
  <r>
    <n v="68365168"/>
    <n v="35000"/>
    <x v="0"/>
    <n v="0.16589999999999999"/>
    <x v="0"/>
    <s v="D2"/>
    <s v="3 years"/>
    <s v="OWN"/>
    <n v="190000"/>
    <x v="1"/>
    <s v="Source Verified"/>
    <s v="Current"/>
    <x v="1"/>
    <n v="0.1338"/>
    <n v="710"/>
    <n v="714"/>
    <n v="712"/>
    <x v="1"/>
    <n v="2"/>
    <x v="1"/>
    <s v="Moderate DTI/Income/FICO"/>
  </r>
  <r>
    <n v="64301525"/>
    <n v="8625"/>
    <x v="1"/>
    <n v="0.1699"/>
    <x v="0"/>
    <s v="D3"/>
    <s v="&lt; 1 year"/>
    <s v="RENT"/>
    <n v="24000"/>
    <x v="2"/>
    <s v="Verified"/>
    <s v="Charged Off"/>
    <x v="0"/>
    <n v="5.6500000000000002E-2"/>
    <n v="670"/>
    <n v="674"/>
    <n v="672"/>
    <x v="0"/>
    <n v="1"/>
    <x v="0"/>
    <s v="High DTI / Low Income / Low FICO"/>
  </r>
  <r>
    <n v="68463375"/>
    <n v="13600"/>
    <x v="0"/>
    <n v="0.1399"/>
    <x v="1"/>
    <s v="C4"/>
    <s v="4 years"/>
    <s v="RENT"/>
    <n v="50000"/>
    <x v="0"/>
    <s v="Verified"/>
    <s v="Charged Off"/>
    <x v="9"/>
    <n v="0.24440000000000001"/>
    <n v="670"/>
    <n v="674"/>
    <n v="672"/>
    <x v="0"/>
    <n v="1"/>
    <x v="0"/>
    <s v="High DTI / Low Income / Low FICO"/>
  </r>
  <r>
    <n v="65814561"/>
    <n v="15000"/>
    <x v="1"/>
    <n v="7.2599999999999998E-2"/>
    <x v="5"/>
    <s v="A4"/>
    <s v="10+ years"/>
    <s v="OWN"/>
    <n v="63920"/>
    <x v="1"/>
    <s v="Not Verified"/>
    <s v="Fully Paid"/>
    <x v="2"/>
    <n v="0.24840000000000001"/>
    <n v="705"/>
    <n v="709"/>
    <n v="707"/>
    <x v="1"/>
    <n v="1"/>
    <x v="0"/>
    <s v="High DTI / Low Income / Low FICO"/>
  </r>
  <r>
    <n v="65696278"/>
    <n v="20000"/>
    <x v="0"/>
    <n v="0.28489999999999999"/>
    <x v="6"/>
    <s v="G4"/>
    <s v="10+ years"/>
    <s v="RENT"/>
    <n v="50000"/>
    <x v="0"/>
    <s v="Verified"/>
    <s v="Fully Paid"/>
    <x v="1"/>
    <n v="0.24050000000000002"/>
    <n v="690"/>
    <n v="694"/>
    <n v="692"/>
    <x v="0"/>
    <n v="1"/>
    <x v="0"/>
    <s v="High DTI / Low Income / Low FICO"/>
  </r>
  <r>
    <n v="67467127"/>
    <n v="4950"/>
    <x v="1"/>
    <n v="9.7599999999999992E-2"/>
    <x v="2"/>
    <s v="B3"/>
    <s v="6 years"/>
    <s v="RENT"/>
    <n v="42000"/>
    <x v="0"/>
    <s v="Verified"/>
    <s v="Fully Paid"/>
    <x v="0"/>
    <n v="0.17309999999999998"/>
    <n v="670"/>
    <n v="674"/>
    <n v="672"/>
    <x v="0"/>
    <n v="2"/>
    <x v="1"/>
    <s v="Moderate DTI/Income/FICO"/>
  </r>
  <r>
    <n v="67478413"/>
    <n v="10000"/>
    <x v="1"/>
    <n v="9.1700000000000004E-2"/>
    <x v="2"/>
    <s v="B2"/>
    <s v="2 years"/>
    <s v="MORTGAGE"/>
    <n v="104000"/>
    <x v="1"/>
    <s v="Source Verified"/>
    <s v="Fully Paid"/>
    <x v="0"/>
    <n v="0.19010000000000002"/>
    <n v="660"/>
    <n v="664"/>
    <n v="662"/>
    <x v="0"/>
    <n v="2"/>
    <x v="1"/>
    <s v="Moderate DTI/Income/FICO"/>
  </r>
  <r>
    <n v="63429684"/>
    <n v="16000"/>
    <x v="0"/>
    <n v="0.16550000000000001"/>
    <x v="0"/>
    <s v="D2"/>
    <s v="7 years"/>
    <s v="OWN"/>
    <n v="62500"/>
    <x v="1"/>
    <s v="Source Verified"/>
    <s v="Fully Paid"/>
    <x v="2"/>
    <n v="0.1158"/>
    <n v="670"/>
    <n v="674"/>
    <n v="672"/>
    <x v="0"/>
    <n v="2"/>
    <x v="1"/>
    <s v="Moderate DTI/Income/FICO"/>
  </r>
  <r>
    <n v="66601326"/>
    <n v="6400"/>
    <x v="1"/>
    <n v="6.2400000000000004E-2"/>
    <x v="5"/>
    <s v="A2"/>
    <s v="10+ years"/>
    <s v="MORTGAGE"/>
    <n v="100000"/>
    <x v="1"/>
    <s v="Verified"/>
    <s v="Fully Paid"/>
    <x v="3"/>
    <n v="0.19079999999999997"/>
    <n v="680"/>
    <n v="684"/>
    <n v="682"/>
    <x v="0"/>
    <n v="2"/>
    <x v="1"/>
    <s v="Moderate DTI/Income/FICO"/>
  </r>
  <r>
    <n v="63417417"/>
    <n v="19200"/>
    <x v="0"/>
    <n v="0.1699"/>
    <x v="0"/>
    <s v="D3"/>
    <s v="7 years"/>
    <s v="RENT"/>
    <n v="60000"/>
    <x v="0"/>
    <s v="Source Verified"/>
    <s v="Charged Off"/>
    <x v="0"/>
    <n v="0.26150000000000001"/>
    <n v="680"/>
    <n v="684"/>
    <n v="682"/>
    <x v="0"/>
    <n v="1"/>
    <x v="0"/>
    <s v="High DTI / Low Income / Low FICO"/>
  </r>
  <r>
    <n v="65602471"/>
    <n v="20000"/>
    <x v="1"/>
    <n v="0.12590000000000001"/>
    <x v="1"/>
    <s v="C2"/>
    <m/>
    <s v="RENT"/>
    <n v="40000"/>
    <x v="2"/>
    <s v="Verified"/>
    <s v="Fully Paid"/>
    <x v="0"/>
    <n v="0.2266"/>
    <n v="660"/>
    <n v="664"/>
    <n v="662"/>
    <x v="0"/>
    <n v="1"/>
    <x v="0"/>
    <s v="High DTI / Low Income / Low FICO"/>
  </r>
  <r>
    <n v="66510505"/>
    <n v="35000"/>
    <x v="0"/>
    <n v="0.20989999999999998"/>
    <x v="4"/>
    <s v="E5"/>
    <s v="10+ years"/>
    <s v="OWN"/>
    <n v="105000"/>
    <x v="1"/>
    <s v="Verified"/>
    <s v="Default"/>
    <x v="0"/>
    <n v="0.25359999999999999"/>
    <n v="675"/>
    <n v="679"/>
    <n v="677"/>
    <x v="0"/>
    <n v="1"/>
    <x v="0"/>
    <s v="High DTI / Low Income / Low FICO"/>
  </r>
  <r>
    <n v="67735276"/>
    <n v="14000"/>
    <x v="0"/>
    <n v="0.1318"/>
    <x v="1"/>
    <s v="C3"/>
    <s v="10+ years"/>
    <s v="MORTGAGE"/>
    <n v="90000"/>
    <x v="1"/>
    <s v="Source Verified"/>
    <s v="Fully Paid"/>
    <x v="1"/>
    <n v="0.21809999999999999"/>
    <n v="675"/>
    <n v="679"/>
    <n v="677"/>
    <x v="0"/>
    <n v="1"/>
    <x v="0"/>
    <s v="High DTI / Low Income / Low FICO"/>
  </r>
  <r>
    <n v="65108604"/>
    <n v="5000"/>
    <x v="1"/>
    <n v="0.1318"/>
    <x v="1"/>
    <s v="C3"/>
    <s v="5 years"/>
    <s v="RENT"/>
    <n v="100000"/>
    <x v="1"/>
    <s v="Source Verified"/>
    <s v="Fully Paid"/>
    <x v="7"/>
    <n v="0.1716"/>
    <n v="670"/>
    <n v="674"/>
    <n v="672"/>
    <x v="0"/>
    <n v="2"/>
    <x v="1"/>
    <s v="Moderate DTI/Income/FICO"/>
  </r>
  <r>
    <n v="63340388"/>
    <n v="5000"/>
    <x v="1"/>
    <n v="0.1333"/>
    <x v="1"/>
    <s v="C3"/>
    <s v="5 years"/>
    <s v="MORTGAGE"/>
    <n v="50000"/>
    <x v="0"/>
    <s v="Source Verified"/>
    <s v="Charged Off"/>
    <x v="6"/>
    <n v="0.22539999999999999"/>
    <n v="665"/>
    <n v="669"/>
    <n v="667"/>
    <x v="0"/>
    <n v="1"/>
    <x v="0"/>
    <s v="High DTI / Low Income / Low FICO"/>
  </r>
  <r>
    <n v="63174212"/>
    <n v="11800"/>
    <x v="0"/>
    <n v="0.19989999999999999"/>
    <x v="4"/>
    <s v="E4"/>
    <s v="1 year"/>
    <s v="MORTGAGE"/>
    <n v="60000"/>
    <x v="0"/>
    <s v="Source Verified"/>
    <s v="Charged Off"/>
    <x v="5"/>
    <n v="0.153"/>
    <n v="695"/>
    <n v="699"/>
    <n v="697"/>
    <x v="0"/>
    <n v="2"/>
    <x v="1"/>
    <s v="Moderate DTI/Income/FICO"/>
  </r>
  <r>
    <n v="65483622"/>
    <n v="10000"/>
    <x v="1"/>
    <n v="0.1318"/>
    <x v="1"/>
    <s v="C3"/>
    <s v="6 years"/>
    <s v="RENT"/>
    <n v="130000"/>
    <x v="1"/>
    <s v="Verified"/>
    <s v="Fully Paid"/>
    <x v="0"/>
    <n v="0.1255"/>
    <n v="665"/>
    <n v="669"/>
    <n v="667"/>
    <x v="0"/>
    <n v="2"/>
    <x v="1"/>
    <s v="Moderate DTI/Income/FICO"/>
  </r>
  <r>
    <n v="65672183"/>
    <n v="9600"/>
    <x v="1"/>
    <n v="6.2400000000000004E-2"/>
    <x v="5"/>
    <s v="A2"/>
    <s v="4 years"/>
    <s v="MORTGAGE"/>
    <n v="90000"/>
    <x v="1"/>
    <s v="Not Verified"/>
    <s v="Fully Paid"/>
    <x v="3"/>
    <n v="6.93E-2"/>
    <n v="725"/>
    <n v="729"/>
    <n v="727"/>
    <x v="1"/>
    <n v="3"/>
    <x v="2"/>
    <s v="Strong Profile"/>
  </r>
  <r>
    <n v="65283562"/>
    <n v="18000"/>
    <x v="0"/>
    <n v="0.1318"/>
    <x v="1"/>
    <s v="C3"/>
    <s v="3 years"/>
    <s v="OWN"/>
    <n v="97000"/>
    <x v="1"/>
    <s v="Source Verified"/>
    <s v="Charged Off"/>
    <x v="2"/>
    <n v="0.33549999999999996"/>
    <n v="660"/>
    <n v="664"/>
    <n v="662"/>
    <x v="0"/>
    <n v="1"/>
    <x v="0"/>
    <s v="High DTI / Low Income / Low FICO"/>
  </r>
  <r>
    <n v="65513567"/>
    <n v="10000"/>
    <x v="1"/>
    <n v="5.3200000000000004E-2"/>
    <x v="5"/>
    <s v="A1"/>
    <s v="&lt; 1 year"/>
    <s v="RENT"/>
    <n v="28080"/>
    <x v="2"/>
    <s v="Not Verified"/>
    <s v="Fully Paid"/>
    <x v="1"/>
    <n v="0.26879999999999998"/>
    <n v="770"/>
    <n v="774"/>
    <n v="772"/>
    <x v="1"/>
    <n v="1"/>
    <x v="0"/>
    <s v="High DTI / Low Income / Low FICO"/>
  </r>
  <r>
    <n v="65894785"/>
    <n v="18000"/>
    <x v="0"/>
    <n v="0.15410000000000001"/>
    <x v="0"/>
    <s v="D1"/>
    <s v="9 years"/>
    <s v="MORTGAGE"/>
    <n v="60000"/>
    <x v="0"/>
    <s v="Source Verified"/>
    <s v="Charged Off"/>
    <x v="0"/>
    <n v="0.2288"/>
    <n v="660"/>
    <n v="664"/>
    <n v="662"/>
    <x v="0"/>
    <n v="1"/>
    <x v="0"/>
    <s v="High DTI / Low Income / Low FICO"/>
  </r>
  <r>
    <n v="66462275"/>
    <n v="7000"/>
    <x v="1"/>
    <n v="7.2599999999999998E-2"/>
    <x v="5"/>
    <s v="A4"/>
    <s v="4 years"/>
    <s v="MORTGAGE"/>
    <n v="40000"/>
    <x v="2"/>
    <s v="Verified"/>
    <s v="Fully Paid"/>
    <x v="1"/>
    <n v="0.17670000000000002"/>
    <n v="700"/>
    <n v="704"/>
    <n v="702"/>
    <x v="1"/>
    <n v="1"/>
    <x v="0"/>
    <s v="High DTI / Low Income / Low FICO"/>
  </r>
  <r>
    <n v="65763214"/>
    <n v="24000"/>
    <x v="1"/>
    <n v="9.9900000000000003E-2"/>
    <x v="2"/>
    <s v="B3"/>
    <s v="3 years"/>
    <s v="RENT"/>
    <n v="62000"/>
    <x v="1"/>
    <s v="Verified"/>
    <s v="Fully Paid"/>
    <x v="0"/>
    <n v="0.22690000000000002"/>
    <n v="660"/>
    <n v="664"/>
    <n v="662"/>
    <x v="0"/>
    <n v="1"/>
    <x v="0"/>
    <s v="High DTI / Low Income / Low FICO"/>
  </r>
  <r>
    <n v="65723626"/>
    <n v="15000"/>
    <x v="1"/>
    <n v="0.1149"/>
    <x v="2"/>
    <s v="B5"/>
    <s v="2 years"/>
    <s v="MORTGAGE"/>
    <n v="120000"/>
    <x v="1"/>
    <s v="Not Verified"/>
    <s v="Fully Paid"/>
    <x v="0"/>
    <n v="0.1186"/>
    <n v="670"/>
    <n v="674"/>
    <n v="672"/>
    <x v="0"/>
    <n v="2"/>
    <x v="1"/>
    <s v="Moderate DTI/Income/FICO"/>
  </r>
  <r>
    <n v="63937718"/>
    <n v="20875"/>
    <x v="1"/>
    <n v="0.1099"/>
    <x v="2"/>
    <s v="B4"/>
    <s v="10+ years"/>
    <s v="RENT"/>
    <n v="89750"/>
    <x v="1"/>
    <s v="Verified"/>
    <s v="Charged Off"/>
    <x v="0"/>
    <n v="0.21239999999999998"/>
    <n v="695"/>
    <n v="699"/>
    <n v="697"/>
    <x v="0"/>
    <n v="1"/>
    <x v="0"/>
    <s v="High DTI / Low Income / Low FICO"/>
  </r>
  <r>
    <n v="65434597"/>
    <n v="5000"/>
    <x v="1"/>
    <n v="0.1318"/>
    <x v="1"/>
    <s v="C3"/>
    <s v="1 year"/>
    <s v="RENT"/>
    <n v="31000"/>
    <x v="2"/>
    <s v="Source Verified"/>
    <s v="Fully Paid"/>
    <x v="5"/>
    <n v="3.3700000000000001E-2"/>
    <n v="660"/>
    <n v="664"/>
    <n v="662"/>
    <x v="0"/>
    <n v="1"/>
    <x v="0"/>
    <s v="High DTI / Low Income / Low FICO"/>
  </r>
  <r>
    <n v="63478198"/>
    <n v="10000"/>
    <x v="1"/>
    <n v="0.1099"/>
    <x v="2"/>
    <s v="B4"/>
    <s v="1 year"/>
    <s v="RENT"/>
    <n v="45000"/>
    <x v="0"/>
    <s v="Verified"/>
    <s v="Fully Paid"/>
    <x v="1"/>
    <n v="0.28749999999999998"/>
    <n v="700"/>
    <n v="704"/>
    <n v="702"/>
    <x v="1"/>
    <n v="1"/>
    <x v="0"/>
    <s v="High DTI / Low Income / Low FICO"/>
  </r>
  <r>
    <n v="67237349"/>
    <n v="35000"/>
    <x v="1"/>
    <n v="0.1699"/>
    <x v="0"/>
    <s v="D3"/>
    <s v="7 years"/>
    <s v="MORTGAGE"/>
    <n v="139019.35"/>
    <x v="1"/>
    <s v="Source Verified"/>
    <s v="Charged Off"/>
    <x v="0"/>
    <n v="0.16300000000000001"/>
    <n v="715"/>
    <n v="719"/>
    <n v="717"/>
    <x v="1"/>
    <n v="2"/>
    <x v="1"/>
    <s v="Moderate DTI/Income/FICO"/>
  </r>
  <r>
    <n v="63803541"/>
    <n v="20000"/>
    <x v="0"/>
    <n v="0.12590000000000001"/>
    <x v="1"/>
    <s v="C2"/>
    <s v="10+ years"/>
    <s v="RENT"/>
    <n v="151000"/>
    <x v="1"/>
    <s v="Source Verified"/>
    <s v="Current"/>
    <x v="10"/>
    <n v="6.0700000000000004E-2"/>
    <n v="700"/>
    <n v="704"/>
    <n v="702"/>
    <x v="1"/>
    <n v="3"/>
    <x v="2"/>
    <s v="Strong Profile"/>
  </r>
  <r>
    <n v="68584611"/>
    <n v="15000"/>
    <x v="1"/>
    <n v="0.1148"/>
    <x v="2"/>
    <s v="B5"/>
    <s v="10+ years"/>
    <s v="MORTGAGE"/>
    <n v="60000"/>
    <x v="0"/>
    <s v="Verified"/>
    <s v="Fully Paid"/>
    <x v="0"/>
    <n v="0.30480000000000002"/>
    <n v="660"/>
    <n v="664"/>
    <n v="662"/>
    <x v="0"/>
    <n v="1"/>
    <x v="0"/>
    <s v="High DTI / Low Income / Low FICO"/>
  </r>
  <r>
    <n v="66230576"/>
    <n v="17625"/>
    <x v="1"/>
    <n v="0.12590000000000001"/>
    <x v="1"/>
    <s v="C2"/>
    <m/>
    <s v="RENT"/>
    <n v="42000"/>
    <x v="0"/>
    <s v="Verified"/>
    <s v="Charged Off"/>
    <x v="0"/>
    <n v="0.33659999999999995"/>
    <n v="660"/>
    <n v="664"/>
    <n v="662"/>
    <x v="0"/>
    <n v="1"/>
    <x v="0"/>
    <s v="High DTI / Low Income / Low FICO"/>
  </r>
  <r>
    <n v="65765760"/>
    <n v="28000"/>
    <x v="1"/>
    <n v="0.10640000000000001"/>
    <x v="2"/>
    <s v="B4"/>
    <s v="1 year"/>
    <s v="RENT"/>
    <n v="105000"/>
    <x v="1"/>
    <s v="Source Verified"/>
    <s v="Fully Paid"/>
    <x v="0"/>
    <n v="0.2165"/>
    <n v="660"/>
    <n v="664"/>
    <n v="662"/>
    <x v="0"/>
    <n v="1"/>
    <x v="0"/>
    <s v="High DTI / Low Income / Low FICO"/>
  </r>
  <r>
    <n v="64151420"/>
    <n v="30000"/>
    <x v="0"/>
    <n v="0.14330000000000001"/>
    <x v="1"/>
    <s v="C5"/>
    <s v="7 years"/>
    <s v="MORTGAGE"/>
    <n v="71000"/>
    <x v="1"/>
    <s v="Source Verified"/>
    <s v="Charged Off"/>
    <x v="0"/>
    <n v="0.3049"/>
    <n v="700"/>
    <n v="704"/>
    <n v="702"/>
    <x v="1"/>
    <n v="1"/>
    <x v="0"/>
    <s v="High DTI / Low Income / Low FICO"/>
  </r>
  <r>
    <n v="66402908"/>
    <n v="20000"/>
    <x v="1"/>
    <n v="7.8899999999999998E-2"/>
    <x v="5"/>
    <s v="A5"/>
    <s v="4 years"/>
    <s v="MORTGAGE"/>
    <n v="90000"/>
    <x v="1"/>
    <s v="Verified"/>
    <s v="Fully Paid"/>
    <x v="1"/>
    <n v="0.13039999999999999"/>
    <n v="690"/>
    <n v="694"/>
    <n v="692"/>
    <x v="0"/>
    <n v="2"/>
    <x v="1"/>
    <s v="Moderate DTI/Income/FICO"/>
  </r>
  <r>
    <n v="66505647"/>
    <n v="20000"/>
    <x v="1"/>
    <n v="6.2400000000000004E-2"/>
    <x v="5"/>
    <s v="A2"/>
    <s v="2 years"/>
    <s v="MORTGAGE"/>
    <n v="150000"/>
    <x v="1"/>
    <s v="Not Verified"/>
    <s v="Fully Paid"/>
    <x v="1"/>
    <n v="0.17449999999999999"/>
    <n v="770"/>
    <n v="774"/>
    <n v="772"/>
    <x v="1"/>
    <n v="2"/>
    <x v="1"/>
    <s v="Moderate DTI/Income/FICO"/>
  </r>
  <r>
    <n v="60983311"/>
    <n v="24000"/>
    <x v="1"/>
    <n v="5.3200000000000004E-2"/>
    <x v="5"/>
    <s v="A1"/>
    <s v="10+ years"/>
    <s v="RENT"/>
    <n v="190000"/>
    <x v="1"/>
    <s v="Source Verified"/>
    <s v="Fully Paid"/>
    <x v="2"/>
    <n v="0.17019999999999999"/>
    <n v="695"/>
    <n v="699"/>
    <n v="697"/>
    <x v="0"/>
    <n v="2"/>
    <x v="1"/>
    <s v="Moderate DTI/Income/FICO"/>
  </r>
  <r>
    <n v="64967204"/>
    <n v="19800"/>
    <x v="0"/>
    <n v="0.18489999999999998"/>
    <x v="4"/>
    <s v="E2"/>
    <s v="6 years"/>
    <s v="RENT"/>
    <n v="55000"/>
    <x v="0"/>
    <s v="Verified"/>
    <s v="Fully Paid"/>
    <x v="0"/>
    <n v="0.30590000000000001"/>
    <n v="700"/>
    <n v="704"/>
    <n v="702"/>
    <x v="1"/>
    <n v="1"/>
    <x v="0"/>
    <s v="High DTI / Low Income / Low FICO"/>
  </r>
  <r>
    <n v="64200141"/>
    <n v="13000"/>
    <x v="1"/>
    <n v="6.8900000000000003E-2"/>
    <x v="5"/>
    <s v="A3"/>
    <s v="9 years"/>
    <s v="MORTGAGE"/>
    <n v="110000"/>
    <x v="1"/>
    <s v="Verified"/>
    <s v="Fully Paid"/>
    <x v="0"/>
    <n v="0.10150000000000001"/>
    <n v="715"/>
    <n v="719"/>
    <n v="717"/>
    <x v="1"/>
    <n v="3"/>
    <x v="2"/>
    <s v="Strong Profile"/>
  </r>
  <r>
    <n v="65794195"/>
    <n v="7600"/>
    <x v="1"/>
    <n v="9.1700000000000004E-2"/>
    <x v="2"/>
    <s v="B2"/>
    <s v="2 years"/>
    <s v="RENT"/>
    <n v="38000"/>
    <x v="2"/>
    <s v="Source Verified"/>
    <s v="Fully Paid"/>
    <x v="0"/>
    <n v="0.2858"/>
    <n v="680"/>
    <n v="684"/>
    <n v="682"/>
    <x v="0"/>
    <n v="1"/>
    <x v="0"/>
    <s v="High DTI / Low Income / Low FICO"/>
  </r>
  <r>
    <n v="65782842"/>
    <n v="16000"/>
    <x v="1"/>
    <n v="9.1700000000000004E-2"/>
    <x v="2"/>
    <s v="B2"/>
    <s v="10+ years"/>
    <s v="RENT"/>
    <n v="145000"/>
    <x v="1"/>
    <s v="Source Verified"/>
    <s v="Fully Paid"/>
    <x v="1"/>
    <n v="0.1782"/>
    <n v="660"/>
    <n v="664"/>
    <n v="662"/>
    <x v="0"/>
    <n v="2"/>
    <x v="1"/>
    <s v="Moderate DTI/Income/FICO"/>
  </r>
  <r>
    <n v="62083302"/>
    <n v="6000"/>
    <x v="1"/>
    <n v="0.13669999999999999"/>
    <x v="1"/>
    <s v="C4"/>
    <s v="3 years"/>
    <s v="OWN"/>
    <n v="55000"/>
    <x v="0"/>
    <s v="Source Verified"/>
    <s v="Fully Paid"/>
    <x v="0"/>
    <n v="0.20960000000000001"/>
    <n v="660"/>
    <n v="664"/>
    <n v="662"/>
    <x v="0"/>
    <n v="1"/>
    <x v="0"/>
    <s v="High DTI / Low Income / Low FICO"/>
  </r>
  <r>
    <n v="65057455"/>
    <n v="28000"/>
    <x v="0"/>
    <n v="9.1700000000000004E-2"/>
    <x v="2"/>
    <s v="B2"/>
    <s v="9 years"/>
    <s v="MORTGAGE"/>
    <n v="220000"/>
    <x v="1"/>
    <s v="Source Verified"/>
    <s v="Fully Paid"/>
    <x v="0"/>
    <n v="0.14269999999999999"/>
    <n v="700"/>
    <n v="704"/>
    <n v="702"/>
    <x v="1"/>
    <n v="2"/>
    <x v="1"/>
    <s v="Moderate DTI/Income/FICO"/>
  </r>
  <r>
    <n v="65353237"/>
    <n v="7900"/>
    <x v="1"/>
    <n v="0.12050000000000001"/>
    <x v="1"/>
    <s v="C1"/>
    <m/>
    <s v="MORTGAGE"/>
    <n v="18814"/>
    <x v="2"/>
    <s v="Verified"/>
    <s v="Charged Off"/>
    <x v="0"/>
    <n v="0.12640000000000001"/>
    <n v="675"/>
    <n v="679"/>
    <n v="677"/>
    <x v="0"/>
    <n v="1"/>
    <x v="0"/>
    <s v="High DTI / Low Income / Low FICO"/>
  </r>
  <r>
    <n v="66320446"/>
    <n v="5000"/>
    <x v="1"/>
    <n v="0.11990000000000001"/>
    <x v="1"/>
    <s v="C1"/>
    <s v="1 year"/>
    <s v="MORTGAGE"/>
    <n v="40000"/>
    <x v="2"/>
    <s v="Verified"/>
    <s v="Fully Paid"/>
    <x v="0"/>
    <n v="0.2979"/>
    <n v="685"/>
    <n v="689"/>
    <n v="687"/>
    <x v="0"/>
    <n v="1"/>
    <x v="0"/>
    <s v="High DTI / Low Income / Low FICO"/>
  </r>
  <r>
    <n v="65793275"/>
    <n v="25000"/>
    <x v="1"/>
    <n v="6.2400000000000004E-2"/>
    <x v="5"/>
    <s v="A2"/>
    <s v="5 years"/>
    <s v="RENT"/>
    <n v="130000"/>
    <x v="1"/>
    <s v="Verified"/>
    <s v="Fully Paid"/>
    <x v="0"/>
    <n v="7.980000000000001E-2"/>
    <n v="715"/>
    <n v="719"/>
    <n v="717"/>
    <x v="1"/>
    <n v="3"/>
    <x v="2"/>
    <s v="Strong Profile"/>
  </r>
  <r>
    <n v="64099488"/>
    <n v="12500"/>
    <x v="1"/>
    <n v="9.1700000000000004E-2"/>
    <x v="2"/>
    <s v="B2"/>
    <s v="8 years"/>
    <s v="MORTGAGE"/>
    <n v="72000"/>
    <x v="1"/>
    <s v="Source Verified"/>
    <s v="Fully Paid"/>
    <x v="0"/>
    <n v="8.4900000000000003E-2"/>
    <n v="685"/>
    <n v="689"/>
    <n v="687"/>
    <x v="0"/>
    <n v="2"/>
    <x v="1"/>
    <s v="Moderate DTI/Income/FICO"/>
  </r>
  <r>
    <n v="66542772"/>
    <n v="15000"/>
    <x v="0"/>
    <n v="0.20989999999999998"/>
    <x v="4"/>
    <s v="E5"/>
    <s v="10+ years"/>
    <s v="RENT"/>
    <n v="82000"/>
    <x v="1"/>
    <s v="Verified"/>
    <s v="Charged Off"/>
    <x v="0"/>
    <n v="6.8199999999999997E-2"/>
    <n v="660"/>
    <n v="664"/>
    <n v="662"/>
    <x v="0"/>
    <n v="2"/>
    <x v="1"/>
    <s v="Moderate DTI/Income/FICO"/>
  </r>
  <r>
    <n v="68018706"/>
    <n v="2500"/>
    <x v="1"/>
    <n v="6.8900000000000003E-2"/>
    <x v="5"/>
    <s v="A3"/>
    <s v="6 years"/>
    <s v="MORTGAGE"/>
    <n v="81500"/>
    <x v="1"/>
    <s v="Not Verified"/>
    <s v="Fully Paid"/>
    <x v="2"/>
    <n v="0.19320000000000001"/>
    <n v="745"/>
    <n v="749"/>
    <n v="747"/>
    <x v="1"/>
    <n v="2"/>
    <x v="1"/>
    <s v="Moderate DTI/Income/FICO"/>
  </r>
  <r>
    <n v="65696480"/>
    <n v="5000"/>
    <x v="1"/>
    <n v="0.14330000000000001"/>
    <x v="1"/>
    <s v="C5"/>
    <s v="&lt; 1 year"/>
    <s v="RENT"/>
    <n v="68000"/>
    <x v="1"/>
    <s v="Verified"/>
    <s v="Fully Paid"/>
    <x v="9"/>
    <n v="0.11169999999999999"/>
    <n v="665"/>
    <n v="669"/>
    <n v="667"/>
    <x v="0"/>
    <n v="2"/>
    <x v="1"/>
    <s v="Moderate DTI/Income/FICO"/>
  </r>
  <r>
    <n v="67356009"/>
    <n v="6000"/>
    <x v="1"/>
    <n v="9.7599999999999992E-2"/>
    <x v="2"/>
    <s v="B3"/>
    <s v="10+ years"/>
    <s v="MORTGAGE"/>
    <n v="98525"/>
    <x v="1"/>
    <s v="Source Verified"/>
    <s v="Fully Paid"/>
    <x v="2"/>
    <n v="0.16519999999999999"/>
    <n v="690"/>
    <n v="694"/>
    <n v="692"/>
    <x v="0"/>
    <n v="2"/>
    <x v="1"/>
    <s v="Moderate DTI/Income/FICO"/>
  </r>
  <r>
    <n v="62954592"/>
    <n v="10000"/>
    <x v="1"/>
    <n v="9.1700000000000004E-2"/>
    <x v="2"/>
    <s v="B2"/>
    <s v="7 years"/>
    <s v="RENT"/>
    <n v="34000"/>
    <x v="2"/>
    <s v="Verified"/>
    <s v="Charged Off"/>
    <x v="0"/>
    <n v="0.23050000000000001"/>
    <n v="665"/>
    <n v="669"/>
    <n v="667"/>
    <x v="0"/>
    <n v="1"/>
    <x v="0"/>
    <s v="High DTI / Low Income / Low FICO"/>
  </r>
  <r>
    <n v="64802572"/>
    <n v="15000"/>
    <x v="0"/>
    <n v="0.1318"/>
    <x v="1"/>
    <s v="C3"/>
    <s v="7 years"/>
    <s v="OWN"/>
    <n v="65000"/>
    <x v="1"/>
    <s v="Source Verified"/>
    <s v="Fully Paid"/>
    <x v="0"/>
    <n v="0.25239999999999996"/>
    <n v="695"/>
    <n v="699"/>
    <n v="697"/>
    <x v="0"/>
    <n v="1"/>
    <x v="0"/>
    <s v="High DTI / Low Income / Low FICO"/>
  </r>
  <r>
    <n v="65827062"/>
    <n v="20000"/>
    <x v="1"/>
    <n v="7.8899999999999998E-2"/>
    <x v="5"/>
    <s v="A5"/>
    <s v="&lt; 1 year"/>
    <s v="RENT"/>
    <n v="48000"/>
    <x v="0"/>
    <s v="Verified"/>
    <s v="Fully Paid"/>
    <x v="1"/>
    <n v="0.1275"/>
    <n v="665"/>
    <n v="669"/>
    <n v="667"/>
    <x v="0"/>
    <n v="2"/>
    <x v="1"/>
    <s v="Moderate DTI/Income/FICO"/>
  </r>
  <r>
    <n v="67735379"/>
    <n v="9600"/>
    <x v="1"/>
    <n v="0.13669999999999999"/>
    <x v="1"/>
    <s v="C4"/>
    <s v="10+ years"/>
    <s v="MORTGAGE"/>
    <n v="110000"/>
    <x v="1"/>
    <s v="Source Verified"/>
    <s v="Charged Off"/>
    <x v="1"/>
    <n v="1.7600000000000001E-2"/>
    <n v="660"/>
    <n v="664"/>
    <n v="662"/>
    <x v="0"/>
    <n v="2"/>
    <x v="1"/>
    <s v="Moderate DTI/Income/FICO"/>
  </r>
  <r>
    <n v="66494431"/>
    <n v="19200"/>
    <x v="1"/>
    <n v="0.11990000000000001"/>
    <x v="1"/>
    <s v="C1"/>
    <s v="10+ years"/>
    <s v="RENT"/>
    <n v="90000"/>
    <x v="1"/>
    <s v="Verified"/>
    <s v="Fully Paid"/>
    <x v="1"/>
    <n v="0.1409"/>
    <n v="690"/>
    <n v="694"/>
    <n v="692"/>
    <x v="0"/>
    <n v="2"/>
    <x v="1"/>
    <s v="Moderate DTI/Income/FICO"/>
  </r>
  <r>
    <n v="64681513"/>
    <n v="21000"/>
    <x v="0"/>
    <n v="0.18989999999999999"/>
    <x v="4"/>
    <s v="E3"/>
    <s v="2 years"/>
    <s v="RENT"/>
    <n v="67000"/>
    <x v="1"/>
    <s v="Source Verified"/>
    <s v="Fully Paid"/>
    <x v="1"/>
    <n v="0.2059"/>
    <n v="700"/>
    <n v="704"/>
    <n v="702"/>
    <x v="1"/>
    <n v="1"/>
    <x v="0"/>
    <s v="High DTI / Low Income / Low FICO"/>
  </r>
  <r>
    <n v="62744349"/>
    <n v="16000"/>
    <x v="1"/>
    <n v="9.9900000000000003E-2"/>
    <x v="2"/>
    <s v="B3"/>
    <s v="10+ years"/>
    <s v="RENT"/>
    <n v="79500"/>
    <x v="1"/>
    <s v="Source Verified"/>
    <s v="Fully Paid"/>
    <x v="0"/>
    <n v="7.8100000000000003E-2"/>
    <n v="705"/>
    <n v="709"/>
    <n v="707"/>
    <x v="1"/>
    <n v="3"/>
    <x v="2"/>
    <s v="Strong Profile"/>
  </r>
  <r>
    <n v="65723542"/>
    <n v="12000"/>
    <x v="0"/>
    <n v="0.13669999999999999"/>
    <x v="1"/>
    <s v="C4"/>
    <s v="10+ years"/>
    <s v="RENT"/>
    <n v="29981"/>
    <x v="2"/>
    <s v="Source Verified"/>
    <s v="Fully Paid"/>
    <x v="0"/>
    <n v="0.20860000000000001"/>
    <n v="700"/>
    <n v="704"/>
    <n v="702"/>
    <x v="1"/>
    <n v="1"/>
    <x v="0"/>
    <s v="High DTI / Low Income / Low FICO"/>
  </r>
  <r>
    <n v="67468437"/>
    <n v="15000"/>
    <x v="1"/>
    <n v="6.2400000000000004E-2"/>
    <x v="5"/>
    <s v="A2"/>
    <s v="10+ years"/>
    <s v="RENT"/>
    <n v="57000"/>
    <x v="0"/>
    <s v="Source Verified"/>
    <s v="Fully Paid"/>
    <x v="0"/>
    <n v="0.1661"/>
    <n v="730"/>
    <n v="734"/>
    <n v="732"/>
    <x v="1"/>
    <n v="2"/>
    <x v="1"/>
    <s v="Moderate DTI/Income/FICO"/>
  </r>
  <r>
    <n v="68405208"/>
    <n v="19000"/>
    <x v="0"/>
    <n v="0.1797"/>
    <x v="0"/>
    <s v="D4"/>
    <s v="&lt; 1 year"/>
    <s v="MORTGAGE"/>
    <n v="80000"/>
    <x v="1"/>
    <s v="Source Verified"/>
    <s v="Current"/>
    <x v="0"/>
    <n v="0.18940000000000001"/>
    <n v="715"/>
    <n v="719"/>
    <n v="717"/>
    <x v="1"/>
    <n v="2"/>
    <x v="1"/>
    <s v="Moderate DTI/Income/FICO"/>
  </r>
  <r>
    <n v="66014846"/>
    <n v="14000"/>
    <x v="0"/>
    <n v="8.3800000000000013E-2"/>
    <x v="2"/>
    <s v="B1"/>
    <s v="2 years"/>
    <s v="RENT"/>
    <n v="100000"/>
    <x v="1"/>
    <s v="Not Verified"/>
    <s v="Current"/>
    <x v="1"/>
    <n v="0.1525"/>
    <n v="695"/>
    <n v="699"/>
    <n v="697"/>
    <x v="0"/>
    <n v="2"/>
    <x v="1"/>
    <s v="Moderate DTI/Income/FICO"/>
  </r>
  <r>
    <n v="68413488"/>
    <n v="17600"/>
    <x v="1"/>
    <n v="0.10779999999999999"/>
    <x v="2"/>
    <s v="B4"/>
    <s v="1 year"/>
    <s v="MORTGAGE"/>
    <n v="52000"/>
    <x v="0"/>
    <s v="Verified"/>
    <s v="Fully Paid"/>
    <x v="0"/>
    <n v="0.26860000000000001"/>
    <n v="690"/>
    <n v="694"/>
    <n v="692"/>
    <x v="0"/>
    <n v="1"/>
    <x v="0"/>
    <s v="High DTI / Low Income / Low FICO"/>
  </r>
  <r>
    <n v="64019684"/>
    <n v="20000"/>
    <x v="1"/>
    <n v="0.12050000000000001"/>
    <x v="1"/>
    <s v="C1"/>
    <s v="1 year"/>
    <s v="MORTGAGE"/>
    <n v="75000"/>
    <x v="1"/>
    <s v="Not Verified"/>
    <s v="Fully Paid"/>
    <x v="6"/>
    <n v="0.17710000000000001"/>
    <n v="695"/>
    <n v="699"/>
    <n v="697"/>
    <x v="0"/>
    <n v="2"/>
    <x v="1"/>
    <s v="Moderate DTI/Income/FICO"/>
  </r>
  <r>
    <n v="66404986"/>
    <n v="9075"/>
    <x v="1"/>
    <n v="0.15410000000000001"/>
    <x v="0"/>
    <s v="D1"/>
    <m/>
    <s v="MORTGAGE"/>
    <n v="63000"/>
    <x v="1"/>
    <s v="Not Verified"/>
    <s v="Fully Paid"/>
    <x v="0"/>
    <n v="0.1444"/>
    <n v="715"/>
    <n v="719"/>
    <n v="717"/>
    <x v="1"/>
    <n v="2"/>
    <x v="1"/>
    <s v="Moderate DTI/Income/FICO"/>
  </r>
  <r>
    <n v="64591125"/>
    <n v="12000"/>
    <x v="0"/>
    <n v="0.17859999999999998"/>
    <x v="0"/>
    <s v="D5"/>
    <s v="7 years"/>
    <s v="OWN"/>
    <n v="65000"/>
    <x v="1"/>
    <s v="Verified"/>
    <s v="Current"/>
    <x v="0"/>
    <n v="0.1787"/>
    <n v="680"/>
    <n v="684"/>
    <n v="682"/>
    <x v="0"/>
    <n v="2"/>
    <x v="1"/>
    <s v="Moderate DTI/Income/FICO"/>
  </r>
  <r>
    <n v="63338244"/>
    <n v="8000"/>
    <x v="1"/>
    <n v="9.9900000000000003E-2"/>
    <x v="2"/>
    <s v="B3"/>
    <s v="&lt; 1 year"/>
    <s v="RENT"/>
    <n v="50000"/>
    <x v="0"/>
    <s v="Source Verified"/>
    <s v="Fully Paid"/>
    <x v="5"/>
    <n v="2.2599999999999999E-2"/>
    <n v="755"/>
    <n v="759"/>
    <n v="757"/>
    <x v="1"/>
    <n v="2"/>
    <x v="1"/>
    <s v="Moderate DTI/Income/FICO"/>
  </r>
  <r>
    <n v="67809480"/>
    <n v="9000"/>
    <x v="1"/>
    <n v="9.7599999999999992E-2"/>
    <x v="2"/>
    <s v="B3"/>
    <s v="10+ years"/>
    <s v="OWN"/>
    <n v="39000"/>
    <x v="2"/>
    <s v="Not Verified"/>
    <s v="Fully Paid"/>
    <x v="1"/>
    <n v="0.20920000000000002"/>
    <n v="690"/>
    <n v="694"/>
    <n v="692"/>
    <x v="0"/>
    <n v="1"/>
    <x v="0"/>
    <s v="High DTI / Low Income / Low FICO"/>
  </r>
  <r>
    <n v="64251273"/>
    <n v="6750"/>
    <x v="1"/>
    <n v="0.1757"/>
    <x v="0"/>
    <s v="D4"/>
    <s v="10+ years"/>
    <s v="OWN"/>
    <n v="60000"/>
    <x v="0"/>
    <s v="Source Verified"/>
    <s v="Fully Paid"/>
    <x v="0"/>
    <n v="0.29420000000000002"/>
    <n v="675"/>
    <n v="679"/>
    <n v="677"/>
    <x v="0"/>
    <n v="1"/>
    <x v="0"/>
    <s v="High DTI / Low Income / Low FICO"/>
  </r>
  <r>
    <n v="67477156"/>
    <n v="15000"/>
    <x v="1"/>
    <n v="5.3200000000000004E-2"/>
    <x v="5"/>
    <s v="A1"/>
    <s v="10+ years"/>
    <s v="MORTGAGE"/>
    <n v="250000"/>
    <x v="1"/>
    <s v="Source Verified"/>
    <s v="Fully Paid"/>
    <x v="1"/>
    <n v="0.16449999999999998"/>
    <n v="785"/>
    <n v="789"/>
    <n v="787"/>
    <x v="1"/>
    <n v="2"/>
    <x v="1"/>
    <s v="Moderate DTI/Income/FICO"/>
  </r>
  <r>
    <n v="62237001"/>
    <n v="10000"/>
    <x v="1"/>
    <n v="6.8900000000000003E-2"/>
    <x v="5"/>
    <s v="A3"/>
    <s v="10+ years"/>
    <s v="RENT"/>
    <n v="100000"/>
    <x v="1"/>
    <s v="Source Verified"/>
    <s v="Fully Paid"/>
    <x v="1"/>
    <n v="0.17510000000000001"/>
    <n v="700"/>
    <n v="704"/>
    <n v="702"/>
    <x v="1"/>
    <n v="2"/>
    <x v="1"/>
    <s v="Moderate DTI/Income/FICO"/>
  </r>
  <r>
    <n v="63340441"/>
    <n v="5000"/>
    <x v="1"/>
    <n v="0.1399"/>
    <x v="1"/>
    <s v="C4"/>
    <s v="10+ years"/>
    <s v="MORTGAGE"/>
    <n v="48000"/>
    <x v="0"/>
    <s v="Source Verified"/>
    <s v="Charged Off"/>
    <x v="0"/>
    <n v="0.27350000000000002"/>
    <n v="675"/>
    <n v="679"/>
    <n v="677"/>
    <x v="0"/>
    <n v="1"/>
    <x v="0"/>
    <s v="High DTI / Low Income / Low FICO"/>
  </r>
  <r>
    <n v="65785575"/>
    <n v="10525"/>
    <x v="0"/>
    <n v="0.1318"/>
    <x v="1"/>
    <s v="C3"/>
    <s v="3 years"/>
    <s v="OWN"/>
    <n v="35000"/>
    <x v="2"/>
    <s v="Verified"/>
    <s v="Current"/>
    <x v="0"/>
    <n v="8.5000000000000006E-2"/>
    <n v="665"/>
    <n v="669"/>
    <n v="667"/>
    <x v="0"/>
    <n v="1"/>
    <x v="0"/>
    <s v="High DTI / Low Income / Low FICO"/>
  </r>
  <r>
    <n v="63340020"/>
    <n v="5000"/>
    <x v="1"/>
    <n v="0.1229"/>
    <x v="1"/>
    <s v="C1"/>
    <s v="10+ years"/>
    <s v="MORTGAGE"/>
    <n v="36000"/>
    <x v="2"/>
    <s v="Verified"/>
    <s v="Fully Paid"/>
    <x v="5"/>
    <n v="0.1643"/>
    <n v="690"/>
    <n v="694"/>
    <n v="692"/>
    <x v="0"/>
    <n v="1"/>
    <x v="0"/>
    <s v="High DTI / Low Income / Low FICO"/>
  </r>
  <r>
    <n v="66501345"/>
    <n v="15000"/>
    <x v="1"/>
    <n v="5.3200000000000004E-2"/>
    <x v="5"/>
    <s v="A1"/>
    <m/>
    <s v="MORTGAGE"/>
    <n v="90000"/>
    <x v="1"/>
    <s v="Not Verified"/>
    <s v="Fully Paid"/>
    <x v="1"/>
    <n v="0.1467"/>
    <n v="765"/>
    <n v="769"/>
    <n v="767"/>
    <x v="1"/>
    <n v="2"/>
    <x v="1"/>
    <s v="Moderate DTI/Income/FICO"/>
  </r>
  <r>
    <n v="62824371"/>
    <n v="23000"/>
    <x v="0"/>
    <n v="0.12689999999999999"/>
    <x v="1"/>
    <s v="C2"/>
    <s v="9 years"/>
    <s v="MORTGAGE"/>
    <n v="85000"/>
    <x v="1"/>
    <s v="Not Verified"/>
    <s v="Late (31-120 days)"/>
    <x v="0"/>
    <n v="0.16589999999999999"/>
    <n v="675"/>
    <n v="679"/>
    <n v="677"/>
    <x v="0"/>
    <n v="2"/>
    <x v="1"/>
    <s v="Moderate DTI/Income/FICO"/>
  </r>
  <r>
    <n v="66612347"/>
    <n v="10000"/>
    <x v="1"/>
    <n v="8.3800000000000013E-2"/>
    <x v="2"/>
    <s v="B1"/>
    <s v="10+ years"/>
    <s v="MORTGAGE"/>
    <n v="60000"/>
    <x v="0"/>
    <s v="Source Verified"/>
    <s v="Fully Paid"/>
    <x v="0"/>
    <n v="0.2213"/>
    <n v="680"/>
    <n v="684"/>
    <n v="682"/>
    <x v="0"/>
    <n v="1"/>
    <x v="0"/>
    <s v="High DTI / Low Income / Low FICO"/>
  </r>
  <r>
    <n v="65762497"/>
    <n v="22500"/>
    <x v="1"/>
    <n v="0.1757"/>
    <x v="0"/>
    <s v="D4"/>
    <s v="9 years"/>
    <s v="RENT"/>
    <n v="45000"/>
    <x v="0"/>
    <s v="Not Verified"/>
    <s v="Fully Paid"/>
    <x v="0"/>
    <n v="0.1696"/>
    <n v="670"/>
    <n v="674"/>
    <n v="672"/>
    <x v="0"/>
    <n v="2"/>
    <x v="1"/>
    <s v="Moderate DTI/Income/FICO"/>
  </r>
  <r>
    <n v="65322280"/>
    <n v="18000"/>
    <x v="0"/>
    <n v="9.1700000000000004E-2"/>
    <x v="2"/>
    <s v="B2"/>
    <s v="1 year"/>
    <s v="RENT"/>
    <n v="64000"/>
    <x v="1"/>
    <s v="Not Verified"/>
    <s v="Current"/>
    <x v="1"/>
    <n v="0.14810000000000001"/>
    <n v="705"/>
    <n v="709"/>
    <n v="707"/>
    <x v="1"/>
    <n v="2"/>
    <x v="1"/>
    <s v="Moderate DTI/Income/FICO"/>
  </r>
  <r>
    <n v="67828823"/>
    <n v="15000"/>
    <x v="1"/>
    <n v="0.11220000000000001"/>
    <x v="2"/>
    <s v="B5"/>
    <s v="8 years"/>
    <s v="RENT"/>
    <n v="65000"/>
    <x v="1"/>
    <s v="Not Verified"/>
    <s v="Fully Paid"/>
    <x v="0"/>
    <n v="0.23499999999999999"/>
    <n v="740"/>
    <n v="744"/>
    <n v="742"/>
    <x v="1"/>
    <n v="1"/>
    <x v="0"/>
    <s v="High DTI / Low Income / Low FICO"/>
  </r>
  <r>
    <n v="64301480"/>
    <n v="10000"/>
    <x v="0"/>
    <n v="0.18489999999999998"/>
    <x v="4"/>
    <s v="E2"/>
    <m/>
    <s v="OWN"/>
    <n v="48000"/>
    <x v="0"/>
    <s v="Verified"/>
    <s v="Charged Off"/>
    <x v="0"/>
    <n v="0.28360000000000002"/>
    <n v="690"/>
    <n v="694"/>
    <n v="692"/>
    <x v="0"/>
    <n v="1"/>
    <x v="0"/>
    <s v="High DTI / Low Income / Low FICO"/>
  </r>
  <r>
    <n v="68584897"/>
    <n v="12000"/>
    <x v="1"/>
    <n v="6.4899999999999999E-2"/>
    <x v="5"/>
    <s v="A2"/>
    <s v="3 years"/>
    <s v="OWN"/>
    <n v="223000"/>
    <x v="1"/>
    <s v="Not Verified"/>
    <s v="Fully Paid"/>
    <x v="0"/>
    <n v="7.22E-2"/>
    <n v="740"/>
    <n v="744"/>
    <n v="742"/>
    <x v="1"/>
    <n v="3"/>
    <x v="2"/>
    <s v="Strong Profile"/>
  </r>
  <r>
    <n v="65607264"/>
    <n v="4525"/>
    <x v="1"/>
    <n v="0.17859999999999998"/>
    <x v="0"/>
    <s v="D5"/>
    <s v="1 year"/>
    <s v="MORTGAGE"/>
    <n v="70000"/>
    <x v="1"/>
    <s v="Not Verified"/>
    <s v="Fully Paid"/>
    <x v="0"/>
    <n v="0.1308"/>
    <n v="660"/>
    <n v="664"/>
    <n v="662"/>
    <x v="0"/>
    <n v="2"/>
    <x v="1"/>
    <s v="Moderate DTI/Income/FICO"/>
  </r>
  <r>
    <n v="62934879"/>
    <n v="12900"/>
    <x v="1"/>
    <n v="0.14649999999999999"/>
    <x v="1"/>
    <s v="C5"/>
    <s v="6 years"/>
    <s v="OWN"/>
    <n v="44436"/>
    <x v="0"/>
    <s v="Verified"/>
    <s v="Fully Paid"/>
    <x v="1"/>
    <n v="0.24979999999999999"/>
    <n v="730"/>
    <n v="734"/>
    <n v="732"/>
    <x v="1"/>
    <n v="1"/>
    <x v="0"/>
    <s v="High DTI / Low Income / Low FICO"/>
  </r>
  <r>
    <n v="66404250"/>
    <n v="21000"/>
    <x v="1"/>
    <n v="5.3200000000000004E-2"/>
    <x v="5"/>
    <s v="A1"/>
    <s v="&lt; 1 year"/>
    <s v="MORTGAGE"/>
    <n v="108000"/>
    <x v="1"/>
    <s v="Not Verified"/>
    <s v="Fully Paid"/>
    <x v="1"/>
    <n v="6.83E-2"/>
    <n v="760"/>
    <n v="764"/>
    <n v="762"/>
    <x v="1"/>
    <n v="3"/>
    <x v="2"/>
    <s v="Strong Profile"/>
  </r>
  <r>
    <n v="65894142"/>
    <n v="20000"/>
    <x v="0"/>
    <n v="0.12590000000000001"/>
    <x v="1"/>
    <s v="C2"/>
    <s v="10+ years"/>
    <s v="MORTGAGE"/>
    <n v="57000"/>
    <x v="0"/>
    <s v="Not Verified"/>
    <s v="Current"/>
    <x v="0"/>
    <n v="0.21660000000000001"/>
    <n v="680"/>
    <n v="684"/>
    <n v="682"/>
    <x v="0"/>
    <n v="1"/>
    <x v="0"/>
    <s v="High DTI / Low Income / Low FICO"/>
  </r>
  <r>
    <n v="64832740"/>
    <n v="21000"/>
    <x v="1"/>
    <n v="9.9900000000000003E-2"/>
    <x v="2"/>
    <s v="B3"/>
    <s v="10+ years"/>
    <s v="MORTGAGE"/>
    <n v="84000"/>
    <x v="1"/>
    <s v="Not Verified"/>
    <s v="Fully Paid"/>
    <x v="0"/>
    <n v="0.1673"/>
    <n v="685"/>
    <n v="689"/>
    <n v="687"/>
    <x v="0"/>
    <n v="2"/>
    <x v="1"/>
    <s v="Moderate DTI/Income/FICO"/>
  </r>
  <r>
    <n v="64340981"/>
    <n v="15000"/>
    <x v="0"/>
    <n v="9.9900000000000003E-2"/>
    <x v="2"/>
    <s v="B3"/>
    <s v="3 years"/>
    <s v="OWN"/>
    <n v="71615"/>
    <x v="1"/>
    <s v="Not Verified"/>
    <s v="Fully Paid"/>
    <x v="1"/>
    <n v="0.38640000000000002"/>
    <n v="705"/>
    <n v="709"/>
    <n v="707"/>
    <x v="1"/>
    <n v="1"/>
    <x v="0"/>
    <s v="High DTI / Low Income / Low FICO"/>
  </r>
  <r>
    <n v="67408262"/>
    <n v="24000"/>
    <x v="0"/>
    <n v="0.11220000000000001"/>
    <x v="2"/>
    <s v="B5"/>
    <s v="10+ years"/>
    <s v="RENT"/>
    <n v="65000"/>
    <x v="1"/>
    <s v="Source Verified"/>
    <s v="Fully Paid"/>
    <x v="1"/>
    <n v="0.10300000000000001"/>
    <n v="670"/>
    <n v="674"/>
    <n v="672"/>
    <x v="0"/>
    <n v="2"/>
    <x v="1"/>
    <s v="Moderate DTI/Income/FICO"/>
  </r>
  <r>
    <n v="63249800"/>
    <n v="16800"/>
    <x v="0"/>
    <n v="0.15410000000000001"/>
    <x v="0"/>
    <s v="D1"/>
    <s v="7 years"/>
    <s v="RENT"/>
    <n v="46000"/>
    <x v="0"/>
    <s v="Not Verified"/>
    <s v="Fully Paid"/>
    <x v="1"/>
    <n v="0.28960000000000002"/>
    <n v="690"/>
    <n v="694"/>
    <n v="692"/>
    <x v="0"/>
    <n v="1"/>
    <x v="0"/>
    <s v="High DTI / Low Income / Low FICO"/>
  </r>
  <r>
    <n v="66066471"/>
    <n v="30000"/>
    <x v="0"/>
    <n v="0.17859999999999998"/>
    <x v="0"/>
    <s v="D5"/>
    <s v="&lt; 1 year"/>
    <s v="RENT"/>
    <n v="80000"/>
    <x v="1"/>
    <s v="Verified"/>
    <s v="Charged Off"/>
    <x v="0"/>
    <n v="0.33630000000000004"/>
    <n v="660"/>
    <n v="664"/>
    <n v="662"/>
    <x v="0"/>
    <n v="1"/>
    <x v="0"/>
    <s v="High DTI / Low Income / Low FICO"/>
  </r>
  <r>
    <n v="62125863"/>
    <n v="19600"/>
    <x v="1"/>
    <n v="5.3200000000000004E-2"/>
    <x v="5"/>
    <s v="A1"/>
    <s v="2 years"/>
    <s v="MORTGAGE"/>
    <n v="85000"/>
    <x v="1"/>
    <s v="Source Verified"/>
    <s v="Fully Paid"/>
    <x v="1"/>
    <n v="6.7900000000000002E-2"/>
    <n v="760"/>
    <n v="764"/>
    <n v="762"/>
    <x v="1"/>
    <n v="3"/>
    <x v="2"/>
    <s v="Strong Profile"/>
  </r>
  <r>
    <n v="63897526"/>
    <n v="5175"/>
    <x v="1"/>
    <n v="9.1700000000000004E-2"/>
    <x v="2"/>
    <s v="B2"/>
    <s v="10+ years"/>
    <s v="MORTGAGE"/>
    <n v="53000"/>
    <x v="0"/>
    <s v="Source Verified"/>
    <s v="Fully Paid"/>
    <x v="0"/>
    <n v="0.3236"/>
    <n v="690"/>
    <n v="694"/>
    <n v="692"/>
    <x v="0"/>
    <n v="1"/>
    <x v="0"/>
    <s v="High DTI / Low Income / Low FICO"/>
  </r>
  <r>
    <n v="66036826"/>
    <n v="24000"/>
    <x v="1"/>
    <n v="5.3200000000000004E-2"/>
    <x v="5"/>
    <s v="A1"/>
    <s v="3 years"/>
    <s v="MORTGAGE"/>
    <n v="185000"/>
    <x v="1"/>
    <s v="Not Verified"/>
    <s v="Fully Paid"/>
    <x v="1"/>
    <n v="0.20480000000000001"/>
    <n v="725"/>
    <n v="729"/>
    <n v="727"/>
    <x v="1"/>
    <n v="1"/>
    <x v="0"/>
    <s v="High DTI / Low Income / Low FICO"/>
  </r>
  <r>
    <n v="67318761"/>
    <n v="14000"/>
    <x v="0"/>
    <n v="0.15770000000000001"/>
    <x v="0"/>
    <s v="D1"/>
    <s v="10+ years"/>
    <s v="RENT"/>
    <n v="32577"/>
    <x v="2"/>
    <s v="Source Verified"/>
    <s v="Fully Paid"/>
    <x v="1"/>
    <n v="0.38250000000000001"/>
    <n v="700"/>
    <n v="704"/>
    <n v="702"/>
    <x v="1"/>
    <n v="1"/>
    <x v="0"/>
    <s v="High DTI / Low Income / Low FICO"/>
  </r>
  <r>
    <n v="66430408"/>
    <n v="9000"/>
    <x v="1"/>
    <n v="0.10640000000000001"/>
    <x v="2"/>
    <s v="B4"/>
    <s v="2 years"/>
    <s v="RENT"/>
    <n v="35000"/>
    <x v="2"/>
    <s v="Verified"/>
    <s v="Fully Paid"/>
    <x v="1"/>
    <n v="0.29120000000000001"/>
    <n v="680"/>
    <n v="684"/>
    <n v="682"/>
    <x v="0"/>
    <n v="1"/>
    <x v="0"/>
    <s v="High DTI / Low Income / Low FICO"/>
  </r>
  <r>
    <n v="63428863"/>
    <n v="10000"/>
    <x v="1"/>
    <n v="6.8900000000000003E-2"/>
    <x v="5"/>
    <s v="A3"/>
    <s v="6 years"/>
    <s v="RENT"/>
    <n v="53000"/>
    <x v="0"/>
    <s v="Not Verified"/>
    <s v="Fully Paid"/>
    <x v="1"/>
    <n v="0.27379999999999999"/>
    <n v="730"/>
    <n v="734"/>
    <n v="732"/>
    <x v="1"/>
    <n v="1"/>
    <x v="0"/>
    <s v="High DTI / Low Income / Low FICO"/>
  </r>
  <r>
    <n v="65323373"/>
    <n v="26250"/>
    <x v="0"/>
    <n v="0.1318"/>
    <x v="1"/>
    <s v="C3"/>
    <s v="10+ years"/>
    <s v="OWN"/>
    <n v="135208"/>
    <x v="1"/>
    <s v="Verified"/>
    <s v="Fully Paid"/>
    <x v="0"/>
    <n v="0.32729999999999998"/>
    <n v="710"/>
    <n v="714"/>
    <n v="712"/>
    <x v="1"/>
    <n v="1"/>
    <x v="0"/>
    <s v="High DTI / Low Income / Low FICO"/>
  </r>
  <r>
    <n v="65976326"/>
    <n v="20000"/>
    <x v="0"/>
    <n v="0.1699"/>
    <x v="0"/>
    <s v="D3"/>
    <s v="6 years"/>
    <s v="OWN"/>
    <n v="70000"/>
    <x v="1"/>
    <s v="Source Verified"/>
    <s v="Current"/>
    <x v="0"/>
    <n v="0.1394"/>
    <n v="700"/>
    <n v="704"/>
    <n v="702"/>
    <x v="1"/>
    <n v="2"/>
    <x v="1"/>
    <s v="Moderate DTI/Income/FICO"/>
  </r>
  <r>
    <n v="65936853"/>
    <n v="25000"/>
    <x v="1"/>
    <n v="7.2599999999999998E-2"/>
    <x v="5"/>
    <s v="A4"/>
    <s v="2 years"/>
    <s v="MORTGAGE"/>
    <n v="150000"/>
    <x v="1"/>
    <s v="Source Verified"/>
    <s v="Fully Paid"/>
    <x v="1"/>
    <n v="0.24179999999999999"/>
    <n v="695"/>
    <n v="699"/>
    <n v="697"/>
    <x v="0"/>
    <n v="1"/>
    <x v="0"/>
    <s v="High DTI / Low Income / Low FICO"/>
  </r>
  <r>
    <n v="67376532"/>
    <n v="20000"/>
    <x v="1"/>
    <n v="0.11220000000000001"/>
    <x v="2"/>
    <s v="B5"/>
    <s v="&lt; 1 year"/>
    <s v="RENT"/>
    <n v="74880"/>
    <x v="1"/>
    <s v="Source Verified"/>
    <s v="Charged Off"/>
    <x v="0"/>
    <n v="0.1308"/>
    <n v="710"/>
    <n v="714"/>
    <n v="712"/>
    <x v="1"/>
    <n v="2"/>
    <x v="1"/>
    <s v="Moderate DTI/Income/FICO"/>
  </r>
  <r>
    <n v="68425026"/>
    <n v="10725"/>
    <x v="0"/>
    <n v="0.2606"/>
    <x v="3"/>
    <s v="F5"/>
    <s v="2 years"/>
    <s v="MORTGAGE"/>
    <n v="33000"/>
    <x v="2"/>
    <s v="Verified"/>
    <s v="Charged Off"/>
    <x v="0"/>
    <n v="0.32329999999999998"/>
    <n v="670"/>
    <n v="674"/>
    <n v="672"/>
    <x v="0"/>
    <n v="1"/>
    <x v="0"/>
    <s v="High DTI / Low Income / Low FICO"/>
  </r>
  <r>
    <n v="67970132"/>
    <n v="20000"/>
    <x v="1"/>
    <n v="6.8900000000000003E-2"/>
    <x v="5"/>
    <s v="A3"/>
    <s v="4 years"/>
    <s v="MORTGAGE"/>
    <n v="141000"/>
    <x v="1"/>
    <s v="Not Verified"/>
    <s v="Fully Paid"/>
    <x v="0"/>
    <n v="2.3399999999999997E-2"/>
    <n v="720"/>
    <n v="724"/>
    <n v="722"/>
    <x v="1"/>
    <n v="3"/>
    <x v="2"/>
    <s v="Strong Profile"/>
  </r>
  <r>
    <n v="63877314"/>
    <n v="30000"/>
    <x v="0"/>
    <n v="0.14330000000000001"/>
    <x v="1"/>
    <s v="C5"/>
    <s v="9 years"/>
    <s v="MORTGAGE"/>
    <n v="210000"/>
    <x v="1"/>
    <s v="Source Verified"/>
    <s v="Charged Off"/>
    <x v="0"/>
    <n v="4.3200000000000002E-2"/>
    <n v="675"/>
    <n v="679"/>
    <n v="677"/>
    <x v="0"/>
    <n v="2"/>
    <x v="1"/>
    <s v="Moderate DTI/Income/FICO"/>
  </r>
  <r>
    <n v="63404450"/>
    <n v="2200"/>
    <x v="1"/>
    <n v="0.12689999999999999"/>
    <x v="1"/>
    <s v="C2"/>
    <m/>
    <s v="MORTGAGE"/>
    <n v="34000"/>
    <x v="2"/>
    <s v="Source Verified"/>
    <s v="Charged Off"/>
    <x v="0"/>
    <n v="0.24390000000000001"/>
    <n v="660"/>
    <n v="664"/>
    <n v="662"/>
    <x v="0"/>
    <n v="1"/>
    <x v="0"/>
    <s v="High DTI / Low Income / Low FICO"/>
  </r>
  <r>
    <n v="67725988"/>
    <n v="35000"/>
    <x v="0"/>
    <n v="0.21989999999999998"/>
    <x v="3"/>
    <s v="F1"/>
    <s v="7 years"/>
    <s v="MORTGAGE"/>
    <n v="120000"/>
    <x v="1"/>
    <s v="Verified"/>
    <s v="Charged Off"/>
    <x v="0"/>
    <n v="0.20660000000000001"/>
    <n v="675"/>
    <n v="679"/>
    <n v="677"/>
    <x v="0"/>
    <n v="1"/>
    <x v="0"/>
    <s v="High DTI / Low Income / Low FICO"/>
  </r>
  <r>
    <n v="65736743"/>
    <n v="20900"/>
    <x v="1"/>
    <n v="0.12590000000000001"/>
    <x v="1"/>
    <s v="C2"/>
    <m/>
    <s v="RENT"/>
    <n v="49800"/>
    <x v="0"/>
    <s v="Verified"/>
    <s v="Fully Paid"/>
    <x v="0"/>
    <n v="0.33630000000000004"/>
    <n v="660"/>
    <n v="664"/>
    <n v="662"/>
    <x v="0"/>
    <n v="1"/>
    <x v="0"/>
    <s v="High DTI / Low Income / Low FICO"/>
  </r>
  <r>
    <n v="67576023"/>
    <n v="27000"/>
    <x v="0"/>
    <n v="0.11990000000000001"/>
    <x v="1"/>
    <s v="C1"/>
    <s v="10+ years"/>
    <s v="MORTGAGE"/>
    <n v="94000"/>
    <x v="1"/>
    <s v="Verified"/>
    <s v="Fully Paid"/>
    <x v="0"/>
    <n v="0.1361"/>
    <n v="695"/>
    <n v="699"/>
    <n v="697"/>
    <x v="0"/>
    <n v="2"/>
    <x v="1"/>
    <s v="Moderate DTI/Income/FICO"/>
  </r>
  <r>
    <n v="63284660"/>
    <n v="11500"/>
    <x v="0"/>
    <n v="0.1855"/>
    <x v="4"/>
    <s v="E2"/>
    <s v="10+ years"/>
    <s v="OWN"/>
    <n v="25000"/>
    <x v="2"/>
    <s v="Source Verified"/>
    <s v="Fully Paid"/>
    <x v="0"/>
    <n v="0.37929999999999997"/>
    <n v="705"/>
    <n v="709"/>
    <n v="707"/>
    <x v="1"/>
    <n v="1"/>
    <x v="0"/>
    <s v="High DTI / Low Income / Low FICO"/>
  </r>
  <r>
    <n v="65734805"/>
    <n v="2500"/>
    <x v="1"/>
    <n v="6.2400000000000004E-2"/>
    <x v="5"/>
    <s v="A2"/>
    <s v="10+ years"/>
    <s v="MORTGAGE"/>
    <n v="75000"/>
    <x v="1"/>
    <s v="Not Verified"/>
    <s v="Fully Paid"/>
    <x v="3"/>
    <n v="0.22450000000000001"/>
    <n v="720"/>
    <n v="724"/>
    <n v="722"/>
    <x v="1"/>
    <n v="1"/>
    <x v="0"/>
    <s v="High DTI / Low Income / Low FICO"/>
  </r>
  <r>
    <n v="65038956"/>
    <n v="30000"/>
    <x v="0"/>
    <n v="0.19989999999999999"/>
    <x v="4"/>
    <s v="E4"/>
    <s v="10+ years"/>
    <s v="RENT"/>
    <n v="120000"/>
    <x v="1"/>
    <s v="Verified"/>
    <s v="Charged Off"/>
    <x v="0"/>
    <n v="0.16719999999999999"/>
    <n v="710"/>
    <n v="714"/>
    <n v="712"/>
    <x v="1"/>
    <n v="2"/>
    <x v="1"/>
    <s v="Moderate DTI/Income/FICO"/>
  </r>
  <r>
    <n v="65304691"/>
    <n v="5000"/>
    <x v="1"/>
    <n v="7.2599999999999998E-2"/>
    <x v="5"/>
    <s v="A4"/>
    <s v="10+ years"/>
    <s v="MORTGAGE"/>
    <n v="44444"/>
    <x v="0"/>
    <s v="Source Verified"/>
    <s v="Fully Paid"/>
    <x v="0"/>
    <n v="0.11320000000000001"/>
    <n v="690"/>
    <n v="694"/>
    <n v="692"/>
    <x v="0"/>
    <n v="2"/>
    <x v="1"/>
    <s v="Moderate DTI/Income/FICO"/>
  </r>
  <r>
    <n v="63426282"/>
    <n v="24000"/>
    <x v="0"/>
    <n v="0.17859999999999998"/>
    <x v="0"/>
    <s v="D5"/>
    <s v="2 years"/>
    <s v="RENT"/>
    <n v="100000"/>
    <x v="1"/>
    <s v="Verified"/>
    <s v="Current"/>
    <x v="0"/>
    <n v="0.35139999999999999"/>
    <n v="665"/>
    <n v="669"/>
    <n v="667"/>
    <x v="0"/>
    <n v="1"/>
    <x v="0"/>
    <s v="High DTI / Low Income / Low FICO"/>
  </r>
  <r>
    <n v="67899347"/>
    <n v="19750"/>
    <x v="1"/>
    <n v="7.2599999999999998E-2"/>
    <x v="5"/>
    <s v="A4"/>
    <s v="2 years"/>
    <s v="MORTGAGE"/>
    <n v="127000"/>
    <x v="1"/>
    <s v="Verified"/>
    <s v="Fully Paid"/>
    <x v="1"/>
    <n v="0.1857"/>
    <n v="680"/>
    <n v="684"/>
    <n v="682"/>
    <x v="0"/>
    <n v="2"/>
    <x v="1"/>
    <s v="Moderate DTI/Income/FICO"/>
  </r>
  <r>
    <n v="68376533"/>
    <n v="18000"/>
    <x v="1"/>
    <n v="7.4900000000000008E-2"/>
    <x v="5"/>
    <s v="A4"/>
    <s v="5 years"/>
    <s v="MORTGAGE"/>
    <n v="75000"/>
    <x v="1"/>
    <s v="Not Verified"/>
    <s v="Fully Paid"/>
    <x v="0"/>
    <n v="0.25650000000000001"/>
    <n v="715"/>
    <n v="719"/>
    <n v="717"/>
    <x v="1"/>
    <n v="1"/>
    <x v="0"/>
    <s v="High DTI / Low Income / Low FICO"/>
  </r>
  <r>
    <n v="66520696"/>
    <n v="16500"/>
    <x v="0"/>
    <n v="9.7599999999999992E-2"/>
    <x v="2"/>
    <s v="B3"/>
    <s v="10+ years"/>
    <s v="RENT"/>
    <n v="125000"/>
    <x v="1"/>
    <s v="Not Verified"/>
    <s v="Current"/>
    <x v="0"/>
    <n v="0.2089"/>
    <n v="710"/>
    <n v="714"/>
    <n v="712"/>
    <x v="1"/>
    <n v="1"/>
    <x v="0"/>
    <s v="High DTI / Low Income / Low FICO"/>
  </r>
  <r>
    <n v="63957114"/>
    <n v="14425"/>
    <x v="1"/>
    <n v="0.1099"/>
    <x v="2"/>
    <s v="B4"/>
    <s v="4 years"/>
    <s v="OWN"/>
    <n v="39000"/>
    <x v="2"/>
    <s v="Not Verified"/>
    <s v="Fully Paid"/>
    <x v="2"/>
    <n v="0.1991"/>
    <n v="805"/>
    <n v="809"/>
    <n v="807"/>
    <x v="1"/>
    <n v="1"/>
    <x v="0"/>
    <s v="High DTI / Low Income / Low FICO"/>
  </r>
  <r>
    <n v="65935798"/>
    <n v="5950"/>
    <x v="1"/>
    <n v="0.1757"/>
    <x v="0"/>
    <s v="D4"/>
    <s v="&lt; 1 year"/>
    <s v="RENT"/>
    <n v="37000"/>
    <x v="2"/>
    <s v="Verified"/>
    <s v="Fully Paid"/>
    <x v="7"/>
    <n v="0.1002"/>
    <n v="720"/>
    <n v="724"/>
    <n v="722"/>
    <x v="1"/>
    <n v="1"/>
    <x v="0"/>
    <s v="High DTI / Low Income / Low FICO"/>
  </r>
  <r>
    <n v="66514091"/>
    <n v="22000"/>
    <x v="1"/>
    <n v="7.8899999999999998E-2"/>
    <x v="5"/>
    <s v="A5"/>
    <s v="10+ years"/>
    <s v="OWN"/>
    <n v="119000"/>
    <x v="1"/>
    <s v="Verified"/>
    <s v="Fully Paid"/>
    <x v="1"/>
    <n v="0.28239999999999998"/>
    <n v="685"/>
    <n v="689"/>
    <n v="687"/>
    <x v="0"/>
    <n v="1"/>
    <x v="0"/>
    <s v="High DTI / Low Income / Low FICO"/>
  </r>
  <r>
    <n v="67387442"/>
    <n v="9500"/>
    <x v="1"/>
    <n v="0.12590000000000001"/>
    <x v="1"/>
    <s v="C2"/>
    <s v="10+ years"/>
    <s v="MORTGAGE"/>
    <n v="135000"/>
    <x v="1"/>
    <s v="Not Verified"/>
    <s v="Fully Paid"/>
    <x v="2"/>
    <n v="0.3453"/>
    <n v="670"/>
    <n v="674"/>
    <n v="672"/>
    <x v="0"/>
    <n v="1"/>
    <x v="0"/>
    <s v="High DTI / Low Income / Low FICO"/>
  </r>
  <r>
    <n v="62083094"/>
    <n v="6000"/>
    <x v="1"/>
    <n v="0.1099"/>
    <x v="2"/>
    <s v="B4"/>
    <s v="1 year"/>
    <s v="RENT"/>
    <n v="31000"/>
    <x v="2"/>
    <s v="Source Verified"/>
    <s v="Fully Paid"/>
    <x v="0"/>
    <n v="0.1595"/>
    <n v="665"/>
    <n v="669"/>
    <n v="667"/>
    <x v="0"/>
    <n v="1"/>
    <x v="0"/>
    <s v="High DTI / Low Income / Low FICO"/>
  </r>
  <r>
    <n v="61912503"/>
    <n v="15600"/>
    <x v="1"/>
    <n v="7.8899999999999998E-2"/>
    <x v="5"/>
    <s v="A5"/>
    <s v="10+ years"/>
    <s v="OWN"/>
    <n v="88000"/>
    <x v="1"/>
    <s v="Source Verified"/>
    <s v="Fully Paid"/>
    <x v="1"/>
    <n v="0.18079999999999999"/>
    <n v="665"/>
    <n v="669"/>
    <n v="667"/>
    <x v="0"/>
    <n v="2"/>
    <x v="1"/>
    <s v="Moderate DTI/Income/FICO"/>
  </r>
  <r>
    <n v="63397050"/>
    <n v="6600"/>
    <x v="1"/>
    <n v="6.2400000000000004E-2"/>
    <x v="5"/>
    <s v="A2"/>
    <s v="10+ years"/>
    <s v="RENT"/>
    <n v="60000"/>
    <x v="0"/>
    <s v="Not Verified"/>
    <s v="Fully Paid"/>
    <x v="0"/>
    <n v="0.2868"/>
    <n v="710"/>
    <n v="714"/>
    <n v="712"/>
    <x v="1"/>
    <n v="1"/>
    <x v="0"/>
    <s v="High DTI / Low Income / Low FICO"/>
  </r>
  <r>
    <n v="66540561"/>
    <n v="10000"/>
    <x v="1"/>
    <n v="0.11220000000000001"/>
    <x v="2"/>
    <s v="B5"/>
    <s v="10+ years"/>
    <s v="MORTGAGE"/>
    <n v="70000"/>
    <x v="1"/>
    <s v="Verified"/>
    <s v="Charged Off"/>
    <x v="0"/>
    <n v="0.21690000000000001"/>
    <n v="695"/>
    <n v="699"/>
    <n v="697"/>
    <x v="0"/>
    <n v="1"/>
    <x v="0"/>
    <s v="High DTI / Low Income / Low FICO"/>
  </r>
  <r>
    <n v="66005161"/>
    <n v="28000"/>
    <x v="1"/>
    <n v="6.2400000000000004E-2"/>
    <x v="5"/>
    <s v="A2"/>
    <s v="1 year"/>
    <s v="MORTGAGE"/>
    <n v="385000"/>
    <x v="1"/>
    <s v="Verified"/>
    <s v="Fully Paid"/>
    <x v="1"/>
    <n v="9.5799999999999996E-2"/>
    <n v="710"/>
    <n v="714"/>
    <n v="712"/>
    <x v="1"/>
    <n v="3"/>
    <x v="2"/>
    <s v="Strong Profile"/>
  </r>
  <r>
    <n v="65767156"/>
    <n v="30000"/>
    <x v="0"/>
    <n v="0.13439999999999999"/>
    <x v="1"/>
    <s v="C3"/>
    <s v="10+ years"/>
    <s v="MORTGAGE"/>
    <n v="70000"/>
    <x v="1"/>
    <s v="Source Verified"/>
    <s v="Fully Paid"/>
    <x v="0"/>
    <n v="0.12689999999999999"/>
    <n v="735"/>
    <n v="739"/>
    <n v="737"/>
    <x v="1"/>
    <n v="2"/>
    <x v="1"/>
    <s v="Moderate DTI/Income/FICO"/>
  </r>
  <r>
    <n v="64311456"/>
    <n v="14000"/>
    <x v="0"/>
    <n v="0.1149"/>
    <x v="2"/>
    <s v="B5"/>
    <s v="9 years"/>
    <s v="MORTGAGE"/>
    <n v="51846"/>
    <x v="0"/>
    <s v="Source Verified"/>
    <s v="Fully Paid"/>
    <x v="2"/>
    <n v="0.25140000000000001"/>
    <n v="675"/>
    <n v="679"/>
    <n v="677"/>
    <x v="0"/>
    <n v="1"/>
    <x v="0"/>
    <s v="High DTI / Low Income / Low FICO"/>
  </r>
  <r>
    <n v="63004471"/>
    <n v="14400"/>
    <x v="1"/>
    <n v="6.2400000000000004E-2"/>
    <x v="5"/>
    <s v="A2"/>
    <s v="&lt; 1 year"/>
    <s v="RENT"/>
    <n v="29000"/>
    <x v="2"/>
    <s v="Source Verified"/>
    <s v="Fully Paid"/>
    <x v="1"/>
    <n v="0.16969999999999999"/>
    <n v="685"/>
    <n v="689"/>
    <n v="687"/>
    <x v="0"/>
    <n v="1"/>
    <x v="0"/>
    <s v="High DTI / Low Income / Low FICO"/>
  </r>
  <r>
    <n v="65636894"/>
    <n v="23175"/>
    <x v="0"/>
    <n v="0.15410000000000001"/>
    <x v="0"/>
    <s v="D1"/>
    <s v="9 years"/>
    <s v="RENT"/>
    <n v="63000"/>
    <x v="1"/>
    <s v="Not Verified"/>
    <s v="Fully Paid"/>
    <x v="1"/>
    <n v="0.1804"/>
    <n v="685"/>
    <n v="689"/>
    <n v="687"/>
    <x v="0"/>
    <n v="2"/>
    <x v="1"/>
    <s v="Moderate DTI/Income/FICO"/>
  </r>
  <r>
    <n v="65624116"/>
    <n v="35000"/>
    <x v="0"/>
    <n v="0.11990000000000001"/>
    <x v="1"/>
    <s v="C1"/>
    <s v="&lt; 1 year"/>
    <s v="MORTGAGE"/>
    <n v="135000"/>
    <x v="1"/>
    <s v="Source Verified"/>
    <s v="Fully Paid"/>
    <x v="0"/>
    <n v="0.188"/>
    <n v="685"/>
    <n v="689"/>
    <n v="687"/>
    <x v="0"/>
    <n v="2"/>
    <x v="1"/>
    <s v="Moderate DTI/Income/FICO"/>
  </r>
  <r>
    <n v="65976119"/>
    <n v="5500"/>
    <x v="1"/>
    <n v="9.7599999999999992E-2"/>
    <x v="2"/>
    <s v="B3"/>
    <s v="3 years"/>
    <s v="RENT"/>
    <n v="60000"/>
    <x v="0"/>
    <s v="Source Verified"/>
    <s v="Charged Off"/>
    <x v="0"/>
    <n v="0.1797"/>
    <n v="665"/>
    <n v="669"/>
    <n v="667"/>
    <x v="0"/>
    <n v="2"/>
    <x v="1"/>
    <s v="Moderate DTI/Income/FICO"/>
  </r>
  <r>
    <n v="63285804"/>
    <n v="6000"/>
    <x v="1"/>
    <n v="0.1699"/>
    <x v="0"/>
    <s v="D3"/>
    <s v="6 years"/>
    <s v="MORTGAGE"/>
    <n v="30000"/>
    <x v="2"/>
    <s v="Verified"/>
    <s v="Fully Paid"/>
    <x v="0"/>
    <n v="7.2800000000000004E-2"/>
    <n v="670"/>
    <n v="674"/>
    <n v="672"/>
    <x v="0"/>
    <n v="1"/>
    <x v="0"/>
    <s v="High DTI / Low Income / Low FICO"/>
  </r>
  <r>
    <n v="65493012"/>
    <n v="1000"/>
    <x v="1"/>
    <n v="0.14330000000000001"/>
    <x v="1"/>
    <s v="C5"/>
    <s v="4 years"/>
    <s v="RENT"/>
    <n v="32750"/>
    <x v="2"/>
    <s v="Source Verified"/>
    <s v="Fully Paid"/>
    <x v="5"/>
    <n v="1.83E-2"/>
    <n v="675"/>
    <n v="679"/>
    <n v="677"/>
    <x v="0"/>
    <n v="1"/>
    <x v="0"/>
    <s v="High DTI / Low Income / Low FICO"/>
  </r>
  <r>
    <n v="65825524"/>
    <n v="10000"/>
    <x v="1"/>
    <n v="6.8900000000000003E-2"/>
    <x v="5"/>
    <s v="A3"/>
    <s v="10+ years"/>
    <s v="MORTGAGE"/>
    <n v="105000"/>
    <x v="1"/>
    <s v="Not Verified"/>
    <s v="Fully Paid"/>
    <x v="2"/>
    <n v="0.12380000000000001"/>
    <n v="705"/>
    <n v="709"/>
    <n v="707"/>
    <x v="1"/>
    <n v="2"/>
    <x v="1"/>
    <s v="Moderate DTI/Income/FICO"/>
  </r>
  <r>
    <n v="67998277"/>
    <n v="5000"/>
    <x v="1"/>
    <n v="6.8900000000000003E-2"/>
    <x v="5"/>
    <s v="A3"/>
    <s v="10+ years"/>
    <s v="MORTGAGE"/>
    <n v="55000"/>
    <x v="0"/>
    <s v="Not Verified"/>
    <s v="Fully Paid"/>
    <x v="0"/>
    <n v="7.1399999999999991E-2"/>
    <n v="725"/>
    <n v="729"/>
    <n v="727"/>
    <x v="1"/>
    <n v="2"/>
    <x v="1"/>
    <s v="Moderate DTI/Income/FICO"/>
  </r>
  <r>
    <n v="65752112"/>
    <n v="7375"/>
    <x v="1"/>
    <n v="0.13669999999999999"/>
    <x v="1"/>
    <s v="C4"/>
    <s v="5 years"/>
    <s v="MORTGAGE"/>
    <n v="55000"/>
    <x v="0"/>
    <s v="Source Verified"/>
    <s v="Fully Paid"/>
    <x v="1"/>
    <n v="0.1966"/>
    <n v="680"/>
    <n v="684"/>
    <n v="682"/>
    <x v="0"/>
    <n v="2"/>
    <x v="1"/>
    <s v="Moderate DTI/Income/FICO"/>
  </r>
  <r>
    <n v="66563843"/>
    <n v="10000"/>
    <x v="1"/>
    <n v="0.11220000000000001"/>
    <x v="2"/>
    <s v="B5"/>
    <s v="10+ years"/>
    <s v="MORTGAGE"/>
    <n v="75000"/>
    <x v="1"/>
    <s v="Not Verified"/>
    <s v="Fully Paid"/>
    <x v="0"/>
    <n v="0.33939999999999998"/>
    <n v="740"/>
    <n v="744"/>
    <n v="742"/>
    <x v="1"/>
    <n v="1"/>
    <x v="0"/>
    <s v="High DTI / Low Income / Low FICO"/>
  </r>
  <r>
    <n v="66440706"/>
    <n v="4775"/>
    <x v="1"/>
    <n v="0.16550000000000001"/>
    <x v="0"/>
    <s v="D2"/>
    <s v="3 years"/>
    <s v="OWN"/>
    <n v="60000"/>
    <x v="0"/>
    <s v="Source Verified"/>
    <s v="Fully Paid"/>
    <x v="0"/>
    <n v="8.9800000000000005E-2"/>
    <n v="660"/>
    <n v="664"/>
    <n v="662"/>
    <x v="0"/>
    <n v="2"/>
    <x v="1"/>
    <s v="Moderate DTI/Income/FICO"/>
  </r>
  <r>
    <n v="66045119"/>
    <n v="10000"/>
    <x v="1"/>
    <n v="0.13669999999999999"/>
    <x v="1"/>
    <s v="C4"/>
    <s v="2 years"/>
    <s v="MORTGAGE"/>
    <n v="55000"/>
    <x v="0"/>
    <s v="Not Verified"/>
    <s v="Fully Paid"/>
    <x v="0"/>
    <n v="0.35840000000000005"/>
    <n v="695"/>
    <n v="699"/>
    <n v="697"/>
    <x v="0"/>
    <n v="1"/>
    <x v="0"/>
    <s v="High DTI / Low Income / Low FICO"/>
  </r>
  <r>
    <n v="67478506"/>
    <n v="6875"/>
    <x v="1"/>
    <n v="9.1700000000000004E-2"/>
    <x v="2"/>
    <s v="B2"/>
    <s v="10+ years"/>
    <s v="MORTGAGE"/>
    <n v="80000"/>
    <x v="1"/>
    <s v="Not Verified"/>
    <s v="Fully Paid"/>
    <x v="0"/>
    <n v="0.18"/>
    <n v="690"/>
    <n v="694"/>
    <n v="692"/>
    <x v="0"/>
    <n v="2"/>
    <x v="1"/>
    <s v="Moderate DTI/Income/FICO"/>
  </r>
  <r>
    <n v="66463758"/>
    <n v="12000"/>
    <x v="1"/>
    <n v="9.1700000000000004E-2"/>
    <x v="2"/>
    <s v="B2"/>
    <s v="10+ years"/>
    <s v="MORTGAGE"/>
    <n v="85000"/>
    <x v="1"/>
    <s v="Source Verified"/>
    <s v="Charged Off"/>
    <x v="0"/>
    <n v="0.1447"/>
    <n v="660"/>
    <n v="664"/>
    <n v="662"/>
    <x v="0"/>
    <n v="2"/>
    <x v="1"/>
    <s v="Moderate DTI/Income/FICO"/>
  </r>
  <r>
    <n v="63702624"/>
    <n v="25000"/>
    <x v="0"/>
    <n v="0.182"/>
    <x v="4"/>
    <s v="E1"/>
    <s v="4 years"/>
    <s v="OWN"/>
    <n v="105000"/>
    <x v="1"/>
    <s v="Verified"/>
    <s v="Fully Paid"/>
    <x v="0"/>
    <n v="0.24609999999999999"/>
    <n v="690"/>
    <n v="694"/>
    <n v="692"/>
    <x v="0"/>
    <n v="1"/>
    <x v="0"/>
    <s v="High DTI / Low Income / Low FICO"/>
  </r>
  <r>
    <n v="63417366"/>
    <n v="14400"/>
    <x v="0"/>
    <n v="0.25989999999999996"/>
    <x v="3"/>
    <s v="F5"/>
    <m/>
    <s v="RENT"/>
    <n v="62000"/>
    <x v="1"/>
    <s v="Source Verified"/>
    <s v="Fully Paid"/>
    <x v="0"/>
    <n v="0.16879999999999998"/>
    <n v="660"/>
    <n v="664"/>
    <n v="662"/>
    <x v="0"/>
    <n v="2"/>
    <x v="1"/>
    <s v="Moderate DTI/Income/FICO"/>
  </r>
  <r>
    <n v="63180059"/>
    <n v="15750"/>
    <x v="0"/>
    <n v="0.21989999999999998"/>
    <x v="3"/>
    <s v="F1"/>
    <s v="1 year"/>
    <s v="RENT"/>
    <n v="37500"/>
    <x v="2"/>
    <s v="Source Verified"/>
    <s v="Charged Off"/>
    <x v="0"/>
    <n v="0.26739999999999997"/>
    <n v="680"/>
    <n v="684"/>
    <n v="682"/>
    <x v="0"/>
    <n v="1"/>
    <x v="0"/>
    <s v="High DTI / Low Income / Low FICO"/>
  </r>
  <r>
    <n v="63348585"/>
    <n v="10000"/>
    <x v="1"/>
    <n v="0.1229"/>
    <x v="1"/>
    <s v="C1"/>
    <s v="10+ years"/>
    <s v="OWN"/>
    <n v="60000"/>
    <x v="0"/>
    <s v="Source Verified"/>
    <s v="Charged Off"/>
    <x v="0"/>
    <n v="9.0999999999999998E-2"/>
    <n v="660"/>
    <n v="664"/>
    <n v="662"/>
    <x v="0"/>
    <n v="2"/>
    <x v="1"/>
    <s v="Moderate DTI/Income/FICO"/>
  </r>
  <r>
    <n v="65169474"/>
    <n v="5000"/>
    <x v="1"/>
    <n v="7.2599999999999998E-2"/>
    <x v="5"/>
    <s v="A4"/>
    <m/>
    <s v="MORTGAGE"/>
    <n v="110000"/>
    <x v="1"/>
    <s v="Source Verified"/>
    <s v="Fully Paid"/>
    <x v="0"/>
    <n v="0.1278"/>
    <n v="695"/>
    <n v="699"/>
    <n v="697"/>
    <x v="0"/>
    <n v="2"/>
    <x v="1"/>
    <s v="Moderate DTI/Income/FICO"/>
  </r>
  <r>
    <n v="68000031"/>
    <n v="6000"/>
    <x v="1"/>
    <n v="0.1699"/>
    <x v="0"/>
    <s v="D3"/>
    <s v="10+ years"/>
    <s v="MORTGAGE"/>
    <n v="155000"/>
    <x v="1"/>
    <s v="Verified"/>
    <s v="Fully Paid"/>
    <x v="0"/>
    <n v="0.22750000000000001"/>
    <n v="685"/>
    <n v="689"/>
    <n v="687"/>
    <x v="0"/>
    <n v="1"/>
    <x v="0"/>
    <s v="High DTI / Low Income / Low FICO"/>
  </r>
  <r>
    <n v="66044523"/>
    <n v="16000"/>
    <x v="0"/>
    <n v="0.182"/>
    <x v="4"/>
    <s v="E1"/>
    <s v="1 year"/>
    <s v="MORTGAGE"/>
    <n v="45000"/>
    <x v="0"/>
    <s v="Source Verified"/>
    <s v="Fully Paid"/>
    <x v="0"/>
    <n v="0.25230000000000002"/>
    <n v="690"/>
    <n v="694"/>
    <n v="692"/>
    <x v="0"/>
    <n v="1"/>
    <x v="0"/>
    <s v="High DTI / Low Income / Low FICO"/>
  </r>
  <r>
    <n v="66160719"/>
    <n v="2500"/>
    <x v="1"/>
    <n v="6.8900000000000003E-2"/>
    <x v="5"/>
    <s v="A3"/>
    <m/>
    <s v="MORTGAGE"/>
    <n v="58000"/>
    <x v="0"/>
    <s v="Not Verified"/>
    <s v="Fully Paid"/>
    <x v="2"/>
    <n v="4.5499999999999999E-2"/>
    <n v="710"/>
    <n v="714"/>
    <n v="712"/>
    <x v="1"/>
    <n v="2"/>
    <x v="1"/>
    <s v="Moderate DTI/Income/FICO"/>
  </r>
  <r>
    <n v="66492464"/>
    <n v="2000"/>
    <x v="1"/>
    <n v="0.19989999999999999"/>
    <x v="4"/>
    <s v="E4"/>
    <s v="&lt; 1 year"/>
    <s v="RENT"/>
    <n v="50000"/>
    <x v="0"/>
    <s v="Verified"/>
    <s v="Fully Paid"/>
    <x v="0"/>
    <n v="0.15490000000000001"/>
    <n v="665"/>
    <n v="669"/>
    <n v="667"/>
    <x v="0"/>
    <n v="2"/>
    <x v="1"/>
    <s v="Moderate DTI/Income/FICO"/>
  </r>
  <r>
    <n v="65402378"/>
    <n v="16000"/>
    <x v="1"/>
    <n v="0.13669999999999999"/>
    <x v="1"/>
    <s v="C4"/>
    <s v="&lt; 1 year"/>
    <s v="MORTGAGE"/>
    <n v="60008"/>
    <x v="1"/>
    <s v="Verified"/>
    <s v="Fully Paid"/>
    <x v="0"/>
    <n v="0.2626"/>
    <n v="665"/>
    <n v="669"/>
    <n v="667"/>
    <x v="0"/>
    <n v="1"/>
    <x v="0"/>
    <s v="High DTI / Low Income / Low FICO"/>
  </r>
  <r>
    <n v="64038095"/>
    <n v="32000"/>
    <x v="0"/>
    <n v="0.14330000000000001"/>
    <x v="1"/>
    <s v="C5"/>
    <s v="10+ years"/>
    <s v="MORTGAGE"/>
    <n v="75000"/>
    <x v="1"/>
    <s v="Source Verified"/>
    <s v="Fully Paid"/>
    <x v="0"/>
    <n v="8.0600000000000005E-2"/>
    <n v="700"/>
    <n v="704"/>
    <n v="702"/>
    <x v="1"/>
    <n v="3"/>
    <x v="2"/>
    <s v="Strong Profile"/>
  </r>
  <r>
    <n v="63458923"/>
    <n v="13000"/>
    <x v="0"/>
    <n v="0.1153"/>
    <x v="2"/>
    <s v="B5"/>
    <s v="10+ years"/>
    <s v="MORTGAGE"/>
    <n v="74074"/>
    <x v="1"/>
    <s v="Not Verified"/>
    <s v="Fully Paid"/>
    <x v="1"/>
    <n v="0.34139999999999998"/>
    <n v="705"/>
    <n v="709"/>
    <n v="707"/>
    <x v="1"/>
    <n v="1"/>
    <x v="0"/>
    <s v="High DTI / Low Income / Low FICO"/>
  </r>
  <r>
    <n v="65484613"/>
    <n v="30000"/>
    <x v="1"/>
    <n v="0.1149"/>
    <x v="2"/>
    <s v="B5"/>
    <s v="6 years"/>
    <s v="MORTGAGE"/>
    <n v="90000"/>
    <x v="1"/>
    <s v="Verified"/>
    <s v="Fully Paid"/>
    <x v="0"/>
    <n v="0.17"/>
    <n v="675"/>
    <n v="679"/>
    <n v="677"/>
    <x v="0"/>
    <n v="2"/>
    <x v="1"/>
    <s v="Moderate DTI/Income/FICO"/>
  </r>
  <r>
    <n v="67495245"/>
    <n v="6000"/>
    <x v="1"/>
    <n v="7.2599999999999998E-2"/>
    <x v="5"/>
    <s v="A4"/>
    <s v="4 years"/>
    <s v="RENT"/>
    <n v="50000"/>
    <x v="0"/>
    <s v="Source Verified"/>
    <s v="Charged Off"/>
    <x v="1"/>
    <n v="7.6799999999999993E-2"/>
    <n v="720"/>
    <n v="724"/>
    <n v="722"/>
    <x v="1"/>
    <n v="2"/>
    <x v="1"/>
    <s v="Moderate DTI/Income/FICO"/>
  </r>
  <r>
    <n v="63888819"/>
    <n v="18000"/>
    <x v="0"/>
    <n v="0.1318"/>
    <x v="1"/>
    <s v="C3"/>
    <s v="10+ years"/>
    <s v="RENT"/>
    <n v="55000"/>
    <x v="0"/>
    <s v="Source Verified"/>
    <s v="Current"/>
    <x v="1"/>
    <n v="0.3599"/>
    <n v="685"/>
    <n v="689"/>
    <n v="687"/>
    <x v="0"/>
    <n v="1"/>
    <x v="0"/>
    <s v="High DTI / Low Income / Low FICO"/>
  </r>
  <r>
    <n v="67135367"/>
    <n v="12000"/>
    <x v="0"/>
    <n v="0.14480000000000001"/>
    <x v="1"/>
    <s v="C5"/>
    <s v="&lt; 1 year"/>
    <s v="MORTGAGE"/>
    <n v="95000"/>
    <x v="1"/>
    <s v="Not Verified"/>
    <s v="Current"/>
    <x v="0"/>
    <n v="0.29139999999999999"/>
    <n v="715"/>
    <n v="719"/>
    <n v="717"/>
    <x v="1"/>
    <n v="1"/>
    <x v="0"/>
    <s v="High DTI / Low Income / Low FICO"/>
  </r>
  <r>
    <n v="65644386"/>
    <n v="6500"/>
    <x v="1"/>
    <n v="9.1700000000000004E-2"/>
    <x v="2"/>
    <s v="B2"/>
    <s v="1 year"/>
    <s v="RENT"/>
    <n v="50000"/>
    <x v="0"/>
    <s v="Source Verified"/>
    <s v="Fully Paid"/>
    <x v="1"/>
    <n v="5.5899999999999998E-2"/>
    <n v="660"/>
    <n v="664"/>
    <n v="662"/>
    <x v="0"/>
    <n v="2"/>
    <x v="1"/>
    <s v="Moderate DTI/Income/FICO"/>
  </r>
  <r>
    <n v="67465905"/>
    <n v="15000"/>
    <x v="1"/>
    <n v="9.1700000000000004E-2"/>
    <x v="2"/>
    <s v="B2"/>
    <s v="2 years"/>
    <s v="RENT"/>
    <n v="53000"/>
    <x v="0"/>
    <s v="Not Verified"/>
    <s v="Fully Paid"/>
    <x v="0"/>
    <n v="0.24129999999999999"/>
    <n v="690"/>
    <n v="694"/>
    <n v="692"/>
    <x v="0"/>
    <n v="1"/>
    <x v="0"/>
    <s v="High DTI / Low Income / Low FICO"/>
  </r>
  <r>
    <n v="67715945"/>
    <n v="16000"/>
    <x v="0"/>
    <n v="0.10640000000000001"/>
    <x v="2"/>
    <s v="B4"/>
    <s v="10+ years"/>
    <s v="MORTGAGE"/>
    <n v="82000"/>
    <x v="1"/>
    <s v="Not Verified"/>
    <s v="Fully Paid"/>
    <x v="0"/>
    <n v="0.11939999999999999"/>
    <n v="720"/>
    <n v="724"/>
    <n v="722"/>
    <x v="1"/>
    <n v="3"/>
    <x v="2"/>
    <s v="Strong Profile"/>
  </r>
  <r>
    <n v="65019084"/>
    <n v="17000"/>
    <x v="1"/>
    <n v="9.1700000000000004E-2"/>
    <x v="2"/>
    <s v="B2"/>
    <s v="8 years"/>
    <s v="MORTGAGE"/>
    <n v="75000"/>
    <x v="1"/>
    <s v="Source Verified"/>
    <s v="Fully Paid"/>
    <x v="1"/>
    <n v="0.30909999999999999"/>
    <n v="675"/>
    <n v="679"/>
    <n v="677"/>
    <x v="0"/>
    <n v="1"/>
    <x v="0"/>
    <s v="High DTI / Low Income / Low FICO"/>
  </r>
  <r>
    <n v="67288023"/>
    <n v="20000"/>
    <x v="0"/>
    <n v="0.1318"/>
    <x v="1"/>
    <s v="C3"/>
    <s v="10+ years"/>
    <s v="MORTGAGE"/>
    <n v="75000"/>
    <x v="1"/>
    <s v="Not Verified"/>
    <s v="Current"/>
    <x v="0"/>
    <n v="0.16469999999999999"/>
    <n v="665"/>
    <n v="669"/>
    <n v="667"/>
    <x v="0"/>
    <n v="2"/>
    <x v="1"/>
    <s v="Moderate DTI/Income/FICO"/>
  </r>
  <r>
    <n v="68038592"/>
    <n v="10000"/>
    <x v="1"/>
    <n v="9.1700000000000004E-2"/>
    <x v="2"/>
    <s v="B2"/>
    <s v="9 years"/>
    <s v="MORTGAGE"/>
    <n v="45000"/>
    <x v="0"/>
    <s v="Source Verified"/>
    <s v="Fully Paid"/>
    <x v="1"/>
    <n v="3.8399999999999997E-2"/>
    <n v="685"/>
    <n v="689"/>
    <n v="687"/>
    <x v="0"/>
    <n v="2"/>
    <x v="1"/>
    <s v="Moderate DTI/Income/FICO"/>
  </r>
  <r>
    <n v="62784521"/>
    <n v="2000"/>
    <x v="1"/>
    <n v="5.3200000000000004E-2"/>
    <x v="5"/>
    <s v="A1"/>
    <s v="&lt; 1 year"/>
    <s v="RENT"/>
    <n v="19000"/>
    <x v="2"/>
    <s v="Not Verified"/>
    <s v="Fully Paid"/>
    <x v="1"/>
    <n v="5.62E-2"/>
    <n v="705"/>
    <n v="709"/>
    <n v="707"/>
    <x v="1"/>
    <n v="1"/>
    <x v="0"/>
    <s v="High DTI / Low Income / Low FICO"/>
  </r>
  <r>
    <n v="63430387"/>
    <n v="9600"/>
    <x v="1"/>
    <n v="6.2400000000000004E-2"/>
    <x v="5"/>
    <s v="A2"/>
    <s v="10+ years"/>
    <s v="MORTGAGE"/>
    <n v="125213"/>
    <x v="1"/>
    <s v="Not Verified"/>
    <s v="Fully Paid"/>
    <x v="2"/>
    <n v="0.19"/>
    <n v="735"/>
    <n v="739"/>
    <n v="737"/>
    <x v="1"/>
    <n v="2"/>
    <x v="1"/>
    <s v="Moderate DTI/Income/FICO"/>
  </r>
  <r>
    <n v="66574735"/>
    <n v="6025"/>
    <x v="1"/>
    <n v="7.2599999999999998E-2"/>
    <x v="5"/>
    <s v="A4"/>
    <m/>
    <s v="RENT"/>
    <n v="20098"/>
    <x v="2"/>
    <s v="Verified"/>
    <s v="Charged Off"/>
    <x v="1"/>
    <n v="0.13140000000000002"/>
    <n v="690"/>
    <n v="694"/>
    <n v="692"/>
    <x v="0"/>
    <n v="1"/>
    <x v="0"/>
    <s v="High DTI / Low Income / Low FICO"/>
  </r>
  <r>
    <n v="67839974"/>
    <n v="35000"/>
    <x v="0"/>
    <n v="0.1757"/>
    <x v="0"/>
    <s v="D4"/>
    <s v="2 years"/>
    <s v="MORTGAGE"/>
    <n v="109626"/>
    <x v="1"/>
    <s v="Source Verified"/>
    <s v="Fully Paid"/>
    <x v="0"/>
    <n v="0.32819999999999999"/>
    <n v="695"/>
    <n v="699"/>
    <n v="697"/>
    <x v="0"/>
    <n v="1"/>
    <x v="0"/>
    <s v="High DTI / Low Income / Low FICO"/>
  </r>
  <r>
    <n v="63504722"/>
    <n v="35000"/>
    <x v="0"/>
    <n v="0.17859999999999998"/>
    <x v="0"/>
    <s v="D5"/>
    <s v="2 years"/>
    <s v="MORTGAGE"/>
    <n v="115000"/>
    <x v="1"/>
    <s v="Source Verified"/>
    <s v="Charged Off"/>
    <x v="0"/>
    <n v="0.16159999999999999"/>
    <n v="695"/>
    <n v="699"/>
    <n v="697"/>
    <x v="0"/>
    <n v="2"/>
    <x v="1"/>
    <s v="Moderate DTI/Income/FICO"/>
  </r>
  <r>
    <n v="63507019"/>
    <n v="28600"/>
    <x v="1"/>
    <n v="0.18489999999999998"/>
    <x v="4"/>
    <s v="E2"/>
    <s v="7 years"/>
    <s v="RENT"/>
    <n v="65000"/>
    <x v="1"/>
    <s v="Verified"/>
    <s v="Charged Off"/>
    <x v="0"/>
    <n v="0.22489999999999999"/>
    <n v="700"/>
    <n v="704"/>
    <n v="702"/>
    <x v="1"/>
    <n v="1"/>
    <x v="0"/>
    <s v="High DTI / Low Income / Low FICO"/>
  </r>
  <r>
    <n v="63407565"/>
    <n v="6000"/>
    <x v="1"/>
    <n v="0.1333"/>
    <x v="1"/>
    <s v="C3"/>
    <s v="6 years"/>
    <s v="RENT"/>
    <n v="77500"/>
    <x v="1"/>
    <s v="Source Verified"/>
    <s v="Fully Paid"/>
    <x v="0"/>
    <n v="2.52E-2"/>
    <n v="680"/>
    <n v="684"/>
    <n v="682"/>
    <x v="0"/>
    <n v="2"/>
    <x v="1"/>
    <s v="Moderate DTI/Income/FICO"/>
  </r>
  <r>
    <n v="63404652"/>
    <n v="12600"/>
    <x v="1"/>
    <n v="0.20989999999999998"/>
    <x v="4"/>
    <s v="E5"/>
    <s v="10+ years"/>
    <s v="MORTGAGE"/>
    <n v="35000"/>
    <x v="2"/>
    <s v="Verified"/>
    <s v="Fully Paid"/>
    <x v="0"/>
    <n v="0.27300000000000002"/>
    <n v="700"/>
    <n v="704"/>
    <n v="702"/>
    <x v="1"/>
    <n v="1"/>
    <x v="0"/>
    <s v="High DTI / Low Income / Low FICO"/>
  </r>
  <r>
    <n v="63958677"/>
    <n v="14400"/>
    <x v="1"/>
    <n v="0.13669999999999999"/>
    <x v="1"/>
    <s v="C4"/>
    <s v="4 years"/>
    <s v="OWN"/>
    <n v="143658"/>
    <x v="1"/>
    <s v="Verified"/>
    <s v="Charged Off"/>
    <x v="2"/>
    <n v="0.25120000000000003"/>
    <n v="660"/>
    <n v="664"/>
    <n v="662"/>
    <x v="0"/>
    <n v="1"/>
    <x v="0"/>
    <s v="High DTI / Low Income / Low FICO"/>
  </r>
  <r>
    <n v="65695355"/>
    <n v="10000"/>
    <x v="1"/>
    <n v="0.1099"/>
    <x v="2"/>
    <s v="B4"/>
    <s v="10+ years"/>
    <s v="RENT"/>
    <n v="59355"/>
    <x v="0"/>
    <s v="Not Verified"/>
    <s v="Fully Paid"/>
    <x v="0"/>
    <n v="0.17309999999999998"/>
    <n v="715"/>
    <n v="719"/>
    <n v="717"/>
    <x v="1"/>
    <n v="2"/>
    <x v="1"/>
    <s v="Moderate DTI/Income/FICO"/>
  </r>
  <r>
    <n v="63475789"/>
    <n v="15000"/>
    <x v="1"/>
    <n v="8.1799999999999998E-2"/>
    <x v="2"/>
    <s v="B1"/>
    <s v="10+ years"/>
    <s v="MORTGAGE"/>
    <n v="108240"/>
    <x v="1"/>
    <s v="Source Verified"/>
    <s v="Fully Paid"/>
    <x v="2"/>
    <n v="0.11749999999999999"/>
    <n v="675"/>
    <n v="679"/>
    <n v="677"/>
    <x v="0"/>
    <n v="2"/>
    <x v="1"/>
    <s v="Moderate DTI/Income/FICO"/>
  </r>
  <r>
    <n v="65294005"/>
    <n v="18600"/>
    <x v="0"/>
    <n v="0.1318"/>
    <x v="1"/>
    <s v="C3"/>
    <s v="&lt; 1 year"/>
    <s v="MORTGAGE"/>
    <n v="84000"/>
    <x v="1"/>
    <s v="Not Verified"/>
    <s v="Fully Paid"/>
    <x v="0"/>
    <n v="0.17069999999999999"/>
    <n v="725"/>
    <n v="729"/>
    <n v="727"/>
    <x v="1"/>
    <n v="2"/>
    <x v="1"/>
    <s v="Moderate DTI/Income/FICO"/>
  </r>
  <r>
    <n v="66471110"/>
    <n v="33450"/>
    <x v="0"/>
    <n v="0.182"/>
    <x v="4"/>
    <s v="E1"/>
    <s v="10+ years"/>
    <s v="RENT"/>
    <n v="74352"/>
    <x v="1"/>
    <s v="Verified"/>
    <s v="Late (31-120 days)"/>
    <x v="1"/>
    <n v="0.3125"/>
    <n v="665"/>
    <n v="669"/>
    <n v="667"/>
    <x v="0"/>
    <n v="1"/>
    <x v="0"/>
    <s v="High DTI / Low Income / Low FICO"/>
  </r>
  <r>
    <n v="65462739"/>
    <n v="8000"/>
    <x v="1"/>
    <n v="7.2599999999999998E-2"/>
    <x v="5"/>
    <s v="A4"/>
    <s v="10+ years"/>
    <s v="MORTGAGE"/>
    <n v="160000"/>
    <x v="1"/>
    <s v="Source Verified"/>
    <s v="Fully Paid"/>
    <x v="0"/>
    <n v="0.1069"/>
    <n v="680"/>
    <n v="684"/>
    <n v="682"/>
    <x v="0"/>
    <n v="2"/>
    <x v="1"/>
    <s v="Moderate DTI/Income/FICO"/>
  </r>
  <r>
    <n v="65641374"/>
    <n v="10000"/>
    <x v="1"/>
    <n v="9.1700000000000004E-2"/>
    <x v="2"/>
    <s v="B2"/>
    <s v="10+ years"/>
    <s v="RENT"/>
    <n v="72000"/>
    <x v="1"/>
    <s v="Source Verified"/>
    <s v="Fully Paid"/>
    <x v="2"/>
    <n v="0.2155"/>
    <n v="660"/>
    <n v="664"/>
    <n v="662"/>
    <x v="0"/>
    <n v="1"/>
    <x v="0"/>
    <s v="High DTI / Low Income / Low FICO"/>
  </r>
  <r>
    <n v="62994138"/>
    <n v="20000"/>
    <x v="0"/>
    <n v="9.1700000000000004E-2"/>
    <x v="2"/>
    <s v="B2"/>
    <s v="&lt; 1 year"/>
    <s v="MORTGAGE"/>
    <n v="75000"/>
    <x v="1"/>
    <s v="Not Verified"/>
    <s v="Fully Paid"/>
    <x v="1"/>
    <n v="0.25920000000000004"/>
    <n v="710"/>
    <n v="714"/>
    <n v="712"/>
    <x v="1"/>
    <n v="1"/>
    <x v="0"/>
    <s v="High DTI / Low Income / Low FICO"/>
  </r>
  <r>
    <n v="63448029"/>
    <n v="17000"/>
    <x v="0"/>
    <n v="0.17859999999999998"/>
    <x v="0"/>
    <s v="D5"/>
    <m/>
    <s v="MORTGAGE"/>
    <n v="45000"/>
    <x v="0"/>
    <s v="Verified"/>
    <s v="Current"/>
    <x v="0"/>
    <n v="0.33810000000000001"/>
    <n v="735"/>
    <n v="739"/>
    <n v="737"/>
    <x v="1"/>
    <n v="1"/>
    <x v="0"/>
    <s v="High DTI / Low Income / Low FICO"/>
  </r>
  <r>
    <n v="66453391"/>
    <n v="5000"/>
    <x v="1"/>
    <n v="0.11220000000000001"/>
    <x v="2"/>
    <s v="B5"/>
    <s v="10+ years"/>
    <s v="RENT"/>
    <n v="36400"/>
    <x v="2"/>
    <s v="Not Verified"/>
    <s v="Fully Paid"/>
    <x v="5"/>
    <n v="0.18"/>
    <n v="670"/>
    <n v="674"/>
    <n v="672"/>
    <x v="0"/>
    <n v="1"/>
    <x v="0"/>
    <s v="High DTI / Low Income / Low FICO"/>
  </r>
  <r>
    <n v="64058340"/>
    <n v="25000"/>
    <x v="0"/>
    <n v="0.19989999999999999"/>
    <x v="4"/>
    <s v="E4"/>
    <s v="4 years"/>
    <s v="MORTGAGE"/>
    <n v="110000"/>
    <x v="1"/>
    <s v="Source Verified"/>
    <s v="Current"/>
    <x v="0"/>
    <n v="0.1545"/>
    <n v="675"/>
    <n v="679"/>
    <n v="677"/>
    <x v="0"/>
    <n v="2"/>
    <x v="1"/>
    <s v="Moderate DTI/Income/FICO"/>
  </r>
  <r>
    <n v="65140829"/>
    <n v="11775"/>
    <x v="0"/>
    <n v="0.20989999999999998"/>
    <x v="4"/>
    <s v="E5"/>
    <s v="&lt; 1 year"/>
    <s v="MORTGAGE"/>
    <n v="41000"/>
    <x v="0"/>
    <s v="Verified"/>
    <s v="Charged Off"/>
    <x v="0"/>
    <n v="0.31530000000000002"/>
    <n v="675"/>
    <n v="679"/>
    <n v="677"/>
    <x v="0"/>
    <n v="1"/>
    <x v="0"/>
    <s v="High DTI / Low Income / Low FICO"/>
  </r>
  <r>
    <n v="65712050"/>
    <n v="20000"/>
    <x v="0"/>
    <n v="0.14330000000000001"/>
    <x v="1"/>
    <s v="C5"/>
    <s v="10+ years"/>
    <s v="RENT"/>
    <n v="140000"/>
    <x v="1"/>
    <s v="Source Verified"/>
    <s v="Charged Off"/>
    <x v="0"/>
    <n v="9.7500000000000003E-2"/>
    <n v="680"/>
    <n v="684"/>
    <n v="682"/>
    <x v="0"/>
    <n v="2"/>
    <x v="1"/>
    <s v="Moderate DTI/Income/FICO"/>
  </r>
  <r>
    <n v="67257878"/>
    <n v="12000"/>
    <x v="0"/>
    <n v="0.1757"/>
    <x v="0"/>
    <s v="D4"/>
    <s v="1 year"/>
    <s v="RENT"/>
    <n v="34000"/>
    <x v="2"/>
    <s v="Verified"/>
    <s v="Charged Off"/>
    <x v="0"/>
    <n v="0.33149999999999996"/>
    <n v="680"/>
    <n v="684"/>
    <n v="682"/>
    <x v="0"/>
    <n v="1"/>
    <x v="0"/>
    <s v="High DTI / Low Income / Low FICO"/>
  </r>
  <r>
    <n v="65273811"/>
    <n v="27500"/>
    <x v="0"/>
    <n v="0.1099"/>
    <x v="2"/>
    <s v="B4"/>
    <s v="10+ years"/>
    <s v="MORTGAGE"/>
    <n v="106000"/>
    <x v="1"/>
    <s v="Not Verified"/>
    <s v="Fully Paid"/>
    <x v="0"/>
    <n v="0.19719999999999999"/>
    <n v="750"/>
    <n v="754"/>
    <n v="752"/>
    <x v="1"/>
    <n v="2"/>
    <x v="1"/>
    <s v="Moderate DTI/Income/FICO"/>
  </r>
  <r>
    <n v="66483336"/>
    <n v="12000"/>
    <x v="0"/>
    <n v="0.11990000000000001"/>
    <x v="1"/>
    <s v="C1"/>
    <s v="2 years"/>
    <s v="OWN"/>
    <n v="120000"/>
    <x v="1"/>
    <s v="Not Verified"/>
    <s v="Current"/>
    <x v="0"/>
    <n v="0.20920000000000002"/>
    <n v="675"/>
    <n v="679"/>
    <n v="677"/>
    <x v="0"/>
    <n v="1"/>
    <x v="0"/>
    <s v="High DTI / Low Income / Low FICO"/>
  </r>
  <r>
    <n v="63495949"/>
    <n v="16000"/>
    <x v="1"/>
    <n v="0.1099"/>
    <x v="2"/>
    <s v="B4"/>
    <s v="6 years"/>
    <s v="MORTGAGE"/>
    <n v="84342"/>
    <x v="1"/>
    <s v="Source Verified"/>
    <s v="Fully Paid"/>
    <x v="0"/>
    <n v="0.1769"/>
    <n v="675"/>
    <n v="679"/>
    <n v="677"/>
    <x v="0"/>
    <n v="2"/>
    <x v="1"/>
    <s v="Moderate DTI/Income/FICO"/>
  </r>
  <r>
    <n v="66525492"/>
    <n v="22000"/>
    <x v="1"/>
    <n v="0.12590000000000001"/>
    <x v="1"/>
    <s v="C2"/>
    <s v="&lt; 1 year"/>
    <s v="RENT"/>
    <n v="112320"/>
    <x v="1"/>
    <s v="Not Verified"/>
    <s v="Fully Paid"/>
    <x v="1"/>
    <n v="0.22839999999999999"/>
    <n v="670"/>
    <n v="674"/>
    <n v="672"/>
    <x v="0"/>
    <n v="1"/>
    <x v="0"/>
    <s v="High DTI / Low Income / Low FICO"/>
  </r>
  <r>
    <n v="66574070"/>
    <n v="35000"/>
    <x v="1"/>
    <n v="0.1318"/>
    <x v="1"/>
    <s v="C3"/>
    <s v="1 year"/>
    <s v="RENT"/>
    <n v="90000"/>
    <x v="1"/>
    <s v="Source Verified"/>
    <s v="Fully Paid"/>
    <x v="1"/>
    <n v="7.6200000000000004E-2"/>
    <n v="675"/>
    <n v="679"/>
    <n v="677"/>
    <x v="0"/>
    <n v="2"/>
    <x v="1"/>
    <s v="Moderate DTI/Income/FICO"/>
  </r>
  <r>
    <n v="65726034"/>
    <n v="9600"/>
    <x v="1"/>
    <n v="0.14330000000000001"/>
    <x v="1"/>
    <s v="C5"/>
    <s v="&lt; 1 year"/>
    <s v="MORTGAGE"/>
    <n v="43680"/>
    <x v="0"/>
    <s v="Source Verified"/>
    <s v="Charged Off"/>
    <x v="0"/>
    <n v="0.17309999999999998"/>
    <n v="665"/>
    <n v="669"/>
    <n v="667"/>
    <x v="0"/>
    <n v="2"/>
    <x v="1"/>
    <s v="Moderate DTI/Income/FICO"/>
  </r>
  <r>
    <n v="65916687"/>
    <n v="35000"/>
    <x v="0"/>
    <n v="0.13669999999999999"/>
    <x v="1"/>
    <s v="C4"/>
    <s v="7 years"/>
    <s v="MORTGAGE"/>
    <n v="98000"/>
    <x v="1"/>
    <s v="Verified"/>
    <s v="Fully Paid"/>
    <x v="1"/>
    <n v="0.2112"/>
    <n v="670"/>
    <n v="674"/>
    <n v="672"/>
    <x v="0"/>
    <n v="1"/>
    <x v="0"/>
    <s v="High DTI / Low Income / Low FICO"/>
  </r>
  <r>
    <n v="66066180"/>
    <n v="19550"/>
    <x v="0"/>
    <n v="0.1757"/>
    <x v="0"/>
    <s v="D4"/>
    <m/>
    <s v="RENT"/>
    <n v="62000"/>
    <x v="1"/>
    <s v="Verified"/>
    <s v="Fully Paid"/>
    <x v="0"/>
    <n v="0.31240000000000001"/>
    <n v="675"/>
    <n v="679"/>
    <n v="677"/>
    <x v="0"/>
    <n v="1"/>
    <x v="0"/>
    <s v="High DTI / Low Income / Low FICO"/>
  </r>
  <r>
    <n v="65732558"/>
    <n v="14000"/>
    <x v="1"/>
    <n v="7.8899999999999998E-2"/>
    <x v="5"/>
    <s v="A5"/>
    <s v="4 years"/>
    <s v="MORTGAGE"/>
    <n v="80000"/>
    <x v="1"/>
    <s v="Not Verified"/>
    <s v="Fully Paid"/>
    <x v="0"/>
    <n v="0.37630000000000002"/>
    <n v="715"/>
    <n v="719"/>
    <n v="717"/>
    <x v="1"/>
    <n v="1"/>
    <x v="0"/>
    <s v="High DTI / Low Income / Low FICO"/>
  </r>
  <r>
    <n v="67980247"/>
    <n v="32000"/>
    <x v="1"/>
    <n v="0.13669999999999999"/>
    <x v="1"/>
    <s v="C4"/>
    <s v="10+ years"/>
    <s v="RENT"/>
    <n v="142000"/>
    <x v="1"/>
    <s v="Verified"/>
    <s v="Charged Off"/>
    <x v="0"/>
    <n v="0.24840000000000001"/>
    <n v="730"/>
    <n v="734"/>
    <n v="732"/>
    <x v="1"/>
    <n v="1"/>
    <x v="0"/>
    <s v="High DTI / Low Income / Low FICO"/>
  </r>
  <r>
    <n v="64261248"/>
    <n v="10075"/>
    <x v="0"/>
    <n v="0.24989999999999998"/>
    <x v="3"/>
    <s v="F4"/>
    <s v="10+ years"/>
    <s v="RENT"/>
    <n v="28000"/>
    <x v="2"/>
    <s v="Verified"/>
    <s v="Charged Off"/>
    <x v="0"/>
    <n v="0.25629999999999997"/>
    <n v="665"/>
    <n v="669"/>
    <n v="667"/>
    <x v="0"/>
    <n v="1"/>
    <x v="0"/>
    <s v="High DTI / Low Income / Low FICO"/>
  </r>
  <r>
    <n v="63344276"/>
    <n v="13600"/>
    <x v="0"/>
    <n v="0.15609999999999999"/>
    <x v="0"/>
    <s v="D1"/>
    <s v="10+ years"/>
    <s v="MORTGAGE"/>
    <n v="76800"/>
    <x v="1"/>
    <s v="Not Verified"/>
    <s v="Fully Paid"/>
    <x v="0"/>
    <n v="0.24690000000000001"/>
    <n v="690"/>
    <n v="694"/>
    <n v="692"/>
    <x v="0"/>
    <n v="1"/>
    <x v="0"/>
    <s v="High DTI / Low Income / Low FICO"/>
  </r>
  <r>
    <n v="65303711"/>
    <n v="24000"/>
    <x v="1"/>
    <n v="9.1700000000000004E-2"/>
    <x v="2"/>
    <s v="B2"/>
    <s v="10+ years"/>
    <s v="MORTGAGE"/>
    <n v="93000"/>
    <x v="1"/>
    <s v="Not Verified"/>
    <s v="Fully Paid"/>
    <x v="1"/>
    <n v="0.27839999999999998"/>
    <n v="695"/>
    <n v="699"/>
    <n v="697"/>
    <x v="0"/>
    <n v="1"/>
    <x v="0"/>
    <s v="High DTI / Low Income / Low FICO"/>
  </r>
  <r>
    <n v="65694779"/>
    <n v="10000"/>
    <x v="0"/>
    <n v="0.19989999999999999"/>
    <x v="4"/>
    <s v="E4"/>
    <s v="1 year"/>
    <s v="RENT"/>
    <n v="45000"/>
    <x v="0"/>
    <s v="Source Verified"/>
    <s v="Current"/>
    <x v="1"/>
    <n v="0.19940000000000002"/>
    <n v="670"/>
    <n v="674"/>
    <n v="672"/>
    <x v="0"/>
    <n v="2"/>
    <x v="1"/>
    <s v="Moderate DTI/Income/FICO"/>
  </r>
  <r>
    <n v="63949241"/>
    <n v="24000"/>
    <x v="0"/>
    <n v="9.9900000000000003E-2"/>
    <x v="2"/>
    <s v="B3"/>
    <s v="9 years"/>
    <s v="RENT"/>
    <n v="60180"/>
    <x v="1"/>
    <s v="Not Verified"/>
    <s v="Fully Paid"/>
    <x v="0"/>
    <n v="0.26170000000000004"/>
    <n v="740"/>
    <n v="744"/>
    <n v="742"/>
    <x v="1"/>
    <n v="1"/>
    <x v="0"/>
    <s v="High DTI / Low Income / Low FICO"/>
  </r>
  <r>
    <n v="68585673"/>
    <n v="10800"/>
    <x v="1"/>
    <n v="0.1288"/>
    <x v="1"/>
    <s v="C2"/>
    <s v="3 years"/>
    <s v="OWN"/>
    <n v="27000"/>
    <x v="2"/>
    <s v="Verified"/>
    <s v="Fully Paid"/>
    <x v="0"/>
    <n v="8.5800000000000001E-2"/>
    <n v="670"/>
    <n v="674"/>
    <n v="672"/>
    <x v="0"/>
    <n v="1"/>
    <x v="0"/>
    <s v="High DTI / Low Income / Low FICO"/>
  </r>
  <r>
    <n v="66201052"/>
    <n v="7800"/>
    <x v="1"/>
    <n v="8.3800000000000013E-2"/>
    <x v="2"/>
    <s v="B1"/>
    <s v="6 years"/>
    <s v="MORTGAGE"/>
    <n v="55000"/>
    <x v="0"/>
    <s v="Verified"/>
    <s v="Fully Paid"/>
    <x v="0"/>
    <n v="0.26050000000000001"/>
    <n v="675"/>
    <n v="679"/>
    <n v="677"/>
    <x v="0"/>
    <n v="1"/>
    <x v="0"/>
    <s v="High DTI / Low Income / Low FICO"/>
  </r>
  <r>
    <n v="65733995"/>
    <n v="5425"/>
    <x v="1"/>
    <n v="0.15410000000000001"/>
    <x v="0"/>
    <s v="D1"/>
    <s v="&lt; 1 year"/>
    <s v="MORTGAGE"/>
    <n v="120000"/>
    <x v="1"/>
    <s v="Source Verified"/>
    <s v="Fully Paid"/>
    <x v="0"/>
    <n v="0.24329999999999999"/>
    <n v="665"/>
    <n v="669"/>
    <n v="667"/>
    <x v="0"/>
    <n v="1"/>
    <x v="0"/>
    <s v="High DTI / Low Income / Low FICO"/>
  </r>
  <r>
    <n v="65512663"/>
    <n v="21000"/>
    <x v="0"/>
    <n v="8.1799999999999998E-2"/>
    <x v="2"/>
    <s v="B1"/>
    <s v="10+ years"/>
    <s v="MORTGAGE"/>
    <n v="92500"/>
    <x v="1"/>
    <s v="Not Verified"/>
    <s v="Current"/>
    <x v="2"/>
    <n v="0.15740000000000001"/>
    <n v="790"/>
    <n v="794"/>
    <n v="792"/>
    <x v="1"/>
    <n v="2"/>
    <x v="1"/>
    <s v="Moderate DTI/Income/FICO"/>
  </r>
  <r>
    <n v="62754686"/>
    <n v="35000"/>
    <x v="1"/>
    <n v="7.8899999999999998E-2"/>
    <x v="5"/>
    <s v="A5"/>
    <s v="6 years"/>
    <s v="MORTGAGE"/>
    <n v="150000"/>
    <x v="1"/>
    <s v="Verified"/>
    <s v="Fully Paid"/>
    <x v="0"/>
    <n v="0.21170000000000003"/>
    <n v="720"/>
    <n v="724"/>
    <n v="722"/>
    <x v="1"/>
    <n v="1"/>
    <x v="0"/>
    <s v="High DTI / Low Income / Low FICO"/>
  </r>
  <r>
    <n v="67408747"/>
    <n v="35000"/>
    <x v="1"/>
    <n v="0.1318"/>
    <x v="1"/>
    <s v="C3"/>
    <s v="10+ years"/>
    <s v="RENT"/>
    <n v="84000"/>
    <x v="1"/>
    <s v="Verified"/>
    <s v="Fully Paid"/>
    <x v="0"/>
    <n v="0.1081"/>
    <n v="690"/>
    <n v="694"/>
    <n v="692"/>
    <x v="0"/>
    <n v="2"/>
    <x v="1"/>
    <s v="Moderate DTI/Income/FICO"/>
  </r>
  <r>
    <n v="63526046"/>
    <n v="8400"/>
    <x v="1"/>
    <n v="7.8899999999999998E-2"/>
    <x v="5"/>
    <s v="A5"/>
    <s v="4 years"/>
    <s v="OWN"/>
    <n v="38000"/>
    <x v="2"/>
    <s v="Source Verified"/>
    <s v="Fully Paid"/>
    <x v="0"/>
    <n v="0.1971"/>
    <n v="720"/>
    <n v="724"/>
    <n v="722"/>
    <x v="1"/>
    <n v="1"/>
    <x v="0"/>
    <s v="High DTI / Low Income / Low FICO"/>
  </r>
  <r>
    <n v="63927631"/>
    <n v="12000"/>
    <x v="1"/>
    <n v="9.9900000000000003E-2"/>
    <x v="2"/>
    <s v="B3"/>
    <s v="10+ years"/>
    <s v="OWN"/>
    <n v="149000"/>
    <x v="1"/>
    <s v="Verified"/>
    <s v="Fully Paid"/>
    <x v="1"/>
    <n v="0.15970000000000001"/>
    <n v="705"/>
    <n v="709"/>
    <n v="707"/>
    <x v="1"/>
    <n v="2"/>
    <x v="1"/>
    <s v="Moderate DTI/Income/FICO"/>
  </r>
  <r>
    <n v="67278871"/>
    <n v="10000"/>
    <x v="1"/>
    <n v="0.14480000000000001"/>
    <x v="1"/>
    <s v="C5"/>
    <s v="6 years"/>
    <s v="RENT"/>
    <n v="85000"/>
    <x v="1"/>
    <s v="Verified"/>
    <s v="Charged Off"/>
    <x v="0"/>
    <n v="0.32119999999999999"/>
    <n v="670"/>
    <n v="674"/>
    <n v="672"/>
    <x v="0"/>
    <n v="1"/>
    <x v="0"/>
    <s v="High DTI / Low Income / Low FICO"/>
  </r>
  <r>
    <n v="65712957"/>
    <n v="8000"/>
    <x v="1"/>
    <n v="8.1799999999999998E-2"/>
    <x v="2"/>
    <s v="B1"/>
    <s v="&lt; 1 year"/>
    <s v="RENT"/>
    <n v="35000"/>
    <x v="2"/>
    <s v="Not Verified"/>
    <s v="Fully Paid"/>
    <x v="1"/>
    <n v="0.17829999999999999"/>
    <n v="710"/>
    <n v="714"/>
    <n v="712"/>
    <x v="1"/>
    <n v="1"/>
    <x v="0"/>
    <s v="High DTI / Low Income / Low FICO"/>
  </r>
  <r>
    <n v="65884784"/>
    <n v="9175"/>
    <x v="1"/>
    <n v="0.15410000000000001"/>
    <x v="0"/>
    <s v="D1"/>
    <s v="10+ years"/>
    <s v="MORTGAGE"/>
    <n v="59900"/>
    <x v="0"/>
    <s v="Not Verified"/>
    <s v="Fully Paid"/>
    <x v="0"/>
    <n v="0.38990000000000002"/>
    <n v="735"/>
    <n v="739"/>
    <n v="737"/>
    <x v="1"/>
    <n v="1"/>
    <x v="0"/>
    <s v="High DTI / Low Income / Low FICO"/>
  </r>
  <r>
    <n v="66523569"/>
    <n v="20000"/>
    <x v="1"/>
    <n v="0.11220000000000001"/>
    <x v="2"/>
    <s v="B5"/>
    <s v="7 years"/>
    <s v="MORTGAGE"/>
    <n v="94000"/>
    <x v="1"/>
    <s v="Verified"/>
    <s v="Charged Off"/>
    <x v="0"/>
    <n v="0.11539999999999999"/>
    <n v="685"/>
    <n v="689"/>
    <n v="687"/>
    <x v="0"/>
    <n v="2"/>
    <x v="1"/>
    <s v="Moderate DTI/Income/FICO"/>
  </r>
  <r>
    <n v="67436552"/>
    <n v="15000"/>
    <x v="1"/>
    <n v="0.10640000000000001"/>
    <x v="2"/>
    <s v="B4"/>
    <s v="3 years"/>
    <s v="RENT"/>
    <n v="112298"/>
    <x v="1"/>
    <s v="Source Verified"/>
    <s v="Charged Off"/>
    <x v="1"/>
    <n v="9.8800000000000013E-2"/>
    <n v="670"/>
    <n v="674"/>
    <n v="672"/>
    <x v="0"/>
    <n v="2"/>
    <x v="1"/>
    <s v="Moderate DTI/Income/FICO"/>
  </r>
  <r>
    <n v="62529451"/>
    <n v="3000"/>
    <x v="1"/>
    <n v="0.1399"/>
    <x v="1"/>
    <s v="C4"/>
    <s v="&lt; 1 year"/>
    <s v="RENT"/>
    <n v="31800"/>
    <x v="2"/>
    <s v="Source Verified"/>
    <s v="Charged Off"/>
    <x v="5"/>
    <n v="0.26929999999999998"/>
    <n v="715"/>
    <n v="719"/>
    <n v="717"/>
    <x v="1"/>
    <n v="1"/>
    <x v="0"/>
    <s v="High DTI / Low Income / Low FICO"/>
  </r>
  <r>
    <n v="64958927"/>
    <n v="35000"/>
    <x v="1"/>
    <n v="0.12590000000000001"/>
    <x v="1"/>
    <s v="C2"/>
    <s v="10+ years"/>
    <s v="MORTGAGE"/>
    <n v="132000"/>
    <x v="1"/>
    <s v="Source Verified"/>
    <s v="Fully Paid"/>
    <x v="1"/>
    <n v="0.29730000000000001"/>
    <n v="710"/>
    <n v="714"/>
    <n v="712"/>
    <x v="1"/>
    <n v="1"/>
    <x v="0"/>
    <s v="High DTI / Low Income / Low FICO"/>
  </r>
  <r>
    <n v="67309131"/>
    <n v="30000"/>
    <x v="1"/>
    <n v="0.16550000000000001"/>
    <x v="0"/>
    <s v="D2"/>
    <m/>
    <s v="MORTGAGE"/>
    <n v="100000"/>
    <x v="1"/>
    <s v="Source Verified"/>
    <s v="Fully Paid"/>
    <x v="0"/>
    <n v="0.19750000000000001"/>
    <n v="665"/>
    <n v="669"/>
    <n v="667"/>
    <x v="0"/>
    <n v="2"/>
    <x v="1"/>
    <s v="Moderate DTI/Income/FICO"/>
  </r>
  <r>
    <n v="66462454"/>
    <n v="29025"/>
    <x v="1"/>
    <n v="0.1757"/>
    <x v="0"/>
    <s v="D4"/>
    <s v="10+ years"/>
    <s v="MORTGAGE"/>
    <n v="120000"/>
    <x v="1"/>
    <s v="Source Verified"/>
    <s v="Fully Paid"/>
    <x v="0"/>
    <n v="0.1714"/>
    <n v="680"/>
    <n v="684"/>
    <n v="682"/>
    <x v="0"/>
    <n v="2"/>
    <x v="1"/>
    <s v="Moderate DTI/Income/FICO"/>
  </r>
  <r>
    <n v="65994195"/>
    <n v="5250"/>
    <x v="1"/>
    <n v="9.7599999999999992E-2"/>
    <x v="2"/>
    <s v="B3"/>
    <s v="4 years"/>
    <s v="RENT"/>
    <n v="79500"/>
    <x v="1"/>
    <s v="Verified"/>
    <s v="Fully Paid"/>
    <x v="1"/>
    <n v="9.2799999999999994E-2"/>
    <n v="665"/>
    <n v="669"/>
    <n v="667"/>
    <x v="0"/>
    <n v="2"/>
    <x v="1"/>
    <s v="Moderate DTI/Income/FICO"/>
  </r>
  <r>
    <n v="68213255"/>
    <n v="20000"/>
    <x v="1"/>
    <n v="7.4900000000000008E-2"/>
    <x v="5"/>
    <s v="A4"/>
    <s v="&lt; 1 year"/>
    <s v="RENT"/>
    <n v="69400"/>
    <x v="1"/>
    <s v="Not Verified"/>
    <s v="Fully Paid"/>
    <x v="1"/>
    <n v="6.6199999999999995E-2"/>
    <n v="735"/>
    <n v="739"/>
    <n v="737"/>
    <x v="1"/>
    <n v="3"/>
    <x v="2"/>
    <s v="Strong Profile"/>
  </r>
  <r>
    <n v="65843845"/>
    <n v="25000"/>
    <x v="0"/>
    <n v="0.14480000000000001"/>
    <x v="1"/>
    <s v="C5"/>
    <s v="3 years"/>
    <s v="MORTGAGE"/>
    <n v="72000"/>
    <x v="1"/>
    <s v="Verified"/>
    <s v="Current"/>
    <x v="0"/>
    <n v="0.29339999999999999"/>
    <n v="715"/>
    <n v="719"/>
    <n v="717"/>
    <x v="1"/>
    <n v="1"/>
    <x v="0"/>
    <s v="High DTI / Low Income / Low FICO"/>
  </r>
  <r>
    <n v="62236826"/>
    <n v="8000"/>
    <x v="1"/>
    <n v="7.8899999999999998E-2"/>
    <x v="5"/>
    <s v="A5"/>
    <s v="10+ years"/>
    <s v="MORTGAGE"/>
    <n v="78000"/>
    <x v="1"/>
    <s v="Source Verified"/>
    <s v="Fully Paid"/>
    <x v="0"/>
    <n v="0.1414"/>
    <n v="670"/>
    <n v="674"/>
    <n v="672"/>
    <x v="0"/>
    <n v="2"/>
    <x v="1"/>
    <s v="Moderate DTI/Income/FICO"/>
  </r>
  <r>
    <n v="65283215"/>
    <n v="22400"/>
    <x v="0"/>
    <n v="0.18989999999999999"/>
    <x v="4"/>
    <s v="E3"/>
    <s v="10+ years"/>
    <s v="OWN"/>
    <n v="56000"/>
    <x v="0"/>
    <s v="Verified"/>
    <s v="Charged Off"/>
    <x v="0"/>
    <n v="0.39419999999999999"/>
    <n v="675"/>
    <n v="679"/>
    <n v="677"/>
    <x v="0"/>
    <n v="1"/>
    <x v="0"/>
    <s v="High DTI / Low Income / Low FICO"/>
  </r>
  <r>
    <n v="67446920"/>
    <n v="10000"/>
    <x v="0"/>
    <n v="0.1399"/>
    <x v="1"/>
    <s v="C4"/>
    <s v="3 years"/>
    <s v="RENT"/>
    <n v="50000"/>
    <x v="0"/>
    <s v="Verified"/>
    <s v="Charged Off"/>
    <x v="0"/>
    <n v="0.17469999999999999"/>
    <n v="670"/>
    <n v="674"/>
    <n v="672"/>
    <x v="0"/>
    <n v="2"/>
    <x v="1"/>
    <s v="Moderate DTI/Income/FICO"/>
  </r>
  <r>
    <n v="67397449"/>
    <n v="28000"/>
    <x v="0"/>
    <n v="8.3800000000000013E-2"/>
    <x v="2"/>
    <s v="B1"/>
    <s v="7 years"/>
    <s v="OWN"/>
    <n v="98000"/>
    <x v="1"/>
    <s v="Not Verified"/>
    <s v="Fully Paid"/>
    <x v="1"/>
    <n v="0.21210000000000001"/>
    <n v="695"/>
    <n v="699"/>
    <n v="697"/>
    <x v="0"/>
    <n v="1"/>
    <x v="0"/>
    <s v="High DTI / Low Income / Low FICO"/>
  </r>
  <r>
    <n v="66370648"/>
    <n v="9500"/>
    <x v="1"/>
    <n v="0.13669999999999999"/>
    <x v="1"/>
    <s v="C4"/>
    <s v="7 years"/>
    <s v="MORTGAGE"/>
    <n v="34000"/>
    <x v="2"/>
    <s v="Source Verified"/>
    <s v="Fully Paid"/>
    <x v="1"/>
    <n v="0.2291"/>
    <n v="665"/>
    <n v="669"/>
    <n v="667"/>
    <x v="0"/>
    <n v="1"/>
    <x v="0"/>
    <s v="High DTI / Low Income / Low FICO"/>
  </r>
  <r>
    <n v="64270661"/>
    <n v="8000"/>
    <x v="1"/>
    <n v="0.15410000000000001"/>
    <x v="0"/>
    <s v="D1"/>
    <s v="10+ years"/>
    <s v="RENT"/>
    <n v="35000"/>
    <x v="2"/>
    <s v="Verified"/>
    <s v="Charged Off"/>
    <x v="0"/>
    <n v="0.28839999999999999"/>
    <n v="665"/>
    <n v="669"/>
    <n v="667"/>
    <x v="0"/>
    <n v="1"/>
    <x v="0"/>
    <s v="High DTI / Low Income / Low FICO"/>
  </r>
  <r>
    <n v="64261271"/>
    <n v="12000"/>
    <x v="0"/>
    <n v="0.18489999999999998"/>
    <x v="4"/>
    <s v="E2"/>
    <s v="10+ years"/>
    <s v="RENT"/>
    <n v="80000"/>
    <x v="1"/>
    <s v="Source Verified"/>
    <s v="Fully Paid"/>
    <x v="4"/>
    <n v="0.23550000000000001"/>
    <n v="670"/>
    <n v="674"/>
    <n v="672"/>
    <x v="0"/>
    <n v="1"/>
    <x v="0"/>
    <s v="High DTI / Low Income / Low FICO"/>
  </r>
  <r>
    <n v="63888512"/>
    <n v="10000"/>
    <x v="1"/>
    <n v="0.12050000000000001"/>
    <x v="1"/>
    <s v="C1"/>
    <s v="10+ years"/>
    <s v="MORTGAGE"/>
    <n v="105000"/>
    <x v="1"/>
    <s v="Verified"/>
    <s v="Fully Paid"/>
    <x v="2"/>
    <n v="0.39960000000000001"/>
    <n v="710"/>
    <n v="714"/>
    <n v="712"/>
    <x v="1"/>
    <n v="1"/>
    <x v="0"/>
    <s v="High DTI / Low Income / Low FICO"/>
  </r>
  <r>
    <n v="68616891"/>
    <n v="24000"/>
    <x v="1"/>
    <n v="0.1148"/>
    <x v="2"/>
    <s v="B5"/>
    <s v="3 years"/>
    <s v="RENT"/>
    <n v="56457"/>
    <x v="0"/>
    <s v="Verified"/>
    <s v="Fully Paid"/>
    <x v="1"/>
    <n v="0.12369999999999999"/>
    <n v="680"/>
    <n v="684"/>
    <n v="682"/>
    <x v="0"/>
    <n v="2"/>
    <x v="1"/>
    <s v="Moderate DTI/Income/FICO"/>
  </r>
  <r>
    <n v="65683736"/>
    <n v="20000"/>
    <x v="1"/>
    <n v="9.9900000000000003E-2"/>
    <x v="2"/>
    <s v="B3"/>
    <s v="10+ years"/>
    <s v="MORTGAGE"/>
    <n v="160000"/>
    <x v="1"/>
    <s v="Source Verified"/>
    <s v="Fully Paid"/>
    <x v="0"/>
    <n v="9.8100000000000007E-2"/>
    <n v="705"/>
    <n v="709"/>
    <n v="707"/>
    <x v="1"/>
    <n v="3"/>
    <x v="2"/>
    <s v="Strong Profile"/>
  </r>
  <r>
    <n v="67989497"/>
    <n v="9000"/>
    <x v="1"/>
    <n v="6.2400000000000004E-2"/>
    <x v="5"/>
    <s v="A2"/>
    <s v="8 years"/>
    <s v="RENT"/>
    <n v="42000"/>
    <x v="0"/>
    <s v="Not Verified"/>
    <s v="Fully Paid"/>
    <x v="0"/>
    <n v="4.9699999999999994E-2"/>
    <n v="755"/>
    <n v="759"/>
    <n v="757"/>
    <x v="1"/>
    <n v="2"/>
    <x v="1"/>
    <s v="Moderate DTI/Income/FICO"/>
  </r>
  <r>
    <n v="63507961"/>
    <n v="19200"/>
    <x v="0"/>
    <n v="7.8899999999999998E-2"/>
    <x v="5"/>
    <s v="A5"/>
    <s v="5 years"/>
    <s v="MORTGAGE"/>
    <n v="49500"/>
    <x v="0"/>
    <s v="Not Verified"/>
    <s v="Fully Paid"/>
    <x v="2"/>
    <n v="0.21789999999999998"/>
    <n v="790"/>
    <n v="794"/>
    <n v="792"/>
    <x v="1"/>
    <n v="1"/>
    <x v="0"/>
    <s v="High DTI / Low Income / Low FICO"/>
  </r>
  <r>
    <n v="65762942"/>
    <n v="15000"/>
    <x v="1"/>
    <n v="9.9900000000000003E-2"/>
    <x v="2"/>
    <s v="B3"/>
    <s v="10+ years"/>
    <s v="MORTGAGE"/>
    <n v="106000"/>
    <x v="1"/>
    <s v="Not Verified"/>
    <s v="Fully Paid"/>
    <x v="10"/>
    <n v="0.15109999999999998"/>
    <n v="690"/>
    <n v="694"/>
    <n v="692"/>
    <x v="0"/>
    <n v="2"/>
    <x v="1"/>
    <s v="Moderate DTI/Income/FICO"/>
  </r>
  <r>
    <n v="63358088"/>
    <n v="10000"/>
    <x v="1"/>
    <n v="0.12689999999999999"/>
    <x v="1"/>
    <s v="C2"/>
    <s v="3 years"/>
    <s v="MORTGAGE"/>
    <n v="85000"/>
    <x v="1"/>
    <s v="Source Verified"/>
    <s v="Fully Paid"/>
    <x v="0"/>
    <n v="0.1104"/>
    <n v="675"/>
    <n v="679"/>
    <n v="677"/>
    <x v="0"/>
    <n v="2"/>
    <x v="1"/>
    <s v="Moderate DTI/Income/FICO"/>
  </r>
  <r>
    <n v="66280311"/>
    <n v="16300"/>
    <x v="0"/>
    <n v="9.1700000000000004E-2"/>
    <x v="2"/>
    <s v="B2"/>
    <s v="10+ years"/>
    <s v="OWN"/>
    <n v="45000"/>
    <x v="0"/>
    <s v="Not Verified"/>
    <s v="Charged Off"/>
    <x v="1"/>
    <n v="0.3221"/>
    <n v="690"/>
    <n v="694"/>
    <n v="692"/>
    <x v="0"/>
    <n v="1"/>
    <x v="0"/>
    <s v="High DTI / Low Income / Low FICO"/>
  </r>
  <r>
    <n v="65662462"/>
    <n v="8000"/>
    <x v="1"/>
    <n v="0.12050000000000001"/>
    <x v="1"/>
    <s v="C1"/>
    <s v="2 years"/>
    <s v="RENT"/>
    <n v="53000"/>
    <x v="0"/>
    <s v="Not Verified"/>
    <s v="Fully Paid"/>
    <x v="0"/>
    <n v="0.17530000000000001"/>
    <n v="730"/>
    <n v="734"/>
    <n v="732"/>
    <x v="1"/>
    <n v="2"/>
    <x v="1"/>
    <s v="Moderate DTI/Income/FICO"/>
  </r>
  <r>
    <n v="65773187"/>
    <n v="10000"/>
    <x v="1"/>
    <n v="6.8900000000000003E-2"/>
    <x v="5"/>
    <s v="A3"/>
    <s v="10+ years"/>
    <s v="MORTGAGE"/>
    <n v="66000"/>
    <x v="1"/>
    <s v="Not Verified"/>
    <s v="Fully Paid"/>
    <x v="0"/>
    <n v="9.0899999999999995E-2"/>
    <n v="720"/>
    <n v="724"/>
    <n v="722"/>
    <x v="1"/>
    <n v="3"/>
    <x v="2"/>
    <s v="Strong Profile"/>
  </r>
  <r>
    <n v="66065784"/>
    <n v="35000"/>
    <x v="1"/>
    <n v="9.7599999999999992E-2"/>
    <x v="2"/>
    <s v="B3"/>
    <s v="10+ years"/>
    <s v="MORTGAGE"/>
    <n v="525000"/>
    <x v="1"/>
    <s v="Verified"/>
    <s v="Fully Paid"/>
    <x v="0"/>
    <n v="0.16920000000000002"/>
    <n v="680"/>
    <n v="684"/>
    <n v="682"/>
    <x v="0"/>
    <n v="2"/>
    <x v="1"/>
    <s v="Moderate DTI/Income/FICO"/>
  </r>
  <r>
    <n v="66461695"/>
    <n v="31275"/>
    <x v="0"/>
    <n v="0.21989999999999998"/>
    <x v="3"/>
    <s v="F1"/>
    <s v="5 years"/>
    <s v="MORTGAGE"/>
    <n v="68000"/>
    <x v="1"/>
    <s v="Source Verified"/>
    <s v="Fully Paid"/>
    <x v="0"/>
    <n v="0.33590000000000003"/>
    <n v="685"/>
    <n v="689"/>
    <n v="687"/>
    <x v="0"/>
    <n v="1"/>
    <x v="0"/>
    <s v="High DTI / Low Income / Low FICO"/>
  </r>
  <r>
    <n v="63989900"/>
    <n v="15000"/>
    <x v="0"/>
    <n v="0.13669999999999999"/>
    <x v="1"/>
    <s v="C4"/>
    <s v="&lt; 1 year"/>
    <s v="MORTGAGE"/>
    <n v="45192"/>
    <x v="0"/>
    <s v="Source Verified"/>
    <s v="Fully Paid"/>
    <x v="1"/>
    <n v="9.5600000000000004E-2"/>
    <n v="705"/>
    <n v="709"/>
    <n v="707"/>
    <x v="1"/>
    <n v="2"/>
    <x v="1"/>
    <s v="Moderate DTI/Income/FICO"/>
  </r>
  <r>
    <n v="65775832"/>
    <n v="16000"/>
    <x v="0"/>
    <n v="0.12050000000000001"/>
    <x v="1"/>
    <s v="C1"/>
    <s v="1 year"/>
    <s v="RENT"/>
    <n v="72000"/>
    <x v="1"/>
    <s v="Verified"/>
    <s v="Fully Paid"/>
    <x v="1"/>
    <n v="0.2026"/>
    <n v="665"/>
    <n v="669"/>
    <n v="667"/>
    <x v="0"/>
    <n v="1"/>
    <x v="0"/>
    <s v="High DTI / Low Income / Low FICO"/>
  </r>
  <r>
    <n v="63396392"/>
    <n v="9000"/>
    <x v="1"/>
    <n v="8.1799999999999998E-2"/>
    <x v="2"/>
    <s v="B1"/>
    <s v="8 years"/>
    <s v="MORTGAGE"/>
    <n v="37000"/>
    <x v="2"/>
    <s v="Not Verified"/>
    <s v="Fully Paid"/>
    <x v="0"/>
    <n v="0.21510000000000001"/>
    <n v="695"/>
    <n v="699"/>
    <n v="697"/>
    <x v="0"/>
    <n v="1"/>
    <x v="0"/>
    <s v="High DTI / Low Income / Low FICO"/>
  </r>
  <r>
    <n v="63338570"/>
    <n v="8975"/>
    <x v="1"/>
    <n v="0.15609999999999999"/>
    <x v="0"/>
    <s v="D1"/>
    <s v="10+ years"/>
    <s v="MORTGAGE"/>
    <n v="50000"/>
    <x v="0"/>
    <s v="Source Verified"/>
    <s v="Charged Off"/>
    <x v="0"/>
    <n v="0.37759999999999999"/>
    <n v="715"/>
    <n v="719"/>
    <n v="717"/>
    <x v="1"/>
    <n v="1"/>
    <x v="0"/>
    <s v="High DTI / Low Income / Low FICO"/>
  </r>
  <r>
    <n v="62944594"/>
    <n v="5000"/>
    <x v="1"/>
    <n v="0.1229"/>
    <x v="1"/>
    <s v="C1"/>
    <s v="10+ years"/>
    <s v="MORTGAGE"/>
    <n v="49000"/>
    <x v="0"/>
    <s v="Verified"/>
    <s v="Fully Paid"/>
    <x v="0"/>
    <n v="0.1661"/>
    <n v="660"/>
    <n v="664"/>
    <n v="662"/>
    <x v="0"/>
    <n v="2"/>
    <x v="1"/>
    <s v="Moderate DTI/Income/FICO"/>
  </r>
  <r>
    <n v="65681226"/>
    <n v="20000"/>
    <x v="0"/>
    <n v="0.14330000000000001"/>
    <x v="1"/>
    <s v="C5"/>
    <s v="4 years"/>
    <s v="MORTGAGE"/>
    <n v="64000"/>
    <x v="1"/>
    <s v="Not Verified"/>
    <s v="Current"/>
    <x v="0"/>
    <n v="0.19649999999999998"/>
    <n v="685"/>
    <n v="689"/>
    <n v="687"/>
    <x v="0"/>
    <n v="2"/>
    <x v="1"/>
    <s v="Moderate DTI/Income/FICO"/>
  </r>
  <r>
    <n v="64098588"/>
    <n v="10000"/>
    <x v="1"/>
    <n v="7.8899999999999998E-2"/>
    <x v="5"/>
    <s v="A5"/>
    <s v="&lt; 1 year"/>
    <s v="RENT"/>
    <n v="65000"/>
    <x v="1"/>
    <s v="Source Verified"/>
    <s v="Fully Paid"/>
    <x v="1"/>
    <n v="0.11869999999999999"/>
    <n v="680"/>
    <n v="684"/>
    <n v="682"/>
    <x v="0"/>
    <n v="2"/>
    <x v="1"/>
    <s v="Moderate DTI/Income/FICO"/>
  </r>
  <r>
    <n v="65078365"/>
    <n v="8400"/>
    <x v="1"/>
    <n v="9.1700000000000004E-2"/>
    <x v="2"/>
    <s v="B2"/>
    <s v="9 years"/>
    <s v="MORTGAGE"/>
    <n v="42000"/>
    <x v="0"/>
    <s v="Source Verified"/>
    <s v="Charged Off"/>
    <x v="0"/>
    <n v="2.4E-2"/>
    <n v="695"/>
    <n v="699"/>
    <n v="697"/>
    <x v="0"/>
    <n v="2"/>
    <x v="1"/>
    <s v="Moderate DTI/Income/FICO"/>
  </r>
  <r>
    <n v="63445642"/>
    <n v="7500"/>
    <x v="1"/>
    <n v="0.15609999999999999"/>
    <x v="0"/>
    <s v="D1"/>
    <s v="10+ years"/>
    <s v="RENT"/>
    <n v="50000"/>
    <x v="0"/>
    <s v="Not Verified"/>
    <s v="Fully Paid"/>
    <x v="0"/>
    <n v="8.3100000000000007E-2"/>
    <n v="665"/>
    <n v="669"/>
    <n v="667"/>
    <x v="0"/>
    <n v="2"/>
    <x v="1"/>
    <s v="Moderate DTI/Income/FICO"/>
  </r>
  <r>
    <n v="63456314"/>
    <n v="22500"/>
    <x v="0"/>
    <n v="0.1757"/>
    <x v="0"/>
    <s v="D4"/>
    <s v="8 years"/>
    <s v="MORTGAGE"/>
    <n v="45000"/>
    <x v="0"/>
    <s v="Source Verified"/>
    <s v="Fully Paid"/>
    <x v="1"/>
    <n v="0.33130000000000004"/>
    <n v="685"/>
    <n v="689"/>
    <n v="687"/>
    <x v="0"/>
    <n v="1"/>
    <x v="0"/>
    <s v="High DTI / Low Income / Low FICO"/>
  </r>
  <r>
    <n v="65613702"/>
    <n v="28800"/>
    <x v="1"/>
    <n v="0.13669999999999999"/>
    <x v="1"/>
    <s v="C4"/>
    <s v="10+ years"/>
    <s v="MORTGAGE"/>
    <n v="60000"/>
    <x v="0"/>
    <s v="Not Verified"/>
    <s v="Charged Off"/>
    <x v="1"/>
    <n v="0.1444"/>
    <n v="700"/>
    <n v="704"/>
    <n v="702"/>
    <x v="1"/>
    <n v="2"/>
    <x v="1"/>
    <s v="Moderate DTI/Income/FICO"/>
  </r>
  <r>
    <n v="63868080"/>
    <n v="12000"/>
    <x v="0"/>
    <n v="0.1699"/>
    <x v="0"/>
    <s v="D3"/>
    <s v="8 years"/>
    <s v="MORTGAGE"/>
    <n v="116000"/>
    <x v="1"/>
    <s v="Not Verified"/>
    <s v="Current"/>
    <x v="0"/>
    <n v="0.20989999999999998"/>
    <n v="700"/>
    <n v="704"/>
    <n v="702"/>
    <x v="1"/>
    <n v="1"/>
    <x v="0"/>
    <s v="High DTI / Low Income / Low FICO"/>
  </r>
  <r>
    <n v="63327981"/>
    <n v="25000"/>
    <x v="0"/>
    <n v="0.16550000000000001"/>
    <x v="0"/>
    <s v="D2"/>
    <s v="10+ years"/>
    <s v="MORTGAGE"/>
    <n v="84000"/>
    <x v="1"/>
    <s v="Source Verified"/>
    <s v="Fully Paid"/>
    <x v="0"/>
    <n v="0.11210000000000001"/>
    <n v="670"/>
    <n v="674"/>
    <n v="672"/>
    <x v="0"/>
    <n v="2"/>
    <x v="1"/>
    <s v="Moderate DTI/Income/FICO"/>
  </r>
  <r>
    <n v="63388678"/>
    <n v="35000"/>
    <x v="1"/>
    <n v="9.1700000000000004E-2"/>
    <x v="2"/>
    <s v="B2"/>
    <s v="10+ years"/>
    <s v="MORTGAGE"/>
    <n v="98000"/>
    <x v="1"/>
    <s v="Source Verified"/>
    <s v="Fully Paid"/>
    <x v="0"/>
    <n v="0.2535"/>
    <n v="710"/>
    <n v="714"/>
    <n v="712"/>
    <x v="1"/>
    <n v="1"/>
    <x v="0"/>
    <s v="High DTI / Low Income / Low FICO"/>
  </r>
  <r>
    <n v="68172600"/>
    <n v="9500"/>
    <x v="1"/>
    <n v="7.9100000000000004E-2"/>
    <x v="5"/>
    <s v="A5"/>
    <s v="4 years"/>
    <s v="MORTGAGE"/>
    <n v="48000"/>
    <x v="0"/>
    <s v="Verified"/>
    <s v="Fully Paid"/>
    <x v="1"/>
    <n v="0.13320000000000001"/>
    <n v="680"/>
    <n v="684"/>
    <n v="682"/>
    <x v="0"/>
    <n v="2"/>
    <x v="1"/>
    <s v="Moderate DTI/Income/FICO"/>
  </r>
  <r>
    <n v="62215697"/>
    <n v="6000"/>
    <x v="1"/>
    <n v="0.1099"/>
    <x v="2"/>
    <s v="B4"/>
    <s v="10+ years"/>
    <s v="RENT"/>
    <n v="60000"/>
    <x v="0"/>
    <s v="Source Verified"/>
    <s v="Charged Off"/>
    <x v="5"/>
    <n v="0.1484"/>
    <n v="665"/>
    <n v="669"/>
    <n v="667"/>
    <x v="0"/>
    <n v="2"/>
    <x v="1"/>
    <s v="Moderate DTI/Income/FICO"/>
  </r>
  <r>
    <n v="66412951"/>
    <n v="21000"/>
    <x v="1"/>
    <n v="0.14480000000000001"/>
    <x v="1"/>
    <s v="C5"/>
    <s v="9 years"/>
    <s v="RENT"/>
    <n v="70000"/>
    <x v="1"/>
    <s v="Verified"/>
    <s v="Charged Off"/>
    <x v="8"/>
    <n v="0.19239999999999999"/>
    <n v="670"/>
    <n v="674"/>
    <n v="672"/>
    <x v="0"/>
    <n v="2"/>
    <x v="1"/>
    <s v="Moderate DTI/Income/FICO"/>
  </r>
  <r>
    <n v="64037731"/>
    <n v="12000"/>
    <x v="0"/>
    <n v="0.14330000000000001"/>
    <x v="1"/>
    <s v="C5"/>
    <s v="1 year"/>
    <s v="RENT"/>
    <n v="43000"/>
    <x v="0"/>
    <s v="Source Verified"/>
    <s v="Fully Paid"/>
    <x v="0"/>
    <n v="0.29469999999999996"/>
    <n v="730"/>
    <n v="734"/>
    <n v="732"/>
    <x v="1"/>
    <n v="1"/>
    <x v="0"/>
    <s v="High DTI / Low Income / Low FICO"/>
  </r>
  <r>
    <n v="65875642"/>
    <n v="8000"/>
    <x v="1"/>
    <n v="8.3800000000000013E-2"/>
    <x v="2"/>
    <s v="B1"/>
    <s v="7 years"/>
    <s v="MORTGAGE"/>
    <n v="75000"/>
    <x v="1"/>
    <s v="Source Verified"/>
    <s v="Fully Paid"/>
    <x v="1"/>
    <n v="3.8699999999999998E-2"/>
    <n v="685"/>
    <n v="689"/>
    <n v="687"/>
    <x v="0"/>
    <n v="2"/>
    <x v="1"/>
    <s v="Moderate DTI/Income/FICO"/>
  </r>
  <r>
    <n v="67426511"/>
    <n v="20800"/>
    <x v="0"/>
    <n v="0.11220000000000001"/>
    <x v="2"/>
    <s v="B5"/>
    <s v="10+ years"/>
    <s v="MORTGAGE"/>
    <n v="135000"/>
    <x v="1"/>
    <s v="Not Verified"/>
    <s v="Current"/>
    <x v="0"/>
    <n v="0.18100000000000002"/>
    <n v="685"/>
    <n v="689"/>
    <n v="687"/>
    <x v="0"/>
    <n v="2"/>
    <x v="1"/>
    <s v="Moderate DTI/Income/FICO"/>
  </r>
  <r>
    <n v="65149474"/>
    <n v="15000"/>
    <x v="1"/>
    <n v="9.1700000000000004E-2"/>
    <x v="2"/>
    <s v="B2"/>
    <s v="10+ years"/>
    <s v="MORTGAGE"/>
    <n v="52000"/>
    <x v="0"/>
    <s v="Source Verified"/>
    <s v="Fully Paid"/>
    <x v="1"/>
    <n v="0.35700000000000004"/>
    <n v="690"/>
    <n v="694"/>
    <n v="692"/>
    <x v="0"/>
    <n v="1"/>
    <x v="0"/>
    <s v="High DTI / Low Income / Low FICO"/>
  </r>
  <r>
    <n v="65696055"/>
    <n v="18400"/>
    <x v="0"/>
    <n v="0.18489999999999998"/>
    <x v="4"/>
    <s v="E2"/>
    <s v="2 years"/>
    <s v="MORTGAGE"/>
    <n v="40000"/>
    <x v="2"/>
    <s v="Source Verified"/>
    <s v="Charged Off"/>
    <x v="0"/>
    <n v="0.35909999999999997"/>
    <n v="690"/>
    <n v="694"/>
    <n v="692"/>
    <x v="0"/>
    <n v="1"/>
    <x v="0"/>
    <s v="High DTI / Low Income / Low FICO"/>
  </r>
  <r>
    <n v="65513079"/>
    <n v="10000"/>
    <x v="1"/>
    <n v="6.8900000000000003E-2"/>
    <x v="5"/>
    <s v="A3"/>
    <s v="1 year"/>
    <s v="RENT"/>
    <n v="55000"/>
    <x v="0"/>
    <s v="Source Verified"/>
    <s v="Fully Paid"/>
    <x v="1"/>
    <n v="0.10060000000000001"/>
    <n v="685"/>
    <n v="689"/>
    <n v="687"/>
    <x v="0"/>
    <n v="2"/>
    <x v="1"/>
    <s v="Moderate DTI/Income/FICO"/>
  </r>
  <r>
    <n v="63264421"/>
    <n v="10400"/>
    <x v="1"/>
    <n v="5.3200000000000004E-2"/>
    <x v="5"/>
    <s v="A1"/>
    <s v="10+ years"/>
    <s v="MORTGAGE"/>
    <n v="63000"/>
    <x v="1"/>
    <s v="Not Verified"/>
    <s v="Fully Paid"/>
    <x v="0"/>
    <n v="0.13639999999999999"/>
    <n v="735"/>
    <n v="739"/>
    <n v="737"/>
    <x v="1"/>
    <n v="2"/>
    <x v="1"/>
    <s v="Moderate DTI/Income/FICO"/>
  </r>
  <r>
    <n v="65683053"/>
    <n v="4000"/>
    <x v="1"/>
    <n v="9.9900000000000003E-2"/>
    <x v="2"/>
    <s v="B3"/>
    <s v="&lt; 1 year"/>
    <s v="MORTGAGE"/>
    <n v="47600"/>
    <x v="0"/>
    <s v="Not Verified"/>
    <s v="Charged Off"/>
    <x v="0"/>
    <n v="0.25920000000000004"/>
    <n v="710"/>
    <n v="714"/>
    <n v="712"/>
    <x v="1"/>
    <n v="1"/>
    <x v="0"/>
    <s v="High DTI / Low Income / Low FICO"/>
  </r>
  <r>
    <n v="65170461"/>
    <n v="18000"/>
    <x v="1"/>
    <n v="7.2599999999999998E-2"/>
    <x v="5"/>
    <s v="A4"/>
    <s v="7 years"/>
    <s v="MORTGAGE"/>
    <n v="65000"/>
    <x v="1"/>
    <s v="Verified"/>
    <s v="Fully Paid"/>
    <x v="0"/>
    <n v="0.1641"/>
    <n v="720"/>
    <n v="724"/>
    <n v="722"/>
    <x v="1"/>
    <n v="2"/>
    <x v="1"/>
    <s v="Moderate DTI/Income/FICO"/>
  </r>
  <r>
    <n v="67849475"/>
    <n v="11700"/>
    <x v="1"/>
    <n v="8.3800000000000013E-2"/>
    <x v="2"/>
    <s v="B1"/>
    <s v="10+ years"/>
    <s v="OWN"/>
    <n v="58239"/>
    <x v="0"/>
    <s v="Not Verified"/>
    <s v="Fully Paid"/>
    <x v="0"/>
    <n v="0.34250000000000003"/>
    <n v="710"/>
    <n v="714"/>
    <n v="712"/>
    <x v="1"/>
    <n v="1"/>
    <x v="0"/>
    <s v="High DTI / Low Income / Low FICO"/>
  </r>
  <r>
    <n v="64087869"/>
    <n v="15600"/>
    <x v="0"/>
    <n v="0.14330000000000001"/>
    <x v="1"/>
    <s v="C5"/>
    <s v="10+ years"/>
    <s v="RENT"/>
    <n v="125000"/>
    <x v="1"/>
    <s v="Not Verified"/>
    <s v="Current"/>
    <x v="0"/>
    <n v="0.11509999999999999"/>
    <n v="705"/>
    <n v="709"/>
    <n v="707"/>
    <x v="1"/>
    <n v="3"/>
    <x v="2"/>
    <s v="Strong Profile"/>
  </r>
  <r>
    <n v="66056041"/>
    <n v="3175"/>
    <x v="1"/>
    <n v="0.182"/>
    <x v="4"/>
    <s v="E1"/>
    <s v="&lt; 1 year"/>
    <s v="RENT"/>
    <n v="12000"/>
    <x v="2"/>
    <s v="Source Verified"/>
    <s v="Fully Paid"/>
    <x v="0"/>
    <n v="0.24239999999999998"/>
    <n v="695"/>
    <n v="699"/>
    <n v="697"/>
    <x v="0"/>
    <n v="1"/>
    <x v="0"/>
    <s v="High DTI / Low Income / Low FICO"/>
  </r>
  <r>
    <n v="68534737"/>
    <n v="30000"/>
    <x v="1"/>
    <n v="0.1797"/>
    <x v="0"/>
    <s v="D4"/>
    <s v="10+ years"/>
    <s v="OWN"/>
    <n v="70000"/>
    <x v="1"/>
    <s v="Source Verified"/>
    <s v="Fully Paid"/>
    <x v="0"/>
    <n v="0.20180000000000001"/>
    <n v="680"/>
    <n v="684"/>
    <n v="682"/>
    <x v="0"/>
    <n v="1"/>
    <x v="0"/>
    <s v="High DTI / Low Income / Low FICO"/>
  </r>
  <r>
    <n v="67428402"/>
    <n v="11000"/>
    <x v="1"/>
    <n v="0.11990000000000001"/>
    <x v="1"/>
    <s v="C1"/>
    <s v="5 years"/>
    <s v="MORTGAGE"/>
    <n v="60000"/>
    <x v="0"/>
    <s v="Verified"/>
    <s v="Fully Paid"/>
    <x v="0"/>
    <n v="0.18940000000000001"/>
    <n v="670"/>
    <n v="674"/>
    <n v="672"/>
    <x v="0"/>
    <n v="2"/>
    <x v="1"/>
    <s v="Moderate DTI/Income/FICO"/>
  </r>
  <r>
    <n v="62489883"/>
    <n v="18000"/>
    <x v="1"/>
    <n v="5.3200000000000004E-2"/>
    <x v="5"/>
    <s v="A1"/>
    <s v="5 years"/>
    <s v="MORTGAGE"/>
    <n v="150000"/>
    <x v="1"/>
    <s v="Not Verified"/>
    <s v="Fully Paid"/>
    <x v="1"/>
    <n v="0.14499999999999999"/>
    <n v="750"/>
    <n v="754"/>
    <n v="752"/>
    <x v="1"/>
    <n v="2"/>
    <x v="1"/>
    <s v="Moderate DTI/Income/FICO"/>
  </r>
  <r>
    <n v="65833216"/>
    <n v="17150"/>
    <x v="0"/>
    <n v="0.12050000000000001"/>
    <x v="1"/>
    <s v="C1"/>
    <s v="1 year"/>
    <s v="MORTGAGE"/>
    <n v="57000"/>
    <x v="0"/>
    <s v="Not Verified"/>
    <s v="Current"/>
    <x v="0"/>
    <n v="0.2722"/>
    <n v="690"/>
    <n v="694"/>
    <n v="692"/>
    <x v="0"/>
    <n v="1"/>
    <x v="0"/>
    <s v="High DTI / Low Income / Low FICO"/>
  </r>
  <r>
    <n v="67385265"/>
    <n v="18000"/>
    <x v="1"/>
    <n v="0.11220000000000001"/>
    <x v="2"/>
    <s v="B5"/>
    <s v="4 years"/>
    <s v="RENT"/>
    <n v="72000"/>
    <x v="1"/>
    <s v="Verified"/>
    <s v="Fully Paid"/>
    <x v="0"/>
    <n v="0.27589999999999998"/>
    <n v="730"/>
    <n v="734"/>
    <n v="732"/>
    <x v="1"/>
    <n v="1"/>
    <x v="0"/>
    <s v="High DTI / Low Income / Low FICO"/>
  </r>
  <r>
    <n v="66641997"/>
    <n v="14400"/>
    <x v="0"/>
    <n v="0.20989999999999998"/>
    <x v="4"/>
    <s v="E5"/>
    <s v="5 years"/>
    <s v="RENT"/>
    <n v="44000"/>
    <x v="0"/>
    <s v="Source Verified"/>
    <s v="Fully Paid"/>
    <x v="0"/>
    <n v="0.17760000000000001"/>
    <n v="710"/>
    <n v="714"/>
    <n v="712"/>
    <x v="1"/>
    <n v="2"/>
    <x v="1"/>
    <s v="Moderate DTI/Income/FICO"/>
  </r>
  <r>
    <n v="66064538"/>
    <n v="24000"/>
    <x v="0"/>
    <n v="0.17859999999999998"/>
    <x v="0"/>
    <s v="D5"/>
    <s v="2 years"/>
    <s v="MORTGAGE"/>
    <n v="85000"/>
    <x v="1"/>
    <s v="Not Verified"/>
    <s v="Charged Off"/>
    <x v="0"/>
    <n v="0.22260000000000002"/>
    <n v="665"/>
    <n v="669"/>
    <n v="667"/>
    <x v="0"/>
    <n v="1"/>
    <x v="0"/>
    <s v="High DTI / Low Income / Low FICO"/>
  </r>
  <r>
    <n v="62459142"/>
    <n v="17500"/>
    <x v="0"/>
    <n v="0.16550000000000001"/>
    <x v="0"/>
    <s v="D2"/>
    <s v="2 years"/>
    <s v="RENT"/>
    <n v="35000"/>
    <x v="2"/>
    <s v="Source Verified"/>
    <s v="Charged Off"/>
    <x v="0"/>
    <n v="0.1464"/>
    <n v="700"/>
    <n v="704"/>
    <n v="702"/>
    <x v="1"/>
    <n v="1"/>
    <x v="0"/>
    <s v="High DTI / Low Income / Low FICO"/>
  </r>
  <r>
    <n v="63752264"/>
    <n v="5000"/>
    <x v="1"/>
    <n v="0.1099"/>
    <x v="2"/>
    <s v="B4"/>
    <s v="3 years"/>
    <s v="MORTGAGE"/>
    <n v="61438"/>
    <x v="1"/>
    <s v="Verified"/>
    <s v="Fully Paid"/>
    <x v="0"/>
    <n v="0.2651"/>
    <n v="675"/>
    <n v="679"/>
    <n v="677"/>
    <x v="0"/>
    <n v="1"/>
    <x v="0"/>
    <s v="High DTI / Low Income / Low FICO"/>
  </r>
  <r>
    <n v="62325190"/>
    <n v="12000"/>
    <x v="0"/>
    <n v="8.1799999999999998E-2"/>
    <x v="2"/>
    <s v="B1"/>
    <s v="10+ years"/>
    <s v="MORTGAGE"/>
    <n v="85000"/>
    <x v="1"/>
    <s v="Not Verified"/>
    <s v="Fully Paid"/>
    <x v="0"/>
    <n v="0.17460000000000001"/>
    <n v="685"/>
    <n v="689"/>
    <n v="687"/>
    <x v="0"/>
    <n v="2"/>
    <x v="1"/>
    <s v="Moderate DTI/Income/FICO"/>
  </r>
  <r>
    <n v="66520112"/>
    <n v="12000"/>
    <x v="0"/>
    <n v="7.8899999999999998E-2"/>
    <x v="5"/>
    <s v="A5"/>
    <s v="&lt; 1 year"/>
    <s v="MORTGAGE"/>
    <n v="51000"/>
    <x v="0"/>
    <s v="Not Verified"/>
    <s v="Fully Paid"/>
    <x v="0"/>
    <n v="0.18640000000000001"/>
    <n v="740"/>
    <n v="744"/>
    <n v="742"/>
    <x v="1"/>
    <n v="2"/>
    <x v="1"/>
    <s v="Moderate DTI/Income/FICO"/>
  </r>
  <r>
    <n v="66553197"/>
    <n v="25000"/>
    <x v="1"/>
    <n v="5.3200000000000004E-2"/>
    <x v="5"/>
    <s v="A1"/>
    <s v="2 years"/>
    <s v="OWN"/>
    <n v="80000"/>
    <x v="1"/>
    <s v="Not Verified"/>
    <s v="Fully Paid"/>
    <x v="0"/>
    <n v="0.15560000000000002"/>
    <n v="720"/>
    <n v="724"/>
    <n v="722"/>
    <x v="1"/>
    <n v="2"/>
    <x v="1"/>
    <s v="Moderate DTI/Income/FICO"/>
  </r>
  <r>
    <n v="65854766"/>
    <n v="7800"/>
    <x v="1"/>
    <n v="0.17859999999999998"/>
    <x v="0"/>
    <s v="D5"/>
    <s v="&lt; 1 year"/>
    <s v="RENT"/>
    <n v="26000"/>
    <x v="2"/>
    <s v="Verified"/>
    <s v="Fully Paid"/>
    <x v="0"/>
    <n v="0.29410000000000003"/>
    <n v="675"/>
    <n v="679"/>
    <n v="677"/>
    <x v="0"/>
    <n v="1"/>
    <x v="0"/>
    <s v="High DTI / Low Income / Low FICO"/>
  </r>
  <r>
    <n v="66121494"/>
    <n v="4825"/>
    <x v="1"/>
    <n v="0.1757"/>
    <x v="0"/>
    <s v="D4"/>
    <s v="4 years"/>
    <s v="MORTGAGE"/>
    <n v="30000"/>
    <x v="2"/>
    <s v="Source Verified"/>
    <s v="Fully Paid"/>
    <x v="1"/>
    <n v="0.2712"/>
    <n v="660"/>
    <n v="664"/>
    <n v="662"/>
    <x v="0"/>
    <n v="1"/>
    <x v="0"/>
    <s v="High DTI / Low Income / Low FICO"/>
  </r>
  <r>
    <n v="64822825"/>
    <n v="18000"/>
    <x v="0"/>
    <n v="0.12590000000000001"/>
    <x v="1"/>
    <s v="C2"/>
    <s v="10+ years"/>
    <s v="MORTGAGE"/>
    <n v="103000"/>
    <x v="1"/>
    <s v="Not Verified"/>
    <s v="Fully Paid"/>
    <x v="0"/>
    <n v="8.7300000000000003E-2"/>
    <n v="675"/>
    <n v="679"/>
    <n v="677"/>
    <x v="0"/>
    <n v="2"/>
    <x v="1"/>
    <s v="Moderate DTI/Income/FICO"/>
  </r>
  <r>
    <n v="67365429"/>
    <n v="30000"/>
    <x v="1"/>
    <n v="9.1700000000000004E-2"/>
    <x v="2"/>
    <s v="B2"/>
    <s v="5 years"/>
    <s v="MORTGAGE"/>
    <n v="120000"/>
    <x v="1"/>
    <s v="Source Verified"/>
    <s v="Fully Paid"/>
    <x v="0"/>
    <n v="0.16469999999999999"/>
    <n v="700"/>
    <n v="704"/>
    <n v="702"/>
    <x v="1"/>
    <n v="2"/>
    <x v="1"/>
    <s v="Moderate DTI/Income/FICO"/>
  </r>
  <r>
    <n v="66451458"/>
    <n v="8000"/>
    <x v="1"/>
    <n v="0.12590000000000001"/>
    <x v="1"/>
    <s v="C2"/>
    <s v="&lt; 1 year"/>
    <s v="MORTGAGE"/>
    <n v="70000"/>
    <x v="1"/>
    <s v="Verified"/>
    <s v="Fully Paid"/>
    <x v="1"/>
    <n v="0.21929999999999999"/>
    <n v="695"/>
    <n v="699"/>
    <n v="697"/>
    <x v="0"/>
    <n v="1"/>
    <x v="0"/>
    <s v="High DTI / Low Income / Low FICO"/>
  </r>
  <r>
    <n v="64300117"/>
    <n v="1000"/>
    <x v="1"/>
    <n v="0.1149"/>
    <x v="2"/>
    <s v="B5"/>
    <s v="10+ years"/>
    <s v="MORTGAGE"/>
    <n v="48000"/>
    <x v="0"/>
    <s v="Verified"/>
    <s v="Fully Paid"/>
    <x v="10"/>
    <n v="0.26750000000000002"/>
    <n v="665"/>
    <n v="669"/>
    <n v="667"/>
    <x v="0"/>
    <n v="1"/>
    <x v="0"/>
    <s v="High DTI / Low Income / Low FICO"/>
  </r>
  <r>
    <n v="65373536"/>
    <n v="12000"/>
    <x v="0"/>
    <n v="0.13669999999999999"/>
    <x v="1"/>
    <s v="C4"/>
    <s v="4 years"/>
    <s v="RENT"/>
    <n v="42000"/>
    <x v="0"/>
    <s v="Source Verified"/>
    <s v="Charged Off"/>
    <x v="0"/>
    <n v="4.0599999999999997E-2"/>
    <n v="685"/>
    <n v="689"/>
    <n v="687"/>
    <x v="0"/>
    <n v="2"/>
    <x v="1"/>
    <s v="Moderate DTI/Income/FICO"/>
  </r>
  <r>
    <n v="65822471"/>
    <n v="20000"/>
    <x v="1"/>
    <n v="6.2400000000000004E-2"/>
    <x v="5"/>
    <s v="A2"/>
    <s v="2 years"/>
    <s v="MORTGAGE"/>
    <n v="49000"/>
    <x v="0"/>
    <s v="Source Verified"/>
    <s v="Fully Paid"/>
    <x v="0"/>
    <n v="0.13320000000000001"/>
    <n v="690"/>
    <n v="694"/>
    <n v="692"/>
    <x v="0"/>
    <n v="2"/>
    <x v="1"/>
    <s v="Moderate DTI/Income/FICO"/>
  </r>
  <r>
    <n v="63505130"/>
    <n v="10000"/>
    <x v="1"/>
    <n v="0.1333"/>
    <x v="1"/>
    <s v="C3"/>
    <s v="5 years"/>
    <s v="RENT"/>
    <n v="60611"/>
    <x v="1"/>
    <s v="Source Verified"/>
    <s v="Fully Paid"/>
    <x v="0"/>
    <n v="0.2261"/>
    <n v="670"/>
    <n v="674"/>
    <n v="672"/>
    <x v="0"/>
    <n v="1"/>
    <x v="0"/>
    <s v="High DTI / Low Income / Low FICO"/>
  </r>
  <r>
    <n v="63475163"/>
    <n v="25000"/>
    <x v="0"/>
    <n v="0.1757"/>
    <x v="0"/>
    <s v="D4"/>
    <s v="5 years"/>
    <s v="MORTGAGE"/>
    <n v="69500"/>
    <x v="1"/>
    <s v="Source Verified"/>
    <s v="Current"/>
    <x v="2"/>
    <n v="8.48E-2"/>
    <n v="700"/>
    <n v="704"/>
    <n v="702"/>
    <x v="1"/>
    <n v="3"/>
    <x v="2"/>
    <s v="Strong Profile"/>
  </r>
  <r>
    <n v="65894686"/>
    <n v="22000"/>
    <x v="0"/>
    <n v="7.8899999999999998E-2"/>
    <x v="5"/>
    <s v="A5"/>
    <s v="10+ years"/>
    <s v="MORTGAGE"/>
    <n v="102000"/>
    <x v="1"/>
    <s v="Not Verified"/>
    <s v="Current"/>
    <x v="0"/>
    <n v="0.24399999999999999"/>
    <n v="725"/>
    <n v="729"/>
    <n v="727"/>
    <x v="1"/>
    <n v="1"/>
    <x v="0"/>
    <s v="High DTI / Low Income / Low FICO"/>
  </r>
  <r>
    <n v="65631343"/>
    <n v="24000"/>
    <x v="1"/>
    <n v="0.12050000000000001"/>
    <x v="1"/>
    <s v="C1"/>
    <s v="10+ years"/>
    <s v="MORTGAGE"/>
    <n v="56000"/>
    <x v="0"/>
    <s v="Not Verified"/>
    <s v="Fully Paid"/>
    <x v="0"/>
    <n v="0.36579999999999996"/>
    <n v="700"/>
    <n v="704"/>
    <n v="702"/>
    <x v="1"/>
    <n v="1"/>
    <x v="0"/>
    <s v="High DTI / Low Income / Low FICO"/>
  </r>
  <r>
    <n v="63489455"/>
    <n v="5000"/>
    <x v="1"/>
    <n v="9.9900000000000003E-2"/>
    <x v="2"/>
    <s v="B3"/>
    <s v="10+ years"/>
    <s v="RENT"/>
    <n v="88480"/>
    <x v="1"/>
    <s v="Source Verified"/>
    <s v="Fully Paid"/>
    <x v="2"/>
    <n v="0.16260000000000002"/>
    <n v="720"/>
    <n v="724"/>
    <n v="722"/>
    <x v="1"/>
    <n v="2"/>
    <x v="1"/>
    <s v="Moderate DTI/Income/FICO"/>
  </r>
  <r>
    <n v="63520008"/>
    <n v="6000"/>
    <x v="1"/>
    <n v="9.1700000000000004E-2"/>
    <x v="2"/>
    <s v="B2"/>
    <m/>
    <s v="RENT"/>
    <n v="28000"/>
    <x v="2"/>
    <s v="Source Verified"/>
    <s v="Fully Paid"/>
    <x v="0"/>
    <n v="0.1963"/>
    <n v="660"/>
    <n v="664"/>
    <n v="662"/>
    <x v="0"/>
    <n v="1"/>
    <x v="0"/>
    <s v="High DTI / Low Income / Low FICO"/>
  </r>
  <r>
    <n v="67338800"/>
    <n v="7000"/>
    <x v="1"/>
    <n v="7.8899999999999998E-2"/>
    <x v="5"/>
    <s v="A5"/>
    <s v="10+ years"/>
    <s v="MORTGAGE"/>
    <n v="225000"/>
    <x v="1"/>
    <s v="Source Verified"/>
    <s v="Fully Paid"/>
    <x v="1"/>
    <n v="0.2429"/>
    <n v="700"/>
    <n v="704"/>
    <n v="702"/>
    <x v="1"/>
    <n v="1"/>
    <x v="0"/>
    <s v="High DTI / Low Income / Low FICO"/>
  </r>
  <r>
    <n v="65434170"/>
    <n v="24000"/>
    <x v="1"/>
    <n v="9.1700000000000004E-2"/>
    <x v="2"/>
    <s v="B2"/>
    <s v="4 years"/>
    <s v="OWN"/>
    <n v="48000"/>
    <x v="0"/>
    <s v="Not Verified"/>
    <s v="Fully Paid"/>
    <x v="0"/>
    <n v="0.29809999999999998"/>
    <n v="710"/>
    <n v="714"/>
    <n v="712"/>
    <x v="1"/>
    <n v="1"/>
    <x v="0"/>
    <s v="High DTI / Low Income / Low FICO"/>
  </r>
  <r>
    <n v="65402273"/>
    <n v="12800"/>
    <x v="0"/>
    <n v="0.1318"/>
    <x v="1"/>
    <s v="C3"/>
    <s v="10+ years"/>
    <s v="MORTGAGE"/>
    <n v="80000"/>
    <x v="1"/>
    <s v="Source Verified"/>
    <s v="Current"/>
    <x v="0"/>
    <n v="0.22399999999999998"/>
    <n v="660"/>
    <n v="664"/>
    <n v="662"/>
    <x v="0"/>
    <n v="1"/>
    <x v="0"/>
    <s v="High DTI / Low Income / Low FICO"/>
  </r>
  <r>
    <n v="67585923"/>
    <n v="12000"/>
    <x v="0"/>
    <n v="8.3800000000000013E-2"/>
    <x v="2"/>
    <s v="B1"/>
    <s v="10+ years"/>
    <s v="MORTGAGE"/>
    <n v="150000"/>
    <x v="1"/>
    <s v="Not Verified"/>
    <s v="Current"/>
    <x v="6"/>
    <n v="0.18340000000000001"/>
    <n v="745"/>
    <n v="749"/>
    <n v="747"/>
    <x v="1"/>
    <n v="2"/>
    <x v="1"/>
    <s v="Moderate DTI/Income/FICO"/>
  </r>
  <r>
    <n v="65079182"/>
    <n v="16000"/>
    <x v="1"/>
    <n v="0.1149"/>
    <x v="2"/>
    <s v="B5"/>
    <s v="2 years"/>
    <s v="RENT"/>
    <n v="75000"/>
    <x v="1"/>
    <s v="Verified"/>
    <s v="Fully Paid"/>
    <x v="1"/>
    <n v="0.34509999999999996"/>
    <n v="670"/>
    <n v="674"/>
    <n v="672"/>
    <x v="0"/>
    <n v="1"/>
    <x v="0"/>
    <s v="High DTI / Low Income / Low FICO"/>
  </r>
  <r>
    <n v="63495468"/>
    <n v="20000"/>
    <x v="1"/>
    <n v="7.2599999999999998E-2"/>
    <x v="5"/>
    <s v="A4"/>
    <m/>
    <s v="MORTGAGE"/>
    <n v="85000"/>
    <x v="1"/>
    <s v="Not Verified"/>
    <s v="Fully Paid"/>
    <x v="1"/>
    <n v="0.159"/>
    <n v="710"/>
    <n v="714"/>
    <n v="712"/>
    <x v="1"/>
    <n v="2"/>
    <x v="1"/>
    <s v="Moderate DTI/Income/FICO"/>
  </r>
  <r>
    <n v="65904266"/>
    <n v="6900"/>
    <x v="1"/>
    <n v="0.16550000000000001"/>
    <x v="0"/>
    <s v="D2"/>
    <s v="9 years"/>
    <s v="MORTGAGE"/>
    <n v="42694"/>
    <x v="0"/>
    <s v="Source Verified"/>
    <s v="Charged Off"/>
    <x v="0"/>
    <n v="0.16"/>
    <n v="700"/>
    <n v="704"/>
    <n v="702"/>
    <x v="1"/>
    <n v="2"/>
    <x v="1"/>
    <s v="Moderate DTI/Income/FICO"/>
  </r>
  <r>
    <n v="65333000"/>
    <n v="13000"/>
    <x v="1"/>
    <n v="0.13669999999999999"/>
    <x v="1"/>
    <s v="C4"/>
    <m/>
    <s v="RENT"/>
    <n v="42000"/>
    <x v="0"/>
    <s v="Verified"/>
    <s v="Fully Paid"/>
    <x v="0"/>
    <n v="0.1699"/>
    <n v="675"/>
    <n v="679"/>
    <n v="677"/>
    <x v="0"/>
    <n v="2"/>
    <x v="1"/>
    <s v="Moderate DTI/Income/FICO"/>
  </r>
  <r>
    <n v="67275254"/>
    <n v="10000"/>
    <x v="1"/>
    <n v="9.1700000000000004E-2"/>
    <x v="2"/>
    <s v="B2"/>
    <s v="10+ years"/>
    <s v="RENT"/>
    <n v="40000"/>
    <x v="2"/>
    <s v="Not Verified"/>
    <s v="Fully Paid"/>
    <x v="0"/>
    <n v="0.20399999999999999"/>
    <n v="665"/>
    <n v="669"/>
    <n v="667"/>
    <x v="0"/>
    <n v="1"/>
    <x v="0"/>
    <s v="High DTI / Low Income / Low FICO"/>
  </r>
  <r>
    <n v="63702738"/>
    <n v="14000"/>
    <x v="1"/>
    <n v="8.1799999999999998E-2"/>
    <x v="2"/>
    <s v="B1"/>
    <s v="10+ years"/>
    <s v="MORTGAGE"/>
    <n v="38000"/>
    <x v="2"/>
    <s v="Not Verified"/>
    <s v="Fully Paid"/>
    <x v="0"/>
    <n v="0.20780000000000001"/>
    <n v="685"/>
    <n v="689"/>
    <n v="687"/>
    <x v="0"/>
    <n v="1"/>
    <x v="0"/>
    <s v="High DTI / Low Income / Low FICO"/>
  </r>
  <r>
    <n v="66470743"/>
    <n v="10000"/>
    <x v="0"/>
    <n v="0.14480000000000001"/>
    <x v="1"/>
    <s v="C5"/>
    <s v="10+ years"/>
    <s v="MORTGAGE"/>
    <n v="130000"/>
    <x v="1"/>
    <s v="Source Verified"/>
    <s v="Fully Paid"/>
    <x v="0"/>
    <n v="0.24329999999999999"/>
    <n v="700"/>
    <n v="704"/>
    <n v="702"/>
    <x v="1"/>
    <n v="1"/>
    <x v="0"/>
    <s v="High DTI / Low Income / Low FICO"/>
  </r>
  <r>
    <n v="63878755"/>
    <n v="10000"/>
    <x v="0"/>
    <n v="0.14330000000000001"/>
    <x v="1"/>
    <s v="C5"/>
    <s v="8 years"/>
    <s v="RENT"/>
    <n v="46000"/>
    <x v="0"/>
    <s v="Source Verified"/>
    <s v="Charged Off"/>
    <x v="5"/>
    <n v="0.21109999999999998"/>
    <n v="705"/>
    <n v="709"/>
    <n v="707"/>
    <x v="1"/>
    <n v="1"/>
    <x v="0"/>
    <s v="High DTI / Low Income / Low FICO"/>
  </r>
  <r>
    <n v="65473693"/>
    <n v="7200"/>
    <x v="1"/>
    <n v="9.7599999999999992E-2"/>
    <x v="2"/>
    <s v="B3"/>
    <s v="10+ years"/>
    <s v="RENT"/>
    <n v="42000"/>
    <x v="0"/>
    <s v="Source Verified"/>
    <s v="Charged Off"/>
    <x v="1"/>
    <n v="0.1043"/>
    <n v="660"/>
    <n v="664"/>
    <n v="662"/>
    <x v="0"/>
    <n v="2"/>
    <x v="1"/>
    <s v="Moderate DTI/Income/FICO"/>
  </r>
  <r>
    <n v="65724549"/>
    <n v="21550"/>
    <x v="1"/>
    <n v="0.15410000000000001"/>
    <x v="0"/>
    <s v="D1"/>
    <s v="10+ years"/>
    <s v="RENT"/>
    <n v="49000"/>
    <x v="0"/>
    <s v="Verified"/>
    <s v="Fully Paid"/>
    <x v="0"/>
    <n v="0.18"/>
    <n v="685"/>
    <n v="689"/>
    <n v="687"/>
    <x v="0"/>
    <n v="2"/>
    <x v="1"/>
    <s v="Moderate DTI/Income/FICO"/>
  </r>
  <r>
    <n v="63949002"/>
    <n v="9800"/>
    <x v="1"/>
    <n v="0.1099"/>
    <x v="2"/>
    <s v="B4"/>
    <s v="1 year"/>
    <s v="RENT"/>
    <n v="36000"/>
    <x v="2"/>
    <s v="Verified"/>
    <s v="Fully Paid"/>
    <x v="1"/>
    <n v="0.27179999999999999"/>
    <n v="675"/>
    <n v="679"/>
    <n v="677"/>
    <x v="0"/>
    <n v="1"/>
    <x v="0"/>
    <s v="High DTI / Low Income / Low FICO"/>
  </r>
  <r>
    <n v="66560907"/>
    <n v="30000"/>
    <x v="1"/>
    <n v="0.11990000000000001"/>
    <x v="1"/>
    <s v="C1"/>
    <s v="5 years"/>
    <s v="RENT"/>
    <n v="100000"/>
    <x v="1"/>
    <s v="Verified"/>
    <s v="Fully Paid"/>
    <x v="0"/>
    <n v="6.1399999999999996E-2"/>
    <n v="705"/>
    <n v="709"/>
    <n v="707"/>
    <x v="1"/>
    <n v="3"/>
    <x v="2"/>
    <s v="Strong Profile"/>
  </r>
  <r>
    <n v="65048868"/>
    <n v="7500"/>
    <x v="1"/>
    <n v="0.1099"/>
    <x v="2"/>
    <s v="B4"/>
    <s v="5 years"/>
    <s v="MORTGAGE"/>
    <n v="80000"/>
    <x v="1"/>
    <s v="Verified"/>
    <s v="Fully Paid"/>
    <x v="1"/>
    <n v="0.21840000000000001"/>
    <n v="675"/>
    <n v="679"/>
    <n v="677"/>
    <x v="0"/>
    <n v="1"/>
    <x v="0"/>
    <s v="High DTI / Low Income / Low FICO"/>
  </r>
  <r>
    <n v="68182190"/>
    <n v="8000"/>
    <x v="1"/>
    <n v="0.15770000000000001"/>
    <x v="0"/>
    <s v="D1"/>
    <s v="5 years"/>
    <s v="RENT"/>
    <n v="52000"/>
    <x v="0"/>
    <s v="Not Verified"/>
    <s v="Fully Paid"/>
    <x v="0"/>
    <n v="0.32729999999999998"/>
    <n v="675"/>
    <n v="679"/>
    <n v="677"/>
    <x v="0"/>
    <n v="1"/>
    <x v="0"/>
    <s v="High DTI / Low Income / Low FICO"/>
  </r>
  <r>
    <n v="65150750"/>
    <n v="8475"/>
    <x v="1"/>
    <n v="0.1318"/>
    <x v="1"/>
    <s v="C3"/>
    <s v="4 years"/>
    <s v="MORTGAGE"/>
    <n v="30000"/>
    <x v="2"/>
    <s v="Source Verified"/>
    <s v="Fully Paid"/>
    <x v="0"/>
    <n v="3.04E-2"/>
    <n v="705"/>
    <n v="709"/>
    <n v="707"/>
    <x v="1"/>
    <n v="1"/>
    <x v="0"/>
    <s v="High DTI / Low Income / Low FICO"/>
  </r>
  <r>
    <n v="63497505"/>
    <n v="25000"/>
    <x v="1"/>
    <n v="0.1099"/>
    <x v="2"/>
    <s v="B4"/>
    <s v="10+ years"/>
    <s v="MORTGAGE"/>
    <n v="145000"/>
    <x v="1"/>
    <s v="Not Verified"/>
    <s v="Fully Paid"/>
    <x v="0"/>
    <n v="0.1069"/>
    <n v="680"/>
    <n v="684"/>
    <n v="682"/>
    <x v="0"/>
    <n v="2"/>
    <x v="1"/>
    <s v="Moderate DTI/Income/FICO"/>
  </r>
  <r>
    <n v="65352982"/>
    <n v="15000"/>
    <x v="0"/>
    <n v="0.16550000000000001"/>
    <x v="0"/>
    <s v="D2"/>
    <s v="10+ years"/>
    <s v="RENT"/>
    <n v="81000"/>
    <x v="1"/>
    <s v="Verified"/>
    <s v="Fully Paid"/>
    <x v="4"/>
    <n v="0.13570000000000002"/>
    <n v="685"/>
    <n v="689"/>
    <n v="687"/>
    <x v="0"/>
    <n v="2"/>
    <x v="1"/>
    <s v="Moderate DTI/Income/FICO"/>
  </r>
  <r>
    <n v="62590120"/>
    <n v="2075"/>
    <x v="1"/>
    <n v="7.2599999999999998E-2"/>
    <x v="5"/>
    <s v="A4"/>
    <s v="3 years"/>
    <s v="MORTGAGE"/>
    <n v="48000"/>
    <x v="0"/>
    <s v="Not Verified"/>
    <s v="Fully Paid"/>
    <x v="1"/>
    <n v="7.0400000000000004E-2"/>
    <n v="710"/>
    <n v="714"/>
    <n v="712"/>
    <x v="1"/>
    <n v="2"/>
    <x v="1"/>
    <s v="Moderate DTI/Income/FICO"/>
  </r>
  <r>
    <n v="63394135"/>
    <n v="16800"/>
    <x v="0"/>
    <n v="0.14330000000000001"/>
    <x v="1"/>
    <s v="C5"/>
    <s v="10+ years"/>
    <s v="OWN"/>
    <n v="105000"/>
    <x v="1"/>
    <s v="Not Verified"/>
    <s v="Fully Paid"/>
    <x v="2"/>
    <n v="0.13320000000000001"/>
    <n v="665"/>
    <n v="669"/>
    <n v="667"/>
    <x v="0"/>
    <n v="2"/>
    <x v="1"/>
    <s v="Moderate DTI/Income/FICO"/>
  </r>
  <r>
    <n v="63490184"/>
    <n v="28000"/>
    <x v="1"/>
    <n v="7.2599999999999998E-2"/>
    <x v="5"/>
    <s v="A4"/>
    <s v="10+ years"/>
    <s v="RENT"/>
    <n v="118000"/>
    <x v="1"/>
    <s v="Not Verified"/>
    <s v="Fully Paid"/>
    <x v="1"/>
    <n v="0.17620000000000002"/>
    <n v="750"/>
    <n v="754"/>
    <n v="752"/>
    <x v="1"/>
    <n v="2"/>
    <x v="1"/>
    <s v="Moderate DTI/Income/FICO"/>
  </r>
  <r>
    <n v="66636207"/>
    <n v="7250"/>
    <x v="1"/>
    <n v="0.1699"/>
    <x v="0"/>
    <s v="D3"/>
    <s v="3 years"/>
    <s v="RENT"/>
    <n v="70000"/>
    <x v="1"/>
    <s v="Verified"/>
    <s v="Fully Paid"/>
    <x v="0"/>
    <n v="4.6300000000000001E-2"/>
    <n v="700"/>
    <n v="704"/>
    <n v="702"/>
    <x v="1"/>
    <n v="3"/>
    <x v="2"/>
    <s v="Strong Profile"/>
  </r>
  <r>
    <n v="67358179"/>
    <n v="16500"/>
    <x v="0"/>
    <n v="0.10640000000000001"/>
    <x v="2"/>
    <s v="B4"/>
    <s v="7 years"/>
    <s v="MORTGAGE"/>
    <n v="65000"/>
    <x v="1"/>
    <s v="Not Verified"/>
    <s v="Fully Paid"/>
    <x v="0"/>
    <n v="0.13070000000000001"/>
    <n v="715"/>
    <n v="719"/>
    <n v="717"/>
    <x v="1"/>
    <n v="2"/>
    <x v="1"/>
    <s v="Moderate DTI/Income/FICO"/>
  </r>
  <r>
    <n v="63418626"/>
    <n v="7200"/>
    <x v="1"/>
    <n v="0.1229"/>
    <x v="1"/>
    <s v="C1"/>
    <s v="10+ years"/>
    <s v="MORTGAGE"/>
    <n v="50000"/>
    <x v="0"/>
    <s v="Source Verified"/>
    <s v="Charged Off"/>
    <x v="0"/>
    <n v="0.31469999999999998"/>
    <n v="720"/>
    <n v="724"/>
    <n v="722"/>
    <x v="1"/>
    <n v="1"/>
    <x v="0"/>
    <s v="High DTI / Low Income / Low FICO"/>
  </r>
  <r>
    <n v="65334106"/>
    <n v="20000"/>
    <x v="1"/>
    <n v="0.1149"/>
    <x v="2"/>
    <s v="B5"/>
    <s v="3 years"/>
    <s v="RENT"/>
    <n v="60000"/>
    <x v="0"/>
    <s v="Source Verified"/>
    <s v="Charged Off"/>
    <x v="0"/>
    <n v="0.20780000000000001"/>
    <n v="675"/>
    <n v="679"/>
    <n v="677"/>
    <x v="0"/>
    <n v="1"/>
    <x v="0"/>
    <s v="High DTI / Low Income / Low FICO"/>
  </r>
  <r>
    <n v="63867440"/>
    <n v="15000"/>
    <x v="1"/>
    <n v="8.1799999999999998E-2"/>
    <x v="2"/>
    <s v="B1"/>
    <s v="6 years"/>
    <s v="MORTGAGE"/>
    <n v="69000"/>
    <x v="1"/>
    <s v="Not Verified"/>
    <s v="Fully Paid"/>
    <x v="2"/>
    <n v="5.0099999999999999E-2"/>
    <n v="795"/>
    <n v="799"/>
    <n v="797"/>
    <x v="1"/>
    <n v="3"/>
    <x v="2"/>
    <s v="Strong Profile"/>
  </r>
  <r>
    <n v="67908315"/>
    <n v="28800"/>
    <x v="0"/>
    <n v="0.10640000000000001"/>
    <x v="2"/>
    <s v="B4"/>
    <s v="10+ years"/>
    <s v="MORTGAGE"/>
    <n v="75000"/>
    <x v="1"/>
    <s v="Not Verified"/>
    <s v="Fully Paid"/>
    <x v="0"/>
    <n v="0.2064"/>
    <n v="720"/>
    <n v="724"/>
    <n v="722"/>
    <x v="1"/>
    <n v="1"/>
    <x v="0"/>
    <s v="High DTI / Low Income / Low FICO"/>
  </r>
  <r>
    <n v="65483600"/>
    <n v="20000"/>
    <x v="1"/>
    <n v="0.1099"/>
    <x v="2"/>
    <s v="B4"/>
    <s v="2 years"/>
    <s v="RENT"/>
    <n v="50000"/>
    <x v="0"/>
    <s v="Verified"/>
    <s v="Fully Paid"/>
    <x v="1"/>
    <n v="0.17019999999999999"/>
    <n v="700"/>
    <n v="704"/>
    <n v="702"/>
    <x v="1"/>
    <n v="2"/>
    <x v="1"/>
    <s v="Moderate DTI/Income/FICO"/>
  </r>
  <r>
    <n v="63568677"/>
    <n v="4000"/>
    <x v="1"/>
    <n v="8.1799999999999998E-2"/>
    <x v="2"/>
    <s v="B1"/>
    <s v="2 years"/>
    <s v="RENT"/>
    <n v="33000"/>
    <x v="2"/>
    <s v="Not Verified"/>
    <s v="Fully Paid"/>
    <x v="1"/>
    <n v="0.128"/>
    <n v="730"/>
    <n v="734"/>
    <n v="732"/>
    <x v="1"/>
    <n v="1"/>
    <x v="0"/>
    <s v="High DTI / Low Income / Low FICO"/>
  </r>
  <r>
    <n v="66501896"/>
    <n v="17000"/>
    <x v="1"/>
    <n v="6.2400000000000004E-2"/>
    <x v="5"/>
    <s v="A2"/>
    <s v="5 years"/>
    <s v="MORTGAGE"/>
    <n v="104000"/>
    <x v="1"/>
    <s v="Verified"/>
    <s v="Fully Paid"/>
    <x v="0"/>
    <n v="0.09"/>
    <n v="725"/>
    <n v="729"/>
    <n v="727"/>
    <x v="1"/>
    <n v="3"/>
    <x v="2"/>
    <s v="Strong Profile"/>
  </r>
  <r>
    <n v="67948266"/>
    <n v="24350"/>
    <x v="0"/>
    <n v="0.13669999999999999"/>
    <x v="1"/>
    <s v="C4"/>
    <s v="10+ years"/>
    <s v="MORTGAGE"/>
    <n v="110000"/>
    <x v="1"/>
    <s v="Not Verified"/>
    <s v="Fully Paid"/>
    <x v="0"/>
    <n v="0.21230000000000002"/>
    <n v="695"/>
    <n v="699"/>
    <n v="697"/>
    <x v="0"/>
    <n v="1"/>
    <x v="0"/>
    <s v="High DTI / Low Income / Low FICO"/>
  </r>
  <r>
    <n v="64027651"/>
    <n v="9000"/>
    <x v="1"/>
    <n v="0.1099"/>
    <x v="2"/>
    <s v="B4"/>
    <s v="10+ years"/>
    <s v="RENT"/>
    <n v="80000"/>
    <x v="1"/>
    <s v="Source Verified"/>
    <s v="Fully Paid"/>
    <x v="0"/>
    <n v="7.46E-2"/>
    <n v="665"/>
    <n v="669"/>
    <n v="667"/>
    <x v="0"/>
    <n v="2"/>
    <x v="1"/>
    <s v="Moderate DTI/Income/FICO"/>
  </r>
  <r>
    <n v="64691150"/>
    <n v="30000"/>
    <x v="1"/>
    <n v="0.1318"/>
    <x v="1"/>
    <s v="C3"/>
    <s v="3 years"/>
    <s v="MORTGAGE"/>
    <n v="105000"/>
    <x v="1"/>
    <s v="Source Verified"/>
    <s v="Fully Paid"/>
    <x v="0"/>
    <n v="8.5299999999999987E-2"/>
    <n v="700"/>
    <n v="704"/>
    <n v="702"/>
    <x v="1"/>
    <n v="3"/>
    <x v="2"/>
    <s v="Strong Profile"/>
  </r>
  <r>
    <n v="65642176"/>
    <n v="6025"/>
    <x v="1"/>
    <n v="0.1318"/>
    <x v="1"/>
    <s v="C3"/>
    <s v="3 years"/>
    <s v="RENT"/>
    <n v="88000"/>
    <x v="1"/>
    <s v="Source Verified"/>
    <s v="Fully Paid"/>
    <x v="0"/>
    <n v="0.2445"/>
    <n v="720"/>
    <n v="724"/>
    <n v="722"/>
    <x v="1"/>
    <n v="1"/>
    <x v="0"/>
    <s v="High DTI / Low Income / Low FICO"/>
  </r>
  <r>
    <n v="66415054"/>
    <n v="12000"/>
    <x v="1"/>
    <n v="0.11220000000000001"/>
    <x v="2"/>
    <s v="B5"/>
    <s v="4 years"/>
    <s v="MORTGAGE"/>
    <n v="110000"/>
    <x v="1"/>
    <s v="Source Verified"/>
    <s v="Fully Paid"/>
    <x v="0"/>
    <n v="0.15570000000000001"/>
    <n v="660"/>
    <n v="664"/>
    <n v="662"/>
    <x v="0"/>
    <n v="2"/>
    <x v="1"/>
    <s v="Moderate DTI/Income/FICO"/>
  </r>
  <r>
    <n v="66544782"/>
    <n v="12250"/>
    <x v="1"/>
    <n v="0.1318"/>
    <x v="1"/>
    <s v="C3"/>
    <s v="7 years"/>
    <s v="MORTGAGE"/>
    <n v="70000"/>
    <x v="1"/>
    <s v="Source Verified"/>
    <s v="Charged Off"/>
    <x v="0"/>
    <n v="0.125"/>
    <n v="705"/>
    <n v="709"/>
    <n v="707"/>
    <x v="1"/>
    <n v="2"/>
    <x v="1"/>
    <s v="Moderate DTI/Income/FICO"/>
  </r>
  <r>
    <n v="61460961"/>
    <n v="24000"/>
    <x v="0"/>
    <n v="0.17859999999999998"/>
    <x v="0"/>
    <s v="D5"/>
    <s v="&lt; 1 year"/>
    <s v="MORTGAGE"/>
    <n v="95000"/>
    <x v="1"/>
    <s v="Not Verified"/>
    <s v="Charged Off"/>
    <x v="0"/>
    <n v="0.2041"/>
    <n v="675"/>
    <n v="679"/>
    <n v="677"/>
    <x v="0"/>
    <n v="1"/>
    <x v="0"/>
    <s v="High DTI / Low Income / Low FICO"/>
  </r>
  <r>
    <n v="66240644"/>
    <n v="19000"/>
    <x v="0"/>
    <n v="0.13669999999999999"/>
    <x v="1"/>
    <s v="C4"/>
    <s v="9 years"/>
    <s v="RENT"/>
    <n v="66000"/>
    <x v="1"/>
    <s v="Not Verified"/>
    <s v="Charged Off"/>
    <x v="0"/>
    <n v="0.3367"/>
    <n v="720"/>
    <n v="724"/>
    <n v="722"/>
    <x v="1"/>
    <n v="1"/>
    <x v="0"/>
    <s v="High DTI / Low Income / Low FICO"/>
  </r>
  <r>
    <n v="63186663"/>
    <n v="15000"/>
    <x v="1"/>
    <n v="0.1333"/>
    <x v="1"/>
    <s v="C3"/>
    <s v="10+ years"/>
    <s v="MORTGAGE"/>
    <n v="50518"/>
    <x v="0"/>
    <s v="Source Verified"/>
    <s v="Charged Off"/>
    <x v="0"/>
    <n v="0.37209999999999999"/>
    <n v="665"/>
    <n v="669"/>
    <n v="667"/>
    <x v="0"/>
    <n v="1"/>
    <x v="0"/>
    <s v="High DTI / Low Income / Low FICO"/>
  </r>
  <r>
    <n v="63395910"/>
    <n v="10000"/>
    <x v="0"/>
    <n v="0.14649999999999999"/>
    <x v="1"/>
    <s v="C5"/>
    <s v="2 years"/>
    <s v="RENT"/>
    <n v="24000"/>
    <x v="2"/>
    <s v="Source Verified"/>
    <s v="Current"/>
    <x v="0"/>
    <n v="0.17949999999999999"/>
    <n v="735"/>
    <n v="739"/>
    <n v="737"/>
    <x v="1"/>
    <n v="1"/>
    <x v="0"/>
    <s v="High DTI / Low Income / Low FICO"/>
  </r>
  <r>
    <n v="65635250"/>
    <n v="4000"/>
    <x v="1"/>
    <n v="9.9900000000000003E-2"/>
    <x v="2"/>
    <s v="B3"/>
    <s v="10+ years"/>
    <s v="RENT"/>
    <n v="70000"/>
    <x v="1"/>
    <s v="Verified"/>
    <s v="Fully Paid"/>
    <x v="8"/>
    <n v="8.4499999999999992E-2"/>
    <n v="660"/>
    <n v="664"/>
    <n v="662"/>
    <x v="0"/>
    <n v="2"/>
    <x v="1"/>
    <s v="Moderate DTI/Income/FICO"/>
  </r>
  <r>
    <n v="65865405"/>
    <n v="24000"/>
    <x v="0"/>
    <n v="8.3800000000000013E-2"/>
    <x v="2"/>
    <s v="B1"/>
    <s v="6 years"/>
    <s v="MORTGAGE"/>
    <n v="50000"/>
    <x v="0"/>
    <s v="Not Verified"/>
    <s v="Current"/>
    <x v="0"/>
    <n v="0.2021"/>
    <n v="715"/>
    <n v="719"/>
    <n v="717"/>
    <x v="1"/>
    <n v="1"/>
    <x v="0"/>
    <s v="High DTI / Low Income / Low FICO"/>
  </r>
  <r>
    <n v="65292435"/>
    <n v="11000"/>
    <x v="0"/>
    <n v="0.14330000000000001"/>
    <x v="1"/>
    <s v="C5"/>
    <s v="7 years"/>
    <s v="RENT"/>
    <n v="40000"/>
    <x v="2"/>
    <s v="Source Verified"/>
    <s v="Current"/>
    <x v="0"/>
    <n v="0.33149999999999996"/>
    <n v="665"/>
    <n v="669"/>
    <n v="667"/>
    <x v="0"/>
    <n v="1"/>
    <x v="0"/>
    <s v="High DTI / Low Income / Low FICO"/>
  </r>
  <r>
    <n v="62317094"/>
    <n v="20000"/>
    <x v="1"/>
    <n v="0.12689999999999999"/>
    <x v="1"/>
    <s v="C2"/>
    <s v="4 years"/>
    <s v="MORTGAGE"/>
    <n v="100000"/>
    <x v="1"/>
    <s v="Source Verified"/>
    <s v="Fully Paid"/>
    <x v="0"/>
    <n v="0.1545"/>
    <n v="690"/>
    <n v="694"/>
    <n v="692"/>
    <x v="0"/>
    <n v="2"/>
    <x v="1"/>
    <s v="Moderate DTI/Income/FICO"/>
  </r>
  <r>
    <n v="65843710"/>
    <n v="9300"/>
    <x v="1"/>
    <n v="0.25989999999999996"/>
    <x v="3"/>
    <s v="F5"/>
    <s v="8 years"/>
    <s v="RENT"/>
    <n v="31000"/>
    <x v="2"/>
    <s v="Verified"/>
    <s v="Charged Off"/>
    <x v="0"/>
    <n v="5.96E-2"/>
    <n v="660"/>
    <n v="664"/>
    <n v="662"/>
    <x v="0"/>
    <n v="1"/>
    <x v="0"/>
    <s v="High DTI / Low Income / Low FICO"/>
  </r>
  <r>
    <n v="66005071"/>
    <n v="15000"/>
    <x v="1"/>
    <n v="9.1700000000000004E-2"/>
    <x v="2"/>
    <s v="B2"/>
    <s v="10+ years"/>
    <s v="RENT"/>
    <n v="61000"/>
    <x v="1"/>
    <s v="Source Verified"/>
    <s v="Fully Paid"/>
    <x v="0"/>
    <n v="0.3362"/>
    <n v="665"/>
    <n v="669"/>
    <n v="667"/>
    <x v="0"/>
    <n v="1"/>
    <x v="0"/>
    <s v="High DTI / Low Income / Low FICO"/>
  </r>
  <r>
    <n v="67266590"/>
    <n v="14400"/>
    <x v="1"/>
    <n v="7.8899999999999998E-2"/>
    <x v="5"/>
    <s v="A5"/>
    <s v="4 years"/>
    <s v="RENT"/>
    <n v="45000"/>
    <x v="0"/>
    <s v="Not Verified"/>
    <s v="Fully Paid"/>
    <x v="1"/>
    <n v="0.23070000000000002"/>
    <n v="715"/>
    <n v="719"/>
    <n v="717"/>
    <x v="1"/>
    <n v="1"/>
    <x v="0"/>
    <s v="High DTI / Low Income / Low FICO"/>
  </r>
  <r>
    <n v="64230505"/>
    <n v="12000"/>
    <x v="1"/>
    <n v="8.1799999999999998E-2"/>
    <x v="2"/>
    <s v="B1"/>
    <s v="2 years"/>
    <s v="MORTGAGE"/>
    <n v="48000"/>
    <x v="0"/>
    <s v="Not Verified"/>
    <s v="Fully Paid"/>
    <x v="1"/>
    <n v="0.249"/>
    <n v="690"/>
    <n v="694"/>
    <n v="692"/>
    <x v="0"/>
    <n v="1"/>
    <x v="0"/>
    <s v="High DTI / Low Income / Low FICO"/>
  </r>
  <r>
    <n v="65915348"/>
    <n v="5000"/>
    <x v="1"/>
    <n v="7.8899999999999998E-2"/>
    <x v="5"/>
    <s v="A5"/>
    <s v="4 years"/>
    <s v="RENT"/>
    <n v="21000"/>
    <x v="2"/>
    <s v="Not Verified"/>
    <s v="Fully Paid"/>
    <x v="0"/>
    <n v="0.24859999999999999"/>
    <n v="755"/>
    <n v="759"/>
    <n v="757"/>
    <x v="1"/>
    <n v="1"/>
    <x v="0"/>
    <s v="High DTI / Low Income / Low FICO"/>
  </r>
  <r>
    <n v="67555887"/>
    <n v="15000"/>
    <x v="1"/>
    <n v="0.16550000000000001"/>
    <x v="0"/>
    <s v="D2"/>
    <m/>
    <s v="MORTGAGE"/>
    <n v="20000"/>
    <x v="2"/>
    <s v="Source Verified"/>
    <s v="Fully Paid"/>
    <x v="0"/>
    <n v="1.3740000000000001"/>
    <n v="700"/>
    <n v="704"/>
    <n v="702"/>
    <x v="1"/>
    <n v="1"/>
    <x v="0"/>
    <s v="High DTI / Low Income / Low FICO"/>
  </r>
  <r>
    <n v="64260921"/>
    <n v="4800"/>
    <x v="1"/>
    <n v="0.12590000000000001"/>
    <x v="1"/>
    <s v="C2"/>
    <s v="2 years"/>
    <s v="RENT"/>
    <n v="24000"/>
    <x v="2"/>
    <s v="Source Verified"/>
    <s v="Fully Paid"/>
    <x v="0"/>
    <n v="0.38100000000000001"/>
    <n v="690"/>
    <n v="694"/>
    <n v="692"/>
    <x v="0"/>
    <n v="1"/>
    <x v="0"/>
    <s v="High DTI / Low Income / Low FICO"/>
  </r>
  <r>
    <n v="63477303"/>
    <n v="20000"/>
    <x v="1"/>
    <n v="0.12689999999999999"/>
    <x v="1"/>
    <s v="C2"/>
    <s v="5 years"/>
    <s v="RENT"/>
    <n v="60000"/>
    <x v="0"/>
    <s v="Source Verified"/>
    <s v="Charged Off"/>
    <x v="3"/>
    <n v="0.20519999999999999"/>
    <n v="690"/>
    <n v="694"/>
    <n v="692"/>
    <x v="0"/>
    <n v="1"/>
    <x v="0"/>
    <s v="High DTI / Low Income / Low FICO"/>
  </r>
  <r>
    <n v="66015883"/>
    <n v="8400"/>
    <x v="1"/>
    <n v="0.10640000000000001"/>
    <x v="2"/>
    <s v="B4"/>
    <s v="5 years"/>
    <s v="RENT"/>
    <n v="44000"/>
    <x v="0"/>
    <s v="Verified"/>
    <s v="Fully Paid"/>
    <x v="1"/>
    <n v="0.22559999999999999"/>
    <n v="665"/>
    <n v="669"/>
    <n v="667"/>
    <x v="0"/>
    <n v="1"/>
    <x v="0"/>
    <s v="High DTI / Low Income / Low FICO"/>
  </r>
  <r>
    <n v="63397422"/>
    <n v="10000"/>
    <x v="1"/>
    <n v="0.1333"/>
    <x v="1"/>
    <s v="C3"/>
    <s v="8 years"/>
    <s v="OWN"/>
    <n v="42000"/>
    <x v="0"/>
    <s v="Source Verified"/>
    <s v="Charged Off"/>
    <x v="0"/>
    <n v="0.36349999999999999"/>
    <n v="685"/>
    <n v="689"/>
    <n v="687"/>
    <x v="0"/>
    <n v="1"/>
    <x v="0"/>
    <s v="High DTI / Low Income / Low FICO"/>
  </r>
  <r>
    <n v="64088192"/>
    <n v="5000"/>
    <x v="1"/>
    <n v="0.12590000000000001"/>
    <x v="1"/>
    <s v="C2"/>
    <m/>
    <s v="OWN"/>
    <n v="21000"/>
    <x v="2"/>
    <s v="Source Verified"/>
    <s v="Fully Paid"/>
    <x v="5"/>
    <n v="0.22289999999999999"/>
    <n v="665"/>
    <n v="669"/>
    <n v="667"/>
    <x v="0"/>
    <n v="1"/>
    <x v="0"/>
    <s v="High DTI / Low Income / Low FICO"/>
  </r>
  <r>
    <n v="67405927"/>
    <n v="10350"/>
    <x v="1"/>
    <n v="0.14480000000000001"/>
    <x v="1"/>
    <s v="C5"/>
    <s v="6 years"/>
    <s v="RENT"/>
    <n v="40000"/>
    <x v="2"/>
    <s v="Source Verified"/>
    <s v="Charged Off"/>
    <x v="0"/>
    <n v="0.1764"/>
    <n v="690"/>
    <n v="694"/>
    <n v="692"/>
    <x v="0"/>
    <n v="1"/>
    <x v="0"/>
    <s v="High DTI / Low Income / Low FICO"/>
  </r>
  <r>
    <n v="65643775"/>
    <n v="21000"/>
    <x v="1"/>
    <n v="0.12050000000000001"/>
    <x v="1"/>
    <s v="C1"/>
    <s v="5 years"/>
    <s v="RENT"/>
    <n v="130000"/>
    <x v="1"/>
    <s v="Not Verified"/>
    <s v="Fully Paid"/>
    <x v="5"/>
    <n v="0.15659999999999999"/>
    <n v="690"/>
    <n v="694"/>
    <n v="692"/>
    <x v="0"/>
    <n v="2"/>
    <x v="1"/>
    <s v="Moderate DTI/Income/FICO"/>
  </r>
  <r>
    <n v="63114145"/>
    <n v="10000"/>
    <x v="1"/>
    <n v="9.1700000000000004E-2"/>
    <x v="2"/>
    <s v="B2"/>
    <s v="5 years"/>
    <s v="RENT"/>
    <n v="102285"/>
    <x v="1"/>
    <s v="Source Verified"/>
    <s v="Fully Paid"/>
    <x v="5"/>
    <n v="2.2499999999999999E-2"/>
    <n v="665"/>
    <n v="669"/>
    <n v="667"/>
    <x v="0"/>
    <n v="2"/>
    <x v="1"/>
    <s v="Moderate DTI/Income/FICO"/>
  </r>
  <r>
    <n v="65107879"/>
    <n v="3250"/>
    <x v="1"/>
    <n v="0.12050000000000001"/>
    <x v="1"/>
    <s v="C1"/>
    <m/>
    <s v="MORTGAGE"/>
    <n v="79200"/>
    <x v="1"/>
    <s v="Verified"/>
    <s v="Fully Paid"/>
    <x v="8"/>
    <n v="0.10730000000000001"/>
    <n v="700"/>
    <n v="704"/>
    <n v="702"/>
    <x v="1"/>
    <n v="3"/>
    <x v="2"/>
    <s v="Strong Profile"/>
  </r>
  <r>
    <n v="64671696"/>
    <n v="6500"/>
    <x v="1"/>
    <n v="8.1799999999999998E-2"/>
    <x v="2"/>
    <s v="B1"/>
    <s v="6 years"/>
    <s v="MORTGAGE"/>
    <n v="26000"/>
    <x v="2"/>
    <s v="Not Verified"/>
    <s v="Fully Paid"/>
    <x v="1"/>
    <n v="0.18559999999999999"/>
    <n v="675"/>
    <n v="679"/>
    <n v="677"/>
    <x v="0"/>
    <n v="1"/>
    <x v="0"/>
    <s v="High DTI / Low Income / Low FICO"/>
  </r>
  <r>
    <n v="66403089"/>
    <n v="20000"/>
    <x v="1"/>
    <n v="6.8900000000000003E-2"/>
    <x v="5"/>
    <s v="A3"/>
    <s v="10+ years"/>
    <s v="RENT"/>
    <n v="86604"/>
    <x v="1"/>
    <s v="Not Verified"/>
    <s v="Fully Paid"/>
    <x v="0"/>
    <n v="0.18840000000000001"/>
    <n v="735"/>
    <n v="739"/>
    <n v="737"/>
    <x v="1"/>
    <n v="2"/>
    <x v="1"/>
    <s v="Moderate DTI/Income/FICO"/>
  </r>
  <r>
    <n v="67387258"/>
    <n v="14675"/>
    <x v="0"/>
    <n v="0.13669999999999999"/>
    <x v="1"/>
    <s v="C4"/>
    <s v="10+ years"/>
    <s v="MORTGAGE"/>
    <n v="40000"/>
    <x v="2"/>
    <s v="Source Verified"/>
    <s v="Fully Paid"/>
    <x v="0"/>
    <n v="0.13339999999999999"/>
    <n v="730"/>
    <n v="734"/>
    <n v="732"/>
    <x v="1"/>
    <n v="1"/>
    <x v="0"/>
    <s v="High DTI / Low Income / Low FICO"/>
  </r>
  <r>
    <n v="66551111"/>
    <n v="15000"/>
    <x v="1"/>
    <n v="5.3200000000000004E-2"/>
    <x v="5"/>
    <s v="A1"/>
    <m/>
    <s v="MORTGAGE"/>
    <n v="48000"/>
    <x v="0"/>
    <s v="Not Verified"/>
    <s v="Fully Paid"/>
    <x v="0"/>
    <n v="0.13570000000000002"/>
    <n v="720"/>
    <n v="724"/>
    <n v="722"/>
    <x v="1"/>
    <n v="2"/>
    <x v="1"/>
    <s v="Moderate DTI/Income/FICO"/>
  </r>
  <r>
    <n v="67980177"/>
    <n v="28000"/>
    <x v="0"/>
    <n v="8.3800000000000013E-2"/>
    <x v="2"/>
    <s v="B1"/>
    <s v="3 years"/>
    <s v="MORTGAGE"/>
    <n v="135000"/>
    <x v="1"/>
    <s v="Verified"/>
    <s v="Current"/>
    <x v="0"/>
    <n v="0.2298"/>
    <n v="725"/>
    <n v="729"/>
    <n v="727"/>
    <x v="1"/>
    <n v="1"/>
    <x v="0"/>
    <s v="High DTI / Low Income / Low FICO"/>
  </r>
  <r>
    <n v="65171021"/>
    <n v="10000"/>
    <x v="1"/>
    <n v="0.12590000000000001"/>
    <x v="1"/>
    <s v="C2"/>
    <s v="2 years"/>
    <s v="RENT"/>
    <n v="65000"/>
    <x v="1"/>
    <s v="Source Verified"/>
    <s v="Fully Paid"/>
    <x v="0"/>
    <n v="3.1E-2"/>
    <n v="660"/>
    <n v="664"/>
    <n v="662"/>
    <x v="0"/>
    <n v="2"/>
    <x v="1"/>
    <s v="Moderate DTI/Income/FICO"/>
  </r>
  <r>
    <n v="63671222"/>
    <n v="7000"/>
    <x v="1"/>
    <n v="0.1099"/>
    <x v="2"/>
    <s v="B4"/>
    <s v="7 years"/>
    <s v="RENT"/>
    <n v="33072"/>
    <x v="2"/>
    <s v="Verified"/>
    <s v="Fully Paid"/>
    <x v="0"/>
    <n v="0.2772"/>
    <n v="670"/>
    <n v="674"/>
    <n v="672"/>
    <x v="0"/>
    <n v="1"/>
    <x v="0"/>
    <s v="High DTI / Low Income / Low FICO"/>
  </r>
  <r>
    <n v="63908285"/>
    <n v="10000"/>
    <x v="0"/>
    <n v="0.182"/>
    <x v="4"/>
    <s v="E1"/>
    <s v="2 years"/>
    <s v="RENT"/>
    <n v="40000"/>
    <x v="2"/>
    <s v="Source Verified"/>
    <s v="Late (31-120 days)"/>
    <x v="0"/>
    <n v="0.25890000000000002"/>
    <n v="670"/>
    <n v="674"/>
    <n v="672"/>
    <x v="0"/>
    <n v="1"/>
    <x v="0"/>
    <s v="High DTI / Low Income / Low FICO"/>
  </r>
  <r>
    <n v="65282883"/>
    <n v="30000"/>
    <x v="0"/>
    <n v="0.1318"/>
    <x v="1"/>
    <s v="C3"/>
    <s v="10+ years"/>
    <s v="MORTGAGE"/>
    <n v="80000"/>
    <x v="1"/>
    <s v="Source Verified"/>
    <s v="Fully Paid"/>
    <x v="0"/>
    <n v="0.33560000000000001"/>
    <n v="695"/>
    <n v="699"/>
    <n v="697"/>
    <x v="0"/>
    <n v="1"/>
    <x v="0"/>
    <s v="High DTI / Low Income / Low FICO"/>
  </r>
  <r>
    <n v="62277979"/>
    <n v="17500"/>
    <x v="0"/>
    <n v="0.27879999999999999"/>
    <x v="6"/>
    <s v="G3"/>
    <s v="6 years"/>
    <s v="RENT"/>
    <n v="35000"/>
    <x v="2"/>
    <s v="Verified"/>
    <s v="Charged Off"/>
    <x v="0"/>
    <n v="0.3196"/>
    <n v="695"/>
    <n v="699"/>
    <n v="697"/>
    <x v="0"/>
    <n v="1"/>
    <x v="0"/>
    <s v="High DTI / Low Income / Low FICO"/>
  </r>
  <r>
    <n v="63928442"/>
    <n v="12000"/>
    <x v="1"/>
    <n v="5.3200000000000004E-2"/>
    <x v="5"/>
    <s v="A1"/>
    <s v="10+ years"/>
    <s v="RENT"/>
    <n v="80000"/>
    <x v="1"/>
    <s v="Source Verified"/>
    <s v="Fully Paid"/>
    <x v="0"/>
    <n v="0.28170000000000001"/>
    <n v="725"/>
    <n v="729"/>
    <n v="727"/>
    <x v="1"/>
    <n v="1"/>
    <x v="0"/>
    <s v="High DTI / Low Income / Low FICO"/>
  </r>
  <r>
    <n v="65160547"/>
    <n v="3875"/>
    <x v="1"/>
    <n v="0.18489999999999998"/>
    <x v="4"/>
    <s v="E2"/>
    <s v="&lt; 1 year"/>
    <s v="RENT"/>
    <n v="55000"/>
    <x v="0"/>
    <s v="Source Verified"/>
    <s v="Fully Paid"/>
    <x v="0"/>
    <n v="5.5599999999999997E-2"/>
    <n v="670"/>
    <n v="674"/>
    <n v="672"/>
    <x v="0"/>
    <n v="2"/>
    <x v="1"/>
    <s v="Moderate DTI/Income/FICO"/>
  </r>
  <r>
    <n v="63479538"/>
    <n v="15000"/>
    <x v="0"/>
    <n v="0.1399"/>
    <x v="1"/>
    <s v="C4"/>
    <s v="1 year"/>
    <s v="MORTGAGE"/>
    <n v="40000"/>
    <x v="2"/>
    <s v="Verified"/>
    <s v="Fully Paid"/>
    <x v="0"/>
    <n v="0.16140000000000002"/>
    <n v="665"/>
    <n v="669"/>
    <n v="667"/>
    <x v="0"/>
    <n v="1"/>
    <x v="0"/>
    <s v="High DTI / Low Income / Low FICO"/>
  </r>
  <r>
    <n v="65128269"/>
    <n v="16000"/>
    <x v="1"/>
    <n v="9.9900000000000003E-2"/>
    <x v="2"/>
    <s v="B3"/>
    <s v="10+ years"/>
    <s v="MORTGAGE"/>
    <n v="77000"/>
    <x v="1"/>
    <s v="Source Verified"/>
    <s v="Fully Paid"/>
    <x v="1"/>
    <n v="0.14480000000000001"/>
    <n v="700"/>
    <n v="704"/>
    <n v="702"/>
    <x v="1"/>
    <n v="2"/>
    <x v="1"/>
    <s v="Moderate DTI/Income/FICO"/>
  </r>
  <r>
    <n v="65756028"/>
    <n v="19000"/>
    <x v="1"/>
    <n v="9.9900000000000003E-2"/>
    <x v="2"/>
    <s v="B3"/>
    <s v="5 years"/>
    <s v="MORTGAGE"/>
    <n v="60000"/>
    <x v="0"/>
    <s v="Source Verified"/>
    <s v="Fully Paid"/>
    <x v="0"/>
    <n v="0.16039999999999999"/>
    <n v="740"/>
    <n v="744"/>
    <n v="742"/>
    <x v="1"/>
    <n v="2"/>
    <x v="1"/>
    <s v="Moderate DTI/Income/FICO"/>
  </r>
  <r>
    <n v="64771570"/>
    <n v="15000"/>
    <x v="0"/>
    <n v="0.14330000000000001"/>
    <x v="1"/>
    <s v="C5"/>
    <m/>
    <s v="MORTGAGE"/>
    <n v="36480"/>
    <x v="2"/>
    <s v="Verified"/>
    <s v="Current"/>
    <x v="1"/>
    <n v="0.34079999999999999"/>
    <n v="725"/>
    <n v="729"/>
    <n v="727"/>
    <x v="1"/>
    <n v="1"/>
    <x v="0"/>
    <s v="High DTI / Low Income / Low FICO"/>
  </r>
  <r>
    <n v="67979459"/>
    <n v="2800"/>
    <x v="1"/>
    <n v="0.14480000000000001"/>
    <x v="1"/>
    <s v="C5"/>
    <s v="10+ years"/>
    <s v="MORTGAGE"/>
    <n v="34000"/>
    <x v="2"/>
    <s v="Not Verified"/>
    <s v="Fully Paid"/>
    <x v="1"/>
    <n v="9.64E-2"/>
    <n v="665"/>
    <n v="669"/>
    <n v="667"/>
    <x v="0"/>
    <n v="1"/>
    <x v="0"/>
    <s v="High DTI / Low Income / Low FICO"/>
  </r>
  <r>
    <n v="65293226"/>
    <n v="16800"/>
    <x v="0"/>
    <n v="0.18489999999999998"/>
    <x v="4"/>
    <s v="E2"/>
    <s v="&lt; 1 year"/>
    <s v="OWN"/>
    <n v="42000"/>
    <x v="0"/>
    <s v="Source Verified"/>
    <s v="Current"/>
    <x v="0"/>
    <n v="0.20629999999999998"/>
    <n v="675"/>
    <n v="679"/>
    <n v="677"/>
    <x v="0"/>
    <n v="1"/>
    <x v="0"/>
    <s v="High DTI / Low Income / Low FICO"/>
  </r>
  <r>
    <n v="63407479"/>
    <n v="12000"/>
    <x v="1"/>
    <n v="8.1799999999999998E-2"/>
    <x v="2"/>
    <s v="B1"/>
    <s v="3 years"/>
    <s v="MORTGAGE"/>
    <n v="42000"/>
    <x v="0"/>
    <s v="Not Verified"/>
    <s v="Fully Paid"/>
    <x v="0"/>
    <n v="0.31340000000000001"/>
    <n v="700"/>
    <n v="704"/>
    <n v="702"/>
    <x v="1"/>
    <n v="1"/>
    <x v="0"/>
    <s v="High DTI / Low Income / Low FICO"/>
  </r>
  <r>
    <n v="63437196"/>
    <n v="4000"/>
    <x v="1"/>
    <n v="0.1333"/>
    <x v="1"/>
    <s v="C3"/>
    <s v="10+ years"/>
    <s v="MORTGAGE"/>
    <n v="105000"/>
    <x v="1"/>
    <s v="Not Verified"/>
    <s v="Fully Paid"/>
    <x v="5"/>
    <n v="0.217"/>
    <n v="670"/>
    <n v="674"/>
    <n v="672"/>
    <x v="0"/>
    <n v="1"/>
    <x v="0"/>
    <s v="High DTI / Low Income / Low FICO"/>
  </r>
  <r>
    <n v="66600220"/>
    <n v="10000"/>
    <x v="1"/>
    <n v="9.1700000000000004E-2"/>
    <x v="2"/>
    <s v="B2"/>
    <s v="3 years"/>
    <s v="MORTGAGE"/>
    <n v="72000"/>
    <x v="1"/>
    <s v="Source Verified"/>
    <s v="Fully Paid"/>
    <x v="0"/>
    <n v="9.1199999999999989E-2"/>
    <n v="675"/>
    <n v="679"/>
    <n v="677"/>
    <x v="0"/>
    <n v="2"/>
    <x v="1"/>
    <s v="Moderate DTI/Income/FICO"/>
  </r>
  <r>
    <n v="67595650"/>
    <n v="20000"/>
    <x v="0"/>
    <n v="0.12590000000000001"/>
    <x v="1"/>
    <s v="C2"/>
    <s v="10+ years"/>
    <s v="MORTGAGE"/>
    <n v="55000"/>
    <x v="0"/>
    <s v="Not Verified"/>
    <s v="Fully Paid"/>
    <x v="0"/>
    <n v="0.28289999999999998"/>
    <n v="705"/>
    <n v="709"/>
    <n v="707"/>
    <x v="1"/>
    <n v="1"/>
    <x v="0"/>
    <s v="High DTI / Low Income / Low FICO"/>
  </r>
  <r>
    <n v="65424432"/>
    <n v="4800"/>
    <x v="1"/>
    <n v="0.1099"/>
    <x v="2"/>
    <s v="B4"/>
    <s v="&lt; 1 year"/>
    <s v="MORTGAGE"/>
    <n v="65000"/>
    <x v="1"/>
    <s v="Source Verified"/>
    <s v="Fully Paid"/>
    <x v="2"/>
    <n v="3.6400000000000002E-2"/>
    <n v="705"/>
    <n v="709"/>
    <n v="707"/>
    <x v="1"/>
    <n v="3"/>
    <x v="2"/>
    <s v="Strong Profile"/>
  </r>
  <r>
    <n v="66503237"/>
    <n v="16000"/>
    <x v="1"/>
    <n v="5.3200000000000004E-2"/>
    <x v="5"/>
    <s v="A1"/>
    <m/>
    <s v="MORTGAGE"/>
    <n v="75000"/>
    <x v="1"/>
    <s v="Not Verified"/>
    <s v="Fully Paid"/>
    <x v="2"/>
    <n v="0.24909999999999999"/>
    <n v="725"/>
    <n v="729"/>
    <n v="727"/>
    <x v="1"/>
    <n v="1"/>
    <x v="0"/>
    <s v="High DTI / Low Income / Low FICO"/>
  </r>
  <r>
    <n v="65831138"/>
    <n v="10000"/>
    <x v="0"/>
    <n v="0.1149"/>
    <x v="2"/>
    <s v="B5"/>
    <s v="10+ years"/>
    <s v="MORTGAGE"/>
    <n v="65000"/>
    <x v="1"/>
    <s v="Source Verified"/>
    <s v="Current"/>
    <x v="0"/>
    <n v="0.22620000000000001"/>
    <n v="680"/>
    <n v="684"/>
    <n v="682"/>
    <x v="0"/>
    <n v="1"/>
    <x v="0"/>
    <s v="High DTI / Low Income / Low FICO"/>
  </r>
  <r>
    <n v="66530129"/>
    <n v="10000"/>
    <x v="0"/>
    <n v="0.17859999999999998"/>
    <x v="0"/>
    <s v="D5"/>
    <s v="8 years"/>
    <s v="MORTGAGE"/>
    <n v="51000"/>
    <x v="0"/>
    <s v="Source Verified"/>
    <s v="Charged Off"/>
    <x v="0"/>
    <n v="0.30280000000000001"/>
    <n v="685"/>
    <n v="689"/>
    <n v="687"/>
    <x v="0"/>
    <n v="1"/>
    <x v="0"/>
    <s v="High DTI / Low Income / Low FICO"/>
  </r>
  <r>
    <n v="66045827"/>
    <n v="19800"/>
    <x v="0"/>
    <n v="0.1757"/>
    <x v="0"/>
    <s v="D4"/>
    <m/>
    <s v="MORTGAGE"/>
    <n v="76000"/>
    <x v="1"/>
    <s v="Not Verified"/>
    <s v="Fully Paid"/>
    <x v="0"/>
    <n v="0.1459"/>
    <n v="685"/>
    <n v="689"/>
    <n v="687"/>
    <x v="0"/>
    <n v="2"/>
    <x v="1"/>
    <s v="Moderate DTI/Income/FICO"/>
  </r>
  <r>
    <n v="63388189"/>
    <n v="20000"/>
    <x v="1"/>
    <n v="7.8899999999999998E-2"/>
    <x v="5"/>
    <s v="A5"/>
    <s v="8 years"/>
    <s v="RENT"/>
    <n v="65000"/>
    <x v="1"/>
    <s v="Source Verified"/>
    <s v="Fully Paid"/>
    <x v="0"/>
    <n v="0.2104"/>
    <n v="700"/>
    <n v="704"/>
    <n v="702"/>
    <x v="1"/>
    <n v="1"/>
    <x v="0"/>
    <s v="High DTI / Low Income / Low FICO"/>
  </r>
  <r>
    <n v="62529561"/>
    <n v="24000"/>
    <x v="0"/>
    <n v="0.1229"/>
    <x v="1"/>
    <s v="C1"/>
    <s v="10+ years"/>
    <s v="MORTGAGE"/>
    <n v="107000"/>
    <x v="1"/>
    <s v="Source Verified"/>
    <s v="Charged Off"/>
    <x v="1"/>
    <n v="0.25340000000000001"/>
    <n v="675"/>
    <n v="679"/>
    <n v="677"/>
    <x v="0"/>
    <n v="1"/>
    <x v="0"/>
    <s v="High DTI / Low Income / Low FICO"/>
  </r>
  <r>
    <n v="65209134"/>
    <n v="13550"/>
    <x v="0"/>
    <n v="0.16550000000000001"/>
    <x v="0"/>
    <s v="D2"/>
    <s v="&lt; 1 year"/>
    <s v="RENT"/>
    <n v="39520"/>
    <x v="2"/>
    <s v="Not Verified"/>
    <s v="Charged Off"/>
    <x v="0"/>
    <n v="0.20679999999999998"/>
    <n v="710"/>
    <n v="714"/>
    <n v="712"/>
    <x v="1"/>
    <n v="1"/>
    <x v="0"/>
    <s v="High DTI / Low Income / Low FICO"/>
  </r>
  <r>
    <n v="65754408"/>
    <n v="35000"/>
    <x v="1"/>
    <n v="0.1149"/>
    <x v="2"/>
    <s v="B5"/>
    <s v="&lt; 1 year"/>
    <s v="RENT"/>
    <n v="150000"/>
    <x v="1"/>
    <s v="Verified"/>
    <s v="Charged Off"/>
    <x v="0"/>
    <n v="0.11630000000000001"/>
    <n v="740"/>
    <n v="744"/>
    <n v="742"/>
    <x v="1"/>
    <n v="3"/>
    <x v="2"/>
    <s v="Strong Profile"/>
  </r>
  <r>
    <n v="63247724"/>
    <n v="16200"/>
    <x v="0"/>
    <n v="0.1757"/>
    <x v="0"/>
    <s v="D4"/>
    <s v="2 years"/>
    <s v="RENT"/>
    <n v="42000"/>
    <x v="0"/>
    <s v="Verified"/>
    <s v="Charged Off"/>
    <x v="0"/>
    <n v="0.34860000000000002"/>
    <n v="710"/>
    <n v="714"/>
    <n v="712"/>
    <x v="1"/>
    <n v="1"/>
    <x v="0"/>
    <s v="High DTI / Low Income / Low FICO"/>
  </r>
  <r>
    <n v="64271094"/>
    <n v="4200"/>
    <x v="1"/>
    <n v="0.1149"/>
    <x v="2"/>
    <s v="B5"/>
    <s v="10+ years"/>
    <s v="RENT"/>
    <n v="40000"/>
    <x v="2"/>
    <s v="Verified"/>
    <s v="Fully Paid"/>
    <x v="0"/>
    <n v="0.27179999999999999"/>
    <n v="660"/>
    <n v="664"/>
    <n v="662"/>
    <x v="0"/>
    <n v="1"/>
    <x v="0"/>
    <s v="High DTI / Low Income / Low FICO"/>
  </r>
  <r>
    <n v="63408385"/>
    <n v="7200"/>
    <x v="1"/>
    <n v="0.1399"/>
    <x v="1"/>
    <s v="C4"/>
    <s v="2 years"/>
    <s v="RENT"/>
    <n v="63000"/>
    <x v="1"/>
    <s v="Source Verified"/>
    <s v="Charged Off"/>
    <x v="0"/>
    <n v="0.1973"/>
    <n v="660"/>
    <n v="664"/>
    <n v="662"/>
    <x v="0"/>
    <n v="2"/>
    <x v="1"/>
    <s v="Moderate DTI/Income/FICO"/>
  </r>
  <r>
    <n v="63498769"/>
    <n v="25000"/>
    <x v="0"/>
    <n v="0.1699"/>
    <x v="0"/>
    <s v="D3"/>
    <s v="1 year"/>
    <s v="RENT"/>
    <n v="108000"/>
    <x v="1"/>
    <s v="Verified"/>
    <s v="Charged Off"/>
    <x v="2"/>
    <n v="0.30280000000000001"/>
    <n v="725"/>
    <n v="729"/>
    <n v="727"/>
    <x v="1"/>
    <n v="1"/>
    <x v="0"/>
    <s v="High DTI / Low Income / Low FICO"/>
  </r>
  <r>
    <n v="65654447"/>
    <n v="15000"/>
    <x v="1"/>
    <n v="7.2599999999999998E-2"/>
    <x v="5"/>
    <s v="A4"/>
    <s v="9 years"/>
    <s v="MORTGAGE"/>
    <n v="90000"/>
    <x v="1"/>
    <s v="Source Verified"/>
    <s v="Fully Paid"/>
    <x v="0"/>
    <n v="0.182"/>
    <n v="740"/>
    <n v="744"/>
    <n v="742"/>
    <x v="1"/>
    <n v="2"/>
    <x v="1"/>
    <s v="Moderate DTI/Income/FICO"/>
  </r>
  <r>
    <n v="66270896"/>
    <n v="12000"/>
    <x v="0"/>
    <n v="0.1699"/>
    <x v="0"/>
    <s v="D3"/>
    <s v="8 years"/>
    <s v="RENT"/>
    <n v="60000"/>
    <x v="0"/>
    <s v="Source Verified"/>
    <s v="Charged Off"/>
    <x v="0"/>
    <n v="0.26200000000000001"/>
    <n v="700"/>
    <n v="704"/>
    <n v="702"/>
    <x v="1"/>
    <n v="1"/>
    <x v="0"/>
    <s v="High DTI / Low Income / Low FICO"/>
  </r>
  <r>
    <n v="66026817"/>
    <n v="12000"/>
    <x v="1"/>
    <n v="0.12590000000000001"/>
    <x v="1"/>
    <s v="C2"/>
    <s v="5 years"/>
    <s v="RENT"/>
    <n v="102000"/>
    <x v="1"/>
    <s v="Verified"/>
    <s v="Fully Paid"/>
    <x v="7"/>
    <n v="0.13250000000000001"/>
    <n v="675"/>
    <n v="679"/>
    <n v="677"/>
    <x v="0"/>
    <n v="2"/>
    <x v="1"/>
    <s v="Moderate DTI/Income/FICO"/>
  </r>
  <r>
    <n v="63397207"/>
    <n v="8500"/>
    <x v="1"/>
    <n v="7.8899999999999998E-2"/>
    <x v="5"/>
    <s v="A5"/>
    <s v="10+ years"/>
    <s v="RENT"/>
    <n v="99500"/>
    <x v="1"/>
    <s v="Verified"/>
    <s v="Fully Paid"/>
    <x v="5"/>
    <n v="8.4100000000000008E-2"/>
    <n v="705"/>
    <n v="709"/>
    <n v="707"/>
    <x v="1"/>
    <n v="3"/>
    <x v="2"/>
    <s v="Strong Profile"/>
  </r>
  <r>
    <n v="67998451"/>
    <n v="1000"/>
    <x v="1"/>
    <n v="0.13669999999999999"/>
    <x v="1"/>
    <s v="C4"/>
    <s v="10+ years"/>
    <s v="MORTGAGE"/>
    <n v="97000"/>
    <x v="1"/>
    <s v="Not Verified"/>
    <s v="Fully Paid"/>
    <x v="5"/>
    <n v="0.2853"/>
    <n v="730"/>
    <n v="734"/>
    <n v="732"/>
    <x v="1"/>
    <n v="1"/>
    <x v="0"/>
    <s v="High DTI / Low Income / Low FICO"/>
  </r>
  <r>
    <n v="65726487"/>
    <n v="30000"/>
    <x v="1"/>
    <n v="9.1700000000000004E-2"/>
    <x v="2"/>
    <s v="B2"/>
    <s v="3 years"/>
    <s v="RENT"/>
    <n v="118000"/>
    <x v="1"/>
    <s v="Source Verified"/>
    <s v="Fully Paid"/>
    <x v="1"/>
    <n v="6.0899999999999996E-2"/>
    <n v="705"/>
    <n v="709"/>
    <n v="707"/>
    <x v="1"/>
    <n v="3"/>
    <x v="2"/>
    <s v="Strong Profile"/>
  </r>
  <r>
    <n v="63908573"/>
    <n v="25000"/>
    <x v="0"/>
    <n v="0.13669999999999999"/>
    <x v="1"/>
    <s v="C4"/>
    <s v="10+ years"/>
    <s v="RENT"/>
    <n v="105000"/>
    <x v="1"/>
    <s v="Not Verified"/>
    <s v="Current"/>
    <x v="1"/>
    <n v="0.16149999999999998"/>
    <n v="675"/>
    <n v="679"/>
    <n v="677"/>
    <x v="0"/>
    <n v="2"/>
    <x v="1"/>
    <s v="Moderate DTI/Income/FICO"/>
  </r>
  <r>
    <n v="65721561"/>
    <n v="7200"/>
    <x v="1"/>
    <n v="0.11220000000000001"/>
    <x v="2"/>
    <s v="B5"/>
    <s v="5 years"/>
    <s v="RENT"/>
    <n v="37000"/>
    <x v="2"/>
    <s v="Verified"/>
    <s v="Fully Paid"/>
    <x v="0"/>
    <n v="0.2429"/>
    <n v="665"/>
    <n v="669"/>
    <n v="667"/>
    <x v="0"/>
    <n v="1"/>
    <x v="0"/>
    <s v="High DTI / Low Income / Low FICO"/>
  </r>
  <r>
    <n v="65612240"/>
    <n v="8225"/>
    <x v="1"/>
    <n v="0.15410000000000001"/>
    <x v="0"/>
    <s v="D1"/>
    <m/>
    <s v="MORTGAGE"/>
    <n v="30068"/>
    <x v="2"/>
    <s v="Verified"/>
    <s v="Fully Paid"/>
    <x v="0"/>
    <n v="0.23749999999999999"/>
    <n v="705"/>
    <n v="709"/>
    <n v="707"/>
    <x v="1"/>
    <n v="1"/>
    <x v="0"/>
    <s v="High DTI / Low Income / Low FICO"/>
  </r>
  <r>
    <n v="66493959"/>
    <n v="16700"/>
    <x v="1"/>
    <n v="7.2599999999999998E-2"/>
    <x v="5"/>
    <s v="A4"/>
    <s v="10+ years"/>
    <s v="MORTGAGE"/>
    <n v="53300"/>
    <x v="0"/>
    <s v="Not Verified"/>
    <s v="Fully Paid"/>
    <x v="1"/>
    <n v="0.22309999999999999"/>
    <n v="710"/>
    <n v="714"/>
    <n v="712"/>
    <x v="1"/>
    <n v="1"/>
    <x v="0"/>
    <s v="High DTI / Low Income / Low FICO"/>
  </r>
  <r>
    <n v="67419094"/>
    <n v="15000"/>
    <x v="1"/>
    <n v="0.12590000000000001"/>
    <x v="1"/>
    <s v="C2"/>
    <s v="10+ years"/>
    <s v="RENT"/>
    <n v="64000"/>
    <x v="1"/>
    <s v="Verified"/>
    <s v="Charged Off"/>
    <x v="0"/>
    <n v="0.36829999999999996"/>
    <n v="700"/>
    <n v="704"/>
    <n v="702"/>
    <x v="1"/>
    <n v="1"/>
    <x v="0"/>
    <s v="High DTI / Low Income / Low FICO"/>
  </r>
  <r>
    <n v="64968502"/>
    <n v="12000"/>
    <x v="1"/>
    <n v="0.1149"/>
    <x v="2"/>
    <s v="B5"/>
    <s v="5 years"/>
    <s v="RENT"/>
    <n v="175000"/>
    <x v="1"/>
    <s v="Verified"/>
    <s v="Fully Paid"/>
    <x v="1"/>
    <n v="4.1200000000000001E-2"/>
    <n v="660"/>
    <n v="664"/>
    <n v="662"/>
    <x v="0"/>
    <n v="2"/>
    <x v="1"/>
    <s v="Moderate DTI/Income/FICO"/>
  </r>
  <r>
    <n v="66096998"/>
    <n v="15000"/>
    <x v="0"/>
    <n v="0.11220000000000001"/>
    <x v="2"/>
    <s v="B5"/>
    <s v="10+ years"/>
    <s v="OWN"/>
    <n v="73000"/>
    <x v="1"/>
    <s v="Source Verified"/>
    <s v="Charged Off"/>
    <x v="1"/>
    <n v="0.12119999999999999"/>
    <n v="665"/>
    <n v="669"/>
    <n v="667"/>
    <x v="0"/>
    <n v="2"/>
    <x v="1"/>
    <s v="Moderate DTI/Income/FICO"/>
  </r>
  <r>
    <n v="63497713"/>
    <n v="20000"/>
    <x v="0"/>
    <n v="0.12689999999999999"/>
    <x v="1"/>
    <s v="C2"/>
    <s v="10+ years"/>
    <s v="OWN"/>
    <n v="150000"/>
    <x v="1"/>
    <s v="Not Verified"/>
    <s v="Fully Paid"/>
    <x v="2"/>
    <n v="0.20829999999999999"/>
    <n v="660"/>
    <n v="664"/>
    <n v="662"/>
    <x v="0"/>
    <n v="1"/>
    <x v="0"/>
    <s v="High DTI / Low Income / Low FICO"/>
  </r>
  <r>
    <n v="63515497"/>
    <n v="14400"/>
    <x v="0"/>
    <n v="9.9900000000000003E-2"/>
    <x v="2"/>
    <s v="B3"/>
    <s v="1 year"/>
    <s v="MORTGAGE"/>
    <n v="45000"/>
    <x v="0"/>
    <s v="Source Verified"/>
    <s v="Fully Paid"/>
    <x v="1"/>
    <n v="0.18960000000000002"/>
    <n v="680"/>
    <n v="684"/>
    <n v="682"/>
    <x v="0"/>
    <n v="2"/>
    <x v="1"/>
    <s v="Moderate DTI/Income/FICO"/>
  </r>
  <r>
    <n v="62073256"/>
    <n v="3500"/>
    <x v="1"/>
    <n v="9.9900000000000003E-2"/>
    <x v="2"/>
    <s v="B3"/>
    <s v="8 years"/>
    <s v="RENT"/>
    <n v="91000"/>
    <x v="1"/>
    <s v="Verified"/>
    <s v="Fully Paid"/>
    <x v="0"/>
    <n v="0.27050000000000002"/>
    <n v="690"/>
    <n v="694"/>
    <n v="692"/>
    <x v="0"/>
    <n v="1"/>
    <x v="0"/>
    <s v="High DTI / Low Income / Low FICO"/>
  </r>
  <r>
    <n v="67536191"/>
    <n v="2000"/>
    <x v="1"/>
    <n v="0.13669999999999999"/>
    <x v="1"/>
    <s v="C4"/>
    <s v="10+ years"/>
    <s v="MORTGAGE"/>
    <n v="30000"/>
    <x v="2"/>
    <s v="Verified"/>
    <s v="Fully Paid"/>
    <x v="11"/>
    <n v="0.12640000000000001"/>
    <n v="695"/>
    <n v="699"/>
    <n v="697"/>
    <x v="0"/>
    <n v="1"/>
    <x v="0"/>
    <s v="High DTI / Low Income / Low FICO"/>
  </r>
  <r>
    <n v="63399138"/>
    <n v="5000"/>
    <x v="1"/>
    <n v="9.1700000000000004E-2"/>
    <x v="2"/>
    <s v="B2"/>
    <s v="10+ years"/>
    <s v="RENT"/>
    <n v="42000"/>
    <x v="0"/>
    <s v="Source Verified"/>
    <s v="Fully Paid"/>
    <x v="0"/>
    <n v="9.1400000000000009E-2"/>
    <n v="660"/>
    <n v="664"/>
    <n v="662"/>
    <x v="0"/>
    <n v="2"/>
    <x v="1"/>
    <s v="Moderate DTI/Income/FICO"/>
  </r>
  <r>
    <n v="66535618"/>
    <n v="20000"/>
    <x v="0"/>
    <n v="0.14480000000000001"/>
    <x v="1"/>
    <s v="C5"/>
    <s v="10+ years"/>
    <s v="RENT"/>
    <n v="96000"/>
    <x v="1"/>
    <s v="Not Verified"/>
    <s v="Fully Paid"/>
    <x v="1"/>
    <n v="0.107"/>
    <n v="700"/>
    <n v="704"/>
    <n v="702"/>
    <x v="1"/>
    <n v="3"/>
    <x v="2"/>
    <s v="Strong Profile"/>
  </r>
  <r>
    <n v="67705579"/>
    <n v="20000"/>
    <x v="1"/>
    <n v="0.10640000000000001"/>
    <x v="2"/>
    <s v="B4"/>
    <s v="10+ years"/>
    <s v="RENT"/>
    <n v="150000"/>
    <x v="1"/>
    <s v="Not Verified"/>
    <s v="Fully Paid"/>
    <x v="0"/>
    <n v="6.8199999999999997E-2"/>
    <n v="665"/>
    <n v="669"/>
    <n v="667"/>
    <x v="0"/>
    <n v="2"/>
    <x v="1"/>
    <s v="Moderate DTI/Income/FICO"/>
  </r>
  <r>
    <n v="65657248"/>
    <n v="10000"/>
    <x v="0"/>
    <n v="9.1700000000000004E-2"/>
    <x v="2"/>
    <s v="B2"/>
    <s v="10+ years"/>
    <s v="MORTGAGE"/>
    <n v="53800"/>
    <x v="0"/>
    <s v="Not Verified"/>
    <s v="Current"/>
    <x v="0"/>
    <n v="0.25719999999999998"/>
    <n v="740"/>
    <n v="744"/>
    <n v="742"/>
    <x v="1"/>
    <n v="1"/>
    <x v="0"/>
    <s v="High DTI / Low Income / Low FICO"/>
  </r>
  <r>
    <n v="65078342"/>
    <n v="12800"/>
    <x v="0"/>
    <n v="0.12590000000000001"/>
    <x v="1"/>
    <s v="C2"/>
    <s v="10+ years"/>
    <s v="MORTGAGE"/>
    <n v="84000"/>
    <x v="1"/>
    <s v="Not Verified"/>
    <s v="Fully Paid"/>
    <x v="1"/>
    <n v="0.36499999999999999"/>
    <n v="680"/>
    <n v="684"/>
    <n v="682"/>
    <x v="0"/>
    <n v="1"/>
    <x v="0"/>
    <s v="High DTI / Low Income / Low FICO"/>
  </r>
  <r>
    <n v="63464763"/>
    <n v="21000"/>
    <x v="1"/>
    <n v="6.2400000000000004E-2"/>
    <x v="5"/>
    <s v="A2"/>
    <s v="4 years"/>
    <s v="MORTGAGE"/>
    <n v="45000"/>
    <x v="0"/>
    <s v="Not Verified"/>
    <s v="Fully Paid"/>
    <x v="1"/>
    <n v="0.27360000000000001"/>
    <n v="705"/>
    <n v="709"/>
    <n v="707"/>
    <x v="1"/>
    <n v="1"/>
    <x v="0"/>
    <s v="High DTI / Low Income / Low FICO"/>
  </r>
  <r>
    <n v="65685188"/>
    <n v="16500"/>
    <x v="1"/>
    <n v="5.3200000000000004E-2"/>
    <x v="5"/>
    <s v="A1"/>
    <s v="10+ years"/>
    <s v="OWN"/>
    <n v="99000"/>
    <x v="1"/>
    <s v="Not Verified"/>
    <s v="Fully Paid"/>
    <x v="0"/>
    <n v="5.3800000000000001E-2"/>
    <n v="755"/>
    <n v="759"/>
    <n v="757"/>
    <x v="1"/>
    <n v="3"/>
    <x v="2"/>
    <s v="Strong Profile"/>
  </r>
  <r>
    <n v="66500334"/>
    <n v="8000"/>
    <x v="1"/>
    <n v="0.11990000000000001"/>
    <x v="1"/>
    <s v="C1"/>
    <s v="4 years"/>
    <s v="MORTGAGE"/>
    <n v="60000"/>
    <x v="0"/>
    <s v="Verified"/>
    <s v="Fully Paid"/>
    <x v="2"/>
    <n v="0.311"/>
    <n v="670"/>
    <n v="674"/>
    <n v="672"/>
    <x v="0"/>
    <n v="1"/>
    <x v="0"/>
    <s v="High DTI / Low Income / Low FICO"/>
  </r>
  <r>
    <n v="67828260"/>
    <n v="12000"/>
    <x v="1"/>
    <n v="8.3800000000000013E-2"/>
    <x v="2"/>
    <s v="B1"/>
    <s v="&lt; 1 year"/>
    <s v="MORTGAGE"/>
    <n v="73000"/>
    <x v="1"/>
    <s v="Not Verified"/>
    <s v="Fully Paid"/>
    <x v="0"/>
    <n v="0.18820000000000001"/>
    <n v="680"/>
    <n v="684"/>
    <n v="682"/>
    <x v="0"/>
    <n v="2"/>
    <x v="1"/>
    <s v="Moderate DTI/Income/FICO"/>
  </r>
  <r>
    <n v="65664304"/>
    <n v="5000"/>
    <x v="1"/>
    <n v="0.1099"/>
    <x v="2"/>
    <s v="B4"/>
    <s v="10+ years"/>
    <s v="MORTGAGE"/>
    <n v="24000"/>
    <x v="2"/>
    <s v="Source Verified"/>
    <s v="Fully Paid"/>
    <x v="0"/>
    <n v="0.23649999999999999"/>
    <n v="705"/>
    <n v="709"/>
    <n v="707"/>
    <x v="1"/>
    <n v="1"/>
    <x v="0"/>
    <s v="High DTI / Low Income / Low FICO"/>
  </r>
  <r>
    <n v="68028364"/>
    <n v="10800"/>
    <x v="0"/>
    <n v="0.13669999999999999"/>
    <x v="1"/>
    <s v="C4"/>
    <s v="10+ years"/>
    <s v="MORTGAGE"/>
    <n v="42000"/>
    <x v="0"/>
    <s v="Source Verified"/>
    <s v="Fully Paid"/>
    <x v="0"/>
    <n v="0.25259999999999999"/>
    <n v="670"/>
    <n v="674"/>
    <n v="672"/>
    <x v="0"/>
    <n v="1"/>
    <x v="0"/>
    <s v="High DTI / Low Income / Low FICO"/>
  </r>
  <r>
    <n v="65727269"/>
    <n v="8000"/>
    <x v="1"/>
    <n v="0.10640000000000001"/>
    <x v="2"/>
    <s v="B4"/>
    <s v="9 years"/>
    <s v="RENT"/>
    <n v="79250"/>
    <x v="1"/>
    <s v="Verified"/>
    <s v="Fully Paid"/>
    <x v="0"/>
    <n v="0.24579999999999999"/>
    <n v="670"/>
    <n v="674"/>
    <n v="672"/>
    <x v="0"/>
    <n v="1"/>
    <x v="0"/>
    <s v="High DTI / Low Income / Low FICO"/>
  </r>
  <r>
    <n v="67798229"/>
    <n v="15000"/>
    <x v="1"/>
    <n v="5.3200000000000004E-2"/>
    <x v="5"/>
    <s v="A1"/>
    <s v="10+ years"/>
    <s v="MORTGAGE"/>
    <n v="60000"/>
    <x v="0"/>
    <s v="Not Verified"/>
    <s v="Fully Paid"/>
    <x v="5"/>
    <n v="0.11939999999999999"/>
    <n v="770"/>
    <n v="774"/>
    <n v="772"/>
    <x v="1"/>
    <n v="2"/>
    <x v="1"/>
    <s v="Moderate DTI/Income/FICO"/>
  </r>
  <r>
    <n v="63184850"/>
    <n v="8500"/>
    <x v="1"/>
    <n v="9.9900000000000003E-2"/>
    <x v="2"/>
    <s v="B3"/>
    <s v="2 years"/>
    <s v="RENT"/>
    <n v="33700"/>
    <x v="2"/>
    <s v="Verified"/>
    <s v="Fully Paid"/>
    <x v="0"/>
    <n v="0.29089999999999999"/>
    <n v="705"/>
    <n v="709"/>
    <n v="707"/>
    <x v="1"/>
    <n v="1"/>
    <x v="0"/>
    <s v="High DTI / Low Income / Low FICO"/>
  </r>
  <r>
    <n v="64038473"/>
    <n v="6600"/>
    <x v="1"/>
    <n v="8.1799999999999998E-2"/>
    <x v="2"/>
    <s v="B1"/>
    <s v="10+ years"/>
    <s v="OWN"/>
    <n v="26000"/>
    <x v="2"/>
    <s v="Verified"/>
    <s v="Fully Paid"/>
    <x v="0"/>
    <n v="0.29270000000000002"/>
    <n v="710"/>
    <n v="714"/>
    <n v="712"/>
    <x v="1"/>
    <n v="1"/>
    <x v="0"/>
    <s v="High DTI / Low Income / Low FICO"/>
  </r>
  <r>
    <n v="67676068"/>
    <n v="8000"/>
    <x v="1"/>
    <n v="6.8900000000000003E-2"/>
    <x v="5"/>
    <s v="A3"/>
    <s v="10+ years"/>
    <s v="MORTGAGE"/>
    <n v="124000"/>
    <x v="1"/>
    <s v="Not Verified"/>
    <s v="Charged Off"/>
    <x v="1"/>
    <n v="0.31890000000000002"/>
    <n v="680"/>
    <n v="684"/>
    <n v="682"/>
    <x v="0"/>
    <n v="1"/>
    <x v="0"/>
    <s v="High DTI / Low Income / Low FICO"/>
  </r>
  <r>
    <n v="63465910"/>
    <n v="6000"/>
    <x v="1"/>
    <n v="0.12689999999999999"/>
    <x v="1"/>
    <s v="C2"/>
    <m/>
    <s v="MORTGAGE"/>
    <n v="76000"/>
    <x v="1"/>
    <s v="Verified"/>
    <s v="Fully Paid"/>
    <x v="1"/>
    <n v="0.20530000000000001"/>
    <n v="675"/>
    <n v="679"/>
    <n v="677"/>
    <x v="0"/>
    <n v="1"/>
    <x v="0"/>
    <s v="High DTI / Low Income / Low FICO"/>
  </r>
  <r>
    <n v="66511154"/>
    <n v="10000"/>
    <x v="1"/>
    <n v="9.1700000000000004E-2"/>
    <x v="2"/>
    <s v="B2"/>
    <s v="7 years"/>
    <s v="MORTGAGE"/>
    <n v="40000"/>
    <x v="2"/>
    <s v="Not Verified"/>
    <s v="Fully Paid"/>
    <x v="1"/>
    <n v="0.12179999999999999"/>
    <n v="670"/>
    <n v="674"/>
    <n v="672"/>
    <x v="0"/>
    <n v="1"/>
    <x v="0"/>
    <s v="High DTI / Low Income / Low FICO"/>
  </r>
  <r>
    <n v="61403536"/>
    <n v="14500"/>
    <x v="0"/>
    <n v="0.1399"/>
    <x v="1"/>
    <s v="C4"/>
    <s v="2 years"/>
    <s v="MORTGAGE"/>
    <n v="42000"/>
    <x v="0"/>
    <s v="Source Verified"/>
    <s v="Fully Paid"/>
    <x v="1"/>
    <n v="0.28260000000000002"/>
    <n v="705"/>
    <n v="709"/>
    <n v="707"/>
    <x v="1"/>
    <n v="1"/>
    <x v="0"/>
    <s v="High DTI / Low Income / Low FICO"/>
  </r>
  <r>
    <n v="63336218"/>
    <n v="30000"/>
    <x v="0"/>
    <n v="0.15609999999999999"/>
    <x v="0"/>
    <s v="D1"/>
    <s v="2 years"/>
    <s v="RENT"/>
    <n v="120000"/>
    <x v="1"/>
    <s v="Source Verified"/>
    <s v="Fully Paid"/>
    <x v="1"/>
    <n v="0.20920000000000002"/>
    <n v="685"/>
    <n v="689"/>
    <n v="687"/>
    <x v="0"/>
    <n v="1"/>
    <x v="0"/>
    <s v="High DTI / Low Income / Low FICO"/>
  </r>
  <r>
    <n v="63395330"/>
    <n v="13000"/>
    <x v="1"/>
    <n v="9.1700000000000004E-2"/>
    <x v="2"/>
    <s v="B2"/>
    <s v="9 years"/>
    <s v="RENT"/>
    <n v="46000"/>
    <x v="0"/>
    <s v="Not Verified"/>
    <s v="Fully Paid"/>
    <x v="0"/>
    <n v="0.34380000000000005"/>
    <n v="710"/>
    <n v="714"/>
    <n v="712"/>
    <x v="1"/>
    <n v="1"/>
    <x v="0"/>
    <s v="High DTI / Low Income / Low FICO"/>
  </r>
  <r>
    <n v="67258264"/>
    <n v="5000"/>
    <x v="1"/>
    <n v="0.11990000000000001"/>
    <x v="1"/>
    <s v="C1"/>
    <s v="3 years"/>
    <s v="RENT"/>
    <n v="25400"/>
    <x v="2"/>
    <s v="Verified"/>
    <s v="Fully Paid"/>
    <x v="5"/>
    <n v="0.2094"/>
    <n v="690"/>
    <n v="694"/>
    <n v="692"/>
    <x v="0"/>
    <n v="1"/>
    <x v="0"/>
    <s v="High DTI / Low Income / Low FICO"/>
  </r>
  <r>
    <n v="64098432"/>
    <n v="6000"/>
    <x v="1"/>
    <n v="0.1099"/>
    <x v="2"/>
    <s v="B4"/>
    <s v="10+ years"/>
    <s v="MORTGAGE"/>
    <n v="85000"/>
    <x v="1"/>
    <s v="Source Verified"/>
    <s v="Fully Paid"/>
    <x v="0"/>
    <n v="0.30829999999999996"/>
    <n v="690"/>
    <n v="694"/>
    <n v="692"/>
    <x v="0"/>
    <n v="1"/>
    <x v="0"/>
    <s v="High DTI / Low Income / Low FICO"/>
  </r>
  <r>
    <n v="63335913"/>
    <n v="4000"/>
    <x v="1"/>
    <n v="0.1229"/>
    <x v="1"/>
    <s v="C1"/>
    <s v="7 years"/>
    <s v="OWN"/>
    <n v="15000"/>
    <x v="2"/>
    <s v="Source Verified"/>
    <s v="Fully Paid"/>
    <x v="0"/>
    <n v="0.34320000000000001"/>
    <n v="680"/>
    <n v="684"/>
    <n v="682"/>
    <x v="0"/>
    <n v="1"/>
    <x v="0"/>
    <s v="High DTI / Low Income / Low FICO"/>
  </r>
  <r>
    <n v="65616013"/>
    <n v="6800"/>
    <x v="1"/>
    <n v="0.1699"/>
    <x v="0"/>
    <s v="D3"/>
    <s v="3 years"/>
    <s v="MORTGAGE"/>
    <n v="85000"/>
    <x v="1"/>
    <s v="Not Verified"/>
    <s v="Fully Paid"/>
    <x v="0"/>
    <n v="0.10589999999999999"/>
    <n v="660"/>
    <n v="664"/>
    <n v="662"/>
    <x v="0"/>
    <n v="2"/>
    <x v="1"/>
    <s v="Moderate DTI/Income/FICO"/>
  </r>
  <r>
    <n v="63535986"/>
    <n v="5000"/>
    <x v="1"/>
    <n v="8.1799999999999998E-2"/>
    <x v="2"/>
    <s v="B1"/>
    <s v="2 years"/>
    <s v="RENT"/>
    <n v="22000"/>
    <x v="2"/>
    <s v="Not Verified"/>
    <s v="Fully Paid"/>
    <x v="1"/>
    <n v="5.5999999999999994E-2"/>
    <n v="755"/>
    <n v="759"/>
    <n v="757"/>
    <x v="1"/>
    <n v="1"/>
    <x v="0"/>
    <s v="High DTI / Low Income / Low FICO"/>
  </r>
  <r>
    <n v="66595642"/>
    <n v="5100"/>
    <x v="1"/>
    <n v="7.8899999999999998E-2"/>
    <x v="5"/>
    <s v="A5"/>
    <s v="2 years"/>
    <s v="MORTGAGE"/>
    <n v="60000"/>
    <x v="0"/>
    <s v="Not Verified"/>
    <s v="Fully Paid"/>
    <x v="2"/>
    <n v="0.2288"/>
    <n v="720"/>
    <n v="724"/>
    <n v="722"/>
    <x v="1"/>
    <n v="1"/>
    <x v="0"/>
    <s v="High DTI / Low Income / Low FICO"/>
  </r>
  <r>
    <n v="65642090"/>
    <n v="10300"/>
    <x v="0"/>
    <n v="0.13669999999999999"/>
    <x v="1"/>
    <s v="C4"/>
    <m/>
    <s v="RENT"/>
    <n v="26760"/>
    <x v="2"/>
    <s v="Not Verified"/>
    <s v="Charged Off"/>
    <x v="0"/>
    <n v="0.36369999999999997"/>
    <n v="750"/>
    <n v="754"/>
    <n v="752"/>
    <x v="1"/>
    <n v="1"/>
    <x v="0"/>
    <s v="High DTI / Low Income / Low FICO"/>
  </r>
  <r>
    <n v="60942879"/>
    <n v="20000"/>
    <x v="1"/>
    <n v="7.2599999999999998E-2"/>
    <x v="5"/>
    <s v="A4"/>
    <s v="10+ years"/>
    <s v="RENT"/>
    <n v="120000"/>
    <x v="1"/>
    <s v="Source Verified"/>
    <s v="Fully Paid"/>
    <x v="1"/>
    <n v="0.20230000000000001"/>
    <n v="680"/>
    <n v="684"/>
    <n v="682"/>
    <x v="0"/>
    <n v="1"/>
    <x v="0"/>
    <s v="High DTI / Low Income / Low FICO"/>
  </r>
  <r>
    <n v="66666715"/>
    <n v="21150"/>
    <x v="0"/>
    <n v="0.1318"/>
    <x v="1"/>
    <s v="C3"/>
    <s v="8 years"/>
    <s v="MORTGAGE"/>
    <n v="65000"/>
    <x v="1"/>
    <s v="Not Verified"/>
    <s v="Fully Paid"/>
    <x v="0"/>
    <n v="0.2843"/>
    <n v="810"/>
    <n v="814"/>
    <n v="812"/>
    <x v="1"/>
    <n v="1"/>
    <x v="0"/>
    <s v="High DTI / Low Income / Low FICO"/>
  </r>
  <r>
    <n v="67798461"/>
    <n v="12000"/>
    <x v="1"/>
    <n v="9.7599999999999992E-2"/>
    <x v="2"/>
    <s v="B3"/>
    <s v="10+ years"/>
    <s v="RENT"/>
    <n v="70000"/>
    <x v="1"/>
    <s v="Not Verified"/>
    <s v="Fully Paid"/>
    <x v="0"/>
    <n v="0.1101"/>
    <n v="690"/>
    <n v="694"/>
    <n v="692"/>
    <x v="0"/>
    <n v="2"/>
    <x v="1"/>
    <s v="Moderate DTI/Income/FICO"/>
  </r>
  <r>
    <n v="64671771"/>
    <n v="4000"/>
    <x v="1"/>
    <n v="0.1149"/>
    <x v="2"/>
    <s v="B5"/>
    <s v="10+ years"/>
    <s v="RENT"/>
    <n v="36000"/>
    <x v="2"/>
    <s v="Not Verified"/>
    <s v="Fully Paid"/>
    <x v="0"/>
    <n v="0.02"/>
    <n v="665"/>
    <n v="669"/>
    <n v="667"/>
    <x v="0"/>
    <n v="1"/>
    <x v="0"/>
    <s v="High DTI / Low Income / Low FICO"/>
  </r>
  <r>
    <n v="65171105"/>
    <n v="2400"/>
    <x v="1"/>
    <n v="0.16550000000000001"/>
    <x v="0"/>
    <s v="D2"/>
    <s v="8 years"/>
    <s v="RENT"/>
    <n v="47000"/>
    <x v="0"/>
    <s v="Not Verified"/>
    <s v="Fully Paid"/>
    <x v="0"/>
    <n v="0.31309999999999999"/>
    <n v="675"/>
    <n v="679"/>
    <n v="677"/>
    <x v="0"/>
    <n v="1"/>
    <x v="0"/>
    <s v="High DTI / Low Income / Low FICO"/>
  </r>
  <r>
    <n v="63449648"/>
    <n v="9500"/>
    <x v="1"/>
    <n v="0.12689999999999999"/>
    <x v="1"/>
    <s v="C2"/>
    <s v="3 years"/>
    <s v="OWN"/>
    <n v="110000"/>
    <x v="1"/>
    <s v="Verified"/>
    <s v="Fully Paid"/>
    <x v="0"/>
    <n v="0.18340000000000001"/>
    <n v="680"/>
    <n v="684"/>
    <n v="682"/>
    <x v="0"/>
    <n v="2"/>
    <x v="1"/>
    <s v="Moderate DTI/Income/FICO"/>
  </r>
  <r>
    <n v="65825372"/>
    <n v="27000"/>
    <x v="1"/>
    <n v="5.3200000000000004E-2"/>
    <x v="5"/>
    <s v="A1"/>
    <s v="10+ years"/>
    <s v="RENT"/>
    <n v="100000"/>
    <x v="1"/>
    <s v="Not Verified"/>
    <s v="Fully Paid"/>
    <x v="2"/>
    <n v="7.980000000000001E-2"/>
    <n v="785"/>
    <n v="789"/>
    <n v="787"/>
    <x v="1"/>
    <n v="3"/>
    <x v="2"/>
    <s v="Strong Profile"/>
  </r>
  <r>
    <n v="66094590"/>
    <n v="27950"/>
    <x v="0"/>
    <n v="0.17859999999999998"/>
    <x v="0"/>
    <s v="D5"/>
    <s v="2 years"/>
    <s v="MORTGAGE"/>
    <n v="74000"/>
    <x v="1"/>
    <s v="Not Verified"/>
    <s v="Charged Off"/>
    <x v="1"/>
    <n v="0.28499999999999998"/>
    <n v="675"/>
    <n v="679"/>
    <n v="677"/>
    <x v="0"/>
    <n v="1"/>
    <x v="0"/>
    <s v="High DTI / Low Income / Low FICO"/>
  </r>
  <r>
    <n v="65986715"/>
    <n v="5500"/>
    <x v="1"/>
    <n v="5.3200000000000004E-2"/>
    <x v="5"/>
    <s v="A1"/>
    <s v="4 years"/>
    <s v="RENT"/>
    <n v="39000"/>
    <x v="2"/>
    <s v="Source Verified"/>
    <s v="Fully Paid"/>
    <x v="1"/>
    <n v="0.26739999999999997"/>
    <n v="690"/>
    <n v="694"/>
    <n v="692"/>
    <x v="0"/>
    <n v="1"/>
    <x v="0"/>
    <s v="High DTI / Low Income / Low FICO"/>
  </r>
  <r>
    <n v="66560477"/>
    <n v="24000"/>
    <x v="1"/>
    <n v="9.1700000000000004E-2"/>
    <x v="2"/>
    <s v="B2"/>
    <s v="&lt; 1 year"/>
    <s v="RENT"/>
    <n v="76000"/>
    <x v="1"/>
    <s v="Source Verified"/>
    <s v="Fully Paid"/>
    <x v="1"/>
    <n v="0.16149999999999998"/>
    <n v="665"/>
    <n v="669"/>
    <n v="667"/>
    <x v="0"/>
    <n v="2"/>
    <x v="1"/>
    <s v="Moderate DTI/Income/FICO"/>
  </r>
  <r>
    <n v="63508393"/>
    <n v="14400"/>
    <x v="1"/>
    <n v="0.13669999999999999"/>
    <x v="1"/>
    <s v="C4"/>
    <s v="7 years"/>
    <s v="RENT"/>
    <n v="42000"/>
    <x v="0"/>
    <s v="Source Verified"/>
    <s v="Charged Off"/>
    <x v="0"/>
    <n v="0.20739999999999997"/>
    <n v="690"/>
    <n v="694"/>
    <n v="692"/>
    <x v="0"/>
    <n v="1"/>
    <x v="0"/>
    <s v="High DTI / Low Income / Low FICO"/>
  </r>
  <r>
    <n v="65049304"/>
    <n v="5500"/>
    <x v="1"/>
    <n v="0.18989999999999999"/>
    <x v="4"/>
    <s v="E3"/>
    <m/>
    <s v="RENT"/>
    <n v="25720"/>
    <x v="2"/>
    <s v="Verified"/>
    <s v="Fully Paid"/>
    <x v="0"/>
    <n v="0.10310000000000001"/>
    <n v="660"/>
    <n v="664"/>
    <n v="662"/>
    <x v="0"/>
    <n v="1"/>
    <x v="0"/>
    <s v="High DTI / Low Income / Low FICO"/>
  </r>
  <r>
    <n v="65069002"/>
    <n v="12000"/>
    <x v="1"/>
    <n v="9.1700000000000004E-2"/>
    <x v="2"/>
    <s v="B2"/>
    <s v="8 years"/>
    <s v="RENT"/>
    <n v="60000"/>
    <x v="0"/>
    <s v="Verified"/>
    <s v="Fully Paid"/>
    <x v="0"/>
    <n v="0.17420000000000002"/>
    <n v="695"/>
    <n v="699"/>
    <n v="697"/>
    <x v="0"/>
    <n v="2"/>
    <x v="1"/>
    <s v="Moderate DTI/Income/FICO"/>
  </r>
  <r>
    <n v="62714178"/>
    <n v="6400"/>
    <x v="1"/>
    <n v="6.2400000000000004E-2"/>
    <x v="5"/>
    <s v="A2"/>
    <s v="3 years"/>
    <s v="RENT"/>
    <n v="40000"/>
    <x v="2"/>
    <s v="Source Verified"/>
    <s v="Fully Paid"/>
    <x v="0"/>
    <n v="0.29969999999999997"/>
    <n v="725"/>
    <n v="729"/>
    <n v="727"/>
    <x v="1"/>
    <n v="1"/>
    <x v="0"/>
    <s v="High DTI / Low Income / Low FICO"/>
  </r>
  <r>
    <n v="63436807"/>
    <n v="20000"/>
    <x v="0"/>
    <n v="0.14649999999999999"/>
    <x v="1"/>
    <s v="C5"/>
    <s v="3 years"/>
    <s v="RENT"/>
    <n v="70000"/>
    <x v="1"/>
    <s v="Source Verified"/>
    <s v="Fully Paid"/>
    <x v="0"/>
    <n v="0.30120000000000002"/>
    <n v="670"/>
    <n v="674"/>
    <n v="672"/>
    <x v="0"/>
    <n v="1"/>
    <x v="0"/>
    <s v="High DTI / Low Income / Low FICO"/>
  </r>
  <r>
    <n v="68465124"/>
    <n v="13000"/>
    <x v="1"/>
    <n v="8.4900000000000003E-2"/>
    <x v="2"/>
    <s v="B1"/>
    <s v="9 years"/>
    <s v="MORTGAGE"/>
    <n v="63000"/>
    <x v="1"/>
    <s v="Not Verified"/>
    <s v="Fully Paid"/>
    <x v="0"/>
    <n v="0.1368"/>
    <n v="665"/>
    <n v="669"/>
    <n v="667"/>
    <x v="0"/>
    <n v="2"/>
    <x v="1"/>
    <s v="Moderate DTI/Income/FICO"/>
  </r>
  <r>
    <n v="68394723"/>
    <n v="5000"/>
    <x v="1"/>
    <n v="9.8000000000000004E-2"/>
    <x v="2"/>
    <s v="B3"/>
    <s v="&lt; 1 year"/>
    <s v="MORTGAGE"/>
    <n v="150000"/>
    <x v="1"/>
    <s v="Verified"/>
    <s v="Fully Paid"/>
    <x v="5"/>
    <n v="8.5000000000000006E-2"/>
    <n v="670"/>
    <n v="674"/>
    <n v="672"/>
    <x v="0"/>
    <n v="2"/>
    <x v="1"/>
    <s v="Moderate DTI/Income/FICO"/>
  </r>
  <r>
    <n v="62176844"/>
    <n v="24000"/>
    <x v="0"/>
    <n v="0.1699"/>
    <x v="0"/>
    <s v="D3"/>
    <s v="10+ years"/>
    <s v="MORTGAGE"/>
    <n v="88000"/>
    <x v="1"/>
    <s v="Verified"/>
    <s v="Current"/>
    <x v="10"/>
    <n v="0.2225"/>
    <n v="660"/>
    <n v="664"/>
    <n v="662"/>
    <x v="0"/>
    <n v="1"/>
    <x v="0"/>
    <s v="High DTI / Low Income / Low FICO"/>
  </r>
  <r>
    <n v="63274310"/>
    <n v="17500"/>
    <x v="1"/>
    <n v="0.1153"/>
    <x v="2"/>
    <s v="B5"/>
    <s v="10+ years"/>
    <s v="MORTGAGE"/>
    <n v="57000"/>
    <x v="0"/>
    <s v="Verified"/>
    <s v="Fully Paid"/>
    <x v="0"/>
    <n v="0.33679999999999999"/>
    <n v="725"/>
    <n v="729"/>
    <n v="727"/>
    <x v="1"/>
    <n v="1"/>
    <x v="0"/>
    <s v="High DTI / Low Income / Low FICO"/>
  </r>
  <r>
    <n v="66550353"/>
    <n v="20875"/>
    <x v="0"/>
    <n v="0.182"/>
    <x v="4"/>
    <s v="E1"/>
    <s v="2 years"/>
    <s v="RENT"/>
    <n v="58000"/>
    <x v="0"/>
    <s v="Verified"/>
    <s v="Current"/>
    <x v="0"/>
    <n v="0.21489999999999998"/>
    <n v="665"/>
    <n v="669"/>
    <n v="667"/>
    <x v="0"/>
    <n v="1"/>
    <x v="0"/>
    <s v="High DTI / Low Income / Low FICO"/>
  </r>
  <r>
    <n v="66411133"/>
    <n v="14000"/>
    <x v="0"/>
    <n v="0.15410000000000001"/>
    <x v="0"/>
    <s v="D1"/>
    <s v="10+ years"/>
    <s v="MORTGAGE"/>
    <n v="89489"/>
    <x v="1"/>
    <s v="Not Verified"/>
    <s v="Fully Paid"/>
    <x v="0"/>
    <n v="0.30709999999999998"/>
    <n v="705"/>
    <n v="709"/>
    <n v="707"/>
    <x v="1"/>
    <n v="1"/>
    <x v="0"/>
    <s v="High DTI / Low Income / Low FICO"/>
  </r>
  <r>
    <n v="66074373"/>
    <n v="17000"/>
    <x v="1"/>
    <n v="9.1700000000000004E-2"/>
    <x v="2"/>
    <s v="B2"/>
    <s v="10+ years"/>
    <s v="MORTGAGE"/>
    <n v="110000"/>
    <x v="1"/>
    <s v="Source Verified"/>
    <s v="Fully Paid"/>
    <x v="1"/>
    <n v="0.18479999999999999"/>
    <n v="665"/>
    <n v="669"/>
    <n v="667"/>
    <x v="0"/>
    <n v="2"/>
    <x v="1"/>
    <s v="Moderate DTI/Income/FICO"/>
  </r>
  <r>
    <n v="67429188"/>
    <n v="24000"/>
    <x v="1"/>
    <n v="0.10640000000000001"/>
    <x v="2"/>
    <s v="B4"/>
    <s v="6 years"/>
    <s v="OWN"/>
    <n v="200000"/>
    <x v="1"/>
    <s v="Not Verified"/>
    <s v="Charged Off"/>
    <x v="0"/>
    <n v="0.1116"/>
    <n v="720"/>
    <n v="724"/>
    <n v="722"/>
    <x v="1"/>
    <n v="3"/>
    <x v="2"/>
    <s v="Strong Profile"/>
  </r>
  <r>
    <n v="63246661"/>
    <n v="4000"/>
    <x v="1"/>
    <n v="0.12689999999999999"/>
    <x v="1"/>
    <s v="C2"/>
    <s v="&lt; 1 year"/>
    <s v="RENT"/>
    <n v="30000"/>
    <x v="2"/>
    <s v="Source Verified"/>
    <s v="Fully Paid"/>
    <x v="0"/>
    <n v="0.21479999999999999"/>
    <n v="680"/>
    <n v="684"/>
    <n v="682"/>
    <x v="0"/>
    <n v="1"/>
    <x v="0"/>
    <s v="High DTI / Low Income / Low FICO"/>
  </r>
  <r>
    <n v="68443998"/>
    <n v="28000"/>
    <x v="0"/>
    <n v="0.14849999999999999"/>
    <x v="1"/>
    <s v="C5"/>
    <s v="10+ years"/>
    <s v="MORTGAGE"/>
    <n v="96000"/>
    <x v="1"/>
    <s v="Not Verified"/>
    <s v="Current"/>
    <x v="0"/>
    <n v="0.21859999999999999"/>
    <n v="770"/>
    <n v="774"/>
    <n v="772"/>
    <x v="1"/>
    <n v="1"/>
    <x v="0"/>
    <s v="High DTI / Low Income / Low FICO"/>
  </r>
  <r>
    <n v="67055313"/>
    <n v="13000"/>
    <x v="0"/>
    <n v="0.10640000000000001"/>
    <x v="2"/>
    <s v="B4"/>
    <s v="10+ years"/>
    <s v="RENT"/>
    <n v="29000"/>
    <x v="2"/>
    <s v="Verified"/>
    <s v="Current"/>
    <x v="1"/>
    <n v="0.19870000000000002"/>
    <n v="705"/>
    <n v="709"/>
    <n v="707"/>
    <x v="1"/>
    <n v="1"/>
    <x v="0"/>
    <s v="High DTI / Low Income / Low FICO"/>
  </r>
  <r>
    <n v="65784177"/>
    <n v="21225"/>
    <x v="0"/>
    <n v="0.14480000000000001"/>
    <x v="1"/>
    <s v="C5"/>
    <s v="2 years"/>
    <s v="OWN"/>
    <n v="75000"/>
    <x v="1"/>
    <s v="Verified"/>
    <s v="Current"/>
    <x v="0"/>
    <n v="0.39069999999999999"/>
    <n v="735"/>
    <n v="739"/>
    <n v="737"/>
    <x v="1"/>
    <n v="1"/>
    <x v="0"/>
    <s v="High DTI / Low Income / Low FICO"/>
  </r>
  <r>
    <n v="62357685"/>
    <n v="25750"/>
    <x v="0"/>
    <n v="0.1153"/>
    <x v="2"/>
    <s v="B5"/>
    <s v="2 years"/>
    <s v="MORTGAGE"/>
    <n v="90000"/>
    <x v="1"/>
    <s v="Verified"/>
    <s v="Fully Paid"/>
    <x v="0"/>
    <n v="0.2145"/>
    <n v="755"/>
    <n v="759"/>
    <n v="757"/>
    <x v="1"/>
    <n v="1"/>
    <x v="0"/>
    <s v="High DTI / Low Income / Low FICO"/>
  </r>
  <r>
    <n v="65474588"/>
    <n v="8500"/>
    <x v="1"/>
    <n v="0.1149"/>
    <x v="2"/>
    <s v="B5"/>
    <s v="&lt; 1 year"/>
    <s v="MORTGAGE"/>
    <n v="65000"/>
    <x v="1"/>
    <s v="Source Verified"/>
    <s v="Fully Paid"/>
    <x v="0"/>
    <n v="0.14119999999999999"/>
    <n v="675"/>
    <n v="679"/>
    <n v="677"/>
    <x v="0"/>
    <n v="2"/>
    <x v="1"/>
    <s v="Moderate DTI/Income/FICO"/>
  </r>
  <r>
    <n v="68615279"/>
    <n v="12000"/>
    <x v="0"/>
    <n v="0.20499999999999999"/>
    <x v="4"/>
    <s v="E4"/>
    <s v="10+ years"/>
    <s v="OWN"/>
    <n v="65000"/>
    <x v="1"/>
    <s v="Not Verified"/>
    <s v="Charged Off"/>
    <x v="5"/>
    <n v="0.32700000000000001"/>
    <n v="660"/>
    <n v="664"/>
    <n v="662"/>
    <x v="0"/>
    <n v="1"/>
    <x v="0"/>
    <s v="High DTI / Low Income / Low FICO"/>
  </r>
  <r>
    <n v="65746550"/>
    <n v="12000"/>
    <x v="1"/>
    <n v="7.2599999999999998E-2"/>
    <x v="5"/>
    <s v="A4"/>
    <s v="3 years"/>
    <s v="RENT"/>
    <n v="135000"/>
    <x v="1"/>
    <s v="Not Verified"/>
    <s v="Fully Paid"/>
    <x v="0"/>
    <n v="0.16120000000000001"/>
    <n v="700"/>
    <n v="704"/>
    <n v="702"/>
    <x v="1"/>
    <n v="2"/>
    <x v="1"/>
    <s v="Moderate DTI/Income/FICO"/>
  </r>
  <r>
    <n v="63476418"/>
    <n v="7500"/>
    <x v="1"/>
    <n v="0.13669999999999999"/>
    <x v="1"/>
    <s v="C4"/>
    <s v="4 years"/>
    <s v="MORTGAGE"/>
    <n v="49000"/>
    <x v="0"/>
    <s v="Verified"/>
    <s v="Fully Paid"/>
    <x v="0"/>
    <n v="0.26329999999999998"/>
    <n v="665"/>
    <n v="669"/>
    <n v="667"/>
    <x v="0"/>
    <n v="1"/>
    <x v="0"/>
    <s v="High DTI / Low Income / Low FICO"/>
  </r>
  <r>
    <n v="63929013"/>
    <n v="7100"/>
    <x v="1"/>
    <n v="7.8899999999999998E-2"/>
    <x v="5"/>
    <s v="A5"/>
    <s v="4 years"/>
    <s v="RENT"/>
    <n v="60000"/>
    <x v="0"/>
    <s v="Not Verified"/>
    <s v="Fully Paid"/>
    <x v="0"/>
    <n v="0.12740000000000001"/>
    <n v="740"/>
    <n v="744"/>
    <n v="742"/>
    <x v="1"/>
    <n v="2"/>
    <x v="1"/>
    <s v="Moderate DTI/Income/FICO"/>
  </r>
  <r>
    <n v="66430239"/>
    <n v="20000"/>
    <x v="1"/>
    <n v="9.7599999999999992E-2"/>
    <x v="2"/>
    <s v="B3"/>
    <s v="2 years"/>
    <s v="RENT"/>
    <n v="125000"/>
    <x v="1"/>
    <s v="Verified"/>
    <s v="Fully Paid"/>
    <x v="1"/>
    <n v="0.1244"/>
    <n v="675"/>
    <n v="679"/>
    <n v="677"/>
    <x v="0"/>
    <n v="2"/>
    <x v="1"/>
    <s v="Moderate DTI/Income/FICO"/>
  </r>
  <r>
    <n v="63568528"/>
    <n v="7000"/>
    <x v="1"/>
    <n v="0.1229"/>
    <x v="1"/>
    <s v="C1"/>
    <s v="&lt; 1 year"/>
    <s v="RENT"/>
    <n v="52000"/>
    <x v="0"/>
    <s v="Source Verified"/>
    <s v="Charged Off"/>
    <x v="9"/>
    <n v="0.18719999999999998"/>
    <n v="690"/>
    <n v="694"/>
    <n v="692"/>
    <x v="0"/>
    <n v="2"/>
    <x v="1"/>
    <s v="Moderate DTI/Income/FICO"/>
  </r>
  <r>
    <n v="64151188"/>
    <n v="3600"/>
    <x v="1"/>
    <n v="0.16550000000000001"/>
    <x v="0"/>
    <s v="D2"/>
    <s v="5 years"/>
    <s v="MORTGAGE"/>
    <n v="50000"/>
    <x v="0"/>
    <s v="Not Verified"/>
    <s v="Fully Paid"/>
    <x v="8"/>
    <n v="0.1663"/>
    <n v="705"/>
    <n v="709"/>
    <n v="707"/>
    <x v="1"/>
    <n v="2"/>
    <x v="1"/>
    <s v="Moderate DTI/Income/FICO"/>
  </r>
  <r>
    <n v="62176170"/>
    <n v="14000"/>
    <x v="0"/>
    <n v="0.16550000000000001"/>
    <x v="0"/>
    <s v="D2"/>
    <s v="10+ years"/>
    <s v="MORTGAGE"/>
    <n v="58800"/>
    <x v="0"/>
    <s v="Source Verified"/>
    <s v="Fully Paid"/>
    <x v="1"/>
    <n v="0.34"/>
    <n v="675"/>
    <n v="679"/>
    <n v="677"/>
    <x v="0"/>
    <n v="1"/>
    <x v="0"/>
    <s v="High DTI / Low Income / Low FICO"/>
  </r>
  <r>
    <n v="65915789"/>
    <n v="2400"/>
    <x v="1"/>
    <n v="7.2599999999999998E-2"/>
    <x v="5"/>
    <s v="A4"/>
    <s v="&lt; 1 year"/>
    <s v="RENT"/>
    <n v="32000"/>
    <x v="2"/>
    <s v="Source Verified"/>
    <s v="Fully Paid"/>
    <x v="8"/>
    <n v="0.19539999999999999"/>
    <n v="710"/>
    <n v="714"/>
    <n v="712"/>
    <x v="1"/>
    <n v="1"/>
    <x v="0"/>
    <s v="High DTI / Low Income / Low FICO"/>
  </r>
  <r>
    <n v="63470448"/>
    <n v="5100"/>
    <x v="1"/>
    <n v="5.3200000000000004E-2"/>
    <x v="5"/>
    <s v="A1"/>
    <s v="10+ years"/>
    <s v="RENT"/>
    <n v="55000"/>
    <x v="0"/>
    <s v="Not Verified"/>
    <s v="Fully Paid"/>
    <x v="1"/>
    <n v="0.18280000000000002"/>
    <n v="790"/>
    <n v="794"/>
    <n v="792"/>
    <x v="1"/>
    <n v="2"/>
    <x v="1"/>
    <s v="Moderate DTI/Income/FICO"/>
  </r>
  <r>
    <n v="68475514"/>
    <n v="15000"/>
    <x v="0"/>
    <n v="0.16589999999999999"/>
    <x v="0"/>
    <s v="D2"/>
    <s v="2 years"/>
    <s v="MORTGAGE"/>
    <n v="58000"/>
    <x v="0"/>
    <s v="Verified"/>
    <s v="Current"/>
    <x v="0"/>
    <n v="0.35630000000000001"/>
    <n v="665"/>
    <n v="669"/>
    <n v="667"/>
    <x v="0"/>
    <n v="1"/>
    <x v="0"/>
    <s v="High DTI / Low Income / Low FICO"/>
  </r>
  <r>
    <n v="63497027"/>
    <n v="3700"/>
    <x v="1"/>
    <n v="0.14649999999999999"/>
    <x v="1"/>
    <s v="C5"/>
    <s v="3 years"/>
    <s v="MORTGAGE"/>
    <n v="52314"/>
    <x v="0"/>
    <s v="Verified"/>
    <s v="Charged Off"/>
    <x v="0"/>
    <n v="0.2271"/>
    <n v="695"/>
    <n v="699"/>
    <n v="697"/>
    <x v="0"/>
    <n v="1"/>
    <x v="0"/>
    <s v="High DTI / Low Income / Low FICO"/>
  </r>
  <r>
    <n v="63334834"/>
    <n v="22675"/>
    <x v="0"/>
    <n v="0.20989999999999998"/>
    <x v="4"/>
    <s v="E5"/>
    <s v="6 years"/>
    <s v="RENT"/>
    <n v="63000"/>
    <x v="1"/>
    <s v="Source Verified"/>
    <s v="Fully Paid"/>
    <x v="0"/>
    <n v="0.2903"/>
    <n v="695"/>
    <n v="699"/>
    <n v="697"/>
    <x v="0"/>
    <n v="1"/>
    <x v="0"/>
    <s v="High DTI / Low Income / Low FICO"/>
  </r>
  <r>
    <n v="68182180"/>
    <n v="14400"/>
    <x v="1"/>
    <n v="7.4900000000000008E-2"/>
    <x v="5"/>
    <s v="A4"/>
    <s v="10+ years"/>
    <s v="MORTGAGE"/>
    <n v="78000"/>
    <x v="1"/>
    <s v="Verified"/>
    <s v="Fully Paid"/>
    <x v="1"/>
    <n v="0.28800000000000003"/>
    <n v="695"/>
    <n v="699"/>
    <n v="697"/>
    <x v="0"/>
    <n v="1"/>
    <x v="0"/>
    <s v="High DTI / Low Income / Low FICO"/>
  </r>
  <r>
    <n v="65727047"/>
    <n v="16000"/>
    <x v="0"/>
    <n v="0.13669999999999999"/>
    <x v="1"/>
    <s v="C4"/>
    <s v="2 years"/>
    <s v="RENT"/>
    <n v="52000"/>
    <x v="0"/>
    <s v="Verified"/>
    <s v="Current"/>
    <x v="0"/>
    <n v="0.18989999999999999"/>
    <n v="665"/>
    <n v="669"/>
    <n v="667"/>
    <x v="0"/>
    <n v="2"/>
    <x v="1"/>
    <s v="Moderate DTI/Income/FICO"/>
  </r>
  <r>
    <n v="66481463"/>
    <n v="22500"/>
    <x v="0"/>
    <n v="7.8899999999999998E-2"/>
    <x v="5"/>
    <s v="A5"/>
    <s v="5 years"/>
    <s v="RENT"/>
    <n v="75000"/>
    <x v="1"/>
    <s v="Not Verified"/>
    <s v="Charged Off"/>
    <x v="0"/>
    <n v="0.1968"/>
    <n v="735"/>
    <n v="739"/>
    <n v="737"/>
    <x v="1"/>
    <n v="2"/>
    <x v="1"/>
    <s v="Moderate DTI/Income/FICO"/>
  </r>
  <r>
    <n v="64761774"/>
    <n v="17500"/>
    <x v="0"/>
    <n v="0.1099"/>
    <x v="2"/>
    <s v="B4"/>
    <m/>
    <s v="MORTGAGE"/>
    <n v="50000"/>
    <x v="0"/>
    <s v="Not Verified"/>
    <s v="Charged Off"/>
    <x v="0"/>
    <n v="0.13320000000000001"/>
    <n v="735"/>
    <n v="739"/>
    <n v="737"/>
    <x v="1"/>
    <n v="2"/>
    <x v="1"/>
    <s v="Moderate DTI/Income/FICO"/>
  </r>
  <r>
    <n v="66584352"/>
    <n v="23000"/>
    <x v="1"/>
    <n v="0.15410000000000001"/>
    <x v="0"/>
    <s v="D1"/>
    <s v="4 years"/>
    <s v="MORTGAGE"/>
    <n v="50000"/>
    <x v="0"/>
    <s v="Not Verified"/>
    <s v="Fully Paid"/>
    <x v="0"/>
    <n v="0.2969"/>
    <n v="715"/>
    <n v="719"/>
    <n v="717"/>
    <x v="1"/>
    <n v="1"/>
    <x v="0"/>
    <s v="High DTI / Low Income / Low FICO"/>
  </r>
  <r>
    <n v="62157079"/>
    <n v="3500"/>
    <x v="1"/>
    <n v="9.1700000000000004E-2"/>
    <x v="2"/>
    <s v="B2"/>
    <s v="10+ years"/>
    <s v="MORTGAGE"/>
    <n v="30000"/>
    <x v="2"/>
    <s v="Not Verified"/>
    <s v="Fully Paid"/>
    <x v="8"/>
    <n v="0.19309999999999999"/>
    <n v="665"/>
    <n v="669"/>
    <n v="667"/>
    <x v="0"/>
    <n v="1"/>
    <x v="0"/>
    <s v="High DTI / Low Income / Low FICO"/>
  </r>
  <r>
    <n v="67899354"/>
    <n v="7000"/>
    <x v="1"/>
    <n v="0.11990000000000001"/>
    <x v="1"/>
    <s v="C1"/>
    <s v="8 years"/>
    <s v="RENT"/>
    <n v="60000"/>
    <x v="0"/>
    <s v="Source Verified"/>
    <s v="Fully Paid"/>
    <x v="1"/>
    <n v="0.26079999999999998"/>
    <n v="665"/>
    <n v="669"/>
    <n v="667"/>
    <x v="0"/>
    <n v="1"/>
    <x v="0"/>
    <s v="High DTI / Low Income / Low FICO"/>
  </r>
  <r>
    <n v="63959189"/>
    <n v="27200"/>
    <x v="0"/>
    <n v="0.18989999999999999"/>
    <x v="4"/>
    <s v="E3"/>
    <s v="10+ years"/>
    <s v="MORTGAGE"/>
    <n v="61842"/>
    <x v="1"/>
    <s v="Source Verified"/>
    <s v="Fully Paid"/>
    <x v="0"/>
    <n v="0.12909999999999999"/>
    <n v="680"/>
    <n v="684"/>
    <n v="682"/>
    <x v="0"/>
    <n v="2"/>
    <x v="1"/>
    <s v="Moderate DTI/Income/FICO"/>
  </r>
  <r>
    <n v="64913680"/>
    <n v="18000"/>
    <x v="0"/>
    <n v="0.13669999999999999"/>
    <x v="1"/>
    <s v="C4"/>
    <s v="9 years"/>
    <s v="OWN"/>
    <n v="101000"/>
    <x v="1"/>
    <s v="Not Verified"/>
    <s v="Charged Off"/>
    <x v="0"/>
    <n v="0.1439"/>
    <n v="660"/>
    <n v="664"/>
    <n v="662"/>
    <x v="0"/>
    <n v="2"/>
    <x v="1"/>
    <s v="Moderate DTI/Income/FICO"/>
  </r>
  <r>
    <n v="65667474"/>
    <n v="23000"/>
    <x v="1"/>
    <n v="7.8899999999999998E-2"/>
    <x v="5"/>
    <s v="A5"/>
    <s v="10+ years"/>
    <s v="MORTGAGE"/>
    <n v="130000"/>
    <x v="1"/>
    <s v="Source Verified"/>
    <s v="Fully Paid"/>
    <x v="1"/>
    <n v="0.27839999999999998"/>
    <n v="670"/>
    <n v="674"/>
    <n v="672"/>
    <x v="0"/>
    <n v="1"/>
    <x v="0"/>
    <s v="High DTI / Low Income / Low FICO"/>
  </r>
  <r>
    <n v="65805419"/>
    <n v="7000"/>
    <x v="1"/>
    <n v="8.1799999999999998E-2"/>
    <x v="2"/>
    <s v="B1"/>
    <s v="4 years"/>
    <s v="MORTGAGE"/>
    <n v="125000"/>
    <x v="1"/>
    <s v="Not Verified"/>
    <s v="Fully Paid"/>
    <x v="0"/>
    <n v="9.5100000000000004E-2"/>
    <n v="665"/>
    <n v="669"/>
    <n v="667"/>
    <x v="0"/>
    <n v="2"/>
    <x v="1"/>
    <s v="Moderate DTI/Income/FICO"/>
  </r>
  <r>
    <n v="66645240"/>
    <n v="22000"/>
    <x v="0"/>
    <n v="0.11990000000000001"/>
    <x v="1"/>
    <s v="C1"/>
    <s v="10+ years"/>
    <s v="MORTGAGE"/>
    <n v="89000"/>
    <x v="1"/>
    <s v="Not Verified"/>
    <s v="Fully Paid"/>
    <x v="0"/>
    <n v="0.12570000000000001"/>
    <n v="680"/>
    <n v="684"/>
    <n v="682"/>
    <x v="0"/>
    <n v="2"/>
    <x v="1"/>
    <s v="Moderate DTI/Income/FICO"/>
  </r>
  <r>
    <n v="67256493"/>
    <n v="27675"/>
    <x v="0"/>
    <n v="0.17859999999999998"/>
    <x v="0"/>
    <s v="D5"/>
    <s v="10+ years"/>
    <s v="MORTGAGE"/>
    <n v="74500"/>
    <x v="1"/>
    <s v="Source Verified"/>
    <s v="Charged Off"/>
    <x v="0"/>
    <n v="0.30420000000000003"/>
    <n v="665"/>
    <n v="669"/>
    <n v="667"/>
    <x v="0"/>
    <n v="1"/>
    <x v="0"/>
    <s v="High DTI / Low Income / Low FICO"/>
  </r>
  <r>
    <n v="63527568"/>
    <n v="31000"/>
    <x v="0"/>
    <n v="9.9900000000000003E-2"/>
    <x v="2"/>
    <s v="B3"/>
    <s v="6 years"/>
    <s v="MORTGAGE"/>
    <n v="82400"/>
    <x v="1"/>
    <s v="Source Verified"/>
    <s v="Fully Paid"/>
    <x v="0"/>
    <n v="0.1757"/>
    <n v="740"/>
    <n v="744"/>
    <n v="742"/>
    <x v="1"/>
    <n v="2"/>
    <x v="1"/>
    <s v="Moderate DTI/Income/FICO"/>
  </r>
  <r>
    <n v="62559862"/>
    <n v="19500"/>
    <x v="0"/>
    <n v="0.1153"/>
    <x v="2"/>
    <s v="B5"/>
    <s v="6 years"/>
    <s v="MORTGAGE"/>
    <n v="39000"/>
    <x v="2"/>
    <s v="Not Verified"/>
    <s v="Current"/>
    <x v="1"/>
    <n v="0.32740000000000002"/>
    <n v="740"/>
    <n v="744"/>
    <n v="742"/>
    <x v="1"/>
    <n v="1"/>
    <x v="0"/>
    <s v="High DTI / Low Income / Low FICO"/>
  </r>
  <r>
    <n v="67248268"/>
    <n v="12000"/>
    <x v="1"/>
    <n v="9.1700000000000004E-2"/>
    <x v="2"/>
    <s v="B2"/>
    <s v="8 years"/>
    <s v="MORTGAGE"/>
    <n v="45000"/>
    <x v="0"/>
    <s v="Source Verified"/>
    <s v="Fully Paid"/>
    <x v="1"/>
    <n v="0.25069999999999998"/>
    <n v="725"/>
    <n v="729"/>
    <n v="727"/>
    <x v="1"/>
    <n v="1"/>
    <x v="0"/>
    <s v="High DTI / Low Income / Low FICO"/>
  </r>
  <r>
    <n v="62589524"/>
    <n v="10000"/>
    <x v="1"/>
    <n v="0.1229"/>
    <x v="1"/>
    <s v="C1"/>
    <s v="3 years"/>
    <s v="RENT"/>
    <n v="70000"/>
    <x v="1"/>
    <s v="Not Verified"/>
    <s v="Fully Paid"/>
    <x v="1"/>
    <n v="0.11230000000000001"/>
    <n v="695"/>
    <n v="699"/>
    <n v="697"/>
    <x v="0"/>
    <n v="2"/>
    <x v="1"/>
    <s v="Moderate DTI/Income/FICO"/>
  </r>
  <r>
    <n v="65666439"/>
    <n v="10000"/>
    <x v="1"/>
    <n v="6.2400000000000004E-2"/>
    <x v="5"/>
    <s v="A2"/>
    <s v="10+ years"/>
    <s v="MORTGAGE"/>
    <n v="105000"/>
    <x v="1"/>
    <s v="Not Verified"/>
    <s v="Fully Paid"/>
    <x v="0"/>
    <n v="0.12279999999999999"/>
    <n v="730"/>
    <n v="734"/>
    <n v="732"/>
    <x v="1"/>
    <n v="2"/>
    <x v="1"/>
    <s v="Moderate DTI/Income/FICO"/>
  </r>
  <r>
    <n v="66380116"/>
    <n v="10800"/>
    <x v="0"/>
    <n v="0.27879999999999999"/>
    <x v="6"/>
    <s v="G3"/>
    <s v="9 years"/>
    <s v="RENT"/>
    <n v="36000"/>
    <x v="2"/>
    <s v="Verified"/>
    <s v="Charged Off"/>
    <x v="0"/>
    <n v="0.26170000000000004"/>
    <n v="660"/>
    <n v="664"/>
    <n v="662"/>
    <x v="0"/>
    <n v="1"/>
    <x v="0"/>
    <s v="High DTI / Low Income / Low FICO"/>
  </r>
  <r>
    <n v="65762261"/>
    <n v="16000"/>
    <x v="0"/>
    <n v="0.12590000000000001"/>
    <x v="1"/>
    <s v="C2"/>
    <s v="4 years"/>
    <s v="MORTGAGE"/>
    <n v="45000"/>
    <x v="0"/>
    <s v="Source Verified"/>
    <s v="Current"/>
    <x v="1"/>
    <n v="0.1565"/>
    <n v="685"/>
    <n v="689"/>
    <n v="687"/>
    <x v="0"/>
    <n v="2"/>
    <x v="1"/>
    <s v="Moderate DTI/Income/FICO"/>
  </r>
  <r>
    <n v="65445446"/>
    <n v="23500"/>
    <x v="1"/>
    <n v="0.1699"/>
    <x v="0"/>
    <s v="D3"/>
    <s v="9 years"/>
    <s v="OWN"/>
    <n v="56000"/>
    <x v="0"/>
    <s v="Verified"/>
    <s v="Fully Paid"/>
    <x v="0"/>
    <n v="0.38490000000000002"/>
    <n v="670"/>
    <n v="674"/>
    <n v="672"/>
    <x v="0"/>
    <n v="1"/>
    <x v="0"/>
    <s v="High DTI / Low Income / Low FICO"/>
  </r>
  <r>
    <n v="65048291"/>
    <n v="10950"/>
    <x v="0"/>
    <n v="9.7599999999999992E-2"/>
    <x v="2"/>
    <s v="B3"/>
    <s v="3 years"/>
    <s v="MORTGAGE"/>
    <n v="55000"/>
    <x v="0"/>
    <s v="Not Verified"/>
    <s v="Fully Paid"/>
    <x v="0"/>
    <n v="0.23800000000000002"/>
    <n v="720"/>
    <n v="724"/>
    <n v="722"/>
    <x v="1"/>
    <n v="1"/>
    <x v="0"/>
    <s v="High DTI / Low Income / Low FICO"/>
  </r>
  <r>
    <n v="61371521"/>
    <n v="8000"/>
    <x v="1"/>
    <n v="8.1799999999999998E-2"/>
    <x v="2"/>
    <s v="B1"/>
    <s v="6 years"/>
    <s v="RENT"/>
    <n v="100000"/>
    <x v="1"/>
    <s v="Source Verified"/>
    <s v="Fully Paid"/>
    <x v="1"/>
    <n v="0.12210000000000001"/>
    <n v="675"/>
    <n v="679"/>
    <n v="677"/>
    <x v="0"/>
    <n v="2"/>
    <x v="1"/>
    <s v="Moderate DTI/Income/FICO"/>
  </r>
  <r>
    <n v="65944237"/>
    <n v="10000"/>
    <x v="1"/>
    <n v="7.8899999999999998E-2"/>
    <x v="5"/>
    <s v="A5"/>
    <m/>
    <s v="RENT"/>
    <n v="27000"/>
    <x v="2"/>
    <s v="Source Verified"/>
    <s v="Fully Paid"/>
    <x v="1"/>
    <n v="0.15509999999999999"/>
    <n v="710"/>
    <n v="714"/>
    <n v="712"/>
    <x v="1"/>
    <n v="1"/>
    <x v="0"/>
    <s v="High DTI / Low Income / Low FICO"/>
  </r>
  <r>
    <n v="68433386"/>
    <n v="30000"/>
    <x v="0"/>
    <n v="9.1700000000000004E-2"/>
    <x v="2"/>
    <s v="B2"/>
    <s v="&lt; 1 year"/>
    <s v="MORTGAGE"/>
    <n v="200000"/>
    <x v="1"/>
    <s v="Source Verified"/>
    <s v="Current"/>
    <x v="0"/>
    <n v="0.17910000000000001"/>
    <n v="730"/>
    <n v="734"/>
    <n v="732"/>
    <x v="1"/>
    <n v="2"/>
    <x v="1"/>
    <s v="Moderate DTI/Income/FICO"/>
  </r>
  <r>
    <n v="65595247"/>
    <n v="11050"/>
    <x v="1"/>
    <n v="0.16550000000000001"/>
    <x v="0"/>
    <s v="D2"/>
    <s v="&lt; 1 year"/>
    <s v="RENT"/>
    <n v="95000"/>
    <x v="1"/>
    <s v="Source Verified"/>
    <s v="Fully Paid"/>
    <x v="0"/>
    <n v="0.1177"/>
    <n v="660"/>
    <n v="664"/>
    <n v="662"/>
    <x v="0"/>
    <n v="2"/>
    <x v="1"/>
    <s v="Moderate DTI/Income/FICO"/>
  </r>
  <r>
    <n v="65473330"/>
    <n v="6000"/>
    <x v="1"/>
    <n v="0.1318"/>
    <x v="1"/>
    <s v="C3"/>
    <s v="10+ years"/>
    <s v="MORTGAGE"/>
    <n v="50000"/>
    <x v="0"/>
    <s v="Verified"/>
    <s v="Fully Paid"/>
    <x v="0"/>
    <n v="0.3226"/>
    <n v="730"/>
    <n v="734"/>
    <n v="732"/>
    <x v="1"/>
    <n v="1"/>
    <x v="0"/>
    <s v="High DTI / Low Income / Low FICO"/>
  </r>
  <r>
    <n v="65292989"/>
    <n v="12000"/>
    <x v="1"/>
    <n v="0.14330000000000001"/>
    <x v="1"/>
    <s v="C5"/>
    <s v="10+ years"/>
    <s v="OWN"/>
    <n v="60000"/>
    <x v="0"/>
    <s v="Source Verified"/>
    <s v="Fully Paid"/>
    <x v="5"/>
    <n v="0.18160000000000001"/>
    <n v="660"/>
    <n v="664"/>
    <n v="662"/>
    <x v="0"/>
    <n v="2"/>
    <x v="1"/>
    <s v="Moderate DTI/Income/FICO"/>
  </r>
  <r>
    <n v="63434974"/>
    <n v="8000"/>
    <x v="1"/>
    <n v="0.1099"/>
    <x v="2"/>
    <s v="B4"/>
    <s v="5 years"/>
    <s v="MORTGAGE"/>
    <n v="60000"/>
    <x v="0"/>
    <s v="Not Verified"/>
    <s v="Fully Paid"/>
    <x v="2"/>
    <n v="0.23800000000000002"/>
    <n v="700"/>
    <n v="704"/>
    <n v="702"/>
    <x v="1"/>
    <n v="1"/>
    <x v="0"/>
    <s v="High DTI / Low Income / Low FICO"/>
  </r>
  <r>
    <n v="65252749"/>
    <n v="11550"/>
    <x v="0"/>
    <n v="0.14330000000000001"/>
    <x v="1"/>
    <s v="C5"/>
    <m/>
    <s v="OWN"/>
    <n v="60000"/>
    <x v="0"/>
    <s v="Source Verified"/>
    <s v="Current"/>
    <x v="0"/>
    <n v="0.21940000000000001"/>
    <n v="695"/>
    <n v="699"/>
    <n v="697"/>
    <x v="0"/>
    <n v="1"/>
    <x v="0"/>
    <s v="High DTI / Low Income / Low FICO"/>
  </r>
  <r>
    <n v="61414899"/>
    <n v="35000"/>
    <x v="1"/>
    <n v="0.1099"/>
    <x v="2"/>
    <s v="B4"/>
    <s v="6 years"/>
    <s v="MORTGAGE"/>
    <n v="130000"/>
    <x v="1"/>
    <s v="Source Verified"/>
    <s v="Fully Paid"/>
    <x v="0"/>
    <n v="0.20180000000000001"/>
    <n v="710"/>
    <n v="714"/>
    <n v="712"/>
    <x v="1"/>
    <n v="1"/>
    <x v="0"/>
    <s v="High DTI / Low Income / Low FICO"/>
  </r>
  <r>
    <n v="62994621"/>
    <n v="10000"/>
    <x v="1"/>
    <n v="9.9900000000000003E-2"/>
    <x v="2"/>
    <s v="B3"/>
    <s v="5 years"/>
    <s v="RENT"/>
    <n v="25000"/>
    <x v="2"/>
    <s v="Source Verified"/>
    <s v="Charged Off"/>
    <x v="0"/>
    <n v="8.6899999999999991E-2"/>
    <n v="660"/>
    <n v="664"/>
    <n v="662"/>
    <x v="0"/>
    <n v="1"/>
    <x v="0"/>
    <s v="High DTI / Low Income / Low FICO"/>
  </r>
  <r>
    <n v="63178844"/>
    <n v="27000"/>
    <x v="0"/>
    <n v="0.21989999999999998"/>
    <x v="3"/>
    <s v="F1"/>
    <s v="10+ years"/>
    <s v="RENT"/>
    <n v="70368"/>
    <x v="1"/>
    <s v="Source Verified"/>
    <s v="Charged Off"/>
    <x v="0"/>
    <n v="0.1565"/>
    <n v="680"/>
    <n v="684"/>
    <n v="682"/>
    <x v="0"/>
    <n v="2"/>
    <x v="1"/>
    <s v="Moderate DTI/Income/FICO"/>
  </r>
  <r>
    <n v="63325214"/>
    <n v="16000"/>
    <x v="1"/>
    <n v="0.1153"/>
    <x v="2"/>
    <s v="B5"/>
    <s v="10+ years"/>
    <s v="MORTGAGE"/>
    <n v="66000"/>
    <x v="1"/>
    <s v="Source Verified"/>
    <s v="Fully Paid"/>
    <x v="0"/>
    <n v="0.11779999999999999"/>
    <n v="675"/>
    <n v="679"/>
    <n v="677"/>
    <x v="0"/>
    <n v="2"/>
    <x v="1"/>
    <s v="Moderate DTI/Income/FICO"/>
  </r>
  <r>
    <n v="63762559"/>
    <n v="10000"/>
    <x v="1"/>
    <n v="8.1799999999999998E-2"/>
    <x v="2"/>
    <s v="B1"/>
    <s v="6 years"/>
    <s v="OWN"/>
    <n v="26380"/>
    <x v="2"/>
    <s v="Source Verified"/>
    <s v="Charged Off"/>
    <x v="2"/>
    <n v="0.27160000000000001"/>
    <n v="680"/>
    <n v="684"/>
    <n v="682"/>
    <x v="0"/>
    <n v="1"/>
    <x v="0"/>
    <s v="High DTI / Low Income / Low FICO"/>
  </r>
  <r>
    <n v="66403686"/>
    <n v="5100"/>
    <x v="1"/>
    <n v="0.10640000000000001"/>
    <x v="2"/>
    <s v="B4"/>
    <s v="&lt; 1 year"/>
    <s v="RENT"/>
    <n v="75000"/>
    <x v="1"/>
    <s v="Verified"/>
    <s v="Fully Paid"/>
    <x v="0"/>
    <n v="6.9599999999999995E-2"/>
    <n v="670"/>
    <n v="674"/>
    <n v="672"/>
    <x v="0"/>
    <n v="2"/>
    <x v="1"/>
    <s v="Moderate DTI/Income/FICO"/>
  </r>
  <r>
    <n v="62469228"/>
    <n v="16000"/>
    <x v="0"/>
    <n v="0.1333"/>
    <x v="1"/>
    <s v="C3"/>
    <s v="2 years"/>
    <s v="RENT"/>
    <n v="40000"/>
    <x v="2"/>
    <s v="Source Verified"/>
    <s v="Charged Off"/>
    <x v="1"/>
    <n v="0.33179999999999998"/>
    <n v="675"/>
    <n v="679"/>
    <n v="677"/>
    <x v="0"/>
    <n v="1"/>
    <x v="0"/>
    <s v="High DTI / Low Income / Low FICO"/>
  </r>
  <r>
    <n v="65781618"/>
    <n v="25000"/>
    <x v="1"/>
    <n v="5.3200000000000004E-2"/>
    <x v="5"/>
    <s v="A1"/>
    <s v="5 years"/>
    <s v="MORTGAGE"/>
    <n v="120000"/>
    <x v="1"/>
    <s v="Verified"/>
    <s v="Fully Paid"/>
    <x v="1"/>
    <n v="0.18609999999999999"/>
    <n v="755"/>
    <n v="759"/>
    <n v="757"/>
    <x v="1"/>
    <n v="2"/>
    <x v="1"/>
    <s v="Moderate DTI/Income/FICO"/>
  </r>
  <r>
    <n v="64068759"/>
    <n v="15000"/>
    <x v="0"/>
    <n v="0.182"/>
    <x v="4"/>
    <s v="E1"/>
    <s v="10+ years"/>
    <s v="RENT"/>
    <n v="48000"/>
    <x v="0"/>
    <s v="Verified"/>
    <s v="Current"/>
    <x v="0"/>
    <n v="0.1583"/>
    <n v="660"/>
    <n v="664"/>
    <n v="662"/>
    <x v="0"/>
    <n v="2"/>
    <x v="1"/>
    <s v="Moderate DTI/Income/FICO"/>
  </r>
  <r>
    <n v="63518930"/>
    <n v="4000"/>
    <x v="1"/>
    <n v="9.9900000000000003E-2"/>
    <x v="2"/>
    <s v="B3"/>
    <s v="&lt; 1 year"/>
    <s v="RENT"/>
    <n v="75000"/>
    <x v="1"/>
    <s v="Source Verified"/>
    <s v="Fully Paid"/>
    <x v="2"/>
    <n v="0.1045"/>
    <n v="685"/>
    <n v="689"/>
    <n v="687"/>
    <x v="0"/>
    <n v="2"/>
    <x v="1"/>
    <s v="Moderate DTI/Income/FICO"/>
  </r>
  <r>
    <n v="67055295"/>
    <n v="25000"/>
    <x v="0"/>
    <n v="0.12590000000000001"/>
    <x v="1"/>
    <s v="C2"/>
    <s v="&lt; 1 year"/>
    <s v="MORTGAGE"/>
    <n v="85000"/>
    <x v="1"/>
    <s v="Source Verified"/>
    <s v="Current"/>
    <x v="0"/>
    <n v="0.12470000000000001"/>
    <n v="705"/>
    <n v="709"/>
    <n v="707"/>
    <x v="1"/>
    <n v="2"/>
    <x v="1"/>
    <s v="Moderate DTI/Income/FICO"/>
  </r>
  <r>
    <n v="65362647"/>
    <n v="16800"/>
    <x v="0"/>
    <n v="0.12050000000000001"/>
    <x v="1"/>
    <s v="C1"/>
    <s v="10+ years"/>
    <s v="MORTGAGE"/>
    <n v="111000"/>
    <x v="1"/>
    <s v="Verified"/>
    <s v="Current"/>
    <x v="0"/>
    <n v="0.34869999999999995"/>
    <n v="700"/>
    <n v="704"/>
    <n v="702"/>
    <x v="1"/>
    <n v="1"/>
    <x v="0"/>
    <s v="High DTI / Low Income / Low FICO"/>
  </r>
  <r>
    <n v="68019920"/>
    <n v="15000"/>
    <x v="1"/>
    <n v="8.3800000000000013E-2"/>
    <x v="2"/>
    <s v="B1"/>
    <s v="10+ years"/>
    <s v="RENT"/>
    <n v="57600"/>
    <x v="0"/>
    <s v="Source Verified"/>
    <s v="Fully Paid"/>
    <x v="0"/>
    <n v="0.161"/>
    <n v="665"/>
    <n v="669"/>
    <n v="667"/>
    <x v="0"/>
    <n v="2"/>
    <x v="1"/>
    <s v="Moderate DTI/Income/FICO"/>
  </r>
  <r>
    <n v="63220405"/>
    <n v="25000"/>
    <x v="0"/>
    <n v="0.1099"/>
    <x v="2"/>
    <s v="B4"/>
    <s v="7 years"/>
    <s v="OWN"/>
    <n v="78000"/>
    <x v="1"/>
    <s v="Not Verified"/>
    <s v="Fully Paid"/>
    <x v="2"/>
    <n v="0.1017"/>
    <n v="745"/>
    <n v="749"/>
    <n v="747"/>
    <x v="1"/>
    <n v="3"/>
    <x v="2"/>
    <s v="Strong Profile"/>
  </r>
  <r>
    <n v="68008929"/>
    <n v="1000"/>
    <x v="1"/>
    <n v="0.11220000000000001"/>
    <x v="2"/>
    <s v="B5"/>
    <s v="7 years"/>
    <s v="MORTGAGE"/>
    <n v="40000"/>
    <x v="2"/>
    <s v="Not Verified"/>
    <s v="Fully Paid"/>
    <x v="3"/>
    <n v="0.34409999999999996"/>
    <n v="675"/>
    <n v="679"/>
    <n v="677"/>
    <x v="0"/>
    <n v="1"/>
    <x v="0"/>
    <s v="High DTI / Low Income / Low FICO"/>
  </r>
  <r>
    <n v="63440274"/>
    <n v="15000"/>
    <x v="1"/>
    <n v="0.15410000000000001"/>
    <x v="0"/>
    <s v="D1"/>
    <s v="10+ years"/>
    <s v="OWN"/>
    <n v="80000"/>
    <x v="1"/>
    <s v="Verified"/>
    <s v="Fully Paid"/>
    <x v="0"/>
    <n v="0.16370000000000001"/>
    <n v="665"/>
    <n v="669"/>
    <n v="667"/>
    <x v="0"/>
    <n v="2"/>
    <x v="1"/>
    <s v="Moderate DTI/Income/FICO"/>
  </r>
  <r>
    <n v="63525327"/>
    <n v="16000"/>
    <x v="1"/>
    <n v="8.1799999999999998E-2"/>
    <x v="2"/>
    <s v="B1"/>
    <s v="10+ years"/>
    <s v="MORTGAGE"/>
    <n v="120000"/>
    <x v="1"/>
    <s v="Not Verified"/>
    <s v="Fully Paid"/>
    <x v="0"/>
    <n v="0.12179999999999999"/>
    <n v="675"/>
    <n v="679"/>
    <n v="677"/>
    <x v="0"/>
    <n v="2"/>
    <x v="1"/>
    <s v="Moderate DTI/Income/FICO"/>
  </r>
  <r>
    <n v="65423920"/>
    <n v="28000"/>
    <x v="0"/>
    <n v="8.1799999999999998E-2"/>
    <x v="2"/>
    <s v="B1"/>
    <s v="&lt; 1 year"/>
    <s v="OWN"/>
    <n v="90000"/>
    <x v="1"/>
    <s v="Not Verified"/>
    <s v="Fully Paid"/>
    <x v="0"/>
    <n v="0.16750000000000001"/>
    <n v="770"/>
    <n v="774"/>
    <n v="772"/>
    <x v="1"/>
    <n v="2"/>
    <x v="1"/>
    <s v="Moderate DTI/Income/FICO"/>
  </r>
  <r>
    <n v="62052289"/>
    <n v="35000"/>
    <x v="0"/>
    <n v="0.1153"/>
    <x v="2"/>
    <s v="B5"/>
    <s v="3 years"/>
    <s v="RENT"/>
    <n v="75000"/>
    <x v="1"/>
    <s v="Source Verified"/>
    <s v="Charged Off"/>
    <x v="0"/>
    <n v="0.26050000000000001"/>
    <n v="730"/>
    <n v="734"/>
    <n v="732"/>
    <x v="1"/>
    <n v="1"/>
    <x v="0"/>
    <s v="High DTI / Low Income / Low FICO"/>
  </r>
  <r>
    <n v="65812187"/>
    <n v="6225"/>
    <x v="1"/>
    <n v="5.3200000000000004E-2"/>
    <x v="5"/>
    <s v="A1"/>
    <s v="10+ years"/>
    <s v="RENT"/>
    <n v="43000"/>
    <x v="0"/>
    <s v="Source Verified"/>
    <s v="Fully Paid"/>
    <x v="0"/>
    <n v="0.19260000000000002"/>
    <n v="795"/>
    <n v="799"/>
    <n v="797"/>
    <x v="1"/>
    <n v="2"/>
    <x v="1"/>
    <s v="Moderate DTI/Income/FICO"/>
  </r>
  <r>
    <n v="61501527"/>
    <n v="16800"/>
    <x v="0"/>
    <n v="0.1333"/>
    <x v="1"/>
    <s v="C3"/>
    <s v="10+ years"/>
    <s v="MORTGAGE"/>
    <n v="65000"/>
    <x v="1"/>
    <s v="Verified"/>
    <s v="Current"/>
    <x v="1"/>
    <n v="0.12"/>
    <n v="675"/>
    <n v="679"/>
    <n v="677"/>
    <x v="0"/>
    <n v="2"/>
    <x v="1"/>
    <s v="Moderate DTI/Income/FICO"/>
  </r>
  <r>
    <n v="66495791"/>
    <n v="13000"/>
    <x v="0"/>
    <n v="0.11220000000000001"/>
    <x v="2"/>
    <s v="B5"/>
    <s v="&lt; 1 year"/>
    <s v="MORTGAGE"/>
    <n v="36000"/>
    <x v="2"/>
    <s v="Verified"/>
    <s v="Fully Paid"/>
    <x v="0"/>
    <n v="0.24329999999999999"/>
    <n v="725"/>
    <n v="729"/>
    <n v="727"/>
    <x v="1"/>
    <n v="1"/>
    <x v="0"/>
    <s v="High DTI / Low Income / Low FICO"/>
  </r>
  <r>
    <n v="67928971"/>
    <n v="10000"/>
    <x v="0"/>
    <n v="0.1699"/>
    <x v="0"/>
    <s v="D3"/>
    <s v="8 years"/>
    <s v="RENT"/>
    <n v="34700"/>
    <x v="2"/>
    <s v="Verified"/>
    <s v="Fully Paid"/>
    <x v="0"/>
    <n v="0.30719999999999997"/>
    <n v="675"/>
    <n v="679"/>
    <n v="677"/>
    <x v="0"/>
    <n v="1"/>
    <x v="0"/>
    <s v="High DTI / Low Income / Low FICO"/>
  </r>
  <r>
    <n v="62884845"/>
    <n v="3000"/>
    <x v="1"/>
    <n v="0.1399"/>
    <x v="1"/>
    <s v="C4"/>
    <s v="2 years"/>
    <s v="RENT"/>
    <n v="24000"/>
    <x v="2"/>
    <s v="Source Verified"/>
    <s v="Fully Paid"/>
    <x v="0"/>
    <n v="0.20749999999999999"/>
    <n v="660"/>
    <n v="664"/>
    <n v="662"/>
    <x v="0"/>
    <n v="1"/>
    <x v="0"/>
    <s v="High DTI / Low Income / Low FICO"/>
  </r>
  <r>
    <n v="66642117"/>
    <n v="9600"/>
    <x v="1"/>
    <n v="7.8899999999999998E-2"/>
    <x v="5"/>
    <s v="A5"/>
    <s v="1 year"/>
    <s v="RENT"/>
    <n v="80000"/>
    <x v="1"/>
    <s v="Source Verified"/>
    <s v="Fully Paid"/>
    <x v="1"/>
    <n v="0.1439"/>
    <n v="675"/>
    <n v="679"/>
    <n v="677"/>
    <x v="0"/>
    <n v="2"/>
    <x v="1"/>
    <s v="Moderate DTI/Income/FICO"/>
  </r>
  <r>
    <n v="67989182"/>
    <n v="18200"/>
    <x v="1"/>
    <n v="9.7599999999999992E-2"/>
    <x v="2"/>
    <s v="B3"/>
    <s v="8 years"/>
    <s v="MORTGAGE"/>
    <n v="70000"/>
    <x v="1"/>
    <s v="Not Verified"/>
    <s v="Charged Off"/>
    <x v="1"/>
    <n v="0.28100000000000003"/>
    <n v="705"/>
    <n v="709"/>
    <n v="707"/>
    <x v="1"/>
    <n v="1"/>
    <x v="0"/>
    <s v="High DTI / Low Income / Low FICO"/>
  </r>
  <r>
    <n v="66463179"/>
    <n v="20000"/>
    <x v="0"/>
    <n v="0.18989999999999999"/>
    <x v="4"/>
    <s v="E3"/>
    <s v="10+ years"/>
    <s v="OWN"/>
    <n v="40000"/>
    <x v="2"/>
    <s v="Source Verified"/>
    <s v="Current"/>
    <x v="0"/>
    <n v="0.33210000000000001"/>
    <n v="675"/>
    <n v="679"/>
    <n v="677"/>
    <x v="0"/>
    <n v="1"/>
    <x v="0"/>
    <s v="High DTI / Low Income / Low FICO"/>
  </r>
  <r>
    <n v="66571976"/>
    <n v="19200"/>
    <x v="0"/>
    <n v="8.3800000000000013E-2"/>
    <x v="2"/>
    <s v="B1"/>
    <s v="10+ years"/>
    <s v="RENT"/>
    <n v="100000"/>
    <x v="1"/>
    <s v="Source Verified"/>
    <s v="Current"/>
    <x v="1"/>
    <n v="0.1045"/>
    <n v="805"/>
    <n v="809"/>
    <n v="807"/>
    <x v="1"/>
    <n v="3"/>
    <x v="2"/>
    <s v="Strong Profile"/>
  </r>
  <r>
    <n v="68072352"/>
    <n v="27850"/>
    <x v="0"/>
    <n v="0.25090000000000001"/>
    <x v="3"/>
    <s v="F4"/>
    <s v="10+ years"/>
    <s v="RENT"/>
    <n v="150000"/>
    <x v="1"/>
    <s v="Not Verified"/>
    <s v="Fully Paid"/>
    <x v="0"/>
    <n v="0.24909999999999999"/>
    <n v="680"/>
    <n v="684"/>
    <n v="682"/>
    <x v="0"/>
    <n v="1"/>
    <x v="0"/>
    <s v="High DTI / Low Income / Low FICO"/>
  </r>
  <r>
    <n v="67427514"/>
    <n v="25200"/>
    <x v="0"/>
    <n v="0.19989999999999999"/>
    <x v="4"/>
    <s v="E4"/>
    <s v="10+ years"/>
    <s v="MORTGAGE"/>
    <n v="60000"/>
    <x v="0"/>
    <s v="Verified"/>
    <s v="Charged Off"/>
    <x v="0"/>
    <n v="0.311"/>
    <n v="690"/>
    <n v="694"/>
    <n v="692"/>
    <x v="0"/>
    <n v="1"/>
    <x v="0"/>
    <s v="High DTI / Low Income / Low FICO"/>
  </r>
  <r>
    <n v="12607074"/>
    <n v="26400"/>
    <x v="0"/>
    <n v="0.182"/>
    <x v="4"/>
    <s v="E1"/>
    <s v="3 years"/>
    <s v="MORTGAGE"/>
    <n v="92000"/>
    <x v="1"/>
    <s v="Not Verified"/>
    <s v="Fully Paid"/>
    <x v="0"/>
    <n v="0.1075"/>
    <n v="700"/>
    <n v="704"/>
    <n v="702"/>
    <x v="1"/>
    <n v="3"/>
    <x v="2"/>
    <s v="Strong Profile"/>
  </r>
  <r>
    <n v="65934434"/>
    <n v="22000"/>
    <x v="0"/>
    <n v="0.1757"/>
    <x v="0"/>
    <s v="D4"/>
    <s v="6 years"/>
    <s v="OWN"/>
    <n v="50000"/>
    <x v="0"/>
    <s v="Not Verified"/>
    <s v="Fully Paid"/>
    <x v="0"/>
    <n v="0.23600000000000002"/>
    <n v="710"/>
    <n v="714"/>
    <n v="712"/>
    <x v="1"/>
    <n v="1"/>
    <x v="0"/>
    <s v="High DTI / Low Income / Low FICO"/>
  </r>
  <r>
    <n v="68475193"/>
    <n v="5000"/>
    <x v="1"/>
    <n v="6.4899999999999999E-2"/>
    <x v="5"/>
    <s v="A2"/>
    <s v="1 year"/>
    <s v="RENT"/>
    <n v="23000"/>
    <x v="2"/>
    <s v="Source Verified"/>
    <s v="Fully Paid"/>
    <x v="0"/>
    <n v="0.2636"/>
    <n v="775"/>
    <n v="779"/>
    <n v="777"/>
    <x v="1"/>
    <n v="1"/>
    <x v="0"/>
    <s v="High DTI / Low Income / Low FICO"/>
  </r>
  <r>
    <n v="63499433"/>
    <n v="16000"/>
    <x v="1"/>
    <n v="0.12590000000000001"/>
    <x v="1"/>
    <s v="C2"/>
    <s v="10+ years"/>
    <s v="MORTGAGE"/>
    <n v="62000"/>
    <x v="1"/>
    <s v="Verified"/>
    <s v="Fully Paid"/>
    <x v="1"/>
    <n v="0.23730000000000001"/>
    <n v="665"/>
    <n v="669"/>
    <n v="667"/>
    <x v="0"/>
    <n v="1"/>
    <x v="0"/>
    <s v="High DTI / Low Income / Low FICO"/>
  </r>
  <r>
    <n v="65936952"/>
    <n v="11325"/>
    <x v="1"/>
    <n v="0.10640000000000001"/>
    <x v="2"/>
    <s v="B4"/>
    <m/>
    <s v="RENT"/>
    <n v="33600"/>
    <x v="2"/>
    <s v="Verified"/>
    <s v="Fully Paid"/>
    <x v="0"/>
    <n v="8.0700000000000008E-2"/>
    <n v="685"/>
    <n v="689"/>
    <n v="687"/>
    <x v="0"/>
    <n v="1"/>
    <x v="0"/>
    <s v="High DTI / Low Income / Low FICO"/>
  </r>
  <r>
    <n v="63949415"/>
    <n v="8500"/>
    <x v="1"/>
    <n v="0.1318"/>
    <x v="1"/>
    <s v="C3"/>
    <s v="10+ years"/>
    <s v="MORTGAGE"/>
    <n v="82000"/>
    <x v="1"/>
    <s v="Verified"/>
    <s v="Fully Paid"/>
    <x v="5"/>
    <n v="0.28489999999999999"/>
    <n v="685"/>
    <n v="689"/>
    <n v="687"/>
    <x v="0"/>
    <n v="1"/>
    <x v="0"/>
    <s v="High DTI / Low Income / Low FICO"/>
  </r>
  <r>
    <n v="67045226"/>
    <n v="18000"/>
    <x v="0"/>
    <n v="0.13669999999999999"/>
    <x v="1"/>
    <s v="C4"/>
    <s v="3 years"/>
    <s v="RENT"/>
    <n v="82500"/>
    <x v="1"/>
    <s v="Verified"/>
    <s v="Fully Paid"/>
    <x v="0"/>
    <n v="0.30579999999999996"/>
    <n v="675"/>
    <n v="679"/>
    <n v="677"/>
    <x v="0"/>
    <n v="1"/>
    <x v="0"/>
    <s v="High DTI / Low Income / Low FICO"/>
  </r>
  <r>
    <n v="65068119"/>
    <n v="6400"/>
    <x v="1"/>
    <n v="8.1799999999999998E-2"/>
    <x v="2"/>
    <s v="B1"/>
    <s v="10+ years"/>
    <s v="RENT"/>
    <n v="108000"/>
    <x v="1"/>
    <s v="Source Verified"/>
    <s v="Fully Paid"/>
    <x v="1"/>
    <n v="0.1628"/>
    <n v="660"/>
    <n v="664"/>
    <n v="662"/>
    <x v="0"/>
    <n v="2"/>
    <x v="1"/>
    <s v="Moderate DTI/Income/FICO"/>
  </r>
  <r>
    <n v="63084569"/>
    <n v="8000"/>
    <x v="1"/>
    <n v="0.1333"/>
    <x v="1"/>
    <s v="C3"/>
    <s v="&lt; 1 year"/>
    <s v="RENT"/>
    <n v="35000"/>
    <x v="2"/>
    <s v="Source Verified"/>
    <s v="Fully Paid"/>
    <x v="8"/>
    <n v="0.2545"/>
    <n v="665"/>
    <n v="669"/>
    <n v="667"/>
    <x v="0"/>
    <n v="1"/>
    <x v="0"/>
    <s v="High DTI / Low Income / Low FICO"/>
  </r>
  <r>
    <n v="67605435"/>
    <n v="25500"/>
    <x v="1"/>
    <n v="7.2599999999999998E-2"/>
    <x v="5"/>
    <s v="A4"/>
    <s v="10+ years"/>
    <s v="RENT"/>
    <n v="120000"/>
    <x v="1"/>
    <s v="Verified"/>
    <s v="Fully Paid"/>
    <x v="0"/>
    <n v="0.18770000000000001"/>
    <n v="775"/>
    <n v="779"/>
    <n v="777"/>
    <x v="1"/>
    <n v="2"/>
    <x v="1"/>
    <s v="Moderate DTI/Income/FICO"/>
  </r>
  <r>
    <n v="67347487"/>
    <n v="12000"/>
    <x v="0"/>
    <n v="0.14480000000000001"/>
    <x v="1"/>
    <s v="C5"/>
    <s v="2 years"/>
    <s v="RENT"/>
    <n v="41000"/>
    <x v="0"/>
    <s v="Source Verified"/>
    <s v="Current"/>
    <x v="0"/>
    <n v="0.1996"/>
    <n v="700"/>
    <n v="704"/>
    <n v="702"/>
    <x v="1"/>
    <n v="2"/>
    <x v="1"/>
    <s v="Moderate DTI/Income/FICO"/>
  </r>
  <r>
    <n v="63486545"/>
    <n v="8000"/>
    <x v="1"/>
    <n v="0.1229"/>
    <x v="1"/>
    <s v="C1"/>
    <s v="5 years"/>
    <s v="RENT"/>
    <n v="30000"/>
    <x v="2"/>
    <s v="Source Verified"/>
    <s v="Charged Off"/>
    <x v="0"/>
    <n v="7.8E-2"/>
    <n v="695"/>
    <n v="699"/>
    <n v="697"/>
    <x v="0"/>
    <n v="1"/>
    <x v="0"/>
    <s v="High DTI / Low Income / Low FICO"/>
  </r>
  <r>
    <n v="66632628"/>
    <n v="15000"/>
    <x v="1"/>
    <n v="9.1700000000000004E-2"/>
    <x v="2"/>
    <s v="B2"/>
    <s v="7 years"/>
    <s v="MORTGAGE"/>
    <n v="55000"/>
    <x v="0"/>
    <s v="Not Verified"/>
    <s v="Fully Paid"/>
    <x v="0"/>
    <n v="0.18489999999999998"/>
    <n v="685"/>
    <n v="689"/>
    <n v="687"/>
    <x v="0"/>
    <n v="2"/>
    <x v="1"/>
    <s v="Moderate DTI/Income/FICO"/>
  </r>
  <r>
    <n v="65837230"/>
    <n v="7200"/>
    <x v="1"/>
    <n v="0.11220000000000001"/>
    <x v="2"/>
    <s v="B5"/>
    <s v="10+ years"/>
    <s v="RENT"/>
    <n v="40000"/>
    <x v="2"/>
    <s v="Source Verified"/>
    <s v="Fully Paid"/>
    <x v="1"/>
    <n v="0.10779999999999999"/>
    <n v="660"/>
    <n v="664"/>
    <n v="662"/>
    <x v="0"/>
    <n v="1"/>
    <x v="0"/>
    <s v="High DTI / Low Income / Low FICO"/>
  </r>
  <r>
    <n v="62439918"/>
    <n v="20000"/>
    <x v="0"/>
    <n v="0.1855"/>
    <x v="4"/>
    <s v="E2"/>
    <s v="5 years"/>
    <s v="MORTGAGE"/>
    <n v="53000"/>
    <x v="0"/>
    <s v="Source Verified"/>
    <s v="Fully Paid"/>
    <x v="0"/>
    <n v="0.14810000000000001"/>
    <n v="685"/>
    <n v="689"/>
    <n v="687"/>
    <x v="0"/>
    <n v="2"/>
    <x v="1"/>
    <s v="Moderate DTI/Income/FICO"/>
  </r>
  <r>
    <n v="66510498"/>
    <n v="35000"/>
    <x v="0"/>
    <n v="0.19989999999999999"/>
    <x v="4"/>
    <s v="E4"/>
    <s v="1 year"/>
    <s v="MORTGAGE"/>
    <n v="120000"/>
    <x v="1"/>
    <s v="Verified"/>
    <s v="Current"/>
    <x v="0"/>
    <n v="0.125"/>
    <n v="675"/>
    <n v="679"/>
    <n v="677"/>
    <x v="0"/>
    <n v="2"/>
    <x v="1"/>
    <s v="Moderate DTI/Income/FICO"/>
  </r>
  <r>
    <n v="63448394"/>
    <n v="21600"/>
    <x v="0"/>
    <n v="0.1399"/>
    <x v="1"/>
    <s v="C4"/>
    <s v="10+ years"/>
    <s v="MORTGAGE"/>
    <n v="77800"/>
    <x v="1"/>
    <s v="Verified"/>
    <s v="Current"/>
    <x v="1"/>
    <n v="0.16339999999999999"/>
    <n v="675"/>
    <n v="679"/>
    <n v="677"/>
    <x v="0"/>
    <n v="2"/>
    <x v="1"/>
    <s v="Moderate DTI/Income/FICO"/>
  </r>
  <r>
    <n v="63958308"/>
    <n v="12000"/>
    <x v="1"/>
    <n v="7.8899999999999998E-2"/>
    <x v="5"/>
    <s v="A5"/>
    <s v="10+ years"/>
    <s v="OWN"/>
    <n v="50000"/>
    <x v="0"/>
    <s v="Source Verified"/>
    <s v="Fully Paid"/>
    <x v="1"/>
    <n v="0.33250000000000002"/>
    <n v="705"/>
    <n v="709"/>
    <n v="707"/>
    <x v="1"/>
    <n v="1"/>
    <x v="0"/>
    <s v="High DTI / Low Income / Low FICO"/>
  </r>
  <r>
    <n v="65697522"/>
    <n v="10000"/>
    <x v="0"/>
    <n v="0.17859999999999998"/>
    <x v="0"/>
    <s v="D5"/>
    <s v="2 years"/>
    <s v="RENT"/>
    <n v="68000"/>
    <x v="1"/>
    <s v="Source Verified"/>
    <s v="Current"/>
    <x v="2"/>
    <n v="0.26690000000000003"/>
    <n v="660"/>
    <n v="664"/>
    <n v="662"/>
    <x v="0"/>
    <n v="1"/>
    <x v="0"/>
    <s v="High DTI / Low Income / Low FICO"/>
  </r>
  <r>
    <n v="63438495"/>
    <n v="12000"/>
    <x v="1"/>
    <n v="5.3200000000000004E-2"/>
    <x v="5"/>
    <s v="A1"/>
    <s v="&lt; 1 year"/>
    <s v="RENT"/>
    <n v="45000"/>
    <x v="0"/>
    <s v="Not Verified"/>
    <s v="Fully Paid"/>
    <x v="0"/>
    <n v="0.17710000000000001"/>
    <n v="715"/>
    <n v="719"/>
    <n v="717"/>
    <x v="1"/>
    <n v="2"/>
    <x v="1"/>
    <s v="Moderate DTI/Income/FICO"/>
  </r>
  <r>
    <n v="65653194"/>
    <n v="24000"/>
    <x v="0"/>
    <n v="0.12590000000000001"/>
    <x v="1"/>
    <s v="C2"/>
    <s v="10+ years"/>
    <s v="MORTGAGE"/>
    <n v="145000"/>
    <x v="1"/>
    <s v="Source Verified"/>
    <s v="Current"/>
    <x v="2"/>
    <n v="0.21879999999999999"/>
    <n v="675"/>
    <n v="679"/>
    <n v="677"/>
    <x v="0"/>
    <n v="1"/>
    <x v="0"/>
    <s v="High DTI / Low Income / Low FICO"/>
  </r>
  <r>
    <n v="62519904"/>
    <n v="2200"/>
    <x v="1"/>
    <n v="7.2599999999999998E-2"/>
    <x v="5"/>
    <s v="A4"/>
    <s v="7 years"/>
    <s v="RENT"/>
    <n v="20000"/>
    <x v="2"/>
    <s v="Not Verified"/>
    <s v="Fully Paid"/>
    <x v="1"/>
    <n v="0.13750000000000001"/>
    <n v="730"/>
    <n v="734"/>
    <n v="732"/>
    <x v="1"/>
    <n v="1"/>
    <x v="0"/>
    <s v="High DTI / Low Income / Low FICO"/>
  </r>
  <r>
    <n v="65304243"/>
    <n v="28000"/>
    <x v="1"/>
    <n v="7.2599999999999998E-2"/>
    <x v="5"/>
    <s v="A4"/>
    <s v="4 years"/>
    <s v="MORTGAGE"/>
    <n v="107000"/>
    <x v="1"/>
    <s v="Verified"/>
    <s v="Fully Paid"/>
    <x v="1"/>
    <n v="8.1099999999999992E-2"/>
    <n v="690"/>
    <n v="694"/>
    <n v="692"/>
    <x v="0"/>
    <n v="2"/>
    <x v="1"/>
    <s v="Moderate DTI/Income/FICO"/>
  </r>
  <r>
    <n v="65108081"/>
    <n v="4800"/>
    <x v="1"/>
    <n v="8.1799999999999998E-2"/>
    <x v="2"/>
    <s v="B1"/>
    <s v="6 years"/>
    <s v="MORTGAGE"/>
    <n v="36000"/>
    <x v="2"/>
    <s v="Not Verified"/>
    <s v="Fully Paid"/>
    <x v="0"/>
    <n v="0.1525"/>
    <n v="715"/>
    <n v="719"/>
    <n v="717"/>
    <x v="1"/>
    <n v="1"/>
    <x v="0"/>
    <s v="High DTI / Low Income / Low FICO"/>
  </r>
  <r>
    <n v="67338449"/>
    <n v="11200"/>
    <x v="0"/>
    <n v="0.182"/>
    <x v="4"/>
    <s v="E1"/>
    <s v="10+ years"/>
    <s v="MORTGAGE"/>
    <n v="45000"/>
    <x v="0"/>
    <s v="Not Verified"/>
    <s v="Fully Paid"/>
    <x v="2"/>
    <n v="0.23600000000000002"/>
    <n v="670"/>
    <n v="674"/>
    <n v="672"/>
    <x v="0"/>
    <n v="1"/>
    <x v="0"/>
    <s v="High DTI / Low Income / Low FICO"/>
  </r>
  <r>
    <n v="63014362"/>
    <n v="16500"/>
    <x v="1"/>
    <n v="6.8900000000000003E-2"/>
    <x v="5"/>
    <s v="A3"/>
    <s v="10+ years"/>
    <s v="MORTGAGE"/>
    <n v="120000"/>
    <x v="1"/>
    <s v="Verified"/>
    <s v="Fully Paid"/>
    <x v="1"/>
    <n v="0.24429999999999999"/>
    <n v="700"/>
    <n v="704"/>
    <n v="702"/>
    <x v="1"/>
    <n v="1"/>
    <x v="0"/>
    <s v="High DTI / Low Income / Low FICO"/>
  </r>
  <r>
    <n v="68341395"/>
    <n v="10200"/>
    <x v="0"/>
    <n v="0.14849999999999999"/>
    <x v="1"/>
    <s v="C5"/>
    <s v="6 years"/>
    <s v="MORTGAGE"/>
    <n v="37500"/>
    <x v="2"/>
    <s v="Not Verified"/>
    <s v="Late (31-120 days)"/>
    <x v="0"/>
    <n v="0.17920000000000003"/>
    <n v="680"/>
    <n v="684"/>
    <n v="682"/>
    <x v="0"/>
    <n v="1"/>
    <x v="0"/>
    <s v="High DTI / Low Income / Low FICO"/>
  </r>
  <r>
    <n v="64761275"/>
    <n v="24000"/>
    <x v="0"/>
    <n v="9.9900000000000003E-2"/>
    <x v="2"/>
    <s v="B3"/>
    <s v="6 years"/>
    <s v="MORTGAGE"/>
    <n v="75000"/>
    <x v="1"/>
    <s v="Not Verified"/>
    <s v="Fully Paid"/>
    <x v="0"/>
    <n v="0.1893"/>
    <n v="725"/>
    <n v="729"/>
    <n v="727"/>
    <x v="1"/>
    <n v="2"/>
    <x v="1"/>
    <s v="Moderate DTI/Income/FICO"/>
  </r>
  <r>
    <n v="63245263"/>
    <n v="12000"/>
    <x v="0"/>
    <n v="0.06"/>
    <x v="1"/>
    <s v="C1"/>
    <s v="&lt; 1 year"/>
    <s v="RENT"/>
    <n v="42000"/>
    <x v="0"/>
    <s v="Not Verified"/>
    <s v="Fully Paid"/>
    <x v="2"/>
    <n v="7.400000000000001E-2"/>
    <n v="780"/>
    <n v="784"/>
    <n v="782"/>
    <x v="1"/>
    <n v="2"/>
    <x v="1"/>
    <s v="Moderate DTI/Income/FICO"/>
  </r>
  <r>
    <n v="68355087"/>
    <n v="5500"/>
    <x v="1"/>
    <n v="0.1148"/>
    <x v="2"/>
    <s v="B5"/>
    <s v="10+ years"/>
    <s v="OWN"/>
    <n v="54000"/>
    <x v="0"/>
    <s v="Verified"/>
    <s v="Charged Off"/>
    <x v="0"/>
    <n v="0.38"/>
    <n v="685"/>
    <n v="689"/>
    <n v="687"/>
    <x v="0"/>
    <n v="1"/>
    <x v="0"/>
    <s v="High DTI / Low Income / Low FICO"/>
  </r>
  <r>
    <n v="66065169"/>
    <n v="5100"/>
    <x v="1"/>
    <n v="8.3800000000000013E-2"/>
    <x v="2"/>
    <s v="B1"/>
    <s v="10+ years"/>
    <s v="MORTGAGE"/>
    <n v="48500"/>
    <x v="0"/>
    <s v="Source Verified"/>
    <s v="Fully Paid"/>
    <x v="1"/>
    <n v="0.13539999999999999"/>
    <n v="665"/>
    <n v="669"/>
    <n v="667"/>
    <x v="0"/>
    <n v="2"/>
    <x v="1"/>
    <s v="Moderate DTI/Income/FICO"/>
  </r>
  <r>
    <n v="65282802"/>
    <n v="5000"/>
    <x v="1"/>
    <n v="0.1099"/>
    <x v="2"/>
    <s v="B4"/>
    <s v="4 years"/>
    <s v="RENT"/>
    <n v="105000"/>
    <x v="1"/>
    <s v="Not Verified"/>
    <s v="Fully Paid"/>
    <x v="4"/>
    <n v="0.20949999999999999"/>
    <n v="705"/>
    <n v="709"/>
    <n v="707"/>
    <x v="1"/>
    <n v="1"/>
    <x v="0"/>
    <s v="High DTI / Low Income / Low FICO"/>
  </r>
  <r>
    <n v="68242557"/>
    <n v="5000"/>
    <x v="1"/>
    <n v="9.1700000000000004E-2"/>
    <x v="2"/>
    <s v="B2"/>
    <s v="10+ years"/>
    <s v="MORTGAGE"/>
    <n v="55000"/>
    <x v="0"/>
    <s v="Not Verified"/>
    <s v="Fully Paid"/>
    <x v="0"/>
    <n v="0.12390000000000001"/>
    <n v="815"/>
    <n v="819"/>
    <n v="817"/>
    <x v="1"/>
    <n v="2"/>
    <x v="1"/>
    <s v="Moderate DTI/Income/FICO"/>
  </r>
  <r>
    <n v="65058537"/>
    <n v="20000"/>
    <x v="1"/>
    <n v="9.9900000000000003E-2"/>
    <x v="2"/>
    <s v="B3"/>
    <s v="10+ years"/>
    <s v="MORTGAGE"/>
    <n v="56000"/>
    <x v="0"/>
    <s v="Source Verified"/>
    <s v="Fully Paid"/>
    <x v="2"/>
    <n v="0.1166"/>
    <n v="670"/>
    <n v="674"/>
    <n v="672"/>
    <x v="0"/>
    <n v="2"/>
    <x v="1"/>
    <s v="Moderate DTI/Income/FICO"/>
  </r>
  <r>
    <n v="66054623"/>
    <n v="10000"/>
    <x v="1"/>
    <n v="7.8899999999999998E-2"/>
    <x v="5"/>
    <s v="A5"/>
    <s v="10+ years"/>
    <s v="MORTGAGE"/>
    <n v="90000"/>
    <x v="1"/>
    <s v="Source Verified"/>
    <s v="Fully Paid"/>
    <x v="2"/>
    <n v="0.1875"/>
    <n v="740"/>
    <n v="744"/>
    <n v="742"/>
    <x v="1"/>
    <n v="2"/>
    <x v="1"/>
    <s v="Moderate DTI/Income/FICO"/>
  </r>
  <r>
    <n v="65813747"/>
    <n v="7000"/>
    <x v="1"/>
    <n v="0.12050000000000001"/>
    <x v="1"/>
    <s v="C1"/>
    <s v="3 years"/>
    <s v="RENT"/>
    <n v="35000"/>
    <x v="2"/>
    <s v="Source Verified"/>
    <s v="Fully Paid"/>
    <x v="5"/>
    <n v="6.3099999999999989E-2"/>
    <n v="695"/>
    <n v="699"/>
    <n v="697"/>
    <x v="0"/>
    <n v="1"/>
    <x v="0"/>
    <s v="High DTI / Low Income / Low FICO"/>
  </r>
  <r>
    <n v="65551234"/>
    <n v="8000"/>
    <x v="1"/>
    <n v="9.9900000000000003E-2"/>
    <x v="2"/>
    <s v="B3"/>
    <s v="10+ years"/>
    <s v="OWN"/>
    <n v="100000"/>
    <x v="1"/>
    <s v="Source Verified"/>
    <s v="Fully Paid"/>
    <x v="2"/>
    <n v="6.0199999999999997E-2"/>
    <n v="670"/>
    <n v="674"/>
    <n v="672"/>
    <x v="0"/>
    <n v="2"/>
    <x v="1"/>
    <s v="Moderate DTI/Income/FICO"/>
  </r>
  <r>
    <n v="65626327"/>
    <n v="25000"/>
    <x v="1"/>
    <n v="5.3200000000000004E-2"/>
    <x v="5"/>
    <s v="A1"/>
    <s v="1 year"/>
    <s v="RENT"/>
    <n v="100000"/>
    <x v="1"/>
    <s v="Not Verified"/>
    <s v="Fully Paid"/>
    <x v="1"/>
    <n v="0.19450000000000001"/>
    <n v="745"/>
    <n v="749"/>
    <n v="747"/>
    <x v="1"/>
    <n v="2"/>
    <x v="1"/>
    <s v="Moderate DTI/Income/FICO"/>
  </r>
  <r>
    <n v="63426493"/>
    <n v="5000"/>
    <x v="1"/>
    <n v="5.3200000000000004E-2"/>
    <x v="5"/>
    <s v="A1"/>
    <s v="&lt; 1 year"/>
    <s v="RENT"/>
    <n v="50000"/>
    <x v="0"/>
    <s v="Verified"/>
    <s v="Fully Paid"/>
    <x v="3"/>
    <n v="6.0100000000000001E-2"/>
    <n v="750"/>
    <n v="754"/>
    <n v="752"/>
    <x v="1"/>
    <n v="2"/>
    <x v="1"/>
    <s v="Moderate DTI/Income/FICO"/>
  </r>
  <r>
    <n v="63284141"/>
    <n v="10000"/>
    <x v="1"/>
    <n v="7.8899999999999998E-2"/>
    <x v="5"/>
    <s v="A5"/>
    <s v="8 years"/>
    <s v="MORTGAGE"/>
    <n v="100000"/>
    <x v="1"/>
    <s v="Source Verified"/>
    <s v="Fully Paid"/>
    <x v="0"/>
    <n v="6.0100000000000001E-2"/>
    <n v="695"/>
    <n v="699"/>
    <n v="697"/>
    <x v="0"/>
    <n v="2"/>
    <x v="1"/>
    <s v="Moderate DTI/Income/FICO"/>
  </r>
  <r>
    <n v="63438153"/>
    <n v="20000"/>
    <x v="0"/>
    <n v="0.1318"/>
    <x v="1"/>
    <s v="C3"/>
    <s v="&lt; 1 year"/>
    <s v="RENT"/>
    <n v="60000"/>
    <x v="0"/>
    <s v="Source Verified"/>
    <s v="Charged Off"/>
    <x v="1"/>
    <n v="5.8600000000000006E-2"/>
    <n v="700"/>
    <n v="704"/>
    <n v="702"/>
    <x v="1"/>
    <n v="2"/>
    <x v="1"/>
    <s v="Moderate DTI/Income/FICO"/>
  </r>
  <r>
    <n v="67705645"/>
    <n v="30000"/>
    <x v="1"/>
    <n v="0.10640000000000001"/>
    <x v="2"/>
    <s v="B4"/>
    <s v="10+ years"/>
    <s v="MORTGAGE"/>
    <n v="120000"/>
    <x v="1"/>
    <s v="Verified"/>
    <s v="Fully Paid"/>
    <x v="0"/>
    <n v="0.18659999999999999"/>
    <n v="700"/>
    <n v="704"/>
    <n v="702"/>
    <x v="1"/>
    <n v="2"/>
    <x v="1"/>
    <s v="Moderate DTI/Income/FICO"/>
  </r>
  <r>
    <n v="68182519"/>
    <n v="12500"/>
    <x v="1"/>
    <n v="0.11990000000000001"/>
    <x v="1"/>
    <s v="C1"/>
    <s v="&lt; 1 year"/>
    <s v="MORTGAGE"/>
    <n v="65000"/>
    <x v="1"/>
    <s v="Verified"/>
    <s v="Fully Paid"/>
    <x v="1"/>
    <n v="0.1542"/>
    <n v="670"/>
    <n v="674"/>
    <n v="672"/>
    <x v="0"/>
    <n v="2"/>
    <x v="1"/>
    <s v="Moderate DTI/Income/FICO"/>
  </r>
  <r>
    <n v="65831677"/>
    <n v="7800"/>
    <x v="1"/>
    <n v="7.2599999999999998E-2"/>
    <x v="5"/>
    <s v="A4"/>
    <s v="5 years"/>
    <s v="MORTGAGE"/>
    <n v="31000"/>
    <x v="2"/>
    <s v="Source Verified"/>
    <s v="Fully Paid"/>
    <x v="1"/>
    <n v="0.10099999999999999"/>
    <n v="690"/>
    <n v="694"/>
    <n v="692"/>
    <x v="0"/>
    <n v="1"/>
    <x v="0"/>
    <s v="High DTI / Low Income / Low FICO"/>
  </r>
  <r>
    <n v="63347784"/>
    <n v="22100"/>
    <x v="0"/>
    <n v="0.14649999999999999"/>
    <x v="1"/>
    <s v="C5"/>
    <s v="10+ years"/>
    <s v="MORTGAGE"/>
    <n v="135000"/>
    <x v="1"/>
    <s v="Source Verified"/>
    <s v="Fully Paid"/>
    <x v="0"/>
    <n v="0.26619999999999999"/>
    <n v="660"/>
    <n v="664"/>
    <n v="662"/>
    <x v="0"/>
    <n v="1"/>
    <x v="0"/>
    <s v="High DTI / Low Income / Low FICO"/>
  </r>
  <r>
    <n v="67375152"/>
    <n v="15300"/>
    <x v="1"/>
    <n v="0.18989999999999999"/>
    <x v="4"/>
    <s v="E3"/>
    <s v="10+ years"/>
    <s v="OWN"/>
    <n v="45000"/>
    <x v="0"/>
    <s v="Verified"/>
    <s v="Fully Paid"/>
    <x v="0"/>
    <n v="0.32590000000000002"/>
    <n v="675"/>
    <n v="679"/>
    <n v="677"/>
    <x v="0"/>
    <n v="1"/>
    <x v="0"/>
    <s v="High DTI / Low Income / Low FICO"/>
  </r>
  <r>
    <n v="65676545"/>
    <n v="35000"/>
    <x v="1"/>
    <n v="0.13669999999999999"/>
    <x v="1"/>
    <s v="C4"/>
    <s v="4 years"/>
    <s v="MORTGAGE"/>
    <n v="120000"/>
    <x v="1"/>
    <s v="Verified"/>
    <s v="Fully Paid"/>
    <x v="0"/>
    <n v="0.1045"/>
    <n v="660"/>
    <n v="664"/>
    <n v="662"/>
    <x v="0"/>
    <n v="2"/>
    <x v="1"/>
    <s v="Moderate DTI/Income/FICO"/>
  </r>
  <r>
    <n v="63064645"/>
    <n v="35000"/>
    <x v="0"/>
    <n v="0.1099"/>
    <x v="2"/>
    <s v="B4"/>
    <s v="10+ years"/>
    <s v="MORTGAGE"/>
    <n v="110000"/>
    <x v="1"/>
    <s v="Source Verified"/>
    <s v="Fully Paid"/>
    <x v="3"/>
    <n v="9.5100000000000004E-2"/>
    <n v="765"/>
    <n v="769"/>
    <n v="767"/>
    <x v="1"/>
    <n v="3"/>
    <x v="2"/>
    <s v="Strong Profile"/>
  </r>
  <r>
    <n v="67477856"/>
    <n v="10000"/>
    <x v="1"/>
    <n v="9.7599999999999992E-2"/>
    <x v="2"/>
    <s v="B3"/>
    <s v="10+ years"/>
    <s v="MORTGAGE"/>
    <n v="40000"/>
    <x v="2"/>
    <s v="Verified"/>
    <s v="Fully Paid"/>
    <x v="1"/>
    <n v="0.27239999999999998"/>
    <n v="665"/>
    <n v="669"/>
    <n v="667"/>
    <x v="0"/>
    <n v="1"/>
    <x v="0"/>
    <s v="High DTI / Low Income / Low FICO"/>
  </r>
  <r>
    <n v="65935275"/>
    <n v="2000"/>
    <x v="1"/>
    <n v="7.8899999999999998E-2"/>
    <x v="5"/>
    <s v="A5"/>
    <s v="3 years"/>
    <s v="RENT"/>
    <n v="45000"/>
    <x v="0"/>
    <s v="Verified"/>
    <s v="Fully Paid"/>
    <x v="0"/>
    <n v="0.21249999999999999"/>
    <n v="685"/>
    <n v="689"/>
    <n v="687"/>
    <x v="0"/>
    <n v="1"/>
    <x v="0"/>
    <s v="High DTI / Low Income / Low FICO"/>
  </r>
  <r>
    <n v="67366407"/>
    <n v="18000"/>
    <x v="0"/>
    <n v="7.9100000000000004E-2"/>
    <x v="5"/>
    <s v="A5"/>
    <s v="10+ years"/>
    <s v="MORTGAGE"/>
    <n v="72000"/>
    <x v="1"/>
    <s v="Not Verified"/>
    <s v="Fully Paid"/>
    <x v="3"/>
    <n v="0.2402"/>
    <n v="740"/>
    <n v="744"/>
    <n v="742"/>
    <x v="1"/>
    <n v="1"/>
    <x v="0"/>
    <s v="High DTI / Low Income / Low FICO"/>
  </r>
  <r>
    <n v="65472244"/>
    <n v="12000"/>
    <x v="1"/>
    <n v="0.1099"/>
    <x v="2"/>
    <s v="B4"/>
    <s v="10+ years"/>
    <s v="RENT"/>
    <n v="31200"/>
    <x v="2"/>
    <s v="Source Verified"/>
    <s v="Fully Paid"/>
    <x v="0"/>
    <n v="0.14080000000000001"/>
    <n v="665"/>
    <n v="669"/>
    <n v="667"/>
    <x v="0"/>
    <n v="1"/>
    <x v="0"/>
    <s v="High DTI / Low Income / Low FICO"/>
  </r>
  <r>
    <n v="63354900"/>
    <n v="10000"/>
    <x v="0"/>
    <n v="0.1153"/>
    <x v="2"/>
    <s v="B5"/>
    <s v="10+ years"/>
    <s v="RENT"/>
    <n v="60000"/>
    <x v="0"/>
    <s v="Source Verified"/>
    <s v="Current"/>
    <x v="1"/>
    <n v="0.31019999999999998"/>
    <n v="680"/>
    <n v="684"/>
    <n v="682"/>
    <x v="0"/>
    <n v="1"/>
    <x v="0"/>
    <s v="High DTI / Low Income / Low FICO"/>
  </r>
  <r>
    <n v="67828675"/>
    <n v="12000"/>
    <x v="1"/>
    <n v="0.10640000000000001"/>
    <x v="2"/>
    <s v="B4"/>
    <s v="1 year"/>
    <s v="MORTGAGE"/>
    <n v="45000"/>
    <x v="0"/>
    <s v="Verified"/>
    <s v="Charged Off"/>
    <x v="0"/>
    <n v="0.24160000000000001"/>
    <n v="665"/>
    <n v="669"/>
    <n v="667"/>
    <x v="0"/>
    <n v="1"/>
    <x v="0"/>
    <s v="High DTI / Low Income / Low FICO"/>
  </r>
  <r>
    <n v="62994764"/>
    <n v="3000"/>
    <x v="1"/>
    <n v="0.1399"/>
    <x v="1"/>
    <s v="C4"/>
    <s v="9 years"/>
    <s v="OWN"/>
    <n v="30000"/>
    <x v="2"/>
    <s v="Source Verified"/>
    <s v="Charged Off"/>
    <x v="0"/>
    <n v="0.26519999999999999"/>
    <n v="680"/>
    <n v="684"/>
    <n v="682"/>
    <x v="0"/>
    <n v="1"/>
    <x v="0"/>
    <s v="High DTI / Low Income / Low FICO"/>
  </r>
  <r>
    <n v="66460380"/>
    <n v="12000"/>
    <x v="1"/>
    <n v="9.7599999999999992E-2"/>
    <x v="2"/>
    <s v="B3"/>
    <s v="5 years"/>
    <s v="RENT"/>
    <n v="55000"/>
    <x v="0"/>
    <s v="Source Verified"/>
    <s v="Fully Paid"/>
    <x v="1"/>
    <n v="0.151"/>
    <n v="670"/>
    <n v="674"/>
    <n v="672"/>
    <x v="0"/>
    <n v="2"/>
    <x v="1"/>
    <s v="Moderate DTI/Income/FICO"/>
  </r>
  <r>
    <n v="65149663"/>
    <n v="15600"/>
    <x v="1"/>
    <n v="9.9900000000000003E-2"/>
    <x v="2"/>
    <s v="B3"/>
    <s v="6 years"/>
    <s v="RENT"/>
    <n v="250000"/>
    <x v="1"/>
    <s v="Source Verified"/>
    <s v="Fully Paid"/>
    <x v="0"/>
    <n v="9.2300000000000007E-2"/>
    <n v="660"/>
    <n v="664"/>
    <n v="662"/>
    <x v="0"/>
    <n v="2"/>
    <x v="1"/>
    <s v="Moderate DTI/Income/FICO"/>
  </r>
  <r>
    <n v="67799691"/>
    <n v="15000"/>
    <x v="1"/>
    <n v="0.11990000000000001"/>
    <x v="1"/>
    <s v="C1"/>
    <s v="10+ years"/>
    <s v="MORTGAGE"/>
    <n v="69000"/>
    <x v="1"/>
    <s v="Source Verified"/>
    <s v="Fully Paid"/>
    <x v="0"/>
    <n v="0.2586"/>
    <n v="670"/>
    <n v="674"/>
    <n v="672"/>
    <x v="0"/>
    <n v="1"/>
    <x v="0"/>
    <s v="High DTI / Low Income / Low FICO"/>
  </r>
  <r>
    <n v="66491676"/>
    <n v="18000"/>
    <x v="1"/>
    <n v="8.3800000000000013E-2"/>
    <x v="2"/>
    <s v="B1"/>
    <s v="2 years"/>
    <s v="RENT"/>
    <n v="95000"/>
    <x v="1"/>
    <s v="Source Verified"/>
    <s v="Fully Paid"/>
    <x v="0"/>
    <n v="0.10730000000000001"/>
    <n v="715"/>
    <n v="719"/>
    <n v="717"/>
    <x v="1"/>
    <n v="3"/>
    <x v="2"/>
    <s v="Strong Profile"/>
  </r>
  <r>
    <n v="65807415"/>
    <n v="14400"/>
    <x v="0"/>
    <n v="0.14480000000000001"/>
    <x v="1"/>
    <s v="C5"/>
    <s v="1 year"/>
    <s v="MORTGAGE"/>
    <n v="85000"/>
    <x v="1"/>
    <s v="Verified"/>
    <s v="Charged Off"/>
    <x v="2"/>
    <n v="0.17519999999999999"/>
    <n v="675"/>
    <n v="679"/>
    <n v="677"/>
    <x v="0"/>
    <n v="2"/>
    <x v="1"/>
    <s v="Moderate DTI/Income/FICO"/>
  </r>
  <r>
    <n v="61852812"/>
    <n v="15000"/>
    <x v="0"/>
    <n v="8.1799999999999998E-2"/>
    <x v="2"/>
    <s v="B1"/>
    <s v="10+ years"/>
    <s v="MORTGAGE"/>
    <n v="38000"/>
    <x v="2"/>
    <s v="Source Verified"/>
    <s v="Current"/>
    <x v="1"/>
    <n v="0.19079999999999997"/>
    <n v="740"/>
    <n v="744"/>
    <n v="742"/>
    <x v="1"/>
    <n v="1"/>
    <x v="0"/>
    <s v="High DTI / Low Income / Low FICO"/>
  </r>
  <r>
    <n v="68356179"/>
    <n v="20000"/>
    <x v="1"/>
    <n v="0.1148"/>
    <x v="2"/>
    <s v="B5"/>
    <s v="4 years"/>
    <s v="OWN"/>
    <n v="79000"/>
    <x v="1"/>
    <s v="Source Verified"/>
    <s v="Charged Off"/>
    <x v="0"/>
    <n v="8.3900000000000002E-2"/>
    <n v="670"/>
    <n v="674"/>
    <n v="672"/>
    <x v="0"/>
    <n v="2"/>
    <x v="1"/>
    <s v="Moderate DTI/Income/FICO"/>
  </r>
  <r>
    <n v="65817593"/>
    <n v="5650"/>
    <x v="1"/>
    <n v="0.12050000000000001"/>
    <x v="1"/>
    <s v="C1"/>
    <s v="9 years"/>
    <s v="MORTGAGE"/>
    <n v="60000"/>
    <x v="0"/>
    <s v="Verified"/>
    <s v="Fully Paid"/>
    <x v="0"/>
    <n v="8.1199999999999994E-2"/>
    <n v="725"/>
    <n v="729"/>
    <n v="727"/>
    <x v="1"/>
    <n v="2"/>
    <x v="1"/>
    <s v="Moderate DTI/Income/FICO"/>
  </r>
  <r>
    <n v="65294153"/>
    <n v="20000"/>
    <x v="0"/>
    <n v="0.14330000000000001"/>
    <x v="1"/>
    <s v="C5"/>
    <s v="4 years"/>
    <s v="RENT"/>
    <n v="60000"/>
    <x v="0"/>
    <s v="Not Verified"/>
    <s v="Current"/>
    <x v="0"/>
    <n v="0.1993"/>
    <n v="710"/>
    <n v="714"/>
    <n v="712"/>
    <x v="1"/>
    <n v="2"/>
    <x v="1"/>
    <s v="Moderate DTI/Income/FICO"/>
  </r>
  <r>
    <n v="65854744"/>
    <n v="9000"/>
    <x v="1"/>
    <n v="7.8899999999999998E-2"/>
    <x v="5"/>
    <s v="A5"/>
    <s v="&lt; 1 year"/>
    <s v="RENT"/>
    <n v="61000"/>
    <x v="1"/>
    <s v="Verified"/>
    <s v="Fully Paid"/>
    <x v="1"/>
    <n v="0.15090000000000001"/>
    <n v="705"/>
    <n v="709"/>
    <n v="707"/>
    <x v="1"/>
    <n v="2"/>
    <x v="1"/>
    <s v="Moderate DTI/Income/FICO"/>
  </r>
  <r>
    <n v="65354595"/>
    <n v="3600"/>
    <x v="1"/>
    <n v="0.1699"/>
    <x v="0"/>
    <s v="D3"/>
    <s v="10+ years"/>
    <s v="RENT"/>
    <n v="51365"/>
    <x v="0"/>
    <s v="Verified"/>
    <s v="Charged Off"/>
    <x v="5"/>
    <n v="0.30769999999999997"/>
    <n v="675"/>
    <n v="679"/>
    <n v="677"/>
    <x v="0"/>
    <n v="1"/>
    <x v="0"/>
    <s v="High DTI / Low Income / Low FICO"/>
  </r>
  <r>
    <n v="67135199"/>
    <n v="19800"/>
    <x v="1"/>
    <n v="0.18489999999999998"/>
    <x v="4"/>
    <s v="E2"/>
    <s v="6 years"/>
    <s v="RENT"/>
    <n v="55000"/>
    <x v="0"/>
    <s v="Verified"/>
    <s v="Charged Off"/>
    <x v="1"/>
    <n v="0.19760000000000003"/>
    <n v="675"/>
    <n v="679"/>
    <n v="677"/>
    <x v="0"/>
    <n v="2"/>
    <x v="1"/>
    <s v="Moderate DTI/Income/FICO"/>
  </r>
  <r>
    <n v="66320492"/>
    <n v="24000"/>
    <x v="0"/>
    <n v="9.7599999999999992E-2"/>
    <x v="2"/>
    <s v="B3"/>
    <s v="&lt; 1 year"/>
    <s v="MORTGAGE"/>
    <n v="60000"/>
    <x v="0"/>
    <s v="Not Verified"/>
    <s v="Fully Paid"/>
    <x v="0"/>
    <n v="0.28210000000000002"/>
    <n v="740"/>
    <n v="744"/>
    <n v="742"/>
    <x v="1"/>
    <n v="1"/>
    <x v="0"/>
    <s v="High DTI / Low Income / Low FICO"/>
  </r>
  <r>
    <n v="63355610"/>
    <n v="10000"/>
    <x v="1"/>
    <n v="0.1099"/>
    <x v="2"/>
    <s v="B4"/>
    <s v="9 years"/>
    <s v="MORTGAGE"/>
    <n v="54000"/>
    <x v="0"/>
    <s v="Verified"/>
    <s v="Fully Paid"/>
    <x v="1"/>
    <n v="0.24840000000000001"/>
    <n v="700"/>
    <n v="704"/>
    <n v="702"/>
    <x v="1"/>
    <n v="1"/>
    <x v="0"/>
    <s v="High DTI / Low Income / Low FICO"/>
  </r>
  <r>
    <n v="66525242"/>
    <n v="16000"/>
    <x v="0"/>
    <n v="0.11220000000000001"/>
    <x v="2"/>
    <s v="B5"/>
    <s v="&lt; 1 year"/>
    <s v="RENT"/>
    <n v="60000"/>
    <x v="0"/>
    <s v="Verified"/>
    <s v="Fully Paid"/>
    <x v="0"/>
    <n v="0.19600000000000001"/>
    <n v="750"/>
    <n v="754"/>
    <n v="752"/>
    <x v="1"/>
    <n v="2"/>
    <x v="1"/>
    <s v="Moderate DTI/Income/FICO"/>
  </r>
  <r>
    <n v="64812659"/>
    <n v="6000"/>
    <x v="1"/>
    <n v="6.2400000000000004E-2"/>
    <x v="5"/>
    <s v="A2"/>
    <s v="10+ years"/>
    <s v="RENT"/>
    <n v="40000"/>
    <x v="2"/>
    <s v="Source Verified"/>
    <s v="Fully Paid"/>
    <x v="5"/>
    <n v="0.28350000000000003"/>
    <n v="700"/>
    <n v="704"/>
    <n v="702"/>
    <x v="1"/>
    <n v="1"/>
    <x v="0"/>
    <s v="High DTI / Low Income / Low FICO"/>
  </r>
  <r>
    <n v="67417328"/>
    <n v="3000"/>
    <x v="1"/>
    <n v="0.10640000000000001"/>
    <x v="2"/>
    <s v="B4"/>
    <s v="7 years"/>
    <s v="MORTGAGE"/>
    <n v="126000"/>
    <x v="1"/>
    <s v="Source Verified"/>
    <s v="Fully Paid"/>
    <x v="0"/>
    <n v="5.9000000000000004E-2"/>
    <n v="680"/>
    <n v="684"/>
    <n v="682"/>
    <x v="0"/>
    <n v="2"/>
    <x v="1"/>
    <s v="Moderate DTI/Income/FICO"/>
  </r>
  <r>
    <n v="62824266"/>
    <n v="12000"/>
    <x v="0"/>
    <n v="0.1399"/>
    <x v="1"/>
    <s v="C4"/>
    <m/>
    <s v="OWN"/>
    <n v="37000"/>
    <x v="2"/>
    <s v="Verified"/>
    <s v="Charged Off"/>
    <x v="5"/>
    <n v="5.0300000000000004E-2"/>
    <n v="690"/>
    <n v="694"/>
    <n v="692"/>
    <x v="0"/>
    <n v="1"/>
    <x v="0"/>
    <s v="High DTI / Low Income / Low FICO"/>
  </r>
  <r>
    <n v="63834597"/>
    <n v="3000"/>
    <x v="1"/>
    <n v="0.12590000000000001"/>
    <x v="1"/>
    <s v="C2"/>
    <m/>
    <s v="RENT"/>
    <n v="16000"/>
    <x v="2"/>
    <s v="Not Verified"/>
    <s v="Charged Off"/>
    <x v="1"/>
    <n v="0.30760000000000004"/>
    <n v="695"/>
    <n v="699"/>
    <n v="697"/>
    <x v="0"/>
    <n v="1"/>
    <x v="0"/>
    <s v="High DTI / Low Income / Low FICO"/>
  </r>
  <r>
    <n v="65472505"/>
    <n v="25000"/>
    <x v="1"/>
    <n v="7.2599999999999998E-2"/>
    <x v="5"/>
    <s v="A4"/>
    <s v="8 years"/>
    <s v="RENT"/>
    <n v="102000"/>
    <x v="1"/>
    <s v="Not Verified"/>
    <s v="Fully Paid"/>
    <x v="0"/>
    <n v="0.17269999999999999"/>
    <n v="735"/>
    <n v="739"/>
    <n v="737"/>
    <x v="1"/>
    <n v="2"/>
    <x v="1"/>
    <s v="Moderate DTI/Income/FICO"/>
  </r>
  <r>
    <n v="65602579"/>
    <n v="12000"/>
    <x v="0"/>
    <n v="0.1099"/>
    <x v="2"/>
    <s v="B4"/>
    <s v="2 years"/>
    <s v="RENT"/>
    <n v="53560"/>
    <x v="0"/>
    <s v="Source Verified"/>
    <s v="Current"/>
    <x v="1"/>
    <n v="0.14610000000000001"/>
    <n v="685"/>
    <n v="689"/>
    <n v="687"/>
    <x v="0"/>
    <n v="2"/>
    <x v="1"/>
    <s v="Moderate DTI/Income/FICO"/>
  </r>
  <r>
    <n v="65171267"/>
    <n v="24000"/>
    <x v="1"/>
    <n v="0.1099"/>
    <x v="2"/>
    <s v="B4"/>
    <s v="1 year"/>
    <s v="MORTGAGE"/>
    <n v="100000"/>
    <x v="1"/>
    <s v="Verified"/>
    <s v="Charged Off"/>
    <x v="0"/>
    <n v="0.255"/>
    <n v="665"/>
    <n v="669"/>
    <n v="667"/>
    <x v="0"/>
    <n v="1"/>
    <x v="0"/>
    <s v="High DTI / Low Income / Low FICO"/>
  </r>
  <r>
    <n v="66502405"/>
    <n v="3500"/>
    <x v="1"/>
    <n v="9.7599999999999992E-2"/>
    <x v="2"/>
    <s v="B3"/>
    <s v="2 years"/>
    <s v="RENT"/>
    <n v="62300"/>
    <x v="1"/>
    <s v="Not Verified"/>
    <s v="Charged Off"/>
    <x v="0"/>
    <n v="0.1144"/>
    <n v="670"/>
    <n v="674"/>
    <n v="672"/>
    <x v="0"/>
    <n v="2"/>
    <x v="1"/>
    <s v="Moderate DTI/Income/FICO"/>
  </r>
  <r>
    <n v="65844684"/>
    <n v="10000"/>
    <x v="1"/>
    <n v="9.7599999999999992E-2"/>
    <x v="2"/>
    <s v="B3"/>
    <s v="5 years"/>
    <s v="MORTGAGE"/>
    <n v="45000"/>
    <x v="0"/>
    <s v="Verified"/>
    <s v="Charged Off"/>
    <x v="1"/>
    <n v="0.23010000000000003"/>
    <n v="700"/>
    <n v="704"/>
    <n v="702"/>
    <x v="1"/>
    <n v="1"/>
    <x v="0"/>
    <s v="High DTI / Low Income / Low FICO"/>
  </r>
  <r>
    <n v="68426043"/>
    <n v="3000"/>
    <x v="1"/>
    <n v="0.13439999999999999"/>
    <x v="1"/>
    <s v="C3"/>
    <s v="2 years"/>
    <s v="RENT"/>
    <n v="50740"/>
    <x v="0"/>
    <s v="Source Verified"/>
    <s v="Fully Paid"/>
    <x v="5"/>
    <n v="0.1724"/>
    <n v="670"/>
    <n v="674"/>
    <n v="672"/>
    <x v="0"/>
    <n v="2"/>
    <x v="1"/>
    <s v="Moderate DTI/Income/FICO"/>
  </r>
  <r>
    <n v="66645413"/>
    <n v="3000"/>
    <x v="1"/>
    <n v="0.10640000000000001"/>
    <x v="2"/>
    <s v="B4"/>
    <s v="10+ years"/>
    <s v="MORTGAGE"/>
    <n v="100000"/>
    <x v="1"/>
    <s v="Source Verified"/>
    <s v="Charged Off"/>
    <x v="1"/>
    <n v="0.33110000000000001"/>
    <n v="685"/>
    <n v="689"/>
    <n v="687"/>
    <x v="0"/>
    <n v="1"/>
    <x v="0"/>
    <s v="High DTI / Low Income / Low FICO"/>
  </r>
  <r>
    <n v="64731615"/>
    <n v="10000"/>
    <x v="1"/>
    <n v="0.12590000000000001"/>
    <x v="1"/>
    <s v="C2"/>
    <s v="10+ years"/>
    <s v="RENT"/>
    <n v="92000"/>
    <x v="1"/>
    <s v="Not Verified"/>
    <s v="Fully Paid"/>
    <x v="0"/>
    <n v="0.22820000000000001"/>
    <n v="700"/>
    <n v="704"/>
    <n v="702"/>
    <x v="1"/>
    <n v="1"/>
    <x v="0"/>
    <s v="High DTI / Low Income / Low FICO"/>
  </r>
  <r>
    <n v="64852852"/>
    <n v="30000"/>
    <x v="1"/>
    <n v="0.12050000000000001"/>
    <x v="1"/>
    <s v="C1"/>
    <s v="10+ years"/>
    <s v="MORTGAGE"/>
    <n v="100000"/>
    <x v="1"/>
    <s v="Source Verified"/>
    <s v="Fully Paid"/>
    <x v="3"/>
    <n v="0.16120000000000001"/>
    <n v="675"/>
    <n v="679"/>
    <n v="677"/>
    <x v="0"/>
    <n v="2"/>
    <x v="1"/>
    <s v="Moderate DTI/Income/FICO"/>
  </r>
  <r>
    <n v="65494262"/>
    <n v="12000"/>
    <x v="1"/>
    <n v="0.12050000000000001"/>
    <x v="1"/>
    <s v="C1"/>
    <s v="4 years"/>
    <s v="RENT"/>
    <n v="42000"/>
    <x v="0"/>
    <s v="Verified"/>
    <s v="Charged Off"/>
    <x v="1"/>
    <n v="0.27399999999999997"/>
    <n v="665"/>
    <n v="669"/>
    <n v="667"/>
    <x v="0"/>
    <n v="1"/>
    <x v="0"/>
    <s v="High DTI / Low Income / Low FICO"/>
  </r>
  <r>
    <n v="68403672"/>
    <n v="12000"/>
    <x v="1"/>
    <n v="0.14849999999999999"/>
    <x v="1"/>
    <s v="C5"/>
    <s v="10+ years"/>
    <s v="OWN"/>
    <n v="39500"/>
    <x v="2"/>
    <s v="Verified"/>
    <s v="Fully Paid"/>
    <x v="0"/>
    <n v="0.21760000000000002"/>
    <n v="705"/>
    <n v="709"/>
    <n v="707"/>
    <x v="1"/>
    <n v="1"/>
    <x v="0"/>
    <s v="High DTI / Low Income / Low FICO"/>
  </r>
  <r>
    <n v="67505436"/>
    <n v="10000"/>
    <x v="1"/>
    <n v="0.11990000000000001"/>
    <x v="1"/>
    <s v="C1"/>
    <s v="5 years"/>
    <s v="MORTGAGE"/>
    <n v="135000"/>
    <x v="1"/>
    <s v="Source Verified"/>
    <s v="Fully Paid"/>
    <x v="6"/>
    <n v="5.3200000000000004E-2"/>
    <n v="680"/>
    <n v="684"/>
    <n v="682"/>
    <x v="0"/>
    <n v="2"/>
    <x v="1"/>
    <s v="Moderate DTI/Income/FICO"/>
  </r>
  <r>
    <n v="63520081"/>
    <n v="18000"/>
    <x v="0"/>
    <n v="0.1099"/>
    <x v="2"/>
    <s v="B4"/>
    <s v="&lt; 1 year"/>
    <s v="MORTGAGE"/>
    <n v="46000"/>
    <x v="0"/>
    <s v="Source Verified"/>
    <s v="Charged Off"/>
    <x v="1"/>
    <n v="0.14580000000000001"/>
    <n v="710"/>
    <n v="714"/>
    <n v="712"/>
    <x v="1"/>
    <n v="2"/>
    <x v="1"/>
    <s v="Moderate DTI/Income/FICO"/>
  </r>
  <r>
    <n v="64250744"/>
    <n v="12325"/>
    <x v="1"/>
    <n v="0.18489999999999998"/>
    <x v="4"/>
    <s v="E2"/>
    <s v="8 years"/>
    <s v="RENT"/>
    <n v="66000"/>
    <x v="1"/>
    <s v="Verified"/>
    <s v="Fully Paid"/>
    <x v="0"/>
    <n v="0.23329999999999998"/>
    <n v="675"/>
    <n v="679"/>
    <n v="677"/>
    <x v="0"/>
    <n v="1"/>
    <x v="0"/>
    <s v="High DTI / Low Income / Low FICO"/>
  </r>
  <r>
    <n v="62934512"/>
    <n v="16000"/>
    <x v="0"/>
    <n v="0.14649999999999999"/>
    <x v="1"/>
    <s v="C5"/>
    <s v="10+ years"/>
    <s v="MORTGAGE"/>
    <n v="46000"/>
    <x v="0"/>
    <s v="Source Verified"/>
    <s v="Current"/>
    <x v="0"/>
    <n v="0.2445"/>
    <n v="715"/>
    <n v="719"/>
    <n v="717"/>
    <x v="1"/>
    <n v="1"/>
    <x v="0"/>
    <s v="High DTI / Low Income / Low FICO"/>
  </r>
  <r>
    <n v="65472950"/>
    <n v="10200"/>
    <x v="1"/>
    <n v="0.25989999999999996"/>
    <x v="3"/>
    <s v="F5"/>
    <s v="4 years"/>
    <s v="RENT"/>
    <n v="34000"/>
    <x v="2"/>
    <s v="Verified"/>
    <s v="Fully Paid"/>
    <x v="5"/>
    <n v="6.2400000000000004E-2"/>
    <n v="675"/>
    <n v="679"/>
    <n v="677"/>
    <x v="0"/>
    <n v="1"/>
    <x v="0"/>
    <s v="High DTI / Low Income / Low FICO"/>
  </r>
  <r>
    <n v="67655478"/>
    <n v="5000"/>
    <x v="1"/>
    <n v="0.12590000000000001"/>
    <x v="1"/>
    <s v="C2"/>
    <s v="10+ years"/>
    <s v="RENT"/>
    <n v="36000"/>
    <x v="2"/>
    <s v="Source Verified"/>
    <s v="Fully Paid"/>
    <x v="1"/>
    <n v="3.9300000000000002E-2"/>
    <n v="675"/>
    <n v="679"/>
    <n v="677"/>
    <x v="0"/>
    <n v="1"/>
    <x v="0"/>
    <s v="High DTI / Low Income / Low FICO"/>
  </r>
  <r>
    <n v="63290632"/>
    <n v="24200"/>
    <x v="0"/>
    <n v="0.23989999999999997"/>
    <x v="3"/>
    <s v="F3"/>
    <s v="7 years"/>
    <s v="RENT"/>
    <n v="55000"/>
    <x v="0"/>
    <s v="Verified"/>
    <s v="Current"/>
    <x v="0"/>
    <n v="0.32420000000000004"/>
    <n v="700"/>
    <n v="704"/>
    <n v="702"/>
    <x v="1"/>
    <n v="1"/>
    <x v="0"/>
    <s v="High DTI / Low Income / Low FICO"/>
  </r>
  <r>
    <n v="63600371"/>
    <n v="12000"/>
    <x v="1"/>
    <n v="9.9900000000000003E-2"/>
    <x v="2"/>
    <s v="B3"/>
    <s v="2 years"/>
    <s v="RENT"/>
    <n v="55000"/>
    <x v="0"/>
    <s v="Not Verified"/>
    <s v="Fully Paid"/>
    <x v="0"/>
    <n v="0.11869999999999999"/>
    <n v="695"/>
    <n v="699"/>
    <n v="697"/>
    <x v="0"/>
    <n v="2"/>
    <x v="1"/>
    <s v="Moderate DTI/Income/FICO"/>
  </r>
  <r>
    <n v="65705670"/>
    <n v="9600"/>
    <x v="1"/>
    <n v="0.1318"/>
    <x v="1"/>
    <s v="C3"/>
    <s v="3 years"/>
    <s v="MORTGAGE"/>
    <n v="30000"/>
    <x v="2"/>
    <s v="Source Verified"/>
    <s v="Charged Off"/>
    <x v="8"/>
    <n v="0.27879999999999999"/>
    <n v="730"/>
    <n v="734"/>
    <n v="732"/>
    <x v="1"/>
    <n v="1"/>
    <x v="0"/>
    <s v="High DTI / Low Income / Low FICO"/>
  </r>
  <r>
    <n v="62934598"/>
    <n v="16000"/>
    <x v="1"/>
    <n v="7.2599999999999998E-2"/>
    <x v="5"/>
    <s v="A4"/>
    <s v="10+ years"/>
    <s v="OWN"/>
    <n v="100000"/>
    <x v="1"/>
    <s v="Source Verified"/>
    <s v="Fully Paid"/>
    <x v="0"/>
    <n v="0.17350000000000002"/>
    <n v="700"/>
    <n v="704"/>
    <n v="702"/>
    <x v="1"/>
    <n v="2"/>
    <x v="1"/>
    <s v="Moderate DTI/Income/FICO"/>
  </r>
  <r>
    <n v="63154492"/>
    <n v="16000"/>
    <x v="1"/>
    <n v="6.2400000000000004E-2"/>
    <x v="5"/>
    <s v="A2"/>
    <s v="2 years"/>
    <s v="RENT"/>
    <n v="90000"/>
    <x v="1"/>
    <s v="Source Verified"/>
    <s v="Fully Paid"/>
    <x v="1"/>
    <n v="0.125"/>
    <n v="700"/>
    <n v="704"/>
    <n v="702"/>
    <x v="1"/>
    <n v="2"/>
    <x v="1"/>
    <s v="Moderate DTI/Income/FICO"/>
  </r>
  <r>
    <n v="63793697"/>
    <n v="30000"/>
    <x v="1"/>
    <n v="0.12050000000000001"/>
    <x v="1"/>
    <s v="C1"/>
    <s v="10+ years"/>
    <s v="MORTGAGE"/>
    <n v="97000"/>
    <x v="1"/>
    <s v="Source Verified"/>
    <s v="Fully Paid"/>
    <x v="0"/>
    <n v="9.3000000000000013E-2"/>
    <n v="705"/>
    <n v="709"/>
    <n v="707"/>
    <x v="1"/>
    <n v="3"/>
    <x v="2"/>
    <s v="Strong Profile"/>
  </r>
  <r>
    <n v="65704394"/>
    <n v="4000"/>
    <x v="1"/>
    <n v="9.1700000000000004E-2"/>
    <x v="2"/>
    <s v="B2"/>
    <s v="3 years"/>
    <s v="RENT"/>
    <n v="45000"/>
    <x v="0"/>
    <s v="Not Verified"/>
    <s v="Fully Paid"/>
    <x v="1"/>
    <n v="0.1787"/>
    <n v="700"/>
    <n v="704"/>
    <n v="702"/>
    <x v="1"/>
    <n v="2"/>
    <x v="1"/>
    <s v="Moderate DTI/Income/FICO"/>
  </r>
  <r>
    <n v="62589420"/>
    <n v="15000"/>
    <x v="1"/>
    <n v="5.3200000000000004E-2"/>
    <x v="5"/>
    <s v="A1"/>
    <s v="2 years"/>
    <s v="MORTGAGE"/>
    <n v="135000"/>
    <x v="1"/>
    <s v="Not Verified"/>
    <s v="Fully Paid"/>
    <x v="0"/>
    <n v="5.3699999999999998E-2"/>
    <n v="765"/>
    <n v="769"/>
    <n v="767"/>
    <x v="1"/>
    <n v="3"/>
    <x v="2"/>
    <s v="Strong Profile"/>
  </r>
  <r>
    <n v="68435984"/>
    <n v="9600"/>
    <x v="1"/>
    <n v="0.11990000000000001"/>
    <x v="1"/>
    <s v="C1"/>
    <s v="10+ years"/>
    <s v="RENT"/>
    <n v="43420"/>
    <x v="0"/>
    <s v="Source Verified"/>
    <s v="Fully Paid"/>
    <x v="0"/>
    <n v="7.1900000000000006E-2"/>
    <n v="690"/>
    <n v="694"/>
    <n v="692"/>
    <x v="0"/>
    <n v="2"/>
    <x v="1"/>
    <s v="Moderate DTI/Income/FICO"/>
  </r>
  <r>
    <n v="65027251"/>
    <n v="13500"/>
    <x v="0"/>
    <n v="0.23989999999999997"/>
    <x v="3"/>
    <s v="F3"/>
    <s v="10+ years"/>
    <s v="RENT"/>
    <n v="45000"/>
    <x v="0"/>
    <s v="Verified"/>
    <s v="Fully Paid"/>
    <x v="0"/>
    <n v="0.12189999999999999"/>
    <n v="665"/>
    <n v="669"/>
    <n v="667"/>
    <x v="0"/>
    <n v="2"/>
    <x v="1"/>
    <s v="Moderate DTI/Income/FICO"/>
  </r>
  <r>
    <n v="67829117"/>
    <n v="10000"/>
    <x v="0"/>
    <n v="0.182"/>
    <x v="4"/>
    <s v="E1"/>
    <s v="&lt; 1 year"/>
    <s v="MORTGAGE"/>
    <n v="75000"/>
    <x v="1"/>
    <s v="Verified"/>
    <s v="Fully Paid"/>
    <x v="0"/>
    <n v="0.20100000000000001"/>
    <n v="660"/>
    <n v="664"/>
    <n v="662"/>
    <x v="0"/>
    <n v="1"/>
    <x v="0"/>
    <s v="High DTI / Low Income / Low FICO"/>
  </r>
  <r>
    <n v="66584702"/>
    <n v="35000"/>
    <x v="0"/>
    <n v="0.11220000000000001"/>
    <x v="2"/>
    <s v="B5"/>
    <s v="10+ years"/>
    <s v="MORTGAGE"/>
    <n v="125000"/>
    <x v="1"/>
    <s v="Verified"/>
    <s v="Current"/>
    <x v="0"/>
    <n v="0.10099999999999999"/>
    <n v="695"/>
    <n v="699"/>
    <n v="697"/>
    <x v="0"/>
    <n v="2"/>
    <x v="1"/>
    <s v="Moderate DTI/Income/FICO"/>
  </r>
  <r>
    <n v="66064481"/>
    <n v="11000"/>
    <x v="1"/>
    <n v="0.13669999999999999"/>
    <x v="1"/>
    <s v="C4"/>
    <s v="9 years"/>
    <s v="RENT"/>
    <n v="42000"/>
    <x v="0"/>
    <s v="Verified"/>
    <s v="Fully Paid"/>
    <x v="0"/>
    <n v="0.2893"/>
    <n v="685"/>
    <n v="689"/>
    <n v="687"/>
    <x v="0"/>
    <n v="1"/>
    <x v="0"/>
    <s v="High DTI / Low Income / Low FICO"/>
  </r>
  <r>
    <n v="67715609"/>
    <n v="5000"/>
    <x v="1"/>
    <n v="5.3200000000000004E-2"/>
    <x v="5"/>
    <s v="A1"/>
    <s v="10+ years"/>
    <s v="MORTGAGE"/>
    <n v="85000"/>
    <x v="1"/>
    <s v="Not Verified"/>
    <s v="Fully Paid"/>
    <x v="0"/>
    <n v="0.2225"/>
    <n v="755"/>
    <n v="759"/>
    <n v="757"/>
    <x v="1"/>
    <n v="1"/>
    <x v="0"/>
    <s v="High DTI / Low Income / Low FICO"/>
  </r>
  <r>
    <n v="66430222"/>
    <n v="4000"/>
    <x v="1"/>
    <n v="9.7599999999999992E-2"/>
    <x v="2"/>
    <s v="B3"/>
    <s v="7 years"/>
    <s v="RENT"/>
    <n v="34000"/>
    <x v="2"/>
    <s v="Not Verified"/>
    <s v="Fully Paid"/>
    <x v="1"/>
    <n v="0.12140000000000001"/>
    <n v="660"/>
    <n v="664"/>
    <n v="662"/>
    <x v="0"/>
    <n v="1"/>
    <x v="0"/>
    <s v="High DTI / Low Income / Low FICO"/>
  </r>
  <r>
    <n v="66413113"/>
    <n v="11575"/>
    <x v="1"/>
    <n v="0.16550000000000001"/>
    <x v="0"/>
    <s v="D2"/>
    <s v="&lt; 1 year"/>
    <s v="RENT"/>
    <n v="25000"/>
    <x v="2"/>
    <s v="Source Verified"/>
    <s v="Fully Paid"/>
    <x v="3"/>
    <n v="2.5399999999999999E-2"/>
    <n v="720"/>
    <n v="724"/>
    <n v="722"/>
    <x v="1"/>
    <n v="1"/>
    <x v="0"/>
    <s v="High DTI / Low Income / Low FICO"/>
  </r>
  <r>
    <n v="66613257"/>
    <n v="10400"/>
    <x v="0"/>
    <n v="0.15410000000000001"/>
    <x v="0"/>
    <s v="D1"/>
    <s v="10+ years"/>
    <s v="MORTGAGE"/>
    <n v="75000"/>
    <x v="1"/>
    <s v="Verified"/>
    <s v="Charged Off"/>
    <x v="0"/>
    <n v="0.2009"/>
    <n v="690"/>
    <n v="694"/>
    <n v="692"/>
    <x v="0"/>
    <n v="1"/>
    <x v="0"/>
    <s v="High DTI / Low Income / Low FICO"/>
  </r>
  <r>
    <n v="63356774"/>
    <n v="20000"/>
    <x v="1"/>
    <n v="0.1699"/>
    <x v="0"/>
    <s v="D3"/>
    <s v="2 years"/>
    <s v="RENT"/>
    <n v="57000"/>
    <x v="0"/>
    <s v="Source Verified"/>
    <s v="Fully Paid"/>
    <x v="6"/>
    <n v="0.25180000000000002"/>
    <n v="715"/>
    <n v="719"/>
    <n v="717"/>
    <x v="1"/>
    <n v="1"/>
    <x v="0"/>
    <s v="High DTI / Low Income / Low FICO"/>
  </r>
  <r>
    <n v="65965557"/>
    <n v="30000"/>
    <x v="0"/>
    <n v="9.7599999999999992E-2"/>
    <x v="2"/>
    <s v="B3"/>
    <s v="&lt; 1 year"/>
    <s v="MORTGAGE"/>
    <n v="95000"/>
    <x v="1"/>
    <s v="Source Verified"/>
    <s v="Fully Paid"/>
    <x v="1"/>
    <n v="9.3699999999999992E-2"/>
    <n v="715"/>
    <n v="719"/>
    <n v="717"/>
    <x v="1"/>
    <n v="3"/>
    <x v="2"/>
    <s v="Strong Profile"/>
  </r>
  <r>
    <n v="68008496"/>
    <n v="14000"/>
    <x v="1"/>
    <n v="7.9100000000000004E-2"/>
    <x v="5"/>
    <s v="A5"/>
    <s v="3 years"/>
    <s v="OWN"/>
    <n v="110000"/>
    <x v="1"/>
    <s v="Not Verified"/>
    <s v="Fully Paid"/>
    <x v="0"/>
    <n v="0.20170000000000002"/>
    <n v="665"/>
    <n v="669"/>
    <n v="667"/>
    <x v="0"/>
    <n v="1"/>
    <x v="0"/>
    <s v="High DTI / Low Income / Low FICO"/>
  </r>
  <r>
    <n v="63408360"/>
    <n v="15000"/>
    <x v="0"/>
    <n v="0.1399"/>
    <x v="1"/>
    <s v="C4"/>
    <s v="1 year"/>
    <s v="RENT"/>
    <n v="86000"/>
    <x v="1"/>
    <s v="Source Verified"/>
    <s v="Current"/>
    <x v="1"/>
    <n v="0.122"/>
    <n v="660"/>
    <n v="664"/>
    <n v="662"/>
    <x v="0"/>
    <n v="2"/>
    <x v="1"/>
    <s v="Moderate DTI/Income/FICO"/>
  </r>
  <r>
    <n v="67636081"/>
    <n v="30000"/>
    <x v="0"/>
    <n v="0.11990000000000001"/>
    <x v="1"/>
    <s v="C1"/>
    <s v="&lt; 1 year"/>
    <s v="MORTGAGE"/>
    <n v="100000"/>
    <x v="1"/>
    <s v="Source Verified"/>
    <s v="Fully Paid"/>
    <x v="0"/>
    <n v="0.29520000000000002"/>
    <n v="725"/>
    <n v="729"/>
    <n v="727"/>
    <x v="1"/>
    <n v="1"/>
    <x v="0"/>
    <s v="High DTI / Low Income / Low FICO"/>
  </r>
  <r>
    <n v="66550195"/>
    <n v="25000"/>
    <x v="0"/>
    <n v="0.12590000000000001"/>
    <x v="1"/>
    <s v="C2"/>
    <s v="10+ years"/>
    <s v="MORTGAGE"/>
    <n v="90000"/>
    <x v="1"/>
    <s v="Source Verified"/>
    <s v="Fully Paid"/>
    <x v="0"/>
    <n v="0.21190000000000001"/>
    <n v="695"/>
    <n v="699"/>
    <n v="697"/>
    <x v="0"/>
    <n v="1"/>
    <x v="0"/>
    <s v="High DTI / Low Income / Low FICO"/>
  </r>
  <r>
    <n v="67426580"/>
    <n v="8500"/>
    <x v="1"/>
    <n v="9.1700000000000004E-2"/>
    <x v="2"/>
    <s v="B2"/>
    <s v="10+ years"/>
    <s v="MORTGAGE"/>
    <n v="67500"/>
    <x v="1"/>
    <s v="Source Verified"/>
    <s v="Fully Paid"/>
    <x v="0"/>
    <n v="0.15130000000000002"/>
    <n v="695"/>
    <n v="699"/>
    <n v="697"/>
    <x v="0"/>
    <n v="2"/>
    <x v="1"/>
    <s v="Moderate DTI/Income/FICO"/>
  </r>
  <r>
    <n v="63969960"/>
    <n v="14400"/>
    <x v="1"/>
    <n v="7.2599999999999998E-2"/>
    <x v="5"/>
    <s v="A4"/>
    <s v="1 year"/>
    <s v="RENT"/>
    <n v="78000"/>
    <x v="1"/>
    <s v="Source Verified"/>
    <s v="Fully Paid"/>
    <x v="1"/>
    <n v="0.10949999999999999"/>
    <n v="680"/>
    <n v="684"/>
    <n v="682"/>
    <x v="0"/>
    <n v="2"/>
    <x v="1"/>
    <s v="Moderate DTI/Income/FICO"/>
  </r>
  <r>
    <n v="67948909"/>
    <n v="11000"/>
    <x v="0"/>
    <n v="0.1318"/>
    <x v="1"/>
    <s v="C3"/>
    <s v="&lt; 1 year"/>
    <s v="MORTGAGE"/>
    <n v="50000"/>
    <x v="0"/>
    <s v="Verified"/>
    <s v="Fully Paid"/>
    <x v="1"/>
    <n v="0.18770000000000001"/>
    <n v="675"/>
    <n v="679"/>
    <n v="677"/>
    <x v="0"/>
    <n v="2"/>
    <x v="1"/>
    <s v="Moderate DTI/Income/FICO"/>
  </r>
  <r>
    <n v="65813525"/>
    <n v="20000"/>
    <x v="0"/>
    <n v="9.9900000000000003E-2"/>
    <x v="2"/>
    <s v="B3"/>
    <s v="10+ years"/>
    <s v="OWN"/>
    <n v="65000"/>
    <x v="1"/>
    <s v="Not Verified"/>
    <s v="Current"/>
    <x v="0"/>
    <n v="0.10970000000000001"/>
    <n v="725"/>
    <n v="729"/>
    <n v="727"/>
    <x v="1"/>
    <n v="3"/>
    <x v="2"/>
    <s v="Strong Profile"/>
  </r>
  <r>
    <n v="63474431"/>
    <n v="28650"/>
    <x v="0"/>
    <n v="0.12689999999999999"/>
    <x v="1"/>
    <s v="C2"/>
    <s v="10+ years"/>
    <s v="MORTGAGE"/>
    <n v="105000"/>
    <x v="1"/>
    <s v="Verified"/>
    <s v="Fully Paid"/>
    <x v="0"/>
    <n v="0.26910000000000001"/>
    <n v="695"/>
    <n v="699"/>
    <n v="697"/>
    <x v="0"/>
    <n v="1"/>
    <x v="0"/>
    <s v="High DTI / Low Income / Low FICO"/>
  </r>
  <r>
    <n v="65672419"/>
    <n v="15000"/>
    <x v="0"/>
    <n v="0.15410000000000001"/>
    <x v="0"/>
    <s v="D1"/>
    <s v="1 year"/>
    <s v="RENT"/>
    <n v="42500"/>
    <x v="0"/>
    <s v="Verified"/>
    <s v="Fully Paid"/>
    <x v="0"/>
    <n v="0.16269999999999998"/>
    <n v="665"/>
    <n v="669"/>
    <n v="667"/>
    <x v="0"/>
    <n v="2"/>
    <x v="1"/>
    <s v="Moderate DTI/Income/FICO"/>
  </r>
  <r>
    <n v="67960140"/>
    <n v="15000"/>
    <x v="0"/>
    <n v="0.1318"/>
    <x v="1"/>
    <s v="C3"/>
    <s v="9 years"/>
    <s v="MORTGAGE"/>
    <n v="62000"/>
    <x v="1"/>
    <s v="Not Verified"/>
    <s v="Fully Paid"/>
    <x v="0"/>
    <n v="0.17329999999999998"/>
    <n v="735"/>
    <n v="739"/>
    <n v="737"/>
    <x v="1"/>
    <n v="2"/>
    <x v="1"/>
    <s v="Moderate DTI/Income/FICO"/>
  </r>
  <r>
    <n v="66593608"/>
    <n v="5825"/>
    <x v="1"/>
    <n v="7.2599999999999998E-2"/>
    <x v="5"/>
    <s v="A4"/>
    <s v="10+ years"/>
    <s v="OWN"/>
    <n v="36587"/>
    <x v="2"/>
    <s v="Not Verified"/>
    <s v="Fully Paid"/>
    <x v="0"/>
    <n v="0.24109999999999998"/>
    <n v="740"/>
    <n v="744"/>
    <n v="742"/>
    <x v="1"/>
    <n v="1"/>
    <x v="0"/>
    <s v="High DTI / Low Income / Low FICO"/>
  </r>
  <r>
    <n v="66443817"/>
    <n v="15300"/>
    <x v="1"/>
    <n v="0.182"/>
    <x v="4"/>
    <s v="E1"/>
    <s v="9 years"/>
    <s v="RENT"/>
    <n v="42500"/>
    <x v="0"/>
    <s v="Verified"/>
    <s v="Fully Paid"/>
    <x v="0"/>
    <n v="9.6000000000000002E-2"/>
    <n v="670"/>
    <n v="674"/>
    <n v="672"/>
    <x v="0"/>
    <n v="2"/>
    <x v="1"/>
    <s v="Moderate DTI/Income/FICO"/>
  </r>
  <r>
    <n v="64027176"/>
    <n v="20000"/>
    <x v="1"/>
    <n v="0.1318"/>
    <x v="1"/>
    <s v="C3"/>
    <s v="9 years"/>
    <s v="RENT"/>
    <n v="85000"/>
    <x v="1"/>
    <s v="Source Verified"/>
    <s v="Fully Paid"/>
    <x v="0"/>
    <n v="0.20440000000000003"/>
    <n v="695"/>
    <n v="699"/>
    <n v="697"/>
    <x v="0"/>
    <n v="1"/>
    <x v="0"/>
    <s v="High DTI / Low Income / Low FICO"/>
  </r>
  <r>
    <n v="63661673"/>
    <n v="20775"/>
    <x v="1"/>
    <n v="0.12590000000000001"/>
    <x v="1"/>
    <s v="C2"/>
    <s v="8 years"/>
    <s v="RENT"/>
    <n v="49500"/>
    <x v="0"/>
    <s v="Source Verified"/>
    <s v="Fully Paid"/>
    <x v="0"/>
    <n v="0.21840000000000001"/>
    <n v="720"/>
    <n v="724"/>
    <n v="722"/>
    <x v="1"/>
    <n v="1"/>
    <x v="0"/>
    <s v="High DTI / Low Income / Low FICO"/>
  </r>
  <r>
    <n v="65636547"/>
    <n v="31200"/>
    <x v="0"/>
    <n v="0.22989999999999999"/>
    <x v="3"/>
    <s v="F2"/>
    <s v="10+ years"/>
    <s v="RENT"/>
    <n v="65000"/>
    <x v="1"/>
    <s v="Source Verified"/>
    <s v="Fully Paid"/>
    <x v="0"/>
    <n v="0.24829999999999999"/>
    <n v="685"/>
    <n v="689"/>
    <n v="687"/>
    <x v="0"/>
    <n v="1"/>
    <x v="0"/>
    <s v="High DTI / Low Income / Low FICO"/>
  </r>
  <r>
    <n v="65657006"/>
    <n v="8000"/>
    <x v="1"/>
    <n v="0.10640000000000001"/>
    <x v="2"/>
    <s v="B4"/>
    <s v="2 years"/>
    <s v="MORTGAGE"/>
    <n v="54000"/>
    <x v="0"/>
    <s v="Source Verified"/>
    <s v="Fully Paid"/>
    <x v="0"/>
    <n v="0.27160000000000001"/>
    <n v="685"/>
    <n v="689"/>
    <n v="687"/>
    <x v="0"/>
    <n v="1"/>
    <x v="0"/>
    <s v="High DTI / Low Income / Low FICO"/>
  </r>
  <r>
    <n v="66493270"/>
    <n v="24000"/>
    <x v="1"/>
    <n v="8.3800000000000013E-2"/>
    <x v="2"/>
    <s v="B1"/>
    <s v="9 years"/>
    <s v="RENT"/>
    <n v="90000"/>
    <x v="1"/>
    <s v="Not Verified"/>
    <s v="Fully Paid"/>
    <x v="1"/>
    <n v="0.17829999999999999"/>
    <n v="725"/>
    <n v="729"/>
    <n v="727"/>
    <x v="1"/>
    <n v="2"/>
    <x v="1"/>
    <s v="Moderate DTI/Income/FICO"/>
  </r>
  <r>
    <n v="67438102"/>
    <n v="14000"/>
    <x v="0"/>
    <n v="7.8899999999999998E-2"/>
    <x v="5"/>
    <s v="A5"/>
    <s v="10+ years"/>
    <s v="MORTGAGE"/>
    <n v="55000"/>
    <x v="0"/>
    <s v="Not Verified"/>
    <s v="Fully Paid"/>
    <x v="0"/>
    <n v="0.23829999999999998"/>
    <n v="775"/>
    <n v="779"/>
    <n v="777"/>
    <x v="1"/>
    <n v="1"/>
    <x v="0"/>
    <s v="High DTI / Low Income / Low FICO"/>
  </r>
  <r>
    <n v="64160141"/>
    <n v="7450"/>
    <x v="1"/>
    <n v="0.1099"/>
    <x v="2"/>
    <s v="B4"/>
    <s v="&lt; 1 year"/>
    <s v="RENT"/>
    <n v="76000"/>
    <x v="1"/>
    <s v="Source Verified"/>
    <s v="Fully Paid"/>
    <x v="0"/>
    <n v="0.03"/>
    <n v="660"/>
    <n v="664"/>
    <n v="662"/>
    <x v="0"/>
    <n v="2"/>
    <x v="1"/>
    <s v="Moderate DTI/Income/FICO"/>
  </r>
  <r>
    <n v="63460149"/>
    <n v="10000"/>
    <x v="1"/>
    <n v="0.1099"/>
    <x v="2"/>
    <s v="B4"/>
    <s v="6 years"/>
    <s v="RENT"/>
    <n v="50000"/>
    <x v="0"/>
    <s v="Source Verified"/>
    <s v="Fully Paid"/>
    <x v="0"/>
    <n v="0.16350000000000001"/>
    <n v="660"/>
    <n v="664"/>
    <n v="662"/>
    <x v="0"/>
    <n v="2"/>
    <x v="1"/>
    <s v="Moderate DTI/Income/FICO"/>
  </r>
  <r>
    <n v="66424659"/>
    <n v="7200"/>
    <x v="1"/>
    <n v="0.11990000000000001"/>
    <x v="1"/>
    <s v="C1"/>
    <s v="2 years"/>
    <s v="RENT"/>
    <n v="29000"/>
    <x v="2"/>
    <s v="Source Verified"/>
    <s v="Fully Paid"/>
    <x v="0"/>
    <n v="0.32490000000000002"/>
    <n v="670"/>
    <n v="674"/>
    <n v="672"/>
    <x v="0"/>
    <n v="1"/>
    <x v="0"/>
    <s v="High DTI / Low Income / Low FICO"/>
  </r>
  <r>
    <n v="65087218"/>
    <n v="18000"/>
    <x v="0"/>
    <n v="0.13669999999999999"/>
    <x v="1"/>
    <s v="C4"/>
    <s v="10+ years"/>
    <s v="MORTGAGE"/>
    <n v="71200"/>
    <x v="1"/>
    <s v="Not Verified"/>
    <s v="Fully Paid"/>
    <x v="0"/>
    <n v="0.1411"/>
    <n v="660"/>
    <n v="664"/>
    <n v="662"/>
    <x v="0"/>
    <n v="2"/>
    <x v="1"/>
    <s v="Moderate DTI/Income/FICO"/>
  </r>
  <r>
    <n v="65712920"/>
    <n v="24000"/>
    <x v="0"/>
    <n v="0.1757"/>
    <x v="0"/>
    <s v="D4"/>
    <s v="10+ years"/>
    <s v="RENT"/>
    <n v="72000"/>
    <x v="1"/>
    <s v="Verified"/>
    <s v="Charged Off"/>
    <x v="0"/>
    <n v="0.22620000000000001"/>
    <n v="690"/>
    <n v="694"/>
    <n v="692"/>
    <x v="0"/>
    <n v="1"/>
    <x v="0"/>
    <s v="High DTI / Low Income / Low FICO"/>
  </r>
  <r>
    <n v="65731903"/>
    <n v="25000"/>
    <x v="0"/>
    <n v="0.15410000000000001"/>
    <x v="0"/>
    <s v="D1"/>
    <s v="10+ years"/>
    <s v="RENT"/>
    <n v="80000"/>
    <x v="1"/>
    <s v="Source Verified"/>
    <s v="Charged Off"/>
    <x v="1"/>
    <n v="0.35229999999999995"/>
    <n v="690"/>
    <n v="694"/>
    <n v="692"/>
    <x v="0"/>
    <n v="1"/>
    <x v="0"/>
    <s v="High DTI / Low Income / Low FICO"/>
  </r>
  <r>
    <n v="65322459"/>
    <n v="1800"/>
    <x v="1"/>
    <n v="9.1700000000000004E-2"/>
    <x v="2"/>
    <s v="B2"/>
    <s v="5 years"/>
    <s v="OWN"/>
    <n v="48000"/>
    <x v="0"/>
    <s v="Source Verified"/>
    <s v="Fully Paid"/>
    <x v="1"/>
    <n v="0.32319999999999999"/>
    <n v="665"/>
    <n v="669"/>
    <n v="667"/>
    <x v="0"/>
    <n v="1"/>
    <x v="0"/>
    <s v="High DTI / Low Income / Low FICO"/>
  </r>
  <r>
    <n v="63712580"/>
    <n v="6000"/>
    <x v="1"/>
    <n v="0.13669999999999999"/>
    <x v="1"/>
    <s v="C4"/>
    <s v="2 years"/>
    <s v="RENT"/>
    <n v="48000"/>
    <x v="0"/>
    <s v="Source Verified"/>
    <s v="Fully Paid"/>
    <x v="0"/>
    <n v="0.14929999999999999"/>
    <n v="665"/>
    <n v="669"/>
    <n v="667"/>
    <x v="0"/>
    <n v="2"/>
    <x v="1"/>
    <s v="Moderate DTI/Income/FICO"/>
  </r>
  <r>
    <n v="63476155"/>
    <n v="12000"/>
    <x v="1"/>
    <n v="6.8900000000000003E-2"/>
    <x v="5"/>
    <s v="A3"/>
    <s v="10+ years"/>
    <s v="MORTGAGE"/>
    <n v="65000"/>
    <x v="1"/>
    <s v="Not Verified"/>
    <s v="Fully Paid"/>
    <x v="1"/>
    <n v="0.14529999999999998"/>
    <n v="680"/>
    <n v="684"/>
    <n v="682"/>
    <x v="0"/>
    <n v="2"/>
    <x v="1"/>
    <s v="Moderate DTI/Income/FICO"/>
  </r>
  <r>
    <n v="64842262"/>
    <n v="11200"/>
    <x v="1"/>
    <n v="0.1149"/>
    <x v="2"/>
    <s v="B5"/>
    <s v="10+ years"/>
    <s v="MORTGAGE"/>
    <n v="58000"/>
    <x v="0"/>
    <s v="Source Verified"/>
    <s v="Fully Paid"/>
    <x v="0"/>
    <n v="0.14810000000000001"/>
    <n v="710"/>
    <n v="714"/>
    <n v="712"/>
    <x v="1"/>
    <n v="2"/>
    <x v="1"/>
    <s v="Moderate DTI/Income/FICO"/>
  </r>
  <r>
    <n v="65445412"/>
    <n v="14400"/>
    <x v="0"/>
    <n v="0.27310000000000001"/>
    <x v="6"/>
    <s v="G2"/>
    <s v="1 year"/>
    <s v="RENT"/>
    <n v="40000"/>
    <x v="2"/>
    <s v="Verified"/>
    <s v="Charged Off"/>
    <x v="0"/>
    <n v="0.35369999999999996"/>
    <n v="660"/>
    <n v="664"/>
    <n v="662"/>
    <x v="0"/>
    <n v="1"/>
    <x v="0"/>
    <s v="High DTI / Low Income / Low FICO"/>
  </r>
  <r>
    <n v="65796082"/>
    <n v="21000"/>
    <x v="0"/>
    <n v="0.12050000000000001"/>
    <x v="1"/>
    <s v="C1"/>
    <s v="9 years"/>
    <s v="MORTGAGE"/>
    <n v="100000"/>
    <x v="1"/>
    <s v="Not Verified"/>
    <s v="Current"/>
    <x v="1"/>
    <n v="0.32729999999999998"/>
    <n v="715"/>
    <n v="719"/>
    <n v="717"/>
    <x v="1"/>
    <n v="1"/>
    <x v="0"/>
    <s v="High DTI / Low Income / Low FICO"/>
  </r>
  <r>
    <n v="65283084"/>
    <n v="12000"/>
    <x v="1"/>
    <n v="7.8899999999999998E-2"/>
    <x v="5"/>
    <s v="A5"/>
    <s v="3 years"/>
    <s v="RENT"/>
    <n v="48000"/>
    <x v="0"/>
    <s v="Not Verified"/>
    <s v="Fully Paid"/>
    <x v="0"/>
    <n v="0.1605"/>
    <n v="710"/>
    <n v="714"/>
    <n v="712"/>
    <x v="1"/>
    <n v="2"/>
    <x v="1"/>
    <s v="Moderate DTI/Income/FICO"/>
  </r>
  <r>
    <n v="63388080"/>
    <n v="24000"/>
    <x v="1"/>
    <n v="0.1099"/>
    <x v="2"/>
    <s v="B4"/>
    <s v="4 years"/>
    <s v="MORTGAGE"/>
    <n v="78000"/>
    <x v="1"/>
    <s v="Verified"/>
    <s v="Fully Paid"/>
    <x v="0"/>
    <n v="0.23260000000000003"/>
    <n v="685"/>
    <n v="689"/>
    <n v="687"/>
    <x v="0"/>
    <n v="1"/>
    <x v="0"/>
    <s v="High DTI / Low Income / Low FICO"/>
  </r>
  <r>
    <n v="63919372"/>
    <n v="14000"/>
    <x v="1"/>
    <n v="0.13669999999999999"/>
    <x v="1"/>
    <s v="C4"/>
    <s v="10+ years"/>
    <s v="OWN"/>
    <n v="49500"/>
    <x v="0"/>
    <s v="Verified"/>
    <s v="Fully Paid"/>
    <x v="5"/>
    <n v="0.34060000000000001"/>
    <n v="680"/>
    <n v="684"/>
    <n v="682"/>
    <x v="0"/>
    <n v="1"/>
    <x v="0"/>
    <s v="High DTI / Low Income / Low FICO"/>
  </r>
  <r>
    <n v="65656558"/>
    <n v="21125"/>
    <x v="0"/>
    <n v="0.15410000000000001"/>
    <x v="0"/>
    <s v="D1"/>
    <s v="3 years"/>
    <s v="RENT"/>
    <n v="60000"/>
    <x v="0"/>
    <s v="Not Verified"/>
    <s v="Charged Off"/>
    <x v="0"/>
    <n v="0.21640000000000001"/>
    <n v="665"/>
    <n v="669"/>
    <n v="667"/>
    <x v="0"/>
    <n v="1"/>
    <x v="0"/>
    <s v="High DTI / Low Income / Low FICO"/>
  </r>
  <r>
    <n v="63661651"/>
    <n v="24000"/>
    <x v="0"/>
    <n v="0.1318"/>
    <x v="1"/>
    <s v="C3"/>
    <s v="8 years"/>
    <s v="MORTGAGE"/>
    <n v="53000"/>
    <x v="0"/>
    <s v="Verified"/>
    <s v="Fully Paid"/>
    <x v="0"/>
    <n v="0.33020000000000005"/>
    <n v="680"/>
    <n v="684"/>
    <n v="682"/>
    <x v="0"/>
    <n v="1"/>
    <x v="0"/>
    <s v="High DTI / Low Income / Low FICO"/>
  </r>
  <r>
    <n v="63898933"/>
    <n v="25000"/>
    <x v="1"/>
    <n v="5.3200000000000004E-2"/>
    <x v="5"/>
    <s v="A1"/>
    <s v="2 years"/>
    <s v="MORTGAGE"/>
    <n v="165000"/>
    <x v="1"/>
    <s v="Verified"/>
    <s v="Fully Paid"/>
    <x v="3"/>
    <n v="2.0199999999999999E-2"/>
    <n v="740"/>
    <n v="744"/>
    <n v="742"/>
    <x v="1"/>
    <n v="3"/>
    <x v="2"/>
    <s v="Strong Profile"/>
  </r>
  <r>
    <n v="67387663"/>
    <n v="15000"/>
    <x v="1"/>
    <n v="9.1700000000000004E-2"/>
    <x v="2"/>
    <s v="B2"/>
    <s v="10+ years"/>
    <s v="RENT"/>
    <n v="100000"/>
    <x v="1"/>
    <s v="Source Verified"/>
    <s v="Fully Paid"/>
    <x v="0"/>
    <n v="0.1042"/>
    <n v="670"/>
    <n v="674"/>
    <n v="672"/>
    <x v="0"/>
    <n v="2"/>
    <x v="1"/>
    <s v="Moderate DTI/Income/FICO"/>
  </r>
  <r>
    <n v="66532861"/>
    <n v="20000"/>
    <x v="1"/>
    <n v="0.11990000000000001"/>
    <x v="1"/>
    <s v="C1"/>
    <s v="10+ years"/>
    <s v="OWN"/>
    <n v="218000"/>
    <x v="1"/>
    <s v="Source Verified"/>
    <s v="Fully Paid"/>
    <x v="9"/>
    <n v="0.16949999999999998"/>
    <n v="675"/>
    <n v="679"/>
    <n v="677"/>
    <x v="0"/>
    <n v="2"/>
    <x v="1"/>
    <s v="Moderate DTI/Income/FICO"/>
  </r>
  <r>
    <n v="67326668"/>
    <n v="15000"/>
    <x v="1"/>
    <n v="7.2599999999999998E-2"/>
    <x v="5"/>
    <s v="A4"/>
    <m/>
    <s v="MORTGAGE"/>
    <n v="55000"/>
    <x v="0"/>
    <s v="Not Verified"/>
    <s v="Fully Paid"/>
    <x v="0"/>
    <n v="0.19"/>
    <n v="725"/>
    <n v="729"/>
    <n v="727"/>
    <x v="1"/>
    <n v="2"/>
    <x v="1"/>
    <s v="Moderate DTI/Income/FICO"/>
  </r>
  <r>
    <n v="65677312"/>
    <n v="34500"/>
    <x v="0"/>
    <n v="0.21989999999999998"/>
    <x v="3"/>
    <s v="F1"/>
    <s v="10+ years"/>
    <s v="MORTGAGE"/>
    <n v="75000"/>
    <x v="1"/>
    <s v="Verified"/>
    <s v="Fully Paid"/>
    <x v="0"/>
    <n v="0.37759999999999999"/>
    <n v="700"/>
    <n v="704"/>
    <n v="702"/>
    <x v="1"/>
    <n v="1"/>
    <x v="0"/>
    <s v="High DTI / Low Income / Low FICO"/>
  </r>
  <r>
    <n v="65017542"/>
    <n v="29750"/>
    <x v="0"/>
    <n v="0.15410000000000001"/>
    <x v="0"/>
    <s v="D1"/>
    <s v="10+ years"/>
    <s v="MORTGAGE"/>
    <n v="60000"/>
    <x v="0"/>
    <s v="Source Verified"/>
    <s v="Charged Off"/>
    <x v="0"/>
    <n v="7.2599999999999998E-2"/>
    <n v="670"/>
    <n v="674"/>
    <n v="672"/>
    <x v="0"/>
    <n v="2"/>
    <x v="1"/>
    <s v="Moderate DTI/Income/FICO"/>
  </r>
  <r>
    <n v="66350424"/>
    <n v="8000"/>
    <x v="1"/>
    <n v="0.1757"/>
    <x v="0"/>
    <s v="D4"/>
    <s v="5 years"/>
    <s v="RENT"/>
    <n v="80000"/>
    <x v="1"/>
    <s v="Not Verified"/>
    <s v="Current"/>
    <x v="5"/>
    <n v="0.27479999999999999"/>
    <n v="660"/>
    <n v="664"/>
    <n v="662"/>
    <x v="0"/>
    <n v="1"/>
    <x v="0"/>
    <s v="High DTI / Low Income / Low FICO"/>
  </r>
  <r>
    <n v="63337504"/>
    <n v="6000"/>
    <x v="1"/>
    <n v="8.1799999999999998E-2"/>
    <x v="2"/>
    <s v="B1"/>
    <s v="10+ years"/>
    <s v="RENT"/>
    <n v="60560"/>
    <x v="1"/>
    <s v="Source Verified"/>
    <s v="Fully Paid"/>
    <x v="5"/>
    <n v="8.7799999999999989E-2"/>
    <n v="670"/>
    <n v="674"/>
    <n v="672"/>
    <x v="0"/>
    <n v="2"/>
    <x v="1"/>
    <s v="Moderate DTI/Income/FICO"/>
  </r>
  <r>
    <n v="67788366"/>
    <n v="20000"/>
    <x v="1"/>
    <n v="7.2599999999999998E-2"/>
    <x v="5"/>
    <s v="A4"/>
    <s v="6 years"/>
    <s v="MORTGAGE"/>
    <n v="93000"/>
    <x v="1"/>
    <s v="Not Verified"/>
    <s v="Fully Paid"/>
    <x v="0"/>
    <n v="0.18629999999999999"/>
    <n v="740"/>
    <n v="744"/>
    <n v="742"/>
    <x v="1"/>
    <n v="2"/>
    <x v="1"/>
    <s v="Moderate DTI/Income/FICO"/>
  </r>
  <r>
    <n v="61471425"/>
    <n v="7500"/>
    <x v="1"/>
    <n v="0.1099"/>
    <x v="2"/>
    <s v="B4"/>
    <s v="&lt; 1 year"/>
    <s v="RENT"/>
    <n v="100000"/>
    <x v="1"/>
    <s v="Verified"/>
    <s v="Fully Paid"/>
    <x v="5"/>
    <n v="0.22750000000000001"/>
    <n v="665"/>
    <n v="669"/>
    <n v="667"/>
    <x v="0"/>
    <n v="1"/>
    <x v="0"/>
    <s v="High DTI / Low Income / Low FICO"/>
  </r>
  <r>
    <n v="66441841"/>
    <n v="5000"/>
    <x v="1"/>
    <n v="0.18489999999999998"/>
    <x v="4"/>
    <s v="E2"/>
    <s v="2 years"/>
    <s v="RENT"/>
    <n v="30000"/>
    <x v="2"/>
    <s v="Source Verified"/>
    <s v="Fully Paid"/>
    <x v="4"/>
    <n v="0.01"/>
    <n v="680"/>
    <n v="684"/>
    <n v="682"/>
    <x v="0"/>
    <n v="1"/>
    <x v="0"/>
    <s v="High DTI / Low Income / Low FICO"/>
  </r>
  <r>
    <n v="67938875"/>
    <n v="24000"/>
    <x v="0"/>
    <n v="0.1288"/>
    <x v="1"/>
    <s v="C2"/>
    <s v="4 years"/>
    <s v="RENT"/>
    <n v="68000"/>
    <x v="1"/>
    <s v="Not Verified"/>
    <s v="Fully Paid"/>
    <x v="0"/>
    <n v="0.23910000000000001"/>
    <n v="715"/>
    <n v="719"/>
    <n v="717"/>
    <x v="1"/>
    <n v="1"/>
    <x v="0"/>
    <s v="High DTI / Low Income / Low FICO"/>
  </r>
  <r>
    <n v="63187158"/>
    <n v="4000"/>
    <x v="1"/>
    <n v="8.1799999999999998E-2"/>
    <x v="2"/>
    <s v="B1"/>
    <s v="10+ years"/>
    <s v="RENT"/>
    <n v="52000"/>
    <x v="0"/>
    <s v="Not Verified"/>
    <s v="Fully Paid"/>
    <x v="5"/>
    <n v="0.16219999999999998"/>
    <n v="735"/>
    <n v="739"/>
    <n v="737"/>
    <x v="1"/>
    <n v="2"/>
    <x v="1"/>
    <s v="Moderate DTI/Income/FICO"/>
  </r>
  <r>
    <n v="65854860"/>
    <n v="24000"/>
    <x v="1"/>
    <n v="0.1757"/>
    <x v="0"/>
    <s v="D4"/>
    <s v="6 years"/>
    <s v="MORTGAGE"/>
    <n v="65000"/>
    <x v="1"/>
    <s v="Verified"/>
    <s v="Charged Off"/>
    <x v="0"/>
    <n v="0.37060000000000004"/>
    <n v="660"/>
    <n v="664"/>
    <n v="662"/>
    <x v="0"/>
    <n v="1"/>
    <x v="0"/>
    <s v="High DTI / Low Income / Low FICO"/>
  </r>
  <r>
    <n v="66260824"/>
    <n v="12000"/>
    <x v="0"/>
    <n v="9.7599999999999992E-2"/>
    <x v="2"/>
    <s v="B3"/>
    <s v="10+ years"/>
    <s v="RENT"/>
    <n v="45000"/>
    <x v="0"/>
    <s v="Source Verified"/>
    <s v="Current"/>
    <x v="2"/>
    <n v="0.23730000000000001"/>
    <n v="685"/>
    <n v="689"/>
    <n v="687"/>
    <x v="0"/>
    <n v="1"/>
    <x v="0"/>
    <s v="High DTI / Low Income / Low FICO"/>
  </r>
  <r>
    <n v="66310738"/>
    <n v="8775"/>
    <x v="1"/>
    <n v="7.2599999999999998E-2"/>
    <x v="5"/>
    <s v="A4"/>
    <m/>
    <s v="MORTGAGE"/>
    <n v="36000"/>
    <x v="2"/>
    <s v="Not Verified"/>
    <s v="Fully Paid"/>
    <x v="0"/>
    <n v="0.38670000000000004"/>
    <n v="775"/>
    <n v="779"/>
    <n v="777"/>
    <x v="1"/>
    <n v="1"/>
    <x v="0"/>
    <s v="High DTI / Low Income / Low FICO"/>
  </r>
  <r>
    <n v="66483934"/>
    <n v="9900"/>
    <x v="1"/>
    <n v="0.16550000000000001"/>
    <x v="0"/>
    <s v="D2"/>
    <s v="&lt; 1 year"/>
    <s v="OWN"/>
    <n v="31000"/>
    <x v="2"/>
    <s v="Verified"/>
    <s v="Charged Off"/>
    <x v="3"/>
    <n v="0.182"/>
    <n v="685"/>
    <n v="689"/>
    <n v="687"/>
    <x v="0"/>
    <n v="1"/>
    <x v="0"/>
    <s v="High DTI / Low Income / Low FICO"/>
  </r>
  <r>
    <n v="63524274"/>
    <n v="11700"/>
    <x v="0"/>
    <n v="0.19190000000000002"/>
    <x v="4"/>
    <s v="E3"/>
    <s v="9 years"/>
    <s v="RENT"/>
    <n v="58835"/>
    <x v="0"/>
    <s v="Verified"/>
    <s v="Current"/>
    <x v="0"/>
    <n v="0.21870000000000001"/>
    <n v="720"/>
    <n v="724"/>
    <n v="722"/>
    <x v="1"/>
    <n v="1"/>
    <x v="0"/>
    <s v="High DTI / Low Income / Low FICO"/>
  </r>
  <r>
    <n v="67968566"/>
    <n v="35000"/>
    <x v="0"/>
    <n v="0.24989999999999998"/>
    <x v="3"/>
    <s v="F4"/>
    <s v="6 years"/>
    <s v="MORTGAGE"/>
    <n v="118000"/>
    <x v="1"/>
    <s v="Verified"/>
    <s v="Fully Paid"/>
    <x v="0"/>
    <n v="0.19969999999999999"/>
    <n v="665"/>
    <n v="669"/>
    <n v="667"/>
    <x v="0"/>
    <n v="2"/>
    <x v="1"/>
    <s v="Moderate DTI/Income/FICO"/>
  </r>
  <r>
    <n v="65747315"/>
    <n v="20000"/>
    <x v="0"/>
    <n v="0.18489999999999998"/>
    <x v="4"/>
    <s v="E2"/>
    <s v="2 years"/>
    <s v="MORTGAGE"/>
    <n v="70000"/>
    <x v="1"/>
    <s v="Source Verified"/>
    <s v="Late (31-120 days)"/>
    <x v="0"/>
    <n v="0.29350000000000004"/>
    <n v="680"/>
    <n v="684"/>
    <n v="682"/>
    <x v="0"/>
    <n v="1"/>
    <x v="0"/>
    <s v="High DTI / Low Income / Low FICO"/>
  </r>
  <r>
    <n v="64741133"/>
    <n v="12000"/>
    <x v="0"/>
    <n v="0.1699"/>
    <x v="0"/>
    <s v="D3"/>
    <s v="3 years"/>
    <s v="RENT"/>
    <n v="91000"/>
    <x v="1"/>
    <s v="Verified"/>
    <s v="Current"/>
    <x v="0"/>
    <n v="0.1157"/>
    <n v="665"/>
    <n v="669"/>
    <n v="667"/>
    <x v="0"/>
    <n v="2"/>
    <x v="1"/>
    <s v="Moderate DTI/Income/FICO"/>
  </r>
  <r>
    <n v="63327659"/>
    <n v="30000"/>
    <x v="0"/>
    <n v="0.15609999999999999"/>
    <x v="0"/>
    <s v="D1"/>
    <s v="1 year"/>
    <s v="MORTGAGE"/>
    <n v="100000"/>
    <x v="1"/>
    <s v="Source Verified"/>
    <s v="Current"/>
    <x v="0"/>
    <n v="0.22460000000000002"/>
    <n v="725"/>
    <n v="729"/>
    <n v="727"/>
    <x v="1"/>
    <n v="1"/>
    <x v="0"/>
    <s v="High DTI / Low Income / Low FICO"/>
  </r>
  <r>
    <n v="63507567"/>
    <n v="20000"/>
    <x v="0"/>
    <n v="0.1153"/>
    <x v="2"/>
    <s v="B5"/>
    <s v="10+ years"/>
    <s v="RENT"/>
    <n v="92000"/>
    <x v="1"/>
    <s v="Not Verified"/>
    <s v="Current"/>
    <x v="5"/>
    <n v="9.9100000000000008E-2"/>
    <n v="675"/>
    <n v="679"/>
    <n v="677"/>
    <x v="0"/>
    <n v="2"/>
    <x v="1"/>
    <s v="Moderate DTI/Income/FICO"/>
  </r>
  <r>
    <n v="62904460"/>
    <n v="28000"/>
    <x v="1"/>
    <n v="0.1153"/>
    <x v="2"/>
    <s v="B5"/>
    <s v="10+ years"/>
    <s v="MORTGAGE"/>
    <n v="78000"/>
    <x v="1"/>
    <s v="Source Verified"/>
    <s v="Fully Paid"/>
    <x v="0"/>
    <n v="0.15310000000000001"/>
    <n v="705"/>
    <n v="709"/>
    <n v="707"/>
    <x v="1"/>
    <n v="2"/>
    <x v="1"/>
    <s v="Moderate DTI/Income/FICO"/>
  </r>
  <r>
    <n v="64371648"/>
    <n v="1000"/>
    <x v="1"/>
    <n v="0.13669999999999999"/>
    <x v="1"/>
    <s v="C4"/>
    <s v="10+ years"/>
    <s v="RENT"/>
    <n v="83000"/>
    <x v="1"/>
    <s v="Verified"/>
    <s v="Fully Paid"/>
    <x v="1"/>
    <n v="0.26519999999999999"/>
    <n v="660"/>
    <n v="664"/>
    <n v="662"/>
    <x v="0"/>
    <n v="1"/>
    <x v="0"/>
    <s v="High DTI / Low Income / Low FICO"/>
  </r>
  <r>
    <n v="66530136"/>
    <n v="12000"/>
    <x v="0"/>
    <n v="0.1699"/>
    <x v="0"/>
    <s v="D3"/>
    <s v="7 years"/>
    <s v="MORTGAGE"/>
    <n v="75000"/>
    <x v="1"/>
    <s v="Verified"/>
    <s v="Charged Off"/>
    <x v="0"/>
    <n v="0.28139999999999998"/>
    <n v="705"/>
    <n v="709"/>
    <n v="707"/>
    <x v="1"/>
    <n v="1"/>
    <x v="0"/>
    <s v="High DTI / Low Income / Low FICO"/>
  </r>
  <r>
    <n v="66566105"/>
    <n v="18200"/>
    <x v="0"/>
    <n v="9.1700000000000004E-2"/>
    <x v="2"/>
    <s v="B2"/>
    <s v="9 years"/>
    <s v="RENT"/>
    <n v="66000"/>
    <x v="1"/>
    <s v="Not Verified"/>
    <s v="Fully Paid"/>
    <x v="5"/>
    <n v="0.29859999999999998"/>
    <n v="820"/>
    <n v="824"/>
    <n v="822"/>
    <x v="1"/>
    <n v="1"/>
    <x v="0"/>
    <s v="High DTI / Low Income / Low FICO"/>
  </r>
  <r>
    <n v="68433444"/>
    <n v="1500"/>
    <x v="1"/>
    <n v="0.17269999999999999"/>
    <x v="0"/>
    <s v="D3"/>
    <s v="5 years"/>
    <s v="RENT"/>
    <n v="45000"/>
    <x v="0"/>
    <s v="Source Verified"/>
    <s v="Fully Paid"/>
    <x v="0"/>
    <n v="0.20399999999999999"/>
    <n v="685"/>
    <n v="689"/>
    <n v="687"/>
    <x v="0"/>
    <n v="1"/>
    <x v="0"/>
    <s v="High DTI / Low Income / Low FICO"/>
  </r>
  <r>
    <n v="62664174"/>
    <n v="10000"/>
    <x v="1"/>
    <n v="5.3200000000000004E-2"/>
    <x v="5"/>
    <s v="A1"/>
    <s v="&lt; 1 year"/>
    <s v="RENT"/>
    <n v="55000"/>
    <x v="0"/>
    <s v="Source Verified"/>
    <s v="Charged Off"/>
    <x v="1"/>
    <n v="0.25440000000000002"/>
    <n v="700"/>
    <n v="704"/>
    <n v="702"/>
    <x v="1"/>
    <n v="1"/>
    <x v="0"/>
    <s v="High DTI / Low Income / Low FICO"/>
  </r>
  <r>
    <n v="65934349"/>
    <n v="20000"/>
    <x v="0"/>
    <n v="0.15410000000000001"/>
    <x v="0"/>
    <s v="D1"/>
    <s v="2 years"/>
    <s v="RENT"/>
    <n v="130000"/>
    <x v="1"/>
    <s v="Source Verified"/>
    <s v="Charged Off"/>
    <x v="0"/>
    <n v="0.30890000000000001"/>
    <n v="695"/>
    <n v="699"/>
    <n v="697"/>
    <x v="0"/>
    <n v="1"/>
    <x v="0"/>
    <s v="High DTI / Low Income / Low FICO"/>
  </r>
  <r>
    <n v="67318611"/>
    <n v="15600"/>
    <x v="0"/>
    <n v="0.1318"/>
    <x v="1"/>
    <s v="C3"/>
    <s v="10+ years"/>
    <s v="OWN"/>
    <n v="74800"/>
    <x v="1"/>
    <s v="Source Verified"/>
    <s v="Current"/>
    <x v="5"/>
    <n v="0.30740000000000001"/>
    <n v="695"/>
    <n v="699"/>
    <n v="697"/>
    <x v="0"/>
    <n v="1"/>
    <x v="0"/>
    <s v="High DTI / Low Income / Low FICO"/>
  </r>
  <r>
    <n v="63476956"/>
    <n v="11200"/>
    <x v="0"/>
    <n v="0.16550000000000001"/>
    <x v="0"/>
    <s v="D2"/>
    <s v="10+ years"/>
    <s v="MORTGAGE"/>
    <n v="60000"/>
    <x v="0"/>
    <s v="Source Verified"/>
    <s v="Late (31-120 days)"/>
    <x v="0"/>
    <n v="0.29220000000000002"/>
    <n v="675"/>
    <n v="679"/>
    <n v="677"/>
    <x v="0"/>
    <n v="1"/>
    <x v="0"/>
    <s v="High DTI / Low Income / Low FICO"/>
  </r>
  <r>
    <n v="66380257"/>
    <n v="12000"/>
    <x v="1"/>
    <n v="6.8900000000000003E-2"/>
    <x v="5"/>
    <s v="A3"/>
    <s v="10+ years"/>
    <s v="RENT"/>
    <n v="69439"/>
    <x v="1"/>
    <s v="Not Verified"/>
    <s v="Fully Paid"/>
    <x v="0"/>
    <n v="0.19120000000000001"/>
    <n v="710"/>
    <n v="714"/>
    <n v="712"/>
    <x v="1"/>
    <n v="2"/>
    <x v="1"/>
    <s v="Moderate DTI/Income/FICO"/>
  </r>
  <r>
    <n v="64220785"/>
    <n v="15000"/>
    <x v="0"/>
    <n v="7.2599999999999998E-2"/>
    <x v="5"/>
    <s v="A4"/>
    <s v="10+ years"/>
    <s v="RENT"/>
    <n v="100000"/>
    <x v="1"/>
    <s v="Not Verified"/>
    <s v="Current"/>
    <x v="1"/>
    <n v="0.23399999999999999"/>
    <n v="750"/>
    <n v="754"/>
    <n v="752"/>
    <x v="1"/>
    <n v="1"/>
    <x v="0"/>
    <s v="High DTI / Low Income / Low FICO"/>
  </r>
  <r>
    <n v="64968439"/>
    <n v="15000"/>
    <x v="0"/>
    <n v="0.1318"/>
    <x v="1"/>
    <s v="C3"/>
    <s v="10+ years"/>
    <s v="MORTGAGE"/>
    <n v="59600"/>
    <x v="0"/>
    <s v="Verified"/>
    <s v="Current"/>
    <x v="0"/>
    <n v="0.24789999999999998"/>
    <n v="730"/>
    <n v="734"/>
    <n v="732"/>
    <x v="1"/>
    <n v="1"/>
    <x v="0"/>
    <s v="High DTI / Low Income / Low FICO"/>
  </r>
  <r>
    <n v="65803120"/>
    <n v="7200"/>
    <x v="1"/>
    <n v="7.2599999999999998E-2"/>
    <x v="5"/>
    <s v="A4"/>
    <m/>
    <s v="OWN"/>
    <n v="17145"/>
    <x v="2"/>
    <s v="Verified"/>
    <s v="Fully Paid"/>
    <x v="1"/>
    <n v="0.22059999999999999"/>
    <n v="750"/>
    <n v="754"/>
    <n v="752"/>
    <x v="1"/>
    <n v="1"/>
    <x v="0"/>
    <s v="High DTI / Low Income / Low FICO"/>
  </r>
  <r>
    <n v="66573270"/>
    <n v="15000"/>
    <x v="1"/>
    <n v="9.1700000000000004E-2"/>
    <x v="2"/>
    <s v="B2"/>
    <s v="4 years"/>
    <s v="MORTGAGE"/>
    <n v="120000"/>
    <x v="1"/>
    <s v="Not Verified"/>
    <s v="Fully Paid"/>
    <x v="1"/>
    <n v="0.1943"/>
    <n v="685"/>
    <n v="689"/>
    <n v="687"/>
    <x v="0"/>
    <n v="2"/>
    <x v="1"/>
    <s v="Moderate DTI/Income/FICO"/>
  </r>
  <r>
    <n v="68052422"/>
    <n v="35000"/>
    <x v="1"/>
    <n v="0.14849999999999999"/>
    <x v="1"/>
    <s v="C5"/>
    <s v="&lt; 1 year"/>
    <s v="RENT"/>
    <n v="80365"/>
    <x v="1"/>
    <s v="Verified"/>
    <s v="Fully Paid"/>
    <x v="0"/>
    <n v="0.21789999999999998"/>
    <n v="680"/>
    <n v="684"/>
    <n v="682"/>
    <x v="0"/>
    <n v="1"/>
    <x v="0"/>
    <s v="High DTI / Low Income / Low FICO"/>
  </r>
  <r>
    <n v="67829852"/>
    <n v="31500"/>
    <x v="0"/>
    <n v="0.20989999999999998"/>
    <x v="4"/>
    <s v="E5"/>
    <s v="2 years"/>
    <s v="RENT"/>
    <n v="75000"/>
    <x v="1"/>
    <s v="Verified"/>
    <s v="Fully Paid"/>
    <x v="0"/>
    <n v="0.2402"/>
    <n v="705"/>
    <n v="709"/>
    <n v="707"/>
    <x v="1"/>
    <n v="1"/>
    <x v="0"/>
    <s v="High DTI / Low Income / Low FICO"/>
  </r>
  <r>
    <n v="68446030"/>
    <n v="9100"/>
    <x v="1"/>
    <n v="7.9100000000000004E-2"/>
    <x v="5"/>
    <s v="A5"/>
    <s v="10+ years"/>
    <s v="MORTGAGE"/>
    <n v="40000"/>
    <x v="2"/>
    <s v="Verified"/>
    <s v="Fully Paid"/>
    <x v="0"/>
    <n v="0.12570000000000001"/>
    <n v="740"/>
    <n v="744"/>
    <n v="742"/>
    <x v="1"/>
    <n v="1"/>
    <x v="0"/>
    <s v="High DTI / Low Income / Low FICO"/>
  </r>
  <r>
    <n v="65047533"/>
    <n v="12000"/>
    <x v="1"/>
    <n v="7.8899999999999998E-2"/>
    <x v="5"/>
    <s v="A5"/>
    <s v="10+ years"/>
    <s v="RENT"/>
    <n v="95800"/>
    <x v="1"/>
    <s v="Verified"/>
    <s v="Fully Paid"/>
    <x v="5"/>
    <n v="2.3399999999999997E-2"/>
    <n v="700"/>
    <n v="704"/>
    <n v="702"/>
    <x v="1"/>
    <n v="3"/>
    <x v="2"/>
    <s v="Strong Profile"/>
  </r>
  <r>
    <n v="63159699"/>
    <n v="3200"/>
    <x v="1"/>
    <n v="0.12689999999999999"/>
    <x v="1"/>
    <s v="C2"/>
    <s v="8 years"/>
    <s v="RENT"/>
    <n v="27000"/>
    <x v="2"/>
    <s v="Source Verified"/>
    <s v="Fully Paid"/>
    <x v="0"/>
    <n v="0.32179999999999997"/>
    <n v="660"/>
    <n v="664"/>
    <n v="662"/>
    <x v="0"/>
    <n v="1"/>
    <x v="0"/>
    <s v="High DTI / Low Income / Low FICO"/>
  </r>
  <r>
    <n v="63396673"/>
    <n v="12000"/>
    <x v="0"/>
    <n v="0.1399"/>
    <x v="1"/>
    <s v="C4"/>
    <s v="10+ years"/>
    <s v="MORTGAGE"/>
    <n v="120000"/>
    <x v="1"/>
    <s v="Verified"/>
    <s v="Fully Paid"/>
    <x v="2"/>
    <n v="0.1361"/>
    <n v="675"/>
    <n v="679"/>
    <n v="677"/>
    <x v="0"/>
    <n v="2"/>
    <x v="1"/>
    <s v="Moderate DTI/Income/FICO"/>
  </r>
  <r>
    <n v="63988814"/>
    <n v="3500"/>
    <x v="1"/>
    <n v="0.13669999999999999"/>
    <x v="1"/>
    <s v="C4"/>
    <m/>
    <s v="RENT"/>
    <n v="49000"/>
    <x v="0"/>
    <s v="Source Verified"/>
    <s v="Charged Off"/>
    <x v="5"/>
    <n v="0.24609999999999999"/>
    <n v="675"/>
    <n v="679"/>
    <n v="677"/>
    <x v="0"/>
    <n v="1"/>
    <x v="0"/>
    <s v="High DTI / Low Income / Low FICO"/>
  </r>
  <r>
    <n v="67869903"/>
    <n v="16000"/>
    <x v="1"/>
    <n v="0.10779999999999999"/>
    <x v="2"/>
    <s v="B4"/>
    <s v="4 years"/>
    <s v="MORTGAGE"/>
    <n v="90000"/>
    <x v="1"/>
    <s v="Source Verified"/>
    <s v="Fully Paid"/>
    <x v="0"/>
    <n v="0.15359999999999999"/>
    <n v="660"/>
    <n v="664"/>
    <n v="662"/>
    <x v="0"/>
    <n v="2"/>
    <x v="1"/>
    <s v="Moderate DTI/Income/FICO"/>
  </r>
  <r>
    <n v="65864215"/>
    <n v="6000"/>
    <x v="1"/>
    <n v="9.7599999999999992E-2"/>
    <x v="2"/>
    <s v="B3"/>
    <s v="10+ years"/>
    <s v="MORTGAGE"/>
    <n v="30000"/>
    <x v="2"/>
    <s v="Verified"/>
    <s v="Fully Paid"/>
    <x v="0"/>
    <n v="0.26519999999999999"/>
    <n v="670"/>
    <n v="674"/>
    <n v="672"/>
    <x v="0"/>
    <n v="1"/>
    <x v="0"/>
    <s v="High DTI / Low Income / Low FICO"/>
  </r>
  <r>
    <n v="67348838"/>
    <n v="18000"/>
    <x v="1"/>
    <n v="6.8900000000000003E-2"/>
    <x v="5"/>
    <s v="A3"/>
    <s v="10+ years"/>
    <s v="OWN"/>
    <n v="95000"/>
    <x v="1"/>
    <s v="Not Verified"/>
    <s v="Fully Paid"/>
    <x v="0"/>
    <n v="0.20739999999999997"/>
    <n v="710"/>
    <n v="714"/>
    <n v="712"/>
    <x v="1"/>
    <n v="1"/>
    <x v="0"/>
    <s v="High DTI / Low Income / Low FICO"/>
  </r>
  <r>
    <n v="65128921"/>
    <n v="3500"/>
    <x v="1"/>
    <n v="0.1318"/>
    <x v="1"/>
    <s v="C3"/>
    <s v="4 years"/>
    <s v="MORTGAGE"/>
    <n v="75000"/>
    <x v="1"/>
    <s v="Verified"/>
    <s v="Fully Paid"/>
    <x v="2"/>
    <n v="8.2599999999999993E-2"/>
    <n v="665"/>
    <n v="669"/>
    <n v="667"/>
    <x v="0"/>
    <n v="2"/>
    <x v="1"/>
    <s v="Moderate DTI/Income/FICO"/>
  </r>
  <r>
    <n v="66504537"/>
    <n v="5600"/>
    <x v="1"/>
    <n v="0.11990000000000001"/>
    <x v="1"/>
    <s v="C1"/>
    <s v="10+ years"/>
    <s v="RENT"/>
    <n v="84000"/>
    <x v="1"/>
    <s v="Source Verified"/>
    <s v="Fully Paid"/>
    <x v="0"/>
    <n v="0.1153"/>
    <n v="680"/>
    <n v="684"/>
    <n v="682"/>
    <x v="0"/>
    <n v="2"/>
    <x v="1"/>
    <s v="Moderate DTI/Income/FICO"/>
  </r>
  <r>
    <n v="68494741"/>
    <n v="15000"/>
    <x v="1"/>
    <n v="0.11990000000000001"/>
    <x v="1"/>
    <s v="C1"/>
    <s v="10+ years"/>
    <s v="RENT"/>
    <n v="68000"/>
    <x v="1"/>
    <s v="Source Verified"/>
    <s v="Fully Paid"/>
    <x v="0"/>
    <n v="0.1361"/>
    <n v="670"/>
    <n v="674"/>
    <n v="672"/>
    <x v="0"/>
    <n v="2"/>
    <x v="1"/>
    <s v="Moderate DTI/Income/FICO"/>
  </r>
  <r>
    <n v="64250993"/>
    <n v="30000"/>
    <x v="0"/>
    <n v="0.18489999999999998"/>
    <x v="4"/>
    <s v="E2"/>
    <s v="1 year"/>
    <s v="OWN"/>
    <n v="97000"/>
    <x v="1"/>
    <s v="Verified"/>
    <s v="Fully Paid"/>
    <x v="2"/>
    <n v="0.21559999999999999"/>
    <n v="735"/>
    <n v="739"/>
    <n v="737"/>
    <x v="1"/>
    <n v="1"/>
    <x v="0"/>
    <s v="High DTI / Low Income / Low FICO"/>
  </r>
  <r>
    <n v="62529228"/>
    <n v="6000"/>
    <x v="1"/>
    <n v="0.1229"/>
    <x v="1"/>
    <s v="C1"/>
    <s v="10+ years"/>
    <s v="RENT"/>
    <n v="139000"/>
    <x v="1"/>
    <s v="Source Verified"/>
    <s v="Fully Paid"/>
    <x v="1"/>
    <n v="5.74E-2"/>
    <n v="660"/>
    <n v="664"/>
    <n v="662"/>
    <x v="0"/>
    <n v="2"/>
    <x v="1"/>
    <s v="Moderate DTI/Income/FICO"/>
  </r>
  <r>
    <n v="68483165"/>
    <n v="21075"/>
    <x v="0"/>
    <n v="0.14849999999999999"/>
    <x v="1"/>
    <s v="C5"/>
    <s v="&lt; 1 year"/>
    <s v="RENT"/>
    <n v="47900"/>
    <x v="0"/>
    <s v="Verified"/>
    <s v="Current"/>
    <x v="0"/>
    <n v="0.32369999999999999"/>
    <n v="680"/>
    <n v="684"/>
    <n v="682"/>
    <x v="0"/>
    <n v="1"/>
    <x v="0"/>
    <s v="High DTI / Low Income / Low FICO"/>
  </r>
  <r>
    <n v="65781149"/>
    <n v="28000"/>
    <x v="0"/>
    <n v="0.12050000000000001"/>
    <x v="1"/>
    <s v="C1"/>
    <s v="4 years"/>
    <s v="MORTGAGE"/>
    <n v="135000"/>
    <x v="1"/>
    <s v="Not Verified"/>
    <s v="Fully Paid"/>
    <x v="0"/>
    <n v="0.28589999999999999"/>
    <n v="710"/>
    <n v="714"/>
    <n v="712"/>
    <x v="1"/>
    <n v="1"/>
    <x v="0"/>
    <s v="High DTI / Low Income / Low FICO"/>
  </r>
  <r>
    <n v="66270785"/>
    <n v="10000"/>
    <x v="1"/>
    <n v="9.1700000000000004E-2"/>
    <x v="2"/>
    <s v="B2"/>
    <s v="10+ years"/>
    <s v="MORTGAGE"/>
    <n v="31000"/>
    <x v="2"/>
    <s v="Source Verified"/>
    <s v="Fully Paid"/>
    <x v="0"/>
    <n v="0.20250000000000001"/>
    <n v="685"/>
    <n v="689"/>
    <n v="687"/>
    <x v="0"/>
    <n v="1"/>
    <x v="0"/>
    <s v="High DTI / Low Income / Low FICO"/>
  </r>
  <r>
    <n v="68614080"/>
    <n v="5600"/>
    <x v="1"/>
    <n v="0.10779999999999999"/>
    <x v="2"/>
    <s v="B4"/>
    <s v="&lt; 1 year"/>
    <s v="MORTGAGE"/>
    <n v="39600"/>
    <x v="2"/>
    <s v="Source Verified"/>
    <s v="Fully Paid"/>
    <x v="2"/>
    <n v="0.12520000000000001"/>
    <n v="670"/>
    <n v="674"/>
    <n v="672"/>
    <x v="0"/>
    <n v="1"/>
    <x v="0"/>
    <s v="High DTI / Low Income / Low FICO"/>
  </r>
  <r>
    <n v="65815623"/>
    <n v="20000"/>
    <x v="1"/>
    <n v="5.3200000000000004E-2"/>
    <x v="5"/>
    <s v="A1"/>
    <s v="3 years"/>
    <s v="MORTGAGE"/>
    <n v="80000"/>
    <x v="1"/>
    <s v="Not Verified"/>
    <s v="Fully Paid"/>
    <x v="0"/>
    <n v="0.21479999999999999"/>
    <n v="845"/>
    <n v="850"/>
    <n v="847.5"/>
    <x v="1"/>
    <n v="1"/>
    <x v="0"/>
    <s v="High DTI / Low Income / Low FICO"/>
  </r>
  <r>
    <n v="65757263"/>
    <n v="22400"/>
    <x v="1"/>
    <n v="7.8899999999999998E-2"/>
    <x v="5"/>
    <s v="A5"/>
    <s v="3 years"/>
    <s v="RENT"/>
    <n v="65000"/>
    <x v="1"/>
    <s v="Source Verified"/>
    <s v="Fully Paid"/>
    <x v="0"/>
    <n v="7.4800000000000005E-2"/>
    <n v="685"/>
    <n v="689"/>
    <n v="687"/>
    <x v="0"/>
    <n v="2"/>
    <x v="1"/>
    <s v="Moderate DTI/Income/FICO"/>
  </r>
  <r>
    <n v="65107518"/>
    <n v="5000"/>
    <x v="1"/>
    <n v="6.8900000000000003E-2"/>
    <x v="5"/>
    <s v="A3"/>
    <s v="10+ years"/>
    <s v="OWN"/>
    <n v="80000"/>
    <x v="1"/>
    <s v="Verified"/>
    <s v="Fully Paid"/>
    <x v="2"/>
    <n v="0.29780000000000001"/>
    <n v="730"/>
    <n v="734"/>
    <n v="732"/>
    <x v="1"/>
    <n v="1"/>
    <x v="0"/>
    <s v="High DTI / Low Income / Low FICO"/>
  </r>
  <r>
    <n v="65844103"/>
    <n v="18775"/>
    <x v="1"/>
    <n v="0.1757"/>
    <x v="0"/>
    <s v="D4"/>
    <s v="&lt; 1 year"/>
    <s v="MORTGAGE"/>
    <n v="44720"/>
    <x v="0"/>
    <s v="Verified"/>
    <s v="Fully Paid"/>
    <x v="2"/>
    <n v="0.18840000000000001"/>
    <n v="675"/>
    <n v="679"/>
    <n v="677"/>
    <x v="0"/>
    <n v="2"/>
    <x v="1"/>
    <s v="Moderate DTI/Income/FICO"/>
  </r>
  <r>
    <n v="67155135"/>
    <n v="12000"/>
    <x v="0"/>
    <n v="0.17859999999999998"/>
    <x v="0"/>
    <s v="D5"/>
    <s v="9 years"/>
    <s v="RENT"/>
    <n v="50000"/>
    <x v="0"/>
    <s v="Verified"/>
    <s v="Fully Paid"/>
    <x v="10"/>
    <n v="0.24079999999999999"/>
    <n v="660"/>
    <n v="664"/>
    <n v="662"/>
    <x v="0"/>
    <n v="1"/>
    <x v="0"/>
    <s v="High DTI / Low Income / Low FICO"/>
  </r>
  <r>
    <n v="67409513"/>
    <n v="7000"/>
    <x v="1"/>
    <n v="7.8899999999999998E-2"/>
    <x v="5"/>
    <s v="A5"/>
    <s v="5 years"/>
    <s v="RENT"/>
    <n v="40000"/>
    <x v="2"/>
    <s v="Not Verified"/>
    <s v="Fully Paid"/>
    <x v="0"/>
    <n v="0.19739999999999999"/>
    <n v="745"/>
    <n v="749"/>
    <n v="747"/>
    <x v="1"/>
    <n v="1"/>
    <x v="0"/>
    <s v="High DTI / Low Income / Low FICO"/>
  </r>
  <r>
    <n v="65866320"/>
    <n v="11200"/>
    <x v="1"/>
    <n v="0.12590000000000001"/>
    <x v="1"/>
    <s v="C2"/>
    <s v="10+ years"/>
    <s v="MORTGAGE"/>
    <n v="54250"/>
    <x v="0"/>
    <s v="Verified"/>
    <s v="Fully Paid"/>
    <x v="0"/>
    <n v="0.29380000000000001"/>
    <n v="665"/>
    <n v="669"/>
    <n v="667"/>
    <x v="0"/>
    <n v="1"/>
    <x v="0"/>
    <s v="High DTI / Low Income / Low FICO"/>
  </r>
  <r>
    <n v="65636022"/>
    <n v="18000"/>
    <x v="1"/>
    <n v="0.1149"/>
    <x v="2"/>
    <s v="B5"/>
    <s v="8 years"/>
    <s v="RENT"/>
    <n v="90000"/>
    <x v="1"/>
    <s v="Source Verified"/>
    <s v="Fully Paid"/>
    <x v="0"/>
    <n v="0.13119999999999998"/>
    <n v="695"/>
    <n v="699"/>
    <n v="697"/>
    <x v="0"/>
    <n v="2"/>
    <x v="1"/>
    <s v="Moderate DTI/Income/FICO"/>
  </r>
  <r>
    <n v="65772665"/>
    <n v="15000"/>
    <x v="1"/>
    <n v="8.1799999999999998E-2"/>
    <x v="2"/>
    <s v="B1"/>
    <s v="5 years"/>
    <s v="MORTGAGE"/>
    <n v="85000"/>
    <x v="1"/>
    <s v="Not Verified"/>
    <s v="Fully Paid"/>
    <x v="0"/>
    <n v="0.29749999999999999"/>
    <n v="675"/>
    <n v="679"/>
    <n v="677"/>
    <x v="0"/>
    <n v="1"/>
    <x v="0"/>
    <s v="High DTI / Low Income / Low FICO"/>
  </r>
  <r>
    <n v="67376957"/>
    <n v="3500"/>
    <x v="1"/>
    <n v="8.3800000000000013E-2"/>
    <x v="2"/>
    <s v="B1"/>
    <s v="6 years"/>
    <s v="RENT"/>
    <n v="95000"/>
    <x v="1"/>
    <s v="Source Verified"/>
    <s v="Fully Paid"/>
    <x v="0"/>
    <n v="0.23269999999999999"/>
    <n v="670"/>
    <n v="674"/>
    <n v="672"/>
    <x v="0"/>
    <n v="1"/>
    <x v="0"/>
    <s v="High DTI / Low Income / Low FICO"/>
  </r>
  <r>
    <n v="63329921"/>
    <n v="10000"/>
    <x v="0"/>
    <n v="0.1333"/>
    <x v="1"/>
    <s v="C3"/>
    <s v="2 years"/>
    <s v="OWN"/>
    <n v="32000"/>
    <x v="2"/>
    <s v="Source Verified"/>
    <s v="Fully Paid"/>
    <x v="0"/>
    <n v="0.18679999999999999"/>
    <n v="700"/>
    <n v="704"/>
    <n v="702"/>
    <x v="1"/>
    <n v="1"/>
    <x v="0"/>
    <s v="High DTI / Low Income / Low FICO"/>
  </r>
  <r>
    <n v="67808177"/>
    <n v="11000"/>
    <x v="1"/>
    <n v="0.1318"/>
    <x v="1"/>
    <s v="C3"/>
    <s v="10+ years"/>
    <s v="OWN"/>
    <n v="55300"/>
    <x v="0"/>
    <s v="Verified"/>
    <s v="Fully Paid"/>
    <x v="0"/>
    <n v="0.1081"/>
    <n v="690"/>
    <n v="694"/>
    <n v="692"/>
    <x v="0"/>
    <n v="2"/>
    <x v="1"/>
    <s v="Moderate DTI/Income/FICO"/>
  </r>
  <r>
    <n v="62744601"/>
    <n v="9800"/>
    <x v="1"/>
    <n v="0.15609999999999999"/>
    <x v="0"/>
    <s v="D1"/>
    <s v="10+ years"/>
    <s v="MORTGAGE"/>
    <n v="68000"/>
    <x v="1"/>
    <s v="Not Verified"/>
    <s v="Fully Paid"/>
    <x v="0"/>
    <n v="0.1968"/>
    <n v="660"/>
    <n v="664"/>
    <n v="662"/>
    <x v="0"/>
    <n v="2"/>
    <x v="1"/>
    <s v="Moderate DTI/Income/FICO"/>
  </r>
  <r>
    <n v="66613158"/>
    <n v="10000"/>
    <x v="0"/>
    <n v="0.11990000000000001"/>
    <x v="1"/>
    <s v="C1"/>
    <s v="&lt; 1 year"/>
    <s v="MORTGAGE"/>
    <n v="40000"/>
    <x v="2"/>
    <s v="Verified"/>
    <s v="Late (31-120 days)"/>
    <x v="0"/>
    <n v="0.24539999999999998"/>
    <n v="690"/>
    <n v="694"/>
    <n v="692"/>
    <x v="0"/>
    <n v="1"/>
    <x v="0"/>
    <s v="High DTI / Low Income / Low FICO"/>
  </r>
  <r>
    <n v="66290983"/>
    <n v="12500"/>
    <x v="1"/>
    <n v="0.10640000000000001"/>
    <x v="2"/>
    <s v="B4"/>
    <s v="&lt; 1 year"/>
    <s v="MORTGAGE"/>
    <n v="90000"/>
    <x v="1"/>
    <s v="Source Verified"/>
    <s v="Fully Paid"/>
    <x v="0"/>
    <n v="0.16829999999999998"/>
    <n v="725"/>
    <n v="729"/>
    <n v="727"/>
    <x v="1"/>
    <n v="2"/>
    <x v="1"/>
    <s v="Moderate DTI/Income/FICO"/>
  </r>
  <r>
    <n v="62325474"/>
    <n v="10000"/>
    <x v="0"/>
    <n v="0.15609999999999999"/>
    <x v="0"/>
    <s v="D1"/>
    <s v="&lt; 1 year"/>
    <s v="RENT"/>
    <n v="35000"/>
    <x v="2"/>
    <s v="Source Verified"/>
    <s v="Current"/>
    <x v="5"/>
    <n v="0.34810000000000002"/>
    <n v="670"/>
    <n v="674"/>
    <n v="672"/>
    <x v="0"/>
    <n v="1"/>
    <x v="0"/>
    <s v="High DTI / Low Income / Low FICO"/>
  </r>
  <r>
    <n v="65756434"/>
    <n v="13000"/>
    <x v="0"/>
    <n v="9.9900000000000003E-2"/>
    <x v="2"/>
    <s v="B3"/>
    <s v="4 years"/>
    <s v="RENT"/>
    <n v="70000"/>
    <x v="1"/>
    <s v="Not Verified"/>
    <s v="Charged Off"/>
    <x v="0"/>
    <n v="0.1754"/>
    <n v="730"/>
    <n v="734"/>
    <n v="732"/>
    <x v="1"/>
    <n v="2"/>
    <x v="1"/>
    <s v="Moderate DTI/Income/FICO"/>
  </r>
  <r>
    <n v="65692109"/>
    <n v="5000"/>
    <x v="1"/>
    <n v="0.1149"/>
    <x v="2"/>
    <s v="B5"/>
    <s v="10+ years"/>
    <s v="OWN"/>
    <n v="13000"/>
    <x v="2"/>
    <s v="Verified"/>
    <s v="Charged Off"/>
    <x v="0"/>
    <n v="0.38689999999999997"/>
    <n v="660"/>
    <n v="664"/>
    <n v="662"/>
    <x v="0"/>
    <n v="1"/>
    <x v="0"/>
    <s v="High DTI / Low Income / Low FICO"/>
  </r>
  <r>
    <n v="65171289"/>
    <n v="2550"/>
    <x v="1"/>
    <n v="9.9900000000000003E-2"/>
    <x v="2"/>
    <s v="B3"/>
    <s v="10+ years"/>
    <s v="MORTGAGE"/>
    <n v="60000"/>
    <x v="0"/>
    <s v="Source Verified"/>
    <s v="Fully Paid"/>
    <x v="0"/>
    <n v="5.6399999999999999E-2"/>
    <n v="660"/>
    <n v="664"/>
    <n v="662"/>
    <x v="0"/>
    <n v="2"/>
    <x v="1"/>
    <s v="Moderate DTI/Income/FICO"/>
  </r>
  <r>
    <n v="66482859"/>
    <n v="11000"/>
    <x v="1"/>
    <n v="6.2400000000000004E-2"/>
    <x v="5"/>
    <s v="A2"/>
    <s v="10+ years"/>
    <s v="MORTGAGE"/>
    <n v="108000"/>
    <x v="1"/>
    <s v="Not Verified"/>
    <s v="Fully Paid"/>
    <x v="0"/>
    <n v="0.10220000000000001"/>
    <n v="775"/>
    <n v="779"/>
    <n v="777"/>
    <x v="1"/>
    <n v="3"/>
    <x v="2"/>
    <s v="Strong Profile"/>
  </r>
  <r>
    <n v="67246192"/>
    <n v="12000"/>
    <x v="1"/>
    <n v="9.7599999999999992E-2"/>
    <x v="2"/>
    <s v="B3"/>
    <s v="10+ years"/>
    <s v="RENT"/>
    <n v="115000"/>
    <x v="1"/>
    <s v="Source Verified"/>
    <s v="Fully Paid"/>
    <x v="0"/>
    <n v="6.2300000000000001E-2"/>
    <n v="675"/>
    <n v="679"/>
    <n v="677"/>
    <x v="0"/>
    <n v="2"/>
    <x v="1"/>
    <s v="Moderate DTI/Income/FICO"/>
  </r>
  <r>
    <n v="65433337"/>
    <n v="35000"/>
    <x v="1"/>
    <n v="0.16550000000000001"/>
    <x v="0"/>
    <s v="D2"/>
    <s v="4 years"/>
    <s v="RENT"/>
    <n v="96000"/>
    <x v="1"/>
    <s v="Source Verified"/>
    <s v="Charged Off"/>
    <x v="8"/>
    <n v="6.4100000000000004E-2"/>
    <n v="695"/>
    <n v="699"/>
    <n v="697"/>
    <x v="0"/>
    <n v="2"/>
    <x v="1"/>
    <s v="Moderate DTI/Income/FICO"/>
  </r>
  <r>
    <n v="63813305"/>
    <n v="9600"/>
    <x v="1"/>
    <n v="6.2400000000000004E-2"/>
    <x v="5"/>
    <s v="A2"/>
    <s v="8 years"/>
    <s v="MORTGAGE"/>
    <n v="65000"/>
    <x v="1"/>
    <s v="Not Verified"/>
    <s v="Fully Paid"/>
    <x v="5"/>
    <n v="6.5799999999999997E-2"/>
    <n v="720"/>
    <n v="724"/>
    <n v="722"/>
    <x v="1"/>
    <n v="3"/>
    <x v="2"/>
    <s v="Strong Profile"/>
  </r>
  <r>
    <n v="65783236"/>
    <n v="6000"/>
    <x v="1"/>
    <n v="0.1149"/>
    <x v="2"/>
    <s v="B5"/>
    <s v="8 years"/>
    <s v="MORTGAGE"/>
    <n v="65000"/>
    <x v="1"/>
    <s v="Verified"/>
    <s v="Fully Paid"/>
    <x v="0"/>
    <n v="0.24"/>
    <n v="680"/>
    <n v="684"/>
    <n v="682"/>
    <x v="0"/>
    <n v="1"/>
    <x v="0"/>
    <s v="High DTI / Low Income / Low FICO"/>
  </r>
  <r>
    <n v="67357186"/>
    <n v="13200"/>
    <x v="0"/>
    <n v="0.18989999999999999"/>
    <x v="4"/>
    <s v="E3"/>
    <s v="8 years"/>
    <s v="OWN"/>
    <n v="50000"/>
    <x v="0"/>
    <s v="Source Verified"/>
    <s v="Fully Paid"/>
    <x v="2"/>
    <n v="0.30480000000000002"/>
    <n v="805"/>
    <n v="809"/>
    <n v="807"/>
    <x v="1"/>
    <n v="1"/>
    <x v="0"/>
    <s v="High DTI / Low Income / Low FICO"/>
  </r>
  <r>
    <n v="65711911"/>
    <n v="35000"/>
    <x v="0"/>
    <n v="0.21989999999999998"/>
    <x v="3"/>
    <s v="F1"/>
    <s v="4 years"/>
    <s v="OWN"/>
    <n v="132000"/>
    <x v="1"/>
    <s v="Verified"/>
    <s v="Fully Paid"/>
    <x v="1"/>
    <n v="0.13720000000000002"/>
    <n v="695"/>
    <n v="699"/>
    <n v="697"/>
    <x v="0"/>
    <n v="2"/>
    <x v="1"/>
    <s v="Moderate DTI/Income/FICO"/>
  </r>
  <r>
    <n v="63823165"/>
    <n v="29000"/>
    <x v="1"/>
    <n v="0.12689999999999999"/>
    <x v="1"/>
    <s v="C2"/>
    <s v="10+ years"/>
    <s v="MORTGAGE"/>
    <n v="90000"/>
    <x v="1"/>
    <s v="Verified"/>
    <s v="Charged Off"/>
    <x v="0"/>
    <n v="0.1729"/>
    <n v="675"/>
    <n v="679"/>
    <n v="677"/>
    <x v="0"/>
    <n v="2"/>
    <x v="1"/>
    <s v="Moderate DTI/Income/FICO"/>
  </r>
  <r>
    <n v="65704991"/>
    <n v="24000"/>
    <x v="0"/>
    <n v="0.12050000000000001"/>
    <x v="1"/>
    <s v="C1"/>
    <s v="&lt; 1 year"/>
    <s v="MORTGAGE"/>
    <n v="185000"/>
    <x v="1"/>
    <s v="Not Verified"/>
    <s v="Charged Off"/>
    <x v="1"/>
    <n v="0.1517"/>
    <n v="660"/>
    <n v="664"/>
    <n v="662"/>
    <x v="0"/>
    <n v="2"/>
    <x v="1"/>
    <s v="Moderate DTI/Income/FICO"/>
  </r>
  <r>
    <n v="66140815"/>
    <n v="11425"/>
    <x v="0"/>
    <n v="0.17859999999999998"/>
    <x v="0"/>
    <s v="D5"/>
    <m/>
    <s v="MORTGAGE"/>
    <n v="60000"/>
    <x v="0"/>
    <s v="Verified"/>
    <s v="Current"/>
    <x v="1"/>
    <n v="0.35920000000000002"/>
    <n v="725"/>
    <n v="729"/>
    <n v="727"/>
    <x v="1"/>
    <n v="1"/>
    <x v="0"/>
    <s v="High DTI / Low Income / Low FICO"/>
  </r>
  <r>
    <n v="66086633"/>
    <n v="25000"/>
    <x v="1"/>
    <n v="0.11990000000000001"/>
    <x v="1"/>
    <s v="C1"/>
    <s v="3 years"/>
    <s v="MORTGAGE"/>
    <n v="336000"/>
    <x v="1"/>
    <s v="Source Verified"/>
    <s v="Fully Paid"/>
    <x v="0"/>
    <n v="7.2400000000000006E-2"/>
    <n v="710"/>
    <n v="714"/>
    <n v="712"/>
    <x v="1"/>
    <n v="3"/>
    <x v="2"/>
    <s v="Strong Profile"/>
  </r>
  <r>
    <n v="65344002"/>
    <n v="9875"/>
    <x v="1"/>
    <n v="0.12590000000000001"/>
    <x v="1"/>
    <s v="C2"/>
    <s v="&lt; 1 year"/>
    <s v="OWN"/>
    <n v="26000"/>
    <x v="2"/>
    <s v="Source Verified"/>
    <s v="Charged Off"/>
    <x v="8"/>
    <n v="0.18559999999999999"/>
    <n v="685"/>
    <n v="689"/>
    <n v="687"/>
    <x v="0"/>
    <n v="1"/>
    <x v="0"/>
    <s v="High DTI / Low Income / Low FICO"/>
  </r>
  <r>
    <n v="65602580"/>
    <n v="10000"/>
    <x v="0"/>
    <n v="9.9900000000000003E-2"/>
    <x v="2"/>
    <s v="B3"/>
    <s v="10+ years"/>
    <s v="RENT"/>
    <n v="60000"/>
    <x v="0"/>
    <s v="Not Verified"/>
    <s v="Fully Paid"/>
    <x v="0"/>
    <n v="0.21920000000000001"/>
    <n v="715"/>
    <n v="719"/>
    <n v="717"/>
    <x v="1"/>
    <n v="1"/>
    <x v="0"/>
    <s v="High DTI / Low Income / Low FICO"/>
  </r>
  <r>
    <n v="62984678"/>
    <n v="13825"/>
    <x v="0"/>
    <n v="0.17859999999999998"/>
    <x v="0"/>
    <s v="D5"/>
    <s v="4 years"/>
    <s v="RENT"/>
    <n v="48000"/>
    <x v="0"/>
    <s v="Verified"/>
    <s v="Charged Off"/>
    <x v="0"/>
    <n v="0.32479999999999998"/>
    <n v="670"/>
    <n v="674"/>
    <n v="672"/>
    <x v="0"/>
    <n v="1"/>
    <x v="0"/>
    <s v="High DTI / Low Income / Low FICO"/>
  </r>
  <r>
    <n v="63468835"/>
    <n v="15000"/>
    <x v="0"/>
    <n v="0.19989999999999999"/>
    <x v="4"/>
    <s v="E4"/>
    <s v="9 years"/>
    <s v="RENT"/>
    <n v="96877"/>
    <x v="1"/>
    <s v="Verified"/>
    <s v="Current"/>
    <x v="5"/>
    <n v="0.26850000000000002"/>
    <n v="700"/>
    <n v="704"/>
    <n v="702"/>
    <x v="1"/>
    <n v="1"/>
    <x v="0"/>
    <s v="High DTI / Low Income / Low FICO"/>
  </r>
  <r>
    <n v="65334079"/>
    <n v="9300"/>
    <x v="1"/>
    <n v="7.2599999999999998E-2"/>
    <x v="5"/>
    <s v="A4"/>
    <s v="10+ years"/>
    <s v="RENT"/>
    <n v="65000"/>
    <x v="1"/>
    <s v="Not Verified"/>
    <s v="Fully Paid"/>
    <x v="0"/>
    <n v="0.28839999999999999"/>
    <n v="710"/>
    <n v="714"/>
    <n v="712"/>
    <x v="1"/>
    <n v="1"/>
    <x v="0"/>
    <s v="High DTI / Low Income / Low FICO"/>
  </r>
  <r>
    <n v="67257664"/>
    <n v="1325"/>
    <x v="1"/>
    <n v="0.1757"/>
    <x v="0"/>
    <s v="D4"/>
    <m/>
    <s v="RENT"/>
    <n v="12000"/>
    <x v="2"/>
    <s v="Verified"/>
    <s v="Fully Paid"/>
    <x v="0"/>
    <n v="0.1"/>
    <n v="660"/>
    <n v="664"/>
    <n v="662"/>
    <x v="0"/>
    <n v="1"/>
    <x v="0"/>
    <s v="High DTI / Low Income / Low FICO"/>
  </r>
  <r>
    <n v="65007553"/>
    <n v="13500"/>
    <x v="0"/>
    <n v="0.13669999999999999"/>
    <x v="1"/>
    <s v="C4"/>
    <s v="3 years"/>
    <s v="OWN"/>
    <n v="60000"/>
    <x v="0"/>
    <s v="Source Verified"/>
    <s v="Fully Paid"/>
    <x v="1"/>
    <n v="0.12"/>
    <n v="675"/>
    <n v="679"/>
    <n v="677"/>
    <x v="0"/>
    <n v="2"/>
    <x v="1"/>
    <s v="Moderate DTI/Income/FICO"/>
  </r>
  <r>
    <n v="64371472"/>
    <n v="30000"/>
    <x v="0"/>
    <n v="0.1099"/>
    <x v="2"/>
    <s v="B4"/>
    <s v="&lt; 1 year"/>
    <s v="MORTGAGE"/>
    <n v="140000"/>
    <x v="1"/>
    <s v="Source Verified"/>
    <s v="Current"/>
    <x v="1"/>
    <n v="6.5599999999999992E-2"/>
    <n v="720"/>
    <n v="724"/>
    <n v="722"/>
    <x v="1"/>
    <n v="3"/>
    <x v="2"/>
    <s v="Strong Profile"/>
  </r>
  <r>
    <n v="66066464"/>
    <n v="25000"/>
    <x v="0"/>
    <n v="9.7599999999999992E-2"/>
    <x v="2"/>
    <s v="B3"/>
    <s v="&lt; 1 year"/>
    <s v="RENT"/>
    <n v="165000"/>
    <x v="1"/>
    <s v="Not Verified"/>
    <s v="Current"/>
    <x v="0"/>
    <n v="0.161"/>
    <n v="730"/>
    <n v="734"/>
    <n v="732"/>
    <x v="1"/>
    <n v="2"/>
    <x v="1"/>
    <s v="Moderate DTI/Income/FICO"/>
  </r>
  <r>
    <n v="65304737"/>
    <n v="7200"/>
    <x v="1"/>
    <n v="0.1149"/>
    <x v="2"/>
    <s v="B5"/>
    <s v="10+ years"/>
    <s v="RENT"/>
    <n v="34000"/>
    <x v="2"/>
    <s v="Source Verified"/>
    <s v="Fully Paid"/>
    <x v="0"/>
    <n v="0.17370000000000002"/>
    <n v="660"/>
    <n v="664"/>
    <n v="662"/>
    <x v="0"/>
    <n v="1"/>
    <x v="0"/>
    <s v="High DTI / Low Income / Low FICO"/>
  </r>
  <r>
    <n v="65373762"/>
    <n v="8000"/>
    <x v="1"/>
    <n v="0.1318"/>
    <x v="1"/>
    <s v="C3"/>
    <s v="10+ years"/>
    <s v="RENT"/>
    <n v="64000"/>
    <x v="1"/>
    <s v="Verified"/>
    <s v="Charged Off"/>
    <x v="4"/>
    <n v="0.16170000000000001"/>
    <n v="670"/>
    <n v="674"/>
    <n v="672"/>
    <x v="0"/>
    <n v="2"/>
    <x v="1"/>
    <s v="Moderate DTI/Income/FICO"/>
  </r>
  <r>
    <n v="66491208"/>
    <n v="20000"/>
    <x v="1"/>
    <n v="7.8899999999999998E-2"/>
    <x v="5"/>
    <s v="A5"/>
    <s v="7 years"/>
    <s v="MORTGAGE"/>
    <n v="42000"/>
    <x v="0"/>
    <s v="Source Verified"/>
    <s v="Fully Paid"/>
    <x v="1"/>
    <n v="0.24629999999999999"/>
    <n v="740"/>
    <n v="744"/>
    <n v="742"/>
    <x v="1"/>
    <n v="1"/>
    <x v="0"/>
    <s v="High DTI / Low Income / Low FICO"/>
  </r>
  <r>
    <n v="68414466"/>
    <n v="16000"/>
    <x v="1"/>
    <n v="9.1700000000000004E-2"/>
    <x v="2"/>
    <s v="B2"/>
    <s v="&lt; 1 year"/>
    <s v="RENT"/>
    <n v="135000"/>
    <x v="1"/>
    <s v="Not Verified"/>
    <s v="Fully Paid"/>
    <x v="0"/>
    <n v="0.28079999999999999"/>
    <n v="705"/>
    <n v="709"/>
    <n v="707"/>
    <x v="1"/>
    <n v="1"/>
    <x v="0"/>
    <s v="High DTI / Low Income / Low FICO"/>
  </r>
  <r>
    <n v="63702754"/>
    <n v="10000"/>
    <x v="1"/>
    <n v="8.1799999999999998E-2"/>
    <x v="2"/>
    <s v="B1"/>
    <s v="&lt; 1 year"/>
    <s v="OWN"/>
    <n v="62000"/>
    <x v="1"/>
    <s v="Not Verified"/>
    <s v="Fully Paid"/>
    <x v="3"/>
    <n v="0.11470000000000001"/>
    <n v="660"/>
    <n v="664"/>
    <n v="662"/>
    <x v="0"/>
    <n v="2"/>
    <x v="1"/>
    <s v="Moderate DTI/Income/FICO"/>
  </r>
  <r>
    <n v="68486448"/>
    <n v="18000"/>
    <x v="1"/>
    <n v="5.3200000000000004E-2"/>
    <x v="5"/>
    <s v="A1"/>
    <s v="5 years"/>
    <s v="MORTGAGE"/>
    <n v="415000"/>
    <x v="1"/>
    <s v="Verified"/>
    <s v="Fully Paid"/>
    <x v="1"/>
    <n v="8.5900000000000004E-2"/>
    <n v="770"/>
    <n v="774"/>
    <n v="772"/>
    <x v="1"/>
    <n v="3"/>
    <x v="2"/>
    <s v="Strong Profile"/>
  </r>
  <r>
    <n v="63519239"/>
    <n v="3850"/>
    <x v="1"/>
    <n v="0.1699"/>
    <x v="0"/>
    <s v="D3"/>
    <s v="2 years"/>
    <s v="OWN"/>
    <n v="36000"/>
    <x v="2"/>
    <s v="Source Verified"/>
    <s v="Fully Paid"/>
    <x v="0"/>
    <n v="0.20530000000000001"/>
    <n v="690"/>
    <n v="694"/>
    <n v="692"/>
    <x v="0"/>
    <n v="1"/>
    <x v="0"/>
    <s v="High DTI / Low Income / Low FICO"/>
  </r>
  <r>
    <n v="68394211"/>
    <n v="22450"/>
    <x v="0"/>
    <n v="0.21479999999999999"/>
    <x v="4"/>
    <s v="E5"/>
    <s v="1 year"/>
    <s v="MORTGAGE"/>
    <n v="24000"/>
    <x v="2"/>
    <s v="Verified"/>
    <s v="Current"/>
    <x v="5"/>
    <n v="0.28100000000000003"/>
    <n v="670"/>
    <n v="674"/>
    <n v="672"/>
    <x v="0"/>
    <n v="1"/>
    <x v="0"/>
    <s v="High DTI / Low Income / Low FICO"/>
  </r>
  <r>
    <n v="62389751"/>
    <n v="21000"/>
    <x v="0"/>
    <n v="0.1399"/>
    <x v="1"/>
    <s v="C4"/>
    <s v="2 years"/>
    <s v="MORTGAGE"/>
    <n v="120000"/>
    <x v="1"/>
    <s v="Not Verified"/>
    <s v="Fully Paid"/>
    <x v="1"/>
    <n v="0.31629999999999997"/>
    <n v="670"/>
    <n v="674"/>
    <n v="672"/>
    <x v="0"/>
    <n v="1"/>
    <x v="0"/>
    <s v="High DTI / Low Income / Low FICO"/>
  </r>
  <r>
    <n v="63526673"/>
    <n v="4000"/>
    <x v="1"/>
    <n v="0.14649999999999999"/>
    <x v="1"/>
    <s v="C5"/>
    <s v="8 years"/>
    <s v="RENT"/>
    <n v="47500"/>
    <x v="0"/>
    <s v="Verified"/>
    <s v="Fully Paid"/>
    <x v="0"/>
    <n v="0.13769999999999999"/>
    <n v="680"/>
    <n v="684"/>
    <n v="682"/>
    <x v="0"/>
    <n v="2"/>
    <x v="1"/>
    <s v="Moderate DTI/Income/FICO"/>
  </r>
  <r>
    <n v="66514990"/>
    <n v="7550"/>
    <x v="1"/>
    <n v="0.18989999999999999"/>
    <x v="4"/>
    <s v="E3"/>
    <m/>
    <s v="RENT"/>
    <n v="21000"/>
    <x v="2"/>
    <s v="Verified"/>
    <s v="Fully Paid"/>
    <x v="0"/>
    <n v="0.1726"/>
    <n v="665"/>
    <n v="669"/>
    <n v="667"/>
    <x v="0"/>
    <n v="1"/>
    <x v="0"/>
    <s v="High DTI / Low Income / Low FICO"/>
  </r>
  <r>
    <n v="65805517"/>
    <n v="10000"/>
    <x v="1"/>
    <n v="0.1149"/>
    <x v="2"/>
    <s v="B5"/>
    <s v="4 years"/>
    <s v="MORTGAGE"/>
    <n v="31000"/>
    <x v="2"/>
    <s v="Not Verified"/>
    <s v="Fully Paid"/>
    <x v="0"/>
    <n v="0.26170000000000004"/>
    <n v="695"/>
    <n v="699"/>
    <n v="697"/>
    <x v="0"/>
    <n v="1"/>
    <x v="0"/>
    <s v="High DTI / Low Income / Low FICO"/>
  </r>
  <r>
    <n v="66611983"/>
    <n v="35000"/>
    <x v="0"/>
    <n v="0.20989999999999998"/>
    <x v="4"/>
    <s v="E5"/>
    <s v="10+ years"/>
    <s v="RENT"/>
    <n v="1500000"/>
    <x v="1"/>
    <s v="Source Verified"/>
    <s v="Fully Paid"/>
    <x v="5"/>
    <n v="2.4799999999999999E-2"/>
    <n v="710"/>
    <n v="714"/>
    <n v="712"/>
    <x v="1"/>
    <n v="3"/>
    <x v="2"/>
    <s v="Strong Profile"/>
  </r>
  <r>
    <n v="63274308"/>
    <n v="11500"/>
    <x v="0"/>
    <n v="0.23989999999999997"/>
    <x v="3"/>
    <s v="F3"/>
    <s v="&lt; 1 year"/>
    <s v="RENT"/>
    <n v="36000"/>
    <x v="2"/>
    <s v="Source Verified"/>
    <s v="Charged Off"/>
    <x v="1"/>
    <n v="3.9699999999999999E-2"/>
    <n v="685"/>
    <n v="689"/>
    <n v="687"/>
    <x v="0"/>
    <n v="1"/>
    <x v="0"/>
    <s v="High DTI / Low Income / Low FICO"/>
  </r>
  <r>
    <n v="66036751"/>
    <n v="10000"/>
    <x v="0"/>
    <n v="0.1699"/>
    <x v="0"/>
    <s v="D3"/>
    <s v="7 years"/>
    <s v="MORTGAGE"/>
    <n v="65000"/>
    <x v="1"/>
    <s v="Verified"/>
    <s v="Charged Off"/>
    <x v="0"/>
    <n v="0.15679999999999999"/>
    <n v="660"/>
    <n v="664"/>
    <n v="662"/>
    <x v="0"/>
    <n v="2"/>
    <x v="1"/>
    <s v="Moderate DTI/Income/FICO"/>
  </r>
  <r>
    <n v="63399959"/>
    <n v="8600"/>
    <x v="1"/>
    <n v="0.15609999999999999"/>
    <x v="0"/>
    <s v="D1"/>
    <s v="&lt; 1 year"/>
    <s v="MORTGAGE"/>
    <n v="23920"/>
    <x v="2"/>
    <s v="Not Verified"/>
    <s v="Fully Paid"/>
    <x v="0"/>
    <n v="0.18379999999999999"/>
    <n v="685"/>
    <n v="689"/>
    <n v="687"/>
    <x v="0"/>
    <n v="1"/>
    <x v="0"/>
    <s v="High DTI / Low Income / Low FICO"/>
  </r>
  <r>
    <n v="62315730"/>
    <n v="7000"/>
    <x v="1"/>
    <n v="0.1153"/>
    <x v="2"/>
    <s v="B5"/>
    <s v="6 years"/>
    <s v="MORTGAGE"/>
    <n v="52000"/>
    <x v="0"/>
    <s v="Not Verified"/>
    <s v="Fully Paid"/>
    <x v="0"/>
    <n v="0.20100000000000001"/>
    <n v="660"/>
    <n v="664"/>
    <n v="662"/>
    <x v="0"/>
    <n v="1"/>
    <x v="0"/>
    <s v="High DTI / Low Income / Low FICO"/>
  </r>
  <r>
    <n v="63498723"/>
    <n v="10000"/>
    <x v="1"/>
    <n v="0.1153"/>
    <x v="2"/>
    <s v="B5"/>
    <s v="3 years"/>
    <s v="RENT"/>
    <n v="84000"/>
    <x v="1"/>
    <s v="Verified"/>
    <s v="Fully Paid"/>
    <x v="1"/>
    <n v="0.2223"/>
    <n v="685"/>
    <n v="689"/>
    <n v="687"/>
    <x v="0"/>
    <n v="1"/>
    <x v="0"/>
    <s v="High DTI / Low Income / Low FICO"/>
  </r>
  <r>
    <n v="65603846"/>
    <n v="24000"/>
    <x v="1"/>
    <n v="0.12590000000000001"/>
    <x v="1"/>
    <s v="C2"/>
    <s v="1 year"/>
    <s v="MORTGAGE"/>
    <n v="155000"/>
    <x v="1"/>
    <s v="Source Verified"/>
    <s v="Fully Paid"/>
    <x v="0"/>
    <n v="0.1535"/>
    <n v="660"/>
    <n v="664"/>
    <n v="662"/>
    <x v="0"/>
    <n v="2"/>
    <x v="1"/>
    <s v="Moderate DTI/Income/FICO"/>
  </r>
  <r>
    <n v="65814720"/>
    <n v="12400"/>
    <x v="1"/>
    <n v="0.12590000000000001"/>
    <x v="1"/>
    <s v="C2"/>
    <s v="10+ years"/>
    <s v="MORTGAGE"/>
    <n v="62000"/>
    <x v="1"/>
    <s v="Source Verified"/>
    <s v="Fully Paid"/>
    <x v="1"/>
    <n v="0.35850000000000004"/>
    <n v="675"/>
    <n v="679"/>
    <n v="677"/>
    <x v="0"/>
    <n v="1"/>
    <x v="0"/>
    <s v="High DTI / Low Income / Low FICO"/>
  </r>
  <r>
    <n v="66514293"/>
    <n v="19200"/>
    <x v="0"/>
    <n v="0.15410000000000001"/>
    <x v="0"/>
    <s v="D1"/>
    <m/>
    <s v="RENT"/>
    <n v="48000"/>
    <x v="0"/>
    <s v="Verified"/>
    <s v="Late (31-120 days)"/>
    <x v="0"/>
    <n v="0.2893"/>
    <n v="665"/>
    <n v="669"/>
    <n v="667"/>
    <x v="0"/>
    <n v="1"/>
    <x v="0"/>
    <s v="High DTI / Low Income / Low FICO"/>
  </r>
  <r>
    <n v="68302547"/>
    <n v="20000"/>
    <x v="1"/>
    <n v="0.1399"/>
    <x v="1"/>
    <s v="C4"/>
    <s v="10+ years"/>
    <s v="MORTGAGE"/>
    <n v="81000"/>
    <x v="1"/>
    <s v="Not Verified"/>
    <s v="Fully Paid"/>
    <x v="2"/>
    <n v="0.34549999999999997"/>
    <n v="685"/>
    <n v="689"/>
    <n v="687"/>
    <x v="0"/>
    <n v="1"/>
    <x v="0"/>
    <s v="High DTI / Low Income / Low FICO"/>
  </r>
  <r>
    <n v="62944384"/>
    <n v="3000"/>
    <x v="1"/>
    <n v="0.1229"/>
    <x v="1"/>
    <s v="C1"/>
    <s v="5 years"/>
    <s v="MORTGAGE"/>
    <n v="59000"/>
    <x v="0"/>
    <s v="Verified"/>
    <s v="Fully Paid"/>
    <x v="0"/>
    <n v="0.23449999999999999"/>
    <n v="720"/>
    <n v="724"/>
    <n v="722"/>
    <x v="1"/>
    <n v="1"/>
    <x v="0"/>
    <s v="High DTI / Low Income / Low FICO"/>
  </r>
  <r>
    <n v="61128233"/>
    <n v="14000"/>
    <x v="1"/>
    <n v="8.1799999999999998E-2"/>
    <x v="2"/>
    <s v="B1"/>
    <s v="10+ years"/>
    <s v="MORTGAGE"/>
    <n v="52000"/>
    <x v="0"/>
    <s v="Not Verified"/>
    <s v="Fully Paid"/>
    <x v="0"/>
    <n v="0.1108"/>
    <n v="700"/>
    <n v="704"/>
    <n v="702"/>
    <x v="1"/>
    <n v="2"/>
    <x v="1"/>
    <s v="Moderate DTI/Income/FICO"/>
  </r>
  <r>
    <n v="62714823"/>
    <n v="25000"/>
    <x v="1"/>
    <n v="6.8900000000000003E-2"/>
    <x v="5"/>
    <s v="A3"/>
    <s v="10+ years"/>
    <s v="MORTGAGE"/>
    <n v="117458"/>
    <x v="1"/>
    <s v="Not Verified"/>
    <s v="Fully Paid"/>
    <x v="1"/>
    <n v="0.20329999999999998"/>
    <n v="730"/>
    <n v="734"/>
    <n v="732"/>
    <x v="1"/>
    <n v="1"/>
    <x v="0"/>
    <s v="High DTI / Low Income / Low FICO"/>
  </r>
  <r>
    <n v="63773676"/>
    <n v="32000"/>
    <x v="0"/>
    <n v="0.12590000000000001"/>
    <x v="1"/>
    <s v="C2"/>
    <s v="10+ years"/>
    <s v="MORTGAGE"/>
    <n v="144000"/>
    <x v="1"/>
    <s v="Source Verified"/>
    <s v="Fully Paid"/>
    <x v="0"/>
    <n v="0.18870000000000001"/>
    <n v="710"/>
    <n v="714"/>
    <n v="712"/>
    <x v="1"/>
    <n v="2"/>
    <x v="1"/>
    <s v="Moderate DTI/Income/FICO"/>
  </r>
  <r>
    <n v="66572863"/>
    <n v="10000"/>
    <x v="1"/>
    <n v="6.2400000000000004E-2"/>
    <x v="5"/>
    <s v="A2"/>
    <s v="10+ years"/>
    <s v="MORTGAGE"/>
    <n v="68500"/>
    <x v="1"/>
    <s v="Not Verified"/>
    <s v="Fully Paid"/>
    <x v="2"/>
    <n v="0.19829999999999998"/>
    <n v="770"/>
    <n v="774"/>
    <n v="772"/>
    <x v="1"/>
    <n v="2"/>
    <x v="1"/>
    <s v="Moderate DTI/Income/FICO"/>
  </r>
  <r>
    <n v="65424513"/>
    <n v="30000"/>
    <x v="0"/>
    <n v="0.1757"/>
    <x v="0"/>
    <s v="D4"/>
    <s v="9 years"/>
    <s v="MORTGAGE"/>
    <n v="88000"/>
    <x v="1"/>
    <s v="Source Verified"/>
    <s v="In Grace Period"/>
    <x v="1"/>
    <n v="0.26919999999999999"/>
    <n v="705"/>
    <n v="709"/>
    <n v="707"/>
    <x v="1"/>
    <n v="1"/>
    <x v="0"/>
    <s v="High DTI / Low Income / Low FICO"/>
  </r>
  <r>
    <n v="63218833"/>
    <n v="15000"/>
    <x v="1"/>
    <n v="0.1099"/>
    <x v="2"/>
    <s v="B4"/>
    <s v="10+ years"/>
    <s v="MORTGAGE"/>
    <n v="64700"/>
    <x v="1"/>
    <s v="Not Verified"/>
    <s v="Fully Paid"/>
    <x v="1"/>
    <n v="0.17449999999999999"/>
    <n v="720"/>
    <n v="724"/>
    <n v="722"/>
    <x v="1"/>
    <n v="2"/>
    <x v="1"/>
    <s v="Moderate DTI/Income/FICO"/>
  </r>
  <r>
    <n v="64978080"/>
    <n v="22000"/>
    <x v="0"/>
    <n v="8.1799999999999998E-2"/>
    <x v="2"/>
    <s v="B1"/>
    <s v="8 years"/>
    <s v="MORTGAGE"/>
    <n v="70000"/>
    <x v="1"/>
    <s v="Not Verified"/>
    <s v="Current"/>
    <x v="1"/>
    <n v="0.30010000000000003"/>
    <n v="745"/>
    <n v="749"/>
    <n v="747"/>
    <x v="1"/>
    <n v="1"/>
    <x v="0"/>
    <s v="High DTI / Low Income / Low FICO"/>
  </r>
  <r>
    <n v="63329993"/>
    <n v="20000"/>
    <x v="0"/>
    <n v="0.12689999999999999"/>
    <x v="1"/>
    <s v="C2"/>
    <s v="10+ years"/>
    <s v="RENT"/>
    <n v="130000"/>
    <x v="1"/>
    <s v="Not Verified"/>
    <s v="Current"/>
    <x v="0"/>
    <n v="0.1565"/>
    <n v="660"/>
    <n v="664"/>
    <n v="662"/>
    <x v="0"/>
    <n v="2"/>
    <x v="1"/>
    <s v="Moderate DTI/Income/FICO"/>
  </r>
  <r>
    <n v="63216273"/>
    <n v="6025"/>
    <x v="1"/>
    <n v="0.16550000000000001"/>
    <x v="0"/>
    <s v="D2"/>
    <m/>
    <s v="MORTGAGE"/>
    <n v="27840"/>
    <x v="2"/>
    <s v="Verified"/>
    <s v="Fully Paid"/>
    <x v="5"/>
    <n v="0.13919999999999999"/>
    <n v="710"/>
    <n v="714"/>
    <n v="712"/>
    <x v="1"/>
    <n v="1"/>
    <x v="0"/>
    <s v="High DTI / Low Income / Low FICO"/>
  </r>
  <r>
    <n v="63154799"/>
    <n v="26000"/>
    <x v="0"/>
    <n v="0.1333"/>
    <x v="1"/>
    <s v="C3"/>
    <s v="&lt; 1 year"/>
    <s v="RENT"/>
    <n v="76000"/>
    <x v="1"/>
    <s v="Not Verified"/>
    <s v="Charged Off"/>
    <x v="3"/>
    <n v="0.15140000000000001"/>
    <n v="745"/>
    <n v="749"/>
    <n v="747"/>
    <x v="1"/>
    <n v="2"/>
    <x v="1"/>
    <s v="Moderate DTI/Income/FICO"/>
  </r>
  <r>
    <n v="60774270"/>
    <n v="7000"/>
    <x v="1"/>
    <n v="7.2599999999999998E-2"/>
    <x v="5"/>
    <s v="A4"/>
    <s v="10+ years"/>
    <s v="OWN"/>
    <n v="36000"/>
    <x v="2"/>
    <s v="Not Verified"/>
    <s v="Fully Paid"/>
    <x v="1"/>
    <n v="0.2893"/>
    <n v="715"/>
    <n v="719"/>
    <n v="717"/>
    <x v="1"/>
    <n v="1"/>
    <x v="0"/>
    <s v="High DTI / Low Income / Low FICO"/>
  </r>
  <r>
    <n v="64078514"/>
    <n v="20000"/>
    <x v="0"/>
    <n v="0.15410000000000001"/>
    <x v="0"/>
    <s v="D1"/>
    <s v="10+ years"/>
    <s v="OWN"/>
    <n v="125000"/>
    <x v="1"/>
    <s v="Not Verified"/>
    <s v="Current"/>
    <x v="1"/>
    <n v="0.1082"/>
    <n v="675"/>
    <n v="679"/>
    <n v="677"/>
    <x v="0"/>
    <n v="2"/>
    <x v="1"/>
    <s v="Moderate DTI/Income/FICO"/>
  </r>
  <r>
    <n v="66545299"/>
    <n v="5000"/>
    <x v="1"/>
    <n v="0.1318"/>
    <x v="1"/>
    <s v="C3"/>
    <s v="10+ years"/>
    <s v="OWN"/>
    <n v="56000"/>
    <x v="0"/>
    <s v="Verified"/>
    <s v="Charged Off"/>
    <x v="2"/>
    <n v="0.21579999999999999"/>
    <n v="670"/>
    <n v="674"/>
    <n v="672"/>
    <x v="0"/>
    <n v="1"/>
    <x v="0"/>
    <s v="High DTI / Low Income / Low FICO"/>
  </r>
  <r>
    <n v="68019162"/>
    <n v="25600"/>
    <x v="1"/>
    <n v="6.2400000000000004E-2"/>
    <x v="5"/>
    <s v="A2"/>
    <s v="&lt; 1 year"/>
    <s v="RENT"/>
    <n v="75000"/>
    <x v="1"/>
    <s v="Source Verified"/>
    <s v="Fully Paid"/>
    <x v="0"/>
    <n v="0.129"/>
    <n v="700"/>
    <n v="704"/>
    <n v="702"/>
    <x v="1"/>
    <n v="2"/>
    <x v="1"/>
    <s v="Moderate DTI/Income/FICO"/>
  </r>
  <r>
    <n v="65955815"/>
    <n v="14400"/>
    <x v="0"/>
    <n v="9.1700000000000004E-2"/>
    <x v="2"/>
    <s v="B2"/>
    <m/>
    <s v="RENT"/>
    <n v="45000"/>
    <x v="0"/>
    <s v="Not Verified"/>
    <s v="Current"/>
    <x v="0"/>
    <n v="0.1643"/>
    <n v="720"/>
    <n v="724"/>
    <n v="722"/>
    <x v="1"/>
    <n v="2"/>
    <x v="1"/>
    <s v="Moderate DTI/Income/FICO"/>
  </r>
  <r>
    <n v="63388124"/>
    <n v="15000"/>
    <x v="1"/>
    <n v="7.8899999999999998E-2"/>
    <x v="5"/>
    <s v="A5"/>
    <s v="10+ years"/>
    <s v="MORTGAGE"/>
    <n v="80000"/>
    <x v="1"/>
    <s v="Verified"/>
    <s v="Fully Paid"/>
    <x v="1"/>
    <n v="0.32539999999999997"/>
    <n v="685"/>
    <n v="689"/>
    <n v="687"/>
    <x v="0"/>
    <n v="1"/>
    <x v="0"/>
    <s v="High DTI / Low Income / Low FICO"/>
  </r>
  <r>
    <n v="63418010"/>
    <n v="10600"/>
    <x v="1"/>
    <n v="0.1399"/>
    <x v="1"/>
    <s v="C4"/>
    <s v="2 years"/>
    <s v="RENT"/>
    <n v="49500"/>
    <x v="0"/>
    <s v="Not Verified"/>
    <s v="Charged Off"/>
    <x v="0"/>
    <n v="0.2165"/>
    <n v="660"/>
    <n v="664"/>
    <n v="662"/>
    <x v="0"/>
    <n v="1"/>
    <x v="0"/>
    <s v="High DTI / Low Income / Low FICO"/>
  </r>
  <r>
    <n v="67378862"/>
    <n v="15500"/>
    <x v="0"/>
    <n v="0.13669999999999999"/>
    <x v="1"/>
    <s v="C4"/>
    <s v="10+ years"/>
    <s v="MORTGAGE"/>
    <n v="106000"/>
    <x v="1"/>
    <s v="Verified"/>
    <s v="Current"/>
    <x v="5"/>
    <n v="0.20499999999999999"/>
    <n v="685"/>
    <n v="689"/>
    <n v="687"/>
    <x v="0"/>
    <n v="1"/>
    <x v="0"/>
    <s v="High DTI / Low Income / Low FICO"/>
  </r>
  <r>
    <n v="65636655"/>
    <n v="30250"/>
    <x v="0"/>
    <n v="0.1757"/>
    <x v="0"/>
    <s v="D4"/>
    <s v="8 years"/>
    <s v="MORTGAGE"/>
    <n v="72000"/>
    <x v="1"/>
    <s v="Verified"/>
    <s v="Current"/>
    <x v="0"/>
    <n v="0.252"/>
    <n v="715"/>
    <n v="719"/>
    <n v="717"/>
    <x v="1"/>
    <n v="1"/>
    <x v="0"/>
    <s v="High DTI / Low Income / Low FICO"/>
  </r>
  <r>
    <n v="63445581"/>
    <n v="8000"/>
    <x v="1"/>
    <n v="8.1799999999999998E-2"/>
    <x v="2"/>
    <s v="B1"/>
    <s v="2 years"/>
    <s v="RENT"/>
    <n v="40000"/>
    <x v="2"/>
    <s v="Source Verified"/>
    <s v="Fully Paid"/>
    <x v="1"/>
    <n v="0.23129999999999998"/>
    <n v="705"/>
    <n v="709"/>
    <n v="707"/>
    <x v="1"/>
    <n v="1"/>
    <x v="0"/>
    <s v="High DTI / Low Income / Low FICO"/>
  </r>
  <r>
    <n v="67555705"/>
    <n v="15000"/>
    <x v="0"/>
    <n v="0.17269999999999999"/>
    <x v="0"/>
    <s v="D3"/>
    <s v="&lt; 1 year"/>
    <s v="RENT"/>
    <n v="33280"/>
    <x v="2"/>
    <s v="Verified"/>
    <s v="Charged Off"/>
    <x v="0"/>
    <n v="0.29820000000000002"/>
    <n v="660"/>
    <n v="664"/>
    <n v="662"/>
    <x v="0"/>
    <n v="1"/>
    <x v="0"/>
    <s v="High DTI / Low Income / Low FICO"/>
  </r>
  <r>
    <n v="62934674"/>
    <n v="10300"/>
    <x v="1"/>
    <n v="0.15609999999999999"/>
    <x v="0"/>
    <s v="D1"/>
    <m/>
    <s v="MORTGAGE"/>
    <n v="16932"/>
    <x v="2"/>
    <s v="Verified"/>
    <s v="Charged Off"/>
    <x v="1"/>
    <n v="0.24170000000000003"/>
    <n v="700"/>
    <n v="704"/>
    <n v="702"/>
    <x v="1"/>
    <n v="1"/>
    <x v="0"/>
    <s v="High DTI / Low Income / Low FICO"/>
  </r>
  <r>
    <n v="62265169"/>
    <n v="24000"/>
    <x v="0"/>
    <n v="7.8899999999999998E-2"/>
    <x v="5"/>
    <s v="A5"/>
    <s v="8 years"/>
    <s v="MORTGAGE"/>
    <n v="78000"/>
    <x v="1"/>
    <s v="Not Verified"/>
    <s v="Current"/>
    <x v="0"/>
    <n v="0.25879999999999997"/>
    <n v="710"/>
    <n v="714"/>
    <n v="712"/>
    <x v="1"/>
    <n v="1"/>
    <x v="0"/>
    <s v="High DTI / Low Income / Low FICO"/>
  </r>
  <r>
    <n v="63509977"/>
    <n v="10500"/>
    <x v="1"/>
    <n v="0.1149"/>
    <x v="2"/>
    <s v="B5"/>
    <s v="6 years"/>
    <s v="MORTGAGE"/>
    <n v="260000"/>
    <x v="1"/>
    <s v="Verified"/>
    <s v="Fully Paid"/>
    <x v="2"/>
    <n v="3.9E-2"/>
    <n v="695"/>
    <n v="699"/>
    <n v="697"/>
    <x v="0"/>
    <n v="2"/>
    <x v="1"/>
    <s v="Moderate DTI/Income/FICO"/>
  </r>
  <r>
    <n v="63185737"/>
    <n v="8000"/>
    <x v="1"/>
    <n v="0.1153"/>
    <x v="2"/>
    <s v="B5"/>
    <s v="3 years"/>
    <s v="RENT"/>
    <n v="20000"/>
    <x v="2"/>
    <s v="Verified"/>
    <s v="Fully Paid"/>
    <x v="0"/>
    <n v="9.06E-2"/>
    <n v="695"/>
    <n v="699"/>
    <n v="697"/>
    <x v="0"/>
    <n v="1"/>
    <x v="0"/>
    <s v="High DTI / Low Income / Low FICO"/>
  </r>
  <r>
    <n v="65008555"/>
    <n v="8000"/>
    <x v="1"/>
    <n v="9.1700000000000004E-2"/>
    <x v="2"/>
    <s v="B2"/>
    <s v="10+ years"/>
    <s v="MORTGAGE"/>
    <n v="70000"/>
    <x v="1"/>
    <s v="Not Verified"/>
    <s v="Charged Off"/>
    <x v="2"/>
    <n v="0.17739999999999997"/>
    <n v="680"/>
    <n v="684"/>
    <n v="682"/>
    <x v="0"/>
    <n v="2"/>
    <x v="1"/>
    <s v="Moderate DTI/Income/FICO"/>
  </r>
  <r>
    <n v="65412129"/>
    <n v="14400"/>
    <x v="0"/>
    <n v="0.20989999999999998"/>
    <x v="4"/>
    <s v="E5"/>
    <m/>
    <s v="MORTGAGE"/>
    <n v="36000"/>
    <x v="2"/>
    <s v="Verified"/>
    <s v="Current"/>
    <x v="0"/>
    <n v="0.27399999999999997"/>
    <n v="670"/>
    <n v="674"/>
    <n v="672"/>
    <x v="0"/>
    <n v="1"/>
    <x v="0"/>
    <s v="High DTI / Low Income / Low FICO"/>
  </r>
  <r>
    <n v="63988934"/>
    <n v="35000"/>
    <x v="0"/>
    <n v="0.1699"/>
    <x v="0"/>
    <s v="D3"/>
    <s v="6 years"/>
    <s v="OWN"/>
    <n v="180000"/>
    <x v="1"/>
    <s v="Verified"/>
    <s v="Charged Off"/>
    <x v="0"/>
    <n v="0.31059999999999999"/>
    <n v="760"/>
    <n v="764"/>
    <n v="762"/>
    <x v="1"/>
    <n v="1"/>
    <x v="0"/>
    <s v="High DTI / Low Income / Low FICO"/>
  </r>
  <r>
    <n v="67909429"/>
    <n v="25000"/>
    <x v="1"/>
    <n v="5.3200000000000004E-2"/>
    <x v="5"/>
    <s v="A1"/>
    <s v="10+ years"/>
    <s v="RENT"/>
    <n v="74000"/>
    <x v="1"/>
    <s v="Not Verified"/>
    <s v="Fully Paid"/>
    <x v="1"/>
    <n v="0.2404"/>
    <n v="685"/>
    <n v="689"/>
    <n v="687"/>
    <x v="0"/>
    <n v="1"/>
    <x v="0"/>
    <s v="High DTI / Low Income / Low FICO"/>
  </r>
  <r>
    <n v="66084548"/>
    <n v="4000"/>
    <x v="1"/>
    <n v="6.8900000000000003E-2"/>
    <x v="5"/>
    <s v="A3"/>
    <s v="2 years"/>
    <s v="RENT"/>
    <n v="30000"/>
    <x v="2"/>
    <s v="Not Verified"/>
    <s v="Fully Paid"/>
    <x v="1"/>
    <n v="0.30920000000000003"/>
    <n v="755"/>
    <n v="759"/>
    <n v="757"/>
    <x v="1"/>
    <n v="1"/>
    <x v="0"/>
    <s v="High DTI / Low Income / Low FICO"/>
  </r>
  <r>
    <n v="68262137"/>
    <n v="5000"/>
    <x v="1"/>
    <n v="0.11990000000000001"/>
    <x v="1"/>
    <s v="C1"/>
    <m/>
    <s v="MORTGAGE"/>
    <n v="67000"/>
    <x v="1"/>
    <s v="Not Verified"/>
    <s v="Fully Paid"/>
    <x v="5"/>
    <n v="0.26090000000000002"/>
    <n v="690"/>
    <n v="694"/>
    <n v="692"/>
    <x v="0"/>
    <n v="1"/>
    <x v="0"/>
    <s v="High DTI / Low Income / Low FICO"/>
  </r>
  <r>
    <n v="64260323"/>
    <n v="16000"/>
    <x v="1"/>
    <n v="6.8900000000000003E-2"/>
    <x v="5"/>
    <s v="A3"/>
    <s v="8 years"/>
    <s v="MORTGAGE"/>
    <n v="78000"/>
    <x v="1"/>
    <s v="Source Verified"/>
    <s v="Fully Paid"/>
    <x v="1"/>
    <n v="0.16800000000000001"/>
    <n v="740"/>
    <n v="744"/>
    <n v="742"/>
    <x v="1"/>
    <n v="2"/>
    <x v="1"/>
    <s v="Moderate DTI/Income/FICO"/>
  </r>
  <r>
    <n v="65643809"/>
    <n v="6000"/>
    <x v="1"/>
    <n v="0.13669999999999999"/>
    <x v="1"/>
    <s v="C4"/>
    <s v="3 years"/>
    <s v="RENT"/>
    <n v="140000"/>
    <x v="1"/>
    <s v="Not Verified"/>
    <s v="Charged Off"/>
    <x v="0"/>
    <n v="9.7799999999999998E-2"/>
    <n v="675"/>
    <n v="679"/>
    <n v="677"/>
    <x v="0"/>
    <n v="2"/>
    <x v="1"/>
    <s v="Moderate DTI/Income/FICO"/>
  </r>
  <r>
    <n v="65483363"/>
    <n v="8000"/>
    <x v="1"/>
    <n v="0.16550000000000001"/>
    <x v="0"/>
    <s v="D2"/>
    <s v="8 years"/>
    <s v="OWN"/>
    <n v="92000"/>
    <x v="1"/>
    <s v="Verified"/>
    <s v="Fully Paid"/>
    <x v="5"/>
    <n v="0.33039999999999997"/>
    <n v="715"/>
    <n v="719"/>
    <n v="717"/>
    <x v="1"/>
    <n v="1"/>
    <x v="0"/>
    <s v="High DTI / Low Income / Low FICO"/>
  </r>
  <r>
    <n v="65753541"/>
    <n v="18075"/>
    <x v="0"/>
    <n v="0.1757"/>
    <x v="0"/>
    <s v="D4"/>
    <s v="10+ years"/>
    <s v="MORTGAGE"/>
    <n v="60000"/>
    <x v="0"/>
    <s v="Not Verified"/>
    <s v="Charged Off"/>
    <x v="0"/>
    <n v="0.20860000000000001"/>
    <n v="725"/>
    <n v="729"/>
    <n v="727"/>
    <x v="1"/>
    <n v="1"/>
    <x v="0"/>
    <s v="High DTI / Low Income / Low FICO"/>
  </r>
  <r>
    <n v="67455590"/>
    <n v="6400"/>
    <x v="1"/>
    <n v="0.13669999999999999"/>
    <x v="1"/>
    <s v="C4"/>
    <s v="&lt; 1 year"/>
    <s v="RENT"/>
    <n v="66000"/>
    <x v="1"/>
    <s v="Source Verified"/>
    <s v="Fully Paid"/>
    <x v="5"/>
    <n v="0.1027"/>
    <n v="685"/>
    <n v="689"/>
    <n v="687"/>
    <x v="0"/>
    <n v="2"/>
    <x v="1"/>
    <s v="Moderate DTI/Income/FICO"/>
  </r>
  <r>
    <n v="62609650"/>
    <n v="16000"/>
    <x v="1"/>
    <n v="0.1229"/>
    <x v="1"/>
    <s v="C1"/>
    <s v="8 years"/>
    <s v="OWN"/>
    <n v="32000"/>
    <x v="2"/>
    <s v="Not Verified"/>
    <s v="Fully Paid"/>
    <x v="0"/>
    <n v="0.21789999999999998"/>
    <n v="685"/>
    <n v="689"/>
    <n v="687"/>
    <x v="0"/>
    <n v="1"/>
    <x v="0"/>
    <s v="High DTI / Low Income / Low FICO"/>
  </r>
  <r>
    <n v="62589405"/>
    <n v="4025"/>
    <x v="1"/>
    <n v="0.1757"/>
    <x v="0"/>
    <s v="D4"/>
    <s v="8 years"/>
    <s v="MORTGAGE"/>
    <n v="40000"/>
    <x v="2"/>
    <s v="Verified"/>
    <s v="Fully Paid"/>
    <x v="0"/>
    <n v="0.114"/>
    <n v="670"/>
    <n v="674"/>
    <n v="672"/>
    <x v="0"/>
    <n v="1"/>
    <x v="0"/>
    <s v="High DTI / Low Income / Low FICO"/>
  </r>
  <r>
    <n v="68453593"/>
    <n v="9000"/>
    <x v="1"/>
    <n v="0.11990000000000001"/>
    <x v="1"/>
    <s v="C1"/>
    <s v="10+ years"/>
    <s v="MORTGAGE"/>
    <n v="70000"/>
    <x v="1"/>
    <s v="Source Verified"/>
    <s v="Fully Paid"/>
    <x v="0"/>
    <n v="0.25030000000000002"/>
    <n v="680"/>
    <n v="684"/>
    <n v="682"/>
    <x v="0"/>
    <n v="1"/>
    <x v="0"/>
    <s v="High DTI / Low Income / Low FICO"/>
  </r>
  <r>
    <n v="68466172"/>
    <n v="15000"/>
    <x v="0"/>
    <n v="0.1148"/>
    <x v="2"/>
    <s v="B5"/>
    <s v="2 years"/>
    <s v="RENT"/>
    <n v="57000"/>
    <x v="0"/>
    <s v="Verified"/>
    <s v="Current"/>
    <x v="1"/>
    <n v="0.20670000000000002"/>
    <n v="680"/>
    <n v="684"/>
    <n v="682"/>
    <x v="0"/>
    <n v="1"/>
    <x v="0"/>
    <s v="High DTI / Low Income / Low FICO"/>
  </r>
  <r>
    <n v="64180641"/>
    <n v="18000"/>
    <x v="1"/>
    <n v="0.1318"/>
    <x v="1"/>
    <s v="C3"/>
    <s v="5 years"/>
    <s v="RENT"/>
    <n v="110000"/>
    <x v="1"/>
    <s v="Verified"/>
    <s v="Fully Paid"/>
    <x v="1"/>
    <n v="0.13550000000000001"/>
    <n v="670"/>
    <n v="674"/>
    <n v="672"/>
    <x v="0"/>
    <n v="2"/>
    <x v="1"/>
    <s v="Moderate DTI/Income/FICO"/>
  </r>
  <r>
    <n v="64391361"/>
    <n v="10000"/>
    <x v="1"/>
    <n v="7.8899999999999998E-2"/>
    <x v="5"/>
    <s v="A5"/>
    <s v="2 years"/>
    <s v="MORTGAGE"/>
    <n v="50000"/>
    <x v="0"/>
    <s v="Not Verified"/>
    <s v="Fully Paid"/>
    <x v="0"/>
    <n v="0.13830000000000001"/>
    <n v="710"/>
    <n v="714"/>
    <n v="712"/>
    <x v="1"/>
    <n v="2"/>
    <x v="1"/>
    <s v="Moderate DTI/Income/FICO"/>
  </r>
  <r>
    <n v="66411158"/>
    <n v="15000"/>
    <x v="1"/>
    <n v="0.12590000000000001"/>
    <x v="1"/>
    <s v="C2"/>
    <s v="9 years"/>
    <s v="MORTGAGE"/>
    <n v="115000"/>
    <x v="1"/>
    <s v="Source Verified"/>
    <s v="Fully Paid"/>
    <x v="1"/>
    <n v="0.16649999999999998"/>
    <n v="660"/>
    <n v="664"/>
    <n v="662"/>
    <x v="0"/>
    <n v="2"/>
    <x v="1"/>
    <s v="Moderate DTI/Income/FICO"/>
  </r>
  <r>
    <n v="65048027"/>
    <n v="15000"/>
    <x v="0"/>
    <n v="0.14330000000000001"/>
    <x v="1"/>
    <s v="C5"/>
    <s v="7 years"/>
    <s v="RENT"/>
    <n v="61000"/>
    <x v="1"/>
    <s v="Verified"/>
    <s v="Fully Paid"/>
    <x v="1"/>
    <n v="0.1119"/>
    <n v="660"/>
    <n v="664"/>
    <n v="662"/>
    <x v="0"/>
    <n v="2"/>
    <x v="1"/>
    <s v="Moderate DTI/Income/FICO"/>
  </r>
  <r>
    <n v="64969420"/>
    <n v="10000"/>
    <x v="1"/>
    <n v="9.9900000000000003E-2"/>
    <x v="2"/>
    <s v="B3"/>
    <s v="2 years"/>
    <s v="RENT"/>
    <n v="66600"/>
    <x v="1"/>
    <s v="Verified"/>
    <s v="Fully Paid"/>
    <x v="1"/>
    <n v="0.2364"/>
    <n v="685"/>
    <n v="689"/>
    <n v="687"/>
    <x v="0"/>
    <n v="1"/>
    <x v="0"/>
    <s v="High DTI / Low Income / Low FICO"/>
  </r>
  <r>
    <n v="65007266"/>
    <n v="8000"/>
    <x v="1"/>
    <n v="8.1799999999999998E-2"/>
    <x v="2"/>
    <s v="B1"/>
    <s v="1 year"/>
    <s v="RENT"/>
    <n v="36000"/>
    <x v="2"/>
    <s v="Source Verified"/>
    <s v="Fully Paid"/>
    <x v="0"/>
    <n v="7.400000000000001E-2"/>
    <n v="670"/>
    <n v="674"/>
    <n v="672"/>
    <x v="0"/>
    <n v="1"/>
    <x v="0"/>
    <s v="High DTI / Low Income / Low FICO"/>
  </r>
  <r>
    <n v="67425668"/>
    <n v="20000"/>
    <x v="0"/>
    <n v="0.1699"/>
    <x v="0"/>
    <s v="D3"/>
    <s v="&lt; 1 year"/>
    <s v="MORTGAGE"/>
    <n v="82000"/>
    <x v="1"/>
    <s v="Source Verified"/>
    <s v="Fully Paid"/>
    <x v="0"/>
    <n v="0.20370000000000002"/>
    <n v="700"/>
    <n v="704"/>
    <n v="702"/>
    <x v="1"/>
    <n v="1"/>
    <x v="0"/>
    <s v="High DTI / Low Income / Low FICO"/>
  </r>
  <r>
    <n v="64098129"/>
    <n v="10000"/>
    <x v="0"/>
    <n v="0.14330000000000001"/>
    <x v="1"/>
    <s v="C5"/>
    <s v="1 year"/>
    <s v="RENT"/>
    <n v="49600"/>
    <x v="0"/>
    <s v="Verified"/>
    <s v="Current"/>
    <x v="1"/>
    <n v="0.27949999999999997"/>
    <n v="690"/>
    <n v="694"/>
    <n v="692"/>
    <x v="0"/>
    <n v="1"/>
    <x v="0"/>
    <s v="High DTI / Low Income / Low FICO"/>
  </r>
  <r>
    <n v="63546487"/>
    <n v="12000"/>
    <x v="1"/>
    <n v="8.1799999999999998E-2"/>
    <x v="2"/>
    <s v="B1"/>
    <s v="1 year"/>
    <s v="OWN"/>
    <n v="48000"/>
    <x v="0"/>
    <s v="Source Verified"/>
    <s v="Fully Paid"/>
    <x v="1"/>
    <n v="0.11779999999999999"/>
    <n v="675"/>
    <n v="679"/>
    <n v="677"/>
    <x v="0"/>
    <n v="2"/>
    <x v="1"/>
    <s v="Moderate DTI/Income/FICO"/>
  </r>
  <r>
    <n v="63218564"/>
    <n v="15000"/>
    <x v="1"/>
    <n v="9.9900000000000003E-2"/>
    <x v="2"/>
    <s v="B3"/>
    <s v="4 years"/>
    <s v="RENT"/>
    <n v="55000"/>
    <x v="0"/>
    <s v="Not Verified"/>
    <s v="Fully Paid"/>
    <x v="0"/>
    <n v="0.23860000000000001"/>
    <n v="685"/>
    <n v="689"/>
    <n v="687"/>
    <x v="0"/>
    <n v="1"/>
    <x v="0"/>
    <s v="High DTI / Low Income / Low FICO"/>
  </r>
  <r>
    <n v="63419398"/>
    <n v="12000"/>
    <x v="1"/>
    <n v="0.1149"/>
    <x v="2"/>
    <s v="B5"/>
    <s v="10+ years"/>
    <s v="RENT"/>
    <n v="95000"/>
    <x v="1"/>
    <s v="Verified"/>
    <s v="Fully Paid"/>
    <x v="3"/>
    <n v="0.1618"/>
    <n v="695"/>
    <n v="699"/>
    <n v="697"/>
    <x v="0"/>
    <n v="2"/>
    <x v="1"/>
    <s v="Moderate DTI/Income/FICO"/>
  </r>
  <r>
    <n v="63348202"/>
    <n v="30000"/>
    <x v="1"/>
    <n v="9.1700000000000004E-2"/>
    <x v="2"/>
    <s v="B2"/>
    <s v="10+ years"/>
    <s v="OWN"/>
    <n v="138000"/>
    <x v="1"/>
    <s v="Verified"/>
    <s v="Fully Paid"/>
    <x v="2"/>
    <n v="0.1305"/>
    <n v="725"/>
    <n v="729"/>
    <n v="727"/>
    <x v="1"/>
    <n v="2"/>
    <x v="1"/>
    <s v="Moderate DTI/Income/FICO"/>
  </r>
  <r>
    <n v="66586021"/>
    <n v="10000"/>
    <x v="0"/>
    <n v="0.16550000000000001"/>
    <x v="0"/>
    <s v="D2"/>
    <s v="10+ years"/>
    <s v="RENT"/>
    <n v="45000"/>
    <x v="0"/>
    <s v="Verified"/>
    <s v="Charged Off"/>
    <x v="1"/>
    <n v="0.3029"/>
    <n v="660"/>
    <n v="664"/>
    <n v="662"/>
    <x v="0"/>
    <n v="1"/>
    <x v="0"/>
    <s v="High DTI / Low Income / Low FICO"/>
  </r>
  <r>
    <n v="62197739"/>
    <n v="21000"/>
    <x v="0"/>
    <n v="7.8899999999999998E-2"/>
    <x v="5"/>
    <s v="A5"/>
    <s v="10+ years"/>
    <s v="MORTGAGE"/>
    <n v="110000"/>
    <x v="1"/>
    <s v="Not Verified"/>
    <s v="Current"/>
    <x v="0"/>
    <n v="0.21129999999999999"/>
    <n v="730"/>
    <n v="734"/>
    <n v="732"/>
    <x v="1"/>
    <n v="1"/>
    <x v="0"/>
    <s v="High DTI / Low Income / Low FICO"/>
  </r>
  <r>
    <n v="67839562"/>
    <n v="30800"/>
    <x v="0"/>
    <n v="0.1757"/>
    <x v="0"/>
    <s v="D4"/>
    <s v="3 years"/>
    <s v="MORTGAGE"/>
    <n v="67000"/>
    <x v="1"/>
    <s v="Verified"/>
    <s v="Fully Paid"/>
    <x v="0"/>
    <n v="0.18049999999999999"/>
    <n v="715"/>
    <n v="719"/>
    <n v="717"/>
    <x v="1"/>
    <n v="2"/>
    <x v="1"/>
    <s v="Moderate DTI/Income/FICO"/>
  </r>
  <r>
    <n v="66601682"/>
    <n v="23000"/>
    <x v="0"/>
    <n v="0.12590000000000001"/>
    <x v="1"/>
    <s v="C2"/>
    <m/>
    <s v="OWN"/>
    <n v="50000"/>
    <x v="0"/>
    <s v="Not Verified"/>
    <s v="Charged Off"/>
    <x v="0"/>
    <n v="7.5899999999999995E-2"/>
    <n v="700"/>
    <n v="704"/>
    <n v="702"/>
    <x v="1"/>
    <n v="2"/>
    <x v="1"/>
    <s v="Moderate DTI/Income/FICO"/>
  </r>
  <r>
    <n v="62744162"/>
    <n v="12000"/>
    <x v="1"/>
    <n v="7.2599999999999998E-2"/>
    <x v="5"/>
    <s v="A4"/>
    <s v="5 years"/>
    <s v="MORTGAGE"/>
    <n v="87500"/>
    <x v="1"/>
    <s v="Source Verified"/>
    <s v="Fully Paid"/>
    <x v="1"/>
    <n v="8.2799999999999999E-2"/>
    <n v="680"/>
    <n v="684"/>
    <n v="682"/>
    <x v="0"/>
    <n v="2"/>
    <x v="1"/>
    <s v="Moderate DTI/Income/FICO"/>
  </r>
  <r>
    <n v="65493381"/>
    <n v="12000"/>
    <x v="0"/>
    <n v="0.1318"/>
    <x v="1"/>
    <s v="C3"/>
    <s v="3 years"/>
    <s v="OWN"/>
    <n v="84000"/>
    <x v="1"/>
    <s v="Not Verified"/>
    <s v="Charged Off"/>
    <x v="1"/>
    <n v="0.18109999999999998"/>
    <n v="660"/>
    <n v="664"/>
    <n v="662"/>
    <x v="0"/>
    <n v="2"/>
    <x v="1"/>
    <s v="Moderate DTI/Income/FICO"/>
  </r>
  <r>
    <n v="63793367"/>
    <n v="28000"/>
    <x v="1"/>
    <n v="5.3200000000000004E-2"/>
    <x v="5"/>
    <s v="A1"/>
    <s v="10+ years"/>
    <s v="MORTGAGE"/>
    <n v="208000"/>
    <x v="1"/>
    <s v="Source Verified"/>
    <s v="Fully Paid"/>
    <x v="8"/>
    <n v="0.2717"/>
    <n v="765"/>
    <n v="769"/>
    <n v="767"/>
    <x v="1"/>
    <n v="1"/>
    <x v="0"/>
    <s v="High DTI / Low Income / Low FICO"/>
  </r>
  <r>
    <n v="62509914"/>
    <n v="5000"/>
    <x v="1"/>
    <n v="0.1099"/>
    <x v="2"/>
    <s v="B4"/>
    <s v="&lt; 1 year"/>
    <s v="RENT"/>
    <n v="49000"/>
    <x v="0"/>
    <s v="Source Verified"/>
    <s v="Fully Paid"/>
    <x v="5"/>
    <n v="3.1200000000000002E-2"/>
    <n v="705"/>
    <n v="709"/>
    <n v="707"/>
    <x v="1"/>
    <n v="2"/>
    <x v="1"/>
    <s v="Moderate DTI/Income/FICO"/>
  </r>
  <r>
    <n v="68262611"/>
    <n v="15000"/>
    <x v="1"/>
    <n v="0.10779999999999999"/>
    <x v="2"/>
    <s v="B4"/>
    <s v="3 years"/>
    <s v="RENT"/>
    <n v="37000"/>
    <x v="2"/>
    <s v="Verified"/>
    <s v="Fully Paid"/>
    <x v="1"/>
    <n v="0.26690000000000003"/>
    <n v="695"/>
    <n v="699"/>
    <n v="697"/>
    <x v="0"/>
    <n v="1"/>
    <x v="0"/>
    <s v="High DTI / Low Income / Low FICO"/>
  </r>
  <r>
    <n v="63289564"/>
    <n v="15000"/>
    <x v="1"/>
    <n v="0.1149"/>
    <x v="2"/>
    <s v="B5"/>
    <s v="10+ years"/>
    <s v="OWN"/>
    <n v="90000"/>
    <x v="1"/>
    <s v="Verified"/>
    <s v="Fully Paid"/>
    <x v="0"/>
    <n v="0.13390000000000002"/>
    <n v="660"/>
    <n v="664"/>
    <n v="662"/>
    <x v="0"/>
    <n v="2"/>
    <x v="1"/>
    <s v="Moderate DTI/Income/FICO"/>
  </r>
  <r>
    <n v="63928907"/>
    <n v="19475"/>
    <x v="0"/>
    <n v="0.182"/>
    <x v="4"/>
    <s v="E1"/>
    <s v="1 year"/>
    <s v="RENT"/>
    <n v="48710.400000000001"/>
    <x v="0"/>
    <s v="Verified"/>
    <s v="Charged Off"/>
    <x v="0"/>
    <n v="0.32569999999999999"/>
    <n v="665"/>
    <n v="669"/>
    <n v="667"/>
    <x v="0"/>
    <n v="1"/>
    <x v="0"/>
    <s v="High DTI / Low Income / Low FICO"/>
  </r>
  <r>
    <n v="67185182"/>
    <n v="10000"/>
    <x v="0"/>
    <n v="0.19989999999999999"/>
    <x v="4"/>
    <s v="E4"/>
    <s v="3 years"/>
    <s v="RENT"/>
    <n v="43000"/>
    <x v="0"/>
    <s v="Source Verified"/>
    <s v="Charged Off"/>
    <x v="0"/>
    <n v="0.29719999999999996"/>
    <n v="690"/>
    <n v="694"/>
    <n v="692"/>
    <x v="0"/>
    <n v="1"/>
    <x v="0"/>
    <s v="High DTI / Low Income / Low FICO"/>
  </r>
  <r>
    <n v="65763319"/>
    <n v="3600"/>
    <x v="1"/>
    <n v="0.13669999999999999"/>
    <x v="1"/>
    <s v="C4"/>
    <s v="&lt; 1 year"/>
    <s v="RENT"/>
    <n v="15000"/>
    <x v="2"/>
    <s v="Source Verified"/>
    <s v="Charged Off"/>
    <x v="5"/>
    <n v="0.11199999999999999"/>
    <n v="680"/>
    <n v="684"/>
    <n v="682"/>
    <x v="0"/>
    <n v="1"/>
    <x v="0"/>
    <s v="High DTI / Low Income / Low FICO"/>
  </r>
  <r>
    <n v="67256176"/>
    <n v="4000"/>
    <x v="1"/>
    <n v="0.11220000000000001"/>
    <x v="2"/>
    <s v="B5"/>
    <m/>
    <s v="MORTGAGE"/>
    <n v="50000"/>
    <x v="0"/>
    <s v="Verified"/>
    <s v="Fully Paid"/>
    <x v="5"/>
    <n v="0.32150000000000001"/>
    <n v="685"/>
    <n v="689"/>
    <n v="687"/>
    <x v="0"/>
    <n v="1"/>
    <x v="0"/>
    <s v="High DTI / Low Income / Low FICO"/>
  </r>
  <r>
    <n v="64019091"/>
    <n v="12000"/>
    <x v="1"/>
    <n v="9.9900000000000003E-2"/>
    <x v="2"/>
    <s v="B3"/>
    <s v="10+ years"/>
    <s v="MORTGAGE"/>
    <n v="54000"/>
    <x v="0"/>
    <s v="Not Verified"/>
    <s v="Fully Paid"/>
    <x v="0"/>
    <n v="0.1971"/>
    <n v="675"/>
    <n v="679"/>
    <n v="677"/>
    <x v="0"/>
    <n v="2"/>
    <x v="1"/>
    <s v="Moderate DTI/Income/FICO"/>
  </r>
  <r>
    <n v="65140322"/>
    <n v="10000"/>
    <x v="1"/>
    <n v="7.8899999999999998E-2"/>
    <x v="5"/>
    <s v="A5"/>
    <s v="&lt; 1 year"/>
    <s v="RENT"/>
    <n v="40000"/>
    <x v="2"/>
    <s v="Source Verified"/>
    <s v="Fully Paid"/>
    <x v="1"/>
    <n v="0.2208"/>
    <n v="695"/>
    <n v="699"/>
    <n v="697"/>
    <x v="0"/>
    <n v="1"/>
    <x v="0"/>
    <s v="High DTI / Low Income / Low FICO"/>
  </r>
  <r>
    <n v="67725224"/>
    <n v="8000"/>
    <x v="1"/>
    <n v="0.11220000000000001"/>
    <x v="2"/>
    <s v="B5"/>
    <s v="1 year"/>
    <s v="RENT"/>
    <n v="25000"/>
    <x v="2"/>
    <s v="Verified"/>
    <s v="Fully Paid"/>
    <x v="0"/>
    <n v="0.2482"/>
    <n v="715"/>
    <n v="719"/>
    <n v="717"/>
    <x v="1"/>
    <n v="1"/>
    <x v="0"/>
    <s v="High DTI / Low Income / Low FICO"/>
  </r>
  <r>
    <n v="63495087"/>
    <n v="20000"/>
    <x v="1"/>
    <n v="7.2599999999999998E-2"/>
    <x v="5"/>
    <s v="A4"/>
    <s v="10+ years"/>
    <s v="MORTGAGE"/>
    <n v="62000"/>
    <x v="1"/>
    <s v="Source Verified"/>
    <s v="Fully Paid"/>
    <x v="1"/>
    <n v="0.22440000000000002"/>
    <n v="700"/>
    <n v="704"/>
    <n v="702"/>
    <x v="1"/>
    <n v="1"/>
    <x v="0"/>
    <s v="High DTI / Low Income / Low FICO"/>
  </r>
  <r>
    <n v="63346914"/>
    <n v="5425"/>
    <x v="1"/>
    <n v="0.19989999999999999"/>
    <x v="4"/>
    <s v="E4"/>
    <s v="&lt; 1 year"/>
    <s v="RENT"/>
    <n v="17000"/>
    <x v="2"/>
    <s v="Verified"/>
    <s v="Fully Paid"/>
    <x v="5"/>
    <n v="9.7500000000000003E-2"/>
    <n v="670"/>
    <n v="674"/>
    <n v="672"/>
    <x v="0"/>
    <n v="1"/>
    <x v="0"/>
    <s v="High DTI / Low Income / Low FICO"/>
  </r>
  <r>
    <n v="62550179"/>
    <n v="14000"/>
    <x v="1"/>
    <n v="0.1153"/>
    <x v="2"/>
    <s v="B5"/>
    <s v="&lt; 1 year"/>
    <s v="RENT"/>
    <n v="60000"/>
    <x v="0"/>
    <s v="Verified"/>
    <s v="Fully Paid"/>
    <x v="0"/>
    <n v="0.2014"/>
    <n v="660"/>
    <n v="664"/>
    <n v="662"/>
    <x v="0"/>
    <n v="1"/>
    <x v="0"/>
    <s v="High DTI / Low Income / Low FICO"/>
  </r>
  <r>
    <n v="65038421"/>
    <n v="10000"/>
    <x v="0"/>
    <n v="0.13669999999999999"/>
    <x v="1"/>
    <s v="C4"/>
    <s v="3 years"/>
    <s v="MORTGAGE"/>
    <n v="151000"/>
    <x v="1"/>
    <s v="Source Verified"/>
    <s v="Fully Paid"/>
    <x v="5"/>
    <n v="8.1799999999999998E-2"/>
    <n v="675"/>
    <n v="679"/>
    <n v="677"/>
    <x v="0"/>
    <n v="2"/>
    <x v="1"/>
    <s v="Moderate DTI/Income/FICO"/>
  </r>
  <r>
    <n v="64370341"/>
    <n v="7000"/>
    <x v="1"/>
    <n v="0.12050000000000001"/>
    <x v="1"/>
    <s v="C1"/>
    <s v="&lt; 1 year"/>
    <s v="MORTGAGE"/>
    <n v="48000"/>
    <x v="0"/>
    <s v="Source Verified"/>
    <s v="Fully Paid"/>
    <x v="0"/>
    <n v="0.17100000000000001"/>
    <n v="665"/>
    <n v="669"/>
    <n v="667"/>
    <x v="0"/>
    <n v="2"/>
    <x v="1"/>
    <s v="Moderate DTI/Income/FICO"/>
  </r>
  <r>
    <n v="63803616"/>
    <n v="8000"/>
    <x v="1"/>
    <n v="0.1149"/>
    <x v="2"/>
    <s v="B5"/>
    <s v="10+ years"/>
    <s v="RENT"/>
    <n v="51000"/>
    <x v="0"/>
    <s v="Verified"/>
    <s v="Charged Off"/>
    <x v="0"/>
    <n v="0.1605"/>
    <n v="660"/>
    <n v="664"/>
    <n v="662"/>
    <x v="0"/>
    <n v="2"/>
    <x v="1"/>
    <s v="Moderate DTI/Income/FICO"/>
  </r>
  <r>
    <n v="62409932"/>
    <n v="28000"/>
    <x v="1"/>
    <n v="7.2599999999999998E-2"/>
    <x v="5"/>
    <s v="A4"/>
    <s v="&lt; 1 year"/>
    <s v="MORTGAGE"/>
    <n v="150000"/>
    <x v="1"/>
    <s v="Not Verified"/>
    <s v="Fully Paid"/>
    <x v="0"/>
    <n v="0.23260000000000003"/>
    <n v="735"/>
    <n v="739"/>
    <n v="737"/>
    <x v="1"/>
    <n v="1"/>
    <x v="0"/>
    <s v="High DTI / Low Income / Low FICO"/>
  </r>
  <r>
    <n v="66634872"/>
    <n v="35000"/>
    <x v="0"/>
    <n v="0.22989999999999999"/>
    <x v="3"/>
    <s v="F2"/>
    <s v="10+ years"/>
    <s v="RENT"/>
    <n v="86000"/>
    <x v="1"/>
    <s v="Verified"/>
    <s v="Charged Off"/>
    <x v="0"/>
    <n v="0.25590000000000002"/>
    <n v="710"/>
    <n v="714"/>
    <n v="712"/>
    <x v="1"/>
    <n v="1"/>
    <x v="0"/>
    <s v="High DTI / Low Income / Low FICO"/>
  </r>
  <r>
    <n v="64050572"/>
    <n v="30000"/>
    <x v="1"/>
    <n v="9.1700000000000004E-2"/>
    <x v="2"/>
    <s v="B2"/>
    <s v="10+ years"/>
    <s v="MORTGAGE"/>
    <n v="100000"/>
    <x v="1"/>
    <s v="Source Verified"/>
    <s v="Fully Paid"/>
    <x v="1"/>
    <n v="0.31309999999999999"/>
    <n v="700"/>
    <n v="704"/>
    <n v="702"/>
    <x v="1"/>
    <n v="1"/>
    <x v="0"/>
    <s v="High DTI / Low Income / Low FICO"/>
  </r>
  <r>
    <n v="63732173"/>
    <n v="18000"/>
    <x v="1"/>
    <n v="0.1099"/>
    <x v="2"/>
    <s v="B4"/>
    <s v="10+ years"/>
    <s v="OWN"/>
    <n v="72000"/>
    <x v="1"/>
    <s v="Verified"/>
    <s v="Fully Paid"/>
    <x v="0"/>
    <n v="0.20670000000000002"/>
    <n v="695"/>
    <n v="699"/>
    <n v="697"/>
    <x v="0"/>
    <n v="1"/>
    <x v="0"/>
    <s v="High DTI / Low Income / Low FICO"/>
  </r>
  <r>
    <n v="67376011"/>
    <n v="4800"/>
    <x v="1"/>
    <n v="9.1700000000000004E-2"/>
    <x v="2"/>
    <s v="B2"/>
    <s v="1 year"/>
    <s v="RENT"/>
    <n v="55000"/>
    <x v="0"/>
    <s v="Verified"/>
    <s v="Charged Off"/>
    <x v="1"/>
    <n v="0.23829999999999998"/>
    <n v="690"/>
    <n v="694"/>
    <n v="692"/>
    <x v="0"/>
    <n v="1"/>
    <x v="0"/>
    <s v="High DTI / Low Income / Low FICO"/>
  </r>
  <r>
    <n v="64792546"/>
    <n v="15000"/>
    <x v="0"/>
    <n v="0.1099"/>
    <x v="2"/>
    <s v="B4"/>
    <s v="9 years"/>
    <s v="MORTGAGE"/>
    <n v="40000"/>
    <x v="2"/>
    <s v="Not Verified"/>
    <s v="Current"/>
    <x v="0"/>
    <n v="0.1368"/>
    <n v="715"/>
    <n v="719"/>
    <n v="717"/>
    <x v="1"/>
    <n v="1"/>
    <x v="0"/>
    <s v="High DTI / Low Income / Low FICO"/>
  </r>
  <r>
    <n v="63474887"/>
    <n v="15000"/>
    <x v="1"/>
    <n v="9.9900000000000003E-2"/>
    <x v="2"/>
    <s v="B3"/>
    <s v="&lt; 1 year"/>
    <s v="RENT"/>
    <n v="77000"/>
    <x v="1"/>
    <s v="Verified"/>
    <s v="Fully Paid"/>
    <x v="0"/>
    <n v="0.18379999999999999"/>
    <n v="685"/>
    <n v="689"/>
    <n v="687"/>
    <x v="0"/>
    <n v="2"/>
    <x v="1"/>
    <s v="Moderate DTI/Income/FICO"/>
  </r>
  <r>
    <n v="67969203"/>
    <n v="17300"/>
    <x v="1"/>
    <n v="0.10640000000000001"/>
    <x v="2"/>
    <s v="B4"/>
    <m/>
    <s v="OWN"/>
    <n v="34601"/>
    <x v="2"/>
    <s v="Not Verified"/>
    <s v="Fully Paid"/>
    <x v="1"/>
    <n v="0.3306"/>
    <n v="730"/>
    <n v="734"/>
    <n v="732"/>
    <x v="1"/>
    <n v="1"/>
    <x v="0"/>
    <s v="High DTI / Low Income / Low FICO"/>
  </r>
  <r>
    <n v="67555948"/>
    <n v="18000"/>
    <x v="1"/>
    <n v="6.2400000000000004E-2"/>
    <x v="5"/>
    <s v="A2"/>
    <s v="&lt; 1 year"/>
    <s v="RENT"/>
    <n v="150000"/>
    <x v="1"/>
    <s v="Verified"/>
    <s v="Fully Paid"/>
    <x v="1"/>
    <n v="8.5299999999999987E-2"/>
    <n v="715"/>
    <n v="719"/>
    <n v="717"/>
    <x v="1"/>
    <n v="3"/>
    <x v="2"/>
    <s v="Strong Profile"/>
  </r>
  <r>
    <n v="63517069"/>
    <n v="13000"/>
    <x v="0"/>
    <n v="9.9900000000000003E-2"/>
    <x v="2"/>
    <s v="B3"/>
    <s v="6 years"/>
    <s v="RENT"/>
    <n v="69000"/>
    <x v="1"/>
    <s v="Not Verified"/>
    <s v="Current"/>
    <x v="0"/>
    <n v="0.11109999999999999"/>
    <n v="755"/>
    <n v="759"/>
    <n v="757"/>
    <x v="1"/>
    <n v="3"/>
    <x v="2"/>
    <s v="Strong Profile"/>
  </r>
  <r>
    <n v="65673098"/>
    <n v="15000"/>
    <x v="1"/>
    <n v="0.15410000000000001"/>
    <x v="0"/>
    <s v="D1"/>
    <s v="5 years"/>
    <s v="MORTGAGE"/>
    <n v="99000"/>
    <x v="1"/>
    <s v="Not Verified"/>
    <s v="Fully Paid"/>
    <x v="3"/>
    <n v="0.1913"/>
    <n v="670"/>
    <n v="674"/>
    <n v="672"/>
    <x v="0"/>
    <n v="2"/>
    <x v="1"/>
    <s v="Moderate DTI/Income/FICO"/>
  </r>
  <r>
    <n v="67425674"/>
    <n v="12000"/>
    <x v="0"/>
    <n v="0.1699"/>
    <x v="0"/>
    <s v="D3"/>
    <s v="4 years"/>
    <s v="OWN"/>
    <n v="36800"/>
    <x v="2"/>
    <s v="Not Verified"/>
    <s v="Current"/>
    <x v="1"/>
    <n v="0.36560000000000004"/>
    <n v="670"/>
    <n v="674"/>
    <n v="672"/>
    <x v="0"/>
    <n v="1"/>
    <x v="0"/>
    <s v="High DTI / Low Income / Low FICO"/>
  </r>
  <r>
    <n v="63834577"/>
    <n v="24000"/>
    <x v="0"/>
    <n v="0.13669999999999999"/>
    <x v="1"/>
    <s v="C4"/>
    <s v="10+ years"/>
    <s v="RENT"/>
    <n v="106000"/>
    <x v="1"/>
    <s v="Verified"/>
    <s v="Current"/>
    <x v="0"/>
    <n v="0.28079999999999999"/>
    <n v="695"/>
    <n v="699"/>
    <n v="697"/>
    <x v="0"/>
    <n v="1"/>
    <x v="0"/>
    <s v="High DTI / Low Income / Low FICO"/>
  </r>
  <r>
    <n v="62579711"/>
    <n v="20000"/>
    <x v="1"/>
    <n v="6.2400000000000004E-2"/>
    <x v="5"/>
    <s v="A2"/>
    <s v="6 years"/>
    <s v="MORTGAGE"/>
    <n v="75000"/>
    <x v="1"/>
    <s v="Not Verified"/>
    <s v="Fully Paid"/>
    <x v="0"/>
    <n v="0.17379999999999998"/>
    <n v="735"/>
    <n v="739"/>
    <n v="737"/>
    <x v="1"/>
    <n v="2"/>
    <x v="1"/>
    <s v="Moderate DTI/Income/FICO"/>
  </r>
  <r>
    <n v="61962144"/>
    <n v="27750"/>
    <x v="0"/>
    <n v="0.1229"/>
    <x v="1"/>
    <s v="C1"/>
    <s v="5 years"/>
    <s v="RENT"/>
    <n v="110000"/>
    <x v="1"/>
    <s v="Verified"/>
    <s v="Fully Paid"/>
    <x v="0"/>
    <n v="0.27100000000000002"/>
    <n v="710"/>
    <n v="714"/>
    <n v="712"/>
    <x v="1"/>
    <n v="1"/>
    <x v="0"/>
    <s v="High DTI / Low Income / Low FICO"/>
  </r>
  <r>
    <n v="62814868"/>
    <n v="19650"/>
    <x v="0"/>
    <n v="0.1333"/>
    <x v="1"/>
    <s v="C3"/>
    <s v="5 years"/>
    <s v="MORTGAGE"/>
    <n v="60000"/>
    <x v="0"/>
    <s v="Not Verified"/>
    <s v="Current"/>
    <x v="0"/>
    <n v="0.30719999999999997"/>
    <n v="720"/>
    <n v="724"/>
    <n v="722"/>
    <x v="1"/>
    <n v="1"/>
    <x v="0"/>
    <s v="High DTI / Low Income / Low FICO"/>
  </r>
  <r>
    <n v="67357373"/>
    <n v="30000"/>
    <x v="1"/>
    <n v="0.16550000000000001"/>
    <x v="0"/>
    <s v="D2"/>
    <s v="3 years"/>
    <s v="OWN"/>
    <n v="150000"/>
    <x v="1"/>
    <s v="Source Verified"/>
    <s v="Fully Paid"/>
    <x v="0"/>
    <n v="0.14699999999999999"/>
    <n v="660"/>
    <n v="664"/>
    <n v="662"/>
    <x v="0"/>
    <n v="2"/>
    <x v="1"/>
    <s v="Moderate DTI/Income/FICO"/>
  </r>
  <r>
    <n v="65611293"/>
    <n v="20000"/>
    <x v="1"/>
    <n v="9.1700000000000004E-2"/>
    <x v="2"/>
    <s v="B2"/>
    <s v="10+ years"/>
    <s v="MORTGAGE"/>
    <n v="130000"/>
    <x v="1"/>
    <s v="Verified"/>
    <s v="Fully Paid"/>
    <x v="0"/>
    <n v="0.27889999999999998"/>
    <n v="670"/>
    <n v="674"/>
    <n v="672"/>
    <x v="0"/>
    <n v="1"/>
    <x v="0"/>
    <s v="High DTI / Low Income / Low FICO"/>
  </r>
  <r>
    <n v="63159788"/>
    <n v="16800"/>
    <x v="0"/>
    <n v="7.8899999999999998E-2"/>
    <x v="5"/>
    <s v="A5"/>
    <s v="10+ years"/>
    <s v="MORTGAGE"/>
    <n v="80000"/>
    <x v="1"/>
    <s v="Not Verified"/>
    <s v="Charged Off"/>
    <x v="1"/>
    <n v="0.20329999999999998"/>
    <n v="720"/>
    <n v="724"/>
    <n v="722"/>
    <x v="1"/>
    <n v="1"/>
    <x v="0"/>
    <s v="High DTI / Low Income / Low FICO"/>
  </r>
  <r>
    <n v="65811871"/>
    <n v="15000"/>
    <x v="0"/>
    <n v="0.12050000000000001"/>
    <x v="1"/>
    <s v="C1"/>
    <s v="10+ years"/>
    <s v="MORTGAGE"/>
    <n v="95000"/>
    <x v="1"/>
    <s v="Verified"/>
    <s v="Current"/>
    <x v="0"/>
    <n v="0.15640000000000001"/>
    <n v="665"/>
    <n v="669"/>
    <n v="667"/>
    <x v="0"/>
    <n v="2"/>
    <x v="1"/>
    <s v="Moderate DTI/Income/FICO"/>
  </r>
  <r>
    <n v="63407957"/>
    <n v="10000"/>
    <x v="1"/>
    <n v="0.1399"/>
    <x v="1"/>
    <s v="C4"/>
    <s v="&lt; 1 year"/>
    <s v="MORTGAGE"/>
    <n v="41000"/>
    <x v="0"/>
    <s v="Source Verified"/>
    <s v="Charged Off"/>
    <x v="0"/>
    <n v="0.16889999999999999"/>
    <n v="665"/>
    <n v="669"/>
    <n v="667"/>
    <x v="0"/>
    <n v="2"/>
    <x v="1"/>
    <s v="Moderate DTI/Income/FICO"/>
  </r>
  <r>
    <n v="65974519"/>
    <n v="35000"/>
    <x v="1"/>
    <n v="0.13669999999999999"/>
    <x v="1"/>
    <s v="C4"/>
    <s v="&lt; 1 year"/>
    <s v="RENT"/>
    <n v="110000"/>
    <x v="1"/>
    <s v="Source Verified"/>
    <s v="Fully Paid"/>
    <x v="0"/>
    <n v="0.121"/>
    <n v="680"/>
    <n v="684"/>
    <n v="682"/>
    <x v="0"/>
    <n v="2"/>
    <x v="1"/>
    <s v="Moderate DTI/Income/FICO"/>
  </r>
  <r>
    <n v="65926409"/>
    <n v="4200"/>
    <x v="1"/>
    <n v="0.10640000000000001"/>
    <x v="2"/>
    <s v="B4"/>
    <m/>
    <s v="RENT"/>
    <n v="61000"/>
    <x v="1"/>
    <s v="Verified"/>
    <s v="Fully Paid"/>
    <x v="5"/>
    <n v="0.252"/>
    <n v="690"/>
    <n v="694"/>
    <n v="692"/>
    <x v="0"/>
    <n v="1"/>
    <x v="0"/>
    <s v="High DTI / Low Income / Low FICO"/>
  </r>
  <r>
    <n v="63114388"/>
    <n v="20000"/>
    <x v="0"/>
    <n v="0.1229"/>
    <x v="1"/>
    <s v="C1"/>
    <s v="2 years"/>
    <s v="MORTGAGE"/>
    <n v="72000"/>
    <x v="1"/>
    <s v="Not Verified"/>
    <s v="Current"/>
    <x v="0"/>
    <n v="0.125"/>
    <n v="665"/>
    <n v="669"/>
    <n v="667"/>
    <x v="0"/>
    <n v="2"/>
    <x v="1"/>
    <s v="Moderate DTI/Income/FICO"/>
  </r>
  <r>
    <n v="62549257"/>
    <n v="17600"/>
    <x v="0"/>
    <n v="0.1229"/>
    <x v="1"/>
    <s v="C1"/>
    <s v="9 years"/>
    <s v="MORTGAGE"/>
    <n v="42000"/>
    <x v="0"/>
    <s v="Source Verified"/>
    <s v="Fully Paid"/>
    <x v="0"/>
    <n v="0.18510000000000001"/>
    <n v="675"/>
    <n v="679"/>
    <n v="677"/>
    <x v="0"/>
    <n v="2"/>
    <x v="1"/>
    <s v="Moderate DTI/Income/FICO"/>
  </r>
  <r>
    <n v="63978142"/>
    <n v="25000"/>
    <x v="1"/>
    <n v="7.2599999999999998E-2"/>
    <x v="5"/>
    <s v="A4"/>
    <s v="10+ years"/>
    <s v="MORTGAGE"/>
    <n v="150000"/>
    <x v="1"/>
    <s v="Verified"/>
    <s v="Fully Paid"/>
    <x v="0"/>
    <n v="0.18100000000000002"/>
    <n v="745"/>
    <n v="749"/>
    <n v="747"/>
    <x v="1"/>
    <n v="2"/>
    <x v="1"/>
    <s v="Moderate DTI/Income/FICO"/>
  </r>
  <r>
    <n v="65703486"/>
    <n v="15000"/>
    <x v="0"/>
    <n v="0.17859999999999998"/>
    <x v="0"/>
    <s v="D5"/>
    <s v="10+ years"/>
    <s v="MORTGAGE"/>
    <n v="83000"/>
    <x v="1"/>
    <s v="Source Verified"/>
    <s v="Fully Paid"/>
    <x v="0"/>
    <n v="0.22789999999999999"/>
    <n v="710"/>
    <n v="714"/>
    <n v="712"/>
    <x v="1"/>
    <n v="1"/>
    <x v="0"/>
    <s v="High DTI / Low Income / Low FICO"/>
  </r>
  <r>
    <n v="66370187"/>
    <n v="2500"/>
    <x v="1"/>
    <n v="0.14480000000000001"/>
    <x v="1"/>
    <s v="C5"/>
    <s v="4 years"/>
    <s v="RENT"/>
    <n v="28000"/>
    <x v="2"/>
    <s v="Source Verified"/>
    <s v="Charged Off"/>
    <x v="0"/>
    <n v="0.32659999999999995"/>
    <n v="680"/>
    <n v="684"/>
    <n v="682"/>
    <x v="0"/>
    <n v="1"/>
    <x v="0"/>
    <s v="High DTI / Low Income / Low FICO"/>
  </r>
  <r>
    <n v="65681764"/>
    <n v="10000"/>
    <x v="1"/>
    <n v="6.2400000000000004E-2"/>
    <x v="5"/>
    <s v="A2"/>
    <s v="6 years"/>
    <s v="RENT"/>
    <n v="125000"/>
    <x v="1"/>
    <s v="Not Verified"/>
    <s v="Fully Paid"/>
    <x v="1"/>
    <n v="4.7199999999999999E-2"/>
    <n v="715"/>
    <n v="719"/>
    <n v="717"/>
    <x v="1"/>
    <n v="3"/>
    <x v="2"/>
    <s v="Strong Profile"/>
  </r>
  <r>
    <n v="65284679"/>
    <n v="10000"/>
    <x v="0"/>
    <n v="0.13669999999999999"/>
    <x v="1"/>
    <s v="C4"/>
    <m/>
    <s v="OWN"/>
    <n v="65000"/>
    <x v="1"/>
    <s v="Not Verified"/>
    <s v="Current"/>
    <x v="10"/>
    <n v="0.15529999999999999"/>
    <n v="725"/>
    <n v="729"/>
    <n v="727"/>
    <x v="1"/>
    <n v="2"/>
    <x v="1"/>
    <s v="Moderate DTI/Income/FICO"/>
  </r>
  <r>
    <n v="65693972"/>
    <n v="18000"/>
    <x v="0"/>
    <n v="0.1149"/>
    <x v="2"/>
    <s v="B5"/>
    <s v="8 years"/>
    <s v="RENT"/>
    <n v="80000"/>
    <x v="1"/>
    <s v="Not Verified"/>
    <s v="Fully Paid"/>
    <x v="0"/>
    <n v="0.21230000000000002"/>
    <n v="795"/>
    <n v="799"/>
    <n v="797"/>
    <x v="1"/>
    <n v="1"/>
    <x v="0"/>
    <s v="High DTI / Low Income / Low FICO"/>
  </r>
  <r>
    <n v="67888938"/>
    <n v="8000"/>
    <x v="1"/>
    <n v="7.2599999999999998E-2"/>
    <x v="5"/>
    <s v="A4"/>
    <s v="4 years"/>
    <s v="RENT"/>
    <n v="45000"/>
    <x v="0"/>
    <s v="Source Verified"/>
    <s v="Fully Paid"/>
    <x v="1"/>
    <n v="0.3795"/>
    <n v="685"/>
    <n v="689"/>
    <n v="687"/>
    <x v="0"/>
    <n v="1"/>
    <x v="0"/>
    <s v="High DTI / Low Income / Low FICO"/>
  </r>
  <r>
    <n v="68394921"/>
    <n v="4350"/>
    <x v="1"/>
    <n v="0.15770000000000001"/>
    <x v="0"/>
    <s v="D1"/>
    <s v="10+ years"/>
    <s v="RENT"/>
    <n v="42000"/>
    <x v="0"/>
    <s v="Not Verified"/>
    <s v="Fully Paid"/>
    <x v="0"/>
    <n v="0.24030000000000001"/>
    <n v="670"/>
    <n v="674"/>
    <n v="672"/>
    <x v="0"/>
    <n v="1"/>
    <x v="0"/>
    <s v="High DTI / Low Income / Low FICO"/>
  </r>
  <r>
    <n v="66150778"/>
    <n v="3000"/>
    <x v="1"/>
    <n v="0.11220000000000001"/>
    <x v="2"/>
    <s v="B5"/>
    <s v="3 years"/>
    <s v="RENT"/>
    <n v="67000"/>
    <x v="1"/>
    <s v="Verified"/>
    <s v="Fully Paid"/>
    <x v="3"/>
    <n v="0.30590000000000001"/>
    <n v="690"/>
    <n v="694"/>
    <n v="692"/>
    <x v="0"/>
    <n v="1"/>
    <x v="0"/>
    <s v="High DTI / Low Income / Low FICO"/>
  </r>
  <r>
    <n v="63987258"/>
    <n v="10000"/>
    <x v="1"/>
    <n v="9.9900000000000003E-2"/>
    <x v="2"/>
    <s v="B3"/>
    <s v="&lt; 1 year"/>
    <s v="RENT"/>
    <n v="30000"/>
    <x v="2"/>
    <s v="Source Verified"/>
    <s v="Fully Paid"/>
    <x v="0"/>
    <n v="6.3600000000000004E-2"/>
    <n v="665"/>
    <n v="669"/>
    <n v="667"/>
    <x v="0"/>
    <n v="1"/>
    <x v="0"/>
    <s v="High DTI / Low Income / Low FICO"/>
  </r>
  <r>
    <n v="67715652"/>
    <n v="35000"/>
    <x v="0"/>
    <n v="0.16589999999999999"/>
    <x v="0"/>
    <s v="D2"/>
    <s v="8 years"/>
    <s v="MORTGAGE"/>
    <n v="150000"/>
    <x v="1"/>
    <s v="Source Verified"/>
    <s v="Fully Paid"/>
    <x v="0"/>
    <n v="0.14560000000000001"/>
    <n v="665"/>
    <n v="669"/>
    <n v="667"/>
    <x v="0"/>
    <n v="2"/>
    <x v="1"/>
    <s v="Moderate DTI/Income/FICO"/>
  </r>
  <r>
    <n v="67315606"/>
    <n v="24000"/>
    <x v="1"/>
    <n v="7.2599999999999998E-2"/>
    <x v="5"/>
    <s v="A4"/>
    <s v="10+ years"/>
    <s v="MORTGAGE"/>
    <n v="96000"/>
    <x v="1"/>
    <s v="Not Verified"/>
    <s v="Fully Paid"/>
    <x v="0"/>
    <n v="0.18809999999999999"/>
    <n v="730"/>
    <n v="734"/>
    <n v="732"/>
    <x v="1"/>
    <n v="2"/>
    <x v="1"/>
    <s v="Moderate DTI/Income/FICO"/>
  </r>
  <r>
    <n v="63515214"/>
    <n v="10000"/>
    <x v="1"/>
    <n v="9.9900000000000003E-2"/>
    <x v="2"/>
    <s v="B3"/>
    <s v="10+ years"/>
    <s v="MORTGAGE"/>
    <n v="112000"/>
    <x v="1"/>
    <s v="Source Verified"/>
    <s v="Fully Paid"/>
    <x v="0"/>
    <n v="5.7300000000000004E-2"/>
    <n v="665"/>
    <n v="669"/>
    <n v="667"/>
    <x v="0"/>
    <n v="2"/>
    <x v="1"/>
    <s v="Moderate DTI/Income/FICO"/>
  </r>
  <r>
    <n v="65716627"/>
    <n v="9000"/>
    <x v="1"/>
    <n v="0.14330000000000001"/>
    <x v="1"/>
    <s v="C5"/>
    <s v="3 years"/>
    <s v="RENT"/>
    <n v="42004"/>
    <x v="0"/>
    <s v="Source Verified"/>
    <s v="Fully Paid"/>
    <x v="5"/>
    <n v="0.34"/>
    <n v="690"/>
    <n v="694"/>
    <n v="692"/>
    <x v="0"/>
    <n v="1"/>
    <x v="0"/>
    <s v="High DTI / Low Income / Low FICO"/>
  </r>
  <r>
    <n v="65273440"/>
    <n v="20000"/>
    <x v="1"/>
    <n v="0.13669999999999999"/>
    <x v="1"/>
    <s v="C4"/>
    <s v="3 years"/>
    <s v="MORTGAGE"/>
    <n v="111600"/>
    <x v="1"/>
    <s v="Verified"/>
    <s v="Charged Off"/>
    <x v="0"/>
    <n v="0.16059999999999999"/>
    <n v="675"/>
    <n v="679"/>
    <n v="677"/>
    <x v="0"/>
    <n v="2"/>
    <x v="1"/>
    <s v="Moderate DTI/Income/FICO"/>
  </r>
  <r>
    <n v="63398458"/>
    <n v="16000"/>
    <x v="1"/>
    <n v="0.1825"/>
    <x v="4"/>
    <s v="E1"/>
    <s v="6 years"/>
    <s v="RENT"/>
    <n v="72000"/>
    <x v="1"/>
    <s v="Verified"/>
    <s v="Fully Paid"/>
    <x v="0"/>
    <n v="0.24100000000000002"/>
    <n v="675"/>
    <n v="679"/>
    <n v="677"/>
    <x v="0"/>
    <n v="1"/>
    <x v="0"/>
    <s v="High DTI / Low Income / Low FICO"/>
  </r>
  <r>
    <n v="66421660"/>
    <n v="28000"/>
    <x v="0"/>
    <n v="9.7599999999999992E-2"/>
    <x v="2"/>
    <s v="B3"/>
    <s v="8 years"/>
    <s v="MORTGAGE"/>
    <n v="79000"/>
    <x v="1"/>
    <s v="Not Verified"/>
    <s v="Current"/>
    <x v="0"/>
    <n v="8.6699999999999999E-2"/>
    <n v="730"/>
    <n v="734"/>
    <n v="732"/>
    <x v="1"/>
    <n v="3"/>
    <x v="2"/>
    <s v="Strong Profile"/>
  </r>
  <r>
    <n v="67388179"/>
    <n v="20700"/>
    <x v="0"/>
    <n v="0.20989999999999998"/>
    <x v="4"/>
    <s v="E5"/>
    <s v="5 years"/>
    <s v="RENT"/>
    <n v="45000"/>
    <x v="0"/>
    <s v="Verified"/>
    <s v="Fully Paid"/>
    <x v="3"/>
    <n v="0.20710000000000001"/>
    <n v="705"/>
    <n v="709"/>
    <n v="707"/>
    <x v="1"/>
    <n v="1"/>
    <x v="0"/>
    <s v="High DTI / Low Income / Low FICO"/>
  </r>
  <r>
    <n v="68584514"/>
    <n v="10000"/>
    <x v="1"/>
    <n v="8.4900000000000003E-2"/>
    <x v="2"/>
    <s v="B1"/>
    <s v="&lt; 1 year"/>
    <s v="RENT"/>
    <n v="120000"/>
    <x v="1"/>
    <s v="Not Verified"/>
    <s v="Fully Paid"/>
    <x v="0"/>
    <n v="9.4399999999999998E-2"/>
    <n v="695"/>
    <n v="699"/>
    <n v="697"/>
    <x v="0"/>
    <n v="2"/>
    <x v="1"/>
    <s v="Moderate DTI/Income/FICO"/>
  </r>
  <r>
    <n v="67998715"/>
    <n v="6000"/>
    <x v="1"/>
    <n v="7.8899999999999998E-2"/>
    <x v="5"/>
    <s v="A5"/>
    <s v="10+ years"/>
    <s v="RENT"/>
    <n v="73000"/>
    <x v="1"/>
    <s v="Not Verified"/>
    <s v="Fully Paid"/>
    <x v="1"/>
    <n v="7.8899999999999998E-2"/>
    <n v="685"/>
    <n v="689"/>
    <n v="687"/>
    <x v="0"/>
    <n v="2"/>
    <x v="1"/>
    <s v="Moderate DTI/Income/FICO"/>
  </r>
  <r>
    <n v="62479543"/>
    <n v="35000"/>
    <x v="1"/>
    <n v="0.17859999999999998"/>
    <x v="0"/>
    <s v="D5"/>
    <s v="10+ years"/>
    <s v="MORTGAGE"/>
    <n v="98000"/>
    <x v="1"/>
    <s v="Source Verified"/>
    <s v="Charged Off"/>
    <x v="0"/>
    <n v="0.18770000000000001"/>
    <n v="680"/>
    <n v="684"/>
    <n v="682"/>
    <x v="0"/>
    <n v="2"/>
    <x v="1"/>
    <s v="Moderate DTI/Income/FICO"/>
  </r>
  <r>
    <n v="63476692"/>
    <n v="15000"/>
    <x v="0"/>
    <n v="0.27310000000000001"/>
    <x v="6"/>
    <s v="G2"/>
    <s v="4 years"/>
    <s v="RENT"/>
    <n v="37000"/>
    <x v="2"/>
    <s v="Verified"/>
    <s v="Charged Off"/>
    <x v="0"/>
    <n v="0.29260000000000003"/>
    <n v="690"/>
    <n v="694"/>
    <n v="692"/>
    <x v="0"/>
    <n v="1"/>
    <x v="0"/>
    <s v="High DTI / Low Income / Low FICO"/>
  </r>
  <r>
    <n v="65926859"/>
    <n v="9000"/>
    <x v="1"/>
    <n v="0.10640000000000001"/>
    <x v="2"/>
    <s v="B4"/>
    <s v="10+ years"/>
    <s v="MORTGAGE"/>
    <n v="50000"/>
    <x v="0"/>
    <s v="Verified"/>
    <s v="Charged Off"/>
    <x v="0"/>
    <n v="0.29670000000000002"/>
    <n v="740"/>
    <n v="744"/>
    <n v="742"/>
    <x v="1"/>
    <n v="1"/>
    <x v="0"/>
    <s v="High DTI / Low Income / Low FICO"/>
  </r>
  <r>
    <n v="66443865"/>
    <n v="15000"/>
    <x v="1"/>
    <n v="0.182"/>
    <x v="4"/>
    <s v="E1"/>
    <s v="3 years"/>
    <s v="MORTGAGE"/>
    <n v="34000"/>
    <x v="2"/>
    <s v="Verified"/>
    <s v="Fully Paid"/>
    <x v="0"/>
    <n v="0.21109999999999998"/>
    <n v="675"/>
    <n v="679"/>
    <n v="677"/>
    <x v="0"/>
    <n v="1"/>
    <x v="0"/>
    <s v="High DTI / Low Income / Low FICO"/>
  </r>
  <r>
    <n v="65334006"/>
    <n v="15000"/>
    <x v="0"/>
    <n v="0.13669999999999999"/>
    <x v="1"/>
    <s v="C4"/>
    <s v="8 years"/>
    <s v="MORTGAGE"/>
    <n v="104000"/>
    <x v="1"/>
    <s v="Not Verified"/>
    <s v="Fully Paid"/>
    <x v="0"/>
    <n v="0.26140000000000002"/>
    <n v="705"/>
    <n v="709"/>
    <n v="707"/>
    <x v="1"/>
    <n v="1"/>
    <x v="0"/>
    <s v="High DTI / Low Income / Low FICO"/>
  </r>
  <r>
    <n v="66632966"/>
    <n v="4000"/>
    <x v="1"/>
    <n v="0.10640000000000001"/>
    <x v="2"/>
    <s v="B4"/>
    <s v="5 years"/>
    <s v="RENT"/>
    <n v="60000"/>
    <x v="0"/>
    <s v="Verified"/>
    <s v="Fully Paid"/>
    <x v="4"/>
    <n v="0.21840000000000001"/>
    <n v="670"/>
    <n v="674"/>
    <n v="672"/>
    <x v="0"/>
    <n v="1"/>
    <x v="0"/>
    <s v="High DTI / Low Income / Low FICO"/>
  </r>
  <r>
    <n v="65603073"/>
    <n v="35000"/>
    <x v="0"/>
    <n v="0.12590000000000001"/>
    <x v="1"/>
    <s v="C2"/>
    <s v="10+ years"/>
    <s v="RENT"/>
    <n v="97888"/>
    <x v="1"/>
    <s v="Verified"/>
    <s v="Fully Paid"/>
    <x v="1"/>
    <n v="0.34630000000000005"/>
    <n v="710"/>
    <n v="714"/>
    <n v="712"/>
    <x v="1"/>
    <n v="1"/>
    <x v="0"/>
    <s v="High DTI / Low Income / Low FICO"/>
  </r>
  <r>
    <n v="65825177"/>
    <n v="19000"/>
    <x v="1"/>
    <n v="9.1700000000000004E-2"/>
    <x v="2"/>
    <s v="B2"/>
    <s v="9 years"/>
    <s v="OWN"/>
    <n v="64000"/>
    <x v="1"/>
    <s v="Source Verified"/>
    <s v="Fully Paid"/>
    <x v="0"/>
    <n v="0.28300000000000003"/>
    <n v="685"/>
    <n v="689"/>
    <n v="687"/>
    <x v="0"/>
    <n v="1"/>
    <x v="0"/>
    <s v="High DTI / Low Income / Low FICO"/>
  </r>
  <r>
    <n v="66470832"/>
    <n v="35000"/>
    <x v="1"/>
    <n v="0.13669999999999999"/>
    <x v="1"/>
    <s v="C4"/>
    <s v="8 years"/>
    <s v="MORTGAGE"/>
    <n v="110000"/>
    <x v="1"/>
    <s v="Verified"/>
    <s v="Fully Paid"/>
    <x v="0"/>
    <n v="0.21579999999999999"/>
    <n v="665"/>
    <n v="669"/>
    <n v="667"/>
    <x v="0"/>
    <n v="1"/>
    <x v="0"/>
    <s v="High DTI / Low Income / Low FICO"/>
  </r>
  <r>
    <n v="63024166"/>
    <n v="21000"/>
    <x v="0"/>
    <n v="0.1099"/>
    <x v="2"/>
    <s v="B4"/>
    <s v="6 years"/>
    <s v="RENT"/>
    <n v="175000"/>
    <x v="1"/>
    <s v="Source Verified"/>
    <s v="Current"/>
    <x v="1"/>
    <n v="0.1244"/>
    <n v="700"/>
    <n v="704"/>
    <n v="702"/>
    <x v="1"/>
    <n v="2"/>
    <x v="1"/>
    <s v="Moderate DTI/Income/FICO"/>
  </r>
  <r>
    <n v="64380160"/>
    <n v="15000"/>
    <x v="1"/>
    <n v="0.14330000000000001"/>
    <x v="1"/>
    <s v="C5"/>
    <s v="4 years"/>
    <s v="RENT"/>
    <n v="65000"/>
    <x v="1"/>
    <s v="Verified"/>
    <s v="Fully Paid"/>
    <x v="1"/>
    <n v="0.23100000000000001"/>
    <n v="660"/>
    <n v="664"/>
    <n v="662"/>
    <x v="0"/>
    <n v="1"/>
    <x v="0"/>
    <s v="High DTI / Low Income / Low FICO"/>
  </r>
  <r>
    <n v="65856038"/>
    <n v="3000"/>
    <x v="1"/>
    <n v="0.11220000000000001"/>
    <x v="2"/>
    <s v="B5"/>
    <s v="1 year"/>
    <s v="RENT"/>
    <n v="32000"/>
    <x v="2"/>
    <s v="Source Verified"/>
    <s v="Fully Paid"/>
    <x v="1"/>
    <n v="4.6100000000000002E-2"/>
    <n v="670"/>
    <n v="674"/>
    <n v="672"/>
    <x v="0"/>
    <n v="1"/>
    <x v="0"/>
    <s v="High DTI / Low Income / Low FICO"/>
  </r>
  <r>
    <n v="64107215"/>
    <n v="15000"/>
    <x v="1"/>
    <n v="0.12050000000000001"/>
    <x v="1"/>
    <s v="C1"/>
    <s v="10+ years"/>
    <s v="RENT"/>
    <n v="63000"/>
    <x v="1"/>
    <s v="Source Verified"/>
    <s v="Fully Paid"/>
    <x v="0"/>
    <n v="0.30649999999999999"/>
    <n v="675"/>
    <n v="679"/>
    <n v="677"/>
    <x v="0"/>
    <n v="1"/>
    <x v="0"/>
    <s v="High DTI / Low Income / Low FICO"/>
  </r>
  <r>
    <n v="67295990"/>
    <n v="6000"/>
    <x v="1"/>
    <n v="0.11990000000000001"/>
    <x v="1"/>
    <s v="C1"/>
    <s v="&lt; 1 year"/>
    <s v="RENT"/>
    <n v="48000"/>
    <x v="0"/>
    <s v="Source Verified"/>
    <s v="Fully Paid"/>
    <x v="0"/>
    <n v="0.1895"/>
    <n v="660"/>
    <n v="664"/>
    <n v="662"/>
    <x v="0"/>
    <n v="2"/>
    <x v="1"/>
    <s v="Moderate DTI/Income/FICO"/>
  </r>
  <r>
    <n v="13057385"/>
    <n v="8000"/>
    <x v="1"/>
    <n v="5.3200000000000004E-2"/>
    <x v="5"/>
    <s v="A1"/>
    <s v="9 years"/>
    <s v="MORTGAGE"/>
    <n v="32000"/>
    <x v="2"/>
    <s v="Source Verified"/>
    <s v="Fully Paid"/>
    <x v="1"/>
    <n v="8.6300000000000002E-2"/>
    <n v="680"/>
    <n v="684"/>
    <n v="682"/>
    <x v="0"/>
    <n v="1"/>
    <x v="0"/>
    <s v="High DTI / Low Income / Low FICO"/>
  </r>
  <r>
    <n v="67376057"/>
    <n v="10500"/>
    <x v="0"/>
    <n v="0.12590000000000001"/>
    <x v="1"/>
    <s v="C2"/>
    <s v="8 years"/>
    <s v="MORTGAGE"/>
    <n v="48000"/>
    <x v="0"/>
    <s v="Source Verified"/>
    <s v="Fully Paid"/>
    <x v="0"/>
    <n v="0.249"/>
    <n v="765"/>
    <n v="769"/>
    <n v="767"/>
    <x v="1"/>
    <n v="1"/>
    <x v="0"/>
    <s v="High DTI / Low Income / Low FICO"/>
  </r>
  <r>
    <n v="65667344"/>
    <n v="9600"/>
    <x v="1"/>
    <n v="9.9900000000000003E-2"/>
    <x v="2"/>
    <s v="B3"/>
    <s v="10+ years"/>
    <s v="RENT"/>
    <n v="51000"/>
    <x v="0"/>
    <s v="Source Verified"/>
    <s v="Fully Paid"/>
    <x v="1"/>
    <n v="0.1047"/>
    <n v="670"/>
    <n v="674"/>
    <n v="672"/>
    <x v="0"/>
    <n v="2"/>
    <x v="1"/>
    <s v="Moderate DTI/Income/FICO"/>
  </r>
  <r>
    <n v="64979049"/>
    <n v="12000"/>
    <x v="1"/>
    <n v="7.8899999999999998E-2"/>
    <x v="5"/>
    <s v="A5"/>
    <s v="7 years"/>
    <s v="RENT"/>
    <n v="75000"/>
    <x v="1"/>
    <s v="Verified"/>
    <s v="Fully Paid"/>
    <x v="0"/>
    <n v="0.10220000000000001"/>
    <n v="740"/>
    <n v="744"/>
    <n v="742"/>
    <x v="1"/>
    <n v="3"/>
    <x v="2"/>
    <s v="Strong Profile"/>
  </r>
  <r>
    <n v="63387380"/>
    <n v="18000"/>
    <x v="1"/>
    <n v="0.15609999999999999"/>
    <x v="0"/>
    <s v="D1"/>
    <s v="1 year"/>
    <s v="MORTGAGE"/>
    <n v="90000"/>
    <x v="1"/>
    <s v="Not Verified"/>
    <s v="Fully Paid"/>
    <x v="0"/>
    <n v="0.20809999999999998"/>
    <n v="710"/>
    <n v="714"/>
    <n v="712"/>
    <x v="1"/>
    <n v="1"/>
    <x v="0"/>
    <s v="High DTI / Low Income / Low FICO"/>
  </r>
  <r>
    <n v="65802684"/>
    <n v="28000"/>
    <x v="0"/>
    <n v="9.1700000000000004E-2"/>
    <x v="2"/>
    <s v="B2"/>
    <s v="10+ years"/>
    <s v="RENT"/>
    <n v="600000"/>
    <x v="1"/>
    <s v="Verified"/>
    <s v="Fully Paid"/>
    <x v="0"/>
    <n v="0.12210000000000001"/>
    <n v="710"/>
    <n v="714"/>
    <n v="712"/>
    <x v="1"/>
    <n v="2"/>
    <x v="1"/>
    <s v="Moderate DTI/Income/FICO"/>
  </r>
  <r>
    <n v="65661534"/>
    <n v="17000"/>
    <x v="1"/>
    <n v="0.15410000000000001"/>
    <x v="0"/>
    <s v="D1"/>
    <s v="7 years"/>
    <s v="RENT"/>
    <n v="56700"/>
    <x v="0"/>
    <s v="Source Verified"/>
    <s v="Charged Off"/>
    <x v="0"/>
    <n v="0.36060000000000003"/>
    <n v="675"/>
    <n v="679"/>
    <n v="677"/>
    <x v="0"/>
    <n v="1"/>
    <x v="0"/>
    <s v="High DTI / Low Income / Low FICO"/>
  </r>
  <r>
    <n v="63084672"/>
    <n v="5750"/>
    <x v="1"/>
    <n v="0.15609999999999999"/>
    <x v="0"/>
    <s v="D1"/>
    <s v="2 years"/>
    <s v="MORTGAGE"/>
    <n v="60000"/>
    <x v="0"/>
    <s v="Verified"/>
    <s v="Fully Paid"/>
    <x v="0"/>
    <n v="9.0999999999999998E-2"/>
    <n v="675"/>
    <n v="679"/>
    <n v="677"/>
    <x v="0"/>
    <n v="2"/>
    <x v="1"/>
    <s v="Moderate DTI/Income/FICO"/>
  </r>
  <r>
    <n v="66513785"/>
    <n v="22400"/>
    <x v="1"/>
    <n v="8.3800000000000013E-2"/>
    <x v="2"/>
    <s v="B1"/>
    <m/>
    <s v="OWN"/>
    <n v="48717.96"/>
    <x v="0"/>
    <s v="Not Verified"/>
    <s v="Charged Off"/>
    <x v="0"/>
    <n v="0.16879999999999998"/>
    <n v="685"/>
    <n v="689"/>
    <n v="687"/>
    <x v="0"/>
    <n v="2"/>
    <x v="1"/>
    <s v="Moderate DTI/Income/FICO"/>
  </r>
  <r>
    <n v="63187104"/>
    <n v="16525"/>
    <x v="0"/>
    <n v="0.16550000000000001"/>
    <x v="0"/>
    <s v="D2"/>
    <s v="6 years"/>
    <s v="RENT"/>
    <n v="51725"/>
    <x v="0"/>
    <s v="Source Verified"/>
    <s v="Fully Paid"/>
    <x v="0"/>
    <n v="0.31920000000000004"/>
    <n v="660"/>
    <n v="664"/>
    <n v="662"/>
    <x v="0"/>
    <n v="1"/>
    <x v="0"/>
    <s v="High DTI / Low Income / Low FICO"/>
  </r>
  <r>
    <n v="67999283"/>
    <n v="1000"/>
    <x v="1"/>
    <n v="6.2400000000000004E-2"/>
    <x v="5"/>
    <s v="A2"/>
    <s v="10+ years"/>
    <s v="MORTGAGE"/>
    <n v="136000"/>
    <x v="1"/>
    <s v="Not Verified"/>
    <s v="Fully Paid"/>
    <x v="5"/>
    <n v="0.1678"/>
    <n v="730"/>
    <n v="734"/>
    <n v="732"/>
    <x v="1"/>
    <n v="2"/>
    <x v="1"/>
    <s v="Moderate DTI/Income/FICO"/>
  </r>
  <r>
    <n v="65765067"/>
    <n v="10000"/>
    <x v="0"/>
    <n v="0.13669999999999999"/>
    <x v="1"/>
    <s v="C4"/>
    <s v="10+ years"/>
    <s v="RENT"/>
    <n v="80000"/>
    <x v="1"/>
    <s v="Verified"/>
    <s v="Fully Paid"/>
    <x v="1"/>
    <n v="0.21299999999999999"/>
    <n v="680"/>
    <n v="684"/>
    <n v="682"/>
    <x v="0"/>
    <n v="1"/>
    <x v="0"/>
    <s v="High DTI / Low Income / Low FICO"/>
  </r>
  <r>
    <n v="66543864"/>
    <n v="8400"/>
    <x v="1"/>
    <n v="0.1318"/>
    <x v="1"/>
    <s v="C3"/>
    <s v="10+ years"/>
    <s v="MORTGAGE"/>
    <n v="54000"/>
    <x v="0"/>
    <s v="Verified"/>
    <s v="Fully Paid"/>
    <x v="1"/>
    <n v="0.30870000000000003"/>
    <n v="710"/>
    <n v="714"/>
    <n v="712"/>
    <x v="1"/>
    <n v="1"/>
    <x v="0"/>
    <s v="High DTI / Low Income / Low FICO"/>
  </r>
  <r>
    <n v="63224305"/>
    <n v="10000"/>
    <x v="1"/>
    <n v="7.8899999999999998E-2"/>
    <x v="5"/>
    <s v="A5"/>
    <s v="7 years"/>
    <s v="MORTGAGE"/>
    <n v="92000"/>
    <x v="1"/>
    <s v="Not Verified"/>
    <s v="Fully Paid"/>
    <x v="2"/>
    <n v="0.2969"/>
    <n v="700"/>
    <n v="704"/>
    <n v="702"/>
    <x v="1"/>
    <n v="1"/>
    <x v="0"/>
    <s v="High DTI / Low Income / Low FICO"/>
  </r>
  <r>
    <n v="63447135"/>
    <n v="35000"/>
    <x v="0"/>
    <n v="0.22989999999999999"/>
    <x v="3"/>
    <s v="F2"/>
    <s v="1 year"/>
    <s v="RENT"/>
    <n v="130000"/>
    <x v="1"/>
    <s v="Source Verified"/>
    <s v="Fully Paid"/>
    <x v="0"/>
    <n v="0.15939999999999999"/>
    <n v="660"/>
    <n v="664"/>
    <n v="662"/>
    <x v="0"/>
    <n v="2"/>
    <x v="1"/>
    <s v="Moderate DTI/Income/FICO"/>
  </r>
  <r>
    <n v="67859404"/>
    <n v="3000"/>
    <x v="1"/>
    <n v="0.10640000000000001"/>
    <x v="2"/>
    <s v="B4"/>
    <s v="10+ years"/>
    <s v="MORTGAGE"/>
    <n v="60000"/>
    <x v="0"/>
    <s v="Verified"/>
    <s v="Fully Paid"/>
    <x v="1"/>
    <n v="0.3004"/>
    <n v="670"/>
    <n v="674"/>
    <n v="672"/>
    <x v="0"/>
    <n v="1"/>
    <x v="0"/>
    <s v="High DTI / Low Income / Low FICO"/>
  </r>
  <r>
    <n v="64210410"/>
    <n v="15600"/>
    <x v="0"/>
    <n v="0.27310000000000001"/>
    <x v="6"/>
    <s v="G2"/>
    <s v="6 years"/>
    <s v="RENT"/>
    <n v="42000"/>
    <x v="0"/>
    <s v="Verified"/>
    <s v="Charged Off"/>
    <x v="0"/>
    <n v="9.4899999999999998E-2"/>
    <n v="670"/>
    <n v="674"/>
    <n v="672"/>
    <x v="0"/>
    <n v="2"/>
    <x v="1"/>
    <s v="Moderate DTI/Income/FICO"/>
  </r>
  <r>
    <n v="65755631"/>
    <n v="5000"/>
    <x v="1"/>
    <n v="6.8900000000000003E-2"/>
    <x v="5"/>
    <s v="A3"/>
    <s v="6 years"/>
    <s v="RENT"/>
    <n v="100000"/>
    <x v="1"/>
    <s v="Not Verified"/>
    <s v="Fully Paid"/>
    <x v="4"/>
    <n v="0.2974"/>
    <n v="755"/>
    <n v="759"/>
    <n v="757"/>
    <x v="1"/>
    <n v="1"/>
    <x v="0"/>
    <s v="High DTI / Low Income / Low FICO"/>
  </r>
  <r>
    <n v="63478218"/>
    <n v="35000"/>
    <x v="0"/>
    <n v="0.20989999999999998"/>
    <x v="4"/>
    <s v="E5"/>
    <s v="10+ years"/>
    <s v="MORTGAGE"/>
    <n v="126959.52"/>
    <x v="1"/>
    <s v="Verified"/>
    <s v="Fully Paid"/>
    <x v="2"/>
    <n v="0.2621"/>
    <n v="660"/>
    <n v="664"/>
    <n v="662"/>
    <x v="0"/>
    <n v="1"/>
    <x v="0"/>
    <s v="High DTI / Low Income / Low FICO"/>
  </r>
  <r>
    <n v="65593151"/>
    <n v="10000"/>
    <x v="1"/>
    <n v="9.9900000000000003E-2"/>
    <x v="2"/>
    <s v="B3"/>
    <s v="10+ years"/>
    <s v="RENT"/>
    <n v="86000"/>
    <x v="1"/>
    <s v="Source Verified"/>
    <s v="Fully Paid"/>
    <x v="0"/>
    <n v="1.54E-2"/>
    <n v="670"/>
    <n v="674"/>
    <n v="672"/>
    <x v="0"/>
    <n v="2"/>
    <x v="1"/>
    <s v="Moderate DTI/Income/FICO"/>
  </r>
  <r>
    <n v="64391496"/>
    <n v="5000"/>
    <x v="1"/>
    <n v="7.8899999999999998E-2"/>
    <x v="5"/>
    <s v="A5"/>
    <s v="10+ years"/>
    <s v="MORTGAGE"/>
    <n v="95000"/>
    <x v="1"/>
    <s v="Source Verified"/>
    <s v="Fully Paid"/>
    <x v="2"/>
    <n v="0.19329999999999997"/>
    <n v="680"/>
    <n v="684"/>
    <n v="682"/>
    <x v="0"/>
    <n v="2"/>
    <x v="1"/>
    <s v="Moderate DTI/Income/FICO"/>
  </r>
  <r>
    <n v="67365310"/>
    <n v="12000"/>
    <x v="1"/>
    <n v="9.1700000000000004E-2"/>
    <x v="2"/>
    <s v="B2"/>
    <s v="6 years"/>
    <s v="OWN"/>
    <n v="60000"/>
    <x v="0"/>
    <s v="Source Verified"/>
    <s v="Fully Paid"/>
    <x v="0"/>
    <n v="0.19640000000000002"/>
    <n v="700"/>
    <n v="704"/>
    <n v="702"/>
    <x v="1"/>
    <n v="2"/>
    <x v="1"/>
    <s v="Moderate DTI/Income/FICO"/>
  </r>
  <r>
    <n v="67645139"/>
    <n v="28000"/>
    <x v="0"/>
    <n v="8.4900000000000003E-2"/>
    <x v="2"/>
    <s v="B1"/>
    <s v="&lt; 1 year"/>
    <s v="RENT"/>
    <n v="150000"/>
    <x v="1"/>
    <s v="Not Verified"/>
    <s v="Fully Paid"/>
    <x v="3"/>
    <n v="0.16649999999999998"/>
    <n v="770"/>
    <n v="774"/>
    <n v="772"/>
    <x v="1"/>
    <n v="2"/>
    <x v="1"/>
    <s v="Moderate DTI/Income/FICO"/>
  </r>
  <r>
    <n v="68416824"/>
    <n v="8400"/>
    <x v="1"/>
    <n v="7.4900000000000008E-2"/>
    <x v="5"/>
    <s v="A4"/>
    <s v="1 year"/>
    <s v="OWN"/>
    <n v="30000"/>
    <x v="2"/>
    <s v="Not Verified"/>
    <s v="Fully Paid"/>
    <x v="0"/>
    <n v="0.29199999999999998"/>
    <n v="730"/>
    <n v="734"/>
    <n v="732"/>
    <x v="1"/>
    <n v="1"/>
    <x v="0"/>
    <s v="High DTI / Low Income / Low FICO"/>
  </r>
  <r>
    <n v="65626233"/>
    <n v="5000"/>
    <x v="1"/>
    <n v="0.1099"/>
    <x v="2"/>
    <s v="B4"/>
    <s v="10+ years"/>
    <s v="MORTGAGE"/>
    <n v="52000"/>
    <x v="0"/>
    <s v="Verified"/>
    <s v="Fully Paid"/>
    <x v="0"/>
    <n v="0.21390000000000001"/>
    <n v="665"/>
    <n v="669"/>
    <n v="667"/>
    <x v="0"/>
    <n v="1"/>
    <x v="0"/>
    <s v="High DTI / Low Income / Low FICO"/>
  </r>
  <r>
    <n v="65313475"/>
    <n v="20000"/>
    <x v="1"/>
    <n v="9.9900000000000003E-2"/>
    <x v="2"/>
    <s v="B3"/>
    <s v="10+ years"/>
    <s v="MORTGAGE"/>
    <n v="105000"/>
    <x v="1"/>
    <s v="Source Verified"/>
    <s v="Fully Paid"/>
    <x v="1"/>
    <n v="0.19440000000000002"/>
    <n v="685"/>
    <n v="689"/>
    <n v="687"/>
    <x v="0"/>
    <n v="2"/>
    <x v="1"/>
    <s v="Moderate DTI/Income/FICO"/>
  </r>
  <r>
    <n v="63519746"/>
    <n v="9000"/>
    <x v="1"/>
    <n v="0.12590000000000001"/>
    <x v="1"/>
    <s v="C2"/>
    <s v="10+ years"/>
    <s v="MORTGAGE"/>
    <n v="104000"/>
    <x v="1"/>
    <s v="Not Verified"/>
    <s v="Fully Paid"/>
    <x v="0"/>
    <n v="0.13689999999999999"/>
    <n v="690"/>
    <n v="694"/>
    <n v="692"/>
    <x v="0"/>
    <n v="2"/>
    <x v="1"/>
    <s v="Moderate DTI/Income/FICO"/>
  </r>
  <r>
    <n v="66270123"/>
    <n v="30000"/>
    <x v="0"/>
    <n v="0.17859999999999998"/>
    <x v="0"/>
    <s v="D5"/>
    <s v="8 years"/>
    <s v="MORTGAGE"/>
    <n v="60000"/>
    <x v="0"/>
    <s v="Verified"/>
    <s v="In Grace Period"/>
    <x v="0"/>
    <n v="0.2462"/>
    <n v="680"/>
    <n v="684"/>
    <n v="682"/>
    <x v="0"/>
    <n v="1"/>
    <x v="0"/>
    <s v="High DTI / Low Income / Low FICO"/>
  </r>
  <r>
    <n v="68112238"/>
    <n v="10000"/>
    <x v="1"/>
    <n v="0.1399"/>
    <x v="1"/>
    <s v="C4"/>
    <s v="1 year"/>
    <s v="RENT"/>
    <n v="52500"/>
    <x v="0"/>
    <s v="Verified"/>
    <s v="Fully Paid"/>
    <x v="0"/>
    <n v="0.16070000000000001"/>
    <n v="670"/>
    <n v="674"/>
    <n v="672"/>
    <x v="0"/>
    <n v="2"/>
    <x v="1"/>
    <s v="Moderate DTI/Income/FICO"/>
  </r>
  <r>
    <n v="68424506"/>
    <n v="23800"/>
    <x v="1"/>
    <n v="0.18989999999999999"/>
    <x v="4"/>
    <s v="E1"/>
    <s v="10+ years"/>
    <s v="RENT"/>
    <n v="75000"/>
    <x v="1"/>
    <s v="Source Verified"/>
    <s v="Fully Paid"/>
    <x v="0"/>
    <n v="0.17920000000000003"/>
    <n v="660"/>
    <n v="664"/>
    <n v="662"/>
    <x v="0"/>
    <n v="2"/>
    <x v="1"/>
    <s v="Moderate DTI/Income/FICO"/>
  </r>
  <r>
    <n v="66084432"/>
    <n v="7200"/>
    <x v="1"/>
    <n v="5.3200000000000004E-2"/>
    <x v="5"/>
    <s v="A1"/>
    <s v="6 years"/>
    <s v="OWN"/>
    <n v="61000"/>
    <x v="1"/>
    <s v="Not Verified"/>
    <s v="Fully Paid"/>
    <x v="0"/>
    <n v="0.16719999999999999"/>
    <n v="750"/>
    <n v="754"/>
    <n v="752"/>
    <x v="1"/>
    <n v="2"/>
    <x v="1"/>
    <s v="Moderate DTI/Income/FICO"/>
  </r>
  <r>
    <n v="66505903"/>
    <n v="24000"/>
    <x v="0"/>
    <n v="0.15770000000000001"/>
    <x v="0"/>
    <s v="D1"/>
    <s v="&lt; 1 year"/>
    <s v="OWN"/>
    <n v="72219"/>
    <x v="1"/>
    <s v="Not Verified"/>
    <s v="Current"/>
    <x v="0"/>
    <n v="0.1207"/>
    <n v="660"/>
    <n v="664"/>
    <n v="662"/>
    <x v="0"/>
    <n v="2"/>
    <x v="1"/>
    <s v="Moderate DTI/Income/FICO"/>
  </r>
  <r>
    <n v="65626073"/>
    <n v="35000"/>
    <x v="1"/>
    <n v="0.18989999999999999"/>
    <x v="4"/>
    <s v="E3"/>
    <s v="10+ years"/>
    <s v="OWN"/>
    <n v="135000"/>
    <x v="1"/>
    <s v="Verified"/>
    <s v="Charged Off"/>
    <x v="0"/>
    <n v="0.24460000000000001"/>
    <n v="665"/>
    <n v="669"/>
    <n v="667"/>
    <x v="0"/>
    <n v="1"/>
    <x v="0"/>
    <s v="High DTI / Low Income / Low FICO"/>
  </r>
  <r>
    <n v="65474371"/>
    <n v="11175"/>
    <x v="1"/>
    <n v="0.11990000000000001"/>
    <x v="1"/>
    <s v="C1"/>
    <s v="8 years"/>
    <s v="RENT"/>
    <n v="54000"/>
    <x v="0"/>
    <s v="Source Verified"/>
    <s v="Charged Off"/>
    <x v="1"/>
    <n v="0.1973"/>
    <n v="660"/>
    <n v="664"/>
    <n v="662"/>
    <x v="0"/>
    <n v="2"/>
    <x v="1"/>
    <s v="Moderate DTI/Income/FICO"/>
  </r>
  <r>
    <n v="66645816"/>
    <n v="24000"/>
    <x v="1"/>
    <n v="8.3800000000000013E-2"/>
    <x v="2"/>
    <s v="B1"/>
    <s v="10+ years"/>
    <s v="MORTGAGE"/>
    <n v="110000"/>
    <x v="1"/>
    <s v="Not Verified"/>
    <s v="Charged Off"/>
    <x v="0"/>
    <n v="0.10640000000000001"/>
    <n v="680"/>
    <n v="684"/>
    <n v="682"/>
    <x v="0"/>
    <n v="2"/>
    <x v="1"/>
    <s v="Moderate DTI/Income/FICO"/>
  </r>
  <r>
    <n v="66481813"/>
    <n v="30000"/>
    <x v="0"/>
    <n v="0.1757"/>
    <x v="0"/>
    <s v="D4"/>
    <s v="1 year"/>
    <s v="MORTGAGE"/>
    <n v="130000"/>
    <x v="1"/>
    <s v="Source Verified"/>
    <s v="Fully Paid"/>
    <x v="1"/>
    <n v="0.22620000000000001"/>
    <n v="695"/>
    <n v="699"/>
    <n v="697"/>
    <x v="0"/>
    <n v="1"/>
    <x v="0"/>
    <s v="High DTI / Low Income / Low FICO"/>
  </r>
  <r>
    <n v="66473780"/>
    <n v="24000"/>
    <x v="0"/>
    <n v="0.13669999999999999"/>
    <x v="1"/>
    <s v="C4"/>
    <s v="1 year"/>
    <s v="RENT"/>
    <n v="67000"/>
    <x v="1"/>
    <s v="Not Verified"/>
    <s v="Charged Off"/>
    <x v="1"/>
    <n v="0.26919999999999999"/>
    <n v="675"/>
    <n v="679"/>
    <n v="677"/>
    <x v="0"/>
    <n v="1"/>
    <x v="0"/>
    <s v="High DTI / Low Income / Low FICO"/>
  </r>
  <r>
    <n v="67535701"/>
    <n v="10000"/>
    <x v="1"/>
    <n v="0.11990000000000001"/>
    <x v="1"/>
    <s v="C1"/>
    <s v="&lt; 1 year"/>
    <s v="MORTGAGE"/>
    <n v="200000"/>
    <x v="1"/>
    <s v="Verified"/>
    <s v="Charged Off"/>
    <x v="2"/>
    <n v="0.1222"/>
    <n v="680"/>
    <n v="684"/>
    <n v="682"/>
    <x v="0"/>
    <n v="2"/>
    <x v="1"/>
    <s v="Moderate DTI/Income/FICO"/>
  </r>
  <r>
    <n v="63349355"/>
    <n v="20000"/>
    <x v="0"/>
    <n v="0.1333"/>
    <x v="1"/>
    <s v="C3"/>
    <s v="10+ years"/>
    <s v="MORTGAGE"/>
    <n v="135000"/>
    <x v="1"/>
    <s v="Source Verified"/>
    <s v="Current"/>
    <x v="10"/>
    <n v="0.2964"/>
    <n v="715"/>
    <n v="719"/>
    <n v="717"/>
    <x v="1"/>
    <n v="1"/>
    <x v="0"/>
    <s v="High DTI / Low Income / Low FICO"/>
  </r>
  <r>
    <n v="67665744"/>
    <n v="2500"/>
    <x v="1"/>
    <n v="0.16550000000000001"/>
    <x v="0"/>
    <s v="D2"/>
    <s v="7 years"/>
    <s v="RENT"/>
    <n v="14000"/>
    <x v="2"/>
    <s v="Source Verified"/>
    <s v="Fully Paid"/>
    <x v="0"/>
    <n v="6.5199999999999994E-2"/>
    <n v="690"/>
    <n v="694"/>
    <n v="692"/>
    <x v="0"/>
    <n v="1"/>
    <x v="0"/>
    <s v="High DTI / Low Income / Low FICO"/>
  </r>
  <r>
    <n v="63529557"/>
    <n v="3000"/>
    <x v="1"/>
    <n v="0.1229"/>
    <x v="1"/>
    <s v="C1"/>
    <s v="3 years"/>
    <s v="RENT"/>
    <n v="30000"/>
    <x v="2"/>
    <s v="Source Verified"/>
    <s v="Fully Paid"/>
    <x v="5"/>
    <n v="0.1996"/>
    <n v="695"/>
    <n v="699"/>
    <n v="697"/>
    <x v="0"/>
    <n v="1"/>
    <x v="0"/>
    <s v="High DTI / Low Income / Low FICO"/>
  </r>
  <r>
    <n v="65637165"/>
    <n v="5000"/>
    <x v="1"/>
    <n v="8.1799999999999998E-2"/>
    <x v="2"/>
    <s v="B1"/>
    <s v="&lt; 1 year"/>
    <s v="RENT"/>
    <n v="38000"/>
    <x v="2"/>
    <s v="Not Verified"/>
    <s v="Fully Paid"/>
    <x v="0"/>
    <n v="0.1447"/>
    <n v="675"/>
    <n v="679"/>
    <n v="677"/>
    <x v="0"/>
    <n v="1"/>
    <x v="0"/>
    <s v="High DTI / Low Income / Low FICO"/>
  </r>
  <r>
    <n v="65802151"/>
    <n v="8500"/>
    <x v="1"/>
    <n v="9.1700000000000004E-2"/>
    <x v="2"/>
    <s v="B2"/>
    <s v="10+ years"/>
    <s v="MORTGAGE"/>
    <n v="67000"/>
    <x v="1"/>
    <s v="Source Verified"/>
    <s v="Fully Paid"/>
    <x v="1"/>
    <n v="0.1691"/>
    <n v="670"/>
    <n v="674"/>
    <n v="672"/>
    <x v="0"/>
    <n v="2"/>
    <x v="1"/>
    <s v="Moderate DTI/Income/FICO"/>
  </r>
  <r>
    <n v="66621823"/>
    <n v="17125"/>
    <x v="0"/>
    <n v="0.16550000000000001"/>
    <x v="0"/>
    <s v="D2"/>
    <s v="6 years"/>
    <s v="MORTGAGE"/>
    <n v="49000"/>
    <x v="0"/>
    <s v="Source Verified"/>
    <s v="Fully Paid"/>
    <x v="0"/>
    <n v="0.19989999999999999"/>
    <n v="685"/>
    <n v="689"/>
    <n v="687"/>
    <x v="0"/>
    <n v="2"/>
    <x v="1"/>
    <s v="Moderate DTI/Income/FICO"/>
  </r>
  <r>
    <n v="66014235"/>
    <n v="16000"/>
    <x v="0"/>
    <n v="0.19989999999999999"/>
    <x v="4"/>
    <s v="E4"/>
    <s v="10+ years"/>
    <s v="RENT"/>
    <n v="56000"/>
    <x v="0"/>
    <s v="Source Verified"/>
    <s v="Fully Paid"/>
    <x v="0"/>
    <n v="0.13669999999999999"/>
    <n v="670"/>
    <n v="674"/>
    <n v="672"/>
    <x v="0"/>
    <n v="2"/>
    <x v="1"/>
    <s v="Moderate DTI/Income/FICO"/>
  </r>
  <r>
    <n v="65605057"/>
    <n v="8000"/>
    <x v="1"/>
    <n v="7.8899999999999998E-2"/>
    <x v="5"/>
    <s v="A5"/>
    <s v="8 years"/>
    <s v="MORTGAGE"/>
    <n v="48000"/>
    <x v="0"/>
    <s v="Source Verified"/>
    <s v="Fully Paid"/>
    <x v="1"/>
    <n v="0.27800000000000002"/>
    <n v="690"/>
    <n v="694"/>
    <n v="692"/>
    <x v="0"/>
    <n v="1"/>
    <x v="0"/>
    <s v="High DTI / Low Income / Low FICO"/>
  </r>
  <r>
    <n v="65752546"/>
    <n v="28000"/>
    <x v="1"/>
    <n v="0.1757"/>
    <x v="0"/>
    <s v="D4"/>
    <s v="10+ years"/>
    <s v="MORTGAGE"/>
    <n v="115000"/>
    <x v="1"/>
    <s v="Not Verified"/>
    <s v="Fully Paid"/>
    <x v="5"/>
    <n v="0.26219999999999999"/>
    <n v="700"/>
    <n v="704"/>
    <n v="702"/>
    <x v="1"/>
    <n v="1"/>
    <x v="0"/>
    <s v="High DTI / Low Income / Low FICO"/>
  </r>
  <r>
    <n v="61428511"/>
    <n v="33500"/>
    <x v="0"/>
    <n v="0.15609999999999999"/>
    <x v="0"/>
    <s v="D1"/>
    <s v="10+ years"/>
    <s v="MORTGAGE"/>
    <n v="85000"/>
    <x v="1"/>
    <s v="Source Verified"/>
    <s v="Fully Paid"/>
    <x v="1"/>
    <n v="0.2303"/>
    <n v="685"/>
    <n v="689"/>
    <n v="687"/>
    <x v="0"/>
    <n v="1"/>
    <x v="0"/>
    <s v="High DTI / Low Income / Low FICO"/>
  </r>
  <r>
    <n v="63516747"/>
    <n v="18000"/>
    <x v="0"/>
    <n v="9.9900000000000003E-2"/>
    <x v="2"/>
    <s v="B3"/>
    <m/>
    <s v="MORTGAGE"/>
    <n v="149000"/>
    <x v="1"/>
    <s v="Not Verified"/>
    <s v="Fully Paid"/>
    <x v="0"/>
    <n v="0.23449999999999999"/>
    <n v="690"/>
    <n v="694"/>
    <n v="692"/>
    <x v="0"/>
    <n v="1"/>
    <x v="0"/>
    <s v="High DTI / Low Income / Low FICO"/>
  </r>
  <r>
    <n v="62196246"/>
    <n v="20000"/>
    <x v="0"/>
    <n v="0.1757"/>
    <x v="0"/>
    <s v="D4"/>
    <s v="10+ years"/>
    <s v="MORTGAGE"/>
    <n v="55000"/>
    <x v="0"/>
    <s v="Not Verified"/>
    <s v="Charged Off"/>
    <x v="0"/>
    <n v="0.31840000000000002"/>
    <n v="675"/>
    <n v="679"/>
    <n v="677"/>
    <x v="0"/>
    <n v="1"/>
    <x v="0"/>
    <s v="High DTI / Low Income / Low FICO"/>
  </r>
  <r>
    <n v="66423597"/>
    <n v="8000"/>
    <x v="1"/>
    <n v="0.11220000000000001"/>
    <x v="2"/>
    <s v="B5"/>
    <s v="1 year"/>
    <s v="MORTGAGE"/>
    <n v="120000"/>
    <x v="1"/>
    <s v="Source Verified"/>
    <s v="Fully Paid"/>
    <x v="0"/>
    <n v="8.199999999999999E-2"/>
    <n v="685"/>
    <n v="689"/>
    <n v="687"/>
    <x v="0"/>
    <n v="2"/>
    <x v="1"/>
    <s v="Moderate DTI/Income/FICO"/>
  </r>
  <r>
    <n v="63466162"/>
    <n v="10000"/>
    <x v="1"/>
    <n v="8.1799999999999998E-2"/>
    <x v="2"/>
    <s v="B1"/>
    <s v="10+ years"/>
    <s v="MORTGAGE"/>
    <n v="60000"/>
    <x v="0"/>
    <s v="Not Verified"/>
    <s v="Fully Paid"/>
    <x v="0"/>
    <n v="0.1542"/>
    <n v="705"/>
    <n v="709"/>
    <n v="707"/>
    <x v="1"/>
    <n v="2"/>
    <x v="1"/>
    <s v="Moderate DTI/Income/FICO"/>
  </r>
  <r>
    <n v="66645807"/>
    <n v="6000"/>
    <x v="1"/>
    <n v="0.1288"/>
    <x v="1"/>
    <s v="C2"/>
    <s v="1 year"/>
    <s v="RENT"/>
    <n v="48000"/>
    <x v="0"/>
    <s v="Not Verified"/>
    <s v="Charged Off"/>
    <x v="6"/>
    <n v="0.1047"/>
    <n v="730"/>
    <n v="734"/>
    <n v="732"/>
    <x v="1"/>
    <n v="2"/>
    <x v="1"/>
    <s v="Moderate DTI/Income/FICO"/>
  </r>
  <r>
    <n v="65404798"/>
    <n v="10000"/>
    <x v="1"/>
    <n v="9.1700000000000004E-2"/>
    <x v="2"/>
    <s v="B2"/>
    <s v="8 years"/>
    <s v="RENT"/>
    <n v="52000"/>
    <x v="0"/>
    <s v="Verified"/>
    <s v="Fully Paid"/>
    <x v="0"/>
    <n v="0.25619999999999998"/>
    <n v="690"/>
    <n v="694"/>
    <n v="692"/>
    <x v="0"/>
    <n v="1"/>
    <x v="0"/>
    <s v="High DTI / Low Income / Low FICO"/>
  </r>
  <r>
    <n v="65935115"/>
    <n v="20000"/>
    <x v="1"/>
    <n v="0.16550000000000001"/>
    <x v="0"/>
    <s v="D2"/>
    <s v="2 years"/>
    <s v="RENT"/>
    <n v="163800"/>
    <x v="1"/>
    <s v="Verified"/>
    <s v="Fully Paid"/>
    <x v="5"/>
    <n v="5.4299999999999994E-2"/>
    <n v="700"/>
    <n v="704"/>
    <n v="702"/>
    <x v="1"/>
    <n v="3"/>
    <x v="2"/>
    <s v="Strong Profile"/>
  </r>
  <r>
    <n v="63484909"/>
    <n v="10000"/>
    <x v="1"/>
    <n v="0.1153"/>
    <x v="2"/>
    <s v="B5"/>
    <s v="&lt; 1 year"/>
    <s v="RENT"/>
    <n v="30000"/>
    <x v="2"/>
    <s v="Verified"/>
    <s v="Fully Paid"/>
    <x v="0"/>
    <n v="0.1444"/>
    <n v="665"/>
    <n v="669"/>
    <n v="667"/>
    <x v="0"/>
    <n v="1"/>
    <x v="0"/>
    <s v="High DTI / Low Income / Low FICO"/>
  </r>
  <r>
    <n v="67417861"/>
    <n v="5000"/>
    <x v="1"/>
    <n v="0.11220000000000001"/>
    <x v="2"/>
    <s v="B5"/>
    <s v="7 years"/>
    <s v="RENT"/>
    <n v="50000"/>
    <x v="0"/>
    <s v="Source Verified"/>
    <s v="Fully Paid"/>
    <x v="8"/>
    <n v="0.25900000000000001"/>
    <n v="675"/>
    <n v="679"/>
    <n v="677"/>
    <x v="0"/>
    <n v="1"/>
    <x v="0"/>
    <s v="High DTI / Low Income / Low FICO"/>
  </r>
  <r>
    <n v="66543525"/>
    <n v="12000"/>
    <x v="1"/>
    <n v="0.11990000000000001"/>
    <x v="1"/>
    <s v="C1"/>
    <s v="1 year"/>
    <s v="MORTGAGE"/>
    <n v="90000"/>
    <x v="1"/>
    <s v="Source Verified"/>
    <s v="Charged Off"/>
    <x v="0"/>
    <n v="0.1011"/>
    <n v="665"/>
    <n v="669"/>
    <n v="667"/>
    <x v="0"/>
    <n v="2"/>
    <x v="1"/>
    <s v="Moderate DTI/Income/FICO"/>
  </r>
  <r>
    <n v="65514954"/>
    <n v="6200"/>
    <x v="1"/>
    <n v="5.3200000000000004E-2"/>
    <x v="5"/>
    <s v="A1"/>
    <s v="3 years"/>
    <s v="MORTGAGE"/>
    <n v="99000"/>
    <x v="1"/>
    <s v="Not Verified"/>
    <s v="Fully Paid"/>
    <x v="1"/>
    <n v="0.14330000000000001"/>
    <n v="740"/>
    <n v="744"/>
    <n v="742"/>
    <x v="1"/>
    <n v="2"/>
    <x v="1"/>
    <s v="Moderate DTI/Income/FICO"/>
  </r>
  <r>
    <n v="63430320"/>
    <n v="13500"/>
    <x v="0"/>
    <n v="0.23989999999999997"/>
    <x v="3"/>
    <s v="F3"/>
    <s v="10+ years"/>
    <s v="RENT"/>
    <n v="45000"/>
    <x v="0"/>
    <s v="Verified"/>
    <s v="Charged Off"/>
    <x v="7"/>
    <n v="0.3054"/>
    <n v="685"/>
    <n v="689"/>
    <n v="687"/>
    <x v="0"/>
    <n v="1"/>
    <x v="0"/>
    <s v="High DTI / Low Income / Low FICO"/>
  </r>
  <r>
    <n v="67175310"/>
    <n v="26000"/>
    <x v="0"/>
    <n v="8.3800000000000013E-2"/>
    <x v="2"/>
    <s v="B1"/>
    <s v="10+ years"/>
    <s v="MORTGAGE"/>
    <n v="103000"/>
    <x v="1"/>
    <s v="Not Verified"/>
    <s v="Current"/>
    <x v="0"/>
    <n v="0.19510000000000002"/>
    <n v="680"/>
    <n v="684"/>
    <n v="682"/>
    <x v="0"/>
    <n v="2"/>
    <x v="1"/>
    <s v="Moderate DTI/Income/FICO"/>
  </r>
  <r>
    <n v="65284039"/>
    <n v="9000"/>
    <x v="1"/>
    <n v="0.12050000000000001"/>
    <x v="1"/>
    <s v="C1"/>
    <s v="10+ years"/>
    <s v="MORTGAGE"/>
    <n v="150000"/>
    <x v="1"/>
    <s v="Source Verified"/>
    <s v="Fully Paid"/>
    <x v="6"/>
    <n v="2.8199999999999999E-2"/>
    <n v="670"/>
    <n v="674"/>
    <n v="672"/>
    <x v="0"/>
    <n v="2"/>
    <x v="1"/>
    <s v="Moderate DTI/Income/FICO"/>
  </r>
  <r>
    <n v="65746911"/>
    <n v="20000"/>
    <x v="0"/>
    <n v="0.18989999999999999"/>
    <x v="4"/>
    <s v="E3"/>
    <s v="2 years"/>
    <s v="MORTGAGE"/>
    <n v="46000"/>
    <x v="0"/>
    <s v="Verified"/>
    <s v="Fully Paid"/>
    <x v="0"/>
    <n v="0.16329999999999997"/>
    <n v="665"/>
    <n v="669"/>
    <n v="667"/>
    <x v="0"/>
    <n v="2"/>
    <x v="1"/>
    <s v="Moderate DTI/Income/FICO"/>
  </r>
  <r>
    <n v="68162239"/>
    <n v="21000"/>
    <x v="1"/>
    <n v="9.1700000000000004E-2"/>
    <x v="2"/>
    <s v="B2"/>
    <s v="3 years"/>
    <s v="MORTGAGE"/>
    <n v="95000"/>
    <x v="1"/>
    <s v="Source Verified"/>
    <s v="Fully Paid"/>
    <x v="1"/>
    <n v="0.2"/>
    <n v="690"/>
    <n v="694"/>
    <n v="692"/>
    <x v="0"/>
    <n v="1"/>
    <x v="0"/>
    <s v="High DTI / Low Income / Low FICO"/>
  </r>
  <r>
    <n v="63535783"/>
    <n v="10000"/>
    <x v="1"/>
    <n v="0.12689999999999999"/>
    <x v="1"/>
    <s v="C2"/>
    <m/>
    <s v="RENT"/>
    <n v="90000"/>
    <x v="1"/>
    <s v="Verified"/>
    <s v="Charged Off"/>
    <x v="1"/>
    <n v="0.2198"/>
    <n v="685"/>
    <n v="689"/>
    <n v="687"/>
    <x v="0"/>
    <n v="1"/>
    <x v="0"/>
    <s v="High DTI / Low Income / Low FICO"/>
  </r>
  <r>
    <n v="67346513"/>
    <n v="30000"/>
    <x v="0"/>
    <n v="0.11990000000000001"/>
    <x v="1"/>
    <s v="C1"/>
    <s v="3 years"/>
    <s v="MORTGAGE"/>
    <n v="77000"/>
    <x v="1"/>
    <s v="Source Verified"/>
    <s v="Fully Paid"/>
    <x v="0"/>
    <n v="0.1429"/>
    <n v="750"/>
    <n v="754"/>
    <n v="752"/>
    <x v="1"/>
    <n v="2"/>
    <x v="1"/>
    <s v="Moderate DTI/Income/FICO"/>
  </r>
  <r>
    <n v="67555823"/>
    <n v="14500"/>
    <x v="1"/>
    <n v="0.10640000000000001"/>
    <x v="2"/>
    <s v="B4"/>
    <s v="6 years"/>
    <s v="RENT"/>
    <n v="75000"/>
    <x v="1"/>
    <s v="Source Verified"/>
    <s v="Fully Paid"/>
    <x v="1"/>
    <n v="0.188"/>
    <n v="700"/>
    <n v="704"/>
    <n v="702"/>
    <x v="1"/>
    <n v="2"/>
    <x v="1"/>
    <s v="Moderate DTI/Income/FICO"/>
  </r>
  <r>
    <n v="65733830"/>
    <n v="24000"/>
    <x v="0"/>
    <n v="0.15410000000000001"/>
    <x v="0"/>
    <s v="D1"/>
    <s v="6 years"/>
    <s v="MORTGAGE"/>
    <n v="85000"/>
    <x v="1"/>
    <s v="Source Verified"/>
    <s v="Current"/>
    <x v="2"/>
    <n v="0.1825"/>
    <n v="700"/>
    <n v="704"/>
    <n v="702"/>
    <x v="1"/>
    <n v="2"/>
    <x v="1"/>
    <s v="Moderate DTI/Income/FICO"/>
  </r>
  <r>
    <n v="67005249"/>
    <n v="25000"/>
    <x v="0"/>
    <n v="0.20989999999999998"/>
    <x v="4"/>
    <s v="E5"/>
    <s v="10+ years"/>
    <s v="MORTGAGE"/>
    <n v="108000"/>
    <x v="1"/>
    <s v="Source Verified"/>
    <s v="Fully Paid"/>
    <x v="2"/>
    <n v="0.15240000000000001"/>
    <n v="675"/>
    <n v="679"/>
    <n v="677"/>
    <x v="0"/>
    <n v="2"/>
    <x v="1"/>
    <s v="Moderate DTI/Income/FICO"/>
  </r>
  <r>
    <n v="62205327"/>
    <n v="17000"/>
    <x v="1"/>
    <n v="0.12590000000000001"/>
    <x v="1"/>
    <s v="C2"/>
    <s v="4 years"/>
    <s v="RENT"/>
    <n v="42000"/>
    <x v="0"/>
    <s v="Source Verified"/>
    <s v="Fully Paid"/>
    <x v="0"/>
    <n v="0.1198"/>
    <n v="710"/>
    <n v="714"/>
    <n v="712"/>
    <x v="1"/>
    <n v="2"/>
    <x v="1"/>
    <s v="Moderate DTI/Income/FICO"/>
  </r>
  <r>
    <n v="63506683"/>
    <n v="8000"/>
    <x v="1"/>
    <n v="7.8899999999999998E-2"/>
    <x v="5"/>
    <s v="A5"/>
    <s v="10+ years"/>
    <s v="MORTGAGE"/>
    <n v="40000"/>
    <x v="2"/>
    <s v="Not Verified"/>
    <s v="Fully Paid"/>
    <x v="1"/>
    <n v="0.16920000000000002"/>
    <n v="715"/>
    <n v="719"/>
    <n v="717"/>
    <x v="1"/>
    <n v="1"/>
    <x v="0"/>
    <s v="High DTI / Low Income / Low FICO"/>
  </r>
  <r>
    <n v="68374511"/>
    <n v="11200"/>
    <x v="0"/>
    <n v="0.21479999999999999"/>
    <x v="4"/>
    <s v="E5"/>
    <s v="2 years"/>
    <s v="RENT"/>
    <n v="38500"/>
    <x v="2"/>
    <s v="Source Verified"/>
    <s v="Charged Off"/>
    <x v="4"/>
    <n v="0.22760000000000002"/>
    <n v="670"/>
    <n v="674"/>
    <n v="672"/>
    <x v="0"/>
    <n v="1"/>
    <x v="0"/>
    <s v="High DTI / Low Income / Low FICO"/>
  </r>
  <r>
    <n v="63907244"/>
    <n v="9600"/>
    <x v="1"/>
    <n v="8.1799999999999998E-2"/>
    <x v="2"/>
    <s v="B1"/>
    <s v="10+ years"/>
    <s v="RENT"/>
    <n v="24000"/>
    <x v="2"/>
    <s v="Source Verified"/>
    <s v="Charged Off"/>
    <x v="1"/>
    <n v="0.16739999999999999"/>
    <n v="670"/>
    <n v="674"/>
    <n v="672"/>
    <x v="0"/>
    <n v="1"/>
    <x v="0"/>
    <s v="High DTI / Low Income / Low FICO"/>
  </r>
  <r>
    <n v="65601459"/>
    <n v="11525"/>
    <x v="1"/>
    <n v="0.20989999999999998"/>
    <x v="4"/>
    <s v="E5"/>
    <s v="2 years"/>
    <s v="OWN"/>
    <n v="40000"/>
    <x v="2"/>
    <s v="Source Verified"/>
    <s v="Fully Paid"/>
    <x v="0"/>
    <n v="0.12890000000000001"/>
    <n v="675"/>
    <n v="679"/>
    <n v="677"/>
    <x v="0"/>
    <n v="1"/>
    <x v="0"/>
    <s v="High DTI / Low Income / Low FICO"/>
  </r>
  <r>
    <n v="68533970"/>
    <n v="15000"/>
    <x v="0"/>
    <n v="0.13439999999999999"/>
    <x v="1"/>
    <s v="C3"/>
    <s v="&lt; 1 year"/>
    <s v="RENT"/>
    <n v="60000"/>
    <x v="0"/>
    <s v="Not Verified"/>
    <s v="Fully Paid"/>
    <x v="0"/>
    <n v="0.18440000000000001"/>
    <n v="710"/>
    <n v="714"/>
    <n v="712"/>
    <x v="1"/>
    <n v="2"/>
    <x v="1"/>
    <s v="Moderate DTI/Income/FICO"/>
  </r>
  <r>
    <n v="67536225"/>
    <n v="35000"/>
    <x v="0"/>
    <n v="0.1318"/>
    <x v="1"/>
    <s v="C3"/>
    <s v="10+ years"/>
    <s v="MORTGAGE"/>
    <n v="116000"/>
    <x v="1"/>
    <s v="Source Verified"/>
    <s v="Current"/>
    <x v="0"/>
    <n v="0.33270000000000005"/>
    <n v="725"/>
    <n v="729"/>
    <n v="727"/>
    <x v="1"/>
    <n v="1"/>
    <x v="0"/>
    <s v="High DTI / Low Income / Low FICO"/>
  </r>
  <r>
    <n v="62439243"/>
    <n v="20700"/>
    <x v="0"/>
    <n v="0.14649999999999999"/>
    <x v="1"/>
    <s v="C5"/>
    <s v="1 year"/>
    <s v="RENT"/>
    <n v="45000"/>
    <x v="0"/>
    <s v="Not Verified"/>
    <s v="Fully Paid"/>
    <x v="0"/>
    <n v="0.2341"/>
    <n v="725"/>
    <n v="729"/>
    <n v="727"/>
    <x v="1"/>
    <n v="1"/>
    <x v="0"/>
    <s v="High DTI / Low Income / Low FICO"/>
  </r>
  <r>
    <n v="65966727"/>
    <n v="24000"/>
    <x v="1"/>
    <n v="6.2400000000000004E-2"/>
    <x v="5"/>
    <s v="A2"/>
    <s v="10+ years"/>
    <s v="MORTGAGE"/>
    <n v="251000"/>
    <x v="1"/>
    <s v="Verified"/>
    <s v="Fully Paid"/>
    <x v="0"/>
    <n v="2.7300000000000001E-2"/>
    <n v="760"/>
    <n v="764"/>
    <n v="762"/>
    <x v="1"/>
    <n v="3"/>
    <x v="2"/>
    <s v="Strong Profile"/>
  </r>
  <r>
    <n v="63216502"/>
    <n v="5000"/>
    <x v="1"/>
    <n v="0.1099"/>
    <x v="2"/>
    <s v="B4"/>
    <s v="3 years"/>
    <s v="MORTGAGE"/>
    <n v="30000"/>
    <x v="2"/>
    <s v="Verified"/>
    <s v="Charged Off"/>
    <x v="1"/>
    <n v="0.17879999999999999"/>
    <n v="700"/>
    <n v="704"/>
    <n v="702"/>
    <x v="1"/>
    <n v="1"/>
    <x v="0"/>
    <s v="High DTI / Low Income / Low FICO"/>
  </r>
  <r>
    <n v="63499316"/>
    <n v="8750"/>
    <x v="1"/>
    <n v="0.12689999999999999"/>
    <x v="1"/>
    <s v="C2"/>
    <s v="10+ years"/>
    <s v="MORTGAGE"/>
    <n v="45000"/>
    <x v="0"/>
    <s v="Source Verified"/>
    <s v="Fully Paid"/>
    <x v="0"/>
    <n v="0.15010000000000001"/>
    <n v="735"/>
    <n v="739"/>
    <n v="737"/>
    <x v="1"/>
    <n v="2"/>
    <x v="1"/>
    <s v="Moderate DTI/Income/FICO"/>
  </r>
  <r>
    <n v="64068325"/>
    <n v="19200"/>
    <x v="0"/>
    <n v="0.14330000000000001"/>
    <x v="1"/>
    <s v="C5"/>
    <s v="8 years"/>
    <s v="MORTGAGE"/>
    <n v="95000"/>
    <x v="1"/>
    <s v="Verified"/>
    <s v="Charged Off"/>
    <x v="0"/>
    <n v="0.12890000000000001"/>
    <n v="690"/>
    <n v="694"/>
    <n v="692"/>
    <x v="0"/>
    <n v="2"/>
    <x v="1"/>
    <s v="Moderate DTI/Income/FICO"/>
  </r>
  <r>
    <n v="60964708"/>
    <n v="15600"/>
    <x v="1"/>
    <n v="9.9900000000000003E-2"/>
    <x v="2"/>
    <s v="B3"/>
    <s v="4 years"/>
    <s v="MORTGAGE"/>
    <n v="80000"/>
    <x v="1"/>
    <s v="Source Verified"/>
    <s v="Charged Off"/>
    <x v="1"/>
    <n v="0.15"/>
    <n v="665"/>
    <n v="669"/>
    <n v="667"/>
    <x v="0"/>
    <n v="2"/>
    <x v="1"/>
    <s v="Moderate DTI/Income/FICO"/>
  </r>
  <r>
    <n v="64059705"/>
    <n v="18000"/>
    <x v="1"/>
    <n v="0.12050000000000001"/>
    <x v="1"/>
    <s v="C1"/>
    <s v="10+ years"/>
    <s v="MORTGAGE"/>
    <n v="55000"/>
    <x v="0"/>
    <s v="Source Verified"/>
    <s v="Charged Off"/>
    <x v="0"/>
    <n v="0.22020000000000001"/>
    <n v="665"/>
    <n v="669"/>
    <n v="667"/>
    <x v="0"/>
    <n v="1"/>
    <x v="0"/>
    <s v="High DTI / Low Income / Low FICO"/>
  </r>
  <r>
    <n v="66405366"/>
    <n v="9525"/>
    <x v="1"/>
    <n v="0.23989999999999997"/>
    <x v="3"/>
    <s v="F3"/>
    <s v="8 years"/>
    <s v="MORTGAGE"/>
    <n v="31800"/>
    <x v="2"/>
    <s v="Verified"/>
    <s v="Charged Off"/>
    <x v="0"/>
    <n v="0.26919999999999999"/>
    <n v="660"/>
    <n v="664"/>
    <n v="662"/>
    <x v="0"/>
    <n v="1"/>
    <x v="0"/>
    <s v="High DTI / Low Income / Low FICO"/>
  </r>
  <r>
    <n v="67385605"/>
    <n v="30700"/>
    <x v="0"/>
    <n v="0.25989999999999996"/>
    <x v="3"/>
    <s v="F5"/>
    <s v="1 year"/>
    <s v="RENT"/>
    <n v="80800"/>
    <x v="1"/>
    <s v="Verified"/>
    <s v="Charged Off"/>
    <x v="0"/>
    <n v="0.2641"/>
    <n v="675"/>
    <n v="679"/>
    <n v="677"/>
    <x v="0"/>
    <n v="1"/>
    <x v="0"/>
    <s v="High DTI / Low Income / Low FICO"/>
  </r>
  <r>
    <n v="66565079"/>
    <n v="28000"/>
    <x v="0"/>
    <n v="0.11220000000000001"/>
    <x v="2"/>
    <s v="B5"/>
    <s v="10+ years"/>
    <s v="MORTGAGE"/>
    <n v="100100"/>
    <x v="1"/>
    <s v="Verified"/>
    <s v="Current"/>
    <x v="1"/>
    <n v="0.33110000000000001"/>
    <n v="685"/>
    <n v="689"/>
    <n v="687"/>
    <x v="0"/>
    <n v="1"/>
    <x v="0"/>
    <s v="High DTI / Low Income / Low FICO"/>
  </r>
  <r>
    <n v="66562171"/>
    <n v="24000"/>
    <x v="0"/>
    <n v="0.13669999999999999"/>
    <x v="1"/>
    <s v="C4"/>
    <s v="10+ years"/>
    <s v="MORTGAGE"/>
    <n v="98000"/>
    <x v="1"/>
    <s v="Not Verified"/>
    <s v="Current"/>
    <x v="10"/>
    <n v="0.11789999999999999"/>
    <n v="680"/>
    <n v="684"/>
    <n v="682"/>
    <x v="0"/>
    <n v="2"/>
    <x v="1"/>
    <s v="Moderate DTI/Income/FICO"/>
  </r>
  <r>
    <n v="65695681"/>
    <n v="5000"/>
    <x v="1"/>
    <n v="0.1757"/>
    <x v="0"/>
    <s v="D4"/>
    <s v="1 year"/>
    <s v="RENT"/>
    <n v="24000"/>
    <x v="2"/>
    <s v="Source Verified"/>
    <s v="Fully Paid"/>
    <x v="5"/>
    <n v="0.23449999999999999"/>
    <n v="735"/>
    <n v="739"/>
    <n v="737"/>
    <x v="1"/>
    <n v="1"/>
    <x v="0"/>
    <s v="High DTI / Low Income / Low FICO"/>
  </r>
  <r>
    <n v="65654552"/>
    <n v="21000"/>
    <x v="1"/>
    <n v="8.1799999999999998E-2"/>
    <x v="2"/>
    <s v="B1"/>
    <s v="&lt; 1 year"/>
    <s v="MORTGAGE"/>
    <n v="140000"/>
    <x v="1"/>
    <s v="Verified"/>
    <s v="Fully Paid"/>
    <x v="1"/>
    <n v="0.25739999999999996"/>
    <n v="710"/>
    <n v="714"/>
    <n v="712"/>
    <x v="1"/>
    <n v="1"/>
    <x v="0"/>
    <s v="High DTI / Low Income / Low FICO"/>
  </r>
  <r>
    <n v="66443649"/>
    <n v="15000"/>
    <x v="1"/>
    <n v="9.1700000000000004E-2"/>
    <x v="2"/>
    <s v="B2"/>
    <m/>
    <s v="OWN"/>
    <n v="45000"/>
    <x v="0"/>
    <s v="Source Verified"/>
    <s v="Fully Paid"/>
    <x v="0"/>
    <n v="0.12990000000000002"/>
    <n v="695"/>
    <n v="699"/>
    <n v="697"/>
    <x v="0"/>
    <n v="2"/>
    <x v="1"/>
    <s v="Moderate DTI/Income/FICO"/>
  </r>
  <r>
    <n v="68435586"/>
    <n v="21000"/>
    <x v="1"/>
    <n v="5.3200000000000004E-2"/>
    <x v="5"/>
    <s v="A1"/>
    <s v="1 year"/>
    <s v="MORTGAGE"/>
    <n v="225000"/>
    <x v="1"/>
    <s v="Source Verified"/>
    <s v="Fully Paid"/>
    <x v="0"/>
    <n v="0.14990000000000001"/>
    <n v="680"/>
    <n v="684"/>
    <n v="682"/>
    <x v="0"/>
    <n v="2"/>
    <x v="1"/>
    <s v="Moderate DTI/Income/FICO"/>
  </r>
  <r>
    <n v="68563522"/>
    <n v="7200"/>
    <x v="1"/>
    <n v="7.4900000000000008E-2"/>
    <x v="5"/>
    <s v="A4"/>
    <s v="5 years"/>
    <s v="OWN"/>
    <n v="55000"/>
    <x v="0"/>
    <s v="Source Verified"/>
    <s v="Current"/>
    <x v="3"/>
    <n v="0.35039999999999999"/>
    <n v="790"/>
    <n v="794"/>
    <n v="792"/>
    <x v="1"/>
    <n v="1"/>
    <x v="0"/>
    <s v="High DTI / Low Income / Low FICO"/>
  </r>
  <r>
    <n v="63438200"/>
    <n v="17100"/>
    <x v="1"/>
    <n v="0.1825"/>
    <x v="4"/>
    <s v="E1"/>
    <s v="8 years"/>
    <s v="OWN"/>
    <n v="47500"/>
    <x v="0"/>
    <s v="Verified"/>
    <s v="Fully Paid"/>
    <x v="5"/>
    <n v="6.7500000000000004E-2"/>
    <n v="665"/>
    <n v="669"/>
    <n v="667"/>
    <x v="0"/>
    <n v="2"/>
    <x v="1"/>
    <s v="Moderate DTI/Income/FICO"/>
  </r>
  <r>
    <n v="63347001"/>
    <n v="9000"/>
    <x v="1"/>
    <n v="0.1153"/>
    <x v="2"/>
    <s v="B5"/>
    <s v="5 years"/>
    <s v="RENT"/>
    <n v="55000"/>
    <x v="0"/>
    <s v="Source Verified"/>
    <s v="Charged Off"/>
    <x v="0"/>
    <n v="0.2336"/>
    <n v="735"/>
    <n v="739"/>
    <n v="737"/>
    <x v="1"/>
    <n v="1"/>
    <x v="0"/>
    <s v="High DTI / Low Income / Low FICO"/>
  </r>
  <r>
    <n v="65945349"/>
    <n v="35000"/>
    <x v="0"/>
    <n v="0.18989999999999999"/>
    <x v="4"/>
    <s v="E3"/>
    <m/>
    <s v="MORTGAGE"/>
    <n v="98000"/>
    <x v="1"/>
    <s v="Verified"/>
    <s v="Fully Paid"/>
    <x v="0"/>
    <n v="0.20499999999999999"/>
    <n v="700"/>
    <n v="704"/>
    <n v="702"/>
    <x v="1"/>
    <n v="1"/>
    <x v="0"/>
    <s v="High DTI / Low Income / Low FICO"/>
  </r>
  <r>
    <n v="66592451"/>
    <n v="19000"/>
    <x v="0"/>
    <n v="7.8899999999999998E-2"/>
    <x v="5"/>
    <s v="A5"/>
    <s v="&lt; 1 year"/>
    <s v="MORTGAGE"/>
    <n v="98000"/>
    <x v="1"/>
    <s v="Not Verified"/>
    <s v="Fully Paid"/>
    <x v="1"/>
    <n v="0.25409999999999999"/>
    <n v="710"/>
    <n v="714"/>
    <n v="712"/>
    <x v="1"/>
    <n v="1"/>
    <x v="0"/>
    <s v="High DTI / Low Income / Low FICO"/>
  </r>
  <r>
    <n v="67989448"/>
    <n v="12000"/>
    <x v="1"/>
    <n v="5.3200000000000004E-2"/>
    <x v="5"/>
    <s v="A1"/>
    <s v="10+ years"/>
    <s v="MORTGAGE"/>
    <n v="72000"/>
    <x v="1"/>
    <s v="Not Verified"/>
    <s v="Fully Paid"/>
    <x v="0"/>
    <n v="0.1978"/>
    <n v="795"/>
    <n v="799"/>
    <n v="797"/>
    <x v="1"/>
    <n v="2"/>
    <x v="1"/>
    <s v="Moderate DTI/Income/FICO"/>
  </r>
  <r>
    <n v="66644240"/>
    <n v="12000"/>
    <x v="1"/>
    <n v="0.11990000000000001"/>
    <x v="1"/>
    <s v="C1"/>
    <s v="10+ years"/>
    <s v="MORTGAGE"/>
    <n v="240000"/>
    <x v="1"/>
    <s v="Verified"/>
    <s v="Fully Paid"/>
    <x v="0"/>
    <n v="0.1104"/>
    <n v="700"/>
    <n v="704"/>
    <n v="702"/>
    <x v="1"/>
    <n v="3"/>
    <x v="2"/>
    <s v="Strong Profile"/>
  </r>
  <r>
    <n v="63346890"/>
    <n v="21000"/>
    <x v="1"/>
    <n v="0.1099"/>
    <x v="2"/>
    <s v="B4"/>
    <s v="10+ years"/>
    <s v="MORTGAGE"/>
    <n v="130000"/>
    <x v="1"/>
    <s v="Not Verified"/>
    <s v="Fully Paid"/>
    <x v="0"/>
    <n v="0.18820000000000001"/>
    <n v="705"/>
    <n v="709"/>
    <n v="707"/>
    <x v="1"/>
    <n v="2"/>
    <x v="1"/>
    <s v="Moderate DTI/Income/FICO"/>
  </r>
  <r>
    <n v="63898596"/>
    <n v="12000"/>
    <x v="1"/>
    <n v="0.12050000000000001"/>
    <x v="1"/>
    <s v="C1"/>
    <s v="&lt; 1 year"/>
    <s v="RENT"/>
    <n v="80000"/>
    <x v="1"/>
    <s v="Verified"/>
    <s v="Charged Off"/>
    <x v="0"/>
    <n v="0.25079999999999997"/>
    <n v="660"/>
    <n v="664"/>
    <n v="662"/>
    <x v="0"/>
    <n v="1"/>
    <x v="0"/>
    <s v="High DTI / Low Income / Low FICO"/>
  </r>
  <r>
    <n v="63418118"/>
    <n v="15700"/>
    <x v="0"/>
    <n v="0.24989999999999998"/>
    <x v="3"/>
    <s v="F4"/>
    <s v="&lt; 1 year"/>
    <s v="RENT"/>
    <n v="77000"/>
    <x v="1"/>
    <s v="Verified"/>
    <s v="Fully Paid"/>
    <x v="5"/>
    <n v="7.7199999999999991E-2"/>
    <n v="685"/>
    <n v="689"/>
    <n v="687"/>
    <x v="0"/>
    <n v="2"/>
    <x v="1"/>
    <s v="Moderate DTI/Income/FICO"/>
  </r>
  <r>
    <n v="66461883"/>
    <n v="22000"/>
    <x v="1"/>
    <n v="0.11220000000000001"/>
    <x v="2"/>
    <s v="B5"/>
    <s v="6 years"/>
    <s v="MORTGAGE"/>
    <n v="91800"/>
    <x v="1"/>
    <s v="Verified"/>
    <s v="Fully Paid"/>
    <x v="1"/>
    <n v="0.18460000000000001"/>
    <n v="680"/>
    <n v="684"/>
    <n v="682"/>
    <x v="0"/>
    <n v="2"/>
    <x v="1"/>
    <s v="Moderate DTI/Income/FICO"/>
  </r>
  <r>
    <n v="65854217"/>
    <n v="20000"/>
    <x v="0"/>
    <n v="0.11220000000000001"/>
    <x v="2"/>
    <s v="B5"/>
    <s v="5 years"/>
    <s v="MORTGAGE"/>
    <n v="275000"/>
    <x v="1"/>
    <s v="Source Verified"/>
    <s v="Current"/>
    <x v="0"/>
    <n v="0.11070000000000001"/>
    <n v="670"/>
    <n v="674"/>
    <n v="672"/>
    <x v="0"/>
    <n v="2"/>
    <x v="1"/>
    <s v="Moderate DTI/Income/FICO"/>
  </r>
  <r>
    <n v="64150861"/>
    <n v="13775"/>
    <x v="1"/>
    <n v="0.14330000000000001"/>
    <x v="1"/>
    <s v="C5"/>
    <s v="10+ years"/>
    <s v="OWN"/>
    <n v="114000"/>
    <x v="1"/>
    <s v="Verified"/>
    <s v="Fully Paid"/>
    <x v="0"/>
    <n v="0.15890000000000001"/>
    <n v="660"/>
    <n v="664"/>
    <n v="662"/>
    <x v="0"/>
    <n v="2"/>
    <x v="1"/>
    <s v="Moderate DTI/Income/FICO"/>
  </r>
  <r>
    <n v="65671604"/>
    <n v="10000"/>
    <x v="1"/>
    <n v="9.1700000000000004E-2"/>
    <x v="2"/>
    <s v="B2"/>
    <s v="10+ years"/>
    <s v="RENT"/>
    <n v="43000"/>
    <x v="0"/>
    <s v="Not Verified"/>
    <s v="Fully Paid"/>
    <x v="0"/>
    <n v="0.2465"/>
    <n v="710"/>
    <n v="714"/>
    <n v="712"/>
    <x v="1"/>
    <n v="1"/>
    <x v="0"/>
    <s v="High DTI / Low Income / Low FICO"/>
  </r>
  <r>
    <n v="68534180"/>
    <n v="15000"/>
    <x v="1"/>
    <n v="0.11990000000000001"/>
    <x v="1"/>
    <s v="C1"/>
    <s v="10+ years"/>
    <s v="RENT"/>
    <n v="41500"/>
    <x v="0"/>
    <s v="Source Verified"/>
    <s v="Fully Paid"/>
    <x v="0"/>
    <n v="0.31920000000000004"/>
    <n v="680"/>
    <n v="684"/>
    <n v="682"/>
    <x v="0"/>
    <n v="1"/>
    <x v="0"/>
    <s v="High DTI / Low Income / Low FICO"/>
  </r>
  <r>
    <n v="63395465"/>
    <n v="3975"/>
    <x v="1"/>
    <n v="0.1229"/>
    <x v="1"/>
    <s v="C1"/>
    <s v="10+ years"/>
    <s v="RENT"/>
    <n v="46000"/>
    <x v="0"/>
    <s v="Not Verified"/>
    <s v="Fully Paid"/>
    <x v="1"/>
    <n v="0.36990000000000001"/>
    <n v="725"/>
    <n v="729"/>
    <n v="727"/>
    <x v="1"/>
    <n v="1"/>
    <x v="0"/>
    <s v="High DTI / Low Income / Low FICO"/>
  </r>
  <r>
    <n v="63844367"/>
    <n v="3325"/>
    <x v="1"/>
    <n v="0.1757"/>
    <x v="0"/>
    <s v="D4"/>
    <s v="&lt; 1 year"/>
    <s v="RENT"/>
    <n v="41860"/>
    <x v="0"/>
    <s v="Source Verified"/>
    <s v="Charged Off"/>
    <x v="0"/>
    <n v="3.56E-2"/>
    <n v="670"/>
    <n v="674"/>
    <n v="672"/>
    <x v="0"/>
    <n v="2"/>
    <x v="1"/>
    <s v="Moderate DTI/Income/FICO"/>
  </r>
  <r>
    <n v="65946348"/>
    <n v="5000"/>
    <x v="1"/>
    <n v="8.3800000000000013E-2"/>
    <x v="2"/>
    <s v="B1"/>
    <s v="3 years"/>
    <s v="RENT"/>
    <n v="58000"/>
    <x v="0"/>
    <s v="Not Verified"/>
    <s v="Fully Paid"/>
    <x v="1"/>
    <n v="0.2036"/>
    <n v="665"/>
    <n v="669"/>
    <n v="667"/>
    <x v="0"/>
    <n v="1"/>
    <x v="0"/>
    <s v="High DTI / Low Income / Low FICO"/>
  </r>
  <r>
    <n v="65986421"/>
    <n v="20000"/>
    <x v="0"/>
    <n v="0.1318"/>
    <x v="1"/>
    <s v="C3"/>
    <s v="2 years"/>
    <s v="RENT"/>
    <n v="100000"/>
    <x v="1"/>
    <s v="Verified"/>
    <s v="Current"/>
    <x v="0"/>
    <n v="0.33039999999999997"/>
    <n v="660"/>
    <n v="664"/>
    <n v="662"/>
    <x v="0"/>
    <n v="1"/>
    <x v="0"/>
    <s v="High DTI / Low Income / Low FICO"/>
  </r>
  <r>
    <n v="68577627"/>
    <n v="20000"/>
    <x v="0"/>
    <n v="8.4900000000000003E-2"/>
    <x v="2"/>
    <s v="B1"/>
    <s v="10+ years"/>
    <s v="OWN"/>
    <n v="40000"/>
    <x v="2"/>
    <s v="Not Verified"/>
    <s v="Current"/>
    <x v="1"/>
    <n v="0.20039999999999999"/>
    <n v="785"/>
    <n v="789"/>
    <n v="787"/>
    <x v="1"/>
    <n v="1"/>
    <x v="0"/>
    <s v="High DTI / Low Income / Low FICO"/>
  </r>
  <r>
    <n v="63499479"/>
    <n v="13500"/>
    <x v="0"/>
    <n v="0.1399"/>
    <x v="1"/>
    <s v="C4"/>
    <s v="4 years"/>
    <s v="RENT"/>
    <n v="38500"/>
    <x v="2"/>
    <s v="Verified"/>
    <s v="Fully Paid"/>
    <x v="0"/>
    <n v="0.31509999999999999"/>
    <n v="675"/>
    <n v="679"/>
    <n v="677"/>
    <x v="0"/>
    <n v="1"/>
    <x v="0"/>
    <s v="High DTI / Low Income / Low FICO"/>
  </r>
  <r>
    <n v="64059661"/>
    <n v="7000"/>
    <x v="1"/>
    <n v="0.1318"/>
    <x v="1"/>
    <s v="C3"/>
    <s v="9 years"/>
    <s v="MORTGAGE"/>
    <n v="35000"/>
    <x v="2"/>
    <s v="Source Verified"/>
    <s v="Fully Paid"/>
    <x v="2"/>
    <n v="0.27060000000000001"/>
    <n v="675"/>
    <n v="679"/>
    <n v="677"/>
    <x v="0"/>
    <n v="1"/>
    <x v="0"/>
    <s v="High DTI / Low Income / Low FICO"/>
  </r>
  <r>
    <n v="67417428"/>
    <n v="25000"/>
    <x v="0"/>
    <n v="0.1318"/>
    <x v="1"/>
    <s v="C3"/>
    <s v="8 years"/>
    <s v="MORTGAGE"/>
    <n v="75000"/>
    <x v="1"/>
    <s v="Not Verified"/>
    <s v="Current"/>
    <x v="0"/>
    <n v="0.31010000000000004"/>
    <n v="700"/>
    <n v="704"/>
    <n v="702"/>
    <x v="1"/>
    <n v="1"/>
    <x v="0"/>
    <s v="High DTI / Low Income / Low FICO"/>
  </r>
  <r>
    <n v="65975710"/>
    <n v="5000"/>
    <x v="1"/>
    <n v="0.10640000000000001"/>
    <x v="2"/>
    <s v="B4"/>
    <s v="2 years"/>
    <s v="RENT"/>
    <n v="65000"/>
    <x v="1"/>
    <s v="Verified"/>
    <s v="Fully Paid"/>
    <x v="0"/>
    <n v="0.34189999999999998"/>
    <n v="690"/>
    <n v="694"/>
    <n v="692"/>
    <x v="0"/>
    <n v="1"/>
    <x v="0"/>
    <s v="High DTI / Low Income / Low FICO"/>
  </r>
  <r>
    <n v="65189727"/>
    <n v="13000"/>
    <x v="1"/>
    <n v="5.3200000000000004E-2"/>
    <x v="5"/>
    <s v="A1"/>
    <s v="3 years"/>
    <s v="RENT"/>
    <n v="150000"/>
    <x v="1"/>
    <s v="Not Verified"/>
    <s v="Charged Off"/>
    <x v="0"/>
    <n v="9.6199999999999994E-2"/>
    <n v="730"/>
    <n v="734"/>
    <n v="732"/>
    <x v="1"/>
    <n v="3"/>
    <x v="2"/>
    <s v="Strong Profile"/>
  </r>
  <r>
    <n v="67466157"/>
    <n v="14225"/>
    <x v="0"/>
    <n v="0.19989999999999999"/>
    <x v="4"/>
    <s v="E4"/>
    <s v="1 year"/>
    <s v="RENT"/>
    <n v="50900"/>
    <x v="0"/>
    <s v="Source Verified"/>
    <s v="Current"/>
    <x v="0"/>
    <n v="0.30320000000000003"/>
    <n v="685"/>
    <n v="689"/>
    <n v="687"/>
    <x v="0"/>
    <n v="1"/>
    <x v="0"/>
    <s v="High DTI / Low Income / Low FICO"/>
  </r>
  <r>
    <n v="65915940"/>
    <n v="35000"/>
    <x v="0"/>
    <n v="0.19989999999999999"/>
    <x v="4"/>
    <s v="E4"/>
    <s v="10+ years"/>
    <s v="OWN"/>
    <n v="106000"/>
    <x v="1"/>
    <s v="Verified"/>
    <s v="Fully Paid"/>
    <x v="6"/>
    <n v="0.39729999999999999"/>
    <n v="695"/>
    <n v="699"/>
    <n v="697"/>
    <x v="0"/>
    <n v="1"/>
    <x v="0"/>
    <s v="High DTI / Low Income / Low FICO"/>
  </r>
  <r>
    <n v="66452049"/>
    <n v="15000"/>
    <x v="1"/>
    <n v="6.8900000000000003E-2"/>
    <x v="5"/>
    <s v="A3"/>
    <s v="5 years"/>
    <s v="OWN"/>
    <n v="64000"/>
    <x v="1"/>
    <s v="Not Verified"/>
    <s v="Fully Paid"/>
    <x v="0"/>
    <n v="0.22239999999999999"/>
    <n v="715"/>
    <n v="719"/>
    <n v="717"/>
    <x v="1"/>
    <n v="1"/>
    <x v="0"/>
    <s v="High DTI / Low Income / Low FICO"/>
  </r>
  <r>
    <n v="66490215"/>
    <n v="14000"/>
    <x v="0"/>
    <n v="0.1318"/>
    <x v="1"/>
    <s v="C3"/>
    <s v="3 years"/>
    <s v="MORTGAGE"/>
    <n v="300000"/>
    <x v="1"/>
    <s v="Source Verified"/>
    <s v="Charged Off"/>
    <x v="2"/>
    <n v="0.12839999999999999"/>
    <n v="665"/>
    <n v="669"/>
    <n v="667"/>
    <x v="0"/>
    <n v="2"/>
    <x v="1"/>
    <s v="Moderate DTI/Income/FICO"/>
  </r>
  <r>
    <n v="67405981"/>
    <n v="5000"/>
    <x v="1"/>
    <n v="0.11990000000000001"/>
    <x v="1"/>
    <s v="C1"/>
    <s v="6 years"/>
    <s v="RENT"/>
    <n v="39000"/>
    <x v="2"/>
    <s v="Source Verified"/>
    <s v="Fully Paid"/>
    <x v="0"/>
    <n v="0.23319999999999999"/>
    <n v="675"/>
    <n v="679"/>
    <n v="677"/>
    <x v="0"/>
    <n v="1"/>
    <x v="0"/>
    <s v="High DTI / Low Income / Low FICO"/>
  </r>
  <r>
    <n v="63507679"/>
    <n v="13000"/>
    <x v="1"/>
    <n v="0.1333"/>
    <x v="1"/>
    <s v="C3"/>
    <s v="&lt; 1 year"/>
    <s v="RENT"/>
    <n v="35000"/>
    <x v="2"/>
    <s v="Verified"/>
    <s v="Fully Paid"/>
    <x v="0"/>
    <n v="0.28570000000000001"/>
    <n v="715"/>
    <n v="719"/>
    <n v="717"/>
    <x v="1"/>
    <n v="1"/>
    <x v="0"/>
    <s v="High DTI / Low Income / Low FICO"/>
  </r>
  <r>
    <n v="66502778"/>
    <n v="21325"/>
    <x v="1"/>
    <n v="0.14480000000000001"/>
    <x v="1"/>
    <s v="C5"/>
    <s v="5 years"/>
    <s v="MORTGAGE"/>
    <n v="42693"/>
    <x v="0"/>
    <s v="Verified"/>
    <s v="Fully Paid"/>
    <x v="0"/>
    <n v="0.22829999999999998"/>
    <n v="695"/>
    <n v="699"/>
    <n v="697"/>
    <x v="0"/>
    <n v="1"/>
    <x v="0"/>
    <s v="High DTI / Low Income / Low FICO"/>
  </r>
  <r>
    <n v="68338186"/>
    <n v="8950"/>
    <x v="1"/>
    <n v="0.18489999999999998"/>
    <x v="0"/>
    <s v="D5"/>
    <s v="10+ years"/>
    <s v="RENT"/>
    <n v="65000"/>
    <x v="1"/>
    <s v="Not Verified"/>
    <s v="Charged Off"/>
    <x v="0"/>
    <n v="0.35060000000000002"/>
    <n v="685"/>
    <n v="689"/>
    <n v="687"/>
    <x v="0"/>
    <n v="1"/>
    <x v="0"/>
    <s v="High DTI / Low Income / Low FICO"/>
  </r>
  <r>
    <n v="66220557"/>
    <n v="5500"/>
    <x v="1"/>
    <n v="0.13669999999999999"/>
    <x v="1"/>
    <s v="C4"/>
    <s v="3 years"/>
    <s v="RENT"/>
    <n v="75000"/>
    <x v="1"/>
    <s v="Source Verified"/>
    <s v="Fully Paid"/>
    <x v="4"/>
    <n v="0.2195"/>
    <n v="685"/>
    <n v="689"/>
    <n v="687"/>
    <x v="0"/>
    <n v="1"/>
    <x v="0"/>
    <s v="High DTI / Low Income / Low FICO"/>
  </r>
  <r>
    <n v="66560556"/>
    <n v="17500"/>
    <x v="1"/>
    <n v="0.1757"/>
    <x v="0"/>
    <s v="D4"/>
    <s v="2 years"/>
    <s v="RENT"/>
    <n v="35000"/>
    <x v="2"/>
    <s v="Source Verified"/>
    <s v="Fully Paid"/>
    <x v="2"/>
    <n v="0.22149999999999997"/>
    <n v="690"/>
    <n v="694"/>
    <n v="692"/>
    <x v="0"/>
    <n v="1"/>
    <x v="0"/>
    <s v="High DTI / Low Income / Low FICO"/>
  </r>
  <r>
    <n v="66433927"/>
    <n v="10000"/>
    <x v="1"/>
    <n v="0.10640000000000001"/>
    <x v="2"/>
    <s v="B4"/>
    <s v="7 years"/>
    <s v="RENT"/>
    <n v="90000"/>
    <x v="1"/>
    <s v="Verified"/>
    <s v="Charged Off"/>
    <x v="1"/>
    <n v="0.2581"/>
    <n v="665"/>
    <n v="669"/>
    <n v="667"/>
    <x v="0"/>
    <n v="1"/>
    <x v="0"/>
    <s v="High DTI / Low Income / Low FICO"/>
  </r>
  <r>
    <n v="65732460"/>
    <n v="10000"/>
    <x v="0"/>
    <n v="7.2599999999999998E-2"/>
    <x v="5"/>
    <s v="A4"/>
    <s v="10+ years"/>
    <s v="MORTGAGE"/>
    <n v="110000"/>
    <x v="1"/>
    <s v="Not Verified"/>
    <s v="Fully Paid"/>
    <x v="0"/>
    <n v="8.1600000000000006E-2"/>
    <n v="735"/>
    <n v="739"/>
    <n v="737"/>
    <x v="1"/>
    <n v="3"/>
    <x v="2"/>
    <s v="Strong Profile"/>
  </r>
  <r>
    <n v="65725337"/>
    <n v="22450"/>
    <x v="1"/>
    <n v="0.11990000000000001"/>
    <x v="1"/>
    <s v="C1"/>
    <s v="10+ years"/>
    <s v="OWN"/>
    <n v="85000"/>
    <x v="1"/>
    <s v="Verified"/>
    <s v="Fully Paid"/>
    <x v="0"/>
    <n v="0.17600000000000002"/>
    <n v="705"/>
    <n v="709"/>
    <n v="707"/>
    <x v="1"/>
    <n v="2"/>
    <x v="1"/>
    <s v="Moderate DTI/Income/FICO"/>
  </r>
  <r>
    <n v="65765294"/>
    <n v="10425"/>
    <x v="1"/>
    <n v="0.18489999999999998"/>
    <x v="4"/>
    <s v="E2"/>
    <s v="2 years"/>
    <s v="RENT"/>
    <n v="29000"/>
    <x v="2"/>
    <s v="Verified"/>
    <s v="Fully Paid"/>
    <x v="0"/>
    <n v="0.13739999999999999"/>
    <n v="675"/>
    <n v="679"/>
    <n v="677"/>
    <x v="0"/>
    <n v="1"/>
    <x v="0"/>
    <s v="High DTI / Low Income / Low FICO"/>
  </r>
  <r>
    <n v="65766916"/>
    <n v="8000"/>
    <x v="1"/>
    <n v="6.2400000000000004E-2"/>
    <x v="5"/>
    <s v="A2"/>
    <s v="10+ years"/>
    <s v="MORTGAGE"/>
    <n v="125000"/>
    <x v="1"/>
    <s v="Not Verified"/>
    <s v="Charged Off"/>
    <x v="2"/>
    <n v="0.3342"/>
    <n v="740"/>
    <n v="744"/>
    <n v="742"/>
    <x v="1"/>
    <n v="1"/>
    <x v="0"/>
    <s v="High DTI / Low Income / Low FICO"/>
  </r>
  <r>
    <n v="67809470"/>
    <n v="30000"/>
    <x v="1"/>
    <n v="7.8899999999999998E-2"/>
    <x v="5"/>
    <s v="A5"/>
    <s v="6 years"/>
    <s v="RENT"/>
    <n v="127500"/>
    <x v="1"/>
    <s v="Verified"/>
    <s v="Fully Paid"/>
    <x v="0"/>
    <n v="0.15240000000000001"/>
    <n v="745"/>
    <n v="749"/>
    <n v="747"/>
    <x v="1"/>
    <n v="2"/>
    <x v="1"/>
    <s v="Moderate DTI/Income/FICO"/>
  </r>
  <r>
    <n v="65874434"/>
    <n v="9000"/>
    <x v="1"/>
    <n v="9.1700000000000004E-2"/>
    <x v="2"/>
    <s v="B2"/>
    <s v="10+ years"/>
    <s v="MORTGAGE"/>
    <n v="82000"/>
    <x v="1"/>
    <s v="Source Verified"/>
    <s v="Fully Paid"/>
    <x v="1"/>
    <n v="0.17989999999999998"/>
    <n v="660"/>
    <n v="664"/>
    <n v="662"/>
    <x v="0"/>
    <n v="2"/>
    <x v="1"/>
    <s v="Moderate DTI/Income/FICO"/>
  </r>
  <r>
    <n v="66390519"/>
    <n v="7500"/>
    <x v="1"/>
    <n v="6.2400000000000004E-2"/>
    <x v="5"/>
    <s v="A2"/>
    <s v="10+ years"/>
    <s v="MORTGAGE"/>
    <n v="100000"/>
    <x v="1"/>
    <s v="Not Verified"/>
    <s v="Fully Paid"/>
    <x v="2"/>
    <n v="0.1414"/>
    <n v="730"/>
    <n v="734"/>
    <n v="732"/>
    <x v="1"/>
    <n v="2"/>
    <x v="1"/>
    <s v="Moderate DTI/Income/FICO"/>
  </r>
  <r>
    <n v="67536300"/>
    <n v="8500"/>
    <x v="1"/>
    <n v="5.3200000000000004E-2"/>
    <x v="5"/>
    <s v="A1"/>
    <s v="10+ years"/>
    <s v="MORTGAGE"/>
    <n v="84000"/>
    <x v="1"/>
    <s v="Source Verified"/>
    <s v="Fully Paid"/>
    <x v="1"/>
    <n v="9.5600000000000004E-2"/>
    <n v="700"/>
    <n v="704"/>
    <n v="702"/>
    <x v="1"/>
    <n v="3"/>
    <x v="2"/>
    <s v="Strong Profile"/>
  </r>
  <r>
    <n v="63928557"/>
    <n v="14200"/>
    <x v="0"/>
    <n v="0.14330000000000001"/>
    <x v="1"/>
    <s v="C5"/>
    <s v="1 year"/>
    <s v="MORTGAGE"/>
    <n v="77700"/>
    <x v="1"/>
    <s v="Verified"/>
    <s v="Current"/>
    <x v="1"/>
    <n v="0.33100000000000002"/>
    <n v="685"/>
    <n v="689"/>
    <n v="687"/>
    <x v="0"/>
    <n v="1"/>
    <x v="0"/>
    <s v="High DTI / Low Income / Low FICO"/>
  </r>
  <r>
    <n v="65796028"/>
    <n v="5000"/>
    <x v="1"/>
    <n v="0.12050000000000001"/>
    <x v="1"/>
    <s v="C1"/>
    <s v="10+ years"/>
    <s v="RENT"/>
    <n v="93000"/>
    <x v="1"/>
    <s v="Verified"/>
    <s v="Fully Paid"/>
    <x v="0"/>
    <n v="0.15160000000000001"/>
    <n v="670"/>
    <n v="674"/>
    <n v="672"/>
    <x v="0"/>
    <n v="2"/>
    <x v="1"/>
    <s v="Moderate DTI/Income/FICO"/>
  </r>
  <r>
    <n v="66625274"/>
    <n v="35000"/>
    <x v="1"/>
    <n v="9.7599999999999992E-2"/>
    <x v="2"/>
    <s v="B3"/>
    <s v="10+ years"/>
    <s v="MORTGAGE"/>
    <n v="355000"/>
    <x v="1"/>
    <s v="Source Verified"/>
    <s v="Fully Paid"/>
    <x v="0"/>
    <n v="6.0899999999999996E-2"/>
    <n v="725"/>
    <n v="729"/>
    <n v="727"/>
    <x v="1"/>
    <n v="3"/>
    <x v="2"/>
    <s v="Strong Profile"/>
  </r>
  <r>
    <n v="62479289"/>
    <n v="18750"/>
    <x v="0"/>
    <n v="0.12689999999999999"/>
    <x v="1"/>
    <s v="C2"/>
    <s v="2 years"/>
    <s v="MORTGAGE"/>
    <n v="37500"/>
    <x v="2"/>
    <s v="Not Verified"/>
    <s v="Fully Paid"/>
    <x v="1"/>
    <n v="0.37659999999999999"/>
    <n v="755"/>
    <n v="759"/>
    <n v="757"/>
    <x v="1"/>
    <n v="1"/>
    <x v="0"/>
    <s v="High DTI / Low Income / Low FICO"/>
  </r>
  <r>
    <n v="64300397"/>
    <n v="5000"/>
    <x v="1"/>
    <n v="0.13669999999999999"/>
    <x v="1"/>
    <s v="C4"/>
    <s v="10+ years"/>
    <s v="MORTGAGE"/>
    <n v="70000"/>
    <x v="1"/>
    <s v="Verified"/>
    <s v="Charged Off"/>
    <x v="0"/>
    <n v="0.33189999999999997"/>
    <n v="665"/>
    <n v="669"/>
    <n v="667"/>
    <x v="0"/>
    <n v="1"/>
    <x v="0"/>
    <s v="High DTI / Low Income / Low FICO"/>
  </r>
  <r>
    <n v="65985183"/>
    <n v="10000"/>
    <x v="1"/>
    <n v="8.3800000000000013E-2"/>
    <x v="2"/>
    <s v="B1"/>
    <s v="10+ years"/>
    <s v="RENT"/>
    <n v="75000"/>
    <x v="1"/>
    <s v="Source Verified"/>
    <s v="Fully Paid"/>
    <x v="0"/>
    <n v="3.7400000000000003E-2"/>
    <n v="675"/>
    <n v="679"/>
    <n v="677"/>
    <x v="0"/>
    <n v="2"/>
    <x v="1"/>
    <s v="Moderate DTI/Income/FICO"/>
  </r>
  <r>
    <n v="63414277"/>
    <n v="10000"/>
    <x v="0"/>
    <n v="7.8899999999999998E-2"/>
    <x v="5"/>
    <s v="A5"/>
    <s v="&lt; 1 year"/>
    <s v="RENT"/>
    <n v="35000"/>
    <x v="2"/>
    <s v="Source Verified"/>
    <s v="Current"/>
    <x v="0"/>
    <n v="0.21329999999999999"/>
    <n v="755"/>
    <n v="759"/>
    <n v="757"/>
    <x v="1"/>
    <n v="1"/>
    <x v="0"/>
    <s v="High DTI / Low Income / Low FICO"/>
  </r>
  <r>
    <n v="64200659"/>
    <n v="10000"/>
    <x v="1"/>
    <n v="9.1700000000000004E-2"/>
    <x v="2"/>
    <s v="B2"/>
    <s v="5 years"/>
    <s v="OWN"/>
    <n v="55702"/>
    <x v="0"/>
    <s v="Not Verified"/>
    <s v="Fully Paid"/>
    <x v="0"/>
    <n v="0.2898"/>
    <n v="670"/>
    <n v="674"/>
    <n v="672"/>
    <x v="0"/>
    <n v="1"/>
    <x v="0"/>
    <s v="High DTI / Low Income / Low FICO"/>
  </r>
  <r>
    <n v="65191026"/>
    <n v="10550"/>
    <x v="1"/>
    <n v="0.15410000000000001"/>
    <x v="0"/>
    <s v="D1"/>
    <s v="&lt; 1 year"/>
    <s v="RENT"/>
    <n v="80000"/>
    <x v="1"/>
    <s v="Verified"/>
    <s v="Charged Off"/>
    <x v="5"/>
    <n v="6.3500000000000001E-2"/>
    <n v="670"/>
    <n v="674"/>
    <n v="672"/>
    <x v="0"/>
    <n v="2"/>
    <x v="1"/>
    <s v="Moderate DTI/Income/FICO"/>
  </r>
  <r>
    <n v="63499737"/>
    <n v="30000"/>
    <x v="1"/>
    <n v="0.12689999999999999"/>
    <x v="1"/>
    <s v="C2"/>
    <s v="4 years"/>
    <s v="MORTGAGE"/>
    <n v="130000"/>
    <x v="1"/>
    <s v="Source Verified"/>
    <s v="Fully Paid"/>
    <x v="0"/>
    <n v="8.929999999999999E-2"/>
    <n v="665"/>
    <n v="669"/>
    <n v="667"/>
    <x v="0"/>
    <n v="2"/>
    <x v="1"/>
    <s v="Moderate DTI/Income/FICO"/>
  </r>
  <r>
    <n v="65614620"/>
    <n v="8200"/>
    <x v="1"/>
    <n v="0.1149"/>
    <x v="2"/>
    <s v="B5"/>
    <s v="10+ years"/>
    <s v="RENT"/>
    <n v="39000"/>
    <x v="2"/>
    <s v="Verified"/>
    <s v="Charged Off"/>
    <x v="1"/>
    <n v="0.17749999999999999"/>
    <n v="690"/>
    <n v="694"/>
    <n v="692"/>
    <x v="0"/>
    <n v="1"/>
    <x v="0"/>
    <s v="High DTI / Low Income / Low FICO"/>
  </r>
  <r>
    <n v="66006034"/>
    <n v="20000"/>
    <x v="0"/>
    <n v="0.1318"/>
    <x v="1"/>
    <s v="C3"/>
    <s v="2 years"/>
    <s v="RENT"/>
    <n v="85000"/>
    <x v="1"/>
    <s v="Not Verified"/>
    <s v="Charged Off"/>
    <x v="0"/>
    <n v="0.26429999999999998"/>
    <n v="665"/>
    <n v="669"/>
    <n v="667"/>
    <x v="0"/>
    <n v="1"/>
    <x v="0"/>
    <s v="High DTI / Low Income / Low FICO"/>
  </r>
  <r>
    <n v="65831722"/>
    <n v="2400"/>
    <x v="1"/>
    <n v="9.1700000000000004E-2"/>
    <x v="2"/>
    <s v="B2"/>
    <s v="10+ years"/>
    <s v="RENT"/>
    <n v="40000"/>
    <x v="2"/>
    <s v="Source Verified"/>
    <s v="Fully Paid"/>
    <x v="0"/>
    <n v="5.28E-2"/>
    <n v="670"/>
    <n v="674"/>
    <n v="672"/>
    <x v="0"/>
    <n v="1"/>
    <x v="0"/>
    <s v="High DTI / Low Income / Low FICO"/>
  </r>
  <r>
    <n v="67246640"/>
    <n v="18000"/>
    <x v="1"/>
    <n v="9.7599999999999992E-2"/>
    <x v="2"/>
    <s v="B3"/>
    <s v="8 years"/>
    <s v="RENT"/>
    <n v="40000"/>
    <x v="2"/>
    <s v="Verified"/>
    <s v="Fully Paid"/>
    <x v="1"/>
    <n v="0.31409999999999999"/>
    <n v="670"/>
    <n v="674"/>
    <n v="672"/>
    <x v="0"/>
    <n v="1"/>
    <x v="0"/>
    <s v="High DTI / Low Income / Low FICO"/>
  </r>
  <r>
    <n v="67799962"/>
    <n v="8400"/>
    <x v="1"/>
    <n v="6.8900000000000003E-2"/>
    <x v="5"/>
    <s v="A3"/>
    <s v="3 years"/>
    <s v="RENT"/>
    <n v="55000"/>
    <x v="0"/>
    <s v="Source Verified"/>
    <s v="Fully Paid"/>
    <x v="1"/>
    <n v="0.14180000000000001"/>
    <n v="680"/>
    <n v="684"/>
    <n v="682"/>
    <x v="0"/>
    <n v="2"/>
    <x v="1"/>
    <s v="Moderate DTI/Income/FICO"/>
  </r>
  <r>
    <n v="62589176"/>
    <n v="9600"/>
    <x v="1"/>
    <n v="9.1700000000000004E-2"/>
    <x v="2"/>
    <s v="B2"/>
    <m/>
    <s v="RENT"/>
    <n v="25236"/>
    <x v="2"/>
    <s v="Verified"/>
    <s v="Charged Off"/>
    <x v="0"/>
    <n v="0.19450000000000001"/>
    <n v="660"/>
    <n v="664"/>
    <n v="662"/>
    <x v="0"/>
    <n v="1"/>
    <x v="0"/>
    <s v="High DTI / Low Income / Low FICO"/>
  </r>
  <r>
    <n v="63570765"/>
    <n v="30000"/>
    <x v="1"/>
    <n v="0.12689999999999999"/>
    <x v="1"/>
    <s v="C2"/>
    <s v="10+ years"/>
    <s v="MORTGAGE"/>
    <n v="160000"/>
    <x v="1"/>
    <s v="Verified"/>
    <s v="Fully Paid"/>
    <x v="1"/>
    <n v="0.22649999999999998"/>
    <n v="670"/>
    <n v="674"/>
    <n v="672"/>
    <x v="0"/>
    <n v="1"/>
    <x v="0"/>
    <s v="High DTI / Low Income / Low FICO"/>
  </r>
  <r>
    <n v="66085870"/>
    <n v="11600"/>
    <x v="1"/>
    <n v="0.1757"/>
    <x v="0"/>
    <s v="D4"/>
    <s v="10+ years"/>
    <s v="MORTGAGE"/>
    <n v="29000"/>
    <x v="2"/>
    <s v="Verified"/>
    <s v="Charged Off"/>
    <x v="0"/>
    <n v="0.15939999999999999"/>
    <n v="660"/>
    <n v="664"/>
    <n v="662"/>
    <x v="0"/>
    <n v="1"/>
    <x v="0"/>
    <s v="High DTI / Low Income / Low FICO"/>
  </r>
  <r>
    <n v="66602422"/>
    <n v="14500"/>
    <x v="1"/>
    <n v="6.2400000000000004E-2"/>
    <x v="5"/>
    <s v="A2"/>
    <s v="&lt; 1 year"/>
    <s v="MORTGAGE"/>
    <n v="125000"/>
    <x v="1"/>
    <s v="Source Verified"/>
    <s v="Fully Paid"/>
    <x v="1"/>
    <n v="9.5000000000000001E-2"/>
    <n v="690"/>
    <n v="694"/>
    <n v="692"/>
    <x v="0"/>
    <n v="2"/>
    <x v="1"/>
    <s v="Moderate DTI/Income/FICO"/>
  </r>
  <r>
    <n v="66636504"/>
    <n v="5000"/>
    <x v="1"/>
    <n v="0.14480000000000001"/>
    <x v="1"/>
    <s v="C5"/>
    <s v="3 years"/>
    <s v="RENT"/>
    <n v="27500"/>
    <x v="2"/>
    <s v="Source Verified"/>
    <s v="Charged Off"/>
    <x v="0"/>
    <n v="0.3553"/>
    <n v="710"/>
    <n v="714"/>
    <n v="712"/>
    <x v="1"/>
    <n v="1"/>
    <x v="0"/>
    <s v="High DTI / Low Income / Low FICO"/>
  </r>
  <r>
    <n v="63184421"/>
    <n v="21600"/>
    <x v="1"/>
    <n v="9.9900000000000003E-2"/>
    <x v="2"/>
    <s v="B3"/>
    <s v="10+ years"/>
    <s v="RENT"/>
    <n v="61000"/>
    <x v="1"/>
    <s v="Not Verified"/>
    <s v="Fully Paid"/>
    <x v="0"/>
    <n v="0.36399999999999999"/>
    <n v="735"/>
    <n v="739"/>
    <n v="737"/>
    <x v="1"/>
    <n v="1"/>
    <x v="0"/>
    <s v="High DTI / Low Income / Low FICO"/>
  </r>
  <r>
    <n v="65696630"/>
    <n v="16000"/>
    <x v="0"/>
    <n v="9.1700000000000004E-2"/>
    <x v="2"/>
    <s v="B2"/>
    <s v="10+ years"/>
    <s v="RENT"/>
    <n v="105000"/>
    <x v="1"/>
    <s v="Not Verified"/>
    <s v="Fully Paid"/>
    <x v="8"/>
    <n v="0.10490000000000001"/>
    <n v="780"/>
    <n v="784"/>
    <n v="782"/>
    <x v="1"/>
    <n v="3"/>
    <x v="2"/>
    <s v="Strong Profile"/>
  </r>
  <r>
    <n v="65956400"/>
    <n v="25000"/>
    <x v="0"/>
    <n v="0.20989999999999998"/>
    <x v="4"/>
    <s v="E5"/>
    <s v="2 years"/>
    <s v="MORTGAGE"/>
    <n v="60000"/>
    <x v="0"/>
    <s v="Not Verified"/>
    <s v="Current"/>
    <x v="1"/>
    <n v="0.2676"/>
    <n v="690"/>
    <n v="694"/>
    <n v="692"/>
    <x v="0"/>
    <n v="1"/>
    <x v="0"/>
    <s v="High DTI / Low Income / Low FICO"/>
  </r>
  <r>
    <n v="67989192"/>
    <n v="10000"/>
    <x v="1"/>
    <n v="0.10640000000000001"/>
    <x v="2"/>
    <s v="B4"/>
    <s v="10+ years"/>
    <s v="MORTGAGE"/>
    <n v="67000"/>
    <x v="1"/>
    <s v="Not Verified"/>
    <s v="Fully Paid"/>
    <x v="0"/>
    <n v="0.3337"/>
    <n v="735"/>
    <n v="739"/>
    <n v="737"/>
    <x v="1"/>
    <n v="1"/>
    <x v="0"/>
    <s v="High DTI / Low Income / Low FICO"/>
  </r>
  <r>
    <n v="65403943"/>
    <n v="14000"/>
    <x v="1"/>
    <n v="0.1099"/>
    <x v="2"/>
    <s v="B4"/>
    <s v="5 years"/>
    <s v="OWN"/>
    <n v="46968"/>
    <x v="0"/>
    <s v="Source Verified"/>
    <s v="Charged Off"/>
    <x v="0"/>
    <n v="0.19550000000000001"/>
    <n v="695"/>
    <n v="699"/>
    <n v="697"/>
    <x v="0"/>
    <n v="2"/>
    <x v="1"/>
    <s v="Moderate DTI/Income/FICO"/>
  </r>
  <r>
    <n v="68516477"/>
    <n v="24000"/>
    <x v="1"/>
    <n v="5.3200000000000004E-2"/>
    <x v="5"/>
    <s v="A1"/>
    <s v="2 years"/>
    <s v="RENT"/>
    <n v="450000"/>
    <x v="1"/>
    <s v="Source Verified"/>
    <s v="Fully Paid"/>
    <x v="3"/>
    <n v="6.9999999999999993E-3"/>
    <n v="720"/>
    <n v="724"/>
    <n v="722"/>
    <x v="1"/>
    <n v="3"/>
    <x v="2"/>
    <s v="Strong Profile"/>
  </r>
  <r>
    <n v="66470375"/>
    <n v="20000"/>
    <x v="0"/>
    <n v="0.13669999999999999"/>
    <x v="1"/>
    <s v="C4"/>
    <s v="3 years"/>
    <s v="RENT"/>
    <n v="95000"/>
    <x v="1"/>
    <s v="Source Verified"/>
    <s v="Current"/>
    <x v="0"/>
    <n v="0.1361"/>
    <n v="670"/>
    <n v="674"/>
    <n v="672"/>
    <x v="0"/>
    <n v="2"/>
    <x v="1"/>
    <s v="Moderate DTI/Income/FICO"/>
  </r>
  <r>
    <n v="65975786"/>
    <n v="11400"/>
    <x v="1"/>
    <n v="0.1318"/>
    <x v="1"/>
    <s v="C3"/>
    <s v="10+ years"/>
    <s v="RENT"/>
    <n v="24800"/>
    <x v="2"/>
    <s v="Source Verified"/>
    <s v="Fully Paid"/>
    <x v="0"/>
    <n v="0.3679"/>
    <n v="695"/>
    <n v="699"/>
    <n v="697"/>
    <x v="0"/>
    <n v="1"/>
    <x v="0"/>
    <s v="High DTI / Low Income / Low FICO"/>
  </r>
  <r>
    <n v="63580123"/>
    <n v="15000"/>
    <x v="0"/>
    <n v="0.14649999999999999"/>
    <x v="1"/>
    <s v="C5"/>
    <m/>
    <s v="OWN"/>
    <n v="34500"/>
    <x v="2"/>
    <s v="Verified"/>
    <s v="Charged Off"/>
    <x v="0"/>
    <n v="0.1235"/>
    <n v="685"/>
    <n v="689"/>
    <n v="687"/>
    <x v="0"/>
    <n v="1"/>
    <x v="0"/>
    <s v="High DTI / Low Income / Low FICO"/>
  </r>
  <r>
    <n v="66624236"/>
    <n v="16800"/>
    <x v="1"/>
    <n v="0.14480000000000001"/>
    <x v="1"/>
    <s v="C5"/>
    <s v="2 years"/>
    <s v="RENT"/>
    <n v="50000"/>
    <x v="0"/>
    <s v="Source Verified"/>
    <s v="Fully Paid"/>
    <x v="1"/>
    <n v="0.18579999999999999"/>
    <n v="660"/>
    <n v="664"/>
    <n v="662"/>
    <x v="0"/>
    <n v="2"/>
    <x v="1"/>
    <s v="Moderate DTI/Income/FICO"/>
  </r>
  <r>
    <n v="67445310"/>
    <n v="9000"/>
    <x v="1"/>
    <n v="9.7599999999999992E-2"/>
    <x v="2"/>
    <s v="B3"/>
    <s v="10+ years"/>
    <s v="MORTGAGE"/>
    <n v="150000"/>
    <x v="1"/>
    <s v="Source Verified"/>
    <s v="Fully Paid"/>
    <x v="5"/>
    <n v="7.8700000000000006E-2"/>
    <n v="675"/>
    <n v="679"/>
    <n v="677"/>
    <x v="0"/>
    <n v="2"/>
    <x v="1"/>
    <s v="Moderate DTI/Income/FICO"/>
  </r>
  <r>
    <n v="63977563"/>
    <n v="7600"/>
    <x v="1"/>
    <n v="0.1099"/>
    <x v="2"/>
    <s v="B4"/>
    <s v="10+ years"/>
    <s v="MORTGAGE"/>
    <n v="46000"/>
    <x v="0"/>
    <s v="Source Verified"/>
    <s v="Fully Paid"/>
    <x v="0"/>
    <n v="0.3251"/>
    <n v="680"/>
    <n v="684"/>
    <n v="682"/>
    <x v="0"/>
    <n v="1"/>
    <x v="0"/>
    <s v="High DTI / Low Income / Low FICO"/>
  </r>
  <r>
    <n v="65813954"/>
    <n v="25000"/>
    <x v="0"/>
    <n v="8.1799999999999998E-2"/>
    <x v="2"/>
    <s v="B1"/>
    <s v="10+ years"/>
    <s v="MORTGAGE"/>
    <n v="94400"/>
    <x v="1"/>
    <s v="Verified"/>
    <s v="Fully Paid"/>
    <x v="0"/>
    <n v="0.30690000000000001"/>
    <n v="755"/>
    <n v="759"/>
    <n v="757"/>
    <x v="1"/>
    <n v="1"/>
    <x v="0"/>
    <s v="High DTI / Low Income / Low FICO"/>
  </r>
  <r>
    <n v="65843308"/>
    <n v="16700"/>
    <x v="0"/>
    <n v="0.15410000000000001"/>
    <x v="0"/>
    <s v="D1"/>
    <s v="3 years"/>
    <s v="OWN"/>
    <n v="38000"/>
    <x v="2"/>
    <s v="Not Verified"/>
    <s v="Fully Paid"/>
    <x v="0"/>
    <n v="0.22739999999999999"/>
    <n v="680"/>
    <n v="684"/>
    <n v="682"/>
    <x v="0"/>
    <n v="1"/>
    <x v="0"/>
    <s v="High DTI / Low Income / Low FICO"/>
  </r>
  <r>
    <n v="62529436"/>
    <n v="15650"/>
    <x v="0"/>
    <n v="0.1699"/>
    <x v="0"/>
    <s v="D3"/>
    <s v="3 years"/>
    <s v="OWN"/>
    <n v="78000"/>
    <x v="1"/>
    <s v="Source Verified"/>
    <s v="Current"/>
    <x v="0"/>
    <n v="0.10539999999999999"/>
    <n v="660"/>
    <n v="664"/>
    <n v="662"/>
    <x v="0"/>
    <n v="2"/>
    <x v="1"/>
    <s v="Moderate DTI/Income/FICO"/>
  </r>
  <r>
    <n v="66121560"/>
    <n v="31800"/>
    <x v="0"/>
    <n v="0.12590000000000001"/>
    <x v="1"/>
    <s v="C2"/>
    <s v="&lt; 1 year"/>
    <s v="MORTGAGE"/>
    <n v="96000"/>
    <x v="1"/>
    <s v="Verified"/>
    <s v="Fully Paid"/>
    <x v="0"/>
    <n v="0.2868"/>
    <n v="670"/>
    <n v="674"/>
    <n v="672"/>
    <x v="0"/>
    <n v="1"/>
    <x v="0"/>
    <s v="High DTI / Low Income / Low FICO"/>
  </r>
  <r>
    <n v="64027146"/>
    <n v="25000"/>
    <x v="1"/>
    <n v="0.14330000000000001"/>
    <x v="1"/>
    <s v="C5"/>
    <s v="10+ years"/>
    <s v="RENT"/>
    <n v="65000"/>
    <x v="1"/>
    <s v="Source Verified"/>
    <s v="Fully Paid"/>
    <x v="0"/>
    <n v="0.26179999999999998"/>
    <n v="665"/>
    <n v="669"/>
    <n v="667"/>
    <x v="0"/>
    <n v="1"/>
    <x v="0"/>
    <s v="High DTI / Low Income / Low FICO"/>
  </r>
  <r>
    <n v="67298208"/>
    <n v="35000"/>
    <x v="0"/>
    <n v="0.13669999999999999"/>
    <x v="1"/>
    <s v="C4"/>
    <s v="10+ years"/>
    <s v="RENT"/>
    <n v="265000"/>
    <x v="1"/>
    <s v="Source Verified"/>
    <s v="Fully Paid"/>
    <x v="1"/>
    <n v="0.12759999999999999"/>
    <n v="665"/>
    <n v="669"/>
    <n v="667"/>
    <x v="0"/>
    <n v="2"/>
    <x v="1"/>
    <s v="Moderate DTI/Income/FICO"/>
  </r>
  <r>
    <n v="66056558"/>
    <n v="18000"/>
    <x v="0"/>
    <n v="0.13669999999999999"/>
    <x v="1"/>
    <s v="C4"/>
    <s v="3 years"/>
    <s v="MORTGAGE"/>
    <n v="40000"/>
    <x v="2"/>
    <s v="Source Verified"/>
    <s v="Current"/>
    <x v="0"/>
    <n v="0.34470000000000001"/>
    <n v="700"/>
    <n v="704"/>
    <n v="702"/>
    <x v="1"/>
    <n v="1"/>
    <x v="0"/>
    <s v="High DTI / Low Income / Low FICO"/>
  </r>
  <r>
    <n v="63430524"/>
    <n v="16000"/>
    <x v="1"/>
    <n v="5.3200000000000004E-2"/>
    <x v="5"/>
    <s v="A1"/>
    <s v="1 year"/>
    <s v="RENT"/>
    <n v="60000"/>
    <x v="0"/>
    <s v="Not Verified"/>
    <s v="Fully Paid"/>
    <x v="0"/>
    <n v="3.2400000000000005E-2"/>
    <n v="760"/>
    <n v="764"/>
    <n v="762"/>
    <x v="1"/>
    <n v="2"/>
    <x v="1"/>
    <s v="Moderate DTI/Income/FICO"/>
  </r>
  <r>
    <n v="65924998"/>
    <n v="23625"/>
    <x v="0"/>
    <n v="0.18989999999999999"/>
    <x v="4"/>
    <s v="E3"/>
    <s v="4 years"/>
    <s v="RENT"/>
    <n v="112590.39999999999"/>
    <x v="1"/>
    <s v="Verified"/>
    <s v="Fully Paid"/>
    <x v="0"/>
    <n v="0.1946"/>
    <n v="685"/>
    <n v="689"/>
    <n v="687"/>
    <x v="0"/>
    <n v="2"/>
    <x v="1"/>
    <s v="Moderate DTI/Income/FICO"/>
  </r>
  <r>
    <n v="66521967"/>
    <n v="26550"/>
    <x v="0"/>
    <n v="0.10640000000000001"/>
    <x v="2"/>
    <s v="B4"/>
    <s v="2 years"/>
    <s v="RENT"/>
    <n v="104000"/>
    <x v="1"/>
    <s v="Verified"/>
    <s v="Current"/>
    <x v="1"/>
    <n v="0.11449999999999999"/>
    <n v="705"/>
    <n v="709"/>
    <n v="707"/>
    <x v="1"/>
    <n v="3"/>
    <x v="2"/>
    <s v="Strong Profile"/>
  </r>
  <r>
    <n v="68604234"/>
    <n v="20000"/>
    <x v="1"/>
    <n v="5.3200000000000004E-2"/>
    <x v="5"/>
    <s v="A1"/>
    <s v="10+ years"/>
    <s v="MORTGAGE"/>
    <n v="240000"/>
    <x v="1"/>
    <s v="Source Verified"/>
    <s v="Fully Paid"/>
    <x v="2"/>
    <n v="0.21079999999999999"/>
    <n v="730"/>
    <n v="734"/>
    <n v="732"/>
    <x v="1"/>
    <n v="1"/>
    <x v="0"/>
    <s v="High DTI / Low Income / Low FICO"/>
  </r>
  <r>
    <n v="63249739"/>
    <n v="28000"/>
    <x v="0"/>
    <n v="0.14649999999999999"/>
    <x v="1"/>
    <s v="C5"/>
    <s v="10+ years"/>
    <s v="MORTGAGE"/>
    <n v="186000"/>
    <x v="1"/>
    <s v="Not Verified"/>
    <s v="Fully Paid"/>
    <x v="2"/>
    <n v="9.5000000000000001E-2"/>
    <n v="665"/>
    <n v="669"/>
    <n v="667"/>
    <x v="0"/>
    <n v="2"/>
    <x v="1"/>
    <s v="Moderate DTI/Income/FICO"/>
  </r>
  <r>
    <n v="66621122"/>
    <n v="8000"/>
    <x v="1"/>
    <n v="0.13669999999999999"/>
    <x v="1"/>
    <s v="C4"/>
    <s v="8 years"/>
    <s v="RENT"/>
    <n v="48000"/>
    <x v="0"/>
    <s v="Verified"/>
    <s v="Fully Paid"/>
    <x v="0"/>
    <n v="0.1148"/>
    <n v="685"/>
    <n v="689"/>
    <n v="687"/>
    <x v="0"/>
    <n v="2"/>
    <x v="1"/>
    <s v="Moderate DTI/Income/FICO"/>
  </r>
  <r>
    <n v="66475690"/>
    <n v="15000"/>
    <x v="1"/>
    <n v="9.7599999999999992E-2"/>
    <x v="2"/>
    <s v="B3"/>
    <s v="2 years"/>
    <s v="MORTGAGE"/>
    <n v="58000"/>
    <x v="0"/>
    <s v="Verified"/>
    <s v="Fully Paid"/>
    <x v="1"/>
    <n v="0.1855"/>
    <n v="710"/>
    <n v="714"/>
    <n v="712"/>
    <x v="1"/>
    <n v="2"/>
    <x v="1"/>
    <s v="Moderate DTI/Income/FICO"/>
  </r>
  <r>
    <n v="63692158"/>
    <n v="19450"/>
    <x v="1"/>
    <n v="7.2599999999999998E-2"/>
    <x v="5"/>
    <s v="A4"/>
    <s v="9 years"/>
    <s v="MORTGAGE"/>
    <n v="66000"/>
    <x v="1"/>
    <s v="Not Verified"/>
    <s v="Fully Paid"/>
    <x v="0"/>
    <n v="0.2296"/>
    <n v="765"/>
    <n v="769"/>
    <n v="767"/>
    <x v="1"/>
    <n v="1"/>
    <x v="0"/>
    <s v="High DTI / Low Income / Low FICO"/>
  </r>
  <r>
    <n v="65936894"/>
    <n v="12000"/>
    <x v="1"/>
    <n v="0.1318"/>
    <x v="1"/>
    <s v="C3"/>
    <s v="3 years"/>
    <s v="RENT"/>
    <n v="30500"/>
    <x v="2"/>
    <s v="Source Verified"/>
    <s v="Late (31-120 days)"/>
    <x v="1"/>
    <n v="0.15390000000000001"/>
    <n v="690"/>
    <n v="694"/>
    <n v="692"/>
    <x v="0"/>
    <n v="1"/>
    <x v="0"/>
    <s v="High DTI / Low Income / Low FICO"/>
  </r>
  <r>
    <n v="66592199"/>
    <n v="20000"/>
    <x v="1"/>
    <n v="0.10640000000000001"/>
    <x v="2"/>
    <s v="B4"/>
    <s v="10+ years"/>
    <s v="RENT"/>
    <n v="60000"/>
    <x v="0"/>
    <s v="Verified"/>
    <s v="Fully Paid"/>
    <x v="1"/>
    <n v="0.23129999999999998"/>
    <n v="675"/>
    <n v="679"/>
    <n v="677"/>
    <x v="0"/>
    <n v="1"/>
    <x v="0"/>
    <s v="High DTI / Low Income / Low FICO"/>
  </r>
  <r>
    <n v="62126842"/>
    <n v="10500"/>
    <x v="0"/>
    <n v="0.15410000000000001"/>
    <x v="0"/>
    <s v="D1"/>
    <s v="2 years"/>
    <s v="RENT"/>
    <n v="93000"/>
    <x v="1"/>
    <s v="Verified"/>
    <s v="Current"/>
    <x v="0"/>
    <n v="6.13E-2"/>
    <n v="660"/>
    <n v="664"/>
    <n v="662"/>
    <x v="0"/>
    <n v="2"/>
    <x v="1"/>
    <s v="Moderate DTI/Income/FICO"/>
  </r>
  <r>
    <n v="66495375"/>
    <n v="3150"/>
    <x v="1"/>
    <n v="0.1757"/>
    <x v="0"/>
    <s v="D4"/>
    <s v="10+ years"/>
    <s v="OWN"/>
    <n v="32000"/>
    <x v="2"/>
    <s v="Verified"/>
    <s v="Fully Paid"/>
    <x v="2"/>
    <n v="0.31769999999999998"/>
    <n v="685"/>
    <n v="689"/>
    <n v="687"/>
    <x v="0"/>
    <n v="1"/>
    <x v="0"/>
    <s v="High DTI / Low Income / Low FICO"/>
  </r>
  <r>
    <n v="66645854"/>
    <n v="10000"/>
    <x v="0"/>
    <n v="0.16550000000000001"/>
    <x v="0"/>
    <s v="D2"/>
    <s v="10+ years"/>
    <s v="RENT"/>
    <n v="50000"/>
    <x v="0"/>
    <s v="Source Verified"/>
    <s v="Current"/>
    <x v="5"/>
    <n v="0.17980000000000002"/>
    <n v="680"/>
    <n v="684"/>
    <n v="682"/>
    <x v="0"/>
    <n v="2"/>
    <x v="1"/>
    <s v="Moderate DTI/Income/FICO"/>
  </r>
  <r>
    <n v="67237367"/>
    <n v="7450"/>
    <x v="1"/>
    <n v="0.25989999999999996"/>
    <x v="3"/>
    <s v="F5"/>
    <m/>
    <s v="MORTGAGE"/>
    <n v="104052"/>
    <x v="1"/>
    <s v="Source Verified"/>
    <s v="Fully Paid"/>
    <x v="0"/>
    <n v="0.10460000000000001"/>
    <n v="695"/>
    <n v="699"/>
    <n v="697"/>
    <x v="0"/>
    <n v="2"/>
    <x v="1"/>
    <s v="Moderate DTI/Income/FICO"/>
  </r>
  <r>
    <n v="63409662"/>
    <n v="18000"/>
    <x v="1"/>
    <n v="5.3200000000000004E-2"/>
    <x v="5"/>
    <s v="A1"/>
    <s v="10+ years"/>
    <s v="MORTGAGE"/>
    <n v="94000"/>
    <x v="1"/>
    <s v="Not Verified"/>
    <s v="Fully Paid"/>
    <x v="1"/>
    <n v="5.2300000000000006E-2"/>
    <n v="720"/>
    <n v="724"/>
    <n v="722"/>
    <x v="1"/>
    <n v="3"/>
    <x v="2"/>
    <s v="Strong Profile"/>
  </r>
  <r>
    <n v="62127108"/>
    <n v="12925"/>
    <x v="0"/>
    <n v="0.19190000000000002"/>
    <x v="4"/>
    <s v="E3"/>
    <s v="1 year"/>
    <s v="OWN"/>
    <n v="38500"/>
    <x v="2"/>
    <s v="Verified"/>
    <s v="Fully Paid"/>
    <x v="0"/>
    <n v="0.28300000000000003"/>
    <n v="685"/>
    <n v="689"/>
    <n v="687"/>
    <x v="0"/>
    <n v="1"/>
    <x v="0"/>
    <s v="High DTI / Low Income / Low FICO"/>
  </r>
  <r>
    <n v="64781243"/>
    <n v="20000"/>
    <x v="1"/>
    <n v="9.9900000000000003E-2"/>
    <x v="2"/>
    <s v="B3"/>
    <s v="4 years"/>
    <s v="RENT"/>
    <n v="78000"/>
    <x v="1"/>
    <s v="Verified"/>
    <s v="Fully Paid"/>
    <x v="0"/>
    <n v="0.22850000000000001"/>
    <n v="710"/>
    <n v="714"/>
    <n v="712"/>
    <x v="1"/>
    <n v="1"/>
    <x v="0"/>
    <s v="High DTI / Low Income / Low FICO"/>
  </r>
  <r>
    <n v="64190357"/>
    <n v="8400"/>
    <x v="1"/>
    <n v="9.9900000000000003E-2"/>
    <x v="2"/>
    <s v="B3"/>
    <s v="10+ years"/>
    <s v="OWN"/>
    <n v="61000"/>
    <x v="1"/>
    <s v="Source Verified"/>
    <s v="Fully Paid"/>
    <x v="0"/>
    <n v="9.3800000000000008E-2"/>
    <n v="690"/>
    <n v="694"/>
    <n v="692"/>
    <x v="0"/>
    <n v="2"/>
    <x v="1"/>
    <s v="Moderate DTI/Income/FICO"/>
  </r>
  <r>
    <n v="63428549"/>
    <n v="6000"/>
    <x v="1"/>
    <n v="0.1229"/>
    <x v="1"/>
    <s v="C1"/>
    <s v="1 year"/>
    <s v="MORTGAGE"/>
    <n v="52000"/>
    <x v="0"/>
    <s v="Source Verified"/>
    <s v="Fully Paid"/>
    <x v="0"/>
    <n v="0.22519999999999998"/>
    <n v="710"/>
    <n v="714"/>
    <n v="712"/>
    <x v="1"/>
    <n v="1"/>
    <x v="0"/>
    <s v="High DTI / Low Income / Low FICO"/>
  </r>
  <r>
    <n v="63887777"/>
    <n v="20000"/>
    <x v="1"/>
    <n v="6.2400000000000004E-2"/>
    <x v="5"/>
    <s v="A2"/>
    <s v="10+ years"/>
    <s v="MORTGAGE"/>
    <n v="95000"/>
    <x v="1"/>
    <s v="Not Verified"/>
    <s v="Fully Paid"/>
    <x v="1"/>
    <n v="5.8899999999999994E-2"/>
    <n v="775"/>
    <n v="779"/>
    <n v="777"/>
    <x v="1"/>
    <n v="3"/>
    <x v="2"/>
    <s v="Strong Profile"/>
  </r>
  <r>
    <n v="63477579"/>
    <n v="8000"/>
    <x v="1"/>
    <n v="9.9900000000000003E-2"/>
    <x v="2"/>
    <s v="B3"/>
    <m/>
    <s v="MORTGAGE"/>
    <n v="18500"/>
    <x v="2"/>
    <s v="Verified"/>
    <s v="Fully Paid"/>
    <x v="1"/>
    <n v="0.1421"/>
    <n v="705"/>
    <n v="709"/>
    <n v="707"/>
    <x v="1"/>
    <n v="1"/>
    <x v="0"/>
    <s v="High DTI / Low Income / Low FICO"/>
  </r>
  <r>
    <n v="63712170"/>
    <n v="21600"/>
    <x v="1"/>
    <n v="8.1799999999999998E-2"/>
    <x v="2"/>
    <s v="B1"/>
    <s v="1 year"/>
    <s v="OWN"/>
    <n v="100000"/>
    <x v="1"/>
    <s v="Not Verified"/>
    <s v="Fully Paid"/>
    <x v="0"/>
    <n v="0.10099999999999999"/>
    <n v="715"/>
    <n v="719"/>
    <n v="717"/>
    <x v="1"/>
    <n v="3"/>
    <x v="2"/>
    <s v="Strong Profile"/>
  </r>
  <r>
    <n v="65767463"/>
    <n v="12000"/>
    <x v="1"/>
    <n v="0.1149"/>
    <x v="2"/>
    <s v="B5"/>
    <s v="10+ years"/>
    <s v="MORTGAGE"/>
    <n v="70000"/>
    <x v="1"/>
    <s v="Verified"/>
    <s v="Fully Paid"/>
    <x v="2"/>
    <n v="0.2722"/>
    <n v="690"/>
    <n v="694"/>
    <n v="692"/>
    <x v="0"/>
    <n v="1"/>
    <x v="0"/>
    <s v="High DTI / Low Income / Low FICO"/>
  </r>
  <r>
    <n v="63505982"/>
    <n v="17100"/>
    <x v="0"/>
    <n v="0.20989999999999998"/>
    <x v="4"/>
    <s v="E5"/>
    <s v="9 years"/>
    <s v="MORTGAGE"/>
    <n v="47500"/>
    <x v="0"/>
    <s v="Verified"/>
    <s v="Charged Off"/>
    <x v="0"/>
    <n v="0.1956"/>
    <n v="665"/>
    <n v="669"/>
    <n v="667"/>
    <x v="0"/>
    <n v="2"/>
    <x v="1"/>
    <s v="Moderate DTI/Income/FICO"/>
  </r>
  <r>
    <n v="65502561"/>
    <n v="22275"/>
    <x v="1"/>
    <n v="7.2599999999999998E-2"/>
    <x v="5"/>
    <s v="A4"/>
    <m/>
    <s v="RENT"/>
    <n v="86000"/>
    <x v="1"/>
    <s v="Verified"/>
    <s v="Fully Paid"/>
    <x v="0"/>
    <n v="0.20129999999999998"/>
    <n v="755"/>
    <n v="759"/>
    <n v="757"/>
    <x v="1"/>
    <n v="1"/>
    <x v="0"/>
    <s v="High DTI / Low Income / Low FICO"/>
  </r>
  <r>
    <n v="67425817"/>
    <n v="12000"/>
    <x v="1"/>
    <n v="8.3800000000000013E-2"/>
    <x v="2"/>
    <s v="B1"/>
    <s v="10+ years"/>
    <s v="MORTGAGE"/>
    <n v="64000"/>
    <x v="1"/>
    <s v="Source Verified"/>
    <s v="Fully Paid"/>
    <x v="0"/>
    <n v="0.20629999999999998"/>
    <n v="665"/>
    <n v="669"/>
    <n v="667"/>
    <x v="0"/>
    <n v="1"/>
    <x v="0"/>
    <s v="High DTI / Low Income / Low FICO"/>
  </r>
  <r>
    <n v="63469789"/>
    <n v="10675"/>
    <x v="0"/>
    <n v="0.12590000000000001"/>
    <x v="1"/>
    <s v="C2"/>
    <s v="7 years"/>
    <s v="RENT"/>
    <n v="42000"/>
    <x v="0"/>
    <s v="Not Verified"/>
    <s v="Current"/>
    <x v="1"/>
    <n v="0.10630000000000001"/>
    <n v="690"/>
    <n v="694"/>
    <n v="692"/>
    <x v="0"/>
    <n v="2"/>
    <x v="1"/>
    <s v="Moderate DTI/Income/FICO"/>
  </r>
  <r>
    <n v="65615306"/>
    <n v="19500"/>
    <x v="1"/>
    <n v="9.9900000000000003E-2"/>
    <x v="2"/>
    <s v="B3"/>
    <s v="10+ years"/>
    <s v="MORTGAGE"/>
    <n v="54178"/>
    <x v="0"/>
    <s v="Not Verified"/>
    <s v="Fully Paid"/>
    <x v="1"/>
    <n v="0.29770000000000002"/>
    <n v="680"/>
    <n v="684"/>
    <n v="682"/>
    <x v="0"/>
    <n v="1"/>
    <x v="0"/>
    <s v="High DTI / Low Income / Low FICO"/>
  </r>
  <r>
    <n v="67828307"/>
    <n v="19200"/>
    <x v="1"/>
    <n v="0.18489999999999998"/>
    <x v="0"/>
    <s v="D5"/>
    <s v="10+ years"/>
    <s v="RENT"/>
    <n v="142000"/>
    <x v="1"/>
    <s v="Not Verified"/>
    <s v="Charged Off"/>
    <x v="6"/>
    <n v="0.35090000000000005"/>
    <n v="705"/>
    <n v="709"/>
    <n v="707"/>
    <x v="1"/>
    <n v="1"/>
    <x v="0"/>
    <s v="High DTI / Low Income / Low FICO"/>
  </r>
  <r>
    <n v="63897883"/>
    <n v="8000"/>
    <x v="1"/>
    <n v="9.9900000000000003E-2"/>
    <x v="2"/>
    <s v="B3"/>
    <s v="9 years"/>
    <s v="MORTGAGE"/>
    <n v="145000"/>
    <x v="1"/>
    <s v="Source Verified"/>
    <s v="Fully Paid"/>
    <x v="0"/>
    <n v="0.1"/>
    <n v="675"/>
    <n v="679"/>
    <n v="677"/>
    <x v="0"/>
    <n v="2"/>
    <x v="1"/>
    <s v="Moderate DTI/Income/FICO"/>
  </r>
  <r>
    <n v="63160663"/>
    <n v="24300"/>
    <x v="1"/>
    <n v="0.14330000000000001"/>
    <x v="1"/>
    <s v="C5"/>
    <s v="2 years"/>
    <s v="MORTGAGE"/>
    <n v="60000"/>
    <x v="0"/>
    <s v="Source Verified"/>
    <s v="Charged Off"/>
    <x v="0"/>
    <n v="0.21179999999999999"/>
    <n v="660"/>
    <n v="664"/>
    <n v="662"/>
    <x v="0"/>
    <n v="1"/>
    <x v="0"/>
    <s v="High DTI / Low Income / Low FICO"/>
  </r>
  <r>
    <n v="64211086"/>
    <n v="35000"/>
    <x v="0"/>
    <n v="0.13669999999999999"/>
    <x v="1"/>
    <s v="C4"/>
    <s v="5 years"/>
    <s v="MORTGAGE"/>
    <n v="100000"/>
    <x v="1"/>
    <s v="Source Verified"/>
    <s v="Fully Paid"/>
    <x v="2"/>
    <n v="0.30370000000000003"/>
    <n v="750"/>
    <n v="754"/>
    <n v="752"/>
    <x v="1"/>
    <n v="1"/>
    <x v="0"/>
    <s v="High DTI / Low Income / Low FICO"/>
  </r>
  <r>
    <n v="65653986"/>
    <n v="7825"/>
    <x v="1"/>
    <n v="0.12590000000000001"/>
    <x v="1"/>
    <s v="C2"/>
    <s v="6 years"/>
    <s v="RENT"/>
    <n v="55000"/>
    <x v="0"/>
    <s v="Source Verified"/>
    <s v="Fully Paid"/>
    <x v="1"/>
    <n v="0.13289999999999999"/>
    <n v="660"/>
    <n v="664"/>
    <n v="662"/>
    <x v="0"/>
    <n v="2"/>
    <x v="1"/>
    <s v="Moderate DTI/Income/FICO"/>
  </r>
  <r>
    <n v="63177833"/>
    <n v="12000"/>
    <x v="0"/>
    <n v="0.1333"/>
    <x v="1"/>
    <s v="C3"/>
    <s v="10+ years"/>
    <s v="MORTGAGE"/>
    <n v="55000"/>
    <x v="0"/>
    <s v="Not Verified"/>
    <s v="Current"/>
    <x v="0"/>
    <n v="0.26750000000000002"/>
    <n v="765"/>
    <n v="769"/>
    <n v="767"/>
    <x v="1"/>
    <n v="1"/>
    <x v="0"/>
    <s v="High DTI / Low Income / Low FICO"/>
  </r>
  <r>
    <n v="63449081"/>
    <n v="12000"/>
    <x v="0"/>
    <n v="0.27310000000000001"/>
    <x v="6"/>
    <s v="G2"/>
    <s v="1 year"/>
    <s v="RENT"/>
    <n v="36015"/>
    <x v="2"/>
    <s v="Verified"/>
    <s v="Charged Off"/>
    <x v="3"/>
    <n v="8.7300000000000003E-2"/>
    <n v="670"/>
    <n v="674"/>
    <n v="672"/>
    <x v="0"/>
    <n v="1"/>
    <x v="0"/>
    <s v="High DTI / Low Income / Low FICO"/>
  </r>
  <r>
    <n v="64047833"/>
    <n v="20000"/>
    <x v="1"/>
    <n v="0.13669999999999999"/>
    <x v="1"/>
    <s v="C4"/>
    <s v="9 years"/>
    <s v="MORTGAGE"/>
    <n v="70000"/>
    <x v="1"/>
    <s v="Verified"/>
    <s v="Charged Off"/>
    <x v="0"/>
    <n v="0.2772"/>
    <n v="670"/>
    <n v="674"/>
    <n v="672"/>
    <x v="0"/>
    <n v="1"/>
    <x v="0"/>
    <s v="High DTI / Low Income / Low FICO"/>
  </r>
  <r>
    <n v="63448326"/>
    <n v="5400"/>
    <x v="1"/>
    <n v="0.1399"/>
    <x v="1"/>
    <s v="C4"/>
    <s v="8 years"/>
    <s v="RENT"/>
    <n v="42000"/>
    <x v="0"/>
    <s v="Source Verified"/>
    <s v="Charged Off"/>
    <x v="0"/>
    <n v="0.15890000000000001"/>
    <n v="675"/>
    <n v="679"/>
    <n v="677"/>
    <x v="0"/>
    <n v="2"/>
    <x v="1"/>
    <s v="Moderate DTI/Income/FICO"/>
  </r>
  <r>
    <n v="63434508"/>
    <n v="5000"/>
    <x v="1"/>
    <n v="6.8900000000000003E-2"/>
    <x v="5"/>
    <s v="A3"/>
    <s v="7 years"/>
    <s v="MORTGAGE"/>
    <n v="32500"/>
    <x v="2"/>
    <s v="Not Verified"/>
    <s v="Fully Paid"/>
    <x v="2"/>
    <n v="0.18909999999999999"/>
    <n v="690"/>
    <n v="694"/>
    <n v="692"/>
    <x v="0"/>
    <n v="1"/>
    <x v="0"/>
    <s v="High DTI / Low Income / Low FICO"/>
  </r>
  <r>
    <n v="66505279"/>
    <n v="20000"/>
    <x v="1"/>
    <n v="0.1699"/>
    <x v="0"/>
    <s v="D3"/>
    <m/>
    <s v="MORTGAGE"/>
    <n v="72000"/>
    <x v="1"/>
    <s v="Source Verified"/>
    <s v="Fully Paid"/>
    <x v="0"/>
    <n v="0.19079999999999997"/>
    <n v="680"/>
    <n v="684"/>
    <n v="682"/>
    <x v="0"/>
    <n v="2"/>
    <x v="1"/>
    <s v="Moderate DTI/Income/FICO"/>
  </r>
  <r>
    <n v="65667620"/>
    <n v="12000"/>
    <x v="0"/>
    <n v="0.15410000000000001"/>
    <x v="0"/>
    <s v="D1"/>
    <s v="1 year"/>
    <s v="RENT"/>
    <n v="55000"/>
    <x v="0"/>
    <s v="Not Verified"/>
    <s v="Fully Paid"/>
    <x v="0"/>
    <n v="0.17100000000000001"/>
    <n v="660"/>
    <n v="664"/>
    <n v="662"/>
    <x v="0"/>
    <n v="2"/>
    <x v="1"/>
    <s v="Moderate DTI/Income/FICO"/>
  </r>
  <r>
    <n v="63384693"/>
    <n v="10000"/>
    <x v="1"/>
    <n v="6.8900000000000003E-2"/>
    <x v="5"/>
    <s v="A3"/>
    <s v="3 years"/>
    <s v="RENT"/>
    <n v="32500"/>
    <x v="2"/>
    <s v="Not Verified"/>
    <s v="Fully Paid"/>
    <x v="0"/>
    <n v="0.1636"/>
    <n v="765"/>
    <n v="769"/>
    <n v="767"/>
    <x v="1"/>
    <n v="1"/>
    <x v="0"/>
    <s v="High DTI / Low Income / Low FICO"/>
  </r>
  <r>
    <n v="67416077"/>
    <n v="25000"/>
    <x v="0"/>
    <n v="0.17859999999999998"/>
    <x v="0"/>
    <s v="D5"/>
    <s v="6 years"/>
    <s v="RENT"/>
    <n v="65000"/>
    <x v="1"/>
    <s v="Verified"/>
    <s v="Current"/>
    <x v="0"/>
    <n v="0.3034"/>
    <n v="675"/>
    <n v="679"/>
    <n v="677"/>
    <x v="0"/>
    <n v="1"/>
    <x v="0"/>
    <s v="High DTI / Low Income / Low FICO"/>
  </r>
  <r>
    <n v="62367544"/>
    <n v="12000"/>
    <x v="1"/>
    <n v="7.2599999999999998E-2"/>
    <x v="5"/>
    <s v="A4"/>
    <s v="&lt; 1 year"/>
    <s v="RENT"/>
    <n v="120000"/>
    <x v="1"/>
    <s v="Not Verified"/>
    <s v="Fully Paid"/>
    <x v="0"/>
    <n v="7.4499999999999997E-2"/>
    <n v="715"/>
    <n v="719"/>
    <n v="717"/>
    <x v="1"/>
    <n v="3"/>
    <x v="2"/>
    <s v="Strong Profile"/>
  </r>
  <r>
    <n v="65686424"/>
    <n v="24000"/>
    <x v="0"/>
    <n v="9.1700000000000004E-2"/>
    <x v="2"/>
    <s v="B2"/>
    <s v="9 years"/>
    <s v="RENT"/>
    <n v="62000"/>
    <x v="1"/>
    <s v="Not Verified"/>
    <s v="Fully Paid"/>
    <x v="0"/>
    <n v="9.0200000000000002E-2"/>
    <n v="725"/>
    <n v="729"/>
    <n v="727"/>
    <x v="1"/>
    <n v="3"/>
    <x v="2"/>
    <s v="Strong Profile"/>
  </r>
  <r>
    <n v="68142629"/>
    <n v="18000"/>
    <x v="0"/>
    <n v="0.1948"/>
    <x v="4"/>
    <s v="E2"/>
    <s v="2 years"/>
    <s v="MORTGAGE"/>
    <n v="43000"/>
    <x v="0"/>
    <s v="Source Verified"/>
    <s v="Charged Off"/>
    <x v="0"/>
    <n v="0.2515"/>
    <n v="670"/>
    <n v="674"/>
    <n v="672"/>
    <x v="0"/>
    <n v="1"/>
    <x v="0"/>
    <s v="High DTI / Low Income / Low FICO"/>
  </r>
  <r>
    <n v="68595922"/>
    <n v="7500"/>
    <x v="1"/>
    <n v="6.4899999999999999E-2"/>
    <x v="5"/>
    <s v="A2"/>
    <s v="10+ years"/>
    <s v="RENT"/>
    <n v="52513"/>
    <x v="0"/>
    <s v="Not Verified"/>
    <s v="Fully Paid"/>
    <x v="0"/>
    <n v="0.17050000000000001"/>
    <n v="715"/>
    <n v="719"/>
    <n v="717"/>
    <x v="1"/>
    <n v="2"/>
    <x v="1"/>
    <s v="Moderate DTI/Income/FICO"/>
  </r>
  <r>
    <n v="65792182"/>
    <n v="4800"/>
    <x v="1"/>
    <n v="8.1799999999999998E-2"/>
    <x v="2"/>
    <s v="B1"/>
    <s v="7 years"/>
    <s v="MORTGAGE"/>
    <n v="60000"/>
    <x v="0"/>
    <s v="Source Verified"/>
    <s v="Fully Paid"/>
    <x v="0"/>
    <n v="8.2200000000000009E-2"/>
    <n v="695"/>
    <n v="699"/>
    <n v="697"/>
    <x v="0"/>
    <n v="2"/>
    <x v="1"/>
    <s v="Moderate DTI/Income/FICO"/>
  </r>
  <r>
    <n v="66572988"/>
    <n v="16000"/>
    <x v="1"/>
    <n v="0.10640000000000001"/>
    <x v="2"/>
    <s v="B4"/>
    <s v="2 years"/>
    <s v="RENT"/>
    <n v="74000"/>
    <x v="1"/>
    <s v="Source Verified"/>
    <s v="Charged Off"/>
    <x v="1"/>
    <n v="0.14169999999999999"/>
    <n v="685"/>
    <n v="689"/>
    <n v="687"/>
    <x v="0"/>
    <n v="2"/>
    <x v="1"/>
    <s v="Moderate DTI/Income/FICO"/>
  </r>
  <r>
    <n v="67948607"/>
    <n v="14400"/>
    <x v="0"/>
    <n v="0.1699"/>
    <x v="0"/>
    <s v="D3"/>
    <s v="&lt; 1 year"/>
    <s v="RENT"/>
    <n v="36500"/>
    <x v="2"/>
    <s v="Source Verified"/>
    <s v="Current"/>
    <x v="0"/>
    <n v="3.6200000000000003E-2"/>
    <n v="685"/>
    <n v="689"/>
    <n v="687"/>
    <x v="0"/>
    <n v="1"/>
    <x v="0"/>
    <s v="High DTI / Low Income / Low FICO"/>
  </r>
  <r>
    <n v="64028615"/>
    <n v="8000"/>
    <x v="1"/>
    <n v="9.9900000000000003E-2"/>
    <x v="2"/>
    <s v="B3"/>
    <s v="6 years"/>
    <s v="RENT"/>
    <n v="53000"/>
    <x v="0"/>
    <s v="Source Verified"/>
    <s v="Fully Paid"/>
    <x v="0"/>
    <n v="8.2899999999999988E-2"/>
    <n v="675"/>
    <n v="679"/>
    <n v="677"/>
    <x v="0"/>
    <n v="2"/>
    <x v="1"/>
    <s v="Moderate DTI/Income/FICO"/>
  </r>
  <r>
    <n v="65843585"/>
    <n v="4625"/>
    <x v="1"/>
    <n v="0.14480000000000001"/>
    <x v="1"/>
    <s v="C5"/>
    <s v="2 years"/>
    <s v="MORTGAGE"/>
    <n v="56000"/>
    <x v="0"/>
    <s v="Source Verified"/>
    <s v="Fully Paid"/>
    <x v="0"/>
    <n v="0.24969999999999998"/>
    <n v="660"/>
    <n v="664"/>
    <n v="662"/>
    <x v="0"/>
    <n v="1"/>
    <x v="0"/>
    <s v="High DTI / Low Income / Low FICO"/>
  </r>
  <r>
    <n v="68544404"/>
    <n v="20000"/>
    <x v="1"/>
    <n v="0.1288"/>
    <x v="1"/>
    <s v="C2"/>
    <s v="10+ years"/>
    <s v="RENT"/>
    <n v="93534"/>
    <x v="1"/>
    <s v="Not Verified"/>
    <s v="Fully Paid"/>
    <x v="0"/>
    <n v="0.13949999999999999"/>
    <n v="750"/>
    <n v="754"/>
    <n v="752"/>
    <x v="1"/>
    <n v="2"/>
    <x v="1"/>
    <s v="Moderate DTI/Income/FICO"/>
  </r>
  <r>
    <n v="65099125"/>
    <n v="8000"/>
    <x v="1"/>
    <n v="7.8899999999999998E-2"/>
    <x v="5"/>
    <s v="A5"/>
    <s v="3 years"/>
    <s v="RENT"/>
    <n v="23750"/>
    <x v="2"/>
    <s v="Verified"/>
    <s v="Fully Paid"/>
    <x v="1"/>
    <n v="0.16260000000000002"/>
    <n v="670"/>
    <n v="674"/>
    <n v="672"/>
    <x v="0"/>
    <n v="1"/>
    <x v="0"/>
    <s v="High DTI / Low Income / Low FICO"/>
  </r>
  <r>
    <n v="67357315"/>
    <n v="4000"/>
    <x v="1"/>
    <n v="9.7599999999999992E-2"/>
    <x v="2"/>
    <s v="B3"/>
    <s v="6 years"/>
    <s v="MORTGAGE"/>
    <n v="165000"/>
    <x v="1"/>
    <s v="Not Verified"/>
    <s v="Fully Paid"/>
    <x v="5"/>
    <n v="0.1273"/>
    <n v="720"/>
    <n v="724"/>
    <n v="722"/>
    <x v="1"/>
    <n v="2"/>
    <x v="1"/>
    <s v="Moderate DTI/Income/FICO"/>
  </r>
  <r>
    <n v="63496634"/>
    <n v="21000"/>
    <x v="1"/>
    <n v="0.1399"/>
    <x v="1"/>
    <s v="C4"/>
    <s v="10+ years"/>
    <s v="MORTGAGE"/>
    <n v="100000"/>
    <x v="1"/>
    <s v="Verified"/>
    <s v="Fully Paid"/>
    <x v="0"/>
    <n v="0.22450000000000001"/>
    <n v="715"/>
    <n v="719"/>
    <n v="717"/>
    <x v="1"/>
    <n v="1"/>
    <x v="0"/>
    <s v="High DTI / Low Income / Low FICO"/>
  </r>
  <r>
    <n v="66454498"/>
    <n v="20000"/>
    <x v="1"/>
    <n v="9.1700000000000004E-2"/>
    <x v="2"/>
    <s v="B2"/>
    <s v="10+ years"/>
    <s v="RENT"/>
    <n v="90000"/>
    <x v="1"/>
    <s v="Not Verified"/>
    <s v="Fully Paid"/>
    <x v="0"/>
    <n v="0.17879999999999999"/>
    <n v="775"/>
    <n v="779"/>
    <n v="777"/>
    <x v="1"/>
    <n v="2"/>
    <x v="1"/>
    <s v="Moderate DTI/Income/FICO"/>
  </r>
  <r>
    <n v="65832741"/>
    <n v="5000"/>
    <x v="1"/>
    <n v="0.1318"/>
    <x v="1"/>
    <s v="C3"/>
    <s v="10+ years"/>
    <s v="RENT"/>
    <n v="20000"/>
    <x v="2"/>
    <s v="Source Verified"/>
    <s v="Fully Paid"/>
    <x v="0"/>
    <n v="0.12119999999999999"/>
    <n v="680"/>
    <n v="684"/>
    <n v="682"/>
    <x v="0"/>
    <n v="1"/>
    <x v="0"/>
    <s v="High DTI / Low Income / Low FICO"/>
  </r>
  <r>
    <n v="65595257"/>
    <n v="35000"/>
    <x v="0"/>
    <n v="0.18989999999999999"/>
    <x v="4"/>
    <s v="E3"/>
    <s v="1 year"/>
    <s v="MORTGAGE"/>
    <n v="89000"/>
    <x v="1"/>
    <s v="Source Verified"/>
    <s v="Charged Off"/>
    <x v="0"/>
    <n v="0.13550000000000001"/>
    <n v="690"/>
    <n v="694"/>
    <n v="692"/>
    <x v="0"/>
    <n v="2"/>
    <x v="1"/>
    <s v="Moderate DTI/Income/FICO"/>
  </r>
  <r>
    <n v="68052323"/>
    <n v="8000"/>
    <x v="1"/>
    <n v="8.4900000000000003E-2"/>
    <x v="2"/>
    <s v="B1"/>
    <m/>
    <s v="RENT"/>
    <n v="35000"/>
    <x v="2"/>
    <s v="Not Verified"/>
    <s v="Fully Paid"/>
    <x v="1"/>
    <n v="0.24609999999999999"/>
    <n v="700"/>
    <n v="704"/>
    <n v="702"/>
    <x v="1"/>
    <n v="1"/>
    <x v="0"/>
    <s v="High DTI / Low Income / Low FICO"/>
  </r>
  <r>
    <n v="65189694"/>
    <n v="15000"/>
    <x v="1"/>
    <n v="7.8899999999999998E-2"/>
    <x v="5"/>
    <s v="A5"/>
    <s v="10+ years"/>
    <s v="MORTGAGE"/>
    <n v="107000"/>
    <x v="1"/>
    <s v="Verified"/>
    <s v="Fully Paid"/>
    <x v="5"/>
    <n v="0.23699999999999999"/>
    <n v="710"/>
    <n v="714"/>
    <n v="712"/>
    <x v="1"/>
    <n v="1"/>
    <x v="0"/>
    <s v="High DTI / Low Income / Low FICO"/>
  </r>
  <r>
    <n v="65716040"/>
    <n v="5000"/>
    <x v="1"/>
    <n v="6.8900000000000003E-2"/>
    <x v="5"/>
    <s v="A3"/>
    <s v="2 years"/>
    <s v="MORTGAGE"/>
    <n v="70000"/>
    <x v="1"/>
    <s v="Not Verified"/>
    <s v="Fully Paid"/>
    <x v="2"/>
    <n v="0.17730000000000001"/>
    <n v="750"/>
    <n v="754"/>
    <n v="752"/>
    <x v="1"/>
    <n v="2"/>
    <x v="1"/>
    <s v="Moderate DTI/Income/FICO"/>
  </r>
  <r>
    <n v="67358986"/>
    <n v="24000"/>
    <x v="0"/>
    <n v="0.15410000000000001"/>
    <x v="0"/>
    <s v="D1"/>
    <s v="10+ years"/>
    <s v="MORTGAGE"/>
    <n v="100000"/>
    <x v="1"/>
    <s v="Verified"/>
    <s v="Fully Paid"/>
    <x v="2"/>
    <n v="0.26679999999999998"/>
    <n v="660"/>
    <n v="664"/>
    <n v="662"/>
    <x v="0"/>
    <n v="1"/>
    <x v="0"/>
    <s v="High DTI / Low Income / Low FICO"/>
  </r>
  <r>
    <n v="65711730"/>
    <n v="28000"/>
    <x v="1"/>
    <n v="5.3200000000000004E-2"/>
    <x v="5"/>
    <s v="A1"/>
    <s v="10+ years"/>
    <s v="MORTGAGE"/>
    <n v="280000"/>
    <x v="1"/>
    <s v="Source Verified"/>
    <s v="Fully Paid"/>
    <x v="0"/>
    <n v="0.22690000000000002"/>
    <n v="715"/>
    <n v="719"/>
    <n v="717"/>
    <x v="1"/>
    <n v="1"/>
    <x v="0"/>
    <s v="High DTI / Low Income / Low FICO"/>
  </r>
  <r>
    <n v="63164188"/>
    <n v="4000"/>
    <x v="1"/>
    <n v="0.15609999999999999"/>
    <x v="0"/>
    <s v="D1"/>
    <s v="3 years"/>
    <s v="RENT"/>
    <n v="95000"/>
    <x v="1"/>
    <s v="Source Verified"/>
    <s v="Fully Paid"/>
    <x v="0"/>
    <n v="0.1085"/>
    <n v="660"/>
    <n v="664"/>
    <n v="662"/>
    <x v="0"/>
    <n v="2"/>
    <x v="1"/>
    <s v="Moderate DTI/Income/FICO"/>
  </r>
  <r>
    <n v="68394157"/>
    <n v="6025"/>
    <x v="1"/>
    <n v="0.1288"/>
    <x v="1"/>
    <s v="C2"/>
    <s v="3 years"/>
    <s v="RENT"/>
    <n v="29000"/>
    <x v="2"/>
    <s v="Source Verified"/>
    <s v="Fully Paid"/>
    <x v="0"/>
    <n v="0.34889999999999999"/>
    <n v="670"/>
    <n v="674"/>
    <n v="672"/>
    <x v="0"/>
    <n v="1"/>
    <x v="0"/>
    <s v="High DTI / Low Income / Low FICO"/>
  </r>
  <r>
    <n v="65473353"/>
    <n v="4200"/>
    <x v="1"/>
    <n v="0.1318"/>
    <x v="1"/>
    <s v="C3"/>
    <s v="10+ years"/>
    <s v="RENT"/>
    <n v="46000"/>
    <x v="0"/>
    <s v="Verified"/>
    <s v="Charged Off"/>
    <x v="3"/>
    <n v="0.36060000000000003"/>
    <n v="675"/>
    <n v="679"/>
    <n v="677"/>
    <x v="0"/>
    <n v="1"/>
    <x v="0"/>
    <s v="High DTI / Low Income / Low FICO"/>
  </r>
  <r>
    <n v="67908117"/>
    <n v="5000"/>
    <x v="1"/>
    <n v="8.3800000000000013E-2"/>
    <x v="2"/>
    <s v="B1"/>
    <s v="2 years"/>
    <s v="RENT"/>
    <n v="67000"/>
    <x v="1"/>
    <s v="Source Verified"/>
    <s v="Fully Paid"/>
    <x v="3"/>
    <n v="0.10390000000000001"/>
    <n v="665"/>
    <n v="669"/>
    <n v="667"/>
    <x v="0"/>
    <n v="2"/>
    <x v="1"/>
    <s v="Moderate DTI/Income/FICO"/>
  </r>
  <r>
    <n v="65985047"/>
    <n v="14400"/>
    <x v="1"/>
    <n v="0.13669999999999999"/>
    <x v="1"/>
    <s v="C4"/>
    <s v="4 years"/>
    <s v="RENT"/>
    <n v="98000"/>
    <x v="1"/>
    <s v="Source Verified"/>
    <s v="Fully Paid"/>
    <x v="0"/>
    <n v="0.1278"/>
    <n v="660"/>
    <n v="664"/>
    <n v="662"/>
    <x v="0"/>
    <n v="2"/>
    <x v="1"/>
    <s v="Moderate DTI/Income/FICO"/>
  </r>
  <r>
    <n v="62599340"/>
    <n v="12000"/>
    <x v="0"/>
    <n v="0.1757"/>
    <x v="0"/>
    <s v="D4"/>
    <s v="3 years"/>
    <s v="RENT"/>
    <n v="40000"/>
    <x v="2"/>
    <s v="Source Verified"/>
    <s v="Charged Off"/>
    <x v="5"/>
    <n v="0.3342"/>
    <n v="690"/>
    <n v="694"/>
    <n v="692"/>
    <x v="0"/>
    <n v="1"/>
    <x v="0"/>
    <s v="High DTI / Low Income / Low FICO"/>
  </r>
  <r>
    <n v="65866288"/>
    <n v="10000"/>
    <x v="1"/>
    <n v="0.11220000000000001"/>
    <x v="2"/>
    <s v="B5"/>
    <s v="6 years"/>
    <s v="MORTGAGE"/>
    <n v="40000"/>
    <x v="2"/>
    <s v="Verified"/>
    <s v="Fully Paid"/>
    <x v="0"/>
    <n v="0.29339999999999999"/>
    <n v="675"/>
    <n v="679"/>
    <n v="677"/>
    <x v="0"/>
    <n v="1"/>
    <x v="0"/>
    <s v="High DTI / Low Income / Low FICO"/>
  </r>
  <r>
    <n v="66606583"/>
    <n v="25000"/>
    <x v="0"/>
    <n v="9.7599999999999992E-2"/>
    <x v="2"/>
    <s v="B3"/>
    <s v="10+ years"/>
    <s v="MORTGAGE"/>
    <n v="110000"/>
    <x v="1"/>
    <s v="Not Verified"/>
    <s v="Current"/>
    <x v="1"/>
    <n v="0.106"/>
    <n v="715"/>
    <n v="719"/>
    <n v="717"/>
    <x v="1"/>
    <n v="3"/>
    <x v="2"/>
    <s v="Strong Profile"/>
  </r>
  <r>
    <n v="65641876"/>
    <n v="1200"/>
    <x v="1"/>
    <n v="0.1318"/>
    <x v="1"/>
    <s v="C3"/>
    <s v="6 years"/>
    <s v="MORTGAGE"/>
    <n v="37000"/>
    <x v="2"/>
    <s v="Verified"/>
    <s v="Fully Paid"/>
    <x v="0"/>
    <n v="0.21179999999999999"/>
    <n v="680"/>
    <n v="684"/>
    <n v="682"/>
    <x v="0"/>
    <n v="1"/>
    <x v="0"/>
    <s v="High DTI / Low Income / Low FICO"/>
  </r>
  <r>
    <n v="65793930"/>
    <n v="5000"/>
    <x v="1"/>
    <n v="9.1700000000000004E-2"/>
    <x v="2"/>
    <s v="B2"/>
    <m/>
    <s v="MORTGAGE"/>
    <n v="21360"/>
    <x v="2"/>
    <s v="Verified"/>
    <s v="Fully Paid"/>
    <x v="2"/>
    <n v="8.199999999999999E-2"/>
    <n v="675"/>
    <n v="679"/>
    <n v="677"/>
    <x v="0"/>
    <n v="1"/>
    <x v="0"/>
    <s v="High DTI / Low Income / Low FICO"/>
  </r>
  <r>
    <n v="68487261"/>
    <n v="4200"/>
    <x v="1"/>
    <n v="0.13439999999999999"/>
    <x v="1"/>
    <s v="C3"/>
    <s v="10+ years"/>
    <s v="MORTGAGE"/>
    <n v="102500"/>
    <x v="1"/>
    <s v="Not Verified"/>
    <s v="Fully Paid"/>
    <x v="0"/>
    <n v="0.2621"/>
    <n v="700"/>
    <n v="704"/>
    <n v="702"/>
    <x v="1"/>
    <n v="1"/>
    <x v="0"/>
    <s v="High DTI / Low Income / Low FICO"/>
  </r>
  <r>
    <n v="63488706"/>
    <n v="6400"/>
    <x v="1"/>
    <n v="0.15609999999999999"/>
    <x v="0"/>
    <s v="D1"/>
    <m/>
    <s v="RENT"/>
    <n v="16900"/>
    <x v="2"/>
    <s v="Verified"/>
    <s v="Fully Paid"/>
    <x v="1"/>
    <n v="0.16339999999999999"/>
    <n v="700"/>
    <n v="704"/>
    <n v="702"/>
    <x v="1"/>
    <n v="1"/>
    <x v="0"/>
    <s v="High DTI / Low Income / Low FICO"/>
  </r>
  <r>
    <n v="62674245"/>
    <n v="12000"/>
    <x v="0"/>
    <n v="0.1333"/>
    <x v="1"/>
    <s v="C3"/>
    <s v="10+ years"/>
    <s v="OWN"/>
    <n v="105725"/>
    <x v="1"/>
    <s v="Source Verified"/>
    <s v="Fully Paid"/>
    <x v="1"/>
    <n v="5.1299999999999998E-2"/>
    <n v="720"/>
    <n v="724"/>
    <n v="722"/>
    <x v="1"/>
    <n v="3"/>
    <x v="2"/>
    <s v="Strong Profile"/>
  </r>
  <r>
    <n v="63359909"/>
    <n v="25200"/>
    <x v="0"/>
    <n v="8.1799999999999998E-2"/>
    <x v="2"/>
    <s v="B1"/>
    <s v="10+ years"/>
    <s v="MORTGAGE"/>
    <n v="139000"/>
    <x v="1"/>
    <s v="Source Verified"/>
    <s v="Fully Paid"/>
    <x v="1"/>
    <n v="0.21059999999999998"/>
    <n v="715"/>
    <n v="719"/>
    <n v="717"/>
    <x v="1"/>
    <n v="1"/>
    <x v="0"/>
    <s v="High DTI / Low Income / Low FICO"/>
  </r>
  <r>
    <n v="65836034"/>
    <n v="10000"/>
    <x v="1"/>
    <n v="0.13669999999999999"/>
    <x v="1"/>
    <s v="C4"/>
    <s v="2 years"/>
    <s v="RENT"/>
    <n v="95000"/>
    <x v="1"/>
    <s v="Verified"/>
    <s v="Fully Paid"/>
    <x v="0"/>
    <n v="0.22309999999999999"/>
    <n v="665"/>
    <n v="669"/>
    <n v="667"/>
    <x v="0"/>
    <n v="1"/>
    <x v="0"/>
    <s v="High DTI / Low Income / Low FICO"/>
  </r>
  <r>
    <n v="63287667"/>
    <n v="2200"/>
    <x v="1"/>
    <n v="0.1399"/>
    <x v="1"/>
    <s v="C4"/>
    <s v="4 years"/>
    <s v="MORTGAGE"/>
    <n v="45000"/>
    <x v="0"/>
    <s v="Verified"/>
    <s v="Fully Paid"/>
    <x v="0"/>
    <n v="0.18640000000000001"/>
    <n v="660"/>
    <n v="664"/>
    <n v="662"/>
    <x v="0"/>
    <n v="2"/>
    <x v="1"/>
    <s v="Moderate DTI/Income/FICO"/>
  </r>
  <r>
    <n v="66622347"/>
    <n v="35000"/>
    <x v="0"/>
    <n v="0.11990000000000001"/>
    <x v="1"/>
    <s v="C1"/>
    <s v="10+ years"/>
    <s v="MORTGAGE"/>
    <n v="121000"/>
    <x v="1"/>
    <s v="Verified"/>
    <s v="Fully Paid"/>
    <x v="0"/>
    <n v="0.34439999999999998"/>
    <n v="695"/>
    <n v="699"/>
    <n v="697"/>
    <x v="0"/>
    <n v="1"/>
    <x v="0"/>
    <s v="High DTI / Low Income / Low FICO"/>
  </r>
  <r>
    <n v="65725726"/>
    <n v="8500"/>
    <x v="1"/>
    <n v="7.8899999999999998E-2"/>
    <x v="5"/>
    <s v="A5"/>
    <s v="1 year"/>
    <s v="OWN"/>
    <n v="26000"/>
    <x v="2"/>
    <s v="Not Verified"/>
    <s v="Fully Paid"/>
    <x v="1"/>
    <n v="0.17079999999999998"/>
    <n v="705"/>
    <n v="709"/>
    <n v="707"/>
    <x v="1"/>
    <n v="1"/>
    <x v="0"/>
    <s v="High DTI / Low Income / Low FICO"/>
  </r>
  <r>
    <n v="65791950"/>
    <n v="24000"/>
    <x v="0"/>
    <n v="0.13669999999999999"/>
    <x v="1"/>
    <s v="C4"/>
    <s v="5 years"/>
    <s v="MORTGAGE"/>
    <n v="50000"/>
    <x v="0"/>
    <s v="Source Verified"/>
    <s v="Charged Off"/>
    <x v="2"/>
    <n v="0.1507"/>
    <n v="745"/>
    <n v="749"/>
    <n v="747"/>
    <x v="1"/>
    <n v="2"/>
    <x v="1"/>
    <s v="Moderate DTI/Income/FICO"/>
  </r>
  <r>
    <n v="65642395"/>
    <n v="13200"/>
    <x v="0"/>
    <n v="8.1799999999999998E-2"/>
    <x v="2"/>
    <s v="B1"/>
    <s v="10+ years"/>
    <s v="MORTGAGE"/>
    <n v="85000"/>
    <x v="1"/>
    <s v="Verified"/>
    <s v="Charged Off"/>
    <x v="1"/>
    <n v="0.24109999999999998"/>
    <n v="690"/>
    <n v="694"/>
    <n v="692"/>
    <x v="0"/>
    <n v="1"/>
    <x v="0"/>
    <s v="High DTI / Low Income / Low FICO"/>
  </r>
  <r>
    <n v="66625622"/>
    <n v="10000"/>
    <x v="1"/>
    <n v="0.1757"/>
    <x v="0"/>
    <s v="D4"/>
    <s v="3 years"/>
    <s v="MORTGAGE"/>
    <n v="35000"/>
    <x v="2"/>
    <s v="Source Verified"/>
    <s v="Fully Paid"/>
    <x v="1"/>
    <n v="0.1502"/>
    <n v="665"/>
    <n v="669"/>
    <n v="667"/>
    <x v="0"/>
    <n v="1"/>
    <x v="0"/>
    <s v="High DTI / Low Income / Low FICO"/>
  </r>
  <r>
    <n v="63467380"/>
    <n v="5000"/>
    <x v="1"/>
    <n v="0.1099"/>
    <x v="2"/>
    <s v="B4"/>
    <m/>
    <s v="MORTGAGE"/>
    <n v="27000"/>
    <x v="2"/>
    <s v="Source Verified"/>
    <s v="Fully Paid"/>
    <x v="1"/>
    <n v="0.2213"/>
    <n v="680"/>
    <n v="684"/>
    <n v="682"/>
    <x v="0"/>
    <n v="1"/>
    <x v="0"/>
    <s v="High DTI / Low Income / Low FICO"/>
  </r>
  <r>
    <n v="63187811"/>
    <n v="7200"/>
    <x v="1"/>
    <n v="9.9900000000000003E-2"/>
    <x v="2"/>
    <s v="B3"/>
    <s v="10+ years"/>
    <s v="MORTGAGE"/>
    <n v="102000"/>
    <x v="1"/>
    <s v="Not Verified"/>
    <s v="Fully Paid"/>
    <x v="0"/>
    <n v="9.0399999999999994E-2"/>
    <n v="670"/>
    <n v="674"/>
    <n v="672"/>
    <x v="0"/>
    <n v="2"/>
    <x v="1"/>
    <s v="Moderate DTI/Income/FICO"/>
  </r>
  <r>
    <n v="64967160"/>
    <n v="20000"/>
    <x v="0"/>
    <n v="9.1700000000000004E-2"/>
    <x v="2"/>
    <s v="B2"/>
    <s v="2 years"/>
    <s v="RENT"/>
    <n v="90000"/>
    <x v="1"/>
    <s v="Not Verified"/>
    <s v="Current"/>
    <x v="0"/>
    <n v="0.16789999999999999"/>
    <n v="785"/>
    <n v="789"/>
    <n v="787"/>
    <x v="1"/>
    <n v="2"/>
    <x v="1"/>
    <s v="Moderate DTI/Income/FICO"/>
  </r>
  <r>
    <n v="63396130"/>
    <n v="5000"/>
    <x v="1"/>
    <n v="0.1333"/>
    <x v="1"/>
    <s v="C3"/>
    <s v="1 year"/>
    <s v="RENT"/>
    <n v="29000"/>
    <x v="2"/>
    <s v="Source Verified"/>
    <s v="Fully Paid"/>
    <x v="0"/>
    <n v="0.20699999999999999"/>
    <n v="665"/>
    <n v="669"/>
    <n v="667"/>
    <x v="0"/>
    <n v="1"/>
    <x v="0"/>
    <s v="High DTI / Low Income / Low FICO"/>
  </r>
  <r>
    <n v="63889994"/>
    <n v="10275"/>
    <x v="1"/>
    <n v="0.16550000000000001"/>
    <x v="0"/>
    <s v="D2"/>
    <s v="10+ years"/>
    <s v="RENT"/>
    <n v="60000"/>
    <x v="0"/>
    <s v="Not Verified"/>
    <s v="Fully Paid"/>
    <x v="0"/>
    <n v="0.24100000000000002"/>
    <n v="685"/>
    <n v="689"/>
    <n v="687"/>
    <x v="0"/>
    <n v="1"/>
    <x v="0"/>
    <s v="High DTI / Low Income / Low FICO"/>
  </r>
  <r>
    <n v="66026033"/>
    <n v="8000"/>
    <x v="1"/>
    <n v="0.18489999999999998"/>
    <x v="4"/>
    <s v="E2"/>
    <m/>
    <s v="RENT"/>
    <n v="30000"/>
    <x v="2"/>
    <s v="Verified"/>
    <s v="Current"/>
    <x v="0"/>
    <n v="0.34090000000000004"/>
    <n v="670"/>
    <n v="674"/>
    <n v="672"/>
    <x v="0"/>
    <n v="1"/>
    <x v="0"/>
    <s v="High DTI / Low Income / Low FICO"/>
  </r>
  <r>
    <n v="63987228"/>
    <n v="15000"/>
    <x v="1"/>
    <n v="8.1799999999999998E-2"/>
    <x v="2"/>
    <s v="B1"/>
    <s v="2 years"/>
    <s v="MORTGAGE"/>
    <n v="180000"/>
    <x v="1"/>
    <s v="Source Verified"/>
    <s v="Fully Paid"/>
    <x v="1"/>
    <n v="4.8600000000000004E-2"/>
    <n v="675"/>
    <n v="679"/>
    <n v="677"/>
    <x v="0"/>
    <n v="2"/>
    <x v="1"/>
    <s v="Moderate DTI/Income/FICO"/>
  </r>
  <r>
    <n v="63590287"/>
    <n v="12000"/>
    <x v="1"/>
    <n v="0.12050000000000001"/>
    <x v="1"/>
    <s v="C1"/>
    <s v="7 years"/>
    <s v="RENT"/>
    <n v="60000"/>
    <x v="0"/>
    <s v="Verified"/>
    <s v="Charged Off"/>
    <x v="0"/>
    <n v="0.1226"/>
    <n v="670"/>
    <n v="674"/>
    <n v="672"/>
    <x v="0"/>
    <n v="2"/>
    <x v="1"/>
    <s v="Moderate DTI/Income/FICO"/>
  </r>
  <r>
    <n v="67315491"/>
    <n v="29600"/>
    <x v="0"/>
    <n v="7.8899999999999998E-2"/>
    <x v="5"/>
    <s v="A5"/>
    <s v="5 years"/>
    <s v="MORTGAGE"/>
    <n v="86250"/>
    <x v="1"/>
    <s v="Verified"/>
    <s v="Fully Paid"/>
    <x v="1"/>
    <n v="0.17379999999999998"/>
    <n v="720"/>
    <n v="724"/>
    <n v="722"/>
    <x v="1"/>
    <n v="2"/>
    <x v="1"/>
    <s v="Moderate DTI/Income/FICO"/>
  </r>
  <r>
    <n v="65757397"/>
    <n v="28000"/>
    <x v="1"/>
    <n v="0.13669999999999999"/>
    <x v="1"/>
    <s v="C4"/>
    <s v="2 years"/>
    <s v="MORTGAGE"/>
    <n v="102500"/>
    <x v="1"/>
    <s v="Verified"/>
    <s v="Fully Paid"/>
    <x v="0"/>
    <n v="0.26319999999999999"/>
    <n v="705"/>
    <n v="709"/>
    <n v="707"/>
    <x v="1"/>
    <n v="1"/>
    <x v="0"/>
    <s v="High DTI / Low Income / Low FICO"/>
  </r>
  <r>
    <n v="65685543"/>
    <n v="28000"/>
    <x v="0"/>
    <n v="9.1700000000000004E-2"/>
    <x v="2"/>
    <s v="B2"/>
    <s v="4 years"/>
    <s v="RENT"/>
    <n v="141250"/>
    <x v="1"/>
    <s v="Not Verified"/>
    <s v="Fully Paid"/>
    <x v="0"/>
    <n v="5.9000000000000004E-2"/>
    <n v="715"/>
    <n v="719"/>
    <n v="717"/>
    <x v="1"/>
    <n v="3"/>
    <x v="2"/>
    <s v="Strong Profile"/>
  </r>
  <r>
    <n v="61341798"/>
    <n v="15000"/>
    <x v="0"/>
    <n v="0.1229"/>
    <x v="1"/>
    <s v="C1"/>
    <s v="6 years"/>
    <s v="RENT"/>
    <n v="60000"/>
    <x v="0"/>
    <s v="Not Verified"/>
    <s v="Current"/>
    <x v="1"/>
    <n v="8.6800000000000002E-2"/>
    <n v="675"/>
    <n v="679"/>
    <n v="677"/>
    <x v="0"/>
    <n v="2"/>
    <x v="1"/>
    <s v="Moderate DTI/Income/FICO"/>
  </r>
  <r>
    <n v="65696039"/>
    <n v="22000"/>
    <x v="1"/>
    <n v="5.3200000000000004E-2"/>
    <x v="5"/>
    <s v="A1"/>
    <s v="&lt; 1 year"/>
    <s v="OWN"/>
    <n v="155000"/>
    <x v="1"/>
    <s v="Not Verified"/>
    <s v="Fully Paid"/>
    <x v="0"/>
    <n v="0.1231"/>
    <n v="780"/>
    <n v="784"/>
    <n v="782"/>
    <x v="1"/>
    <n v="2"/>
    <x v="1"/>
    <s v="Moderate DTI/Income/FICO"/>
  </r>
  <r>
    <n v="65432286"/>
    <n v="21600"/>
    <x v="0"/>
    <n v="0.17859999999999998"/>
    <x v="0"/>
    <s v="D5"/>
    <s v="10+ years"/>
    <s v="MORTGAGE"/>
    <n v="96600"/>
    <x v="1"/>
    <s v="Verified"/>
    <s v="Charged Off"/>
    <x v="0"/>
    <n v="0.2205"/>
    <n v="670"/>
    <n v="674"/>
    <n v="672"/>
    <x v="0"/>
    <n v="1"/>
    <x v="0"/>
    <s v="High DTI / Low Income / Low FICO"/>
  </r>
  <r>
    <n v="63494938"/>
    <n v="6000"/>
    <x v="1"/>
    <n v="6.8900000000000003E-2"/>
    <x v="5"/>
    <s v="A3"/>
    <s v="&lt; 1 year"/>
    <s v="MORTGAGE"/>
    <n v="100000"/>
    <x v="1"/>
    <s v="Not Verified"/>
    <s v="Fully Paid"/>
    <x v="0"/>
    <n v="0.1462"/>
    <n v="710"/>
    <n v="714"/>
    <n v="712"/>
    <x v="1"/>
    <n v="2"/>
    <x v="1"/>
    <s v="Moderate DTI/Income/FICO"/>
  </r>
  <r>
    <n v="66500762"/>
    <n v="18475"/>
    <x v="0"/>
    <n v="0.18989999999999999"/>
    <x v="4"/>
    <s v="E3"/>
    <s v="4 years"/>
    <s v="RENT"/>
    <n v="42000"/>
    <x v="0"/>
    <s v="Source Verified"/>
    <s v="Fully Paid"/>
    <x v="1"/>
    <n v="0.27889999999999998"/>
    <n v="685"/>
    <n v="689"/>
    <n v="687"/>
    <x v="0"/>
    <n v="1"/>
    <x v="0"/>
    <s v="High DTI / Low Income / Low FICO"/>
  </r>
  <r>
    <n v="67397520"/>
    <n v="11900"/>
    <x v="1"/>
    <n v="0.15410000000000001"/>
    <x v="0"/>
    <s v="D1"/>
    <s v="3 years"/>
    <s v="RENT"/>
    <n v="62000"/>
    <x v="1"/>
    <s v="Verified"/>
    <s v="Charged Off"/>
    <x v="0"/>
    <n v="0.29399999999999998"/>
    <n v="675"/>
    <n v="679"/>
    <n v="677"/>
    <x v="0"/>
    <n v="1"/>
    <x v="0"/>
    <s v="High DTI / Low Income / Low FICO"/>
  </r>
  <r>
    <n v="67247685"/>
    <n v="8000"/>
    <x v="1"/>
    <n v="0.11220000000000001"/>
    <x v="2"/>
    <s v="B5"/>
    <s v="5 years"/>
    <s v="RENT"/>
    <n v="32000"/>
    <x v="2"/>
    <s v="Verified"/>
    <s v="Charged Off"/>
    <x v="1"/>
    <n v="0.23780000000000001"/>
    <n v="670"/>
    <n v="674"/>
    <n v="672"/>
    <x v="0"/>
    <n v="1"/>
    <x v="0"/>
    <s v="High DTI / Low Income / Low FICO"/>
  </r>
  <r>
    <n v="64832360"/>
    <n v="24000"/>
    <x v="1"/>
    <n v="9.1700000000000004E-2"/>
    <x v="2"/>
    <s v="B2"/>
    <m/>
    <s v="MORTGAGE"/>
    <n v="92000"/>
    <x v="1"/>
    <s v="Verified"/>
    <s v="Fully Paid"/>
    <x v="0"/>
    <n v="0.19500000000000001"/>
    <n v="685"/>
    <n v="689"/>
    <n v="687"/>
    <x v="0"/>
    <n v="2"/>
    <x v="1"/>
    <s v="Moderate DTI/Income/FICO"/>
  </r>
  <r>
    <n v="66595687"/>
    <n v="19200"/>
    <x v="0"/>
    <n v="7.8899999999999998E-2"/>
    <x v="5"/>
    <s v="A5"/>
    <s v="10+ years"/>
    <s v="MORTGAGE"/>
    <n v="88400"/>
    <x v="1"/>
    <s v="Verified"/>
    <s v="Fully Paid"/>
    <x v="0"/>
    <n v="7.0999999999999995E-3"/>
    <n v="795"/>
    <n v="799"/>
    <n v="797"/>
    <x v="1"/>
    <n v="3"/>
    <x v="2"/>
    <s v="Strong Profile"/>
  </r>
  <r>
    <n v="63249080"/>
    <n v="5000"/>
    <x v="1"/>
    <n v="0.1153"/>
    <x v="2"/>
    <s v="B5"/>
    <s v="1 year"/>
    <s v="RENT"/>
    <n v="30000"/>
    <x v="2"/>
    <s v="Not Verified"/>
    <s v="Charged Off"/>
    <x v="0"/>
    <n v="0.34639999999999999"/>
    <n v="700"/>
    <n v="704"/>
    <n v="702"/>
    <x v="1"/>
    <n v="1"/>
    <x v="0"/>
    <s v="High DTI / Low Income / Low FICO"/>
  </r>
  <r>
    <n v="65402875"/>
    <n v="8000"/>
    <x v="1"/>
    <n v="0.12590000000000001"/>
    <x v="1"/>
    <s v="C2"/>
    <s v="1 year"/>
    <s v="RENT"/>
    <n v="30000"/>
    <x v="2"/>
    <s v="Source Verified"/>
    <s v="Charged Off"/>
    <x v="0"/>
    <n v="0.1946"/>
    <n v="660"/>
    <n v="664"/>
    <n v="662"/>
    <x v="0"/>
    <n v="1"/>
    <x v="0"/>
    <s v="High DTI / Low Income / Low FICO"/>
  </r>
  <r>
    <n v="64260951"/>
    <n v="13000"/>
    <x v="1"/>
    <n v="6.2400000000000004E-2"/>
    <x v="5"/>
    <s v="A2"/>
    <s v="4 years"/>
    <s v="MORTGAGE"/>
    <n v="98000"/>
    <x v="1"/>
    <s v="Not Verified"/>
    <s v="Fully Paid"/>
    <x v="5"/>
    <n v="0.153"/>
    <n v="730"/>
    <n v="734"/>
    <n v="732"/>
    <x v="1"/>
    <n v="2"/>
    <x v="1"/>
    <s v="Moderate DTI/Income/FICO"/>
  </r>
  <r>
    <n v="65028565"/>
    <n v="5000"/>
    <x v="1"/>
    <n v="9.1700000000000004E-2"/>
    <x v="2"/>
    <s v="B2"/>
    <s v="2 years"/>
    <s v="RENT"/>
    <n v="32000"/>
    <x v="2"/>
    <s v="Source Verified"/>
    <s v="Fully Paid"/>
    <x v="0"/>
    <n v="0.1542"/>
    <n v="660"/>
    <n v="664"/>
    <n v="662"/>
    <x v="0"/>
    <n v="1"/>
    <x v="0"/>
    <s v="High DTI / Low Income / Low FICO"/>
  </r>
  <r>
    <n v="62196642"/>
    <n v="4800"/>
    <x v="1"/>
    <n v="7.8899999999999998E-2"/>
    <x v="5"/>
    <s v="A5"/>
    <s v="10+ years"/>
    <s v="MORTGAGE"/>
    <n v="78295"/>
    <x v="1"/>
    <s v="Source Verified"/>
    <s v="Fully Paid"/>
    <x v="0"/>
    <n v="0.26329999999999998"/>
    <n v="680"/>
    <n v="684"/>
    <n v="682"/>
    <x v="0"/>
    <n v="1"/>
    <x v="0"/>
    <s v="High DTI / Low Income / Low FICO"/>
  </r>
  <r>
    <n v="65702293"/>
    <n v="3500"/>
    <x v="1"/>
    <n v="0.13669999999999999"/>
    <x v="1"/>
    <s v="C4"/>
    <s v="10+ years"/>
    <s v="MORTGAGE"/>
    <n v="70000"/>
    <x v="1"/>
    <s v="Source Verified"/>
    <s v="Fully Paid"/>
    <x v="5"/>
    <n v="0.17850000000000002"/>
    <n v="675"/>
    <n v="679"/>
    <n v="677"/>
    <x v="0"/>
    <n v="2"/>
    <x v="1"/>
    <s v="Moderate DTI/Income/FICO"/>
  </r>
  <r>
    <n v="63387778"/>
    <n v="15000"/>
    <x v="1"/>
    <n v="0.15609999999999999"/>
    <x v="0"/>
    <s v="D1"/>
    <s v="&lt; 1 year"/>
    <s v="RENT"/>
    <n v="95000"/>
    <x v="1"/>
    <s v="Source Verified"/>
    <s v="Fully Paid"/>
    <x v="0"/>
    <n v="0.27310000000000001"/>
    <n v="700"/>
    <n v="704"/>
    <n v="702"/>
    <x v="1"/>
    <n v="1"/>
    <x v="0"/>
    <s v="High DTI / Low Income / Low FICO"/>
  </r>
  <r>
    <n v="66562465"/>
    <n v="28000"/>
    <x v="1"/>
    <n v="5.3200000000000004E-2"/>
    <x v="5"/>
    <s v="A1"/>
    <s v="10+ years"/>
    <s v="MORTGAGE"/>
    <n v="80000"/>
    <x v="1"/>
    <s v="Not Verified"/>
    <s v="Fully Paid"/>
    <x v="2"/>
    <n v="0.2394"/>
    <n v="735"/>
    <n v="739"/>
    <n v="737"/>
    <x v="1"/>
    <n v="1"/>
    <x v="0"/>
    <s v="High DTI / Low Income / Low FICO"/>
  </r>
  <r>
    <n v="67245893"/>
    <n v="16000"/>
    <x v="0"/>
    <n v="0.12590000000000001"/>
    <x v="1"/>
    <s v="C2"/>
    <s v="10+ years"/>
    <s v="MORTGAGE"/>
    <n v="49000"/>
    <x v="0"/>
    <s v="Source Verified"/>
    <s v="Fully Paid"/>
    <x v="0"/>
    <n v="0.1109"/>
    <n v="660"/>
    <n v="664"/>
    <n v="662"/>
    <x v="0"/>
    <n v="2"/>
    <x v="1"/>
    <s v="Moderate DTI/Income/FICO"/>
  </r>
  <r>
    <n v="64997807"/>
    <n v="20000"/>
    <x v="1"/>
    <n v="0.1099"/>
    <x v="2"/>
    <s v="B4"/>
    <m/>
    <s v="MORTGAGE"/>
    <n v="88000"/>
    <x v="1"/>
    <s v="Verified"/>
    <s v="Fully Paid"/>
    <x v="0"/>
    <n v="0.1215"/>
    <n v="660"/>
    <n v="664"/>
    <n v="662"/>
    <x v="0"/>
    <n v="2"/>
    <x v="1"/>
    <s v="Moderate DTI/Income/FICO"/>
  </r>
  <r>
    <n v="68584838"/>
    <n v="24000"/>
    <x v="1"/>
    <n v="5.3200000000000004E-2"/>
    <x v="5"/>
    <s v="A1"/>
    <m/>
    <s v="MORTGAGE"/>
    <n v="58872"/>
    <x v="0"/>
    <s v="Not Verified"/>
    <s v="Fully Paid"/>
    <x v="1"/>
    <n v="0.12029999999999999"/>
    <n v="770"/>
    <n v="774"/>
    <n v="772"/>
    <x v="1"/>
    <n v="2"/>
    <x v="1"/>
    <s v="Moderate DTI/Income/FICO"/>
  </r>
  <r>
    <n v="67297913"/>
    <n v="16000"/>
    <x v="1"/>
    <n v="7.8899999999999998E-2"/>
    <x v="5"/>
    <s v="A5"/>
    <s v="10+ years"/>
    <s v="RENT"/>
    <n v="115000"/>
    <x v="1"/>
    <s v="Verified"/>
    <s v="Fully Paid"/>
    <x v="0"/>
    <n v="0.11320000000000001"/>
    <n v="690"/>
    <n v="694"/>
    <n v="692"/>
    <x v="0"/>
    <n v="2"/>
    <x v="1"/>
    <s v="Moderate DTI/Income/FICO"/>
  </r>
  <r>
    <n v="63999542"/>
    <n v="27250"/>
    <x v="0"/>
    <n v="0.1099"/>
    <x v="2"/>
    <s v="B4"/>
    <s v="3 years"/>
    <s v="MORTGAGE"/>
    <n v="80000"/>
    <x v="1"/>
    <s v="Not Verified"/>
    <s v="Fully Paid"/>
    <x v="0"/>
    <n v="0.23100000000000001"/>
    <n v="730"/>
    <n v="734"/>
    <n v="732"/>
    <x v="1"/>
    <n v="1"/>
    <x v="0"/>
    <s v="High DTI / Low Income / Low FICO"/>
  </r>
  <r>
    <n v="63445838"/>
    <n v="30000"/>
    <x v="0"/>
    <n v="0.1399"/>
    <x v="1"/>
    <s v="C4"/>
    <s v="10+ years"/>
    <s v="RENT"/>
    <n v="115000"/>
    <x v="1"/>
    <s v="Source Verified"/>
    <s v="Fully Paid"/>
    <x v="0"/>
    <n v="0.1502"/>
    <n v="695"/>
    <n v="699"/>
    <n v="697"/>
    <x v="0"/>
    <n v="2"/>
    <x v="1"/>
    <s v="Moderate DTI/Income/FICO"/>
  </r>
  <r>
    <n v="62439248"/>
    <n v="31200"/>
    <x v="0"/>
    <n v="0.17859999999999998"/>
    <x v="0"/>
    <s v="D5"/>
    <s v="10+ years"/>
    <s v="MORTGAGE"/>
    <n v="65000"/>
    <x v="1"/>
    <s v="Source Verified"/>
    <s v="Fully Paid"/>
    <x v="1"/>
    <n v="0.22469999999999998"/>
    <n v="755"/>
    <n v="759"/>
    <n v="757"/>
    <x v="1"/>
    <n v="1"/>
    <x v="0"/>
    <s v="High DTI / Low Income / Low FICO"/>
  </r>
  <r>
    <n v="64771414"/>
    <n v="13000"/>
    <x v="1"/>
    <n v="0.12590000000000001"/>
    <x v="1"/>
    <s v="C2"/>
    <s v="8 years"/>
    <s v="MORTGAGE"/>
    <n v="27000"/>
    <x v="2"/>
    <s v="Verified"/>
    <s v="Charged Off"/>
    <x v="1"/>
    <n v="0.22219999999999998"/>
    <n v="665"/>
    <n v="669"/>
    <n v="667"/>
    <x v="0"/>
    <n v="1"/>
    <x v="0"/>
    <s v="High DTI / Low Income / Low FICO"/>
  </r>
  <r>
    <n v="63249415"/>
    <n v="5000"/>
    <x v="1"/>
    <n v="8.1799999999999998E-2"/>
    <x v="2"/>
    <s v="B1"/>
    <s v="10+ years"/>
    <s v="MORTGAGE"/>
    <n v="105000"/>
    <x v="1"/>
    <s v="Source Verified"/>
    <s v="Fully Paid"/>
    <x v="1"/>
    <n v="0.29059999999999997"/>
    <n v="675"/>
    <n v="679"/>
    <n v="677"/>
    <x v="0"/>
    <n v="1"/>
    <x v="0"/>
    <s v="High DTI / Low Income / Low FICO"/>
  </r>
  <r>
    <n v="66463206"/>
    <n v="15000"/>
    <x v="0"/>
    <n v="0.13669999999999999"/>
    <x v="1"/>
    <s v="C4"/>
    <s v="10+ years"/>
    <s v="MORTGAGE"/>
    <n v="62500"/>
    <x v="1"/>
    <s v="Not Verified"/>
    <s v="Fully Paid"/>
    <x v="0"/>
    <n v="0.27089999999999997"/>
    <n v="675"/>
    <n v="679"/>
    <n v="677"/>
    <x v="0"/>
    <n v="1"/>
    <x v="0"/>
    <s v="High DTI / Low Income / Low FICO"/>
  </r>
  <r>
    <n v="63339777"/>
    <n v="13500"/>
    <x v="1"/>
    <n v="7.2599999999999998E-2"/>
    <x v="5"/>
    <s v="A4"/>
    <s v="5 years"/>
    <s v="MORTGAGE"/>
    <n v="45000"/>
    <x v="0"/>
    <s v="Source Verified"/>
    <s v="Fully Paid"/>
    <x v="0"/>
    <n v="0.25069999999999998"/>
    <n v="700"/>
    <n v="704"/>
    <n v="702"/>
    <x v="1"/>
    <n v="1"/>
    <x v="0"/>
    <s v="High DTI / Low Income / Low FICO"/>
  </r>
  <r>
    <n v="63499510"/>
    <n v="10000"/>
    <x v="1"/>
    <n v="7.8899999999999998E-2"/>
    <x v="5"/>
    <s v="A5"/>
    <s v="2 years"/>
    <s v="RENT"/>
    <n v="38000"/>
    <x v="2"/>
    <s v="Verified"/>
    <s v="Fully Paid"/>
    <x v="1"/>
    <n v="0.12820000000000001"/>
    <n v="715"/>
    <n v="719"/>
    <n v="717"/>
    <x v="1"/>
    <n v="1"/>
    <x v="0"/>
    <s v="High DTI / Low Income / Low FICO"/>
  </r>
  <r>
    <n v="65161084"/>
    <n v="18000"/>
    <x v="0"/>
    <n v="0.182"/>
    <x v="4"/>
    <s v="E1"/>
    <s v="1 year"/>
    <s v="OWN"/>
    <n v="75000"/>
    <x v="1"/>
    <s v="Source Verified"/>
    <s v="Fully Paid"/>
    <x v="0"/>
    <n v="0.3029"/>
    <n v="670"/>
    <n v="674"/>
    <n v="672"/>
    <x v="0"/>
    <n v="1"/>
    <x v="0"/>
    <s v="High DTI / Low Income / Low FICO"/>
  </r>
  <r>
    <n v="65190241"/>
    <n v="25000"/>
    <x v="0"/>
    <n v="0.13669999999999999"/>
    <x v="1"/>
    <s v="C4"/>
    <s v="10+ years"/>
    <s v="MORTGAGE"/>
    <n v="95000"/>
    <x v="1"/>
    <s v="Not Verified"/>
    <s v="Fully Paid"/>
    <x v="0"/>
    <n v="0.1991"/>
    <n v="690"/>
    <n v="694"/>
    <n v="692"/>
    <x v="0"/>
    <n v="2"/>
    <x v="1"/>
    <s v="Moderate DTI/Income/FICO"/>
  </r>
  <r>
    <n v="67789996"/>
    <n v="24000"/>
    <x v="0"/>
    <n v="0.1318"/>
    <x v="1"/>
    <s v="C3"/>
    <s v="10+ years"/>
    <s v="MORTGAGE"/>
    <n v="96000"/>
    <x v="1"/>
    <s v="Source Verified"/>
    <s v="Fully Paid"/>
    <x v="0"/>
    <n v="0.13980000000000001"/>
    <n v="670"/>
    <n v="674"/>
    <n v="672"/>
    <x v="0"/>
    <n v="2"/>
    <x v="1"/>
    <s v="Moderate DTI/Income/FICO"/>
  </r>
  <r>
    <n v="65956393"/>
    <n v="20000"/>
    <x v="1"/>
    <n v="8.3800000000000013E-2"/>
    <x v="2"/>
    <s v="B1"/>
    <s v="10+ years"/>
    <s v="OWN"/>
    <n v="60000"/>
    <x v="0"/>
    <s v="Source Verified"/>
    <s v="Fully Paid"/>
    <x v="1"/>
    <n v="0.25719999999999998"/>
    <n v="670"/>
    <n v="674"/>
    <n v="672"/>
    <x v="0"/>
    <n v="1"/>
    <x v="0"/>
    <s v="High DTI / Low Income / Low FICO"/>
  </r>
  <r>
    <n v="65645528"/>
    <n v="16000"/>
    <x v="1"/>
    <n v="6.8900000000000003E-2"/>
    <x v="5"/>
    <s v="A3"/>
    <s v="1 year"/>
    <s v="MORTGAGE"/>
    <n v="56000"/>
    <x v="0"/>
    <s v="Not Verified"/>
    <s v="Fully Paid"/>
    <x v="0"/>
    <n v="0.12570000000000001"/>
    <n v="740"/>
    <n v="744"/>
    <n v="742"/>
    <x v="1"/>
    <n v="2"/>
    <x v="1"/>
    <s v="Moderate DTI/Income/FICO"/>
  </r>
  <r>
    <n v="63407368"/>
    <n v="11550"/>
    <x v="1"/>
    <n v="0.17859999999999998"/>
    <x v="0"/>
    <s v="D5"/>
    <m/>
    <s v="MORTGAGE"/>
    <n v="33000"/>
    <x v="2"/>
    <s v="Verified"/>
    <s v="Fully Paid"/>
    <x v="0"/>
    <n v="6.4399999999999999E-2"/>
    <n v="675"/>
    <n v="679"/>
    <n v="677"/>
    <x v="0"/>
    <n v="1"/>
    <x v="0"/>
    <s v="High DTI / Low Income / Low FICO"/>
  </r>
  <r>
    <n v="65464484"/>
    <n v="18000"/>
    <x v="1"/>
    <n v="9.1700000000000004E-2"/>
    <x v="2"/>
    <s v="B2"/>
    <s v="4 years"/>
    <s v="MORTGAGE"/>
    <n v="189323.33"/>
    <x v="1"/>
    <s v="Source Verified"/>
    <s v="Fully Paid"/>
    <x v="0"/>
    <n v="0.1885"/>
    <n v="660"/>
    <n v="664"/>
    <n v="662"/>
    <x v="0"/>
    <n v="2"/>
    <x v="1"/>
    <s v="Moderate DTI/Income/FICO"/>
  </r>
  <r>
    <n v="68383769"/>
    <n v="10925"/>
    <x v="0"/>
    <n v="0.23129999999999998"/>
    <x v="3"/>
    <s v="F2"/>
    <s v="10+ years"/>
    <s v="RENT"/>
    <n v="58000"/>
    <x v="0"/>
    <s v="Verified"/>
    <s v="Charged Off"/>
    <x v="0"/>
    <n v="0.18600000000000003"/>
    <n v="660"/>
    <n v="664"/>
    <n v="662"/>
    <x v="0"/>
    <n v="2"/>
    <x v="1"/>
    <s v="Moderate DTI/Income/FICO"/>
  </r>
  <r>
    <n v="65017270"/>
    <n v="15000"/>
    <x v="1"/>
    <n v="0.1699"/>
    <x v="0"/>
    <s v="D3"/>
    <s v="10+ years"/>
    <s v="RENT"/>
    <n v="51000"/>
    <x v="0"/>
    <s v="Not Verified"/>
    <s v="Charged Off"/>
    <x v="0"/>
    <n v="0.32329999999999998"/>
    <n v="660"/>
    <n v="664"/>
    <n v="662"/>
    <x v="0"/>
    <n v="1"/>
    <x v="0"/>
    <s v="High DTI / Low Income / Low FICO"/>
  </r>
  <r>
    <n v="66121669"/>
    <n v="17000"/>
    <x v="1"/>
    <n v="9.1700000000000004E-2"/>
    <x v="2"/>
    <s v="B2"/>
    <s v="10+ years"/>
    <s v="MORTGAGE"/>
    <n v="70000"/>
    <x v="1"/>
    <s v="Not Verified"/>
    <s v="Fully Paid"/>
    <x v="0"/>
    <n v="0.33429999999999999"/>
    <n v="725"/>
    <n v="729"/>
    <n v="727"/>
    <x v="1"/>
    <n v="1"/>
    <x v="0"/>
    <s v="High DTI / Low Income / Low FICO"/>
  </r>
  <r>
    <n v="65683867"/>
    <n v="21600"/>
    <x v="0"/>
    <n v="0.15410000000000001"/>
    <x v="0"/>
    <s v="D1"/>
    <m/>
    <s v="RENT"/>
    <n v="48000"/>
    <x v="0"/>
    <s v="Verified"/>
    <s v="Current"/>
    <x v="0"/>
    <n v="0.24230000000000002"/>
    <n v="675"/>
    <n v="679"/>
    <n v="677"/>
    <x v="0"/>
    <n v="1"/>
    <x v="0"/>
    <s v="High DTI / Low Income / Low FICO"/>
  </r>
  <r>
    <n v="63783316"/>
    <n v="16000"/>
    <x v="0"/>
    <n v="0.13669999999999999"/>
    <x v="1"/>
    <s v="C4"/>
    <s v="3 years"/>
    <s v="MORTGAGE"/>
    <n v="84600"/>
    <x v="1"/>
    <s v="Verified"/>
    <s v="Current"/>
    <x v="0"/>
    <n v="7.1599999999999997E-2"/>
    <n v="690"/>
    <n v="694"/>
    <n v="692"/>
    <x v="0"/>
    <n v="2"/>
    <x v="1"/>
    <s v="Moderate DTI/Income/FICO"/>
  </r>
  <r>
    <n v="67266497"/>
    <n v="20000"/>
    <x v="1"/>
    <n v="0.11220000000000001"/>
    <x v="2"/>
    <s v="B5"/>
    <s v="8 years"/>
    <s v="MORTGAGE"/>
    <n v="60000"/>
    <x v="0"/>
    <s v="Source Verified"/>
    <s v="Fully Paid"/>
    <x v="0"/>
    <n v="0.16600000000000001"/>
    <n v="690"/>
    <n v="694"/>
    <n v="692"/>
    <x v="0"/>
    <n v="2"/>
    <x v="1"/>
    <s v="Moderate DTI/Income/FICO"/>
  </r>
  <r>
    <n v="67595140"/>
    <n v="16000"/>
    <x v="0"/>
    <n v="0.12590000000000001"/>
    <x v="1"/>
    <s v="C2"/>
    <s v="8 years"/>
    <s v="MORTGAGE"/>
    <n v="44000"/>
    <x v="0"/>
    <s v="Source Verified"/>
    <s v="Current"/>
    <x v="2"/>
    <n v="0.12189999999999999"/>
    <n v="715"/>
    <n v="719"/>
    <n v="717"/>
    <x v="1"/>
    <n v="2"/>
    <x v="1"/>
    <s v="Moderate DTI/Income/FICO"/>
  </r>
  <r>
    <n v="68433136"/>
    <n v="15000"/>
    <x v="1"/>
    <n v="0.1288"/>
    <x v="1"/>
    <s v="C2"/>
    <s v="&lt; 1 year"/>
    <s v="MORTGAGE"/>
    <n v="75000"/>
    <x v="1"/>
    <s v="Source Verified"/>
    <s v="Fully Paid"/>
    <x v="0"/>
    <n v="0.157"/>
    <n v="670"/>
    <n v="674"/>
    <n v="672"/>
    <x v="0"/>
    <n v="2"/>
    <x v="1"/>
    <s v="Moderate DTI/Income/FICO"/>
  </r>
  <r>
    <n v="65294685"/>
    <n v="5000"/>
    <x v="1"/>
    <n v="0.1149"/>
    <x v="2"/>
    <s v="B5"/>
    <s v="10+ years"/>
    <s v="OWN"/>
    <n v="70000"/>
    <x v="1"/>
    <s v="Verified"/>
    <s v="Fully Paid"/>
    <x v="0"/>
    <n v="0.28220000000000001"/>
    <n v="735"/>
    <n v="739"/>
    <n v="737"/>
    <x v="1"/>
    <n v="1"/>
    <x v="0"/>
    <s v="High DTI / Low Income / Low FICO"/>
  </r>
  <r>
    <n v="66310174"/>
    <n v="20000"/>
    <x v="0"/>
    <n v="0.1318"/>
    <x v="1"/>
    <s v="C3"/>
    <s v="7 years"/>
    <s v="MORTGAGE"/>
    <n v="66000"/>
    <x v="1"/>
    <s v="Not Verified"/>
    <s v="Charged Off"/>
    <x v="0"/>
    <n v="0.16870000000000002"/>
    <n v="700"/>
    <n v="704"/>
    <n v="702"/>
    <x v="1"/>
    <n v="2"/>
    <x v="1"/>
    <s v="Moderate DTI/Income/FICO"/>
  </r>
  <r>
    <n v="68341430"/>
    <n v="13000"/>
    <x v="1"/>
    <n v="0.1148"/>
    <x v="2"/>
    <s v="B5"/>
    <s v="&lt; 1 year"/>
    <s v="RENT"/>
    <n v="47000"/>
    <x v="0"/>
    <s v="Verified"/>
    <s v="Fully Paid"/>
    <x v="0"/>
    <n v="0.192"/>
    <n v="695"/>
    <n v="699"/>
    <n v="697"/>
    <x v="0"/>
    <n v="2"/>
    <x v="1"/>
    <s v="Moderate DTI/Income/FICO"/>
  </r>
  <r>
    <n v="65190639"/>
    <n v="4500"/>
    <x v="1"/>
    <n v="7.2599999999999998E-2"/>
    <x v="5"/>
    <s v="A4"/>
    <s v="6 years"/>
    <s v="MORTGAGE"/>
    <n v="114360"/>
    <x v="1"/>
    <s v="Verified"/>
    <s v="Fully Paid"/>
    <x v="3"/>
    <n v="0.20749999999999999"/>
    <n v="790"/>
    <n v="794"/>
    <n v="792"/>
    <x v="1"/>
    <n v="1"/>
    <x v="0"/>
    <s v="High DTI / Low Income / Low FICO"/>
  </r>
  <r>
    <n v="63938464"/>
    <n v="20000"/>
    <x v="1"/>
    <n v="9.9900000000000003E-2"/>
    <x v="2"/>
    <s v="B3"/>
    <s v="10+ years"/>
    <s v="MORTGAGE"/>
    <n v="87000"/>
    <x v="1"/>
    <s v="Verified"/>
    <s v="Fully Paid"/>
    <x v="0"/>
    <n v="0.26030000000000003"/>
    <n v="690"/>
    <n v="694"/>
    <n v="692"/>
    <x v="0"/>
    <n v="1"/>
    <x v="0"/>
    <s v="High DTI / Low Income / Low FICO"/>
  </r>
  <r>
    <n v="65975132"/>
    <n v="25000"/>
    <x v="1"/>
    <n v="0.11220000000000001"/>
    <x v="2"/>
    <s v="B5"/>
    <s v="2 years"/>
    <s v="RENT"/>
    <n v="70000"/>
    <x v="1"/>
    <s v="Not Verified"/>
    <s v="Charged Off"/>
    <x v="0"/>
    <n v="0.27940000000000004"/>
    <n v="685"/>
    <n v="689"/>
    <n v="687"/>
    <x v="0"/>
    <n v="1"/>
    <x v="0"/>
    <s v="High DTI / Low Income / Low FICO"/>
  </r>
  <r>
    <n v="64852219"/>
    <n v="5000"/>
    <x v="1"/>
    <n v="9.1700000000000004E-2"/>
    <x v="2"/>
    <s v="B2"/>
    <s v="2 years"/>
    <s v="RENT"/>
    <n v="51000"/>
    <x v="0"/>
    <s v="Source Verified"/>
    <s v="Charged Off"/>
    <x v="0"/>
    <n v="0.18640000000000001"/>
    <n v="710"/>
    <n v="714"/>
    <n v="712"/>
    <x v="1"/>
    <n v="2"/>
    <x v="1"/>
    <s v="Moderate DTI/Income/FICO"/>
  </r>
  <r>
    <n v="63325120"/>
    <n v="30000"/>
    <x v="1"/>
    <n v="0.14649999999999999"/>
    <x v="1"/>
    <s v="C5"/>
    <s v="3 years"/>
    <s v="MORTGAGE"/>
    <n v="110000"/>
    <x v="1"/>
    <s v="Verified"/>
    <s v="Fully Paid"/>
    <x v="8"/>
    <n v="0.25489999999999996"/>
    <n v="700"/>
    <n v="704"/>
    <n v="702"/>
    <x v="1"/>
    <n v="1"/>
    <x v="0"/>
    <s v="High DTI / Low Income / Low FICO"/>
  </r>
  <r>
    <n v="67296920"/>
    <n v="10000"/>
    <x v="0"/>
    <n v="0.182"/>
    <x v="4"/>
    <s v="E1"/>
    <s v="4 years"/>
    <s v="RENT"/>
    <n v="60000"/>
    <x v="0"/>
    <s v="Source Verified"/>
    <s v="Charged Off"/>
    <x v="0"/>
    <n v="0.14880000000000002"/>
    <n v="660"/>
    <n v="664"/>
    <n v="662"/>
    <x v="0"/>
    <n v="2"/>
    <x v="1"/>
    <s v="Moderate DTI/Income/FICO"/>
  </r>
  <r>
    <n v="63234260"/>
    <n v="15475"/>
    <x v="1"/>
    <n v="0.14649999999999999"/>
    <x v="1"/>
    <s v="C5"/>
    <s v="8 years"/>
    <s v="RENT"/>
    <n v="40000"/>
    <x v="2"/>
    <s v="Source Verified"/>
    <s v="Fully Paid"/>
    <x v="0"/>
    <n v="0.16739999999999999"/>
    <n v="700"/>
    <n v="704"/>
    <n v="702"/>
    <x v="1"/>
    <n v="1"/>
    <x v="0"/>
    <s v="High DTI / Low Income / Low FICO"/>
  </r>
  <r>
    <n v="67980356"/>
    <n v="4800"/>
    <x v="1"/>
    <n v="0.1318"/>
    <x v="1"/>
    <s v="C3"/>
    <s v="10+ years"/>
    <s v="OWN"/>
    <n v="75000"/>
    <x v="1"/>
    <s v="Verified"/>
    <s v="Fully Paid"/>
    <x v="5"/>
    <n v="0.25219999999999998"/>
    <n v="695"/>
    <n v="699"/>
    <n v="697"/>
    <x v="0"/>
    <n v="1"/>
    <x v="0"/>
    <s v="High DTI / Low Income / Low FICO"/>
  </r>
  <r>
    <n v="65787732"/>
    <n v="1850"/>
    <x v="1"/>
    <n v="0.1318"/>
    <x v="1"/>
    <s v="C3"/>
    <s v="9 years"/>
    <s v="MORTGAGE"/>
    <n v="24000"/>
    <x v="2"/>
    <s v="Not Verified"/>
    <s v="Fully Paid"/>
    <x v="0"/>
    <n v="0.22500000000000001"/>
    <n v="735"/>
    <n v="739"/>
    <n v="737"/>
    <x v="1"/>
    <n v="1"/>
    <x v="0"/>
    <s v="High DTI / Low Income / Low FICO"/>
  </r>
  <r>
    <n v="63939347"/>
    <n v="16000"/>
    <x v="1"/>
    <n v="8.1799999999999998E-2"/>
    <x v="2"/>
    <s v="B1"/>
    <s v="6 years"/>
    <s v="RENT"/>
    <n v="48000"/>
    <x v="0"/>
    <s v="Source Verified"/>
    <s v="Fully Paid"/>
    <x v="1"/>
    <n v="0.10210000000000001"/>
    <n v="695"/>
    <n v="699"/>
    <n v="697"/>
    <x v="0"/>
    <n v="2"/>
    <x v="1"/>
    <s v="Moderate DTI/Income/FICO"/>
  </r>
  <r>
    <n v="68563897"/>
    <n v="16800"/>
    <x v="1"/>
    <n v="0.10779999999999999"/>
    <x v="2"/>
    <s v="B4"/>
    <s v="4 years"/>
    <s v="RENT"/>
    <n v="75000"/>
    <x v="1"/>
    <s v="Not Verified"/>
    <s v="Charged Off"/>
    <x v="0"/>
    <n v="0.1618"/>
    <n v="675"/>
    <n v="679"/>
    <n v="677"/>
    <x v="0"/>
    <n v="2"/>
    <x v="1"/>
    <s v="Moderate DTI/Income/FICO"/>
  </r>
  <r>
    <n v="64999050"/>
    <n v="23075"/>
    <x v="0"/>
    <n v="0.16550000000000001"/>
    <x v="0"/>
    <s v="D2"/>
    <s v="4 years"/>
    <s v="MORTGAGE"/>
    <n v="98000"/>
    <x v="1"/>
    <s v="Verified"/>
    <s v="Current"/>
    <x v="0"/>
    <n v="0.3145"/>
    <n v="720"/>
    <n v="724"/>
    <n v="722"/>
    <x v="1"/>
    <n v="1"/>
    <x v="0"/>
    <s v="High DTI / Low Income / Low FICO"/>
  </r>
  <r>
    <n v="66495145"/>
    <n v="8000"/>
    <x v="1"/>
    <n v="0.11990000000000001"/>
    <x v="1"/>
    <s v="C1"/>
    <s v="3 years"/>
    <s v="RENT"/>
    <n v="75000"/>
    <x v="1"/>
    <s v="Verified"/>
    <s v="Fully Paid"/>
    <x v="8"/>
    <n v="0.16940000000000002"/>
    <n v="670"/>
    <n v="674"/>
    <n v="672"/>
    <x v="0"/>
    <n v="2"/>
    <x v="1"/>
    <s v="Moderate DTI/Income/FICO"/>
  </r>
  <r>
    <n v="67415660"/>
    <n v="2500"/>
    <x v="1"/>
    <n v="0.10640000000000001"/>
    <x v="2"/>
    <s v="B4"/>
    <s v="8 years"/>
    <s v="RENT"/>
    <n v="33000"/>
    <x v="2"/>
    <s v="Not Verified"/>
    <s v="Fully Paid"/>
    <x v="2"/>
    <n v="0.24729999999999999"/>
    <n v="665"/>
    <n v="669"/>
    <n v="667"/>
    <x v="0"/>
    <n v="1"/>
    <x v="0"/>
    <s v="High DTI / Low Income / Low FICO"/>
  </r>
  <r>
    <n v="63174182"/>
    <n v="24000"/>
    <x v="1"/>
    <n v="9.1700000000000004E-2"/>
    <x v="2"/>
    <s v="B2"/>
    <s v="8 years"/>
    <s v="RENT"/>
    <n v="90000"/>
    <x v="1"/>
    <s v="Source Verified"/>
    <s v="Fully Paid"/>
    <x v="0"/>
    <n v="1.8799999999999997E-2"/>
    <n v="745"/>
    <n v="749"/>
    <n v="747"/>
    <x v="1"/>
    <n v="3"/>
    <x v="2"/>
    <s v="Strong Profile"/>
  </r>
  <r>
    <n v="66106703"/>
    <n v="7000"/>
    <x v="1"/>
    <n v="9.7599999999999992E-2"/>
    <x v="2"/>
    <s v="B3"/>
    <s v="10+ years"/>
    <s v="MORTGAGE"/>
    <n v="48000"/>
    <x v="0"/>
    <s v="Not Verified"/>
    <s v="Fully Paid"/>
    <x v="0"/>
    <n v="0.31579999999999997"/>
    <n v="710"/>
    <n v="714"/>
    <n v="712"/>
    <x v="1"/>
    <n v="1"/>
    <x v="0"/>
    <s v="High DTI / Low Income / Low FICO"/>
  </r>
  <r>
    <n v="65806255"/>
    <n v="15000"/>
    <x v="1"/>
    <n v="7.2599999999999998E-2"/>
    <x v="5"/>
    <s v="A4"/>
    <s v="10+ years"/>
    <s v="OWN"/>
    <n v="46000"/>
    <x v="0"/>
    <s v="Verified"/>
    <s v="Fully Paid"/>
    <x v="0"/>
    <n v="0.27729999999999999"/>
    <n v="695"/>
    <n v="699"/>
    <n v="697"/>
    <x v="0"/>
    <n v="1"/>
    <x v="0"/>
    <s v="High DTI / Low Income / Low FICO"/>
  </r>
  <r>
    <n v="67859732"/>
    <n v="6025"/>
    <x v="1"/>
    <n v="0.11220000000000001"/>
    <x v="2"/>
    <s v="B5"/>
    <s v="10+ years"/>
    <s v="MORTGAGE"/>
    <n v="57900"/>
    <x v="0"/>
    <s v="Verified"/>
    <s v="Fully Paid"/>
    <x v="0"/>
    <n v="0.1318"/>
    <n v="665"/>
    <n v="669"/>
    <n v="667"/>
    <x v="0"/>
    <n v="2"/>
    <x v="1"/>
    <s v="Moderate DTI/Income/FICO"/>
  </r>
  <r>
    <n v="66561120"/>
    <n v="21600"/>
    <x v="1"/>
    <n v="0.11220000000000001"/>
    <x v="2"/>
    <s v="B5"/>
    <s v="10+ years"/>
    <s v="MORTGAGE"/>
    <n v="98000"/>
    <x v="1"/>
    <s v="Verified"/>
    <s v="Fully Paid"/>
    <x v="1"/>
    <n v="0.2351"/>
    <n v="660"/>
    <n v="664"/>
    <n v="662"/>
    <x v="0"/>
    <n v="1"/>
    <x v="0"/>
    <s v="High DTI / Low Income / Low FICO"/>
  </r>
  <r>
    <n v="67378186"/>
    <n v="8000"/>
    <x v="1"/>
    <n v="0.10640000000000001"/>
    <x v="2"/>
    <s v="B4"/>
    <s v="10+ years"/>
    <s v="RENT"/>
    <n v="82000"/>
    <x v="1"/>
    <s v="Verified"/>
    <s v="Fully Paid"/>
    <x v="0"/>
    <n v="0.18789999999999998"/>
    <n v="695"/>
    <n v="699"/>
    <n v="697"/>
    <x v="0"/>
    <n v="2"/>
    <x v="1"/>
    <s v="Moderate DTI/Income/FICO"/>
  </r>
  <r>
    <n v="65765417"/>
    <n v="15100"/>
    <x v="1"/>
    <n v="0.14330000000000001"/>
    <x v="1"/>
    <s v="C5"/>
    <s v="10+ years"/>
    <s v="MORTGAGE"/>
    <n v="88000"/>
    <x v="1"/>
    <s v="Source Verified"/>
    <s v="Fully Paid"/>
    <x v="1"/>
    <n v="0.24100000000000002"/>
    <n v="665"/>
    <n v="669"/>
    <n v="667"/>
    <x v="0"/>
    <n v="1"/>
    <x v="0"/>
    <s v="High DTI / Low Income / Low FICO"/>
  </r>
  <r>
    <n v="63526070"/>
    <n v="9000"/>
    <x v="1"/>
    <n v="0.12689999999999999"/>
    <x v="1"/>
    <s v="C2"/>
    <s v="9 years"/>
    <s v="MORTGAGE"/>
    <n v="63930"/>
    <x v="1"/>
    <s v="Source Verified"/>
    <s v="Fully Paid"/>
    <x v="10"/>
    <n v="0.15340000000000001"/>
    <n v="660"/>
    <n v="664"/>
    <n v="662"/>
    <x v="0"/>
    <n v="2"/>
    <x v="1"/>
    <s v="Moderate DTI/Income/FICO"/>
  </r>
  <r>
    <n v="68464667"/>
    <n v="20000"/>
    <x v="1"/>
    <n v="6.4899999999999999E-2"/>
    <x v="5"/>
    <s v="A2"/>
    <s v="3 years"/>
    <s v="MORTGAGE"/>
    <n v="99750"/>
    <x v="1"/>
    <s v="Not Verified"/>
    <s v="Fully Paid"/>
    <x v="0"/>
    <n v="0.1173"/>
    <n v="720"/>
    <n v="724"/>
    <n v="722"/>
    <x v="1"/>
    <n v="3"/>
    <x v="2"/>
    <s v="Strong Profile"/>
  </r>
  <r>
    <n v="65170138"/>
    <n v="21000"/>
    <x v="0"/>
    <n v="0.1149"/>
    <x v="2"/>
    <s v="B5"/>
    <s v="1 year"/>
    <s v="RENT"/>
    <n v="110000"/>
    <x v="1"/>
    <s v="Source Verified"/>
    <s v="Current"/>
    <x v="0"/>
    <n v="0.13070000000000001"/>
    <n v="670"/>
    <n v="674"/>
    <n v="672"/>
    <x v="0"/>
    <n v="2"/>
    <x v="1"/>
    <s v="Moderate DTI/Income/FICO"/>
  </r>
  <r>
    <n v="65986455"/>
    <n v="4475"/>
    <x v="1"/>
    <n v="0.1318"/>
    <x v="1"/>
    <s v="C3"/>
    <s v="2 years"/>
    <s v="OWN"/>
    <n v="40000"/>
    <x v="2"/>
    <s v="Not Verified"/>
    <s v="Fully Paid"/>
    <x v="0"/>
    <n v="3.8100000000000002E-2"/>
    <n v="660"/>
    <n v="664"/>
    <n v="662"/>
    <x v="0"/>
    <n v="1"/>
    <x v="0"/>
    <s v="High DTI / Low Income / Low FICO"/>
  </r>
  <r>
    <n v="68474834"/>
    <n v="10000"/>
    <x v="1"/>
    <n v="8.4900000000000003E-2"/>
    <x v="2"/>
    <s v="B1"/>
    <s v="10+ years"/>
    <s v="RENT"/>
    <n v="100000"/>
    <x v="1"/>
    <s v="Source Verified"/>
    <s v="Fully Paid"/>
    <x v="0"/>
    <n v="5.2699999999999997E-2"/>
    <n v="670"/>
    <n v="674"/>
    <n v="672"/>
    <x v="0"/>
    <n v="2"/>
    <x v="1"/>
    <s v="Moderate DTI/Income/FICO"/>
  </r>
  <r>
    <n v="63514526"/>
    <n v="10800"/>
    <x v="0"/>
    <n v="0.1825"/>
    <x v="4"/>
    <s v="E1"/>
    <s v="10+ years"/>
    <s v="MORTGAGE"/>
    <n v="57000"/>
    <x v="0"/>
    <s v="Verified"/>
    <s v="Current"/>
    <x v="2"/>
    <n v="0.25679999999999997"/>
    <n v="680"/>
    <n v="684"/>
    <n v="682"/>
    <x v="0"/>
    <n v="1"/>
    <x v="0"/>
    <s v="High DTI / Low Income / Low FICO"/>
  </r>
  <r>
    <n v="62357542"/>
    <n v="18000"/>
    <x v="0"/>
    <n v="7.2599999999999998E-2"/>
    <x v="5"/>
    <s v="A4"/>
    <s v="5 years"/>
    <s v="MORTGAGE"/>
    <n v="100000"/>
    <x v="1"/>
    <s v="Not Verified"/>
    <s v="Fully Paid"/>
    <x v="0"/>
    <n v="0.17449999999999999"/>
    <n v="785"/>
    <n v="789"/>
    <n v="787"/>
    <x v="1"/>
    <n v="2"/>
    <x v="1"/>
    <s v="Moderate DTI/Income/FICO"/>
  </r>
  <r>
    <n v="64781351"/>
    <n v="9000"/>
    <x v="1"/>
    <n v="0.1149"/>
    <x v="2"/>
    <s v="B5"/>
    <s v="2 years"/>
    <s v="RENT"/>
    <n v="215000"/>
    <x v="1"/>
    <s v="Source Verified"/>
    <s v="Fully Paid"/>
    <x v="0"/>
    <n v="8.1300000000000011E-2"/>
    <n v="660"/>
    <n v="664"/>
    <n v="662"/>
    <x v="0"/>
    <n v="2"/>
    <x v="1"/>
    <s v="Moderate DTI/Income/FICO"/>
  </r>
  <r>
    <n v="67305686"/>
    <n v="18000"/>
    <x v="0"/>
    <n v="7.8899999999999998E-2"/>
    <x v="5"/>
    <s v="A5"/>
    <s v="10+ years"/>
    <s v="OWN"/>
    <n v="140000"/>
    <x v="1"/>
    <s v="Not Verified"/>
    <s v="Fully Paid"/>
    <x v="0"/>
    <n v="7.4400000000000008E-2"/>
    <n v="760"/>
    <n v="764"/>
    <n v="762"/>
    <x v="1"/>
    <n v="3"/>
    <x v="2"/>
    <s v="Strong Profile"/>
  </r>
  <r>
    <n v="63907583"/>
    <n v="15000"/>
    <x v="0"/>
    <n v="0.1318"/>
    <x v="1"/>
    <s v="C3"/>
    <m/>
    <s v="RENT"/>
    <n v="45000"/>
    <x v="0"/>
    <s v="Not Verified"/>
    <s v="Charged Off"/>
    <x v="0"/>
    <n v="9.2300000000000007E-2"/>
    <n v="670"/>
    <n v="674"/>
    <n v="672"/>
    <x v="0"/>
    <n v="2"/>
    <x v="1"/>
    <s v="Moderate DTI/Income/FICO"/>
  </r>
  <r>
    <n v="66602006"/>
    <n v="16000"/>
    <x v="0"/>
    <n v="0.13669999999999999"/>
    <x v="1"/>
    <s v="C4"/>
    <s v="10+ years"/>
    <s v="RENT"/>
    <n v="149512"/>
    <x v="1"/>
    <s v="Verified"/>
    <s v="Charged Off"/>
    <x v="0"/>
    <n v="0.1646"/>
    <n v="665"/>
    <n v="669"/>
    <n v="667"/>
    <x v="0"/>
    <n v="2"/>
    <x v="1"/>
    <s v="Moderate DTI/Income/FICO"/>
  </r>
  <r>
    <n v="67458591"/>
    <n v="12000"/>
    <x v="1"/>
    <n v="8.3800000000000013E-2"/>
    <x v="2"/>
    <s v="B1"/>
    <s v="10+ years"/>
    <s v="RENT"/>
    <n v="45700"/>
    <x v="0"/>
    <s v="Source Verified"/>
    <s v="Fully Paid"/>
    <x v="0"/>
    <n v="0.2114"/>
    <n v="665"/>
    <n v="669"/>
    <n v="667"/>
    <x v="0"/>
    <n v="1"/>
    <x v="0"/>
    <s v="High DTI / Low Income / Low FICO"/>
  </r>
  <r>
    <n v="64370545"/>
    <n v="10500"/>
    <x v="1"/>
    <n v="6.8900000000000003E-2"/>
    <x v="5"/>
    <s v="A3"/>
    <s v="10+ years"/>
    <s v="MORTGAGE"/>
    <n v="65000"/>
    <x v="1"/>
    <s v="Verified"/>
    <s v="Fully Paid"/>
    <x v="0"/>
    <n v="0.18170000000000003"/>
    <n v="690"/>
    <n v="694"/>
    <n v="692"/>
    <x v="0"/>
    <n v="2"/>
    <x v="1"/>
    <s v="Moderate DTI/Income/FICO"/>
  </r>
  <r>
    <n v="65692259"/>
    <n v="21000"/>
    <x v="0"/>
    <n v="0.1318"/>
    <x v="1"/>
    <s v="C3"/>
    <s v="1 year"/>
    <s v="MORTGAGE"/>
    <n v="70192"/>
    <x v="1"/>
    <s v="Source Verified"/>
    <s v="Fully Paid"/>
    <x v="5"/>
    <n v="0.14660000000000001"/>
    <n v="710"/>
    <n v="714"/>
    <n v="712"/>
    <x v="1"/>
    <n v="2"/>
    <x v="1"/>
    <s v="Moderate DTI/Income/FICO"/>
  </r>
  <r>
    <n v="64271283"/>
    <n v="18000"/>
    <x v="0"/>
    <n v="0.13669999999999999"/>
    <x v="1"/>
    <s v="C4"/>
    <s v="5 years"/>
    <s v="MORTGAGE"/>
    <n v="67500"/>
    <x v="1"/>
    <s v="Source Verified"/>
    <s v="Fully Paid"/>
    <x v="0"/>
    <n v="0.20920000000000002"/>
    <n v="660"/>
    <n v="664"/>
    <n v="662"/>
    <x v="0"/>
    <n v="1"/>
    <x v="0"/>
    <s v="High DTI / Low Income / Low FICO"/>
  </r>
  <r>
    <n v="65647081"/>
    <n v="16000"/>
    <x v="1"/>
    <n v="0.1757"/>
    <x v="0"/>
    <s v="D4"/>
    <s v="10+ years"/>
    <s v="MORTGAGE"/>
    <n v="79000"/>
    <x v="1"/>
    <s v="Verified"/>
    <s v="Charged Off"/>
    <x v="0"/>
    <n v="0.24350000000000002"/>
    <n v="675"/>
    <n v="679"/>
    <n v="677"/>
    <x v="0"/>
    <n v="1"/>
    <x v="0"/>
    <s v="High DTI / Low Income / Low FICO"/>
  </r>
  <r>
    <n v="63556504"/>
    <n v="10500"/>
    <x v="0"/>
    <n v="0.1333"/>
    <x v="1"/>
    <s v="C3"/>
    <m/>
    <s v="MORTGAGE"/>
    <n v="50000"/>
    <x v="0"/>
    <s v="Verified"/>
    <s v="Fully Paid"/>
    <x v="1"/>
    <n v="0.1757"/>
    <n v="715"/>
    <n v="719"/>
    <n v="717"/>
    <x v="1"/>
    <n v="2"/>
    <x v="1"/>
    <s v="Moderate DTI/Income/FICO"/>
  </r>
  <r>
    <n v="64069209"/>
    <n v="24000"/>
    <x v="0"/>
    <n v="0.1699"/>
    <x v="0"/>
    <s v="D3"/>
    <s v="1 year"/>
    <s v="MORTGAGE"/>
    <n v="115000"/>
    <x v="1"/>
    <s v="Source Verified"/>
    <s v="Current"/>
    <x v="0"/>
    <n v="0.24489999999999998"/>
    <n v="680"/>
    <n v="684"/>
    <n v="682"/>
    <x v="0"/>
    <n v="1"/>
    <x v="0"/>
    <s v="High DTI / Low Income / Low FICO"/>
  </r>
  <r>
    <n v="65745923"/>
    <n v="10000"/>
    <x v="1"/>
    <n v="0.12050000000000001"/>
    <x v="1"/>
    <s v="C1"/>
    <s v="3 years"/>
    <s v="MORTGAGE"/>
    <n v="42000"/>
    <x v="0"/>
    <s v="Source Verified"/>
    <s v="Fully Paid"/>
    <x v="0"/>
    <n v="0.16539999999999999"/>
    <n v="670"/>
    <n v="674"/>
    <n v="672"/>
    <x v="0"/>
    <n v="2"/>
    <x v="1"/>
    <s v="Moderate DTI/Income/FICO"/>
  </r>
  <r>
    <n v="65595846"/>
    <n v="35000"/>
    <x v="0"/>
    <n v="0.18489999999999998"/>
    <x v="4"/>
    <s v="E2"/>
    <s v="4 years"/>
    <s v="MORTGAGE"/>
    <n v="165000"/>
    <x v="1"/>
    <s v="Verified"/>
    <s v="Current"/>
    <x v="2"/>
    <n v="0.2341"/>
    <n v="680"/>
    <n v="684"/>
    <n v="682"/>
    <x v="0"/>
    <n v="1"/>
    <x v="0"/>
    <s v="High DTI / Low Income / Low FICO"/>
  </r>
  <r>
    <n v="65087692"/>
    <n v="9000"/>
    <x v="1"/>
    <n v="9.9900000000000003E-2"/>
    <x v="2"/>
    <s v="B3"/>
    <s v="7 years"/>
    <s v="MORTGAGE"/>
    <n v="56000"/>
    <x v="0"/>
    <s v="Source Verified"/>
    <s v="Fully Paid"/>
    <x v="2"/>
    <n v="0.2505"/>
    <n v="705"/>
    <n v="709"/>
    <n v="707"/>
    <x v="1"/>
    <n v="1"/>
    <x v="0"/>
    <s v="High DTI / Low Income / Low FICO"/>
  </r>
  <r>
    <n v="64039793"/>
    <n v="18000"/>
    <x v="1"/>
    <n v="6.2400000000000004E-2"/>
    <x v="5"/>
    <s v="A2"/>
    <m/>
    <s v="OWN"/>
    <n v="170000"/>
    <x v="1"/>
    <s v="Not Verified"/>
    <s v="Fully Paid"/>
    <x v="0"/>
    <n v="0.06"/>
    <n v="765"/>
    <n v="769"/>
    <n v="767"/>
    <x v="1"/>
    <n v="3"/>
    <x v="2"/>
    <s v="Strong Profile"/>
  </r>
  <r>
    <n v="67808410"/>
    <n v="22000"/>
    <x v="1"/>
    <n v="9.1700000000000004E-2"/>
    <x v="2"/>
    <s v="B2"/>
    <s v="10+ years"/>
    <s v="RENT"/>
    <n v="95000"/>
    <x v="1"/>
    <s v="Not Verified"/>
    <s v="Fully Paid"/>
    <x v="1"/>
    <n v="0.14219999999999999"/>
    <n v="660"/>
    <n v="664"/>
    <n v="662"/>
    <x v="0"/>
    <n v="2"/>
    <x v="1"/>
    <s v="Moderate DTI/Income/FICO"/>
  </r>
  <r>
    <n v="68553576"/>
    <n v="5300"/>
    <x v="1"/>
    <n v="0.10779999999999999"/>
    <x v="2"/>
    <s v="B4"/>
    <s v="&lt; 1 year"/>
    <s v="OWN"/>
    <n v="17000"/>
    <x v="2"/>
    <s v="Source Verified"/>
    <s v="Fully Paid"/>
    <x v="0"/>
    <n v="0.14410000000000001"/>
    <n v="660"/>
    <n v="664"/>
    <n v="662"/>
    <x v="0"/>
    <n v="1"/>
    <x v="0"/>
    <s v="High DTI / Low Income / Low FICO"/>
  </r>
  <r>
    <n v="64077895"/>
    <n v="9600"/>
    <x v="1"/>
    <n v="0.1099"/>
    <x v="2"/>
    <s v="B4"/>
    <s v="2 years"/>
    <s v="MORTGAGE"/>
    <n v="48800"/>
    <x v="0"/>
    <s v="Verified"/>
    <s v="Fully Paid"/>
    <x v="0"/>
    <n v="0.26539999999999997"/>
    <n v="675"/>
    <n v="679"/>
    <n v="677"/>
    <x v="0"/>
    <n v="1"/>
    <x v="0"/>
    <s v="High DTI / Low Income / Low FICO"/>
  </r>
  <r>
    <n v="66056698"/>
    <n v="5000"/>
    <x v="1"/>
    <n v="6.2400000000000004E-2"/>
    <x v="5"/>
    <s v="A2"/>
    <s v="3 years"/>
    <s v="RENT"/>
    <n v="125000"/>
    <x v="1"/>
    <s v="Not Verified"/>
    <s v="Fully Paid"/>
    <x v="2"/>
    <n v="0.124"/>
    <n v="720"/>
    <n v="724"/>
    <n v="722"/>
    <x v="1"/>
    <n v="2"/>
    <x v="1"/>
    <s v="Moderate DTI/Income/FICO"/>
  </r>
  <r>
    <n v="65058474"/>
    <n v="10200"/>
    <x v="1"/>
    <n v="9.1700000000000004E-2"/>
    <x v="2"/>
    <s v="B2"/>
    <s v="10+ years"/>
    <s v="MORTGAGE"/>
    <n v="65000"/>
    <x v="1"/>
    <s v="Source Verified"/>
    <s v="Fully Paid"/>
    <x v="1"/>
    <n v="0.28510000000000002"/>
    <n v="705"/>
    <n v="709"/>
    <n v="707"/>
    <x v="1"/>
    <n v="1"/>
    <x v="0"/>
    <s v="High DTI / Low Income / Low FICO"/>
  </r>
  <r>
    <n v="66534701"/>
    <n v="2400"/>
    <x v="1"/>
    <n v="9.7599999999999992E-2"/>
    <x v="2"/>
    <s v="B3"/>
    <s v="7 years"/>
    <s v="RENT"/>
    <n v="77000"/>
    <x v="1"/>
    <s v="Source Verified"/>
    <s v="Fully Paid"/>
    <x v="5"/>
    <n v="0.1192"/>
    <n v="695"/>
    <n v="699"/>
    <n v="697"/>
    <x v="0"/>
    <n v="2"/>
    <x v="1"/>
    <s v="Moderate DTI/Income/FICO"/>
  </r>
  <r>
    <n v="68019537"/>
    <n v="16800"/>
    <x v="0"/>
    <n v="0.16550000000000001"/>
    <x v="0"/>
    <s v="D2"/>
    <s v="10+ years"/>
    <s v="OWN"/>
    <n v="40000"/>
    <x v="2"/>
    <s v="Source Verified"/>
    <s v="Current"/>
    <x v="0"/>
    <n v="8.7599999999999997E-2"/>
    <n v="660"/>
    <n v="664"/>
    <n v="662"/>
    <x v="0"/>
    <n v="1"/>
    <x v="0"/>
    <s v="High DTI / Low Income / Low FICO"/>
  </r>
  <r>
    <n v="65652973"/>
    <n v="10000"/>
    <x v="1"/>
    <n v="9.1700000000000004E-2"/>
    <x v="2"/>
    <s v="B2"/>
    <s v="8 years"/>
    <s v="MORTGAGE"/>
    <n v="26644"/>
    <x v="2"/>
    <s v="Source Verified"/>
    <s v="Fully Paid"/>
    <x v="0"/>
    <n v="0.33240000000000003"/>
    <n v="675"/>
    <n v="679"/>
    <n v="677"/>
    <x v="0"/>
    <n v="1"/>
    <x v="0"/>
    <s v="High DTI / Low Income / Low FICO"/>
  </r>
  <r>
    <n v="64099344"/>
    <n v="29650"/>
    <x v="0"/>
    <n v="0.18489999999999998"/>
    <x v="4"/>
    <s v="E2"/>
    <s v="10+ years"/>
    <s v="RENT"/>
    <n v="166915"/>
    <x v="1"/>
    <s v="Verified"/>
    <s v="Fully Paid"/>
    <x v="0"/>
    <n v="0.11550000000000001"/>
    <n v="710"/>
    <n v="714"/>
    <n v="712"/>
    <x v="1"/>
    <n v="3"/>
    <x v="2"/>
    <s v="Strong Profile"/>
  </r>
  <r>
    <n v="66015508"/>
    <n v="5500"/>
    <x v="1"/>
    <n v="0.23989999999999997"/>
    <x v="3"/>
    <s v="F3"/>
    <s v="2 years"/>
    <s v="OWN"/>
    <n v="62000"/>
    <x v="1"/>
    <s v="Verified"/>
    <s v="Charged Off"/>
    <x v="5"/>
    <n v="0.2286"/>
    <n v="660"/>
    <n v="664"/>
    <n v="662"/>
    <x v="0"/>
    <n v="1"/>
    <x v="0"/>
    <s v="High DTI / Low Income / Low FICO"/>
  </r>
  <r>
    <n v="67655354"/>
    <n v="6400"/>
    <x v="1"/>
    <n v="0.11220000000000001"/>
    <x v="2"/>
    <s v="B5"/>
    <s v="3 years"/>
    <s v="RENT"/>
    <n v="25000"/>
    <x v="2"/>
    <s v="Verified"/>
    <s v="Charged Off"/>
    <x v="0"/>
    <n v="0.25840000000000002"/>
    <n v="675"/>
    <n v="679"/>
    <n v="677"/>
    <x v="0"/>
    <n v="1"/>
    <x v="0"/>
    <s v="High DTI / Low Income / Low FICO"/>
  </r>
  <r>
    <n v="63671300"/>
    <n v="27600"/>
    <x v="1"/>
    <n v="0.12050000000000001"/>
    <x v="1"/>
    <s v="C1"/>
    <s v="2 years"/>
    <s v="MORTGAGE"/>
    <n v="100000"/>
    <x v="1"/>
    <s v="Not Verified"/>
    <s v="Fully Paid"/>
    <x v="0"/>
    <n v="0.15060000000000001"/>
    <n v="685"/>
    <n v="689"/>
    <n v="687"/>
    <x v="0"/>
    <n v="2"/>
    <x v="1"/>
    <s v="Moderate DTI/Income/FICO"/>
  </r>
  <r>
    <n v="63682438"/>
    <n v="20000"/>
    <x v="1"/>
    <n v="9.1700000000000004E-2"/>
    <x v="2"/>
    <s v="B2"/>
    <s v="3 years"/>
    <s v="RENT"/>
    <n v="92000"/>
    <x v="1"/>
    <s v="Not Verified"/>
    <s v="Fully Paid"/>
    <x v="0"/>
    <n v="0.22670000000000001"/>
    <n v="705"/>
    <n v="709"/>
    <n v="707"/>
    <x v="1"/>
    <n v="1"/>
    <x v="0"/>
    <s v="High DTI / Low Income / Low FICO"/>
  </r>
  <r>
    <n v="65413007"/>
    <n v="28000"/>
    <x v="0"/>
    <n v="9.9900000000000003E-2"/>
    <x v="2"/>
    <s v="B3"/>
    <s v="10+ years"/>
    <s v="MORTGAGE"/>
    <n v="150000"/>
    <x v="1"/>
    <s v="Not Verified"/>
    <s v="Current"/>
    <x v="0"/>
    <n v="0.12300000000000001"/>
    <n v="700"/>
    <n v="704"/>
    <n v="702"/>
    <x v="1"/>
    <n v="2"/>
    <x v="1"/>
    <s v="Moderate DTI/Income/FICO"/>
  </r>
  <r>
    <n v="66595612"/>
    <n v="1800"/>
    <x v="1"/>
    <n v="0.12590000000000001"/>
    <x v="1"/>
    <s v="C2"/>
    <s v="&lt; 1 year"/>
    <s v="RENT"/>
    <n v="29000"/>
    <x v="2"/>
    <s v="Source Verified"/>
    <s v="Fully Paid"/>
    <x v="5"/>
    <n v="0.13369999999999999"/>
    <n v="700"/>
    <n v="704"/>
    <n v="702"/>
    <x v="1"/>
    <n v="1"/>
    <x v="0"/>
    <s v="High DTI / Low Income / Low FICO"/>
  </r>
  <r>
    <n v="67960000"/>
    <n v="9500"/>
    <x v="1"/>
    <n v="6.8900000000000003E-2"/>
    <x v="5"/>
    <s v="A3"/>
    <s v="&lt; 1 year"/>
    <s v="RENT"/>
    <n v="56000"/>
    <x v="0"/>
    <s v="Verified"/>
    <s v="Fully Paid"/>
    <x v="1"/>
    <n v="0.21420000000000003"/>
    <n v="725"/>
    <n v="729"/>
    <n v="727"/>
    <x v="1"/>
    <n v="1"/>
    <x v="0"/>
    <s v="High DTI / Low Income / Low FICO"/>
  </r>
  <r>
    <n v="63304131"/>
    <n v="9000"/>
    <x v="1"/>
    <n v="0.12590000000000001"/>
    <x v="1"/>
    <s v="C2"/>
    <s v="&lt; 1 year"/>
    <s v="RENT"/>
    <n v="45000"/>
    <x v="0"/>
    <s v="Source Verified"/>
    <s v="Fully Paid"/>
    <x v="0"/>
    <n v="0.18600000000000003"/>
    <n v="660"/>
    <n v="664"/>
    <n v="662"/>
    <x v="0"/>
    <n v="2"/>
    <x v="1"/>
    <s v="Moderate DTI/Income/FICO"/>
  </r>
  <r>
    <n v="67407927"/>
    <n v="10000"/>
    <x v="1"/>
    <n v="0.11990000000000001"/>
    <x v="1"/>
    <s v="C1"/>
    <s v="10+ years"/>
    <s v="RENT"/>
    <n v="72000"/>
    <x v="1"/>
    <s v="Source Verified"/>
    <s v="Fully Paid"/>
    <x v="1"/>
    <n v="5.9699999999999996E-2"/>
    <n v="670"/>
    <n v="674"/>
    <n v="672"/>
    <x v="0"/>
    <n v="2"/>
    <x v="1"/>
    <s v="Moderate DTI/Income/FICO"/>
  </r>
  <r>
    <n v="66631768"/>
    <n v="20000"/>
    <x v="0"/>
    <n v="0.17859999999999998"/>
    <x v="0"/>
    <s v="D5"/>
    <s v="&lt; 1 year"/>
    <s v="RENT"/>
    <n v="50000"/>
    <x v="0"/>
    <s v="Source Verified"/>
    <s v="Charged Off"/>
    <x v="0"/>
    <n v="0.20440000000000003"/>
    <n v="695"/>
    <n v="699"/>
    <n v="697"/>
    <x v="0"/>
    <n v="1"/>
    <x v="0"/>
    <s v="High DTI / Low Income / Low FICO"/>
  </r>
  <r>
    <n v="63762211"/>
    <n v="5000"/>
    <x v="1"/>
    <n v="0.1699"/>
    <x v="0"/>
    <s v="D3"/>
    <s v="8 years"/>
    <s v="OWN"/>
    <n v="40000"/>
    <x v="2"/>
    <s v="Verified"/>
    <s v="Fully Paid"/>
    <x v="5"/>
    <n v="0.20670000000000002"/>
    <n v="670"/>
    <n v="674"/>
    <n v="672"/>
    <x v="0"/>
    <n v="1"/>
    <x v="0"/>
    <s v="High DTI / Low Income / Low FICO"/>
  </r>
  <r>
    <n v="63987636"/>
    <n v="35000"/>
    <x v="1"/>
    <n v="0.14330000000000001"/>
    <x v="1"/>
    <s v="C5"/>
    <s v="10+ years"/>
    <s v="RENT"/>
    <n v="90000"/>
    <x v="1"/>
    <s v="Source Verified"/>
    <s v="Fully Paid"/>
    <x v="0"/>
    <n v="0.15439999999999998"/>
    <n v="710"/>
    <n v="714"/>
    <n v="712"/>
    <x v="1"/>
    <n v="2"/>
    <x v="1"/>
    <s v="Moderate DTI/Income/FICO"/>
  </r>
  <r>
    <n v="65904132"/>
    <n v="28000"/>
    <x v="0"/>
    <n v="0.12590000000000001"/>
    <x v="1"/>
    <s v="C2"/>
    <s v="10+ years"/>
    <s v="MORTGAGE"/>
    <n v="101000"/>
    <x v="1"/>
    <s v="Source Verified"/>
    <s v="Charged Off"/>
    <x v="0"/>
    <n v="0.22409999999999999"/>
    <n v="690"/>
    <n v="694"/>
    <n v="692"/>
    <x v="0"/>
    <n v="1"/>
    <x v="0"/>
    <s v="High DTI / Low Income / Low FICO"/>
  </r>
  <r>
    <n v="66610116"/>
    <n v="8800"/>
    <x v="1"/>
    <n v="9.1700000000000004E-2"/>
    <x v="2"/>
    <s v="B2"/>
    <s v="3 years"/>
    <s v="RENT"/>
    <n v="71000"/>
    <x v="1"/>
    <s v="Verified"/>
    <s v="Fully Paid"/>
    <x v="0"/>
    <n v="0.21989999999999998"/>
    <n v="705"/>
    <n v="709"/>
    <n v="707"/>
    <x v="1"/>
    <n v="1"/>
    <x v="0"/>
    <s v="High DTI / Low Income / Low FICO"/>
  </r>
  <r>
    <n v="64067116"/>
    <n v="12000"/>
    <x v="1"/>
    <n v="9.9900000000000003E-2"/>
    <x v="2"/>
    <s v="B3"/>
    <s v="4 years"/>
    <s v="MORTGAGE"/>
    <n v="90000"/>
    <x v="1"/>
    <s v="Verified"/>
    <s v="Fully Paid"/>
    <x v="0"/>
    <n v="0.19149999999999998"/>
    <n v="675"/>
    <n v="679"/>
    <n v="677"/>
    <x v="0"/>
    <n v="2"/>
    <x v="1"/>
    <s v="Moderate DTI/Income/FICO"/>
  </r>
  <r>
    <n v="67075417"/>
    <n v="20000"/>
    <x v="0"/>
    <n v="7.8899999999999998E-2"/>
    <x v="5"/>
    <s v="A5"/>
    <s v="10+ years"/>
    <s v="MORTGAGE"/>
    <n v="150000"/>
    <x v="1"/>
    <s v="Not Verified"/>
    <s v="Current"/>
    <x v="2"/>
    <n v="0.2026"/>
    <n v="705"/>
    <n v="709"/>
    <n v="707"/>
    <x v="1"/>
    <n v="1"/>
    <x v="0"/>
    <s v="High DTI / Low Income / Low FICO"/>
  </r>
  <r>
    <n v="65292196"/>
    <n v="35000"/>
    <x v="0"/>
    <n v="0.19989999999999999"/>
    <x v="4"/>
    <s v="E4"/>
    <s v="8 years"/>
    <s v="OWN"/>
    <n v="150000"/>
    <x v="1"/>
    <s v="Source Verified"/>
    <s v="Charged Off"/>
    <x v="3"/>
    <n v="0.27390000000000003"/>
    <n v="705"/>
    <n v="709"/>
    <n v="707"/>
    <x v="1"/>
    <n v="1"/>
    <x v="0"/>
    <s v="High DTI / Low Income / Low FICO"/>
  </r>
  <r>
    <n v="66521599"/>
    <n v="10000"/>
    <x v="1"/>
    <n v="5.3200000000000004E-2"/>
    <x v="5"/>
    <s v="A1"/>
    <s v="4 years"/>
    <s v="RENT"/>
    <n v="21000"/>
    <x v="2"/>
    <s v="Verified"/>
    <s v="Fully Paid"/>
    <x v="1"/>
    <n v="0.2429"/>
    <n v="735"/>
    <n v="739"/>
    <n v="737"/>
    <x v="1"/>
    <n v="1"/>
    <x v="0"/>
    <s v="High DTI / Low Income / Low FICO"/>
  </r>
  <r>
    <n v="65151197"/>
    <n v="18400"/>
    <x v="1"/>
    <n v="0.15410000000000001"/>
    <x v="0"/>
    <s v="D1"/>
    <s v="10+ years"/>
    <s v="RENT"/>
    <n v="92000"/>
    <x v="1"/>
    <s v="Not Verified"/>
    <s v="Charged Off"/>
    <x v="0"/>
    <n v="0.19579999999999997"/>
    <n v="670"/>
    <n v="674"/>
    <n v="672"/>
    <x v="0"/>
    <n v="2"/>
    <x v="1"/>
    <s v="Moderate DTI/Income/FICO"/>
  </r>
  <r>
    <n v="63186331"/>
    <n v="6000"/>
    <x v="1"/>
    <n v="0.1699"/>
    <x v="0"/>
    <s v="D3"/>
    <s v="8 years"/>
    <s v="MORTGAGE"/>
    <n v="75000"/>
    <x v="1"/>
    <s v="Verified"/>
    <s v="Fully Paid"/>
    <x v="4"/>
    <n v="0.13250000000000001"/>
    <n v="660"/>
    <n v="664"/>
    <n v="662"/>
    <x v="0"/>
    <n v="2"/>
    <x v="1"/>
    <s v="Moderate DTI/Income/FICO"/>
  </r>
  <r>
    <n v="66470507"/>
    <n v="14000"/>
    <x v="0"/>
    <n v="0.18489999999999998"/>
    <x v="4"/>
    <s v="E2"/>
    <s v="7 years"/>
    <s v="RENT"/>
    <n v="54284.97"/>
    <x v="0"/>
    <s v="Source Verified"/>
    <s v="Charged Off"/>
    <x v="0"/>
    <n v="0.17600000000000002"/>
    <n v="735"/>
    <n v="739"/>
    <n v="737"/>
    <x v="1"/>
    <n v="2"/>
    <x v="1"/>
    <s v="Moderate DTI/Income/FICO"/>
  </r>
  <r>
    <n v="65675085"/>
    <n v="15000"/>
    <x v="0"/>
    <n v="0.15410000000000001"/>
    <x v="0"/>
    <s v="D1"/>
    <s v="10+ years"/>
    <s v="MORTGAGE"/>
    <n v="65000"/>
    <x v="1"/>
    <s v="Source Verified"/>
    <s v="Charged Off"/>
    <x v="1"/>
    <n v="0.1215"/>
    <n v="675"/>
    <n v="679"/>
    <n v="677"/>
    <x v="0"/>
    <n v="2"/>
    <x v="1"/>
    <s v="Moderate DTI/Income/FICO"/>
  </r>
  <r>
    <n v="63507049"/>
    <n v="15200"/>
    <x v="1"/>
    <n v="0.12689999999999999"/>
    <x v="1"/>
    <s v="C2"/>
    <s v="10+ years"/>
    <s v="RENT"/>
    <n v="55000"/>
    <x v="0"/>
    <s v="Source Verified"/>
    <s v="Charged Off"/>
    <x v="0"/>
    <n v="0.36770000000000003"/>
    <n v="700"/>
    <n v="704"/>
    <n v="702"/>
    <x v="1"/>
    <n v="1"/>
    <x v="0"/>
    <s v="High DTI / Low Income / Low FICO"/>
  </r>
  <r>
    <n v="65836796"/>
    <n v="17000"/>
    <x v="1"/>
    <n v="9.9900000000000003E-2"/>
    <x v="2"/>
    <s v="B3"/>
    <s v="5 years"/>
    <s v="RENT"/>
    <n v="65000"/>
    <x v="1"/>
    <s v="Not Verified"/>
    <s v="Fully Paid"/>
    <x v="1"/>
    <n v="0.32200000000000001"/>
    <n v="715"/>
    <n v="719"/>
    <n v="717"/>
    <x v="1"/>
    <n v="1"/>
    <x v="0"/>
    <s v="High DTI / Low Income / Low FICO"/>
  </r>
  <r>
    <n v="62247635"/>
    <n v="10800"/>
    <x v="1"/>
    <n v="0.1757"/>
    <x v="0"/>
    <s v="D4"/>
    <s v="5 years"/>
    <s v="RENT"/>
    <n v="30000"/>
    <x v="2"/>
    <s v="Not Verified"/>
    <s v="Charged Off"/>
    <x v="0"/>
    <n v="0.37520000000000003"/>
    <n v="675"/>
    <n v="679"/>
    <n v="677"/>
    <x v="0"/>
    <n v="1"/>
    <x v="0"/>
    <s v="High DTI / Low Income / Low FICO"/>
  </r>
  <r>
    <n v="65984250"/>
    <n v="4600"/>
    <x v="1"/>
    <n v="0.06"/>
    <x v="1"/>
    <s v="C4"/>
    <s v="&lt; 1 year"/>
    <s v="RENT"/>
    <n v="16000"/>
    <x v="2"/>
    <s v="Source Verified"/>
    <s v="Fully Paid"/>
    <x v="0"/>
    <n v="8.4000000000000005E-2"/>
    <n v="690"/>
    <n v="694"/>
    <n v="692"/>
    <x v="0"/>
    <n v="1"/>
    <x v="0"/>
    <s v="High DTI / Low Income / Low FICO"/>
  </r>
  <r>
    <n v="65877222"/>
    <n v="4000"/>
    <x v="1"/>
    <n v="5.3200000000000004E-2"/>
    <x v="5"/>
    <s v="A1"/>
    <s v="3 years"/>
    <s v="RENT"/>
    <n v="30000"/>
    <x v="2"/>
    <s v="Not Verified"/>
    <s v="Fully Paid"/>
    <x v="3"/>
    <n v="0.1164"/>
    <n v="760"/>
    <n v="764"/>
    <n v="762"/>
    <x v="1"/>
    <n v="1"/>
    <x v="0"/>
    <s v="High DTI / Low Income / Low FICO"/>
  </r>
  <r>
    <n v="63927728"/>
    <n v="20000"/>
    <x v="0"/>
    <n v="9.9900000000000003E-2"/>
    <x v="2"/>
    <s v="B3"/>
    <s v="10+ years"/>
    <s v="MORTGAGE"/>
    <n v="86341"/>
    <x v="1"/>
    <s v="Source Verified"/>
    <s v="Current"/>
    <x v="2"/>
    <n v="0.25140000000000001"/>
    <n v="720"/>
    <n v="724"/>
    <n v="722"/>
    <x v="1"/>
    <n v="1"/>
    <x v="0"/>
    <s v="High DTI / Low Income / Low FICO"/>
  </r>
  <r>
    <n v="67277302"/>
    <n v="25000"/>
    <x v="1"/>
    <n v="0.1318"/>
    <x v="1"/>
    <s v="C3"/>
    <s v="2 years"/>
    <s v="RENT"/>
    <n v="151000"/>
    <x v="1"/>
    <s v="Verified"/>
    <s v="Fully Paid"/>
    <x v="0"/>
    <n v="0.16940000000000002"/>
    <n v="670"/>
    <n v="674"/>
    <n v="672"/>
    <x v="0"/>
    <n v="2"/>
    <x v="1"/>
    <s v="Moderate DTI/Income/FICO"/>
  </r>
  <r>
    <n v="61732160"/>
    <n v="28000"/>
    <x v="1"/>
    <n v="0.1399"/>
    <x v="1"/>
    <s v="C4"/>
    <m/>
    <s v="MORTGAGE"/>
    <n v="70383"/>
    <x v="1"/>
    <s v="Not Verified"/>
    <s v="Fully Paid"/>
    <x v="0"/>
    <n v="0.34520000000000001"/>
    <n v="725"/>
    <n v="729"/>
    <n v="727"/>
    <x v="1"/>
    <n v="1"/>
    <x v="0"/>
    <s v="High DTI / Low Income / Low FICO"/>
  </r>
  <r>
    <n v="68272654"/>
    <n v="15000"/>
    <x v="1"/>
    <n v="9.8000000000000004E-2"/>
    <x v="2"/>
    <s v="B3"/>
    <s v="9 years"/>
    <s v="RENT"/>
    <n v="41000"/>
    <x v="0"/>
    <s v="Verified"/>
    <s v="Fully Paid"/>
    <x v="1"/>
    <n v="0.24329999999999999"/>
    <n v="670"/>
    <n v="674"/>
    <n v="672"/>
    <x v="0"/>
    <n v="1"/>
    <x v="0"/>
    <s v="High DTI / Low Income / Low FICO"/>
  </r>
  <r>
    <n v="66634795"/>
    <n v="35000"/>
    <x v="0"/>
    <n v="0.15410000000000001"/>
    <x v="0"/>
    <s v="D1"/>
    <s v="&lt; 1 year"/>
    <s v="MORTGAGE"/>
    <n v="120000"/>
    <x v="1"/>
    <s v="Source Verified"/>
    <s v="Fully Paid"/>
    <x v="2"/>
    <n v="0.14630000000000001"/>
    <n v="715"/>
    <n v="719"/>
    <n v="717"/>
    <x v="1"/>
    <n v="2"/>
    <x v="1"/>
    <s v="Moderate DTI/Income/FICO"/>
  </r>
  <r>
    <n v="65493156"/>
    <n v="10400"/>
    <x v="0"/>
    <n v="0.12050000000000001"/>
    <x v="1"/>
    <s v="C1"/>
    <s v="10+ years"/>
    <s v="MORTGAGE"/>
    <n v="56000"/>
    <x v="0"/>
    <s v="Not Verified"/>
    <s v="Fully Paid"/>
    <x v="3"/>
    <n v="1.61E-2"/>
    <n v="670"/>
    <n v="674"/>
    <n v="672"/>
    <x v="0"/>
    <n v="2"/>
    <x v="1"/>
    <s v="Moderate DTI/Income/FICO"/>
  </r>
  <r>
    <n v="65442835"/>
    <n v="6325"/>
    <x v="1"/>
    <n v="0.18489999999999998"/>
    <x v="4"/>
    <s v="E2"/>
    <s v="9 years"/>
    <s v="OWN"/>
    <n v="35000"/>
    <x v="2"/>
    <s v="Verified"/>
    <s v="Fully Paid"/>
    <x v="0"/>
    <n v="0.27399999999999997"/>
    <n v="700"/>
    <n v="704"/>
    <n v="702"/>
    <x v="1"/>
    <n v="1"/>
    <x v="0"/>
    <s v="High DTI / Low Income / Low FICO"/>
  </r>
  <r>
    <n v="63155050"/>
    <n v="11000"/>
    <x v="0"/>
    <n v="0.12689999999999999"/>
    <x v="1"/>
    <s v="C2"/>
    <s v="10+ years"/>
    <s v="MORTGAGE"/>
    <n v="45000"/>
    <x v="0"/>
    <s v="Verified"/>
    <s v="Charged Off"/>
    <x v="0"/>
    <n v="0.17949999999999999"/>
    <n v="665"/>
    <n v="669"/>
    <n v="667"/>
    <x v="0"/>
    <n v="2"/>
    <x v="1"/>
    <s v="Moderate DTI/Income/FICO"/>
  </r>
  <r>
    <n v="66435028"/>
    <n v="25000"/>
    <x v="0"/>
    <n v="0.1318"/>
    <x v="1"/>
    <s v="C3"/>
    <s v="10+ years"/>
    <s v="RENT"/>
    <n v="156000"/>
    <x v="1"/>
    <s v="Source Verified"/>
    <s v="Fully Paid"/>
    <x v="0"/>
    <n v="4.9000000000000002E-2"/>
    <n v="665"/>
    <n v="669"/>
    <n v="667"/>
    <x v="0"/>
    <n v="2"/>
    <x v="1"/>
    <s v="Moderate DTI/Income/FICO"/>
  </r>
  <r>
    <n v="66076162"/>
    <n v="29400"/>
    <x v="0"/>
    <n v="0.19989999999999999"/>
    <x v="4"/>
    <s v="E4"/>
    <s v="1 year"/>
    <s v="MORTGAGE"/>
    <n v="70000"/>
    <x v="1"/>
    <s v="Verified"/>
    <s v="Charged Off"/>
    <x v="0"/>
    <n v="0.16120000000000001"/>
    <n v="695"/>
    <n v="699"/>
    <n v="697"/>
    <x v="0"/>
    <n v="2"/>
    <x v="1"/>
    <s v="Moderate DTI/Income/FICO"/>
  </r>
  <r>
    <n v="65677648"/>
    <n v="24000"/>
    <x v="1"/>
    <n v="9.1700000000000004E-2"/>
    <x v="2"/>
    <s v="B2"/>
    <s v="3 years"/>
    <s v="OWN"/>
    <n v="155000"/>
    <x v="1"/>
    <s v="Source Verified"/>
    <s v="Fully Paid"/>
    <x v="2"/>
    <n v="0.17329999999999998"/>
    <n v="660"/>
    <n v="664"/>
    <n v="662"/>
    <x v="0"/>
    <n v="2"/>
    <x v="1"/>
    <s v="Moderate DTI/Income/FICO"/>
  </r>
  <r>
    <n v="66095433"/>
    <n v="32000"/>
    <x v="1"/>
    <n v="0.13669999999999999"/>
    <x v="1"/>
    <s v="C4"/>
    <s v="2 years"/>
    <s v="RENT"/>
    <n v="96000"/>
    <x v="1"/>
    <s v="Verified"/>
    <s v="Fully Paid"/>
    <x v="0"/>
    <n v="0.2112"/>
    <n v="695"/>
    <n v="699"/>
    <n v="697"/>
    <x v="0"/>
    <n v="1"/>
    <x v="0"/>
    <s v="High DTI / Low Income / Low FICO"/>
  </r>
  <r>
    <n v="62519636"/>
    <n v="15000"/>
    <x v="1"/>
    <n v="0.1153"/>
    <x v="2"/>
    <s v="B5"/>
    <s v="2 years"/>
    <s v="MORTGAGE"/>
    <n v="61000"/>
    <x v="1"/>
    <s v="Verified"/>
    <s v="Fully Paid"/>
    <x v="0"/>
    <n v="0.2213"/>
    <n v="685"/>
    <n v="689"/>
    <n v="687"/>
    <x v="0"/>
    <n v="1"/>
    <x v="0"/>
    <s v="High DTI / Low Income / Low FICO"/>
  </r>
  <r>
    <n v="63527933"/>
    <n v="7100"/>
    <x v="1"/>
    <n v="0.1333"/>
    <x v="1"/>
    <s v="C3"/>
    <s v="10+ years"/>
    <s v="RENT"/>
    <n v="37000"/>
    <x v="2"/>
    <s v="Verified"/>
    <s v="Fully Paid"/>
    <x v="0"/>
    <n v="0.30590000000000001"/>
    <n v="690"/>
    <n v="694"/>
    <n v="692"/>
    <x v="0"/>
    <n v="1"/>
    <x v="0"/>
    <s v="High DTI / Low Income / Low FICO"/>
  </r>
  <r>
    <n v="64017866"/>
    <n v="6300"/>
    <x v="1"/>
    <n v="7.2599999999999998E-2"/>
    <x v="5"/>
    <s v="A4"/>
    <s v="10+ years"/>
    <s v="RENT"/>
    <n v="102000"/>
    <x v="1"/>
    <s v="Verified"/>
    <s v="Fully Paid"/>
    <x v="1"/>
    <n v="5.4199999999999998E-2"/>
    <n v="705"/>
    <n v="709"/>
    <n v="707"/>
    <x v="1"/>
    <n v="3"/>
    <x v="2"/>
    <s v="Strong Profile"/>
  </r>
  <r>
    <n v="67235229"/>
    <n v="5600"/>
    <x v="1"/>
    <n v="9.7599999999999992E-2"/>
    <x v="2"/>
    <s v="B3"/>
    <s v="8 years"/>
    <s v="RENT"/>
    <n v="55020"/>
    <x v="0"/>
    <s v="Source Verified"/>
    <s v="Fully Paid"/>
    <x v="0"/>
    <n v="0.14400000000000002"/>
    <n v="675"/>
    <n v="679"/>
    <n v="677"/>
    <x v="0"/>
    <n v="2"/>
    <x v="1"/>
    <s v="Moderate DTI/Income/FICO"/>
  </r>
  <r>
    <n v="63460140"/>
    <n v="11450"/>
    <x v="1"/>
    <n v="6.2400000000000004E-2"/>
    <x v="5"/>
    <s v="A2"/>
    <s v="5 years"/>
    <s v="MORTGAGE"/>
    <n v="32985.800000000003"/>
    <x v="2"/>
    <s v="Source Verified"/>
    <s v="Fully Paid"/>
    <x v="1"/>
    <n v="0.19170000000000001"/>
    <n v="685"/>
    <n v="689"/>
    <n v="687"/>
    <x v="0"/>
    <n v="1"/>
    <x v="0"/>
    <s v="High DTI / Low Income / Low FICO"/>
  </r>
  <r>
    <n v="62305573"/>
    <n v="28600"/>
    <x v="1"/>
    <n v="0.14649999999999999"/>
    <x v="1"/>
    <s v="C5"/>
    <s v="10+ years"/>
    <s v="MORTGAGE"/>
    <n v="65000"/>
    <x v="1"/>
    <s v="Not Verified"/>
    <s v="Charged Off"/>
    <x v="0"/>
    <n v="0.2014"/>
    <n v="755"/>
    <n v="759"/>
    <n v="757"/>
    <x v="1"/>
    <n v="1"/>
    <x v="0"/>
    <s v="High DTI / Low Income / Low FICO"/>
  </r>
  <r>
    <n v="65098275"/>
    <n v="18000"/>
    <x v="0"/>
    <n v="0.16550000000000001"/>
    <x v="0"/>
    <s v="D2"/>
    <s v="10+ years"/>
    <s v="MORTGAGE"/>
    <n v="80000"/>
    <x v="1"/>
    <s v="Not Verified"/>
    <s v="In Grace Period"/>
    <x v="0"/>
    <n v="0.14880000000000002"/>
    <n v="665"/>
    <n v="669"/>
    <n v="667"/>
    <x v="0"/>
    <n v="2"/>
    <x v="1"/>
    <s v="Moderate DTI/Income/FICO"/>
  </r>
  <r>
    <n v="65904886"/>
    <n v="23325"/>
    <x v="1"/>
    <n v="0.11990000000000001"/>
    <x v="1"/>
    <s v="C1"/>
    <s v="6 years"/>
    <s v="MORTGAGE"/>
    <n v="62000"/>
    <x v="1"/>
    <s v="Not Verified"/>
    <s v="Fully Paid"/>
    <x v="1"/>
    <n v="0.28489999999999999"/>
    <n v="710"/>
    <n v="714"/>
    <n v="712"/>
    <x v="1"/>
    <n v="1"/>
    <x v="0"/>
    <s v="High DTI / Low Income / Low FICO"/>
  </r>
  <r>
    <n v="65343074"/>
    <n v="12000"/>
    <x v="0"/>
    <n v="0.15410000000000001"/>
    <x v="0"/>
    <s v="D1"/>
    <s v="7 years"/>
    <s v="OWN"/>
    <n v="30000"/>
    <x v="2"/>
    <s v="Source Verified"/>
    <s v="Current"/>
    <x v="1"/>
    <n v="0.2732"/>
    <n v="700"/>
    <n v="704"/>
    <n v="702"/>
    <x v="1"/>
    <n v="1"/>
    <x v="0"/>
    <s v="High DTI / Low Income / Low FICO"/>
  </r>
  <r>
    <n v="67298792"/>
    <n v="30000"/>
    <x v="1"/>
    <n v="9.1700000000000004E-2"/>
    <x v="2"/>
    <s v="B2"/>
    <s v="10+ years"/>
    <s v="MORTGAGE"/>
    <n v="150000"/>
    <x v="1"/>
    <s v="Not Verified"/>
    <s v="Fully Paid"/>
    <x v="2"/>
    <n v="0.11720000000000001"/>
    <n v="670"/>
    <n v="674"/>
    <n v="672"/>
    <x v="0"/>
    <n v="2"/>
    <x v="1"/>
    <s v="Moderate DTI/Income/FICO"/>
  </r>
  <r>
    <n v="63034375"/>
    <n v="35000"/>
    <x v="1"/>
    <n v="0.1699"/>
    <x v="0"/>
    <s v="D3"/>
    <s v="10+ years"/>
    <s v="MORTGAGE"/>
    <n v="250000"/>
    <x v="1"/>
    <s v="Source Verified"/>
    <s v="Fully Paid"/>
    <x v="2"/>
    <n v="0.1305"/>
    <n v="665"/>
    <n v="669"/>
    <n v="667"/>
    <x v="0"/>
    <n v="2"/>
    <x v="1"/>
    <s v="Moderate DTI/Income/FICO"/>
  </r>
  <r>
    <n v="65915603"/>
    <n v="24000"/>
    <x v="0"/>
    <n v="0.18989999999999999"/>
    <x v="4"/>
    <s v="E3"/>
    <m/>
    <s v="OWN"/>
    <n v="60000"/>
    <x v="0"/>
    <s v="Verified"/>
    <s v="Current"/>
    <x v="5"/>
    <n v="0.32280000000000003"/>
    <n v="695"/>
    <n v="699"/>
    <n v="697"/>
    <x v="0"/>
    <n v="1"/>
    <x v="0"/>
    <s v="High DTI / Low Income / Low FICO"/>
  </r>
  <r>
    <n v="63968149"/>
    <n v="10000"/>
    <x v="1"/>
    <n v="5.3200000000000004E-2"/>
    <x v="5"/>
    <s v="A1"/>
    <s v="5 years"/>
    <s v="RENT"/>
    <n v="93500"/>
    <x v="1"/>
    <s v="Not Verified"/>
    <s v="Fully Paid"/>
    <x v="1"/>
    <n v="0.20180000000000001"/>
    <n v="730"/>
    <n v="734"/>
    <n v="732"/>
    <x v="1"/>
    <n v="1"/>
    <x v="0"/>
    <s v="High DTI / Low Income / Low FICO"/>
  </r>
  <r>
    <n v="67407510"/>
    <n v="10575"/>
    <x v="1"/>
    <n v="0.1757"/>
    <x v="0"/>
    <s v="D4"/>
    <s v="8 years"/>
    <s v="MORTGAGE"/>
    <n v="25238"/>
    <x v="2"/>
    <s v="Verified"/>
    <s v="Fully Paid"/>
    <x v="1"/>
    <n v="9.1799999999999993E-2"/>
    <n v="695"/>
    <n v="699"/>
    <n v="697"/>
    <x v="0"/>
    <n v="1"/>
    <x v="0"/>
    <s v="High DTI / Low Income / Low FICO"/>
  </r>
  <r>
    <n v="61982661"/>
    <n v="33000"/>
    <x v="1"/>
    <n v="0.14649999999999999"/>
    <x v="1"/>
    <s v="C5"/>
    <s v="10+ years"/>
    <s v="MORTGAGE"/>
    <n v="82000"/>
    <x v="1"/>
    <s v="Source Verified"/>
    <s v="Fully Paid"/>
    <x v="1"/>
    <n v="0.2243"/>
    <n v="725"/>
    <n v="729"/>
    <n v="727"/>
    <x v="1"/>
    <n v="1"/>
    <x v="0"/>
    <s v="High DTI / Low Income / Low FICO"/>
  </r>
  <r>
    <n v="68546780"/>
    <n v="8300"/>
    <x v="1"/>
    <n v="7.9100000000000004E-2"/>
    <x v="5"/>
    <s v="A5"/>
    <m/>
    <s v="RENT"/>
    <n v="52000"/>
    <x v="0"/>
    <s v="Not Verified"/>
    <s v="Fully Paid"/>
    <x v="0"/>
    <n v="9.4600000000000004E-2"/>
    <n v="670"/>
    <n v="674"/>
    <n v="672"/>
    <x v="0"/>
    <n v="2"/>
    <x v="1"/>
    <s v="Moderate DTI/Income/FICO"/>
  </r>
  <r>
    <n v="63389510"/>
    <n v="12000"/>
    <x v="1"/>
    <n v="0.1149"/>
    <x v="2"/>
    <s v="B5"/>
    <s v="4 years"/>
    <s v="RENT"/>
    <n v="46500"/>
    <x v="0"/>
    <s v="Not Verified"/>
    <s v="Fully Paid"/>
    <x v="0"/>
    <n v="0.28539999999999999"/>
    <n v="685"/>
    <n v="689"/>
    <n v="687"/>
    <x v="0"/>
    <n v="1"/>
    <x v="0"/>
    <s v="High DTI / Low Income / Low FICO"/>
  </r>
  <r>
    <n v="63287655"/>
    <n v="12000"/>
    <x v="1"/>
    <n v="0.1333"/>
    <x v="1"/>
    <s v="C3"/>
    <s v="10+ years"/>
    <s v="RENT"/>
    <n v="62000"/>
    <x v="1"/>
    <s v="Source Verified"/>
    <s v="Fully Paid"/>
    <x v="2"/>
    <n v="5.2300000000000006E-2"/>
    <n v="695"/>
    <n v="699"/>
    <n v="697"/>
    <x v="0"/>
    <n v="2"/>
    <x v="1"/>
    <s v="Moderate DTI/Income/FICO"/>
  </r>
  <r>
    <n v="66583452"/>
    <n v="25000"/>
    <x v="1"/>
    <n v="0.11990000000000001"/>
    <x v="1"/>
    <s v="C1"/>
    <s v="3 years"/>
    <s v="MORTGAGE"/>
    <n v="100000"/>
    <x v="1"/>
    <s v="Not Verified"/>
    <s v="Fully Paid"/>
    <x v="0"/>
    <n v="0.12640000000000001"/>
    <n v="715"/>
    <n v="719"/>
    <n v="717"/>
    <x v="1"/>
    <n v="2"/>
    <x v="1"/>
    <s v="Moderate DTI/Income/FICO"/>
  </r>
  <r>
    <n v="63034254"/>
    <n v="20000"/>
    <x v="1"/>
    <n v="8.1799999999999998E-2"/>
    <x v="2"/>
    <s v="B1"/>
    <s v="10+ years"/>
    <s v="MORTGAGE"/>
    <n v="85000"/>
    <x v="1"/>
    <s v="Source Verified"/>
    <s v="Fully Paid"/>
    <x v="1"/>
    <n v="0.11840000000000001"/>
    <n v="660"/>
    <n v="664"/>
    <n v="662"/>
    <x v="0"/>
    <n v="2"/>
    <x v="1"/>
    <s v="Moderate DTI/Income/FICO"/>
  </r>
  <r>
    <n v="65825773"/>
    <n v="3000"/>
    <x v="1"/>
    <n v="9.9900000000000003E-2"/>
    <x v="2"/>
    <s v="B3"/>
    <s v="10+ years"/>
    <s v="RENT"/>
    <n v="60000"/>
    <x v="0"/>
    <s v="Source Verified"/>
    <s v="Fully Paid"/>
    <x v="5"/>
    <n v="0.1714"/>
    <n v="715"/>
    <n v="719"/>
    <n v="717"/>
    <x v="1"/>
    <n v="2"/>
    <x v="1"/>
    <s v="Moderate DTI/Income/FICO"/>
  </r>
  <r>
    <n v="65646633"/>
    <n v="23225"/>
    <x v="0"/>
    <n v="0.21989999999999998"/>
    <x v="3"/>
    <s v="F1"/>
    <s v="3 years"/>
    <s v="MORTGAGE"/>
    <n v="66000"/>
    <x v="1"/>
    <s v="Source Verified"/>
    <s v="Fully Paid"/>
    <x v="0"/>
    <n v="0.21489999999999998"/>
    <n v="700"/>
    <n v="704"/>
    <n v="702"/>
    <x v="1"/>
    <n v="1"/>
    <x v="0"/>
    <s v="High DTI / Low Income / Low FICO"/>
  </r>
  <r>
    <n v="62439302"/>
    <n v="12000"/>
    <x v="0"/>
    <n v="0.1153"/>
    <x v="2"/>
    <s v="B5"/>
    <s v="7 years"/>
    <s v="MORTGAGE"/>
    <n v="65000"/>
    <x v="1"/>
    <s v="Source Verified"/>
    <s v="Fully Paid"/>
    <x v="1"/>
    <n v="4.9699999999999994E-2"/>
    <n v="675"/>
    <n v="679"/>
    <n v="677"/>
    <x v="0"/>
    <n v="2"/>
    <x v="1"/>
    <s v="Moderate DTI/Income/FICO"/>
  </r>
  <r>
    <n v="66320799"/>
    <n v="4000"/>
    <x v="1"/>
    <n v="9.1700000000000004E-2"/>
    <x v="2"/>
    <s v="B2"/>
    <s v="2 years"/>
    <s v="RENT"/>
    <n v="40000"/>
    <x v="2"/>
    <s v="Source Verified"/>
    <s v="Fully Paid"/>
    <x v="0"/>
    <n v="3.8300000000000001E-2"/>
    <n v="675"/>
    <n v="679"/>
    <n v="677"/>
    <x v="0"/>
    <n v="1"/>
    <x v="0"/>
    <s v="High DTI / Low Income / Low FICO"/>
  </r>
  <r>
    <n v="63285506"/>
    <n v="19200"/>
    <x v="0"/>
    <n v="8.1799999999999998E-2"/>
    <x v="2"/>
    <s v="B1"/>
    <s v="10+ years"/>
    <s v="MORTGAGE"/>
    <n v="94000"/>
    <x v="1"/>
    <s v="Verified"/>
    <s v="Fully Paid"/>
    <x v="1"/>
    <n v="0.21359999999999998"/>
    <n v="700"/>
    <n v="704"/>
    <n v="702"/>
    <x v="1"/>
    <n v="1"/>
    <x v="0"/>
    <s v="High DTI / Low Income / Low FICO"/>
  </r>
  <r>
    <n v="63506557"/>
    <n v="28000"/>
    <x v="0"/>
    <n v="0.1699"/>
    <x v="0"/>
    <s v="D3"/>
    <s v="10+ years"/>
    <s v="MORTGAGE"/>
    <n v="90000"/>
    <x v="1"/>
    <s v="Not Verified"/>
    <s v="Current"/>
    <x v="3"/>
    <n v="0.1535"/>
    <n v="715"/>
    <n v="719"/>
    <n v="717"/>
    <x v="1"/>
    <n v="2"/>
    <x v="1"/>
    <s v="Moderate DTI/Income/FICO"/>
  </r>
  <r>
    <n v="62196717"/>
    <n v="20000"/>
    <x v="0"/>
    <n v="0.1399"/>
    <x v="1"/>
    <s v="C4"/>
    <s v="6 years"/>
    <s v="RENT"/>
    <n v="56000"/>
    <x v="0"/>
    <s v="Not Verified"/>
    <s v="Current"/>
    <x v="0"/>
    <n v="0.3881"/>
    <n v="705"/>
    <n v="709"/>
    <n v="707"/>
    <x v="1"/>
    <n v="1"/>
    <x v="0"/>
    <s v="High DTI / Low Income / Low FICO"/>
  </r>
  <r>
    <n v="68162392"/>
    <n v="3000"/>
    <x v="1"/>
    <n v="0.10779999999999999"/>
    <x v="2"/>
    <s v="B4"/>
    <s v="5 years"/>
    <s v="MORTGAGE"/>
    <n v="80000"/>
    <x v="1"/>
    <s v="Source Verified"/>
    <s v="Fully Paid"/>
    <x v="1"/>
    <n v="0.2072"/>
    <n v="695"/>
    <n v="699"/>
    <n v="697"/>
    <x v="0"/>
    <n v="1"/>
    <x v="0"/>
    <s v="High DTI / Low Income / Low FICO"/>
  </r>
  <r>
    <n v="66590931"/>
    <n v="15200"/>
    <x v="0"/>
    <n v="0.11990000000000001"/>
    <x v="1"/>
    <s v="C1"/>
    <s v="10+ years"/>
    <s v="MORTGAGE"/>
    <n v="48983"/>
    <x v="0"/>
    <s v="Not Verified"/>
    <s v="Fully Paid"/>
    <x v="0"/>
    <n v="7.9899999999999999E-2"/>
    <n v="700"/>
    <n v="704"/>
    <n v="702"/>
    <x v="1"/>
    <n v="2"/>
    <x v="1"/>
    <s v="Moderate DTI/Income/FICO"/>
  </r>
  <r>
    <n v="62519637"/>
    <n v="24000"/>
    <x v="1"/>
    <n v="0.12689999999999999"/>
    <x v="1"/>
    <s v="C2"/>
    <s v="10+ years"/>
    <s v="MORTGAGE"/>
    <n v="60000"/>
    <x v="0"/>
    <s v="Source Verified"/>
    <s v="Charged Off"/>
    <x v="0"/>
    <n v="0.15240000000000001"/>
    <n v="695"/>
    <n v="699"/>
    <n v="697"/>
    <x v="0"/>
    <n v="2"/>
    <x v="1"/>
    <s v="Moderate DTI/Income/FICO"/>
  </r>
  <r>
    <n v="65683597"/>
    <n v="7600"/>
    <x v="1"/>
    <n v="0.1318"/>
    <x v="1"/>
    <s v="C3"/>
    <s v="4 years"/>
    <s v="RENT"/>
    <n v="19000"/>
    <x v="2"/>
    <s v="Not Verified"/>
    <s v="Fully Paid"/>
    <x v="0"/>
    <n v="0.1807"/>
    <n v="660"/>
    <n v="664"/>
    <n v="662"/>
    <x v="0"/>
    <n v="1"/>
    <x v="0"/>
    <s v="High DTI / Low Income / Low FICO"/>
  </r>
  <r>
    <n v="63247428"/>
    <n v="9000"/>
    <x v="1"/>
    <n v="6.2400000000000004E-2"/>
    <x v="5"/>
    <s v="A2"/>
    <s v="6 years"/>
    <s v="OWN"/>
    <n v="81000"/>
    <x v="1"/>
    <s v="Not Verified"/>
    <s v="Fully Paid"/>
    <x v="0"/>
    <n v="0.15479999999999999"/>
    <n v="745"/>
    <n v="749"/>
    <n v="747"/>
    <x v="1"/>
    <n v="2"/>
    <x v="1"/>
    <s v="Moderate DTI/Income/FICO"/>
  </r>
  <r>
    <n v="68386504"/>
    <n v="23850"/>
    <x v="1"/>
    <n v="0.13439999999999999"/>
    <x v="1"/>
    <s v="C3"/>
    <s v="3 years"/>
    <s v="OWN"/>
    <n v="111000"/>
    <x v="1"/>
    <s v="Source Verified"/>
    <s v="Fully Paid"/>
    <x v="3"/>
    <n v="0.1358"/>
    <n v="660"/>
    <n v="664"/>
    <n v="662"/>
    <x v="0"/>
    <n v="2"/>
    <x v="1"/>
    <s v="Moderate DTI/Income/FICO"/>
  </r>
  <r>
    <n v="65906441"/>
    <n v="16000"/>
    <x v="1"/>
    <n v="0.10640000000000001"/>
    <x v="2"/>
    <s v="B4"/>
    <s v="10+ years"/>
    <s v="RENT"/>
    <n v="120000"/>
    <x v="1"/>
    <s v="Verified"/>
    <s v="Fully Paid"/>
    <x v="0"/>
    <n v="0.2248"/>
    <n v="695"/>
    <n v="699"/>
    <n v="697"/>
    <x v="0"/>
    <n v="1"/>
    <x v="0"/>
    <s v="High DTI / Low Income / Low FICO"/>
  </r>
  <r>
    <n v="63928434"/>
    <n v="8000"/>
    <x v="1"/>
    <n v="0.12590000000000001"/>
    <x v="1"/>
    <s v="C2"/>
    <s v="4 years"/>
    <s v="OWN"/>
    <n v="45000"/>
    <x v="0"/>
    <s v="Verified"/>
    <s v="Fully Paid"/>
    <x v="0"/>
    <n v="0.2621"/>
    <n v="660"/>
    <n v="664"/>
    <n v="662"/>
    <x v="0"/>
    <n v="1"/>
    <x v="0"/>
    <s v="High DTI / Low Income / Low FICO"/>
  </r>
  <r>
    <n v="63504358"/>
    <n v="25000"/>
    <x v="0"/>
    <n v="7.8899999999999998E-2"/>
    <x v="5"/>
    <s v="A5"/>
    <s v="6 years"/>
    <s v="MORTGAGE"/>
    <n v="103000"/>
    <x v="1"/>
    <s v="Not Verified"/>
    <s v="Fully Paid"/>
    <x v="0"/>
    <n v="0.24100000000000002"/>
    <n v="715"/>
    <n v="719"/>
    <n v="717"/>
    <x v="1"/>
    <n v="1"/>
    <x v="0"/>
    <s v="High DTI / Low Income / Low FICO"/>
  </r>
  <r>
    <n v="64988368"/>
    <n v="2500"/>
    <x v="1"/>
    <n v="9.1700000000000004E-2"/>
    <x v="2"/>
    <s v="B2"/>
    <s v="&lt; 1 year"/>
    <s v="RENT"/>
    <n v="78000"/>
    <x v="1"/>
    <s v="Source Verified"/>
    <s v="Fully Paid"/>
    <x v="0"/>
    <n v="0.14649999999999999"/>
    <n v="690"/>
    <n v="694"/>
    <n v="692"/>
    <x v="0"/>
    <n v="2"/>
    <x v="1"/>
    <s v="Moderate DTI/Income/FICO"/>
  </r>
  <r>
    <n v="65353445"/>
    <n v="35000"/>
    <x v="1"/>
    <n v="0.12050000000000001"/>
    <x v="1"/>
    <s v="C1"/>
    <s v="10+ years"/>
    <s v="MORTGAGE"/>
    <n v="220000"/>
    <x v="1"/>
    <s v="Source Verified"/>
    <s v="Fully Paid"/>
    <x v="0"/>
    <n v="0.12050000000000001"/>
    <n v="680"/>
    <n v="684"/>
    <n v="682"/>
    <x v="0"/>
    <n v="2"/>
    <x v="1"/>
    <s v="Moderate DTI/Income/FICO"/>
  </r>
  <r>
    <n v="63104293"/>
    <n v="18000"/>
    <x v="1"/>
    <n v="0.12689999999999999"/>
    <x v="1"/>
    <s v="C2"/>
    <s v="2 years"/>
    <s v="MORTGAGE"/>
    <n v="84000"/>
    <x v="1"/>
    <s v="Not Verified"/>
    <s v="Fully Paid"/>
    <x v="0"/>
    <n v="0.3049"/>
    <n v="700"/>
    <n v="704"/>
    <n v="702"/>
    <x v="1"/>
    <n v="1"/>
    <x v="0"/>
    <s v="High DTI / Low Income / Low FICO"/>
  </r>
  <r>
    <n v="63927217"/>
    <n v="22500"/>
    <x v="0"/>
    <n v="0.182"/>
    <x v="4"/>
    <s v="E1"/>
    <s v="10+ years"/>
    <s v="MORTGAGE"/>
    <n v="45000"/>
    <x v="0"/>
    <s v="Source Verified"/>
    <s v="Charged Off"/>
    <x v="1"/>
    <n v="0.33360000000000001"/>
    <n v="690"/>
    <n v="694"/>
    <n v="692"/>
    <x v="0"/>
    <n v="1"/>
    <x v="0"/>
    <s v="High DTI / Low Income / Low FICO"/>
  </r>
  <r>
    <n v="66220950"/>
    <n v="3600"/>
    <x v="1"/>
    <n v="7.4900000000000008E-2"/>
    <x v="5"/>
    <s v="A4"/>
    <s v="&lt; 1 year"/>
    <s v="MORTGAGE"/>
    <n v="62000"/>
    <x v="1"/>
    <s v="Not Verified"/>
    <s v="Fully Paid"/>
    <x v="0"/>
    <n v="0.22420000000000001"/>
    <n v="720"/>
    <n v="724"/>
    <n v="722"/>
    <x v="1"/>
    <n v="1"/>
    <x v="0"/>
    <s v="High DTI / Low Income / Low FICO"/>
  </r>
  <r>
    <n v="66455071"/>
    <n v="6000"/>
    <x v="1"/>
    <n v="9.1700000000000004E-2"/>
    <x v="2"/>
    <s v="B2"/>
    <m/>
    <s v="OWN"/>
    <n v="20500"/>
    <x v="2"/>
    <s v="Verified"/>
    <s v="Fully Paid"/>
    <x v="2"/>
    <n v="0.17559999999999998"/>
    <n v="720"/>
    <n v="724"/>
    <n v="722"/>
    <x v="1"/>
    <n v="1"/>
    <x v="0"/>
    <s v="High DTI / Low Income / Low FICO"/>
  </r>
  <r>
    <n v="66402128"/>
    <n v="10000"/>
    <x v="1"/>
    <n v="0.11990000000000001"/>
    <x v="1"/>
    <s v="C1"/>
    <s v="4 years"/>
    <s v="RENT"/>
    <n v="40500"/>
    <x v="0"/>
    <s v="Source Verified"/>
    <s v="Fully Paid"/>
    <x v="0"/>
    <n v="9.0899999999999995E-2"/>
    <n v="675"/>
    <n v="679"/>
    <n v="677"/>
    <x v="0"/>
    <n v="2"/>
    <x v="1"/>
    <s v="Moderate DTI/Income/FICO"/>
  </r>
  <r>
    <n v="65632100"/>
    <n v="5000"/>
    <x v="1"/>
    <n v="0.12590000000000001"/>
    <x v="1"/>
    <s v="C2"/>
    <s v="2 years"/>
    <s v="MORTGAGE"/>
    <n v="38000"/>
    <x v="2"/>
    <s v="Source Verified"/>
    <s v="Fully Paid"/>
    <x v="0"/>
    <n v="8.5000000000000006E-2"/>
    <n v="695"/>
    <n v="699"/>
    <n v="697"/>
    <x v="0"/>
    <n v="1"/>
    <x v="0"/>
    <s v="High DTI / Low Income / Low FICO"/>
  </r>
  <r>
    <n v="64241010"/>
    <n v="7800"/>
    <x v="1"/>
    <n v="0.13669999999999999"/>
    <x v="1"/>
    <s v="C4"/>
    <s v="1 year"/>
    <s v="RENT"/>
    <n v="40000"/>
    <x v="2"/>
    <s v="Source Verified"/>
    <s v="Fully Paid"/>
    <x v="0"/>
    <n v="0.18239999999999998"/>
    <n v="705"/>
    <n v="709"/>
    <n v="707"/>
    <x v="1"/>
    <n v="1"/>
    <x v="0"/>
    <s v="High DTI / Low Income / Low FICO"/>
  </r>
  <r>
    <n v="63458691"/>
    <n v="34350"/>
    <x v="0"/>
    <n v="0.21989999999999998"/>
    <x v="3"/>
    <s v="F1"/>
    <s v="3 years"/>
    <s v="MORTGAGE"/>
    <n v="150000"/>
    <x v="1"/>
    <s v="Verified"/>
    <s v="Current"/>
    <x v="0"/>
    <n v="0.19570000000000001"/>
    <n v="670"/>
    <n v="674"/>
    <n v="672"/>
    <x v="0"/>
    <n v="2"/>
    <x v="1"/>
    <s v="Moderate DTI/Income/FICO"/>
  </r>
  <r>
    <n v="64109060"/>
    <n v="9000"/>
    <x v="1"/>
    <n v="0.1149"/>
    <x v="2"/>
    <s v="B5"/>
    <s v="2 years"/>
    <s v="RENT"/>
    <n v="62400"/>
    <x v="1"/>
    <s v="Source Verified"/>
    <s v="Fully Paid"/>
    <x v="0"/>
    <n v="6.3099999999999989E-2"/>
    <n v="700"/>
    <n v="704"/>
    <n v="702"/>
    <x v="1"/>
    <n v="3"/>
    <x v="2"/>
    <s v="Strong Profile"/>
  </r>
  <r>
    <n v="68172240"/>
    <n v="18000"/>
    <x v="0"/>
    <n v="0.10779999999999999"/>
    <x v="2"/>
    <s v="B4"/>
    <s v="5 years"/>
    <s v="RENT"/>
    <n v="80000"/>
    <x v="1"/>
    <s v="Source Verified"/>
    <s v="Current"/>
    <x v="0"/>
    <n v="0.23749999999999999"/>
    <n v="775"/>
    <n v="779"/>
    <n v="777"/>
    <x v="1"/>
    <n v="1"/>
    <x v="0"/>
    <s v="High DTI / Low Income / Low FICO"/>
  </r>
  <r>
    <n v="65502963"/>
    <n v="30000"/>
    <x v="0"/>
    <n v="0.12590000000000001"/>
    <x v="1"/>
    <s v="C2"/>
    <s v="10+ years"/>
    <s v="MORTGAGE"/>
    <n v="85000"/>
    <x v="1"/>
    <s v="Source Verified"/>
    <s v="Current"/>
    <x v="1"/>
    <n v="0.26850000000000002"/>
    <n v="705"/>
    <n v="709"/>
    <n v="707"/>
    <x v="1"/>
    <n v="1"/>
    <x v="0"/>
    <s v="High DTI / Low Income / Low FICO"/>
  </r>
  <r>
    <n v="63529083"/>
    <n v="12525"/>
    <x v="0"/>
    <n v="0.27310000000000001"/>
    <x v="6"/>
    <s v="G2"/>
    <s v="5 years"/>
    <s v="OWN"/>
    <n v="80000"/>
    <x v="1"/>
    <s v="Source Verified"/>
    <s v="Charged Off"/>
    <x v="5"/>
    <n v="7.6200000000000004E-2"/>
    <n v="660"/>
    <n v="664"/>
    <n v="662"/>
    <x v="0"/>
    <n v="2"/>
    <x v="1"/>
    <s v="Moderate DTI/Income/FICO"/>
  </r>
  <r>
    <n v="65654722"/>
    <n v="23000"/>
    <x v="1"/>
    <n v="7.2599999999999998E-2"/>
    <x v="5"/>
    <s v="A4"/>
    <s v="4 years"/>
    <s v="MORTGAGE"/>
    <n v="53000"/>
    <x v="0"/>
    <s v="Verified"/>
    <s v="Fully Paid"/>
    <x v="0"/>
    <n v="0.15079999999999999"/>
    <n v="715"/>
    <n v="719"/>
    <n v="717"/>
    <x v="1"/>
    <n v="2"/>
    <x v="1"/>
    <s v="Moderate DTI/Income/FICO"/>
  </r>
  <r>
    <n v="68374100"/>
    <n v="10000"/>
    <x v="1"/>
    <n v="0.11990000000000001"/>
    <x v="1"/>
    <s v="C1"/>
    <s v="8 years"/>
    <s v="MORTGAGE"/>
    <n v="47000"/>
    <x v="0"/>
    <s v="Verified"/>
    <s v="Fully Paid"/>
    <x v="0"/>
    <n v="0.17309999999999998"/>
    <n v="675"/>
    <n v="679"/>
    <n v="677"/>
    <x v="0"/>
    <n v="2"/>
    <x v="1"/>
    <s v="Moderate DTI/Income/FICO"/>
  </r>
  <r>
    <n v="66425108"/>
    <n v="12000"/>
    <x v="1"/>
    <n v="0.1318"/>
    <x v="1"/>
    <s v="C3"/>
    <s v="8 years"/>
    <s v="RENT"/>
    <n v="40800"/>
    <x v="0"/>
    <s v="Verified"/>
    <s v="Fully Paid"/>
    <x v="1"/>
    <n v="0.26590000000000003"/>
    <n v="665"/>
    <n v="669"/>
    <n v="667"/>
    <x v="0"/>
    <n v="1"/>
    <x v="0"/>
    <s v="High DTI / Low Income / Low FICO"/>
  </r>
  <r>
    <n v="66404824"/>
    <n v="18000"/>
    <x v="0"/>
    <n v="0.18989999999999999"/>
    <x v="4"/>
    <s v="E3"/>
    <s v="1 year"/>
    <s v="MORTGAGE"/>
    <n v="53000"/>
    <x v="0"/>
    <s v="Source Verified"/>
    <s v="Current"/>
    <x v="0"/>
    <n v="0.22370000000000001"/>
    <n v="680"/>
    <n v="684"/>
    <n v="682"/>
    <x v="0"/>
    <n v="1"/>
    <x v="0"/>
    <s v="High DTI / Low Income / Low FICO"/>
  </r>
  <r>
    <n v="63702330"/>
    <n v="21175"/>
    <x v="1"/>
    <n v="0.1099"/>
    <x v="2"/>
    <s v="B4"/>
    <s v="10+ years"/>
    <s v="MORTGAGE"/>
    <n v="85000"/>
    <x v="1"/>
    <s v="Source Verified"/>
    <s v="Fully Paid"/>
    <x v="0"/>
    <n v="0.16149999999999998"/>
    <n v="680"/>
    <n v="684"/>
    <n v="682"/>
    <x v="0"/>
    <n v="2"/>
    <x v="1"/>
    <s v="Moderate DTI/Income/FICO"/>
  </r>
  <r>
    <n v="64038847"/>
    <n v="20000"/>
    <x v="1"/>
    <n v="8.1799999999999998E-2"/>
    <x v="2"/>
    <s v="B1"/>
    <s v="10+ years"/>
    <s v="OWN"/>
    <n v="143079"/>
    <x v="1"/>
    <s v="Not Verified"/>
    <s v="Fully Paid"/>
    <x v="1"/>
    <n v="0.1313"/>
    <n v="675"/>
    <n v="679"/>
    <n v="677"/>
    <x v="0"/>
    <n v="2"/>
    <x v="1"/>
    <s v="Moderate DTI/Income/FICO"/>
  </r>
  <r>
    <n v="64008168"/>
    <n v="8000"/>
    <x v="1"/>
    <n v="0.15410000000000001"/>
    <x v="0"/>
    <s v="D1"/>
    <m/>
    <s v="RENT"/>
    <n v="77500"/>
    <x v="1"/>
    <s v="Verified"/>
    <s v="Fully Paid"/>
    <x v="5"/>
    <n v="0.32350000000000001"/>
    <n v="660"/>
    <n v="664"/>
    <n v="662"/>
    <x v="0"/>
    <n v="1"/>
    <x v="0"/>
    <s v="High DTI / Low Income / Low FICO"/>
  </r>
  <r>
    <n v="64691323"/>
    <n v="15600"/>
    <x v="0"/>
    <n v="0.1149"/>
    <x v="2"/>
    <s v="B5"/>
    <s v="1 year"/>
    <s v="RENT"/>
    <n v="83200"/>
    <x v="1"/>
    <s v="Not Verified"/>
    <s v="Charged Off"/>
    <x v="1"/>
    <n v="0.31309999999999999"/>
    <n v="690"/>
    <n v="694"/>
    <n v="692"/>
    <x v="0"/>
    <n v="1"/>
    <x v="0"/>
    <s v="High DTI / Low Income / Low FICO"/>
  </r>
  <r>
    <n v="68302836"/>
    <n v="6500"/>
    <x v="1"/>
    <n v="0.10779999999999999"/>
    <x v="2"/>
    <s v="B4"/>
    <m/>
    <s v="OWN"/>
    <n v="35000"/>
    <x v="2"/>
    <s v="Source Verified"/>
    <s v="Fully Paid"/>
    <x v="0"/>
    <n v="0.2082"/>
    <n v="705"/>
    <n v="709"/>
    <n v="707"/>
    <x v="1"/>
    <n v="1"/>
    <x v="0"/>
    <s v="High DTI / Low Income / Low FICO"/>
  </r>
  <r>
    <n v="65763463"/>
    <n v="15000"/>
    <x v="1"/>
    <n v="7.2599999999999998E-2"/>
    <x v="5"/>
    <s v="A4"/>
    <s v="5 years"/>
    <s v="MORTGAGE"/>
    <n v="85000"/>
    <x v="1"/>
    <s v="Not Verified"/>
    <s v="Charged Off"/>
    <x v="1"/>
    <n v="0.20989999999999998"/>
    <n v="755"/>
    <n v="759"/>
    <n v="757"/>
    <x v="1"/>
    <n v="1"/>
    <x v="0"/>
    <s v="High DTI / Low Income / Low FICO"/>
  </r>
  <r>
    <n v="66542003"/>
    <n v="13000"/>
    <x v="1"/>
    <n v="7.8899999999999998E-2"/>
    <x v="5"/>
    <s v="A5"/>
    <s v="10+ years"/>
    <s v="RENT"/>
    <n v="60000"/>
    <x v="0"/>
    <s v="Source Verified"/>
    <s v="Fully Paid"/>
    <x v="1"/>
    <n v="0.22839999999999999"/>
    <n v="720"/>
    <n v="724"/>
    <n v="722"/>
    <x v="1"/>
    <n v="1"/>
    <x v="0"/>
    <s v="High DTI / Low Income / Low FICO"/>
  </r>
  <r>
    <n v="61913160"/>
    <n v="24000"/>
    <x v="1"/>
    <n v="0.1855"/>
    <x v="4"/>
    <s v="E2"/>
    <s v="10+ years"/>
    <s v="RENT"/>
    <n v="78623.399999999994"/>
    <x v="1"/>
    <s v="Verified"/>
    <s v="Fully Paid"/>
    <x v="0"/>
    <n v="0.2969"/>
    <n v="680"/>
    <n v="684"/>
    <n v="682"/>
    <x v="0"/>
    <n v="1"/>
    <x v="0"/>
    <s v="High DTI / Low Income / Low FICO"/>
  </r>
  <r>
    <n v="67435959"/>
    <n v="15500"/>
    <x v="1"/>
    <n v="0.10779999999999999"/>
    <x v="2"/>
    <s v="B4"/>
    <s v="2 years"/>
    <s v="RENT"/>
    <n v="105000"/>
    <x v="1"/>
    <s v="Not Verified"/>
    <s v="Fully Paid"/>
    <x v="0"/>
    <n v="0.21440000000000001"/>
    <n v="660"/>
    <n v="664"/>
    <n v="662"/>
    <x v="0"/>
    <n v="1"/>
    <x v="0"/>
    <s v="High DTI / Low Income / Low FICO"/>
  </r>
  <r>
    <n v="65422648"/>
    <n v="15525"/>
    <x v="0"/>
    <n v="0.182"/>
    <x v="4"/>
    <s v="E1"/>
    <s v="10+ years"/>
    <s v="MORTGAGE"/>
    <n v="48500"/>
    <x v="0"/>
    <s v="Source Verified"/>
    <s v="Charged Off"/>
    <x v="0"/>
    <n v="9.0299999999999991E-2"/>
    <n v="665"/>
    <n v="669"/>
    <n v="667"/>
    <x v="0"/>
    <n v="2"/>
    <x v="1"/>
    <s v="Moderate DTI/Income/FICO"/>
  </r>
  <r>
    <n v="67349292"/>
    <n v="15175"/>
    <x v="0"/>
    <n v="0.182"/>
    <x v="4"/>
    <s v="E1"/>
    <s v="&lt; 1 year"/>
    <s v="MORTGAGE"/>
    <n v="30368"/>
    <x v="2"/>
    <s v="Not Verified"/>
    <s v="Fully Paid"/>
    <x v="0"/>
    <n v="0.28699999999999998"/>
    <n v="680"/>
    <n v="684"/>
    <n v="682"/>
    <x v="0"/>
    <n v="1"/>
    <x v="0"/>
    <s v="High DTI / Low Income / Low FICO"/>
  </r>
  <r>
    <n v="63621701"/>
    <n v="35000"/>
    <x v="1"/>
    <n v="9.1700000000000004E-2"/>
    <x v="2"/>
    <s v="B2"/>
    <s v="10+ years"/>
    <s v="MORTGAGE"/>
    <n v="130000"/>
    <x v="1"/>
    <s v="Source Verified"/>
    <s v="Fully Paid"/>
    <x v="0"/>
    <n v="0.16059999999999999"/>
    <n v="705"/>
    <n v="709"/>
    <n v="707"/>
    <x v="1"/>
    <n v="2"/>
    <x v="1"/>
    <s v="Moderate DTI/Income/FICO"/>
  </r>
  <r>
    <n v="65874126"/>
    <n v="8500"/>
    <x v="1"/>
    <n v="0.12590000000000001"/>
    <x v="1"/>
    <s v="C2"/>
    <s v="10+ years"/>
    <s v="OWN"/>
    <n v="66000"/>
    <x v="1"/>
    <s v="Source Verified"/>
    <s v="Fully Paid"/>
    <x v="0"/>
    <n v="0.188"/>
    <n v="685"/>
    <n v="689"/>
    <n v="687"/>
    <x v="0"/>
    <n v="2"/>
    <x v="1"/>
    <s v="Moderate DTI/Income/FICO"/>
  </r>
  <r>
    <n v="66290238"/>
    <n v="13775"/>
    <x v="0"/>
    <n v="0.19989999999999999"/>
    <x v="4"/>
    <s v="E4"/>
    <s v="8 years"/>
    <s v="RENT"/>
    <n v="38300"/>
    <x v="2"/>
    <s v="Verified"/>
    <s v="Current"/>
    <x v="0"/>
    <n v="0.25950000000000001"/>
    <n v="680"/>
    <n v="684"/>
    <n v="682"/>
    <x v="0"/>
    <n v="1"/>
    <x v="0"/>
    <s v="High DTI / Low Income / Low FICO"/>
  </r>
  <r>
    <n v="67365744"/>
    <n v="19000"/>
    <x v="1"/>
    <n v="5.3200000000000004E-2"/>
    <x v="5"/>
    <s v="A1"/>
    <s v="1 year"/>
    <s v="RENT"/>
    <n v="93000"/>
    <x v="1"/>
    <s v="Not Verified"/>
    <s v="Fully Paid"/>
    <x v="0"/>
    <n v="0.1938"/>
    <n v="750"/>
    <n v="754"/>
    <n v="752"/>
    <x v="1"/>
    <n v="2"/>
    <x v="1"/>
    <s v="Moderate DTI/Income/FICO"/>
  </r>
  <r>
    <n v="65433982"/>
    <n v="15000"/>
    <x v="1"/>
    <n v="9.9900000000000003E-2"/>
    <x v="2"/>
    <s v="B3"/>
    <s v="&lt; 1 year"/>
    <s v="RENT"/>
    <n v="37000"/>
    <x v="2"/>
    <s v="Verified"/>
    <s v="Fully Paid"/>
    <x v="0"/>
    <n v="0.37890000000000001"/>
    <n v="685"/>
    <n v="689"/>
    <n v="687"/>
    <x v="0"/>
    <n v="1"/>
    <x v="0"/>
    <s v="High DTI / Low Income / Low FICO"/>
  </r>
  <r>
    <n v="66074339"/>
    <n v="6600"/>
    <x v="1"/>
    <n v="0.13669999999999999"/>
    <x v="1"/>
    <s v="C4"/>
    <s v="4 years"/>
    <s v="OWN"/>
    <n v="34500"/>
    <x v="2"/>
    <s v="Verified"/>
    <s v="Fully Paid"/>
    <x v="0"/>
    <n v="0.27649999999999997"/>
    <n v="690"/>
    <n v="694"/>
    <n v="692"/>
    <x v="0"/>
    <n v="1"/>
    <x v="0"/>
    <s v="High DTI / Low Income / Low FICO"/>
  </r>
  <r>
    <n v="66441742"/>
    <n v="1800"/>
    <x v="1"/>
    <n v="0.13669999999999999"/>
    <x v="1"/>
    <s v="C4"/>
    <s v="&lt; 1 year"/>
    <s v="OWN"/>
    <n v="55000"/>
    <x v="0"/>
    <s v="Source Verified"/>
    <s v="Fully Paid"/>
    <x v="1"/>
    <n v="0.1197"/>
    <n v="665"/>
    <n v="669"/>
    <n v="667"/>
    <x v="0"/>
    <n v="2"/>
    <x v="1"/>
    <s v="Moderate DTI/Income/FICO"/>
  </r>
  <r>
    <n v="65741778"/>
    <n v="25200"/>
    <x v="1"/>
    <n v="0.12050000000000001"/>
    <x v="1"/>
    <s v="C1"/>
    <s v="&lt; 1 year"/>
    <s v="RENT"/>
    <n v="60000"/>
    <x v="0"/>
    <s v="Source Verified"/>
    <s v="Fully Paid"/>
    <x v="0"/>
    <n v="0.3211"/>
    <n v="700"/>
    <n v="704"/>
    <n v="702"/>
    <x v="1"/>
    <n v="1"/>
    <x v="0"/>
    <s v="High DTI / Low Income / Low FICO"/>
  </r>
  <r>
    <n v="63440642"/>
    <n v="30000"/>
    <x v="0"/>
    <n v="0.1333"/>
    <x v="1"/>
    <s v="C3"/>
    <s v="4 years"/>
    <s v="RENT"/>
    <n v="61500"/>
    <x v="1"/>
    <s v="Source Verified"/>
    <s v="Charged Off"/>
    <x v="0"/>
    <n v="0.17030000000000001"/>
    <n v="705"/>
    <n v="709"/>
    <n v="707"/>
    <x v="1"/>
    <n v="2"/>
    <x v="1"/>
    <s v="Moderate DTI/Income/FICO"/>
  </r>
  <r>
    <n v="68375736"/>
    <n v="20000"/>
    <x v="0"/>
    <n v="8.4900000000000003E-2"/>
    <x v="2"/>
    <s v="B1"/>
    <s v="10+ years"/>
    <s v="MORTGAGE"/>
    <n v="165000"/>
    <x v="1"/>
    <s v="Not Verified"/>
    <s v="Current"/>
    <x v="0"/>
    <n v="0.18429999999999999"/>
    <n v="715"/>
    <n v="719"/>
    <n v="717"/>
    <x v="1"/>
    <n v="2"/>
    <x v="1"/>
    <s v="Moderate DTI/Income/FICO"/>
  </r>
  <r>
    <n v="64761893"/>
    <n v="10000"/>
    <x v="1"/>
    <n v="9.9900000000000003E-2"/>
    <x v="2"/>
    <s v="B3"/>
    <s v="&lt; 1 year"/>
    <s v="RENT"/>
    <n v="82500"/>
    <x v="1"/>
    <s v="Verified"/>
    <s v="Fully Paid"/>
    <x v="1"/>
    <n v="0.2026"/>
    <n v="665"/>
    <n v="669"/>
    <n v="667"/>
    <x v="0"/>
    <n v="1"/>
    <x v="0"/>
    <s v="High DTI / Low Income / Low FICO"/>
  </r>
  <r>
    <n v="63526993"/>
    <n v="6000"/>
    <x v="1"/>
    <n v="0.12590000000000001"/>
    <x v="1"/>
    <s v="C2"/>
    <s v="6 years"/>
    <s v="MORTGAGE"/>
    <n v="72000"/>
    <x v="1"/>
    <s v="Not Verified"/>
    <s v="Fully Paid"/>
    <x v="8"/>
    <n v="3.85E-2"/>
    <n v="700"/>
    <n v="704"/>
    <n v="702"/>
    <x v="1"/>
    <n v="3"/>
    <x v="2"/>
    <s v="Strong Profile"/>
  </r>
  <r>
    <n v="67377942"/>
    <n v="10400"/>
    <x v="1"/>
    <n v="7.2599999999999998E-2"/>
    <x v="5"/>
    <s v="A4"/>
    <s v="&lt; 1 year"/>
    <s v="RENT"/>
    <n v="60000"/>
    <x v="0"/>
    <s v="Source Verified"/>
    <s v="Fully Paid"/>
    <x v="0"/>
    <n v="0.1671"/>
    <n v="700"/>
    <n v="704"/>
    <n v="702"/>
    <x v="1"/>
    <n v="2"/>
    <x v="1"/>
    <s v="Moderate DTI/Income/FICO"/>
  </r>
  <r>
    <n v="67368199"/>
    <n v="19350"/>
    <x v="0"/>
    <n v="0.17269999999999999"/>
    <x v="0"/>
    <s v="D3"/>
    <s v="&lt; 1 year"/>
    <s v="MORTGAGE"/>
    <n v="75000"/>
    <x v="1"/>
    <s v="Not Verified"/>
    <s v="Fully Paid"/>
    <x v="1"/>
    <n v="0.33539999999999998"/>
    <n v="675"/>
    <n v="679"/>
    <n v="677"/>
    <x v="0"/>
    <n v="1"/>
    <x v="0"/>
    <s v="High DTI / Low Income / Low FICO"/>
  </r>
  <r>
    <n v="65302659"/>
    <n v="12000"/>
    <x v="1"/>
    <n v="0.1318"/>
    <x v="1"/>
    <s v="C3"/>
    <m/>
    <s v="RENT"/>
    <n v="55000"/>
    <x v="0"/>
    <s v="Source Verified"/>
    <s v="Charged Off"/>
    <x v="1"/>
    <n v="0.19219999999999998"/>
    <n v="660"/>
    <n v="664"/>
    <n v="662"/>
    <x v="0"/>
    <n v="2"/>
    <x v="1"/>
    <s v="Moderate DTI/Income/FICO"/>
  </r>
  <r>
    <n v="67256974"/>
    <n v="6075"/>
    <x v="1"/>
    <n v="0.12590000000000001"/>
    <x v="1"/>
    <s v="C2"/>
    <s v="&lt; 1 year"/>
    <s v="RENT"/>
    <n v="45000"/>
    <x v="0"/>
    <s v="Source Verified"/>
    <s v="Charged Off"/>
    <x v="0"/>
    <n v="0.13869999999999999"/>
    <n v="675"/>
    <n v="679"/>
    <n v="677"/>
    <x v="0"/>
    <n v="2"/>
    <x v="1"/>
    <s v="Moderate DTI/Income/FICO"/>
  </r>
  <r>
    <n v="63908195"/>
    <n v="5000"/>
    <x v="1"/>
    <n v="6.2400000000000004E-2"/>
    <x v="5"/>
    <s v="A2"/>
    <s v="10+ years"/>
    <s v="RENT"/>
    <n v="53000"/>
    <x v="0"/>
    <s v="Not Verified"/>
    <s v="Fully Paid"/>
    <x v="0"/>
    <n v="0.16420000000000001"/>
    <n v="730"/>
    <n v="734"/>
    <n v="732"/>
    <x v="1"/>
    <n v="2"/>
    <x v="1"/>
    <s v="Moderate DTI/Income/FICO"/>
  </r>
  <r>
    <n v="66786114"/>
    <n v="12000"/>
    <x v="0"/>
    <n v="0.18489999999999998"/>
    <x v="4"/>
    <s v="E2"/>
    <s v="5 years"/>
    <s v="RENT"/>
    <n v="50000"/>
    <x v="0"/>
    <s v="Source Verified"/>
    <s v="Charged Off"/>
    <x v="7"/>
    <n v="0.1351"/>
    <n v="680"/>
    <n v="684"/>
    <n v="682"/>
    <x v="0"/>
    <n v="2"/>
    <x v="1"/>
    <s v="Moderate DTI/Income/FICO"/>
  </r>
  <r>
    <n v="65631534"/>
    <n v="25000"/>
    <x v="1"/>
    <n v="5.3200000000000004E-2"/>
    <x v="5"/>
    <s v="A1"/>
    <s v="2 years"/>
    <s v="MORTGAGE"/>
    <n v="125000"/>
    <x v="1"/>
    <s v="Source Verified"/>
    <s v="Fully Paid"/>
    <x v="1"/>
    <n v="0.19350000000000001"/>
    <n v="710"/>
    <n v="714"/>
    <n v="712"/>
    <x v="1"/>
    <n v="2"/>
    <x v="1"/>
    <s v="Moderate DTI/Income/FICO"/>
  </r>
  <r>
    <n v="65617250"/>
    <n v="15000"/>
    <x v="1"/>
    <n v="8.1799999999999998E-2"/>
    <x v="2"/>
    <s v="B1"/>
    <s v="10+ years"/>
    <s v="OWN"/>
    <n v="39000"/>
    <x v="2"/>
    <s v="Not Verified"/>
    <s v="Fully Paid"/>
    <x v="1"/>
    <n v="0.20739999999999997"/>
    <n v="670"/>
    <n v="674"/>
    <n v="672"/>
    <x v="0"/>
    <n v="1"/>
    <x v="0"/>
    <s v="High DTI / Low Income / Low FICO"/>
  </r>
  <r>
    <n v="66452814"/>
    <n v="15000"/>
    <x v="1"/>
    <n v="0.1318"/>
    <x v="1"/>
    <s v="C3"/>
    <s v="10+ years"/>
    <s v="MORTGAGE"/>
    <n v="55500"/>
    <x v="0"/>
    <s v="Source Verified"/>
    <s v="Charged Off"/>
    <x v="0"/>
    <n v="0.30530000000000002"/>
    <n v="680"/>
    <n v="684"/>
    <n v="682"/>
    <x v="0"/>
    <n v="1"/>
    <x v="0"/>
    <s v="High DTI / Low Income / Low FICO"/>
  </r>
  <r>
    <n v="66084369"/>
    <n v="24000"/>
    <x v="0"/>
    <n v="0.11990000000000001"/>
    <x v="1"/>
    <s v="C1"/>
    <s v="3 years"/>
    <s v="RENT"/>
    <n v="190550"/>
    <x v="1"/>
    <s v="Not Verified"/>
    <s v="Current"/>
    <x v="2"/>
    <n v="4.7599999999999996E-2"/>
    <n v="715"/>
    <n v="719"/>
    <n v="717"/>
    <x v="1"/>
    <n v="3"/>
    <x v="2"/>
    <s v="Strong Profile"/>
  </r>
  <r>
    <n v="65675294"/>
    <n v="3625"/>
    <x v="1"/>
    <n v="0.13669999999999999"/>
    <x v="1"/>
    <s v="C4"/>
    <s v="&lt; 1 year"/>
    <s v="RENT"/>
    <n v="37481"/>
    <x v="2"/>
    <s v="Not Verified"/>
    <s v="Charged Off"/>
    <x v="0"/>
    <n v="0.28179999999999999"/>
    <n v="660"/>
    <n v="664"/>
    <n v="662"/>
    <x v="0"/>
    <n v="1"/>
    <x v="0"/>
    <s v="High DTI / Low Income / Low FICO"/>
  </r>
  <r>
    <n v="66442507"/>
    <n v="5000"/>
    <x v="1"/>
    <n v="0.14480000000000001"/>
    <x v="1"/>
    <s v="C5"/>
    <s v="7 years"/>
    <s v="RENT"/>
    <n v="23000"/>
    <x v="2"/>
    <s v="Verified"/>
    <s v="Charged Off"/>
    <x v="5"/>
    <n v="0.27179999999999999"/>
    <n v="720"/>
    <n v="724"/>
    <n v="722"/>
    <x v="1"/>
    <n v="1"/>
    <x v="0"/>
    <s v="High DTI / Low Income / Low FICO"/>
  </r>
  <r>
    <n v="62589251"/>
    <n v="5000"/>
    <x v="1"/>
    <n v="0.1229"/>
    <x v="1"/>
    <s v="C1"/>
    <s v="10+ years"/>
    <s v="RENT"/>
    <n v="45126"/>
    <x v="0"/>
    <s v="Not Verified"/>
    <s v="Charged Off"/>
    <x v="5"/>
    <n v="0.20350000000000001"/>
    <n v="675"/>
    <n v="679"/>
    <n v="677"/>
    <x v="0"/>
    <n v="1"/>
    <x v="0"/>
    <s v="High DTI / Low Income / Low FICO"/>
  </r>
  <r>
    <n v="62539815"/>
    <n v="30000"/>
    <x v="1"/>
    <n v="0.12689999999999999"/>
    <x v="1"/>
    <s v="C2"/>
    <s v="5 years"/>
    <s v="MORTGAGE"/>
    <n v="150000"/>
    <x v="1"/>
    <s v="Source Verified"/>
    <s v="Fully Paid"/>
    <x v="0"/>
    <n v="0.26569999999999999"/>
    <n v="690"/>
    <n v="694"/>
    <n v="692"/>
    <x v="0"/>
    <n v="1"/>
    <x v="0"/>
    <s v="High DTI / Low Income / Low FICO"/>
  </r>
  <r>
    <n v="62609988"/>
    <n v="27350"/>
    <x v="0"/>
    <n v="0.17859999999999998"/>
    <x v="0"/>
    <s v="D5"/>
    <s v="1 year"/>
    <s v="MORTGAGE"/>
    <n v="90000"/>
    <x v="1"/>
    <s v="Source Verified"/>
    <s v="Charged Off"/>
    <x v="0"/>
    <n v="0.30480000000000002"/>
    <n v="695"/>
    <n v="699"/>
    <n v="697"/>
    <x v="0"/>
    <n v="1"/>
    <x v="0"/>
    <s v="High DTI / Low Income / Low FICO"/>
  </r>
  <r>
    <n v="65804614"/>
    <n v="30000"/>
    <x v="1"/>
    <n v="0.1099"/>
    <x v="2"/>
    <s v="B4"/>
    <s v="8 years"/>
    <s v="MORTGAGE"/>
    <n v="172000"/>
    <x v="1"/>
    <s v="Source Verified"/>
    <s v="Fully Paid"/>
    <x v="2"/>
    <n v="7.5999999999999998E-2"/>
    <n v="710"/>
    <n v="714"/>
    <n v="712"/>
    <x v="1"/>
    <n v="3"/>
    <x v="2"/>
    <s v="Strong Profile"/>
  </r>
  <r>
    <n v="63692830"/>
    <n v="30000"/>
    <x v="1"/>
    <n v="0.16550000000000001"/>
    <x v="0"/>
    <s v="D2"/>
    <s v="&lt; 1 year"/>
    <s v="RENT"/>
    <n v="72000"/>
    <x v="1"/>
    <s v="Source Verified"/>
    <s v="Fully Paid"/>
    <x v="1"/>
    <n v="0.20579999999999998"/>
    <n v="675"/>
    <n v="679"/>
    <n v="677"/>
    <x v="0"/>
    <n v="1"/>
    <x v="0"/>
    <s v="High DTI / Low Income / Low FICO"/>
  </r>
  <r>
    <n v="63186801"/>
    <n v="6600"/>
    <x v="1"/>
    <n v="6.2400000000000004E-2"/>
    <x v="5"/>
    <s v="A2"/>
    <s v="4 years"/>
    <s v="RENT"/>
    <n v="61200"/>
    <x v="1"/>
    <s v="Not Verified"/>
    <s v="Fully Paid"/>
    <x v="1"/>
    <n v="0.1216"/>
    <n v="720"/>
    <n v="724"/>
    <n v="722"/>
    <x v="1"/>
    <n v="2"/>
    <x v="1"/>
    <s v="Moderate DTI/Income/FICO"/>
  </r>
  <r>
    <n v="65019395"/>
    <n v="14000"/>
    <x v="1"/>
    <n v="6.2400000000000004E-2"/>
    <x v="5"/>
    <s v="A2"/>
    <s v="8 years"/>
    <s v="RENT"/>
    <n v="56500"/>
    <x v="0"/>
    <s v="Not Verified"/>
    <s v="Fully Paid"/>
    <x v="0"/>
    <n v="0.23499999999999999"/>
    <n v="705"/>
    <n v="709"/>
    <n v="707"/>
    <x v="1"/>
    <n v="1"/>
    <x v="0"/>
    <s v="High DTI / Low Income / Low FICO"/>
  </r>
  <r>
    <n v="65098140"/>
    <n v="30000"/>
    <x v="1"/>
    <n v="7.8899999999999998E-2"/>
    <x v="5"/>
    <s v="A5"/>
    <s v="6 years"/>
    <s v="MORTGAGE"/>
    <n v="112000"/>
    <x v="1"/>
    <s v="Verified"/>
    <s v="Fully Paid"/>
    <x v="0"/>
    <n v="0.22089999999999999"/>
    <n v="685"/>
    <n v="689"/>
    <n v="687"/>
    <x v="0"/>
    <n v="1"/>
    <x v="0"/>
    <s v="High DTI / Low Income / Low FICO"/>
  </r>
  <r>
    <n v="61524093"/>
    <n v="12000"/>
    <x v="1"/>
    <n v="0.12050000000000001"/>
    <x v="1"/>
    <s v="C1"/>
    <s v="6 years"/>
    <s v="RENT"/>
    <n v="60000"/>
    <x v="0"/>
    <s v="Verified"/>
    <s v="Charged Off"/>
    <x v="0"/>
    <n v="0.22399999999999998"/>
    <n v="670"/>
    <n v="674"/>
    <n v="672"/>
    <x v="0"/>
    <n v="1"/>
    <x v="0"/>
    <s v="High DTI / Low Income / Low FICO"/>
  </r>
  <r>
    <n v="63499414"/>
    <n v="22000"/>
    <x v="0"/>
    <n v="0.1099"/>
    <x v="2"/>
    <s v="B4"/>
    <s v="10+ years"/>
    <s v="MORTGAGE"/>
    <n v="80000"/>
    <x v="1"/>
    <s v="Not Verified"/>
    <s v="Fully Paid"/>
    <x v="0"/>
    <n v="0.19059999999999999"/>
    <n v="700"/>
    <n v="704"/>
    <n v="702"/>
    <x v="1"/>
    <n v="2"/>
    <x v="1"/>
    <s v="Moderate DTI/Income/FICO"/>
  </r>
  <r>
    <n v="63354781"/>
    <n v="3200"/>
    <x v="1"/>
    <n v="0.1399"/>
    <x v="1"/>
    <s v="C4"/>
    <s v="10+ years"/>
    <s v="RENT"/>
    <n v="70000"/>
    <x v="1"/>
    <s v="Source Verified"/>
    <s v="Fully Paid"/>
    <x v="7"/>
    <n v="0.1789"/>
    <n v="665"/>
    <n v="669"/>
    <n v="667"/>
    <x v="0"/>
    <n v="2"/>
    <x v="1"/>
    <s v="Moderate DTI/Income/FICO"/>
  </r>
  <r>
    <n v="67345385"/>
    <n v="35000"/>
    <x v="1"/>
    <n v="0.17859999999999998"/>
    <x v="0"/>
    <s v="D5"/>
    <s v="7 years"/>
    <s v="OWN"/>
    <n v="35000"/>
    <x v="2"/>
    <s v="Verified"/>
    <s v="Fully Paid"/>
    <x v="0"/>
    <n v="0.13"/>
    <n v="665"/>
    <n v="669"/>
    <n v="667"/>
    <x v="0"/>
    <n v="1"/>
    <x v="0"/>
    <s v="High DTI / Low Income / Low FICO"/>
  </r>
  <r>
    <n v="63328688"/>
    <n v="3000"/>
    <x v="1"/>
    <n v="0.1229"/>
    <x v="1"/>
    <s v="C1"/>
    <m/>
    <s v="RENT"/>
    <n v="39324"/>
    <x v="2"/>
    <s v="Verified"/>
    <s v="Fully Paid"/>
    <x v="0"/>
    <n v="0.13339999999999999"/>
    <n v="675"/>
    <n v="679"/>
    <n v="677"/>
    <x v="0"/>
    <n v="1"/>
    <x v="0"/>
    <s v="High DTI / Low Income / Low FICO"/>
  </r>
  <r>
    <n v="65756890"/>
    <n v="14000"/>
    <x v="1"/>
    <n v="8.1799999999999998E-2"/>
    <x v="2"/>
    <s v="B1"/>
    <s v="10+ years"/>
    <s v="MORTGAGE"/>
    <n v="95000"/>
    <x v="1"/>
    <s v="Verified"/>
    <s v="Fully Paid"/>
    <x v="1"/>
    <n v="0.18710000000000002"/>
    <n v="690"/>
    <n v="694"/>
    <n v="692"/>
    <x v="0"/>
    <n v="2"/>
    <x v="1"/>
    <s v="Moderate DTI/Income/FICO"/>
  </r>
  <r>
    <n v="63248073"/>
    <n v="12800"/>
    <x v="1"/>
    <n v="0.12689999999999999"/>
    <x v="1"/>
    <s v="C2"/>
    <s v="4 years"/>
    <s v="OWN"/>
    <n v="34992"/>
    <x v="2"/>
    <s v="Source Verified"/>
    <s v="Fully Paid"/>
    <x v="8"/>
    <n v="0.21739999999999998"/>
    <n v="695"/>
    <n v="699"/>
    <n v="697"/>
    <x v="0"/>
    <n v="1"/>
    <x v="0"/>
    <s v="High DTI / Low Income / Low FICO"/>
  </r>
  <r>
    <n v="65170947"/>
    <n v="23875"/>
    <x v="1"/>
    <n v="0.13669999999999999"/>
    <x v="1"/>
    <s v="C4"/>
    <s v="2 years"/>
    <s v="RENT"/>
    <n v="75000"/>
    <x v="1"/>
    <s v="Verified"/>
    <s v="Fully Paid"/>
    <x v="5"/>
    <n v="2.5099999999999997E-2"/>
    <n v="760"/>
    <n v="764"/>
    <n v="762"/>
    <x v="1"/>
    <n v="3"/>
    <x v="2"/>
    <s v="Strong Profile"/>
  </r>
  <r>
    <n v="65676856"/>
    <n v="3500"/>
    <x v="1"/>
    <n v="0.1099"/>
    <x v="2"/>
    <s v="B4"/>
    <m/>
    <s v="RENT"/>
    <n v="29000"/>
    <x v="2"/>
    <s v="Verified"/>
    <s v="Fully Paid"/>
    <x v="1"/>
    <n v="8.9399999999999993E-2"/>
    <n v="695"/>
    <n v="699"/>
    <n v="697"/>
    <x v="0"/>
    <n v="1"/>
    <x v="0"/>
    <s v="High DTI / Low Income / Low FICO"/>
  </r>
  <r>
    <n v="66074334"/>
    <n v="17950"/>
    <x v="0"/>
    <n v="0.13669999999999999"/>
    <x v="1"/>
    <s v="C4"/>
    <s v="2 years"/>
    <s v="MORTGAGE"/>
    <n v="51000"/>
    <x v="0"/>
    <s v="Not Verified"/>
    <s v="Fully Paid"/>
    <x v="0"/>
    <n v="0.33240000000000003"/>
    <n v="680"/>
    <n v="684"/>
    <n v="682"/>
    <x v="0"/>
    <n v="1"/>
    <x v="0"/>
    <s v="High DTI / Low Income / Low FICO"/>
  </r>
  <r>
    <n v="65656458"/>
    <n v="10000"/>
    <x v="1"/>
    <n v="0.12050000000000001"/>
    <x v="1"/>
    <s v="C1"/>
    <s v="10+ years"/>
    <s v="MORTGAGE"/>
    <n v="54000"/>
    <x v="0"/>
    <s v="Verified"/>
    <s v="Charged Off"/>
    <x v="0"/>
    <n v="0.15"/>
    <n v="660"/>
    <n v="664"/>
    <n v="662"/>
    <x v="0"/>
    <n v="2"/>
    <x v="1"/>
    <s v="Moderate DTI/Income/FICO"/>
  </r>
  <r>
    <n v="63359311"/>
    <n v="5600"/>
    <x v="1"/>
    <n v="0.1699"/>
    <x v="0"/>
    <s v="D3"/>
    <s v="9 years"/>
    <s v="MORTGAGE"/>
    <n v="48000"/>
    <x v="0"/>
    <s v="Verified"/>
    <s v="Charged Off"/>
    <x v="0"/>
    <n v="0.27200000000000002"/>
    <n v="665"/>
    <n v="669"/>
    <n v="667"/>
    <x v="0"/>
    <n v="1"/>
    <x v="0"/>
    <s v="High DTI / Low Income / Low FICO"/>
  </r>
  <r>
    <n v="68563400"/>
    <n v="20000"/>
    <x v="0"/>
    <n v="8.4900000000000003E-2"/>
    <x v="2"/>
    <s v="B1"/>
    <s v="7 years"/>
    <s v="MORTGAGE"/>
    <n v="115000"/>
    <x v="1"/>
    <s v="Not Verified"/>
    <s v="Current"/>
    <x v="0"/>
    <n v="3.2199999999999999E-2"/>
    <n v="710"/>
    <n v="714"/>
    <n v="712"/>
    <x v="1"/>
    <n v="3"/>
    <x v="2"/>
    <s v="Strong Profile"/>
  </r>
  <r>
    <n v="65761958"/>
    <n v="10000"/>
    <x v="0"/>
    <n v="0.12050000000000001"/>
    <x v="1"/>
    <s v="C1"/>
    <s v="10+ years"/>
    <s v="RENT"/>
    <n v="110000"/>
    <x v="1"/>
    <s v="Verified"/>
    <s v="Current"/>
    <x v="1"/>
    <n v="0.1653"/>
    <n v="660"/>
    <n v="664"/>
    <n v="662"/>
    <x v="0"/>
    <n v="2"/>
    <x v="1"/>
    <s v="Moderate DTI/Income/FICO"/>
  </r>
  <r>
    <n v="67427840"/>
    <n v="8000"/>
    <x v="1"/>
    <n v="7.8899999999999998E-2"/>
    <x v="5"/>
    <s v="A5"/>
    <s v="4 years"/>
    <s v="RENT"/>
    <n v="50000"/>
    <x v="0"/>
    <s v="Verified"/>
    <s v="Fully Paid"/>
    <x v="5"/>
    <n v="0.2412"/>
    <n v="705"/>
    <n v="709"/>
    <n v="707"/>
    <x v="1"/>
    <n v="1"/>
    <x v="0"/>
    <s v="High DTI / Low Income / Low FICO"/>
  </r>
  <r>
    <n v="65844330"/>
    <n v="9800"/>
    <x v="1"/>
    <n v="7.8899999999999998E-2"/>
    <x v="5"/>
    <s v="A5"/>
    <s v="&lt; 1 year"/>
    <s v="MORTGAGE"/>
    <n v="31200"/>
    <x v="2"/>
    <s v="Verified"/>
    <s v="Fully Paid"/>
    <x v="1"/>
    <n v="5.5800000000000002E-2"/>
    <n v="705"/>
    <n v="709"/>
    <n v="707"/>
    <x v="1"/>
    <n v="1"/>
    <x v="0"/>
    <s v="High DTI / Low Income / Low FICO"/>
  </r>
  <r>
    <n v="62217720"/>
    <n v="30000"/>
    <x v="0"/>
    <n v="0.21989999999999998"/>
    <x v="3"/>
    <s v="F1"/>
    <s v="10+ years"/>
    <s v="MORTGAGE"/>
    <n v="120000"/>
    <x v="1"/>
    <s v="Source Verified"/>
    <s v="Charged Off"/>
    <x v="1"/>
    <n v="0.15620000000000001"/>
    <n v="660"/>
    <n v="664"/>
    <n v="662"/>
    <x v="0"/>
    <n v="2"/>
    <x v="1"/>
    <s v="Moderate DTI/Income/FICO"/>
  </r>
  <r>
    <n v="62136547"/>
    <n v="24350"/>
    <x v="0"/>
    <n v="0.1855"/>
    <x v="4"/>
    <s v="E2"/>
    <m/>
    <s v="MORTGAGE"/>
    <n v="58000"/>
    <x v="0"/>
    <s v="Not Verified"/>
    <s v="Current"/>
    <x v="5"/>
    <n v="9.3699999999999992E-2"/>
    <n v="700"/>
    <n v="704"/>
    <n v="702"/>
    <x v="1"/>
    <n v="2"/>
    <x v="1"/>
    <s v="Moderate DTI/Income/FICO"/>
  </r>
  <r>
    <n v="66210163"/>
    <n v="5000"/>
    <x v="1"/>
    <n v="6.2400000000000004E-2"/>
    <x v="5"/>
    <s v="A2"/>
    <s v="&lt; 1 year"/>
    <s v="MORTGAGE"/>
    <n v="80000"/>
    <x v="1"/>
    <s v="Verified"/>
    <s v="Fully Paid"/>
    <x v="1"/>
    <n v="9.7500000000000003E-2"/>
    <n v="715"/>
    <n v="719"/>
    <n v="717"/>
    <x v="1"/>
    <n v="3"/>
    <x v="2"/>
    <s v="Strong Profile"/>
  </r>
  <r>
    <n v="62964449"/>
    <n v="10075"/>
    <x v="1"/>
    <n v="0.17859999999999998"/>
    <x v="0"/>
    <s v="D5"/>
    <s v="10+ years"/>
    <s v="MORTGAGE"/>
    <n v="51542"/>
    <x v="0"/>
    <s v="Not Verified"/>
    <s v="Fully Paid"/>
    <x v="0"/>
    <n v="0.38670000000000004"/>
    <n v="710"/>
    <n v="714"/>
    <n v="712"/>
    <x v="1"/>
    <n v="1"/>
    <x v="0"/>
    <s v="High DTI / Low Income / Low FICO"/>
  </r>
  <r>
    <n v="64008759"/>
    <n v="15000"/>
    <x v="1"/>
    <n v="6.8900000000000003E-2"/>
    <x v="5"/>
    <s v="A3"/>
    <s v="10+ years"/>
    <s v="RENT"/>
    <n v="107000"/>
    <x v="1"/>
    <s v="Source Verified"/>
    <s v="Fully Paid"/>
    <x v="1"/>
    <n v="0.15960000000000002"/>
    <n v="755"/>
    <n v="759"/>
    <n v="757"/>
    <x v="1"/>
    <n v="2"/>
    <x v="1"/>
    <s v="Moderate DTI/Income/FICO"/>
  </r>
  <r>
    <n v="65434435"/>
    <n v="8400"/>
    <x v="1"/>
    <n v="0.12050000000000001"/>
    <x v="1"/>
    <s v="C1"/>
    <s v="10+ years"/>
    <s v="MORTGAGE"/>
    <n v="55000"/>
    <x v="0"/>
    <s v="Verified"/>
    <s v="Fully Paid"/>
    <x v="1"/>
    <n v="0.23719999999999999"/>
    <n v="660"/>
    <n v="664"/>
    <n v="662"/>
    <x v="0"/>
    <n v="1"/>
    <x v="0"/>
    <s v="High DTI / Low Income / Low FICO"/>
  </r>
  <r>
    <n v="65493297"/>
    <n v="20000"/>
    <x v="1"/>
    <n v="6.2400000000000004E-2"/>
    <x v="5"/>
    <s v="A2"/>
    <s v="10+ years"/>
    <s v="RENT"/>
    <n v="125000"/>
    <x v="1"/>
    <s v="Source Verified"/>
    <s v="Fully Paid"/>
    <x v="1"/>
    <n v="0.14199999999999999"/>
    <n v="715"/>
    <n v="719"/>
    <n v="717"/>
    <x v="1"/>
    <n v="2"/>
    <x v="1"/>
    <s v="Moderate DTI/Income/FICO"/>
  </r>
  <r>
    <n v="361774"/>
    <n v="6400"/>
    <x v="1"/>
    <n v="8.4900000000000003E-2"/>
    <x v="2"/>
    <s v="B1"/>
    <s v="3 years"/>
    <s v="MORTGAGE"/>
    <n v="115000"/>
    <x v="1"/>
    <s v="Not Verified"/>
    <s v="Fully Paid"/>
    <x v="0"/>
    <n v="5.0999999999999997E-2"/>
    <n v="675"/>
    <n v="679"/>
    <n v="677"/>
    <x v="0"/>
    <n v="2"/>
    <x v="1"/>
    <s v="Moderate DTI/Income/FICO"/>
  </r>
  <r>
    <n v="65394873"/>
    <n v="11200"/>
    <x v="1"/>
    <n v="9.1700000000000004E-2"/>
    <x v="2"/>
    <s v="B2"/>
    <s v="10+ years"/>
    <s v="RENT"/>
    <n v="65000"/>
    <x v="1"/>
    <s v="Not Verified"/>
    <s v="Fully Paid"/>
    <x v="0"/>
    <n v="0.13919999999999999"/>
    <n v="710"/>
    <n v="714"/>
    <n v="712"/>
    <x v="1"/>
    <n v="2"/>
    <x v="1"/>
    <s v="Moderate DTI/Income/FICO"/>
  </r>
  <r>
    <n v="67829820"/>
    <n v="13000"/>
    <x v="1"/>
    <n v="9.7599999999999992E-2"/>
    <x v="2"/>
    <s v="B3"/>
    <s v="8 years"/>
    <s v="MORTGAGE"/>
    <n v="95000"/>
    <x v="1"/>
    <s v="Source Verified"/>
    <s v="Fully Paid"/>
    <x v="5"/>
    <n v="6.0899999999999996E-2"/>
    <n v="675"/>
    <n v="679"/>
    <n v="677"/>
    <x v="0"/>
    <n v="2"/>
    <x v="1"/>
    <s v="Moderate DTI/Income/FICO"/>
  </r>
  <r>
    <n v="66015430"/>
    <n v="6000"/>
    <x v="1"/>
    <n v="0.10640000000000001"/>
    <x v="2"/>
    <s v="B4"/>
    <s v="6 years"/>
    <s v="MORTGAGE"/>
    <n v="45000"/>
    <x v="0"/>
    <s v="Verified"/>
    <s v="Fully Paid"/>
    <x v="0"/>
    <n v="0.1421"/>
    <n v="675"/>
    <n v="679"/>
    <n v="677"/>
    <x v="0"/>
    <n v="2"/>
    <x v="1"/>
    <s v="Moderate DTI/Income/FICO"/>
  </r>
  <r>
    <n v="63611135"/>
    <n v="35000"/>
    <x v="0"/>
    <n v="0.1699"/>
    <x v="0"/>
    <s v="D3"/>
    <s v="10+ years"/>
    <s v="OWN"/>
    <n v="80000"/>
    <x v="1"/>
    <s v="Source Verified"/>
    <s v="Current"/>
    <x v="2"/>
    <n v="4.6399999999999997E-2"/>
    <n v="670"/>
    <n v="674"/>
    <n v="672"/>
    <x v="0"/>
    <n v="2"/>
    <x v="1"/>
    <s v="Moderate DTI/Income/FICO"/>
  </r>
  <r>
    <n v="65027815"/>
    <n v="15000"/>
    <x v="1"/>
    <n v="8.1799999999999998E-2"/>
    <x v="2"/>
    <s v="B1"/>
    <s v="10+ years"/>
    <s v="MORTGAGE"/>
    <n v="140000"/>
    <x v="1"/>
    <s v="Source Verified"/>
    <s v="Fully Paid"/>
    <x v="3"/>
    <n v="5.4100000000000002E-2"/>
    <n v="695"/>
    <n v="699"/>
    <n v="697"/>
    <x v="0"/>
    <n v="2"/>
    <x v="1"/>
    <s v="Moderate DTI/Income/FICO"/>
  </r>
  <r>
    <n v="64171080"/>
    <n v="16000"/>
    <x v="0"/>
    <n v="0.1318"/>
    <x v="1"/>
    <s v="C3"/>
    <s v="8 years"/>
    <s v="RENT"/>
    <n v="57500"/>
    <x v="0"/>
    <s v="Verified"/>
    <s v="Current"/>
    <x v="0"/>
    <n v="0.30599999999999999"/>
    <n v="665"/>
    <n v="669"/>
    <n v="667"/>
    <x v="0"/>
    <n v="1"/>
    <x v="0"/>
    <s v="High DTI / Low Income / Low FICO"/>
  </r>
  <r>
    <n v="66461888"/>
    <n v="24000"/>
    <x v="0"/>
    <n v="0.14480000000000001"/>
    <x v="1"/>
    <s v="C5"/>
    <s v="&lt; 1 year"/>
    <s v="OWN"/>
    <n v="66900"/>
    <x v="1"/>
    <s v="Source Verified"/>
    <s v="Current"/>
    <x v="0"/>
    <n v="0.32390000000000002"/>
    <n v="675"/>
    <n v="679"/>
    <n v="677"/>
    <x v="0"/>
    <n v="1"/>
    <x v="0"/>
    <s v="High DTI / Low Income / Low FICO"/>
  </r>
  <r>
    <n v="65141618"/>
    <n v="6000"/>
    <x v="1"/>
    <n v="9.9900000000000003E-2"/>
    <x v="2"/>
    <s v="B3"/>
    <s v="4 years"/>
    <s v="MORTGAGE"/>
    <n v="38000"/>
    <x v="2"/>
    <s v="Source Verified"/>
    <s v="Fully Paid"/>
    <x v="0"/>
    <n v="0.18350000000000002"/>
    <n v="695"/>
    <n v="699"/>
    <n v="697"/>
    <x v="0"/>
    <n v="1"/>
    <x v="0"/>
    <s v="High DTI / Low Income / Low FICO"/>
  </r>
  <r>
    <n v="67268195"/>
    <n v="1600"/>
    <x v="1"/>
    <n v="0.14480000000000001"/>
    <x v="1"/>
    <s v="C5"/>
    <s v="3 years"/>
    <s v="OWN"/>
    <n v="40000"/>
    <x v="2"/>
    <s v="Source Verified"/>
    <s v="Fully Paid"/>
    <x v="5"/>
    <n v="0.16589999999999999"/>
    <n v="725"/>
    <n v="729"/>
    <n v="727"/>
    <x v="1"/>
    <n v="1"/>
    <x v="0"/>
    <s v="High DTI / Low Income / Low FICO"/>
  </r>
  <r>
    <n v="63204378"/>
    <n v="35000"/>
    <x v="0"/>
    <n v="0.19190000000000002"/>
    <x v="4"/>
    <s v="E3"/>
    <s v="3 years"/>
    <s v="RENT"/>
    <n v="189000"/>
    <x v="1"/>
    <s v="Source Verified"/>
    <s v="Current"/>
    <x v="0"/>
    <n v="0.115"/>
    <n v="665"/>
    <n v="669"/>
    <n v="667"/>
    <x v="0"/>
    <n v="2"/>
    <x v="1"/>
    <s v="Moderate DTI/Income/FICO"/>
  </r>
  <r>
    <n v="65762463"/>
    <n v="5000"/>
    <x v="1"/>
    <n v="9.1700000000000004E-2"/>
    <x v="2"/>
    <s v="B2"/>
    <s v="3 years"/>
    <s v="OWN"/>
    <n v="40000"/>
    <x v="2"/>
    <s v="Not Verified"/>
    <s v="Fully Paid"/>
    <x v="0"/>
    <n v="0.17280000000000001"/>
    <n v="665"/>
    <n v="669"/>
    <n v="667"/>
    <x v="0"/>
    <n v="1"/>
    <x v="0"/>
    <s v="High DTI / Low Income / Low FICO"/>
  </r>
  <r>
    <n v="66105482"/>
    <n v="21000"/>
    <x v="1"/>
    <n v="0.11220000000000001"/>
    <x v="2"/>
    <s v="B5"/>
    <s v="&lt; 1 year"/>
    <s v="MORTGAGE"/>
    <n v="90000"/>
    <x v="1"/>
    <s v="Verified"/>
    <s v="Fully Paid"/>
    <x v="2"/>
    <n v="0.17129999999999998"/>
    <n v="715"/>
    <n v="719"/>
    <n v="717"/>
    <x v="1"/>
    <n v="2"/>
    <x v="1"/>
    <s v="Moderate DTI/Income/FICO"/>
  </r>
  <r>
    <n v="67435911"/>
    <n v="19200"/>
    <x v="0"/>
    <n v="0.11990000000000001"/>
    <x v="1"/>
    <s v="C1"/>
    <s v="1 year"/>
    <s v="MORTGAGE"/>
    <n v="41000"/>
    <x v="0"/>
    <s v="Not Verified"/>
    <s v="Fully Paid"/>
    <x v="0"/>
    <n v="0.12560000000000002"/>
    <n v="705"/>
    <n v="709"/>
    <n v="707"/>
    <x v="1"/>
    <n v="2"/>
    <x v="1"/>
    <s v="Moderate DTI/Income/FICO"/>
  </r>
  <r>
    <n v="67616058"/>
    <n v="6025"/>
    <x v="1"/>
    <n v="0.12590000000000001"/>
    <x v="1"/>
    <s v="C2"/>
    <s v="7 years"/>
    <s v="RENT"/>
    <n v="27000"/>
    <x v="2"/>
    <s v="Source Verified"/>
    <s v="Fully Paid"/>
    <x v="0"/>
    <n v="0.3387"/>
    <n v="660"/>
    <n v="664"/>
    <n v="662"/>
    <x v="0"/>
    <n v="1"/>
    <x v="0"/>
    <s v="High DTI / Low Income / Low FICO"/>
  </r>
  <r>
    <n v="68102321"/>
    <n v="24000"/>
    <x v="0"/>
    <n v="0.19889999999999999"/>
    <x v="4"/>
    <s v="E3"/>
    <s v="8 years"/>
    <s v="MORTGAGE"/>
    <n v="76000"/>
    <x v="1"/>
    <s v="Verified"/>
    <s v="Fully Paid"/>
    <x v="0"/>
    <n v="0.16940000000000002"/>
    <n v="690"/>
    <n v="694"/>
    <n v="692"/>
    <x v="0"/>
    <n v="2"/>
    <x v="1"/>
    <s v="Moderate DTI/Income/FICO"/>
  </r>
  <r>
    <n v="66632848"/>
    <n v="16000"/>
    <x v="1"/>
    <n v="7.2599999999999998E-2"/>
    <x v="5"/>
    <s v="A4"/>
    <m/>
    <s v="OWN"/>
    <n v="53136"/>
    <x v="0"/>
    <s v="Source Verified"/>
    <s v="Fully Paid"/>
    <x v="5"/>
    <n v="0.22969999999999999"/>
    <n v="695"/>
    <n v="699"/>
    <n v="697"/>
    <x v="0"/>
    <n v="1"/>
    <x v="0"/>
    <s v="High DTI / Low Income / Low FICO"/>
  </r>
  <r>
    <n v="68132361"/>
    <n v="20000"/>
    <x v="1"/>
    <n v="0.1148"/>
    <x v="2"/>
    <s v="B5"/>
    <s v="10+ years"/>
    <s v="RENT"/>
    <n v="50000"/>
    <x v="0"/>
    <s v="Source Verified"/>
    <s v="Charged Off"/>
    <x v="0"/>
    <n v="0.1457"/>
    <n v="675"/>
    <n v="679"/>
    <n v="677"/>
    <x v="0"/>
    <n v="2"/>
    <x v="1"/>
    <s v="Moderate DTI/Income/FICO"/>
  </r>
  <r>
    <n v="68494315"/>
    <n v="15600"/>
    <x v="0"/>
    <n v="0.13439999999999999"/>
    <x v="1"/>
    <s v="C3"/>
    <s v="10+ years"/>
    <s v="RENT"/>
    <n v="99000"/>
    <x v="1"/>
    <s v="Verified"/>
    <s v="Fully Paid"/>
    <x v="0"/>
    <n v="0.1545"/>
    <n v="690"/>
    <n v="694"/>
    <n v="692"/>
    <x v="0"/>
    <n v="2"/>
    <x v="1"/>
    <s v="Moderate DTI/Income/FICO"/>
  </r>
  <r>
    <n v="63114154"/>
    <n v="6000"/>
    <x v="1"/>
    <n v="0.1153"/>
    <x v="2"/>
    <s v="B5"/>
    <s v="4 years"/>
    <s v="MORTGAGE"/>
    <n v="110000"/>
    <x v="1"/>
    <s v="Source Verified"/>
    <s v="Fully Paid"/>
    <x v="1"/>
    <n v="0.15359999999999999"/>
    <n v="680"/>
    <n v="684"/>
    <n v="682"/>
    <x v="0"/>
    <n v="2"/>
    <x v="1"/>
    <s v="Moderate DTI/Income/FICO"/>
  </r>
  <r>
    <n v="66170666"/>
    <n v="6500"/>
    <x v="1"/>
    <n v="9.1700000000000004E-2"/>
    <x v="2"/>
    <s v="B2"/>
    <s v="6 years"/>
    <s v="OWN"/>
    <n v="29000"/>
    <x v="2"/>
    <s v="Source Verified"/>
    <s v="Fully Paid"/>
    <x v="1"/>
    <n v="5.2199999999999996E-2"/>
    <n v="660"/>
    <n v="664"/>
    <n v="662"/>
    <x v="0"/>
    <n v="1"/>
    <x v="0"/>
    <s v="High DTI / Low Income / Low FICO"/>
  </r>
  <r>
    <n v="65707518"/>
    <n v="22400"/>
    <x v="0"/>
    <n v="0.17859999999999998"/>
    <x v="0"/>
    <s v="D5"/>
    <s v="4 years"/>
    <s v="RENT"/>
    <n v="48000"/>
    <x v="0"/>
    <s v="Verified"/>
    <s v="Current"/>
    <x v="0"/>
    <n v="0.1653"/>
    <n v="675"/>
    <n v="679"/>
    <n v="677"/>
    <x v="0"/>
    <n v="2"/>
    <x v="1"/>
    <s v="Moderate DTI/Income/FICO"/>
  </r>
  <r>
    <n v="68545401"/>
    <n v="15000"/>
    <x v="1"/>
    <n v="5.3200000000000004E-2"/>
    <x v="5"/>
    <s v="A1"/>
    <s v="10+ years"/>
    <s v="MORTGAGE"/>
    <n v="85000"/>
    <x v="1"/>
    <s v="Not Verified"/>
    <s v="Fully Paid"/>
    <x v="0"/>
    <n v="0.13470000000000001"/>
    <n v="730"/>
    <n v="734"/>
    <n v="732"/>
    <x v="1"/>
    <n v="2"/>
    <x v="1"/>
    <s v="Moderate DTI/Income/FICO"/>
  </r>
  <r>
    <n v="67397731"/>
    <n v="17125"/>
    <x v="1"/>
    <n v="0.12590000000000001"/>
    <x v="1"/>
    <s v="C2"/>
    <m/>
    <s v="RENT"/>
    <n v="66000"/>
    <x v="1"/>
    <s v="Verified"/>
    <s v="Fully Paid"/>
    <x v="1"/>
    <n v="0.28289999999999998"/>
    <n v="680"/>
    <n v="684"/>
    <n v="682"/>
    <x v="0"/>
    <n v="1"/>
    <x v="0"/>
    <s v="High DTI / Low Income / Low FICO"/>
  </r>
  <r>
    <n v="66424314"/>
    <n v="14925"/>
    <x v="1"/>
    <n v="0.1699"/>
    <x v="0"/>
    <s v="D3"/>
    <s v="10+ years"/>
    <s v="OWN"/>
    <n v="55000"/>
    <x v="0"/>
    <s v="Verified"/>
    <s v="Fully Paid"/>
    <x v="0"/>
    <n v="0.2223"/>
    <n v="660"/>
    <n v="664"/>
    <n v="662"/>
    <x v="0"/>
    <n v="1"/>
    <x v="0"/>
    <s v="High DTI / Low Income / Low FICO"/>
  </r>
  <r>
    <n v="65762928"/>
    <n v="35000"/>
    <x v="0"/>
    <n v="0.14480000000000001"/>
    <x v="1"/>
    <s v="C5"/>
    <s v="10+ years"/>
    <s v="MORTGAGE"/>
    <n v="119374"/>
    <x v="1"/>
    <s v="Source Verified"/>
    <s v="Current"/>
    <x v="0"/>
    <n v="0.11560000000000001"/>
    <n v="705"/>
    <n v="709"/>
    <n v="707"/>
    <x v="1"/>
    <n v="3"/>
    <x v="2"/>
    <s v="Strong Profile"/>
  </r>
  <r>
    <n v="66633590"/>
    <n v="12000"/>
    <x v="1"/>
    <n v="9.1700000000000004E-2"/>
    <x v="2"/>
    <s v="B2"/>
    <s v="&lt; 1 year"/>
    <s v="RENT"/>
    <n v="62000"/>
    <x v="1"/>
    <s v="Not Verified"/>
    <s v="Fully Paid"/>
    <x v="1"/>
    <n v="0.24249999999999999"/>
    <n v="710"/>
    <n v="714"/>
    <n v="712"/>
    <x v="1"/>
    <n v="1"/>
    <x v="0"/>
    <s v="High DTI / Low Income / Low FICO"/>
  </r>
  <r>
    <n v="65057897"/>
    <n v="9600"/>
    <x v="1"/>
    <n v="0.1099"/>
    <x v="2"/>
    <s v="B4"/>
    <s v="10+ years"/>
    <s v="MORTGAGE"/>
    <n v="63000"/>
    <x v="1"/>
    <s v="Source Verified"/>
    <s v="Fully Paid"/>
    <x v="0"/>
    <n v="0.12740000000000001"/>
    <n v="660"/>
    <n v="664"/>
    <n v="662"/>
    <x v="0"/>
    <n v="2"/>
    <x v="1"/>
    <s v="Moderate DTI/Income/FICO"/>
  </r>
  <r>
    <n v="64792507"/>
    <n v="6400"/>
    <x v="1"/>
    <n v="9.1700000000000004E-2"/>
    <x v="2"/>
    <s v="B2"/>
    <s v="1 year"/>
    <s v="RENT"/>
    <n v="34500"/>
    <x v="2"/>
    <s v="Source Verified"/>
    <s v="Fully Paid"/>
    <x v="0"/>
    <n v="0.22570000000000001"/>
    <n v="660"/>
    <n v="664"/>
    <n v="662"/>
    <x v="0"/>
    <n v="1"/>
    <x v="0"/>
    <s v="High DTI / Low Income / Low FICO"/>
  </r>
  <r>
    <n v="66563024"/>
    <n v="8000"/>
    <x v="1"/>
    <n v="5.3200000000000004E-2"/>
    <x v="5"/>
    <s v="A1"/>
    <s v="&lt; 1 year"/>
    <s v="MORTGAGE"/>
    <n v="38000"/>
    <x v="2"/>
    <s v="Not Verified"/>
    <s v="Fully Paid"/>
    <x v="0"/>
    <n v="0.16300000000000001"/>
    <n v="780"/>
    <n v="784"/>
    <n v="782"/>
    <x v="1"/>
    <n v="1"/>
    <x v="0"/>
    <s v="High DTI / Low Income / Low FICO"/>
  </r>
  <r>
    <n v="65592267"/>
    <n v="15000"/>
    <x v="1"/>
    <n v="9.9900000000000003E-2"/>
    <x v="2"/>
    <s v="B3"/>
    <s v="&lt; 1 year"/>
    <s v="RENT"/>
    <n v="70000"/>
    <x v="1"/>
    <s v="Not Verified"/>
    <s v="Fully Paid"/>
    <x v="0"/>
    <n v="0.1258"/>
    <n v="700"/>
    <n v="704"/>
    <n v="702"/>
    <x v="1"/>
    <n v="2"/>
    <x v="1"/>
    <s v="Moderate DTI/Income/FICO"/>
  </r>
  <r>
    <n v="63387615"/>
    <n v="15000"/>
    <x v="0"/>
    <n v="0.14649999999999999"/>
    <x v="1"/>
    <s v="C5"/>
    <s v="8 years"/>
    <s v="MORTGAGE"/>
    <n v="70000"/>
    <x v="1"/>
    <s v="Not Verified"/>
    <s v="Fully Paid"/>
    <x v="0"/>
    <n v="7.1500000000000008E-2"/>
    <n v="665"/>
    <n v="669"/>
    <n v="667"/>
    <x v="0"/>
    <n v="2"/>
    <x v="1"/>
    <s v="Moderate DTI/Income/FICO"/>
  </r>
  <r>
    <n v="64988079"/>
    <n v="3125"/>
    <x v="1"/>
    <n v="0.18989999999999999"/>
    <x v="4"/>
    <s v="E3"/>
    <s v="4 years"/>
    <s v="RENT"/>
    <n v="45000"/>
    <x v="0"/>
    <s v="Source Verified"/>
    <s v="Charged Off"/>
    <x v="2"/>
    <n v="0.1341"/>
    <n v="690"/>
    <n v="694"/>
    <n v="692"/>
    <x v="0"/>
    <n v="2"/>
    <x v="1"/>
    <s v="Moderate DTI/Income/FICO"/>
  </r>
  <r>
    <n v="67725884"/>
    <n v="8800"/>
    <x v="1"/>
    <n v="9.1700000000000004E-2"/>
    <x v="2"/>
    <s v="B2"/>
    <s v="2 years"/>
    <s v="RENT"/>
    <n v="75000"/>
    <x v="1"/>
    <s v="Source Verified"/>
    <s v="Fully Paid"/>
    <x v="1"/>
    <n v="0.188"/>
    <n v="665"/>
    <n v="669"/>
    <n v="667"/>
    <x v="0"/>
    <n v="2"/>
    <x v="1"/>
    <s v="Moderate DTI/Income/FICO"/>
  </r>
  <r>
    <n v="65492861"/>
    <n v="20000"/>
    <x v="0"/>
    <n v="0.1757"/>
    <x v="0"/>
    <s v="D4"/>
    <s v="3 years"/>
    <s v="RENT"/>
    <n v="50000"/>
    <x v="0"/>
    <s v="Verified"/>
    <s v="Current"/>
    <x v="0"/>
    <n v="0.26019999999999999"/>
    <n v="660"/>
    <n v="664"/>
    <n v="662"/>
    <x v="0"/>
    <n v="1"/>
    <x v="0"/>
    <s v="High DTI / Low Income / Low FICO"/>
  </r>
  <r>
    <n v="63396784"/>
    <n v="7000"/>
    <x v="1"/>
    <n v="0.1333"/>
    <x v="1"/>
    <s v="C3"/>
    <s v="2 years"/>
    <s v="MORTGAGE"/>
    <n v="82500"/>
    <x v="1"/>
    <s v="Verified"/>
    <s v="Charged Off"/>
    <x v="10"/>
    <n v="0.21280000000000002"/>
    <n v="670"/>
    <n v="674"/>
    <n v="672"/>
    <x v="0"/>
    <n v="1"/>
    <x v="0"/>
    <s v="High DTI / Low Income / Low FICO"/>
  </r>
  <r>
    <n v="66665245"/>
    <n v="25000"/>
    <x v="1"/>
    <n v="6.8900000000000003E-2"/>
    <x v="5"/>
    <s v="A3"/>
    <s v="10+ years"/>
    <s v="OWN"/>
    <n v="115000"/>
    <x v="1"/>
    <s v="Verified"/>
    <s v="Fully Paid"/>
    <x v="8"/>
    <n v="0.1961"/>
    <n v="750"/>
    <n v="754"/>
    <n v="752"/>
    <x v="1"/>
    <n v="2"/>
    <x v="1"/>
    <s v="Moderate DTI/Income/FICO"/>
  </r>
  <r>
    <n v="64190218"/>
    <n v="1600"/>
    <x v="1"/>
    <n v="0.14330000000000001"/>
    <x v="1"/>
    <s v="C5"/>
    <s v="10+ years"/>
    <s v="MORTGAGE"/>
    <n v="42000"/>
    <x v="0"/>
    <s v="Source Verified"/>
    <s v="Charged Off"/>
    <x v="2"/>
    <n v="0.15890000000000001"/>
    <n v="670"/>
    <n v="674"/>
    <n v="672"/>
    <x v="0"/>
    <n v="2"/>
    <x v="1"/>
    <s v="Moderate DTI/Income/FICO"/>
  </r>
  <r>
    <n v="65801666"/>
    <n v="20000"/>
    <x v="1"/>
    <n v="6.8900000000000003E-2"/>
    <x v="5"/>
    <s v="A3"/>
    <s v="10+ years"/>
    <s v="MORTGAGE"/>
    <n v="65000"/>
    <x v="1"/>
    <s v="Verified"/>
    <s v="Fully Paid"/>
    <x v="1"/>
    <n v="9.8599999999999993E-2"/>
    <n v="680"/>
    <n v="684"/>
    <n v="682"/>
    <x v="0"/>
    <n v="2"/>
    <x v="1"/>
    <s v="Moderate DTI/Income/FICO"/>
  </r>
  <r>
    <n v="67447321"/>
    <n v="15000"/>
    <x v="1"/>
    <n v="0.11990000000000001"/>
    <x v="1"/>
    <s v="C1"/>
    <s v="10+ years"/>
    <s v="RENT"/>
    <n v="47000"/>
    <x v="0"/>
    <s v="Verified"/>
    <s v="Fully Paid"/>
    <x v="0"/>
    <n v="0.1885"/>
    <n v="670"/>
    <n v="674"/>
    <n v="672"/>
    <x v="0"/>
    <n v="2"/>
    <x v="1"/>
    <s v="Moderate DTI/Income/FICO"/>
  </r>
  <r>
    <n v="65189957"/>
    <n v="15000"/>
    <x v="1"/>
    <n v="0.1318"/>
    <x v="1"/>
    <s v="C3"/>
    <s v="2 years"/>
    <s v="MORTGAGE"/>
    <n v="58000"/>
    <x v="0"/>
    <s v="Not Verified"/>
    <s v="Fully Paid"/>
    <x v="8"/>
    <n v="0.1229"/>
    <n v="675"/>
    <n v="679"/>
    <n v="677"/>
    <x v="0"/>
    <n v="2"/>
    <x v="1"/>
    <s v="Moderate DTI/Income/FICO"/>
  </r>
  <r>
    <n v="63469195"/>
    <n v="25000"/>
    <x v="1"/>
    <n v="0.1699"/>
    <x v="0"/>
    <s v="D3"/>
    <s v="10+ years"/>
    <s v="MORTGAGE"/>
    <n v="160000"/>
    <x v="1"/>
    <s v="Verified"/>
    <s v="Fully Paid"/>
    <x v="0"/>
    <n v="0.1565"/>
    <n v="660"/>
    <n v="664"/>
    <n v="662"/>
    <x v="0"/>
    <n v="2"/>
    <x v="1"/>
    <s v="Moderate DTI/Income/FICO"/>
  </r>
  <r>
    <n v="63326570"/>
    <n v="12000"/>
    <x v="0"/>
    <n v="0.1333"/>
    <x v="1"/>
    <s v="C3"/>
    <s v="7 years"/>
    <s v="MORTGAGE"/>
    <n v="88000"/>
    <x v="1"/>
    <s v="Source Verified"/>
    <s v="Fully Paid"/>
    <x v="0"/>
    <n v="9.5199999999999993E-2"/>
    <n v="660"/>
    <n v="664"/>
    <n v="662"/>
    <x v="0"/>
    <n v="2"/>
    <x v="1"/>
    <s v="Moderate DTI/Income/FICO"/>
  </r>
  <r>
    <n v="65611243"/>
    <n v="27025"/>
    <x v="0"/>
    <n v="0.15410000000000001"/>
    <x v="0"/>
    <s v="D1"/>
    <s v="10+ years"/>
    <s v="MORTGAGE"/>
    <n v="84000"/>
    <x v="1"/>
    <s v="Source Verified"/>
    <s v="Fully Paid"/>
    <x v="1"/>
    <n v="0.24710000000000001"/>
    <n v="665"/>
    <n v="669"/>
    <n v="667"/>
    <x v="0"/>
    <n v="1"/>
    <x v="0"/>
    <s v="High DTI / Low Income / Low FICO"/>
  </r>
  <r>
    <n v="66631444"/>
    <n v="11150"/>
    <x v="0"/>
    <n v="0.21989999999999998"/>
    <x v="3"/>
    <s v="F1"/>
    <s v="10+ years"/>
    <s v="MORTGAGE"/>
    <n v="31000"/>
    <x v="2"/>
    <s v="Source Verified"/>
    <s v="Current"/>
    <x v="0"/>
    <n v="0.3674"/>
    <n v="695"/>
    <n v="699"/>
    <n v="697"/>
    <x v="0"/>
    <n v="1"/>
    <x v="0"/>
    <s v="High DTI / Low Income / Low FICO"/>
  </r>
  <r>
    <n v="65028485"/>
    <n v="12000"/>
    <x v="1"/>
    <n v="8.1799999999999998E-2"/>
    <x v="2"/>
    <s v="B1"/>
    <s v="8 years"/>
    <s v="MORTGAGE"/>
    <n v="66000"/>
    <x v="1"/>
    <s v="Source Verified"/>
    <s v="Fully Paid"/>
    <x v="1"/>
    <n v="0.152"/>
    <n v="690"/>
    <n v="694"/>
    <n v="692"/>
    <x v="0"/>
    <n v="2"/>
    <x v="1"/>
    <s v="Moderate DTI/Income/FICO"/>
  </r>
  <r>
    <n v="65444314"/>
    <n v="20000"/>
    <x v="1"/>
    <n v="0.1099"/>
    <x v="2"/>
    <s v="B4"/>
    <s v="10+ years"/>
    <s v="OWN"/>
    <n v="92000"/>
    <x v="1"/>
    <s v="Source Verified"/>
    <s v="Charged Off"/>
    <x v="0"/>
    <n v="4.3700000000000003E-2"/>
    <n v="690"/>
    <n v="694"/>
    <n v="692"/>
    <x v="0"/>
    <n v="2"/>
    <x v="1"/>
    <s v="Moderate DTI/Income/FICO"/>
  </r>
  <r>
    <n v="66504282"/>
    <n v="8000"/>
    <x v="1"/>
    <n v="9.1700000000000004E-2"/>
    <x v="2"/>
    <s v="B2"/>
    <s v="4 years"/>
    <s v="RENT"/>
    <n v="45000"/>
    <x v="0"/>
    <s v="Source Verified"/>
    <s v="Fully Paid"/>
    <x v="1"/>
    <n v="0.13089999999999999"/>
    <n v="665"/>
    <n v="669"/>
    <n v="667"/>
    <x v="0"/>
    <n v="2"/>
    <x v="1"/>
    <s v="Moderate DTI/Income/FICO"/>
  </r>
  <r>
    <n v="63409751"/>
    <n v="35000"/>
    <x v="0"/>
    <n v="0.20989999999999998"/>
    <x v="4"/>
    <s v="E5"/>
    <s v="7 years"/>
    <s v="RENT"/>
    <n v="90000"/>
    <x v="1"/>
    <s v="Source Verified"/>
    <s v="Charged Off"/>
    <x v="2"/>
    <n v="0.1076"/>
    <n v="695"/>
    <n v="699"/>
    <n v="697"/>
    <x v="0"/>
    <n v="2"/>
    <x v="1"/>
    <s v="Moderate DTI/Income/FICO"/>
  </r>
  <r>
    <n v="66481129"/>
    <n v="16000"/>
    <x v="1"/>
    <n v="9.1700000000000004E-2"/>
    <x v="2"/>
    <s v="B2"/>
    <s v="10+ years"/>
    <s v="MORTGAGE"/>
    <n v="98000"/>
    <x v="1"/>
    <s v="Source Verified"/>
    <s v="Fully Paid"/>
    <x v="1"/>
    <n v="0.17980000000000002"/>
    <n v="665"/>
    <n v="669"/>
    <n v="667"/>
    <x v="0"/>
    <n v="2"/>
    <x v="1"/>
    <s v="Moderate DTI/Income/FICO"/>
  </r>
  <r>
    <n v="65272501"/>
    <n v="10000"/>
    <x v="1"/>
    <n v="0.12050000000000001"/>
    <x v="1"/>
    <s v="C1"/>
    <s v="1 year"/>
    <s v="MORTGAGE"/>
    <n v="85000"/>
    <x v="1"/>
    <s v="Verified"/>
    <s v="Fully Paid"/>
    <x v="0"/>
    <n v="6.25E-2"/>
    <n v="705"/>
    <n v="709"/>
    <n v="707"/>
    <x v="1"/>
    <n v="3"/>
    <x v="2"/>
    <s v="Strong Profile"/>
  </r>
  <r>
    <n v="68515000"/>
    <n v="20000"/>
    <x v="0"/>
    <n v="0.1288"/>
    <x v="1"/>
    <s v="C2"/>
    <s v="2 years"/>
    <s v="MORTGAGE"/>
    <n v="61339"/>
    <x v="1"/>
    <s v="Verified"/>
    <s v="Fully Paid"/>
    <x v="2"/>
    <n v="2.1099999999999997E-2"/>
    <n v="680"/>
    <n v="684"/>
    <n v="682"/>
    <x v="0"/>
    <n v="2"/>
    <x v="1"/>
    <s v="Moderate DTI/Income/FICO"/>
  </r>
  <r>
    <n v="63217965"/>
    <n v="12000"/>
    <x v="0"/>
    <n v="0.19190000000000002"/>
    <x v="4"/>
    <s v="E3"/>
    <s v="3 years"/>
    <s v="RENT"/>
    <n v="47500"/>
    <x v="0"/>
    <s v="Verified"/>
    <s v="Fully Paid"/>
    <x v="3"/>
    <n v="0.20739999999999997"/>
    <n v="670"/>
    <n v="674"/>
    <n v="672"/>
    <x v="0"/>
    <n v="1"/>
    <x v="0"/>
    <s v="High DTI / Low Income / Low FICO"/>
  </r>
  <r>
    <n v="67288534"/>
    <n v="12000"/>
    <x v="1"/>
    <n v="9.1700000000000004E-2"/>
    <x v="2"/>
    <s v="B2"/>
    <s v="8 years"/>
    <s v="OWN"/>
    <n v="38000"/>
    <x v="2"/>
    <s v="Source Verified"/>
    <s v="Charged Off"/>
    <x v="0"/>
    <n v="0.1017"/>
    <n v="700"/>
    <n v="704"/>
    <n v="702"/>
    <x v="1"/>
    <n v="1"/>
    <x v="0"/>
    <s v="High DTI / Low Income / Low FICO"/>
  </r>
  <r>
    <n v="65964768"/>
    <n v="9600"/>
    <x v="1"/>
    <n v="0.12590000000000001"/>
    <x v="1"/>
    <s v="C2"/>
    <s v="4 years"/>
    <s v="MORTGAGE"/>
    <n v="170000"/>
    <x v="1"/>
    <s v="Source Verified"/>
    <s v="Charged Off"/>
    <x v="0"/>
    <n v="0.13800000000000001"/>
    <n v="660"/>
    <n v="664"/>
    <n v="662"/>
    <x v="0"/>
    <n v="2"/>
    <x v="1"/>
    <s v="Moderate DTI/Income/FICO"/>
  </r>
  <r>
    <n v="66200920"/>
    <n v="15000"/>
    <x v="0"/>
    <n v="0.14480000000000001"/>
    <x v="1"/>
    <s v="C5"/>
    <s v="&lt; 1 year"/>
    <s v="RENT"/>
    <n v="65000"/>
    <x v="1"/>
    <s v="Source Verified"/>
    <s v="Current"/>
    <x v="0"/>
    <n v="8.6099999999999996E-2"/>
    <n v="675"/>
    <n v="679"/>
    <n v="677"/>
    <x v="0"/>
    <n v="2"/>
    <x v="1"/>
    <s v="Moderate DTI/Income/FICO"/>
  </r>
  <r>
    <n v="63287534"/>
    <n v="10000"/>
    <x v="1"/>
    <n v="0.1229"/>
    <x v="1"/>
    <s v="C1"/>
    <s v="10+ years"/>
    <s v="RENT"/>
    <n v="54000"/>
    <x v="0"/>
    <s v="Source Verified"/>
    <s v="Fully Paid"/>
    <x v="0"/>
    <n v="0.12039999999999999"/>
    <n v="660"/>
    <n v="664"/>
    <n v="662"/>
    <x v="0"/>
    <n v="2"/>
    <x v="1"/>
    <s v="Moderate DTI/Income/FICO"/>
  </r>
  <r>
    <n v="67325515"/>
    <n v="12000"/>
    <x v="1"/>
    <n v="6.2400000000000004E-2"/>
    <x v="5"/>
    <s v="A2"/>
    <s v="10+ years"/>
    <s v="MORTGAGE"/>
    <n v="60000"/>
    <x v="0"/>
    <s v="Source Verified"/>
    <s v="Fully Paid"/>
    <x v="3"/>
    <n v="0.13239999999999999"/>
    <n v="680"/>
    <n v="684"/>
    <n v="682"/>
    <x v="0"/>
    <n v="2"/>
    <x v="1"/>
    <s v="Moderate DTI/Income/FICO"/>
  </r>
  <r>
    <n v="65160442"/>
    <n v="25000"/>
    <x v="0"/>
    <n v="0.15410000000000001"/>
    <x v="0"/>
    <s v="D1"/>
    <s v="10+ years"/>
    <s v="OWN"/>
    <n v="56000"/>
    <x v="0"/>
    <s v="Not Verified"/>
    <s v="Current"/>
    <x v="0"/>
    <n v="0.23379999999999998"/>
    <n v="720"/>
    <n v="724"/>
    <n v="722"/>
    <x v="1"/>
    <n v="1"/>
    <x v="0"/>
    <s v="High DTI / Low Income / Low FICO"/>
  </r>
  <r>
    <n v="65672355"/>
    <n v="14000"/>
    <x v="1"/>
    <n v="9.9900000000000003E-2"/>
    <x v="2"/>
    <s v="B3"/>
    <s v="5 years"/>
    <s v="MORTGAGE"/>
    <n v="105000"/>
    <x v="1"/>
    <s v="Source Verified"/>
    <s v="Fully Paid"/>
    <x v="0"/>
    <n v="0.1754"/>
    <n v="685"/>
    <n v="689"/>
    <n v="687"/>
    <x v="0"/>
    <n v="2"/>
    <x v="1"/>
    <s v="Moderate DTI/Income/FICO"/>
  </r>
  <r>
    <n v="65675638"/>
    <n v="20000"/>
    <x v="1"/>
    <n v="9.9900000000000003E-2"/>
    <x v="2"/>
    <s v="B3"/>
    <s v="1 year"/>
    <s v="RENT"/>
    <n v="120000"/>
    <x v="1"/>
    <s v="Source Verified"/>
    <s v="Fully Paid"/>
    <x v="0"/>
    <n v="0.27679999999999999"/>
    <n v="685"/>
    <n v="689"/>
    <n v="687"/>
    <x v="0"/>
    <n v="1"/>
    <x v="0"/>
    <s v="High DTI / Low Income / Low FICO"/>
  </r>
  <r>
    <n v="68072649"/>
    <n v="29325"/>
    <x v="0"/>
    <n v="0.23129999999999998"/>
    <x v="3"/>
    <s v="F2"/>
    <s v="1 year"/>
    <s v="MORTGAGE"/>
    <n v="72000"/>
    <x v="1"/>
    <s v="Verified"/>
    <s v="Current"/>
    <x v="1"/>
    <n v="0.2712"/>
    <n v="710"/>
    <n v="714"/>
    <n v="712"/>
    <x v="1"/>
    <n v="1"/>
    <x v="0"/>
    <s v="High DTI / Low Income / Low FICO"/>
  </r>
  <r>
    <n v="63330354"/>
    <n v="24000"/>
    <x v="0"/>
    <n v="0.1333"/>
    <x v="1"/>
    <s v="C3"/>
    <s v="10+ years"/>
    <s v="MORTGAGE"/>
    <n v="72000"/>
    <x v="1"/>
    <s v="Not Verified"/>
    <s v="Current"/>
    <x v="0"/>
    <n v="0.27390000000000003"/>
    <n v="695"/>
    <n v="699"/>
    <n v="697"/>
    <x v="0"/>
    <n v="1"/>
    <x v="0"/>
    <s v="High DTI / Low Income / Low FICO"/>
  </r>
  <r>
    <n v="65352217"/>
    <n v="15000"/>
    <x v="0"/>
    <n v="0.19989999999999999"/>
    <x v="4"/>
    <s v="E4"/>
    <s v="5 years"/>
    <s v="MORTGAGE"/>
    <n v="65000"/>
    <x v="1"/>
    <s v="Source Verified"/>
    <s v="Current"/>
    <x v="0"/>
    <n v="0.22159999999999999"/>
    <n v="675"/>
    <n v="679"/>
    <n v="677"/>
    <x v="0"/>
    <n v="1"/>
    <x v="0"/>
    <s v="High DTI / Low Income / Low FICO"/>
  </r>
  <r>
    <n v="62570118"/>
    <n v="5000"/>
    <x v="1"/>
    <n v="0.1099"/>
    <x v="2"/>
    <s v="B4"/>
    <s v="1 year"/>
    <s v="RENT"/>
    <n v="20000"/>
    <x v="2"/>
    <s v="Verified"/>
    <s v="Fully Paid"/>
    <x v="1"/>
    <n v="7.6200000000000004E-2"/>
    <n v="685"/>
    <n v="689"/>
    <n v="687"/>
    <x v="0"/>
    <n v="1"/>
    <x v="0"/>
    <s v="High DTI / Low Income / Low FICO"/>
  </r>
  <r>
    <n v="67358824"/>
    <n v="24000"/>
    <x v="0"/>
    <n v="0.11220000000000001"/>
    <x v="2"/>
    <s v="B5"/>
    <s v="7 years"/>
    <s v="MORTGAGE"/>
    <n v="90000"/>
    <x v="1"/>
    <s v="Not Verified"/>
    <s v="Current"/>
    <x v="2"/>
    <n v="0.18010000000000001"/>
    <n v="665"/>
    <n v="669"/>
    <n v="667"/>
    <x v="0"/>
    <n v="2"/>
    <x v="1"/>
    <s v="Moderate DTI/Income/FICO"/>
  </r>
  <r>
    <n v="65271433"/>
    <n v="7200"/>
    <x v="1"/>
    <n v="0.1099"/>
    <x v="2"/>
    <s v="B4"/>
    <s v="10+ years"/>
    <s v="MORTGAGE"/>
    <n v="93400"/>
    <x v="1"/>
    <s v="Not Verified"/>
    <s v="Fully Paid"/>
    <x v="5"/>
    <n v="0.34340000000000004"/>
    <n v="705"/>
    <n v="709"/>
    <n v="707"/>
    <x v="1"/>
    <n v="1"/>
    <x v="0"/>
    <s v="High DTI / Low Income / Low FICO"/>
  </r>
  <r>
    <n v="62367390"/>
    <n v="20000"/>
    <x v="0"/>
    <n v="9.9900000000000003E-2"/>
    <x v="2"/>
    <s v="B3"/>
    <s v="&lt; 1 year"/>
    <s v="MORTGAGE"/>
    <n v="90000"/>
    <x v="1"/>
    <s v="Not Verified"/>
    <s v="Current"/>
    <x v="0"/>
    <n v="0.14510000000000001"/>
    <n v="725"/>
    <n v="729"/>
    <n v="727"/>
    <x v="1"/>
    <n v="2"/>
    <x v="1"/>
    <s v="Moderate DTI/Income/FICO"/>
  </r>
  <r>
    <n v="66005881"/>
    <n v="11775"/>
    <x v="0"/>
    <n v="0.18989999999999999"/>
    <x v="4"/>
    <s v="E3"/>
    <s v="6 years"/>
    <s v="RENT"/>
    <n v="26800"/>
    <x v="2"/>
    <s v="Verified"/>
    <s v="Current"/>
    <x v="0"/>
    <n v="0.26379999999999998"/>
    <n v="695"/>
    <n v="699"/>
    <n v="697"/>
    <x v="0"/>
    <n v="1"/>
    <x v="0"/>
    <s v="High DTI / Low Income / Low FICO"/>
  </r>
  <r>
    <n v="65625964"/>
    <n v="20000"/>
    <x v="0"/>
    <n v="0.15410000000000001"/>
    <x v="0"/>
    <s v="D1"/>
    <s v="5 years"/>
    <s v="MORTGAGE"/>
    <n v="70000"/>
    <x v="1"/>
    <s v="Not Verified"/>
    <s v="Charged Off"/>
    <x v="0"/>
    <n v="0.16149999999999998"/>
    <n v="685"/>
    <n v="689"/>
    <n v="687"/>
    <x v="0"/>
    <n v="2"/>
    <x v="1"/>
    <s v="Moderate DTI/Income/FICO"/>
  </r>
  <r>
    <n v="68533354"/>
    <n v="15000"/>
    <x v="1"/>
    <n v="0.1399"/>
    <x v="1"/>
    <s v="C4"/>
    <s v="10+ years"/>
    <s v="RENT"/>
    <n v="150000"/>
    <x v="1"/>
    <s v="Source Verified"/>
    <s v="Fully Paid"/>
    <x v="6"/>
    <n v="0.1797"/>
    <n v="700"/>
    <n v="704"/>
    <n v="702"/>
    <x v="1"/>
    <n v="2"/>
    <x v="1"/>
    <s v="Moderate DTI/Income/FICO"/>
  </r>
  <r>
    <n v="63360276"/>
    <n v="27200"/>
    <x v="1"/>
    <n v="6.2400000000000004E-2"/>
    <x v="5"/>
    <s v="A2"/>
    <s v="&lt; 1 year"/>
    <s v="OWN"/>
    <n v="100000"/>
    <x v="1"/>
    <s v="Source Verified"/>
    <s v="Fully Paid"/>
    <x v="1"/>
    <n v="9.1300000000000006E-2"/>
    <n v="700"/>
    <n v="704"/>
    <n v="702"/>
    <x v="1"/>
    <n v="3"/>
    <x v="2"/>
    <s v="Strong Profile"/>
  </r>
  <r>
    <n v="63357841"/>
    <n v="20800"/>
    <x v="1"/>
    <n v="0.1153"/>
    <x v="2"/>
    <s v="B5"/>
    <s v="10+ years"/>
    <s v="MORTGAGE"/>
    <n v="105000"/>
    <x v="1"/>
    <s v="Source Verified"/>
    <s v="Fully Paid"/>
    <x v="0"/>
    <n v="0.12520000000000001"/>
    <n v="675"/>
    <n v="679"/>
    <n v="677"/>
    <x v="0"/>
    <n v="2"/>
    <x v="1"/>
    <s v="Moderate DTI/Income/FICO"/>
  </r>
  <r>
    <n v="65059482"/>
    <n v="9000"/>
    <x v="1"/>
    <n v="0.1318"/>
    <x v="1"/>
    <s v="C3"/>
    <s v="9 years"/>
    <s v="MORTGAGE"/>
    <n v="44000"/>
    <x v="0"/>
    <s v="Verified"/>
    <s v="Fully Paid"/>
    <x v="5"/>
    <n v="0.15130000000000002"/>
    <n v="665"/>
    <n v="669"/>
    <n v="667"/>
    <x v="0"/>
    <n v="2"/>
    <x v="1"/>
    <s v="Moderate DTI/Income/FICO"/>
  </r>
  <r>
    <n v="65826000"/>
    <n v="15000"/>
    <x v="1"/>
    <n v="7.2599999999999998E-2"/>
    <x v="5"/>
    <s v="A4"/>
    <s v="2 years"/>
    <s v="MORTGAGE"/>
    <n v="130000"/>
    <x v="1"/>
    <s v="Not Verified"/>
    <s v="Fully Paid"/>
    <x v="2"/>
    <n v="0.214"/>
    <n v="760"/>
    <n v="764"/>
    <n v="762"/>
    <x v="1"/>
    <n v="1"/>
    <x v="0"/>
    <s v="High DTI / Low Income / Low FICO"/>
  </r>
  <r>
    <n v="66004515"/>
    <n v="15000"/>
    <x v="0"/>
    <n v="0.13669999999999999"/>
    <x v="1"/>
    <s v="C4"/>
    <s v="9 years"/>
    <s v="MORTGAGE"/>
    <n v="58057"/>
    <x v="0"/>
    <s v="Not Verified"/>
    <s v="Current"/>
    <x v="1"/>
    <n v="0.2228"/>
    <n v="665"/>
    <n v="669"/>
    <n v="667"/>
    <x v="0"/>
    <n v="1"/>
    <x v="0"/>
    <s v="High DTI / Low Income / Low FICO"/>
  </r>
  <r>
    <n v="67205856"/>
    <n v="13000"/>
    <x v="0"/>
    <n v="0.12590000000000001"/>
    <x v="1"/>
    <s v="C2"/>
    <s v="8 years"/>
    <s v="OWN"/>
    <n v="62000"/>
    <x v="1"/>
    <s v="Not Verified"/>
    <s v="Current"/>
    <x v="0"/>
    <n v="0.19320000000000001"/>
    <n v="685"/>
    <n v="689"/>
    <n v="687"/>
    <x v="0"/>
    <n v="2"/>
    <x v="1"/>
    <s v="Moderate DTI/Income/FICO"/>
  </r>
  <r>
    <n v="67909063"/>
    <n v="10000"/>
    <x v="1"/>
    <n v="0.12590000000000001"/>
    <x v="1"/>
    <s v="C2"/>
    <s v="5 years"/>
    <s v="MORTGAGE"/>
    <n v="60000"/>
    <x v="0"/>
    <s v="Not Verified"/>
    <s v="Fully Paid"/>
    <x v="1"/>
    <n v="0.3054"/>
    <n v="685"/>
    <n v="689"/>
    <n v="687"/>
    <x v="0"/>
    <n v="1"/>
    <x v="0"/>
    <s v="High DTI / Low Income / Low FICO"/>
  </r>
  <r>
    <n v="65771751"/>
    <n v="9000"/>
    <x v="1"/>
    <n v="5.3200000000000004E-2"/>
    <x v="5"/>
    <s v="A1"/>
    <s v="10+ years"/>
    <s v="MORTGAGE"/>
    <n v="62500"/>
    <x v="1"/>
    <s v="Source Verified"/>
    <s v="Fully Paid"/>
    <x v="0"/>
    <n v="0.1588"/>
    <n v="720"/>
    <n v="724"/>
    <n v="722"/>
    <x v="1"/>
    <n v="2"/>
    <x v="1"/>
    <s v="Moderate DTI/Income/FICO"/>
  </r>
  <r>
    <n v="63390131"/>
    <n v="22800"/>
    <x v="0"/>
    <n v="0.16550000000000001"/>
    <x v="0"/>
    <s v="D2"/>
    <s v="2 years"/>
    <s v="MORTGAGE"/>
    <n v="60000"/>
    <x v="0"/>
    <s v="Source Verified"/>
    <s v="Fully Paid"/>
    <x v="0"/>
    <n v="9.8800000000000013E-2"/>
    <n v="745"/>
    <n v="749"/>
    <n v="747"/>
    <x v="1"/>
    <n v="2"/>
    <x v="1"/>
    <s v="Moderate DTI/Income/FICO"/>
  </r>
  <r>
    <n v="65637169"/>
    <n v="16800"/>
    <x v="0"/>
    <n v="0.17859999999999998"/>
    <x v="0"/>
    <s v="D5"/>
    <s v="10+ years"/>
    <s v="RENT"/>
    <n v="60000"/>
    <x v="0"/>
    <s v="Verified"/>
    <s v="Charged Off"/>
    <x v="0"/>
    <n v="0.2828"/>
    <n v="675"/>
    <n v="679"/>
    <n v="677"/>
    <x v="0"/>
    <n v="1"/>
    <x v="0"/>
    <s v="High DTI / Low Income / Low FICO"/>
  </r>
  <r>
    <n v="66442658"/>
    <n v="4000"/>
    <x v="1"/>
    <n v="9.1700000000000004E-2"/>
    <x v="2"/>
    <s v="B2"/>
    <s v="10+ years"/>
    <s v="MORTGAGE"/>
    <n v="36000"/>
    <x v="2"/>
    <s v="Not Verified"/>
    <s v="Fully Paid"/>
    <x v="0"/>
    <n v="0.184"/>
    <n v="695"/>
    <n v="699"/>
    <n v="697"/>
    <x v="0"/>
    <n v="1"/>
    <x v="0"/>
    <s v="High DTI / Low Income / Low FICO"/>
  </r>
  <r>
    <n v="65595153"/>
    <n v="35000"/>
    <x v="1"/>
    <n v="9.9900000000000003E-2"/>
    <x v="2"/>
    <s v="B3"/>
    <s v="10+ years"/>
    <s v="MORTGAGE"/>
    <n v="90000"/>
    <x v="1"/>
    <s v="Source Verified"/>
    <s v="Fully Paid"/>
    <x v="0"/>
    <n v="8.0500000000000002E-2"/>
    <n v="720"/>
    <n v="724"/>
    <n v="722"/>
    <x v="1"/>
    <n v="3"/>
    <x v="2"/>
    <s v="Strong Profile"/>
  </r>
  <r>
    <n v="63508891"/>
    <n v="2225"/>
    <x v="1"/>
    <n v="0.1399"/>
    <x v="1"/>
    <s v="C4"/>
    <s v="3 years"/>
    <s v="MORTGAGE"/>
    <n v="97335"/>
    <x v="1"/>
    <s v="Source Verified"/>
    <s v="Fully Paid"/>
    <x v="1"/>
    <n v="5.8700000000000002E-2"/>
    <n v="660"/>
    <n v="664"/>
    <n v="662"/>
    <x v="0"/>
    <n v="2"/>
    <x v="1"/>
    <s v="Moderate DTI/Income/FICO"/>
  </r>
  <r>
    <n v="63469808"/>
    <n v="12000"/>
    <x v="1"/>
    <n v="9.9900000000000003E-2"/>
    <x v="2"/>
    <s v="B3"/>
    <s v="10+ years"/>
    <s v="MORTGAGE"/>
    <n v="65000"/>
    <x v="1"/>
    <s v="Source Verified"/>
    <s v="Fully Paid"/>
    <x v="2"/>
    <n v="0.16889999999999999"/>
    <n v="675"/>
    <n v="679"/>
    <n v="677"/>
    <x v="0"/>
    <n v="2"/>
    <x v="1"/>
    <s v="Moderate DTI/Income/FICO"/>
  </r>
  <r>
    <n v="63445810"/>
    <n v="16000"/>
    <x v="0"/>
    <n v="0.1399"/>
    <x v="1"/>
    <s v="C4"/>
    <s v="2 years"/>
    <s v="MORTGAGE"/>
    <n v="85000"/>
    <x v="1"/>
    <s v="Not Verified"/>
    <s v="Fully Paid"/>
    <x v="1"/>
    <n v="0.10289999999999999"/>
    <n v="675"/>
    <n v="679"/>
    <n v="677"/>
    <x v="0"/>
    <n v="2"/>
    <x v="1"/>
    <s v="Moderate DTI/Income/FICO"/>
  </r>
  <r>
    <n v="66493025"/>
    <n v="1600"/>
    <x v="1"/>
    <n v="0.13439999999999999"/>
    <x v="1"/>
    <s v="C3"/>
    <s v="4 years"/>
    <s v="MORTGAGE"/>
    <n v="60000"/>
    <x v="0"/>
    <s v="Not Verified"/>
    <s v="Fully Paid"/>
    <x v="1"/>
    <n v="0.25180000000000002"/>
    <n v="685"/>
    <n v="689"/>
    <n v="687"/>
    <x v="0"/>
    <n v="1"/>
    <x v="0"/>
    <s v="High DTI / Low Income / Low FICO"/>
  </r>
  <r>
    <n v="68565889"/>
    <n v="9500"/>
    <x v="1"/>
    <n v="7.4900000000000008E-2"/>
    <x v="5"/>
    <s v="A4"/>
    <s v="10+ years"/>
    <s v="MORTGAGE"/>
    <n v="49000"/>
    <x v="0"/>
    <s v="Not Verified"/>
    <s v="Fully Paid"/>
    <x v="0"/>
    <n v="0.12689999999999999"/>
    <n v="715"/>
    <n v="719"/>
    <n v="717"/>
    <x v="1"/>
    <n v="2"/>
    <x v="1"/>
    <s v="Moderate DTI/Income/FICO"/>
  </r>
  <r>
    <n v="65614616"/>
    <n v="12000"/>
    <x v="1"/>
    <n v="9.7599999999999992E-2"/>
    <x v="2"/>
    <s v="B3"/>
    <s v="3 years"/>
    <s v="MORTGAGE"/>
    <n v="60000"/>
    <x v="0"/>
    <s v="Source Verified"/>
    <s v="Fully Paid"/>
    <x v="0"/>
    <n v="0.1226"/>
    <n v="660"/>
    <n v="664"/>
    <n v="662"/>
    <x v="0"/>
    <n v="2"/>
    <x v="1"/>
    <s v="Moderate DTI/Income/FICO"/>
  </r>
  <r>
    <n v="63218375"/>
    <n v="15000"/>
    <x v="1"/>
    <n v="7.8899999999999998E-2"/>
    <x v="5"/>
    <s v="A5"/>
    <s v="10+ years"/>
    <s v="MORTGAGE"/>
    <n v="150000"/>
    <x v="1"/>
    <s v="Verified"/>
    <s v="Fully Paid"/>
    <x v="0"/>
    <n v="0.25409999999999999"/>
    <n v="715"/>
    <n v="719"/>
    <n v="717"/>
    <x v="1"/>
    <n v="1"/>
    <x v="0"/>
    <s v="High DTI / Low Income / Low FICO"/>
  </r>
  <r>
    <n v="66475158"/>
    <n v="10000"/>
    <x v="1"/>
    <n v="9.7599999999999992E-2"/>
    <x v="2"/>
    <s v="B3"/>
    <s v="9 years"/>
    <s v="MORTGAGE"/>
    <n v="55000"/>
    <x v="0"/>
    <s v="Not Verified"/>
    <s v="Fully Paid"/>
    <x v="0"/>
    <n v="0.23089999999999999"/>
    <n v="730"/>
    <n v="734"/>
    <n v="732"/>
    <x v="1"/>
    <n v="1"/>
    <x v="0"/>
    <s v="High DTI / Low Income / Low FICO"/>
  </r>
  <r>
    <n v="65594699"/>
    <n v="11900"/>
    <x v="1"/>
    <n v="0.15410000000000001"/>
    <x v="0"/>
    <s v="D1"/>
    <s v="3 years"/>
    <s v="RENT"/>
    <n v="35000"/>
    <x v="2"/>
    <s v="Source Verified"/>
    <s v="Fully Paid"/>
    <x v="0"/>
    <n v="0.33899999999999997"/>
    <n v="700"/>
    <n v="704"/>
    <n v="702"/>
    <x v="1"/>
    <n v="1"/>
    <x v="0"/>
    <s v="High DTI / Low Income / Low FICO"/>
  </r>
  <r>
    <n v="67406078"/>
    <n v="18900"/>
    <x v="0"/>
    <n v="0.1699"/>
    <x v="0"/>
    <s v="D3"/>
    <s v="&lt; 1 year"/>
    <s v="RENT"/>
    <n v="45000"/>
    <x v="0"/>
    <s v="Source Verified"/>
    <s v="Charged Off"/>
    <x v="0"/>
    <n v="0.32189999999999996"/>
    <n v="665"/>
    <n v="669"/>
    <n v="667"/>
    <x v="0"/>
    <n v="1"/>
    <x v="0"/>
    <s v="High DTI / Low Income / Low FICO"/>
  </r>
  <r>
    <n v="65845091"/>
    <n v="25200"/>
    <x v="0"/>
    <n v="0.18989999999999999"/>
    <x v="4"/>
    <s v="E3"/>
    <s v="&lt; 1 year"/>
    <s v="MORTGAGE"/>
    <n v="60000"/>
    <x v="0"/>
    <s v="Source Verified"/>
    <s v="Charged Off"/>
    <x v="0"/>
    <n v="0.28220000000000001"/>
    <n v="675"/>
    <n v="679"/>
    <n v="677"/>
    <x v="0"/>
    <n v="1"/>
    <x v="0"/>
    <s v="High DTI / Low Income / Low FICO"/>
  </r>
  <r>
    <n v="64321167"/>
    <n v="3000"/>
    <x v="1"/>
    <n v="0.1149"/>
    <x v="2"/>
    <s v="B5"/>
    <s v="1 year"/>
    <s v="OWN"/>
    <n v="20696"/>
    <x v="2"/>
    <s v="Source Verified"/>
    <s v="Fully Paid"/>
    <x v="10"/>
    <n v="0.25640000000000002"/>
    <n v="695"/>
    <n v="699"/>
    <n v="697"/>
    <x v="0"/>
    <n v="1"/>
    <x v="0"/>
    <s v="High DTI / Low Income / Low FICO"/>
  </r>
  <r>
    <n v="66066636"/>
    <n v="15425"/>
    <x v="0"/>
    <n v="0.1318"/>
    <x v="1"/>
    <s v="C3"/>
    <s v="2 years"/>
    <s v="MORTGAGE"/>
    <n v="80000"/>
    <x v="1"/>
    <s v="Not Verified"/>
    <s v="Fully Paid"/>
    <x v="0"/>
    <n v="0.34259999999999996"/>
    <n v="725"/>
    <n v="729"/>
    <n v="727"/>
    <x v="1"/>
    <n v="1"/>
    <x v="0"/>
    <s v="High DTI / Low Income / Low FICO"/>
  </r>
  <r>
    <n v="63569786"/>
    <n v="2700"/>
    <x v="1"/>
    <n v="8.1799999999999998E-2"/>
    <x v="2"/>
    <s v="B1"/>
    <s v="4 years"/>
    <s v="MORTGAGE"/>
    <n v="71500"/>
    <x v="1"/>
    <s v="Not Verified"/>
    <s v="Fully Paid"/>
    <x v="1"/>
    <n v="0.32640000000000002"/>
    <n v="725"/>
    <n v="729"/>
    <n v="727"/>
    <x v="1"/>
    <n v="1"/>
    <x v="0"/>
    <s v="High DTI / Low Income / Low FICO"/>
  </r>
  <r>
    <n v="62714551"/>
    <n v="6000"/>
    <x v="1"/>
    <n v="6.2400000000000004E-2"/>
    <x v="5"/>
    <s v="A2"/>
    <s v="10+ years"/>
    <s v="MORTGAGE"/>
    <n v="38000"/>
    <x v="2"/>
    <s v="Source Verified"/>
    <s v="Fully Paid"/>
    <x v="1"/>
    <n v="6.54E-2"/>
    <n v="735"/>
    <n v="739"/>
    <n v="737"/>
    <x v="1"/>
    <n v="1"/>
    <x v="0"/>
    <s v="High DTI / Low Income / Low FICO"/>
  </r>
  <r>
    <n v="67586124"/>
    <n v="4000"/>
    <x v="1"/>
    <n v="0.1148"/>
    <x v="2"/>
    <s v="B5"/>
    <s v="5 years"/>
    <s v="RENT"/>
    <n v="32500"/>
    <x v="2"/>
    <s v="Source Verified"/>
    <s v="Fully Paid"/>
    <x v="0"/>
    <n v="0.33460000000000001"/>
    <n v="680"/>
    <n v="684"/>
    <n v="682"/>
    <x v="0"/>
    <n v="1"/>
    <x v="0"/>
    <s v="High DTI / Low Income / Low FICO"/>
  </r>
  <r>
    <n v="65199769"/>
    <n v="6350"/>
    <x v="1"/>
    <n v="0.12590000000000001"/>
    <x v="1"/>
    <s v="C2"/>
    <s v="8 years"/>
    <s v="RENT"/>
    <n v="85000"/>
    <x v="1"/>
    <s v="Not Verified"/>
    <s v="Fully Paid"/>
    <x v="0"/>
    <n v="0.10349999999999999"/>
    <n v="660"/>
    <n v="664"/>
    <n v="662"/>
    <x v="0"/>
    <n v="2"/>
    <x v="1"/>
    <s v="Moderate DTI/Income/FICO"/>
  </r>
  <r>
    <n v="67287589"/>
    <n v="20000"/>
    <x v="0"/>
    <n v="0.11990000000000001"/>
    <x v="1"/>
    <s v="C1"/>
    <s v="10+ years"/>
    <s v="RENT"/>
    <n v="56000"/>
    <x v="0"/>
    <s v="Not Verified"/>
    <s v="Late (31-120 days)"/>
    <x v="0"/>
    <n v="0.30990000000000001"/>
    <n v="665"/>
    <n v="669"/>
    <n v="667"/>
    <x v="0"/>
    <n v="1"/>
    <x v="0"/>
    <s v="High DTI / Low Income / Low FICO"/>
  </r>
  <r>
    <n v="67397080"/>
    <n v="27550"/>
    <x v="0"/>
    <n v="9.1700000000000004E-2"/>
    <x v="2"/>
    <s v="B2"/>
    <s v="8 years"/>
    <s v="MORTGAGE"/>
    <n v="75000"/>
    <x v="1"/>
    <s v="Not Verified"/>
    <s v="Current"/>
    <x v="0"/>
    <n v="0.11019999999999999"/>
    <n v="725"/>
    <n v="729"/>
    <n v="727"/>
    <x v="1"/>
    <n v="3"/>
    <x v="2"/>
    <s v="Strong Profile"/>
  </r>
  <r>
    <n v="64350365"/>
    <n v="25000"/>
    <x v="1"/>
    <n v="6.8900000000000003E-2"/>
    <x v="5"/>
    <s v="A3"/>
    <s v="1 year"/>
    <s v="RENT"/>
    <n v="100000"/>
    <x v="1"/>
    <s v="Not Verified"/>
    <s v="Fully Paid"/>
    <x v="1"/>
    <n v="0.1174"/>
    <n v="715"/>
    <n v="719"/>
    <n v="717"/>
    <x v="1"/>
    <n v="3"/>
    <x v="2"/>
    <s v="Strong Profile"/>
  </r>
  <r>
    <n v="65604630"/>
    <n v="3600"/>
    <x v="1"/>
    <n v="0.13669999999999999"/>
    <x v="1"/>
    <s v="C4"/>
    <s v="10+ years"/>
    <s v="MORTGAGE"/>
    <n v="47100"/>
    <x v="0"/>
    <s v="Source Verified"/>
    <s v="Fully Paid"/>
    <x v="1"/>
    <n v="0.122"/>
    <n v="695"/>
    <n v="699"/>
    <n v="697"/>
    <x v="0"/>
    <n v="2"/>
    <x v="1"/>
    <s v="Moderate DTI/Income/FICO"/>
  </r>
  <r>
    <n v="63504246"/>
    <n v="16000"/>
    <x v="0"/>
    <n v="7.8899999999999998E-2"/>
    <x v="5"/>
    <s v="A5"/>
    <s v="8 years"/>
    <s v="MORTGAGE"/>
    <n v="83000"/>
    <x v="1"/>
    <s v="Not Verified"/>
    <s v="Fully Paid"/>
    <x v="2"/>
    <n v="0.19769999999999999"/>
    <n v="800"/>
    <n v="804"/>
    <n v="802"/>
    <x v="1"/>
    <n v="2"/>
    <x v="1"/>
    <s v="Moderate DTI/Income/FICO"/>
  </r>
  <r>
    <n v="63184551"/>
    <n v="1000"/>
    <x v="1"/>
    <n v="0.17859999999999998"/>
    <x v="0"/>
    <s v="D5"/>
    <s v="10+ years"/>
    <s v="RENT"/>
    <n v="55000"/>
    <x v="0"/>
    <s v="Verified"/>
    <s v="Charged Off"/>
    <x v="10"/>
    <n v="0.35240000000000005"/>
    <n v="660"/>
    <n v="664"/>
    <n v="662"/>
    <x v="0"/>
    <n v="1"/>
    <x v="0"/>
    <s v="High DTI / Low Income / Low FICO"/>
  </r>
  <r>
    <n v="63479887"/>
    <n v="27000"/>
    <x v="1"/>
    <n v="0.1099"/>
    <x v="2"/>
    <s v="B4"/>
    <s v="4 years"/>
    <s v="MORTGAGE"/>
    <n v="95000"/>
    <x v="1"/>
    <s v="Not Verified"/>
    <s v="Fully Paid"/>
    <x v="0"/>
    <n v="0.21929999999999999"/>
    <n v="715"/>
    <n v="719"/>
    <n v="717"/>
    <x v="1"/>
    <n v="1"/>
    <x v="0"/>
    <s v="High DTI / Low Income / Low FICO"/>
  </r>
  <r>
    <n v="63217474"/>
    <n v="10000"/>
    <x v="1"/>
    <n v="0.1099"/>
    <x v="2"/>
    <s v="B4"/>
    <s v="6 years"/>
    <s v="MORTGAGE"/>
    <n v="88000"/>
    <x v="1"/>
    <s v="Source Verified"/>
    <s v="Fully Paid"/>
    <x v="0"/>
    <n v="0.17929999999999999"/>
    <n v="675"/>
    <n v="679"/>
    <n v="677"/>
    <x v="0"/>
    <n v="2"/>
    <x v="1"/>
    <s v="Moderate DTI/Income/FICO"/>
  </r>
  <r>
    <n v="65875059"/>
    <n v="8000"/>
    <x v="1"/>
    <n v="0.15410000000000001"/>
    <x v="0"/>
    <s v="D1"/>
    <s v="2 years"/>
    <s v="RENT"/>
    <n v="65000"/>
    <x v="1"/>
    <s v="Source Verified"/>
    <s v="Charged Off"/>
    <x v="1"/>
    <n v="0.2336"/>
    <n v="715"/>
    <n v="719"/>
    <n v="717"/>
    <x v="1"/>
    <n v="1"/>
    <x v="0"/>
    <s v="High DTI / Low Income / Low FICO"/>
  </r>
  <r>
    <n v="65664901"/>
    <n v="34000"/>
    <x v="0"/>
    <n v="0.25989999999999996"/>
    <x v="3"/>
    <s v="F5"/>
    <s v="10+ years"/>
    <s v="OWN"/>
    <n v="81000"/>
    <x v="1"/>
    <s v="Source Verified"/>
    <s v="Charged Off"/>
    <x v="1"/>
    <n v="0.35289999999999999"/>
    <n v="685"/>
    <n v="689"/>
    <n v="687"/>
    <x v="0"/>
    <n v="1"/>
    <x v="0"/>
    <s v="High DTI / Low Income / Low FICO"/>
  </r>
  <r>
    <n v="65364785"/>
    <n v="6025"/>
    <x v="1"/>
    <n v="0.11220000000000001"/>
    <x v="2"/>
    <s v="B5"/>
    <s v="10+ years"/>
    <s v="OWN"/>
    <n v="35000"/>
    <x v="2"/>
    <s v="Verified"/>
    <s v="Fully Paid"/>
    <x v="2"/>
    <n v="0.14029999999999998"/>
    <n v="660"/>
    <n v="664"/>
    <n v="662"/>
    <x v="0"/>
    <n v="1"/>
    <x v="0"/>
    <s v="High DTI / Low Income / Low FICO"/>
  </r>
  <r>
    <n v="65019125"/>
    <n v="29500"/>
    <x v="0"/>
    <n v="0.16550000000000001"/>
    <x v="0"/>
    <s v="D2"/>
    <s v="10+ years"/>
    <s v="OWN"/>
    <n v="75000"/>
    <x v="1"/>
    <s v="Source Verified"/>
    <s v="Fully Paid"/>
    <x v="0"/>
    <n v="0.31440000000000001"/>
    <n v="685"/>
    <n v="689"/>
    <n v="687"/>
    <x v="0"/>
    <n v="1"/>
    <x v="0"/>
    <s v="High DTI / Low Income / Low FICO"/>
  </r>
  <r>
    <n v="63178117"/>
    <n v="35000"/>
    <x v="0"/>
    <n v="0.19989999999999999"/>
    <x v="4"/>
    <s v="E4"/>
    <s v="10+ years"/>
    <s v="OWN"/>
    <n v="125000"/>
    <x v="1"/>
    <s v="Verified"/>
    <s v="Current"/>
    <x v="0"/>
    <n v="0.25440000000000002"/>
    <n v="700"/>
    <n v="704"/>
    <n v="702"/>
    <x v="1"/>
    <n v="1"/>
    <x v="0"/>
    <s v="High DTI / Low Income / Low FICO"/>
  </r>
  <r>
    <n v="65904355"/>
    <n v="10000"/>
    <x v="1"/>
    <n v="5.3200000000000004E-2"/>
    <x v="5"/>
    <s v="A1"/>
    <s v="1 year"/>
    <s v="MORTGAGE"/>
    <n v="70000"/>
    <x v="1"/>
    <s v="Source Verified"/>
    <s v="Fully Paid"/>
    <x v="0"/>
    <n v="0.15210000000000001"/>
    <n v="745"/>
    <n v="749"/>
    <n v="747"/>
    <x v="1"/>
    <n v="2"/>
    <x v="1"/>
    <s v="Moderate DTI/Income/FICO"/>
  </r>
  <r>
    <n v="66482608"/>
    <n v="17250"/>
    <x v="1"/>
    <n v="0.11220000000000001"/>
    <x v="2"/>
    <s v="B5"/>
    <s v="10+ years"/>
    <s v="MORTGAGE"/>
    <n v="162000"/>
    <x v="1"/>
    <s v="Source Verified"/>
    <s v="Fully Paid"/>
    <x v="0"/>
    <n v="0.25269999999999998"/>
    <n v="700"/>
    <n v="704"/>
    <n v="702"/>
    <x v="1"/>
    <n v="1"/>
    <x v="0"/>
    <s v="High DTI / Low Income / Low FICO"/>
  </r>
  <r>
    <n v="66423651"/>
    <n v="5500"/>
    <x v="1"/>
    <n v="0.15410000000000001"/>
    <x v="0"/>
    <s v="D1"/>
    <s v="3 years"/>
    <s v="RENT"/>
    <n v="38000"/>
    <x v="2"/>
    <s v="Source Verified"/>
    <s v="Charged Off"/>
    <x v="0"/>
    <n v="0.15859999999999999"/>
    <n v="660"/>
    <n v="664"/>
    <n v="662"/>
    <x v="0"/>
    <n v="1"/>
    <x v="0"/>
    <s v="High DTI / Low Income / Low FICO"/>
  </r>
  <r>
    <n v="66035420"/>
    <n v="12000"/>
    <x v="1"/>
    <n v="0.15770000000000001"/>
    <x v="0"/>
    <s v="D1"/>
    <s v="7 years"/>
    <s v="MORTGAGE"/>
    <n v="37000"/>
    <x v="2"/>
    <s v="Source Verified"/>
    <s v="Fully Paid"/>
    <x v="10"/>
    <n v="0.30649999999999999"/>
    <n v="700"/>
    <n v="704"/>
    <n v="702"/>
    <x v="1"/>
    <n v="1"/>
    <x v="0"/>
    <s v="High DTI / Low Income / Low FICO"/>
  </r>
  <r>
    <n v="65725395"/>
    <n v="13000"/>
    <x v="0"/>
    <n v="0.15410000000000001"/>
    <x v="0"/>
    <s v="D1"/>
    <s v="2 years"/>
    <s v="RENT"/>
    <n v="34000"/>
    <x v="2"/>
    <s v="Verified"/>
    <s v="Fully Paid"/>
    <x v="0"/>
    <n v="0.22409999999999999"/>
    <n v="665"/>
    <n v="669"/>
    <n v="667"/>
    <x v="0"/>
    <n v="1"/>
    <x v="0"/>
    <s v="High DTI / Low Income / Low FICO"/>
  </r>
  <r>
    <n v="63418893"/>
    <n v="24000"/>
    <x v="0"/>
    <n v="0.14649999999999999"/>
    <x v="1"/>
    <s v="C5"/>
    <s v="2 years"/>
    <s v="MORTGAGE"/>
    <n v="80000"/>
    <x v="1"/>
    <s v="Verified"/>
    <s v="Charged Off"/>
    <x v="0"/>
    <n v="0.30620000000000003"/>
    <n v="665"/>
    <n v="669"/>
    <n v="667"/>
    <x v="0"/>
    <n v="1"/>
    <x v="0"/>
    <s v="High DTI / Low Income / Low FICO"/>
  </r>
  <r>
    <n v="65693325"/>
    <n v="11050"/>
    <x v="0"/>
    <n v="0.13669999999999999"/>
    <x v="1"/>
    <s v="C4"/>
    <s v="3 years"/>
    <s v="MORTGAGE"/>
    <n v="110000"/>
    <x v="1"/>
    <s v="Not Verified"/>
    <s v="Charged Off"/>
    <x v="2"/>
    <n v="0.14949999999999999"/>
    <n v="700"/>
    <n v="704"/>
    <n v="702"/>
    <x v="1"/>
    <n v="2"/>
    <x v="1"/>
    <s v="Moderate DTI/Income/FICO"/>
  </r>
  <r>
    <n v="65743972"/>
    <n v="25000"/>
    <x v="1"/>
    <n v="0.1318"/>
    <x v="1"/>
    <s v="C3"/>
    <s v="10+ years"/>
    <s v="RENT"/>
    <n v="120000"/>
    <x v="1"/>
    <s v="Verified"/>
    <s v="Charged Off"/>
    <x v="0"/>
    <n v="0.25679999999999997"/>
    <n v="660"/>
    <n v="664"/>
    <n v="662"/>
    <x v="0"/>
    <n v="1"/>
    <x v="0"/>
    <s v="High DTI / Low Income / Low FICO"/>
  </r>
  <r>
    <n v="63489471"/>
    <n v="12000"/>
    <x v="0"/>
    <n v="0.17859999999999998"/>
    <x v="0"/>
    <s v="D5"/>
    <s v="10+ years"/>
    <s v="MORTGAGE"/>
    <n v="42000"/>
    <x v="0"/>
    <s v="Verified"/>
    <s v="Charged Off"/>
    <x v="0"/>
    <n v="0.34799999999999998"/>
    <n v="715"/>
    <n v="719"/>
    <n v="717"/>
    <x v="1"/>
    <n v="1"/>
    <x v="0"/>
    <s v="High DTI / Low Income / Low FICO"/>
  </r>
  <r>
    <n v="66601073"/>
    <n v="14350"/>
    <x v="1"/>
    <n v="9.1700000000000004E-2"/>
    <x v="2"/>
    <s v="B2"/>
    <s v="2 years"/>
    <s v="MORTGAGE"/>
    <n v="58000"/>
    <x v="0"/>
    <s v="Verified"/>
    <s v="Fully Paid"/>
    <x v="0"/>
    <n v="0.18770000000000001"/>
    <n v="695"/>
    <n v="699"/>
    <n v="697"/>
    <x v="0"/>
    <n v="2"/>
    <x v="1"/>
    <s v="Moderate DTI/Income/FICO"/>
  </r>
  <r>
    <n v="65954233"/>
    <n v="24000"/>
    <x v="1"/>
    <n v="8.3800000000000013E-2"/>
    <x v="2"/>
    <s v="B1"/>
    <s v="8 years"/>
    <s v="RENT"/>
    <n v="79000"/>
    <x v="1"/>
    <s v="Source Verified"/>
    <s v="Fully Paid"/>
    <x v="1"/>
    <n v="0.2571"/>
    <n v="665"/>
    <n v="669"/>
    <n v="667"/>
    <x v="0"/>
    <n v="1"/>
    <x v="0"/>
    <s v="High DTI / Low Income / Low FICO"/>
  </r>
  <r>
    <n v="63783689"/>
    <n v="16000"/>
    <x v="1"/>
    <n v="9.9900000000000003E-2"/>
    <x v="2"/>
    <s v="B3"/>
    <s v="4 years"/>
    <s v="OWN"/>
    <n v="55000"/>
    <x v="0"/>
    <s v="Source Verified"/>
    <s v="Fully Paid"/>
    <x v="1"/>
    <n v="0.2802"/>
    <n v="680"/>
    <n v="684"/>
    <n v="682"/>
    <x v="0"/>
    <n v="1"/>
    <x v="0"/>
    <s v="High DTI / Low Income / Low FICO"/>
  </r>
  <r>
    <n v="65702990"/>
    <n v="8000"/>
    <x v="1"/>
    <n v="8.1799999999999998E-2"/>
    <x v="2"/>
    <s v="B1"/>
    <m/>
    <s v="MORTGAGE"/>
    <n v="48096"/>
    <x v="0"/>
    <s v="Verified"/>
    <s v="Fully Paid"/>
    <x v="1"/>
    <n v="9.5799999999999996E-2"/>
    <n v="670"/>
    <n v="674"/>
    <n v="672"/>
    <x v="0"/>
    <n v="2"/>
    <x v="1"/>
    <s v="Moderate DTI/Income/FICO"/>
  </r>
  <r>
    <n v="66451663"/>
    <n v="25000"/>
    <x v="1"/>
    <n v="9.1700000000000004E-2"/>
    <x v="2"/>
    <s v="B2"/>
    <s v="10+ years"/>
    <s v="MORTGAGE"/>
    <n v="100000"/>
    <x v="1"/>
    <s v="Source Verified"/>
    <s v="Fully Paid"/>
    <x v="0"/>
    <n v="0.24109999999999998"/>
    <n v="685"/>
    <n v="689"/>
    <n v="687"/>
    <x v="0"/>
    <n v="1"/>
    <x v="0"/>
    <s v="High DTI / Low Income / Low FICO"/>
  </r>
  <r>
    <n v="62327224"/>
    <n v="9000"/>
    <x v="1"/>
    <n v="7.8899999999999998E-2"/>
    <x v="5"/>
    <s v="A5"/>
    <s v="8 years"/>
    <s v="MORTGAGE"/>
    <n v="115000"/>
    <x v="1"/>
    <s v="Not Verified"/>
    <s v="Fully Paid"/>
    <x v="0"/>
    <n v="0.1295"/>
    <n v="705"/>
    <n v="709"/>
    <n v="707"/>
    <x v="1"/>
    <n v="2"/>
    <x v="1"/>
    <s v="Moderate DTI/Income/FICO"/>
  </r>
  <r>
    <n v="67646045"/>
    <n v="20000"/>
    <x v="0"/>
    <n v="0.11990000000000001"/>
    <x v="1"/>
    <s v="C1"/>
    <s v="4 years"/>
    <s v="RENT"/>
    <n v="81000"/>
    <x v="1"/>
    <s v="Not Verified"/>
    <s v="Fully Paid"/>
    <x v="0"/>
    <n v="0.1384"/>
    <n v="710"/>
    <n v="714"/>
    <n v="712"/>
    <x v="1"/>
    <n v="2"/>
    <x v="1"/>
    <s v="Moderate DTI/Income/FICO"/>
  </r>
  <r>
    <n v="63908327"/>
    <n v="20000"/>
    <x v="0"/>
    <n v="0.1318"/>
    <x v="1"/>
    <s v="C3"/>
    <s v="10+ years"/>
    <s v="OWN"/>
    <n v="73000"/>
    <x v="1"/>
    <s v="Not Verified"/>
    <s v="Current"/>
    <x v="0"/>
    <n v="0.23280000000000001"/>
    <n v="705"/>
    <n v="709"/>
    <n v="707"/>
    <x v="1"/>
    <n v="1"/>
    <x v="0"/>
    <s v="High DTI / Low Income / Low FICO"/>
  </r>
  <r>
    <n v="65097781"/>
    <n v="15000"/>
    <x v="1"/>
    <n v="0.17859999999999998"/>
    <x v="0"/>
    <s v="D5"/>
    <s v="&lt; 1 year"/>
    <s v="RENT"/>
    <n v="79000"/>
    <x v="1"/>
    <s v="Source Verified"/>
    <s v="Fully Paid"/>
    <x v="0"/>
    <n v="0.18440000000000001"/>
    <n v="665"/>
    <n v="669"/>
    <n v="667"/>
    <x v="0"/>
    <n v="2"/>
    <x v="1"/>
    <s v="Moderate DTI/Income/FICO"/>
  </r>
  <r>
    <n v="68132625"/>
    <n v="35000"/>
    <x v="1"/>
    <n v="0.14849999999999999"/>
    <x v="1"/>
    <s v="C5"/>
    <s v="4 years"/>
    <s v="MORTGAGE"/>
    <n v="125000"/>
    <x v="1"/>
    <s v="Source Verified"/>
    <s v="Fully Paid"/>
    <x v="0"/>
    <n v="0.159"/>
    <n v="660"/>
    <n v="664"/>
    <n v="662"/>
    <x v="0"/>
    <n v="2"/>
    <x v="1"/>
    <s v="Moderate DTI/Income/FICO"/>
  </r>
  <r>
    <n v="62674902"/>
    <n v="12800"/>
    <x v="1"/>
    <n v="0.1099"/>
    <x v="2"/>
    <s v="B4"/>
    <s v="8 years"/>
    <s v="MORTGAGE"/>
    <n v="160800"/>
    <x v="1"/>
    <s v="Source Verified"/>
    <s v="Fully Paid"/>
    <x v="1"/>
    <n v="9.6699999999999994E-2"/>
    <n v="675"/>
    <n v="679"/>
    <n v="677"/>
    <x v="0"/>
    <n v="2"/>
    <x v="1"/>
    <s v="Moderate DTI/Income/FICO"/>
  </r>
  <r>
    <n v="68494408"/>
    <n v="16500"/>
    <x v="0"/>
    <n v="0.1399"/>
    <x v="1"/>
    <s v="C4"/>
    <s v="8 years"/>
    <s v="RENT"/>
    <n v="52000"/>
    <x v="0"/>
    <s v="Source Verified"/>
    <s v="Current"/>
    <x v="1"/>
    <n v="0.33689999999999998"/>
    <n v="715"/>
    <n v="719"/>
    <n v="717"/>
    <x v="1"/>
    <n v="1"/>
    <x v="0"/>
    <s v="High DTI / Low Income / Low FICO"/>
  </r>
  <r>
    <n v="65865928"/>
    <n v="15000"/>
    <x v="1"/>
    <n v="9.7599999999999992E-2"/>
    <x v="2"/>
    <s v="B3"/>
    <s v="10+ years"/>
    <s v="RENT"/>
    <n v="40000"/>
    <x v="2"/>
    <s v="Source Verified"/>
    <s v="Fully Paid"/>
    <x v="1"/>
    <n v="0.15570000000000001"/>
    <n v="680"/>
    <n v="684"/>
    <n v="682"/>
    <x v="0"/>
    <n v="1"/>
    <x v="0"/>
    <s v="High DTI / Low Income / Low FICO"/>
  </r>
  <r>
    <n v="66190152"/>
    <n v="16000"/>
    <x v="1"/>
    <n v="7.8899999999999998E-2"/>
    <x v="5"/>
    <s v="A5"/>
    <s v="6 years"/>
    <s v="RENT"/>
    <n v="114000"/>
    <x v="1"/>
    <s v="Verified"/>
    <s v="Fully Paid"/>
    <x v="0"/>
    <n v="4.7500000000000001E-2"/>
    <n v="720"/>
    <n v="724"/>
    <n v="722"/>
    <x v="1"/>
    <n v="3"/>
    <x v="2"/>
    <s v="Strong Profile"/>
  </r>
  <r>
    <n v="66445136"/>
    <n v="24000"/>
    <x v="1"/>
    <n v="9.7599999999999992E-2"/>
    <x v="2"/>
    <s v="B3"/>
    <s v="4 years"/>
    <s v="MORTGAGE"/>
    <n v="171000"/>
    <x v="1"/>
    <s v="Not Verified"/>
    <s v="Fully Paid"/>
    <x v="1"/>
    <n v="0.12920000000000001"/>
    <n v="695"/>
    <n v="699"/>
    <n v="697"/>
    <x v="0"/>
    <n v="2"/>
    <x v="1"/>
    <s v="Moderate DTI/Income/FICO"/>
  </r>
  <r>
    <n v="65703635"/>
    <n v="35000"/>
    <x v="1"/>
    <n v="7.8899999999999998E-2"/>
    <x v="5"/>
    <s v="A5"/>
    <s v="10+ years"/>
    <s v="MORTGAGE"/>
    <n v="110000"/>
    <x v="1"/>
    <s v="Verified"/>
    <s v="Fully Paid"/>
    <x v="0"/>
    <n v="0.2666"/>
    <n v="705"/>
    <n v="709"/>
    <n v="707"/>
    <x v="1"/>
    <n v="1"/>
    <x v="0"/>
    <s v="High DTI / Low Income / Low FICO"/>
  </r>
  <r>
    <n v="67345753"/>
    <n v="18000"/>
    <x v="0"/>
    <n v="0.16550000000000001"/>
    <x v="0"/>
    <s v="D2"/>
    <s v="5 years"/>
    <s v="MORTGAGE"/>
    <n v="50000"/>
    <x v="0"/>
    <s v="Verified"/>
    <s v="Charged Off"/>
    <x v="1"/>
    <n v="0.23569999999999999"/>
    <n v="700"/>
    <n v="704"/>
    <n v="702"/>
    <x v="1"/>
    <n v="1"/>
    <x v="0"/>
    <s v="High DTI / Low Income / Low FICO"/>
  </r>
  <r>
    <n v="68373395"/>
    <n v="10000"/>
    <x v="1"/>
    <n v="5.3200000000000004E-2"/>
    <x v="5"/>
    <s v="A1"/>
    <s v="7 years"/>
    <s v="RENT"/>
    <n v="50000"/>
    <x v="0"/>
    <s v="Not Verified"/>
    <s v="Fully Paid"/>
    <x v="1"/>
    <n v="0.18190000000000001"/>
    <n v="730"/>
    <n v="734"/>
    <n v="732"/>
    <x v="1"/>
    <n v="2"/>
    <x v="1"/>
    <s v="Moderate DTI/Income/FICO"/>
  </r>
  <r>
    <n v="67535352"/>
    <n v="8000"/>
    <x v="1"/>
    <n v="7.8899999999999998E-2"/>
    <x v="5"/>
    <s v="A5"/>
    <s v="3 years"/>
    <s v="MORTGAGE"/>
    <n v="40000"/>
    <x v="2"/>
    <s v="Not Verified"/>
    <s v="Fully Paid"/>
    <x v="2"/>
    <n v="9.69E-2"/>
    <n v="675"/>
    <n v="679"/>
    <n v="677"/>
    <x v="0"/>
    <n v="1"/>
    <x v="0"/>
    <s v="High DTI / Low Income / Low FICO"/>
  </r>
  <r>
    <n v="63998488"/>
    <n v="11000"/>
    <x v="1"/>
    <n v="7.8899999999999998E-2"/>
    <x v="5"/>
    <s v="A5"/>
    <s v="5 years"/>
    <s v="RENT"/>
    <n v="55000"/>
    <x v="0"/>
    <s v="Not Verified"/>
    <s v="Charged Off"/>
    <x v="1"/>
    <n v="0.20050000000000001"/>
    <n v="720"/>
    <n v="724"/>
    <n v="722"/>
    <x v="1"/>
    <n v="1"/>
    <x v="0"/>
    <s v="High DTI / Low Income / Low FICO"/>
  </r>
  <r>
    <n v="63742508"/>
    <n v="18000"/>
    <x v="0"/>
    <n v="9.9900000000000003E-2"/>
    <x v="2"/>
    <s v="B3"/>
    <s v="9 years"/>
    <s v="MORTGAGE"/>
    <n v="90000"/>
    <x v="1"/>
    <s v="Verified"/>
    <s v="Charged Off"/>
    <x v="0"/>
    <n v="0.1069"/>
    <n v="690"/>
    <n v="694"/>
    <n v="692"/>
    <x v="0"/>
    <n v="2"/>
    <x v="1"/>
    <s v="Moderate DTI/Income/FICO"/>
  </r>
  <r>
    <n v="66532236"/>
    <n v="5000"/>
    <x v="1"/>
    <n v="0.11220000000000001"/>
    <x v="2"/>
    <s v="B5"/>
    <s v="10+ years"/>
    <s v="RENT"/>
    <n v="65000"/>
    <x v="1"/>
    <s v="Source Verified"/>
    <s v="Fully Paid"/>
    <x v="0"/>
    <n v="0.2218"/>
    <n v="705"/>
    <n v="709"/>
    <n v="707"/>
    <x v="1"/>
    <n v="1"/>
    <x v="0"/>
    <s v="High DTI / Low Income / Low FICO"/>
  </r>
  <r>
    <n v="63877841"/>
    <n v="6025"/>
    <x v="1"/>
    <n v="0.1099"/>
    <x v="2"/>
    <s v="B4"/>
    <s v="8 years"/>
    <s v="RENT"/>
    <n v="30000"/>
    <x v="2"/>
    <s v="Source Verified"/>
    <s v="Fully Paid"/>
    <x v="0"/>
    <n v="7.8399999999999997E-2"/>
    <n v="760"/>
    <n v="764"/>
    <n v="762"/>
    <x v="1"/>
    <n v="1"/>
    <x v="0"/>
    <s v="High DTI / Low Income / Low FICO"/>
  </r>
  <r>
    <n v="65804202"/>
    <n v="16000"/>
    <x v="1"/>
    <n v="8.1799999999999998E-2"/>
    <x v="2"/>
    <s v="B1"/>
    <s v="10+ years"/>
    <s v="MORTGAGE"/>
    <n v="160000"/>
    <x v="1"/>
    <s v="Verified"/>
    <s v="Fully Paid"/>
    <x v="0"/>
    <n v="0.20699999999999999"/>
    <n v="680"/>
    <n v="684"/>
    <n v="682"/>
    <x v="0"/>
    <n v="1"/>
    <x v="0"/>
    <s v="High DTI / Low Income / Low FICO"/>
  </r>
  <r>
    <n v="65141575"/>
    <n v="6825"/>
    <x v="1"/>
    <n v="0.1699"/>
    <x v="0"/>
    <s v="D3"/>
    <s v="2 years"/>
    <s v="MORTGAGE"/>
    <n v="65000"/>
    <x v="1"/>
    <s v="Source Verified"/>
    <s v="Fully Paid"/>
    <x v="0"/>
    <n v="0.19070000000000001"/>
    <n v="675"/>
    <n v="679"/>
    <n v="677"/>
    <x v="0"/>
    <n v="2"/>
    <x v="1"/>
    <s v="Moderate DTI/Income/FICO"/>
  </r>
  <r>
    <n v="66005875"/>
    <n v="15000"/>
    <x v="0"/>
    <n v="0.14480000000000001"/>
    <x v="1"/>
    <s v="C5"/>
    <s v="2 years"/>
    <s v="MORTGAGE"/>
    <n v="135000"/>
    <x v="1"/>
    <s v="Not Verified"/>
    <s v="Fully Paid"/>
    <x v="2"/>
    <n v="0.11289999999999999"/>
    <n v="675"/>
    <n v="679"/>
    <n v="677"/>
    <x v="0"/>
    <n v="2"/>
    <x v="1"/>
    <s v="Moderate DTI/Income/FICO"/>
  </r>
  <r>
    <n v="65937027"/>
    <n v="5000"/>
    <x v="1"/>
    <n v="9.1700000000000004E-2"/>
    <x v="2"/>
    <s v="B2"/>
    <s v="1 year"/>
    <s v="MORTGAGE"/>
    <n v="32000"/>
    <x v="2"/>
    <s v="Source Verified"/>
    <s v="Fully Paid"/>
    <x v="1"/>
    <n v="0.3125"/>
    <n v="675"/>
    <n v="679"/>
    <n v="677"/>
    <x v="0"/>
    <n v="1"/>
    <x v="0"/>
    <s v="High DTI / Low Income / Low FICO"/>
  </r>
  <r>
    <n v="67375199"/>
    <n v="20000"/>
    <x v="0"/>
    <n v="0.13669999999999999"/>
    <x v="1"/>
    <s v="C4"/>
    <s v="4 years"/>
    <s v="RENT"/>
    <n v="60900"/>
    <x v="1"/>
    <s v="Not Verified"/>
    <s v="Current"/>
    <x v="1"/>
    <n v="0.29339999999999999"/>
    <n v="680"/>
    <n v="684"/>
    <n v="682"/>
    <x v="0"/>
    <n v="1"/>
    <x v="0"/>
    <s v="High DTI / Low Income / Low FICO"/>
  </r>
  <r>
    <n v="67888850"/>
    <n v="4000"/>
    <x v="1"/>
    <n v="0.11990000000000001"/>
    <x v="1"/>
    <s v="C1"/>
    <s v="4 years"/>
    <s v="RENT"/>
    <n v="42000"/>
    <x v="0"/>
    <s v="Source Verified"/>
    <s v="Fully Paid"/>
    <x v="3"/>
    <n v="0.18260000000000001"/>
    <n v="680"/>
    <n v="684"/>
    <n v="682"/>
    <x v="0"/>
    <n v="2"/>
    <x v="1"/>
    <s v="Moderate DTI/Income/FICO"/>
  </r>
  <r>
    <n v="66360617"/>
    <n v="15500"/>
    <x v="0"/>
    <n v="0.11990000000000001"/>
    <x v="1"/>
    <s v="C1"/>
    <s v="2 years"/>
    <s v="RENT"/>
    <n v="41380"/>
    <x v="0"/>
    <s v="Source Verified"/>
    <s v="Fully Paid"/>
    <x v="0"/>
    <n v="0.1038"/>
    <n v="720"/>
    <n v="724"/>
    <n v="722"/>
    <x v="1"/>
    <n v="2"/>
    <x v="1"/>
    <s v="Moderate DTI/Income/FICO"/>
  </r>
  <r>
    <n v="66614444"/>
    <n v="8000"/>
    <x v="1"/>
    <n v="0.1699"/>
    <x v="0"/>
    <s v="D3"/>
    <s v="5 years"/>
    <s v="RENT"/>
    <n v="35000"/>
    <x v="2"/>
    <s v="Verified"/>
    <s v="Charged Off"/>
    <x v="0"/>
    <n v="0.1605"/>
    <n v="690"/>
    <n v="694"/>
    <n v="692"/>
    <x v="0"/>
    <n v="1"/>
    <x v="0"/>
    <s v="High DTI / Low Income / Low FICO"/>
  </r>
  <r>
    <n v="66570651"/>
    <n v="18000"/>
    <x v="1"/>
    <n v="0.1318"/>
    <x v="1"/>
    <s v="C3"/>
    <s v="10+ years"/>
    <s v="MORTGAGE"/>
    <n v="55000"/>
    <x v="0"/>
    <s v="Source Verified"/>
    <s v="Fully Paid"/>
    <x v="0"/>
    <n v="0.38670000000000004"/>
    <n v="705"/>
    <n v="709"/>
    <n v="707"/>
    <x v="1"/>
    <n v="1"/>
    <x v="0"/>
    <s v="High DTI / Low Income / Low FICO"/>
  </r>
  <r>
    <n v="64721980"/>
    <n v="17000"/>
    <x v="1"/>
    <n v="9.1700000000000004E-2"/>
    <x v="2"/>
    <s v="B2"/>
    <s v="3 years"/>
    <s v="MORTGAGE"/>
    <n v="83000"/>
    <x v="1"/>
    <s v="Source Verified"/>
    <s v="Fully Paid"/>
    <x v="0"/>
    <n v="0.18309999999999998"/>
    <n v="695"/>
    <n v="699"/>
    <n v="697"/>
    <x v="0"/>
    <n v="2"/>
    <x v="1"/>
    <s v="Moderate DTI/Income/FICO"/>
  </r>
  <r>
    <n v="63444391"/>
    <n v="9000"/>
    <x v="1"/>
    <n v="0.1099"/>
    <x v="2"/>
    <s v="B4"/>
    <m/>
    <s v="MORTGAGE"/>
    <n v="31100"/>
    <x v="2"/>
    <s v="Verified"/>
    <s v="Fully Paid"/>
    <x v="0"/>
    <n v="0.30879999999999996"/>
    <n v="665"/>
    <n v="669"/>
    <n v="667"/>
    <x v="0"/>
    <n v="1"/>
    <x v="0"/>
    <s v="High DTI / Low Income / Low FICO"/>
  </r>
  <r>
    <n v="66415130"/>
    <n v="11000"/>
    <x v="1"/>
    <n v="6.2400000000000004E-2"/>
    <x v="5"/>
    <s v="A2"/>
    <s v="8 years"/>
    <s v="MORTGAGE"/>
    <n v="85000"/>
    <x v="1"/>
    <s v="Not Verified"/>
    <s v="Fully Paid"/>
    <x v="0"/>
    <n v="0.20559999999999998"/>
    <n v="715"/>
    <n v="719"/>
    <n v="717"/>
    <x v="1"/>
    <n v="1"/>
    <x v="0"/>
    <s v="High DTI / Low Income / Low FICO"/>
  </r>
  <r>
    <n v="63783114"/>
    <n v="10000"/>
    <x v="0"/>
    <n v="0.14330000000000001"/>
    <x v="1"/>
    <s v="C5"/>
    <s v="10+ years"/>
    <s v="MORTGAGE"/>
    <n v="65000"/>
    <x v="1"/>
    <s v="Source Verified"/>
    <s v="Current"/>
    <x v="0"/>
    <n v="0.3735"/>
    <n v="690"/>
    <n v="694"/>
    <n v="692"/>
    <x v="0"/>
    <n v="1"/>
    <x v="0"/>
    <s v="High DTI / Low Income / Low FICO"/>
  </r>
  <r>
    <n v="63338059"/>
    <n v="8000"/>
    <x v="1"/>
    <n v="6.2400000000000004E-2"/>
    <x v="5"/>
    <s v="A2"/>
    <s v="10+ years"/>
    <s v="RENT"/>
    <n v="30000"/>
    <x v="2"/>
    <s v="Source Verified"/>
    <s v="Fully Paid"/>
    <x v="0"/>
    <n v="0.13039999999999999"/>
    <n v="700"/>
    <n v="704"/>
    <n v="702"/>
    <x v="1"/>
    <n v="1"/>
    <x v="0"/>
    <s v="High DTI / Low Income / Low FICO"/>
  </r>
  <r>
    <n v="67406395"/>
    <n v="3325"/>
    <x v="1"/>
    <n v="0.11220000000000001"/>
    <x v="2"/>
    <s v="B5"/>
    <m/>
    <s v="RENT"/>
    <n v="31600"/>
    <x v="2"/>
    <s v="Verified"/>
    <s v="Fully Paid"/>
    <x v="0"/>
    <n v="7.980000000000001E-2"/>
    <n v="665"/>
    <n v="669"/>
    <n v="667"/>
    <x v="0"/>
    <n v="1"/>
    <x v="0"/>
    <s v="High DTI / Low Income / Low FICO"/>
  </r>
  <r>
    <n v="68465081"/>
    <n v="8675"/>
    <x v="1"/>
    <n v="0.14849999999999999"/>
    <x v="1"/>
    <s v="C5"/>
    <s v="1 year"/>
    <s v="RENT"/>
    <n v="44000"/>
    <x v="0"/>
    <s v="Verified"/>
    <s v="Fully Paid"/>
    <x v="0"/>
    <n v="0.26489999999999997"/>
    <n v="660"/>
    <n v="664"/>
    <n v="662"/>
    <x v="0"/>
    <n v="1"/>
    <x v="0"/>
    <s v="High DTI / Low Income / Low FICO"/>
  </r>
  <r>
    <n v="65742720"/>
    <n v="14400"/>
    <x v="1"/>
    <n v="0.13669999999999999"/>
    <x v="1"/>
    <s v="C4"/>
    <s v="7 years"/>
    <s v="MORTGAGE"/>
    <n v="55000"/>
    <x v="0"/>
    <s v="Source Verified"/>
    <s v="Charged Off"/>
    <x v="1"/>
    <n v="0.1711"/>
    <n v="660"/>
    <n v="664"/>
    <n v="662"/>
    <x v="0"/>
    <n v="2"/>
    <x v="1"/>
    <s v="Moderate DTI/Income/FICO"/>
  </r>
  <r>
    <n v="66500296"/>
    <n v="16000"/>
    <x v="0"/>
    <n v="0.13669999999999999"/>
    <x v="1"/>
    <s v="C4"/>
    <s v="10+ years"/>
    <s v="MORTGAGE"/>
    <n v="115000"/>
    <x v="1"/>
    <s v="Verified"/>
    <s v="Current"/>
    <x v="5"/>
    <n v="0.25819999999999999"/>
    <n v="690"/>
    <n v="694"/>
    <n v="692"/>
    <x v="0"/>
    <n v="1"/>
    <x v="0"/>
    <s v="High DTI / Low Income / Low FICO"/>
  </r>
  <r>
    <n v="65323468"/>
    <n v="6425"/>
    <x v="1"/>
    <n v="0.12590000000000001"/>
    <x v="1"/>
    <s v="C2"/>
    <s v="7 years"/>
    <s v="MORTGAGE"/>
    <n v="70000"/>
    <x v="1"/>
    <s v="Source Verified"/>
    <s v="Fully Paid"/>
    <x v="0"/>
    <n v="0.16750000000000001"/>
    <n v="690"/>
    <n v="694"/>
    <n v="692"/>
    <x v="0"/>
    <n v="2"/>
    <x v="1"/>
    <s v="Moderate DTI/Income/FICO"/>
  </r>
  <r>
    <n v="65384253"/>
    <n v="11400"/>
    <x v="1"/>
    <n v="0.1149"/>
    <x v="2"/>
    <s v="B5"/>
    <s v="3 years"/>
    <s v="RENT"/>
    <n v="128000"/>
    <x v="1"/>
    <s v="Verified"/>
    <s v="Fully Paid"/>
    <x v="6"/>
    <n v="8.0100000000000005E-2"/>
    <n v="690"/>
    <n v="694"/>
    <n v="692"/>
    <x v="0"/>
    <n v="2"/>
    <x v="1"/>
    <s v="Moderate DTI/Income/FICO"/>
  </r>
  <r>
    <n v="63397136"/>
    <n v="20000"/>
    <x v="1"/>
    <n v="9.9900000000000003E-2"/>
    <x v="2"/>
    <s v="B3"/>
    <s v="10+ years"/>
    <s v="MORTGAGE"/>
    <n v="60000"/>
    <x v="0"/>
    <s v="Source Verified"/>
    <s v="Fully Paid"/>
    <x v="1"/>
    <n v="0.32880000000000004"/>
    <n v="675"/>
    <n v="679"/>
    <n v="677"/>
    <x v="0"/>
    <n v="1"/>
    <x v="0"/>
    <s v="High DTI / Low Income / Low FICO"/>
  </r>
  <r>
    <n v="64320858"/>
    <n v="7225"/>
    <x v="1"/>
    <n v="0.12590000000000001"/>
    <x v="1"/>
    <s v="C2"/>
    <s v="2 years"/>
    <s v="RENT"/>
    <n v="60000"/>
    <x v="0"/>
    <s v="Verified"/>
    <s v="Fully Paid"/>
    <x v="0"/>
    <n v="0.1784"/>
    <n v="660"/>
    <n v="664"/>
    <n v="662"/>
    <x v="0"/>
    <n v="2"/>
    <x v="1"/>
    <s v="Moderate DTI/Income/FICO"/>
  </r>
  <r>
    <n v="65796274"/>
    <n v="25000"/>
    <x v="0"/>
    <n v="0.21989999999999998"/>
    <x v="3"/>
    <s v="F1"/>
    <s v="10+ years"/>
    <s v="RENT"/>
    <n v="90000"/>
    <x v="1"/>
    <s v="Source Verified"/>
    <s v="Charged Off"/>
    <x v="0"/>
    <n v="0.26550000000000001"/>
    <n v="670"/>
    <n v="674"/>
    <n v="672"/>
    <x v="0"/>
    <n v="1"/>
    <x v="0"/>
    <s v="High DTI / Low Income / Low FICO"/>
  </r>
  <r>
    <n v="30325365"/>
    <n v="15000"/>
    <x v="1"/>
    <n v="0.1699"/>
    <x v="0"/>
    <s v="D3"/>
    <s v="10+ years"/>
    <s v="RENT"/>
    <n v="65000"/>
    <x v="1"/>
    <s v="Source Verified"/>
    <s v="Fully Paid"/>
    <x v="0"/>
    <n v="0.15579999999999999"/>
    <n v="660"/>
    <n v="664"/>
    <n v="662"/>
    <x v="0"/>
    <n v="2"/>
    <x v="1"/>
    <s v="Moderate DTI/Income/FICO"/>
  </r>
  <r>
    <n v="63357506"/>
    <n v="4600"/>
    <x v="1"/>
    <n v="0.1153"/>
    <x v="2"/>
    <s v="B5"/>
    <m/>
    <s v="RENT"/>
    <n v="31000"/>
    <x v="2"/>
    <s v="Verified"/>
    <s v="Fully Paid"/>
    <x v="1"/>
    <n v="4.99E-2"/>
    <n v="675"/>
    <n v="679"/>
    <n v="677"/>
    <x v="0"/>
    <n v="1"/>
    <x v="0"/>
    <s v="High DTI / Low Income / Low FICO"/>
  </r>
  <r>
    <n v="65956831"/>
    <n v="6400"/>
    <x v="1"/>
    <n v="0.11990000000000001"/>
    <x v="1"/>
    <s v="C1"/>
    <s v="10+ years"/>
    <s v="MORTGAGE"/>
    <n v="31000"/>
    <x v="2"/>
    <s v="Verified"/>
    <s v="Fully Paid"/>
    <x v="1"/>
    <n v="0.16140000000000002"/>
    <n v="690"/>
    <n v="694"/>
    <n v="692"/>
    <x v="0"/>
    <n v="1"/>
    <x v="0"/>
    <s v="High DTI / Low Income / Low FICO"/>
  </r>
  <r>
    <n v="62187560"/>
    <n v="15000"/>
    <x v="0"/>
    <n v="0.1825"/>
    <x v="4"/>
    <s v="E1"/>
    <s v="10+ years"/>
    <s v="RENT"/>
    <n v="37000"/>
    <x v="2"/>
    <s v="Verified"/>
    <s v="Late (31-120 days)"/>
    <x v="0"/>
    <n v="2.5600000000000001E-2"/>
    <n v="705"/>
    <n v="709"/>
    <n v="707"/>
    <x v="1"/>
    <n v="1"/>
    <x v="0"/>
    <s v="High DTI / Low Income / Low FICO"/>
  </r>
  <r>
    <n v="63487518"/>
    <n v="6000"/>
    <x v="1"/>
    <n v="0.1099"/>
    <x v="2"/>
    <s v="B4"/>
    <s v="3 years"/>
    <s v="MORTGAGE"/>
    <n v="110000"/>
    <x v="1"/>
    <s v="Source Verified"/>
    <s v="Fully Paid"/>
    <x v="0"/>
    <n v="5.8899999999999994E-2"/>
    <n v="675"/>
    <n v="679"/>
    <n v="677"/>
    <x v="0"/>
    <n v="2"/>
    <x v="1"/>
    <s v="Moderate DTI/Income/FICO"/>
  </r>
  <r>
    <n v="66580770"/>
    <n v="13800"/>
    <x v="1"/>
    <n v="0.13669999999999999"/>
    <x v="1"/>
    <s v="C4"/>
    <m/>
    <s v="OWN"/>
    <n v="30000"/>
    <x v="2"/>
    <s v="Not Verified"/>
    <s v="Fully Paid"/>
    <x v="1"/>
    <n v="0.17519999999999999"/>
    <n v="700"/>
    <n v="704"/>
    <n v="702"/>
    <x v="1"/>
    <n v="1"/>
    <x v="0"/>
    <s v="High DTI / Low Income / Low FICO"/>
  </r>
  <r>
    <n v="63468996"/>
    <n v="3750"/>
    <x v="1"/>
    <n v="0.14649999999999999"/>
    <x v="1"/>
    <s v="C5"/>
    <s v="10+ years"/>
    <s v="RENT"/>
    <n v="22500"/>
    <x v="2"/>
    <s v="Verified"/>
    <s v="Charged Off"/>
    <x v="0"/>
    <n v="0.32159999999999994"/>
    <n v="675"/>
    <n v="679"/>
    <n v="677"/>
    <x v="0"/>
    <n v="1"/>
    <x v="0"/>
    <s v="High DTI / Low Income / Low FICO"/>
  </r>
  <r>
    <n v="67999544"/>
    <n v="10000"/>
    <x v="1"/>
    <n v="0.10640000000000001"/>
    <x v="2"/>
    <s v="B4"/>
    <s v="10+ years"/>
    <s v="MORTGAGE"/>
    <n v="55000"/>
    <x v="0"/>
    <s v="Source Verified"/>
    <s v="Fully Paid"/>
    <x v="1"/>
    <n v="0.26550000000000001"/>
    <n v="690"/>
    <n v="694"/>
    <n v="692"/>
    <x v="0"/>
    <n v="1"/>
    <x v="0"/>
    <s v="High DTI / Low Income / Low FICO"/>
  </r>
  <r>
    <n v="65643389"/>
    <n v="28550"/>
    <x v="0"/>
    <n v="0.18989999999999999"/>
    <x v="4"/>
    <s v="E3"/>
    <s v="10+ years"/>
    <s v="RENT"/>
    <n v="68000"/>
    <x v="1"/>
    <s v="Source Verified"/>
    <s v="Fully Paid"/>
    <x v="0"/>
    <n v="0.20399999999999999"/>
    <n v="670"/>
    <n v="674"/>
    <n v="672"/>
    <x v="0"/>
    <n v="1"/>
    <x v="0"/>
    <s v="High DTI / Low Income / Low FICO"/>
  </r>
  <r>
    <n v="65724442"/>
    <n v="15000"/>
    <x v="1"/>
    <n v="0.12050000000000001"/>
    <x v="1"/>
    <s v="C1"/>
    <s v="9 years"/>
    <s v="OWN"/>
    <n v="54000"/>
    <x v="0"/>
    <s v="Source Verified"/>
    <s v="Fully Paid"/>
    <x v="5"/>
    <n v="0.1464"/>
    <n v="660"/>
    <n v="664"/>
    <n v="662"/>
    <x v="0"/>
    <n v="2"/>
    <x v="1"/>
    <s v="Moderate DTI/Income/FICO"/>
  </r>
  <r>
    <n v="64321306"/>
    <n v="25000"/>
    <x v="0"/>
    <n v="0.1757"/>
    <x v="0"/>
    <s v="D4"/>
    <s v="10+ years"/>
    <s v="RENT"/>
    <n v="77610"/>
    <x v="1"/>
    <s v="Source Verified"/>
    <s v="Charged Off"/>
    <x v="0"/>
    <n v="9.74E-2"/>
    <n v="660"/>
    <n v="664"/>
    <n v="662"/>
    <x v="0"/>
    <n v="2"/>
    <x v="1"/>
    <s v="Moderate DTI/Income/FICO"/>
  </r>
  <r>
    <n v="67317544"/>
    <n v="6200"/>
    <x v="1"/>
    <n v="5.3200000000000004E-2"/>
    <x v="5"/>
    <s v="A1"/>
    <s v="2 years"/>
    <s v="MORTGAGE"/>
    <n v="42000"/>
    <x v="0"/>
    <s v="Not Verified"/>
    <s v="Fully Paid"/>
    <x v="2"/>
    <n v="0.21870000000000001"/>
    <n v="750"/>
    <n v="754"/>
    <n v="752"/>
    <x v="1"/>
    <n v="1"/>
    <x v="0"/>
    <s v="High DTI / Low Income / Low FICO"/>
  </r>
  <r>
    <n v="64049296"/>
    <n v="25000"/>
    <x v="1"/>
    <n v="7.2599999999999998E-2"/>
    <x v="5"/>
    <s v="A4"/>
    <s v="6 years"/>
    <s v="MORTGAGE"/>
    <n v="58000"/>
    <x v="0"/>
    <s v="Not Verified"/>
    <s v="Fully Paid"/>
    <x v="1"/>
    <n v="0.11449999999999999"/>
    <n v="730"/>
    <n v="734"/>
    <n v="732"/>
    <x v="1"/>
    <n v="2"/>
    <x v="1"/>
    <s v="Moderate DTI/Income/FICO"/>
  </r>
  <r>
    <n v="68405546"/>
    <n v="29000"/>
    <x v="1"/>
    <n v="0.1288"/>
    <x v="1"/>
    <s v="C2"/>
    <s v="10+ years"/>
    <s v="MORTGAGE"/>
    <n v="86075"/>
    <x v="1"/>
    <s v="Verified"/>
    <s v="Fully Paid"/>
    <x v="0"/>
    <n v="0.27750000000000002"/>
    <n v="705"/>
    <n v="709"/>
    <n v="707"/>
    <x v="1"/>
    <n v="1"/>
    <x v="0"/>
    <s v="High DTI / Low Income / Low FICO"/>
  </r>
  <r>
    <n v="65373331"/>
    <n v="22400"/>
    <x v="0"/>
    <n v="0.12590000000000001"/>
    <x v="1"/>
    <s v="C2"/>
    <m/>
    <s v="OWN"/>
    <n v="56000"/>
    <x v="0"/>
    <s v="Not Verified"/>
    <s v="Current"/>
    <x v="1"/>
    <n v="0.29749999999999999"/>
    <n v="735"/>
    <n v="739"/>
    <n v="737"/>
    <x v="1"/>
    <n v="1"/>
    <x v="0"/>
    <s v="High DTI / Low Income / Low FICO"/>
  </r>
  <r>
    <n v="64862498"/>
    <n v="16000"/>
    <x v="1"/>
    <n v="0.18489999999999998"/>
    <x v="4"/>
    <s v="E2"/>
    <s v="1 year"/>
    <s v="RENT"/>
    <n v="310000"/>
    <x v="1"/>
    <s v="Source Verified"/>
    <s v="Fully Paid"/>
    <x v="5"/>
    <n v="9.0999999999999998E-2"/>
    <n v="675"/>
    <n v="679"/>
    <n v="677"/>
    <x v="0"/>
    <n v="2"/>
    <x v="1"/>
    <s v="Moderate DTI/Income/FICO"/>
  </r>
  <r>
    <n v="65845137"/>
    <n v="5000"/>
    <x v="1"/>
    <n v="9.7599999999999992E-2"/>
    <x v="2"/>
    <s v="B3"/>
    <m/>
    <s v="RENT"/>
    <n v="30000"/>
    <x v="2"/>
    <s v="Source Verified"/>
    <s v="Fully Paid"/>
    <x v="0"/>
    <n v="0.11720000000000001"/>
    <n v="665"/>
    <n v="669"/>
    <n v="667"/>
    <x v="0"/>
    <n v="1"/>
    <x v="0"/>
    <s v="High DTI / Low Income / Low FICO"/>
  </r>
  <r>
    <n v="65423674"/>
    <n v="6025"/>
    <x v="1"/>
    <n v="0.12590000000000001"/>
    <x v="1"/>
    <s v="C2"/>
    <s v="5 years"/>
    <s v="OWN"/>
    <n v="25000"/>
    <x v="2"/>
    <s v="Source Verified"/>
    <s v="Fully Paid"/>
    <x v="0"/>
    <n v="0.22070000000000001"/>
    <n v="665"/>
    <n v="669"/>
    <n v="667"/>
    <x v="0"/>
    <n v="1"/>
    <x v="0"/>
    <s v="High DTI / Low Income / Low FICO"/>
  </r>
  <r>
    <n v="63988228"/>
    <n v="12000"/>
    <x v="0"/>
    <n v="0.12050000000000001"/>
    <x v="1"/>
    <s v="C1"/>
    <s v="9 years"/>
    <s v="OWN"/>
    <n v="46000"/>
    <x v="0"/>
    <s v="Not Verified"/>
    <s v="Current"/>
    <x v="0"/>
    <n v="0.26400000000000001"/>
    <n v="680"/>
    <n v="684"/>
    <n v="682"/>
    <x v="0"/>
    <n v="1"/>
    <x v="0"/>
    <s v="High DTI / Low Income / Low FICO"/>
  </r>
  <r>
    <n v="66601820"/>
    <n v="22625"/>
    <x v="0"/>
    <n v="0.1318"/>
    <x v="1"/>
    <s v="C3"/>
    <s v="1 year"/>
    <s v="MORTGAGE"/>
    <n v="100000"/>
    <x v="1"/>
    <s v="Not Verified"/>
    <s v="Charged Off"/>
    <x v="0"/>
    <n v="8.1000000000000003E-2"/>
    <n v="745"/>
    <n v="749"/>
    <n v="747"/>
    <x v="1"/>
    <n v="3"/>
    <x v="2"/>
    <s v="Strong Profile"/>
  </r>
  <r>
    <n v="62734378"/>
    <n v="16000"/>
    <x v="1"/>
    <n v="6.2400000000000004E-2"/>
    <x v="5"/>
    <s v="A2"/>
    <s v="10+ years"/>
    <s v="MORTGAGE"/>
    <n v="150000"/>
    <x v="1"/>
    <s v="Not Verified"/>
    <s v="Fully Paid"/>
    <x v="0"/>
    <n v="0.11449999999999999"/>
    <n v="740"/>
    <n v="744"/>
    <n v="742"/>
    <x v="1"/>
    <n v="3"/>
    <x v="2"/>
    <s v="Strong Profile"/>
  </r>
  <r>
    <n v="62187125"/>
    <n v="3600"/>
    <x v="1"/>
    <n v="7.2599999999999998E-2"/>
    <x v="5"/>
    <s v="A4"/>
    <s v="10+ years"/>
    <s v="MORTGAGE"/>
    <n v="44500"/>
    <x v="0"/>
    <s v="Not Verified"/>
    <s v="Fully Paid"/>
    <x v="5"/>
    <n v="4.6900000000000004E-2"/>
    <n v="680"/>
    <n v="684"/>
    <n v="682"/>
    <x v="0"/>
    <n v="2"/>
    <x v="1"/>
    <s v="Moderate DTI/Income/FICO"/>
  </r>
  <r>
    <n v="67305799"/>
    <n v="35000"/>
    <x v="1"/>
    <n v="0.10640000000000001"/>
    <x v="2"/>
    <s v="B4"/>
    <s v="10+ years"/>
    <s v="MORTGAGE"/>
    <n v="97500"/>
    <x v="1"/>
    <s v="Source Verified"/>
    <s v="Fully Paid"/>
    <x v="0"/>
    <n v="0.17920000000000003"/>
    <n v="725"/>
    <n v="729"/>
    <n v="727"/>
    <x v="1"/>
    <n v="2"/>
    <x v="1"/>
    <s v="Moderate DTI/Income/FICO"/>
  </r>
  <r>
    <n v="64008333"/>
    <n v="5000"/>
    <x v="1"/>
    <n v="8.1799999999999998E-2"/>
    <x v="2"/>
    <s v="B1"/>
    <s v="6 years"/>
    <s v="RENT"/>
    <n v="75000"/>
    <x v="1"/>
    <s v="Verified"/>
    <s v="Fully Paid"/>
    <x v="1"/>
    <n v="0.2278"/>
    <n v="665"/>
    <n v="669"/>
    <n v="667"/>
    <x v="0"/>
    <n v="1"/>
    <x v="0"/>
    <s v="High DTI / Low Income / Low FICO"/>
  </r>
  <r>
    <n v="63516173"/>
    <n v="12000"/>
    <x v="1"/>
    <n v="7.8899999999999998E-2"/>
    <x v="5"/>
    <s v="A5"/>
    <s v="7 years"/>
    <s v="RENT"/>
    <n v="42640"/>
    <x v="0"/>
    <s v="Not Verified"/>
    <s v="Fully Paid"/>
    <x v="1"/>
    <n v="0.2336"/>
    <n v="735"/>
    <n v="739"/>
    <n v="737"/>
    <x v="1"/>
    <n v="1"/>
    <x v="0"/>
    <s v="High DTI / Low Income / Low FICO"/>
  </r>
  <r>
    <n v="65642976"/>
    <n v="6000"/>
    <x v="1"/>
    <n v="0.12590000000000001"/>
    <x v="1"/>
    <s v="C2"/>
    <s v="4 years"/>
    <s v="MORTGAGE"/>
    <n v="25000"/>
    <x v="2"/>
    <s v="Source Verified"/>
    <s v="Charged Off"/>
    <x v="0"/>
    <n v="0.33939999999999998"/>
    <n v="665"/>
    <n v="669"/>
    <n v="667"/>
    <x v="0"/>
    <n v="1"/>
    <x v="0"/>
    <s v="High DTI / Low Income / Low FICO"/>
  </r>
  <r>
    <n v="65757361"/>
    <n v="4800"/>
    <x v="1"/>
    <n v="0.14480000000000001"/>
    <x v="1"/>
    <s v="C5"/>
    <m/>
    <s v="RENT"/>
    <n v="40000"/>
    <x v="2"/>
    <s v="Source Verified"/>
    <s v="Fully Paid"/>
    <x v="0"/>
    <n v="0.1779"/>
    <n v="675"/>
    <n v="679"/>
    <n v="677"/>
    <x v="0"/>
    <n v="1"/>
    <x v="0"/>
    <s v="High DTI / Low Income / Low FICO"/>
  </r>
  <r>
    <n v="65027476"/>
    <n v="26000"/>
    <x v="0"/>
    <n v="0.1757"/>
    <x v="0"/>
    <s v="D4"/>
    <s v="10+ years"/>
    <s v="MORTGAGE"/>
    <n v="72000"/>
    <x v="1"/>
    <s v="Verified"/>
    <s v="Current"/>
    <x v="0"/>
    <n v="0.1003"/>
    <n v="720"/>
    <n v="724"/>
    <n v="722"/>
    <x v="1"/>
    <n v="3"/>
    <x v="2"/>
    <s v="Strong Profile"/>
  </r>
  <r>
    <n v="65671819"/>
    <n v="6000"/>
    <x v="1"/>
    <n v="0.10640000000000001"/>
    <x v="2"/>
    <s v="B4"/>
    <s v="10+ years"/>
    <s v="MORTGAGE"/>
    <n v="38000"/>
    <x v="2"/>
    <s v="Not Verified"/>
    <s v="Fully Paid"/>
    <x v="0"/>
    <n v="5.0199999999999995E-2"/>
    <n v="730"/>
    <n v="734"/>
    <n v="732"/>
    <x v="1"/>
    <n v="1"/>
    <x v="0"/>
    <s v="High DTI / Low Income / Low FICO"/>
  </r>
  <r>
    <n v="68009144"/>
    <n v="5000"/>
    <x v="1"/>
    <n v="9.1700000000000004E-2"/>
    <x v="2"/>
    <s v="B2"/>
    <s v="&lt; 1 year"/>
    <s v="RENT"/>
    <n v="150000"/>
    <x v="1"/>
    <s v="Source Verified"/>
    <s v="Fully Paid"/>
    <x v="5"/>
    <n v="5.3200000000000004E-2"/>
    <n v="710"/>
    <n v="714"/>
    <n v="712"/>
    <x v="1"/>
    <n v="3"/>
    <x v="2"/>
    <s v="Strong Profile"/>
  </r>
  <r>
    <n v="66482143"/>
    <n v="11400"/>
    <x v="1"/>
    <n v="0.1318"/>
    <x v="1"/>
    <s v="C3"/>
    <s v="2 years"/>
    <s v="RENT"/>
    <n v="30000"/>
    <x v="2"/>
    <s v="Verified"/>
    <s v="Fully Paid"/>
    <x v="4"/>
    <n v="0.20800000000000002"/>
    <n v="690"/>
    <n v="694"/>
    <n v="692"/>
    <x v="0"/>
    <n v="1"/>
    <x v="0"/>
    <s v="High DTI / Low Income / Low FICO"/>
  </r>
  <r>
    <n v="68212218"/>
    <n v="10625"/>
    <x v="0"/>
    <n v="0.17269999999999999"/>
    <x v="0"/>
    <s v="D3"/>
    <s v="1 year"/>
    <s v="MORTGAGE"/>
    <n v="38000"/>
    <x v="2"/>
    <s v="Source Verified"/>
    <s v="Fully Paid"/>
    <x v="1"/>
    <n v="0.26119999999999999"/>
    <n v="675"/>
    <n v="679"/>
    <n v="677"/>
    <x v="0"/>
    <n v="1"/>
    <x v="0"/>
    <s v="High DTI / Low Income / Low FICO"/>
  </r>
  <r>
    <n v="66513468"/>
    <n v="15000"/>
    <x v="1"/>
    <n v="0.18489999999999998"/>
    <x v="4"/>
    <s v="E2"/>
    <s v="1 year"/>
    <s v="RENT"/>
    <n v="50000"/>
    <x v="0"/>
    <s v="Verified"/>
    <s v="Charged Off"/>
    <x v="5"/>
    <n v="1.8500000000000003E-2"/>
    <n v="660"/>
    <n v="664"/>
    <n v="662"/>
    <x v="0"/>
    <n v="2"/>
    <x v="1"/>
    <s v="Moderate DTI/Income/FICO"/>
  </r>
  <r>
    <n v="67338617"/>
    <n v="10000"/>
    <x v="1"/>
    <n v="0.11990000000000001"/>
    <x v="1"/>
    <s v="C1"/>
    <m/>
    <s v="MORTGAGE"/>
    <n v="31541"/>
    <x v="2"/>
    <s v="Verified"/>
    <s v="Charged Off"/>
    <x v="0"/>
    <n v="0.29680000000000001"/>
    <n v="660"/>
    <n v="664"/>
    <n v="662"/>
    <x v="0"/>
    <n v="1"/>
    <x v="0"/>
    <s v="High DTI / Low Income / Low FICO"/>
  </r>
  <r>
    <n v="68434814"/>
    <n v="10000"/>
    <x v="1"/>
    <n v="7.9100000000000004E-2"/>
    <x v="5"/>
    <s v="A5"/>
    <s v="8 years"/>
    <s v="MORTGAGE"/>
    <n v="52387"/>
    <x v="0"/>
    <s v="Not Verified"/>
    <s v="Fully Paid"/>
    <x v="0"/>
    <n v="0.12029999999999999"/>
    <n v="710"/>
    <n v="714"/>
    <n v="712"/>
    <x v="1"/>
    <n v="2"/>
    <x v="1"/>
    <s v="Moderate DTI/Income/FICO"/>
  </r>
  <r>
    <n v="65792498"/>
    <n v="9000"/>
    <x v="1"/>
    <n v="9.9900000000000003E-2"/>
    <x v="2"/>
    <s v="B3"/>
    <s v="4 years"/>
    <s v="RENT"/>
    <n v="70000"/>
    <x v="1"/>
    <s v="Not Verified"/>
    <s v="Fully Paid"/>
    <x v="0"/>
    <n v="0.18359999999999999"/>
    <n v="675"/>
    <n v="679"/>
    <n v="677"/>
    <x v="0"/>
    <n v="2"/>
    <x v="1"/>
    <s v="Moderate DTI/Income/FICO"/>
  </r>
  <r>
    <n v="64017641"/>
    <n v="20000"/>
    <x v="0"/>
    <n v="9.9900000000000003E-2"/>
    <x v="2"/>
    <s v="B3"/>
    <s v="6 years"/>
    <s v="MORTGAGE"/>
    <n v="86000"/>
    <x v="1"/>
    <s v="Not Verified"/>
    <s v="Current"/>
    <x v="0"/>
    <n v="0.1074"/>
    <n v="700"/>
    <n v="704"/>
    <n v="702"/>
    <x v="1"/>
    <n v="3"/>
    <x v="2"/>
    <s v="Strong Profile"/>
  </r>
  <r>
    <n v="62390299"/>
    <n v="28000"/>
    <x v="0"/>
    <n v="9.9900000000000003E-2"/>
    <x v="2"/>
    <s v="B3"/>
    <s v="5 years"/>
    <s v="MORTGAGE"/>
    <n v="104200"/>
    <x v="1"/>
    <s v="Not Verified"/>
    <s v="Current"/>
    <x v="1"/>
    <n v="9.3100000000000002E-2"/>
    <n v="730"/>
    <n v="734"/>
    <n v="732"/>
    <x v="1"/>
    <n v="3"/>
    <x v="2"/>
    <s v="Strong Profile"/>
  </r>
  <r>
    <n v="65220355"/>
    <n v="9600"/>
    <x v="1"/>
    <n v="0.1099"/>
    <x v="2"/>
    <s v="B4"/>
    <m/>
    <s v="MORTGAGE"/>
    <n v="60000"/>
    <x v="0"/>
    <s v="Verified"/>
    <s v="Fully Paid"/>
    <x v="0"/>
    <n v="0.05"/>
    <n v="670"/>
    <n v="674"/>
    <n v="672"/>
    <x v="0"/>
    <n v="2"/>
    <x v="1"/>
    <s v="Moderate DTI/Income/FICO"/>
  </r>
  <r>
    <n v="65785085"/>
    <n v="23100"/>
    <x v="0"/>
    <n v="0.1699"/>
    <x v="0"/>
    <s v="D3"/>
    <m/>
    <s v="OWN"/>
    <n v="65000"/>
    <x v="1"/>
    <s v="Not Verified"/>
    <s v="Charged Off"/>
    <x v="0"/>
    <n v="0.32090000000000002"/>
    <n v="740"/>
    <n v="744"/>
    <n v="742"/>
    <x v="1"/>
    <n v="1"/>
    <x v="0"/>
    <s v="High DTI / Low Income / Low FICO"/>
  </r>
  <r>
    <n v="62954269"/>
    <n v="8800"/>
    <x v="1"/>
    <n v="0.21989999999999998"/>
    <x v="3"/>
    <s v="F1"/>
    <s v="5 years"/>
    <s v="RENT"/>
    <n v="135000"/>
    <x v="1"/>
    <s v="Source Verified"/>
    <s v="Charged Off"/>
    <x v="5"/>
    <n v="4.9200000000000001E-2"/>
    <n v="665"/>
    <n v="669"/>
    <n v="667"/>
    <x v="0"/>
    <n v="2"/>
    <x v="1"/>
    <s v="Moderate DTI/Income/FICO"/>
  </r>
  <r>
    <n v="64211013"/>
    <n v="2500"/>
    <x v="1"/>
    <n v="0.14330000000000001"/>
    <x v="1"/>
    <s v="C5"/>
    <s v="&lt; 1 year"/>
    <s v="OWN"/>
    <n v="105000"/>
    <x v="1"/>
    <s v="Verified"/>
    <s v="Fully Paid"/>
    <x v="5"/>
    <n v="0.35639999999999999"/>
    <n v="670"/>
    <n v="674"/>
    <n v="672"/>
    <x v="0"/>
    <n v="1"/>
    <x v="0"/>
    <s v="High DTI / Low Income / Low FICO"/>
  </r>
  <r>
    <n v="65344369"/>
    <n v="24000"/>
    <x v="0"/>
    <n v="0.13669999999999999"/>
    <x v="1"/>
    <s v="C4"/>
    <s v="5 years"/>
    <s v="MORTGAGE"/>
    <n v="61000"/>
    <x v="1"/>
    <s v="Not Verified"/>
    <s v="Fully Paid"/>
    <x v="0"/>
    <n v="0.25040000000000001"/>
    <n v="700"/>
    <n v="704"/>
    <n v="702"/>
    <x v="1"/>
    <n v="1"/>
    <x v="0"/>
    <s v="High DTI / Low Income / Low FICO"/>
  </r>
  <r>
    <n v="66601837"/>
    <n v="4000"/>
    <x v="1"/>
    <n v="0.14480000000000001"/>
    <x v="1"/>
    <s v="C5"/>
    <s v="10+ years"/>
    <s v="RENT"/>
    <n v="54000"/>
    <x v="0"/>
    <s v="Source Verified"/>
    <s v="Fully Paid"/>
    <x v="0"/>
    <n v="0.28270000000000001"/>
    <n v="675"/>
    <n v="679"/>
    <n v="677"/>
    <x v="0"/>
    <n v="1"/>
    <x v="0"/>
    <s v="High DTI / Low Income / Low FICO"/>
  </r>
  <r>
    <n v="65646337"/>
    <n v="3000"/>
    <x v="1"/>
    <n v="0.1149"/>
    <x v="2"/>
    <s v="B5"/>
    <s v="3 years"/>
    <s v="MORTGAGE"/>
    <n v="32000"/>
    <x v="2"/>
    <s v="Source Verified"/>
    <s v="Fully Paid"/>
    <x v="0"/>
    <n v="9.7899999999999987E-2"/>
    <n v="685"/>
    <n v="689"/>
    <n v="687"/>
    <x v="0"/>
    <n v="1"/>
    <x v="0"/>
    <s v="High DTI / Low Income / Low FICO"/>
  </r>
  <r>
    <n v="68383894"/>
    <n v="7000"/>
    <x v="1"/>
    <n v="0.11990000000000001"/>
    <x v="1"/>
    <s v="C1"/>
    <s v="2 years"/>
    <s v="RENT"/>
    <n v="50000"/>
    <x v="0"/>
    <s v="Source Verified"/>
    <s v="Fully Paid"/>
    <x v="0"/>
    <n v="0.21460000000000001"/>
    <n v="690"/>
    <n v="694"/>
    <n v="692"/>
    <x v="0"/>
    <n v="1"/>
    <x v="0"/>
    <s v="High DTI / Low Income / Low FICO"/>
  </r>
  <r>
    <n v="68364308"/>
    <n v="2500"/>
    <x v="1"/>
    <n v="6.4899999999999999E-2"/>
    <x v="5"/>
    <s v="A2"/>
    <s v="8 years"/>
    <s v="MORTGAGE"/>
    <n v="65000"/>
    <x v="1"/>
    <s v="Not Verified"/>
    <s v="Fully Paid"/>
    <x v="0"/>
    <n v="8.8399999999999992E-2"/>
    <n v="745"/>
    <n v="749"/>
    <n v="747"/>
    <x v="1"/>
    <n v="3"/>
    <x v="2"/>
    <s v="Strong Profile"/>
  </r>
  <r>
    <n v="65412200"/>
    <n v="9500"/>
    <x v="1"/>
    <n v="6.8900000000000003E-2"/>
    <x v="5"/>
    <s v="A3"/>
    <s v="10+ years"/>
    <s v="MORTGAGE"/>
    <n v="34736"/>
    <x v="2"/>
    <s v="Not Verified"/>
    <s v="Fully Paid"/>
    <x v="1"/>
    <n v="0.2177"/>
    <n v="740"/>
    <n v="744"/>
    <n v="742"/>
    <x v="1"/>
    <n v="1"/>
    <x v="0"/>
    <s v="High DTI / Low Income / Low FICO"/>
  </r>
  <r>
    <n v="63436456"/>
    <n v="10000"/>
    <x v="1"/>
    <n v="9.9900000000000003E-2"/>
    <x v="2"/>
    <s v="B3"/>
    <s v="10+ years"/>
    <s v="RENT"/>
    <n v="65000"/>
    <x v="1"/>
    <s v="Verified"/>
    <s v="Fully Paid"/>
    <x v="1"/>
    <n v="0.31069999999999998"/>
    <n v="685"/>
    <n v="689"/>
    <n v="687"/>
    <x v="0"/>
    <n v="1"/>
    <x v="0"/>
    <s v="High DTI / Low Income / Low FICO"/>
  </r>
  <r>
    <n v="63783550"/>
    <n v="18000"/>
    <x v="1"/>
    <n v="7.2599999999999998E-2"/>
    <x v="5"/>
    <s v="A4"/>
    <s v="10+ years"/>
    <s v="MORTGAGE"/>
    <n v="84000"/>
    <x v="1"/>
    <s v="Not Verified"/>
    <s v="Fully Paid"/>
    <x v="0"/>
    <n v="0.16210000000000002"/>
    <n v="720"/>
    <n v="724"/>
    <n v="722"/>
    <x v="1"/>
    <n v="2"/>
    <x v="1"/>
    <s v="Moderate DTI/Income/FICO"/>
  </r>
  <r>
    <n v="63621307"/>
    <n v="12050"/>
    <x v="1"/>
    <n v="0.1757"/>
    <x v="0"/>
    <s v="D4"/>
    <s v="4 years"/>
    <s v="MORTGAGE"/>
    <n v="52000"/>
    <x v="0"/>
    <s v="Not Verified"/>
    <s v="Fully Paid"/>
    <x v="0"/>
    <n v="0.24859999999999999"/>
    <n v="670"/>
    <n v="674"/>
    <n v="672"/>
    <x v="0"/>
    <n v="1"/>
    <x v="0"/>
    <s v="High DTI / Low Income / Low FICO"/>
  </r>
  <r>
    <n v="62459719"/>
    <n v="5000"/>
    <x v="1"/>
    <n v="0.1333"/>
    <x v="1"/>
    <s v="C3"/>
    <s v="4 years"/>
    <s v="RENT"/>
    <n v="100000"/>
    <x v="1"/>
    <s v="Source Verified"/>
    <s v="Fully Paid"/>
    <x v="2"/>
    <n v="0.13150000000000001"/>
    <n v="705"/>
    <n v="709"/>
    <n v="707"/>
    <x v="1"/>
    <n v="2"/>
    <x v="1"/>
    <s v="Moderate DTI/Income/FICO"/>
  </r>
  <r>
    <n v="63488872"/>
    <n v="13000"/>
    <x v="1"/>
    <n v="0.1229"/>
    <x v="1"/>
    <s v="C1"/>
    <s v="10+ years"/>
    <s v="MORTGAGE"/>
    <n v="63440"/>
    <x v="1"/>
    <s v="Verified"/>
    <s v="Fully Paid"/>
    <x v="0"/>
    <n v="0.24059999999999998"/>
    <n v="690"/>
    <n v="694"/>
    <n v="692"/>
    <x v="0"/>
    <n v="1"/>
    <x v="0"/>
    <s v="High DTI / Low Income / Low FICO"/>
  </r>
  <r>
    <n v="68444978"/>
    <n v="17300"/>
    <x v="1"/>
    <n v="0.18989999999999999"/>
    <x v="4"/>
    <s v="E1"/>
    <s v="3 years"/>
    <s v="MORTGAGE"/>
    <n v="88000"/>
    <x v="1"/>
    <s v="Not Verified"/>
    <s v="Fully Paid"/>
    <x v="0"/>
    <n v="0.222"/>
    <n v="665"/>
    <n v="669"/>
    <n v="667"/>
    <x v="0"/>
    <n v="1"/>
    <x v="0"/>
    <s v="High DTI / Low Income / Low FICO"/>
  </r>
  <r>
    <n v="67215356"/>
    <n v="18450"/>
    <x v="0"/>
    <n v="0.1699"/>
    <x v="0"/>
    <s v="D3"/>
    <s v="&lt; 1 year"/>
    <s v="MORTGAGE"/>
    <n v="45000"/>
    <x v="0"/>
    <s v="Verified"/>
    <s v="Fully Paid"/>
    <x v="0"/>
    <n v="9.7899999999999987E-2"/>
    <n v="660"/>
    <n v="664"/>
    <n v="662"/>
    <x v="0"/>
    <n v="2"/>
    <x v="1"/>
    <s v="Moderate DTI/Income/FICO"/>
  </r>
  <r>
    <n v="67828296"/>
    <n v="14000"/>
    <x v="1"/>
    <n v="0.10640000000000001"/>
    <x v="2"/>
    <s v="B4"/>
    <s v="7 years"/>
    <s v="MORTGAGE"/>
    <n v="75000"/>
    <x v="1"/>
    <s v="Verified"/>
    <s v="Fully Paid"/>
    <x v="0"/>
    <n v="0.23039999999999999"/>
    <n v="660"/>
    <n v="664"/>
    <n v="662"/>
    <x v="0"/>
    <n v="1"/>
    <x v="0"/>
    <s v="High DTI / Low Income / Low FICO"/>
  </r>
  <r>
    <n v="66592385"/>
    <n v="13000"/>
    <x v="1"/>
    <n v="7.8899999999999998E-2"/>
    <x v="5"/>
    <s v="A5"/>
    <m/>
    <s v="MORTGAGE"/>
    <n v="63000"/>
    <x v="1"/>
    <s v="Verified"/>
    <s v="Fully Paid"/>
    <x v="1"/>
    <n v="0.31069999999999998"/>
    <n v="695"/>
    <n v="699"/>
    <n v="697"/>
    <x v="0"/>
    <n v="1"/>
    <x v="0"/>
    <s v="High DTI / Low Income / Low FICO"/>
  </r>
  <r>
    <n v="67278960"/>
    <n v="11200"/>
    <x v="1"/>
    <n v="8.3800000000000013E-2"/>
    <x v="2"/>
    <s v="B1"/>
    <s v="5 years"/>
    <s v="MORTGAGE"/>
    <n v="157000"/>
    <x v="1"/>
    <s v="Source Verified"/>
    <s v="Fully Paid"/>
    <x v="1"/>
    <n v="6.9599999999999995E-2"/>
    <n v="675"/>
    <n v="679"/>
    <n v="677"/>
    <x v="0"/>
    <n v="2"/>
    <x v="1"/>
    <s v="Moderate DTI/Income/FICO"/>
  </r>
  <r>
    <n v="67605418"/>
    <n v="8000"/>
    <x v="1"/>
    <n v="8.3800000000000013E-2"/>
    <x v="2"/>
    <s v="B1"/>
    <s v="10+ years"/>
    <s v="MORTGAGE"/>
    <n v="105000"/>
    <x v="1"/>
    <s v="Verified"/>
    <s v="Fully Paid"/>
    <x v="1"/>
    <n v="0.15670000000000001"/>
    <n v="660"/>
    <n v="664"/>
    <n v="662"/>
    <x v="0"/>
    <n v="2"/>
    <x v="1"/>
    <s v="Moderate DTI/Income/FICO"/>
  </r>
  <r>
    <n v="67236956"/>
    <n v="2800"/>
    <x v="1"/>
    <n v="6.2400000000000004E-2"/>
    <x v="5"/>
    <s v="A2"/>
    <s v="10+ years"/>
    <s v="RENT"/>
    <n v="112000"/>
    <x v="1"/>
    <s v="Source Verified"/>
    <s v="Fully Paid"/>
    <x v="1"/>
    <n v="0.19219999999999998"/>
    <n v="735"/>
    <n v="739"/>
    <n v="737"/>
    <x v="1"/>
    <n v="2"/>
    <x v="1"/>
    <s v="Moderate DTI/Income/FICO"/>
  </r>
  <r>
    <n v="63184238"/>
    <n v="16000"/>
    <x v="1"/>
    <n v="6.2400000000000004E-2"/>
    <x v="5"/>
    <s v="A2"/>
    <s v="10+ years"/>
    <s v="MORTGAGE"/>
    <n v="60000"/>
    <x v="0"/>
    <s v="Not Verified"/>
    <s v="Fully Paid"/>
    <x v="0"/>
    <n v="0.13699999999999998"/>
    <n v="715"/>
    <n v="719"/>
    <n v="717"/>
    <x v="1"/>
    <n v="2"/>
    <x v="1"/>
    <s v="Moderate DTI/Income/FICO"/>
  </r>
  <r>
    <n v="64230965"/>
    <n v="35000"/>
    <x v="0"/>
    <n v="0.12590000000000001"/>
    <x v="1"/>
    <s v="C2"/>
    <s v="1 year"/>
    <s v="MORTGAGE"/>
    <n v="340000"/>
    <x v="1"/>
    <s v="Source Verified"/>
    <s v="Current"/>
    <x v="0"/>
    <n v="0.21729999999999999"/>
    <n v="685"/>
    <n v="689"/>
    <n v="687"/>
    <x v="0"/>
    <n v="1"/>
    <x v="0"/>
    <s v="High DTI / Low Income / Low FICO"/>
  </r>
  <r>
    <n v="67969701"/>
    <n v="22400"/>
    <x v="0"/>
    <n v="0.10779999999999999"/>
    <x v="2"/>
    <s v="B4"/>
    <s v="6 years"/>
    <s v="MORTGAGE"/>
    <n v="70000"/>
    <x v="1"/>
    <s v="Source Verified"/>
    <s v="Fully Paid"/>
    <x v="1"/>
    <n v="0.17749999999999999"/>
    <n v="690"/>
    <n v="694"/>
    <n v="692"/>
    <x v="0"/>
    <n v="2"/>
    <x v="1"/>
    <s v="Moderate DTI/Income/FICO"/>
  </r>
  <r>
    <n v="63527843"/>
    <n v="30000"/>
    <x v="0"/>
    <n v="0.1399"/>
    <x v="1"/>
    <s v="C4"/>
    <s v="3 years"/>
    <s v="OWN"/>
    <n v="90000"/>
    <x v="1"/>
    <s v="Source Verified"/>
    <s v="Fully Paid"/>
    <x v="0"/>
    <n v="9.5600000000000004E-2"/>
    <n v="665"/>
    <n v="669"/>
    <n v="667"/>
    <x v="0"/>
    <n v="2"/>
    <x v="1"/>
    <s v="Moderate DTI/Income/FICO"/>
  </r>
  <r>
    <n v="65653299"/>
    <n v="16000"/>
    <x v="1"/>
    <n v="6.2400000000000004E-2"/>
    <x v="5"/>
    <s v="A2"/>
    <m/>
    <s v="MORTGAGE"/>
    <n v="60000"/>
    <x v="0"/>
    <s v="Not Verified"/>
    <s v="Fully Paid"/>
    <x v="1"/>
    <n v="0.32140000000000002"/>
    <n v="785"/>
    <n v="789"/>
    <n v="787"/>
    <x v="1"/>
    <n v="1"/>
    <x v="0"/>
    <s v="High DTI / Low Income / Low FICO"/>
  </r>
  <r>
    <n v="65661805"/>
    <n v="2100"/>
    <x v="1"/>
    <n v="7.2599999999999998E-2"/>
    <x v="5"/>
    <s v="A4"/>
    <s v="10+ years"/>
    <s v="MORTGAGE"/>
    <n v="72000"/>
    <x v="1"/>
    <s v="Source Verified"/>
    <s v="Fully Paid"/>
    <x v="0"/>
    <n v="0.1464"/>
    <n v="780"/>
    <n v="784"/>
    <n v="782"/>
    <x v="1"/>
    <n v="2"/>
    <x v="1"/>
    <s v="Moderate DTI/Income/FICO"/>
  </r>
  <r>
    <n v="67255932"/>
    <n v="7500"/>
    <x v="1"/>
    <n v="0.10640000000000001"/>
    <x v="2"/>
    <s v="B4"/>
    <s v="4 years"/>
    <s v="RENT"/>
    <n v="65000"/>
    <x v="1"/>
    <s v="Verified"/>
    <s v="Fully Paid"/>
    <x v="0"/>
    <n v="0.24390000000000001"/>
    <n v="705"/>
    <n v="709"/>
    <n v="707"/>
    <x v="1"/>
    <n v="1"/>
    <x v="0"/>
    <s v="High DTI / Low Income / Low FICO"/>
  </r>
  <r>
    <n v="67326910"/>
    <n v="14000"/>
    <x v="0"/>
    <n v="9.7599999999999992E-2"/>
    <x v="2"/>
    <s v="B3"/>
    <s v="10+ years"/>
    <s v="RENT"/>
    <n v="49000"/>
    <x v="0"/>
    <s v="Verified"/>
    <s v="Charged Off"/>
    <x v="0"/>
    <n v="0.27949999999999997"/>
    <n v="680"/>
    <n v="684"/>
    <n v="682"/>
    <x v="0"/>
    <n v="1"/>
    <x v="0"/>
    <s v="High DTI / Low Income / Low FICO"/>
  </r>
  <r>
    <n v="65292996"/>
    <n v="12000"/>
    <x v="0"/>
    <n v="9.7599999999999992E-2"/>
    <x v="2"/>
    <s v="B3"/>
    <s v="10+ years"/>
    <s v="MORTGAGE"/>
    <n v="60000"/>
    <x v="0"/>
    <s v="Not Verified"/>
    <s v="Current"/>
    <x v="0"/>
    <n v="0.34460000000000002"/>
    <n v="745"/>
    <n v="749"/>
    <n v="747"/>
    <x v="1"/>
    <n v="1"/>
    <x v="0"/>
    <s v="High DTI / Low Income / Low FICO"/>
  </r>
  <r>
    <n v="65672445"/>
    <n v="3500"/>
    <x v="1"/>
    <n v="7.8899999999999998E-2"/>
    <x v="5"/>
    <s v="A5"/>
    <s v="2 years"/>
    <s v="RENT"/>
    <n v="30000"/>
    <x v="2"/>
    <s v="Source Verified"/>
    <s v="Fully Paid"/>
    <x v="0"/>
    <n v="0.19159999999999999"/>
    <n v="685"/>
    <n v="689"/>
    <n v="687"/>
    <x v="0"/>
    <n v="1"/>
    <x v="0"/>
    <s v="High DTI / Low Income / Low FICO"/>
  </r>
  <r>
    <n v="67378712"/>
    <n v="3250"/>
    <x v="1"/>
    <n v="0.18989999999999999"/>
    <x v="4"/>
    <s v="E3"/>
    <m/>
    <s v="RENT"/>
    <n v="9036"/>
    <x v="2"/>
    <s v="Verified"/>
    <s v="Fully Paid"/>
    <x v="0"/>
    <n v="0.39710000000000001"/>
    <n v="665"/>
    <n v="669"/>
    <n v="667"/>
    <x v="0"/>
    <n v="1"/>
    <x v="0"/>
    <s v="High DTI / Low Income / Low FICO"/>
  </r>
  <r>
    <n v="64107119"/>
    <n v="32800"/>
    <x v="1"/>
    <n v="0.182"/>
    <x v="4"/>
    <s v="E1"/>
    <s v="10+ years"/>
    <s v="MORTGAGE"/>
    <n v="220000"/>
    <x v="1"/>
    <s v="Source Verified"/>
    <s v="Charged Off"/>
    <x v="0"/>
    <n v="5.62E-2"/>
    <n v="660"/>
    <n v="664"/>
    <n v="662"/>
    <x v="0"/>
    <n v="2"/>
    <x v="1"/>
    <s v="Moderate DTI/Income/FICO"/>
  </r>
  <r>
    <n v="63909541"/>
    <n v="9700"/>
    <x v="1"/>
    <n v="0.14330000000000001"/>
    <x v="1"/>
    <s v="C5"/>
    <s v="10+ years"/>
    <s v="MORTGAGE"/>
    <n v="85000"/>
    <x v="1"/>
    <s v="Verified"/>
    <s v="Fully Paid"/>
    <x v="0"/>
    <n v="9.9499999999999991E-2"/>
    <n v="660"/>
    <n v="664"/>
    <n v="662"/>
    <x v="0"/>
    <n v="2"/>
    <x v="1"/>
    <s v="Moderate DTI/Income/FICO"/>
  </r>
  <r>
    <n v="67456690"/>
    <n v="15100"/>
    <x v="0"/>
    <n v="0.18989999999999999"/>
    <x v="4"/>
    <s v="E3"/>
    <s v="10+ years"/>
    <s v="MORTGAGE"/>
    <n v="42000"/>
    <x v="0"/>
    <s v="Not Verified"/>
    <s v="Charged Off"/>
    <x v="0"/>
    <n v="0.31890000000000002"/>
    <n v="760"/>
    <n v="764"/>
    <n v="762"/>
    <x v="1"/>
    <n v="1"/>
    <x v="0"/>
    <s v="High DTI / Low Income / Low FICO"/>
  </r>
  <r>
    <n v="63823496"/>
    <n v="15000"/>
    <x v="1"/>
    <n v="6.8900000000000003E-2"/>
    <x v="5"/>
    <s v="A3"/>
    <s v="8 years"/>
    <s v="RENT"/>
    <n v="120000"/>
    <x v="1"/>
    <s v="Not Verified"/>
    <s v="Fully Paid"/>
    <x v="0"/>
    <n v="0.16390000000000002"/>
    <n v="725"/>
    <n v="729"/>
    <n v="727"/>
    <x v="1"/>
    <n v="2"/>
    <x v="1"/>
    <s v="Moderate DTI/Income/FICO"/>
  </r>
  <r>
    <n v="65413235"/>
    <n v="11000"/>
    <x v="0"/>
    <n v="0.18989999999999999"/>
    <x v="4"/>
    <s v="E3"/>
    <m/>
    <s v="OWN"/>
    <n v="25000"/>
    <x v="2"/>
    <s v="Verified"/>
    <s v="Fully Paid"/>
    <x v="1"/>
    <n v="0.30959999999999999"/>
    <n v="695"/>
    <n v="699"/>
    <n v="697"/>
    <x v="0"/>
    <n v="1"/>
    <x v="0"/>
    <s v="High DTI / Low Income / Low FICO"/>
  </r>
  <r>
    <n v="64391329"/>
    <n v="10800"/>
    <x v="0"/>
    <n v="0.18989999999999999"/>
    <x v="4"/>
    <s v="E3"/>
    <s v="4 years"/>
    <s v="OWN"/>
    <n v="25000"/>
    <x v="2"/>
    <s v="Source Verified"/>
    <s v="Fully Paid"/>
    <x v="1"/>
    <n v="0.1003"/>
    <n v="710"/>
    <n v="714"/>
    <n v="712"/>
    <x v="1"/>
    <n v="1"/>
    <x v="0"/>
    <s v="High DTI / Low Income / Low FICO"/>
  </r>
  <r>
    <n v="65474516"/>
    <n v="23900"/>
    <x v="1"/>
    <n v="9.1700000000000004E-2"/>
    <x v="2"/>
    <s v="B2"/>
    <s v="5 years"/>
    <s v="MORTGAGE"/>
    <n v="52000"/>
    <x v="0"/>
    <s v="Source Verified"/>
    <s v="Fully Paid"/>
    <x v="1"/>
    <n v="0.2273"/>
    <n v="710"/>
    <n v="714"/>
    <n v="712"/>
    <x v="1"/>
    <n v="1"/>
    <x v="0"/>
    <s v="High DTI / Low Income / Low FICO"/>
  </r>
  <r>
    <n v="63344391"/>
    <n v="10000"/>
    <x v="0"/>
    <n v="9.1700000000000004E-2"/>
    <x v="2"/>
    <s v="B2"/>
    <s v="8 years"/>
    <s v="MORTGAGE"/>
    <n v="75000"/>
    <x v="1"/>
    <s v="Source Verified"/>
    <s v="Current"/>
    <x v="1"/>
    <n v="0.19170000000000001"/>
    <n v="680"/>
    <n v="684"/>
    <n v="682"/>
    <x v="0"/>
    <n v="2"/>
    <x v="1"/>
    <s v="Moderate DTI/Income/FICO"/>
  </r>
  <r>
    <n v="65107590"/>
    <n v="12000"/>
    <x v="1"/>
    <n v="0.1099"/>
    <x v="2"/>
    <s v="B4"/>
    <s v="2 years"/>
    <s v="RENT"/>
    <n v="30000"/>
    <x v="2"/>
    <s v="Verified"/>
    <s v="Fully Paid"/>
    <x v="0"/>
    <n v="0.24480000000000002"/>
    <n v="670"/>
    <n v="674"/>
    <n v="672"/>
    <x v="0"/>
    <n v="1"/>
    <x v="0"/>
    <s v="High DTI / Low Income / Low FICO"/>
  </r>
  <r>
    <n v="66340496"/>
    <n v="16000"/>
    <x v="1"/>
    <n v="0.11990000000000001"/>
    <x v="1"/>
    <s v="C1"/>
    <s v="2 years"/>
    <s v="RENT"/>
    <n v="70000"/>
    <x v="1"/>
    <s v="Verified"/>
    <s v="Charged Off"/>
    <x v="0"/>
    <n v="0.18909999999999999"/>
    <n v="660"/>
    <n v="664"/>
    <n v="662"/>
    <x v="0"/>
    <n v="2"/>
    <x v="1"/>
    <s v="Moderate DTI/Income/FICO"/>
  </r>
  <r>
    <n v="67468752"/>
    <n v="26600"/>
    <x v="0"/>
    <n v="0.20989999999999998"/>
    <x v="4"/>
    <s v="E5"/>
    <s v="6 years"/>
    <s v="RENT"/>
    <n v="70000"/>
    <x v="1"/>
    <s v="Verified"/>
    <s v="Late (31-120 days)"/>
    <x v="0"/>
    <n v="0.12050000000000001"/>
    <n v="670"/>
    <n v="674"/>
    <n v="672"/>
    <x v="0"/>
    <n v="2"/>
    <x v="1"/>
    <s v="Moderate DTI/Income/FICO"/>
  </r>
  <r>
    <n v="63495246"/>
    <n v="10000"/>
    <x v="1"/>
    <n v="0.1399"/>
    <x v="1"/>
    <s v="C4"/>
    <s v="1 year"/>
    <s v="MORTGAGE"/>
    <n v="39500"/>
    <x v="2"/>
    <s v="Source Verified"/>
    <s v="Fully Paid"/>
    <x v="0"/>
    <n v="0.27350000000000002"/>
    <n v="665"/>
    <n v="669"/>
    <n v="667"/>
    <x v="0"/>
    <n v="1"/>
    <x v="0"/>
    <s v="High DTI / Low Income / Low FICO"/>
  </r>
  <r>
    <n v="65220394"/>
    <n v="33575"/>
    <x v="0"/>
    <n v="0.182"/>
    <x v="4"/>
    <s v="E1"/>
    <s v="&lt; 1 year"/>
    <s v="MORTGAGE"/>
    <n v="73000"/>
    <x v="1"/>
    <s v="Source Verified"/>
    <s v="Charged Off"/>
    <x v="0"/>
    <n v="0.27699999999999997"/>
    <n v="720"/>
    <n v="724"/>
    <n v="722"/>
    <x v="1"/>
    <n v="1"/>
    <x v="0"/>
    <s v="High DTI / Low Income / Low FICO"/>
  </r>
  <r>
    <n v="67960125"/>
    <n v="22450"/>
    <x v="1"/>
    <n v="0.1148"/>
    <x v="2"/>
    <s v="B5"/>
    <s v="8 years"/>
    <s v="MORTGAGE"/>
    <n v="56160"/>
    <x v="0"/>
    <s v="Verified"/>
    <s v="Fully Paid"/>
    <x v="0"/>
    <n v="0.27879999999999999"/>
    <n v="755"/>
    <n v="759"/>
    <n v="757"/>
    <x v="1"/>
    <n v="1"/>
    <x v="0"/>
    <s v="High DTI / Low Income / Low FICO"/>
  </r>
  <r>
    <n v="65513169"/>
    <n v="19600"/>
    <x v="0"/>
    <n v="0.12590000000000001"/>
    <x v="1"/>
    <s v="C2"/>
    <s v="10+ years"/>
    <s v="OWN"/>
    <n v="56000"/>
    <x v="0"/>
    <s v="Source Verified"/>
    <s v="Current"/>
    <x v="0"/>
    <n v="0.26489999999999997"/>
    <n v="670"/>
    <n v="674"/>
    <n v="672"/>
    <x v="0"/>
    <n v="1"/>
    <x v="0"/>
    <s v="High DTI / Low Income / Low FICO"/>
  </r>
  <r>
    <n v="65283378"/>
    <n v="32625"/>
    <x v="0"/>
    <n v="0.16550000000000001"/>
    <x v="0"/>
    <s v="D2"/>
    <s v="9 years"/>
    <s v="RENT"/>
    <n v="130000"/>
    <x v="1"/>
    <s v="Source Verified"/>
    <s v="Fully Paid"/>
    <x v="0"/>
    <n v="0.13739999999999999"/>
    <n v="680"/>
    <n v="684"/>
    <n v="682"/>
    <x v="0"/>
    <n v="2"/>
    <x v="1"/>
    <s v="Moderate DTI/Income/FICO"/>
  </r>
  <r>
    <n v="67695577"/>
    <n v="18000"/>
    <x v="1"/>
    <n v="0.12590000000000001"/>
    <x v="1"/>
    <s v="C2"/>
    <s v="7 years"/>
    <s v="MORTGAGE"/>
    <n v="60000"/>
    <x v="0"/>
    <s v="Not Verified"/>
    <s v="Fully Paid"/>
    <x v="6"/>
    <n v="0.14580000000000001"/>
    <n v="705"/>
    <n v="709"/>
    <n v="707"/>
    <x v="1"/>
    <n v="2"/>
    <x v="1"/>
    <s v="Moderate DTI/Income/FICO"/>
  </r>
  <r>
    <n v="68546635"/>
    <n v="28000"/>
    <x v="1"/>
    <n v="7.9100000000000004E-2"/>
    <x v="5"/>
    <s v="A5"/>
    <s v="6 years"/>
    <s v="RENT"/>
    <n v="150000"/>
    <x v="1"/>
    <s v="Source Verified"/>
    <s v="Fully Paid"/>
    <x v="0"/>
    <n v="0.11509999999999999"/>
    <n v="700"/>
    <n v="704"/>
    <n v="702"/>
    <x v="1"/>
    <n v="3"/>
    <x v="2"/>
    <s v="Strong Profile"/>
  </r>
  <r>
    <n v="67495134"/>
    <n v="8000"/>
    <x v="1"/>
    <n v="0.14480000000000001"/>
    <x v="1"/>
    <s v="C5"/>
    <s v="8 years"/>
    <s v="MORTGAGE"/>
    <n v="65000"/>
    <x v="1"/>
    <s v="Verified"/>
    <s v="Fully Paid"/>
    <x v="1"/>
    <n v="0.3543"/>
    <n v="660"/>
    <n v="664"/>
    <n v="662"/>
    <x v="0"/>
    <n v="1"/>
    <x v="0"/>
    <s v="High DTI / Low Income / Low FICO"/>
  </r>
  <r>
    <n v="65453758"/>
    <n v="10000"/>
    <x v="0"/>
    <n v="0.16550000000000001"/>
    <x v="0"/>
    <s v="D2"/>
    <s v="10+ years"/>
    <s v="RENT"/>
    <n v="39000"/>
    <x v="2"/>
    <s v="Source Verified"/>
    <s v="Current"/>
    <x v="1"/>
    <n v="0.20489999999999997"/>
    <n v="675"/>
    <n v="679"/>
    <n v="677"/>
    <x v="0"/>
    <n v="1"/>
    <x v="0"/>
    <s v="High DTI / Low Income / Low FICO"/>
  </r>
  <r>
    <n v="66281058"/>
    <n v="8800"/>
    <x v="1"/>
    <n v="0.12590000000000001"/>
    <x v="1"/>
    <s v="C2"/>
    <s v="7 years"/>
    <s v="RENT"/>
    <n v="48000"/>
    <x v="0"/>
    <s v="Source Verified"/>
    <s v="Fully Paid"/>
    <x v="0"/>
    <n v="0.2195"/>
    <n v="680"/>
    <n v="684"/>
    <n v="682"/>
    <x v="0"/>
    <n v="1"/>
    <x v="0"/>
    <s v="High DTI / Low Income / Low FICO"/>
  </r>
  <r>
    <n v="67969687"/>
    <n v="3600"/>
    <x v="1"/>
    <n v="9.1700000000000004E-2"/>
    <x v="2"/>
    <s v="B2"/>
    <s v="10+ years"/>
    <s v="MORTGAGE"/>
    <n v="70000"/>
    <x v="1"/>
    <s v="Not Verified"/>
    <s v="Fully Paid"/>
    <x v="2"/>
    <n v="8.0799999999999997E-2"/>
    <n v="660"/>
    <n v="664"/>
    <n v="662"/>
    <x v="0"/>
    <n v="2"/>
    <x v="1"/>
    <s v="Moderate DTI/Income/FICO"/>
  </r>
  <r>
    <n v="66106699"/>
    <n v="20000"/>
    <x v="1"/>
    <n v="0.1318"/>
    <x v="1"/>
    <s v="C3"/>
    <s v="&lt; 1 year"/>
    <s v="MORTGAGE"/>
    <n v="130000"/>
    <x v="1"/>
    <s v="Source Verified"/>
    <s v="Charged Off"/>
    <x v="0"/>
    <n v="0.1326"/>
    <n v="675"/>
    <n v="679"/>
    <n v="677"/>
    <x v="0"/>
    <n v="2"/>
    <x v="1"/>
    <s v="Moderate DTI/Income/FICO"/>
  </r>
  <r>
    <n v="66575352"/>
    <n v="7125"/>
    <x v="1"/>
    <n v="0.13669999999999999"/>
    <x v="1"/>
    <s v="C4"/>
    <s v="10+ years"/>
    <s v="MORTGAGE"/>
    <n v="55000"/>
    <x v="0"/>
    <s v="Source Verified"/>
    <s v="Fully Paid"/>
    <x v="1"/>
    <n v="0.3009"/>
    <n v="670"/>
    <n v="674"/>
    <n v="672"/>
    <x v="0"/>
    <n v="1"/>
    <x v="0"/>
    <s v="High DTI / Low Income / Low FICO"/>
  </r>
  <r>
    <n v="66180929"/>
    <n v="12000"/>
    <x v="0"/>
    <n v="0.12590000000000001"/>
    <x v="1"/>
    <s v="C2"/>
    <s v="2 years"/>
    <s v="RENT"/>
    <n v="77000"/>
    <x v="1"/>
    <s v="Not Verified"/>
    <s v="Fully Paid"/>
    <x v="1"/>
    <n v="0.30309999999999998"/>
    <n v="700"/>
    <n v="704"/>
    <n v="702"/>
    <x v="1"/>
    <n v="1"/>
    <x v="0"/>
    <s v="High DTI / Low Income / Low FICO"/>
  </r>
  <r>
    <n v="67888135"/>
    <n v="13850"/>
    <x v="1"/>
    <n v="0.18489999999999998"/>
    <x v="4"/>
    <s v="E2"/>
    <s v="6 years"/>
    <s v="RENT"/>
    <n v="33000"/>
    <x v="2"/>
    <s v="Verified"/>
    <s v="Charged Off"/>
    <x v="0"/>
    <n v="0.3553"/>
    <n v="690"/>
    <n v="694"/>
    <n v="692"/>
    <x v="0"/>
    <n v="1"/>
    <x v="0"/>
    <s v="High DTI / Low Income / Low FICO"/>
  </r>
  <r>
    <n v="63417393"/>
    <n v="9775"/>
    <x v="1"/>
    <n v="0.1699"/>
    <x v="0"/>
    <s v="D3"/>
    <s v="&lt; 1 year"/>
    <s v="RENT"/>
    <n v="29000"/>
    <x v="2"/>
    <s v="Source Verified"/>
    <s v="Fully Paid"/>
    <x v="3"/>
    <n v="0.26200000000000001"/>
    <n v="695"/>
    <n v="699"/>
    <n v="697"/>
    <x v="0"/>
    <n v="1"/>
    <x v="0"/>
    <s v="High DTI / Low Income / Low FICO"/>
  </r>
  <r>
    <n v="63569672"/>
    <n v="20000"/>
    <x v="1"/>
    <n v="0.12689999999999999"/>
    <x v="1"/>
    <s v="C2"/>
    <s v="10+ years"/>
    <s v="MORTGAGE"/>
    <n v="80000"/>
    <x v="1"/>
    <s v="Source Verified"/>
    <s v="Fully Paid"/>
    <x v="2"/>
    <n v="0.17649999999999999"/>
    <n v="715"/>
    <n v="719"/>
    <n v="717"/>
    <x v="1"/>
    <n v="2"/>
    <x v="1"/>
    <s v="Moderate DTI/Income/FICO"/>
  </r>
  <r>
    <n v="67840123"/>
    <n v="12000"/>
    <x v="1"/>
    <n v="0.1699"/>
    <x v="0"/>
    <s v="D3"/>
    <s v="4 years"/>
    <s v="MORTGAGE"/>
    <n v="73000"/>
    <x v="1"/>
    <s v="Source Verified"/>
    <s v="Fully Paid"/>
    <x v="0"/>
    <n v="0.21899999999999997"/>
    <n v="675"/>
    <n v="679"/>
    <n v="677"/>
    <x v="0"/>
    <n v="1"/>
    <x v="0"/>
    <s v="High DTI / Low Income / Low FICO"/>
  </r>
  <r>
    <n v="63175893"/>
    <n v="23000"/>
    <x v="0"/>
    <n v="0.12689999999999999"/>
    <x v="1"/>
    <s v="C2"/>
    <s v="10+ years"/>
    <s v="MORTGAGE"/>
    <n v="55000"/>
    <x v="0"/>
    <s v="Source Verified"/>
    <s v="Fully Paid"/>
    <x v="0"/>
    <n v="0.30359999999999998"/>
    <n v="670"/>
    <n v="674"/>
    <n v="672"/>
    <x v="0"/>
    <n v="1"/>
    <x v="0"/>
    <s v="High DTI / Low Income / Low FICO"/>
  </r>
  <r>
    <n v="65442913"/>
    <n v="15000"/>
    <x v="1"/>
    <n v="9.1700000000000004E-2"/>
    <x v="2"/>
    <s v="B2"/>
    <s v="2 years"/>
    <s v="MORTGAGE"/>
    <n v="65000"/>
    <x v="1"/>
    <s v="Source Verified"/>
    <s v="Charged Off"/>
    <x v="0"/>
    <n v="0.33360000000000001"/>
    <n v="675"/>
    <n v="679"/>
    <n v="677"/>
    <x v="0"/>
    <n v="1"/>
    <x v="0"/>
    <s v="High DTI / Low Income / Low FICO"/>
  </r>
  <r>
    <n v="66005971"/>
    <n v="20000"/>
    <x v="0"/>
    <n v="7.8899999999999998E-2"/>
    <x v="5"/>
    <s v="A5"/>
    <s v="10+ years"/>
    <s v="MORTGAGE"/>
    <n v="93000"/>
    <x v="1"/>
    <s v="Source Verified"/>
    <s v="Current"/>
    <x v="1"/>
    <n v="0.12130000000000001"/>
    <n v="690"/>
    <n v="694"/>
    <n v="692"/>
    <x v="0"/>
    <n v="2"/>
    <x v="1"/>
    <s v="Moderate DTI/Income/FICO"/>
  </r>
  <r>
    <n v="65954403"/>
    <n v="21000"/>
    <x v="1"/>
    <n v="0.11220000000000001"/>
    <x v="2"/>
    <s v="B5"/>
    <s v="7 years"/>
    <s v="MORTGAGE"/>
    <n v="49000"/>
    <x v="0"/>
    <s v="Verified"/>
    <s v="Charged Off"/>
    <x v="0"/>
    <n v="0.27410000000000001"/>
    <n v="690"/>
    <n v="694"/>
    <n v="692"/>
    <x v="0"/>
    <n v="1"/>
    <x v="0"/>
    <s v="High DTI / Low Income / Low FICO"/>
  </r>
  <r>
    <n v="63469633"/>
    <n v="2500"/>
    <x v="1"/>
    <n v="6.2400000000000004E-2"/>
    <x v="5"/>
    <s v="A2"/>
    <s v="2 years"/>
    <s v="RENT"/>
    <n v="22000"/>
    <x v="2"/>
    <s v="Not Verified"/>
    <s v="Fully Paid"/>
    <x v="3"/>
    <n v="0.12820000000000001"/>
    <n v="740"/>
    <n v="744"/>
    <n v="742"/>
    <x v="1"/>
    <n v="1"/>
    <x v="0"/>
    <s v="High DTI / Low Income / Low FICO"/>
  </r>
  <r>
    <n v="67407154"/>
    <n v="15000"/>
    <x v="0"/>
    <n v="0.17859999999999998"/>
    <x v="0"/>
    <s v="D5"/>
    <s v="10+ years"/>
    <s v="MORTGAGE"/>
    <n v="124000"/>
    <x v="1"/>
    <s v="Not Verified"/>
    <s v="Current"/>
    <x v="0"/>
    <n v="0.28460000000000002"/>
    <n v="675"/>
    <n v="679"/>
    <n v="677"/>
    <x v="0"/>
    <n v="1"/>
    <x v="0"/>
    <s v="High DTI / Low Income / Low FICO"/>
  </r>
  <r>
    <n v="65676764"/>
    <n v="12000"/>
    <x v="1"/>
    <n v="0.1099"/>
    <x v="2"/>
    <s v="B4"/>
    <s v="6 years"/>
    <s v="RENT"/>
    <n v="77000"/>
    <x v="1"/>
    <s v="Verified"/>
    <s v="Fully Paid"/>
    <x v="1"/>
    <n v="0.26890000000000003"/>
    <n v="700"/>
    <n v="704"/>
    <n v="702"/>
    <x v="1"/>
    <n v="1"/>
    <x v="0"/>
    <s v="High DTI / Low Income / Low FICO"/>
  </r>
  <r>
    <n v="63898859"/>
    <n v="30000"/>
    <x v="0"/>
    <n v="0.13669999999999999"/>
    <x v="1"/>
    <s v="C4"/>
    <s v="3 years"/>
    <s v="MORTGAGE"/>
    <n v="118000"/>
    <x v="1"/>
    <s v="Verified"/>
    <s v="Current"/>
    <x v="0"/>
    <n v="0.1217"/>
    <n v="690"/>
    <n v="694"/>
    <n v="692"/>
    <x v="0"/>
    <n v="2"/>
    <x v="1"/>
    <s v="Moderate DTI/Income/FICO"/>
  </r>
  <r>
    <n v="60873704"/>
    <n v="10000"/>
    <x v="0"/>
    <n v="0.1399"/>
    <x v="1"/>
    <s v="C4"/>
    <s v="&lt; 1 year"/>
    <s v="RENT"/>
    <n v="33000"/>
    <x v="2"/>
    <s v="Source Verified"/>
    <s v="Fully Paid"/>
    <x v="1"/>
    <n v="0.12330000000000001"/>
    <n v="690"/>
    <n v="694"/>
    <n v="692"/>
    <x v="0"/>
    <n v="1"/>
    <x v="0"/>
    <s v="High DTI / Low Income / Low FICO"/>
  </r>
  <r>
    <n v="62185829"/>
    <n v="9300"/>
    <x v="1"/>
    <n v="0.1229"/>
    <x v="1"/>
    <s v="C1"/>
    <s v="10+ years"/>
    <s v="MORTGAGE"/>
    <n v="55000"/>
    <x v="0"/>
    <s v="Verified"/>
    <s v="Fully Paid"/>
    <x v="0"/>
    <n v="0.15789999999999998"/>
    <n v="695"/>
    <n v="699"/>
    <n v="697"/>
    <x v="0"/>
    <n v="2"/>
    <x v="1"/>
    <s v="Moderate DTI/Income/FICO"/>
  </r>
  <r>
    <n v="65492688"/>
    <n v="5000"/>
    <x v="1"/>
    <n v="0.13669999999999999"/>
    <x v="1"/>
    <s v="C4"/>
    <s v="10+ years"/>
    <s v="MORTGAGE"/>
    <n v="49000"/>
    <x v="0"/>
    <s v="Not Verified"/>
    <s v="Fully Paid"/>
    <x v="0"/>
    <n v="0.35420000000000001"/>
    <n v="680"/>
    <n v="684"/>
    <n v="682"/>
    <x v="0"/>
    <n v="1"/>
    <x v="0"/>
    <s v="High DTI / Low Income / Low FICO"/>
  </r>
  <r>
    <n v="65324267"/>
    <n v="13000"/>
    <x v="1"/>
    <n v="5.3200000000000004E-2"/>
    <x v="5"/>
    <s v="A1"/>
    <s v="10+ years"/>
    <s v="MORTGAGE"/>
    <n v="74000"/>
    <x v="1"/>
    <s v="Source Verified"/>
    <s v="Fully Paid"/>
    <x v="0"/>
    <n v="3.8100000000000002E-2"/>
    <n v="715"/>
    <n v="719"/>
    <n v="717"/>
    <x v="1"/>
    <n v="3"/>
    <x v="2"/>
    <s v="Strong Profile"/>
  </r>
  <r>
    <n v="62684367"/>
    <n v="21600"/>
    <x v="1"/>
    <n v="9.9900000000000003E-2"/>
    <x v="2"/>
    <s v="B3"/>
    <s v="3 years"/>
    <s v="RENT"/>
    <n v="84000"/>
    <x v="1"/>
    <s v="Source Verified"/>
    <s v="Fully Paid"/>
    <x v="0"/>
    <n v="0.2104"/>
    <n v="680"/>
    <n v="684"/>
    <n v="682"/>
    <x v="0"/>
    <n v="1"/>
    <x v="0"/>
    <s v="High DTI / Low Income / Low FICO"/>
  </r>
  <r>
    <n v="62684119"/>
    <n v="12000"/>
    <x v="1"/>
    <n v="9.9900000000000003E-2"/>
    <x v="2"/>
    <s v="B3"/>
    <s v="2 years"/>
    <s v="OWN"/>
    <n v="34000"/>
    <x v="2"/>
    <s v="Verified"/>
    <s v="Fully Paid"/>
    <x v="1"/>
    <n v="0.25409999999999999"/>
    <n v="700"/>
    <n v="704"/>
    <n v="702"/>
    <x v="1"/>
    <n v="1"/>
    <x v="0"/>
    <s v="High DTI / Low Income / Low FICO"/>
  </r>
  <r>
    <n v="68404334"/>
    <n v="16000"/>
    <x v="1"/>
    <n v="0.15770000000000001"/>
    <x v="0"/>
    <s v="D1"/>
    <s v="10+ years"/>
    <s v="OWN"/>
    <n v="124000"/>
    <x v="1"/>
    <s v="Not Verified"/>
    <s v="Fully Paid"/>
    <x v="0"/>
    <n v="0.31420000000000003"/>
    <n v="715"/>
    <n v="719"/>
    <n v="717"/>
    <x v="1"/>
    <n v="1"/>
    <x v="0"/>
    <s v="High DTI / Low Income / Low FICO"/>
  </r>
  <r>
    <n v="65037675"/>
    <n v="4200"/>
    <x v="1"/>
    <n v="0.1318"/>
    <x v="1"/>
    <s v="C3"/>
    <s v="5 years"/>
    <s v="MORTGAGE"/>
    <n v="49000"/>
    <x v="0"/>
    <s v="Verified"/>
    <s v="Fully Paid"/>
    <x v="0"/>
    <n v="0.16899999999999998"/>
    <n v="695"/>
    <n v="699"/>
    <n v="697"/>
    <x v="0"/>
    <n v="2"/>
    <x v="1"/>
    <s v="Moderate DTI/Income/FICO"/>
  </r>
  <r>
    <n v="63977771"/>
    <n v="15000"/>
    <x v="1"/>
    <n v="9.1700000000000004E-2"/>
    <x v="2"/>
    <s v="B2"/>
    <s v="5 years"/>
    <s v="RENT"/>
    <n v="60000"/>
    <x v="0"/>
    <s v="Source Verified"/>
    <s v="Fully Paid"/>
    <x v="0"/>
    <n v="0.25459999999999999"/>
    <n v="685"/>
    <n v="689"/>
    <n v="687"/>
    <x v="0"/>
    <n v="1"/>
    <x v="0"/>
    <s v="High DTI / Low Income / Low FICO"/>
  </r>
  <r>
    <n v="67298392"/>
    <n v="6000"/>
    <x v="1"/>
    <n v="0.11990000000000001"/>
    <x v="1"/>
    <s v="C1"/>
    <s v="10+ years"/>
    <s v="RENT"/>
    <n v="51000"/>
    <x v="0"/>
    <s v="Verified"/>
    <s v="Fully Paid"/>
    <x v="0"/>
    <n v="0.25040000000000001"/>
    <n v="705"/>
    <n v="709"/>
    <n v="707"/>
    <x v="1"/>
    <n v="1"/>
    <x v="0"/>
    <s v="High DTI / Low Income / Low FICO"/>
  </r>
  <r>
    <n v="64330757"/>
    <n v="14050"/>
    <x v="0"/>
    <n v="0.25989999999999996"/>
    <x v="3"/>
    <s v="F5"/>
    <s v="2 years"/>
    <s v="MORTGAGE"/>
    <n v="62000"/>
    <x v="1"/>
    <s v="Verified"/>
    <s v="Charged Off"/>
    <x v="2"/>
    <n v="0.1862"/>
    <n v="695"/>
    <n v="699"/>
    <n v="697"/>
    <x v="0"/>
    <n v="2"/>
    <x v="1"/>
    <s v="Moderate DTI/Income/FICO"/>
  </r>
  <r>
    <n v="63957848"/>
    <n v="2400"/>
    <x v="1"/>
    <n v="0.12050000000000001"/>
    <x v="1"/>
    <s v="C1"/>
    <s v="9 years"/>
    <s v="MORTGAGE"/>
    <n v="43000"/>
    <x v="0"/>
    <s v="Verified"/>
    <s v="Fully Paid"/>
    <x v="10"/>
    <n v="9.3800000000000008E-2"/>
    <n v="710"/>
    <n v="714"/>
    <n v="712"/>
    <x v="1"/>
    <n v="2"/>
    <x v="1"/>
    <s v="Moderate DTI/Income/FICO"/>
  </r>
  <r>
    <n v="65179930"/>
    <n v="12000"/>
    <x v="0"/>
    <n v="0.12050000000000001"/>
    <x v="1"/>
    <s v="C1"/>
    <s v="4 years"/>
    <s v="OWN"/>
    <n v="60000"/>
    <x v="0"/>
    <s v="Not Verified"/>
    <s v="Current"/>
    <x v="1"/>
    <n v="0.1946"/>
    <n v="675"/>
    <n v="679"/>
    <n v="677"/>
    <x v="0"/>
    <n v="2"/>
    <x v="1"/>
    <s v="Moderate DTI/Income/FICO"/>
  </r>
  <r>
    <n v="66512273"/>
    <n v="8400"/>
    <x v="1"/>
    <n v="9.1700000000000004E-2"/>
    <x v="2"/>
    <s v="B2"/>
    <s v="10+ years"/>
    <s v="RENT"/>
    <n v="85000"/>
    <x v="1"/>
    <s v="Verified"/>
    <s v="Fully Paid"/>
    <x v="10"/>
    <n v="0.18710000000000002"/>
    <n v="730"/>
    <n v="734"/>
    <n v="732"/>
    <x v="1"/>
    <n v="2"/>
    <x v="1"/>
    <s v="Moderate DTI/Income/FICO"/>
  </r>
  <r>
    <n v="65364319"/>
    <n v="20000"/>
    <x v="1"/>
    <n v="6.8900000000000003E-2"/>
    <x v="5"/>
    <s v="A3"/>
    <s v="2 years"/>
    <s v="MORTGAGE"/>
    <n v="70000"/>
    <x v="1"/>
    <s v="Source Verified"/>
    <s v="Fully Paid"/>
    <x v="0"/>
    <n v="0.1502"/>
    <n v="700"/>
    <n v="704"/>
    <n v="702"/>
    <x v="1"/>
    <n v="2"/>
    <x v="1"/>
    <s v="Moderate DTI/Income/FICO"/>
  </r>
  <r>
    <n v="63867326"/>
    <n v="23000"/>
    <x v="1"/>
    <n v="8.1799999999999998E-2"/>
    <x v="2"/>
    <s v="B1"/>
    <s v="10+ years"/>
    <s v="MORTGAGE"/>
    <n v="70000"/>
    <x v="1"/>
    <s v="Source Verified"/>
    <s v="Fully Paid"/>
    <x v="0"/>
    <n v="0.27579999999999999"/>
    <n v="660"/>
    <n v="664"/>
    <n v="662"/>
    <x v="0"/>
    <n v="1"/>
    <x v="0"/>
    <s v="High DTI / Low Income / Low FICO"/>
  </r>
  <r>
    <n v="63326054"/>
    <n v="11800"/>
    <x v="1"/>
    <n v="9.9900000000000003E-2"/>
    <x v="2"/>
    <s v="B3"/>
    <s v="2 years"/>
    <s v="RENT"/>
    <n v="70000"/>
    <x v="1"/>
    <s v="Source Verified"/>
    <s v="Fully Paid"/>
    <x v="1"/>
    <n v="6.5099999999999991E-2"/>
    <n v="675"/>
    <n v="679"/>
    <n v="677"/>
    <x v="0"/>
    <n v="2"/>
    <x v="1"/>
    <s v="Moderate DTI/Income/FICO"/>
  </r>
  <r>
    <n v="65304375"/>
    <n v="25000"/>
    <x v="0"/>
    <n v="9.9900000000000003E-2"/>
    <x v="2"/>
    <s v="B3"/>
    <s v="10+ years"/>
    <s v="MORTGAGE"/>
    <n v="53600"/>
    <x v="0"/>
    <s v="Not Verified"/>
    <s v="Current"/>
    <x v="0"/>
    <n v="0.18379999999999999"/>
    <n v="710"/>
    <n v="714"/>
    <n v="712"/>
    <x v="1"/>
    <n v="2"/>
    <x v="1"/>
    <s v="Moderate DTI/Income/FICO"/>
  </r>
  <r>
    <n v="61499512"/>
    <n v="18000"/>
    <x v="0"/>
    <n v="7.8899999999999998E-2"/>
    <x v="5"/>
    <s v="A5"/>
    <s v="3 years"/>
    <s v="MORTGAGE"/>
    <n v="54000"/>
    <x v="0"/>
    <s v="Not Verified"/>
    <s v="Fully Paid"/>
    <x v="1"/>
    <n v="0.26400000000000001"/>
    <n v="730"/>
    <n v="734"/>
    <n v="732"/>
    <x v="1"/>
    <n v="1"/>
    <x v="0"/>
    <s v="High DTI / Low Income / Low FICO"/>
  </r>
  <r>
    <n v="63519400"/>
    <n v="10000"/>
    <x v="1"/>
    <n v="0.1153"/>
    <x v="2"/>
    <s v="B5"/>
    <s v="&lt; 1 year"/>
    <s v="RENT"/>
    <n v="65000"/>
    <x v="1"/>
    <s v="Source Verified"/>
    <s v="Fully Paid"/>
    <x v="0"/>
    <n v="9.2699999999999991E-2"/>
    <n v="690"/>
    <n v="694"/>
    <n v="692"/>
    <x v="0"/>
    <n v="2"/>
    <x v="1"/>
    <s v="Moderate DTI/Income/FICO"/>
  </r>
  <r>
    <n v="63450198"/>
    <n v="9825"/>
    <x v="1"/>
    <n v="7.2599999999999998E-2"/>
    <x v="5"/>
    <s v="A4"/>
    <s v="2 years"/>
    <s v="RENT"/>
    <n v="50000"/>
    <x v="0"/>
    <s v="Source Verified"/>
    <s v="Fully Paid"/>
    <x v="1"/>
    <n v="0.1202"/>
    <n v="700"/>
    <n v="704"/>
    <n v="702"/>
    <x v="1"/>
    <n v="2"/>
    <x v="1"/>
    <s v="Moderate DTI/Income/FICO"/>
  </r>
  <r>
    <n v="65682509"/>
    <n v="9500"/>
    <x v="1"/>
    <n v="8.3800000000000013E-2"/>
    <x v="2"/>
    <s v="B1"/>
    <s v="10+ years"/>
    <s v="RENT"/>
    <n v="42000"/>
    <x v="0"/>
    <s v="Source Verified"/>
    <s v="Charged Off"/>
    <x v="1"/>
    <n v="0.21170000000000003"/>
    <n v="665"/>
    <n v="669"/>
    <n v="667"/>
    <x v="0"/>
    <n v="1"/>
    <x v="0"/>
    <s v="High DTI / Low Income / Low FICO"/>
  </r>
  <r>
    <n v="62714494"/>
    <n v="31000"/>
    <x v="0"/>
    <n v="0.16550000000000001"/>
    <x v="0"/>
    <s v="D2"/>
    <s v="1 year"/>
    <s v="RENT"/>
    <n v="62000"/>
    <x v="1"/>
    <s v="Source Verified"/>
    <s v="Fully Paid"/>
    <x v="0"/>
    <n v="0.21510000000000001"/>
    <n v="715"/>
    <n v="719"/>
    <n v="717"/>
    <x v="1"/>
    <n v="1"/>
    <x v="0"/>
    <s v="High DTI / Low Income / Low FICO"/>
  </r>
  <r>
    <n v="65352941"/>
    <n v="10000"/>
    <x v="1"/>
    <n v="0.1099"/>
    <x v="2"/>
    <s v="B4"/>
    <s v="4 years"/>
    <s v="RENT"/>
    <n v="36000"/>
    <x v="2"/>
    <s v="Source Verified"/>
    <s v="Fully Paid"/>
    <x v="0"/>
    <n v="9.4499999999999987E-2"/>
    <n v="660"/>
    <n v="664"/>
    <n v="662"/>
    <x v="0"/>
    <n v="1"/>
    <x v="0"/>
    <s v="High DTI / Low Income / Low FICO"/>
  </r>
  <r>
    <n v="65313421"/>
    <n v="11025"/>
    <x v="1"/>
    <n v="0.15410000000000001"/>
    <x v="0"/>
    <s v="D1"/>
    <s v="5 years"/>
    <s v="RENT"/>
    <n v="65000"/>
    <x v="1"/>
    <s v="Verified"/>
    <s v="Fully Paid"/>
    <x v="0"/>
    <n v="4.6500000000000007E-2"/>
    <n v="660"/>
    <n v="664"/>
    <n v="662"/>
    <x v="0"/>
    <n v="2"/>
    <x v="1"/>
    <s v="Moderate DTI/Income/FICO"/>
  </r>
  <r>
    <n v="61432686"/>
    <n v="7200"/>
    <x v="1"/>
    <n v="0.17859999999999998"/>
    <x v="0"/>
    <s v="D5"/>
    <s v="10+ years"/>
    <s v="OWN"/>
    <n v="20000"/>
    <x v="2"/>
    <s v="Verified"/>
    <s v="Charged Off"/>
    <x v="0"/>
    <n v="0.36729999999999996"/>
    <n v="700"/>
    <n v="704"/>
    <n v="702"/>
    <x v="1"/>
    <n v="1"/>
    <x v="0"/>
    <s v="High DTI / Low Income / Low FICO"/>
  </r>
  <r>
    <n v="68543731"/>
    <n v="7500"/>
    <x v="1"/>
    <n v="6.9900000000000004E-2"/>
    <x v="5"/>
    <s v="A3"/>
    <s v="10+ years"/>
    <s v="MORTGAGE"/>
    <n v="80000"/>
    <x v="1"/>
    <s v="Not Verified"/>
    <s v="Fully Paid"/>
    <x v="1"/>
    <n v="0.1026"/>
    <n v="685"/>
    <n v="689"/>
    <n v="687"/>
    <x v="0"/>
    <n v="2"/>
    <x v="1"/>
    <s v="Moderate DTI/Income/FICO"/>
  </r>
  <r>
    <n v="62754564"/>
    <n v="12000"/>
    <x v="0"/>
    <n v="0.1333"/>
    <x v="1"/>
    <s v="C3"/>
    <s v="10+ years"/>
    <s v="MORTGAGE"/>
    <n v="38000"/>
    <x v="2"/>
    <s v="Source Verified"/>
    <s v="Fully Paid"/>
    <x v="0"/>
    <n v="0.10580000000000001"/>
    <n v="710"/>
    <n v="714"/>
    <n v="712"/>
    <x v="1"/>
    <n v="1"/>
    <x v="0"/>
    <s v="High DTI / Low Income / Low FICO"/>
  </r>
  <r>
    <n v="65834156"/>
    <n v="35000"/>
    <x v="0"/>
    <n v="0.14330000000000001"/>
    <x v="1"/>
    <s v="C5"/>
    <s v="1 year"/>
    <s v="MORTGAGE"/>
    <n v="314000"/>
    <x v="1"/>
    <s v="Source Verified"/>
    <s v="Fully Paid"/>
    <x v="2"/>
    <n v="0.21030000000000001"/>
    <n v="720"/>
    <n v="724"/>
    <n v="722"/>
    <x v="1"/>
    <n v="1"/>
    <x v="0"/>
    <s v="High DTI / Low Income / Low FICO"/>
  </r>
  <r>
    <n v="65344423"/>
    <n v="12000"/>
    <x v="1"/>
    <n v="7.2599999999999998E-2"/>
    <x v="5"/>
    <s v="A4"/>
    <s v="10+ years"/>
    <s v="MORTGAGE"/>
    <n v="72000"/>
    <x v="1"/>
    <s v="Not Verified"/>
    <s v="Fully Paid"/>
    <x v="1"/>
    <n v="0.22420000000000001"/>
    <n v="710"/>
    <n v="714"/>
    <n v="712"/>
    <x v="1"/>
    <n v="1"/>
    <x v="0"/>
    <s v="High DTI / Low Income / Low FICO"/>
  </r>
  <r>
    <n v="64977509"/>
    <n v="24000"/>
    <x v="1"/>
    <n v="9.1700000000000004E-2"/>
    <x v="2"/>
    <s v="B2"/>
    <s v="1 year"/>
    <s v="RENT"/>
    <n v="115000"/>
    <x v="1"/>
    <s v="Source Verified"/>
    <s v="Fully Paid"/>
    <x v="1"/>
    <n v="4.0999999999999995E-2"/>
    <n v="660"/>
    <n v="664"/>
    <n v="662"/>
    <x v="0"/>
    <n v="2"/>
    <x v="1"/>
    <s v="Moderate DTI/Income/FICO"/>
  </r>
  <r>
    <n v="66210539"/>
    <n v="24000"/>
    <x v="1"/>
    <n v="6.2400000000000004E-2"/>
    <x v="5"/>
    <s v="A2"/>
    <s v="&lt; 1 year"/>
    <s v="RENT"/>
    <n v="110000"/>
    <x v="1"/>
    <s v="Verified"/>
    <s v="Fully Paid"/>
    <x v="1"/>
    <n v="0.2114"/>
    <n v="705"/>
    <n v="709"/>
    <n v="707"/>
    <x v="1"/>
    <n v="1"/>
    <x v="0"/>
    <s v="High DTI / Low Income / Low FICO"/>
  </r>
  <r>
    <n v="68494787"/>
    <n v="4000"/>
    <x v="1"/>
    <n v="0.1288"/>
    <x v="1"/>
    <s v="C2"/>
    <s v="10+ years"/>
    <s v="RENT"/>
    <n v="80000"/>
    <x v="1"/>
    <s v="Verified"/>
    <s v="Fully Paid"/>
    <x v="0"/>
    <n v="6.4500000000000002E-2"/>
    <n v="665"/>
    <n v="669"/>
    <n v="667"/>
    <x v="0"/>
    <n v="2"/>
    <x v="1"/>
    <s v="Moderate DTI/Income/FICO"/>
  </r>
  <r>
    <n v="67288286"/>
    <n v="20000"/>
    <x v="0"/>
    <n v="0.14480000000000001"/>
    <x v="1"/>
    <s v="C5"/>
    <s v="10+ years"/>
    <s v="MORTGAGE"/>
    <n v="50000"/>
    <x v="0"/>
    <s v="Verified"/>
    <s v="Fully Paid"/>
    <x v="0"/>
    <n v="0.30269999999999997"/>
    <n v="755"/>
    <n v="759"/>
    <n v="757"/>
    <x v="1"/>
    <n v="1"/>
    <x v="0"/>
    <s v="High DTI / Low Income / Low FICO"/>
  </r>
  <r>
    <n v="62429626"/>
    <n v="24000"/>
    <x v="1"/>
    <n v="7.2599999999999998E-2"/>
    <x v="5"/>
    <s v="A4"/>
    <s v="10+ years"/>
    <s v="MORTGAGE"/>
    <n v="78000"/>
    <x v="1"/>
    <s v="Verified"/>
    <s v="Fully Paid"/>
    <x v="0"/>
    <n v="0.1125"/>
    <n v="700"/>
    <n v="704"/>
    <n v="702"/>
    <x v="1"/>
    <n v="3"/>
    <x v="2"/>
    <s v="Strong Profile"/>
  </r>
  <r>
    <n v="65018417"/>
    <n v="14000"/>
    <x v="0"/>
    <n v="0.1149"/>
    <x v="2"/>
    <s v="B5"/>
    <s v="10+ years"/>
    <s v="RENT"/>
    <n v="100000"/>
    <x v="1"/>
    <s v="Source Verified"/>
    <s v="Fully Paid"/>
    <x v="0"/>
    <n v="9.6500000000000002E-2"/>
    <n v="670"/>
    <n v="674"/>
    <n v="672"/>
    <x v="0"/>
    <n v="2"/>
    <x v="1"/>
    <s v="Moderate DTI/Income/FICO"/>
  </r>
  <r>
    <n v="65684394"/>
    <n v="25000"/>
    <x v="0"/>
    <n v="0.16550000000000001"/>
    <x v="0"/>
    <s v="D2"/>
    <s v="&lt; 1 year"/>
    <s v="MORTGAGE"/>
    <n v="128000"/>
    <x v="1"/>
    <s v="Source Verified"/>
    <s v="Fully Paid"/>
    <x v="0"/>
    <n v="0.1137"/>
    <n v="690"/>
    <n v="694"/>
    <n v="692"/>
    <x v="0"/>
    <n v="2"/>
    <x v="1"/>
    <s v="Moderate DTI/Income/FICO"/>
  </r>
  <r>
    <n v="66666123"/>
    <n v="32000"/>
    <x v="0"/>
    <n v="0.23989999999999997"/>
    <x v="3"/>
    <s v="F3"/>
    <s v="9 years"/>
    <s v="RENT"/>
    <n v="80000"/>
    <x v="1"/>
    <s v="Verified"/>
    <s v="Charged Off"/>
    <x v="5"/>
    <n v="9.8900000000000002E-2"/>
    <n v="715"/>
    <n v="719"/>
    <n v="717"/>
    <x v="1"/>
    <n v="3"/>
    <x v="2"/>
    <s v="Strong Profile"/>
  </r>
  <r>
    <n v="66611737"/>
    <n v="24000"/>
    <x v="1"/>
    <n v="5.3200000000000004E-2"/>
    <x v="5"/>
    <s v="A1"/>
    <s v="1 year"/>
    <s v="MORTGAGE"/>
    <n v="66000"/>
    <x v="1"/>
    <s v="Not Verified"/>
    <s v="Fully Paid"/>
    <x v="1"/>
    <n v="0.2848"/>
    <n v="745"/>
    <n v="749"/>
    <n v="747"/>
    <x v="1"/>
    <n v="1"/>
    <x v="0"/>
    <s v="High DTI / Low Income / Low FICO"/>
  </r>
  <r>
    <n v="67339300"/>
    <n v="29900"/>
    <x v="0"/>
    <n v="0.19989999999999999"/>
    <x v="4"/>
    <s v="E4"/>
    <s v="10+ years"/>
    <s v="MORTGAGE"/>
    <n v="68000"/>
    <x v="1"/>
    <s v="Source Verified"/>
    <s v="Fully Paid"/>
    <x v="0"/>
    <n v="0.30670000000000003"/>
    <n v="670"/>
    <n v="674"/>
    <n v="672"/>
    <x v="0"/>
    <n v="1"/>
    <x v="0"/>
    <s v="High DTI / Low Income / Low FICO"/>
  </r>
  <r>
    <n v="64009241"/>
    <n v="6025"/>
    <x v="1"/>
    <n v="0.15410000000000001"/>
    <x v="0"/>
    <s v="D1"/>
    <m/>
    <s v="MORTGAGE"/>
    <n v="50000"/>
    <x v="0"/>
    <s v="Source Verified"/>
    <s v="Fully Paid"/>
    <x v="5"/>
    <n v="9.1899999999999996E-2"/>
    <n v="660"/>
    <n v="664"/>
    <n v="662"/>
    <x v="0"/>
    <n v="2"/>
    <x v="1"/>
    <s v="Moderate DTI/Income/FICO"/>
  </r>
  <r>
    <n v="65352887"/>
    <n v="10000"/>
    <x v="1"/>
    <n v="7.8899999999999998E-2"/>
    <x v="5"/>
    <s v="A5"/>
    <s v="8 years"/>
    <s v="MORTGAGE"/>
    <n v="70000"/>
    <x v="1"/>
    <s v="Not Verified"/>
    <s v="Fully Paid"/>
    <x v="1"/>
    <n v="0.16850000000000001"/>
    <n v="715"/>
    <n v="719"/>
    <n v="717"/>
    <x v="1"/>
    <n v="2"/>
    <x v="1"/>
    <s v="Moderate DTI/Income/FICO"/>
  </r>
  <r>
    <n v="65954999"/>
    <n v="5000"/>
    <x v="1"/>
    <n v="0.11990000000000001"/>
    <x v="1"/>
    <s v="C1"/>
    <s v="8 years"/>
    <s v="MORTGAGE"/>
    <n v="28526"/>
    <x v="2"/>
    <s v="Not Verified"/>
    <s v="Fully Paid"/>
    <x v="1"/>
    <n v="0.30840000000000001"/>
    <n v="705"/>
    <n v="709"/>
    <n v="707"/>
    <x v="1"/>
    <n v="1"/>
    <x v="0"/>
    <s v="High DTI / Low Income / Low FICO"/>
  </r>
  <r>
    <n v="66584431"/>
    <n v="15000"/>
    <x v="0"/>
    <n v="0.17859999999999998"/>
    <x v="0"/>
    <s v="D5"/>
    <s v="6 years"/>
    <s v="RENT"/>
    <n v="50000"/>
    <x v="0"/>
    <s v="Source Verified"/>
    <s v="Charged Off"/>
    <x v="5"/>
    <n v="0.1162"/>
    <n v="695"/>
    <n v="699"/>
    <n v="697"/>
    <x v="0"/>
    <n v="2"/>
    <x v="1"/>
    <s v="Moderate DTI/Income/FICO"/>
  </r>
  <r>
    <n v="65743495"/>
    <n v="6000"/>
    <x v="1"/>
    <n v="0.13669999999999999"/>
    <x v="1"/>
    <s v="C4"/>
    <s v="&lt; 1 year"/>
    <s v="RENT"/>
    <n v="25000"/>
    <x v="2"/>
    <s v="Source Verified"/>
    <s v="Fully Paid"/>
    <x v="1"/>
    <n v="0.37159999999999999"/>
    <n v="670"/>
    <n v="674"/>
    <n v="672"/>
    <x v="0"/>
    <n v="1"/>
    <x v="0"/>
    <s v="High DTI / Low Income / Low FICO"/>
  </r>
  <r>
    <n v="61430251"/>
    <n v="11000"/>
    <x v="1"/>
    <n v="6.8900000000000003E-2"/>
    <x v="5"/>
    <s v="A3"/>
    <s v="3 years"/>
    <s v="MORTGAGE"/>
    <n v="65000"/>
    <x v="1"/>
    <s v="Source Verified"/>
    <s v="Fully Paid"/>
    <x v="1"/>
    <n v="0.24960000000000002"/>
    <n v="685"/>
    <n v="689"/>
    <n v="687"/>
    <x v="0"/>
    <n v="1"/>
    <x v="0"/>
    <s v="High DTI / Low Income / Low FICO"/>
  </r>
  <r>
    <n v="65058126"/>
    <n v="18000"/>
    <x v="1"/>
    <n v="0.1699"/>
    <x v="0"/>
    <s v="D3"/>
    <s v="&lt; 1 year"/>
    <s v="RENT"/>
    <n v="125000"/>
    <x v="1"/>
    <s v="Source Verified"/>
    <s v="Fully Paid"/>
    <x v="1"/>
    <n v="0.17019999999999999"/>
    <n v="670"/>
    <n v="674"/>
    <n v="672"/>
    <x v="0"/>
    <n v="2"/>
    <x v="1"/>
    <s v="Moderate DTI/Income/FICO"/>
  </r>
  <r>
    <n v="62569902"/>
    <n v="8000"/>
    <x v="1"/>
    <n v="7.2599999999999998E-2"/>
    <x v="5"/>
    <s v="A4"/>
    <s v="10+ years"/>
    <s v="OWN"/>
    <n v="125000"/>
    <x v="1"/>
    <s v="Source Verified"/>
    <s v="Fully Paid"/>
    <x v="0"/>
    <n v="9.9100000000000008E-2"/>
    <n v="710"/>
    <n v="714"/>
    <n v="712"/>
    <x v="1"/>
    <n v="3"/>
    <x v="2"/>
    <s v="Strong Profile"/>
  </r>
  <r>
    <n v="65169977"/>
    <n v="14400"/>
    <x v="1"/>
    <n v="0.12050000000000001"/>
    <x v="1"/>
    <s v="C1"/>
    <s v="3 years"/>
    <s v="RENT"/>
    <n v="54000"/>
    <x v="0"/>
    <s v="Verified"/>
    <s v="Fully Paid"/>
    <x v="0"/>
    <n v="0.1391"/>
    <n v="665"/>
    <n v="669"/>
    <n v="667"/>
    <x v="0"/>
    <n v="2"/>
    <x v="1"/>
    <s v="Moderate DTI/Income/FICO"/>
  </r>
  <r>
    <n v="66580657"/>
    <n v="14400"/>
    <x v="0"/>
    <n v="0.1318"/>
    <x v="1"/>
    <s v="C3"/>
    <s v="1 year"/>
    <s v="RENT"/>
    <n v="85000"/>
    <x v="1"/>
    <s v="Not Verified"/>
    <s v="Fully Paid"/>
    <x v="0"/>
    <n v="0.34490000000000004"/>
    <n v="705"/>
    <n v="709"/>
    <n v="707"/>
    <x v="1"/>
    <n v="1"/>
    <x v="0"/>
    <s v="High DTI / Low Income / Low FICO"/>
  </r>
  <r>
    <n v="65905198"/>
    <n v="25000"/>
    <x v="1"/>
    <n v="0.10640000000000001"/>
    <x v="2"/>
    <s v="B4"/>
    <s v="4 years"/>
    <s v="MORTGAGE"/>
    <n v="120000"/>
    <x v="1"/>
    <s v="Verified"/>
    <s v="Fully Paid"/>
    <x v="0"/>
    <n v="0.2306"/>
    <n v="660"/>
    <n v="664"/>
    <n v="662"/>
    <x v="0"/>
    <n v="1"/>
    <x v="0"/>
    <s v="High DTI / Low Income / Low FICO"/>
  </r>
  <r>
    <n v="63174383"/>
    <n v="13550"/>
    <x v="0"/>
    <n v="0.19190000000000002"/>
    <x v="4"/>
    <s v="E3"/>
    <s v="10+ years"/>
    <s v="RENT"/>
    <n v="47000"/>
    <x v="0"/>
    <s v="Verified"/>
    <s v="Current"/>
    <x v="1"/>
    <n v="0.14940000000000001"/>
    <n v="675"/>
    <n v="679"/>
    <n v="677"/>
    <x v="0"/>
    <n v="2"/>
    <x v="1"/>
    <s v="Moderate DTI/Income/FICO"/>
  </r>
  <r>
    <n v="61503947"/>
    <n v="15400"/>
    <x v="0"/>
    <n v="0.1855"/>
    <x v="4"/>
    <s v="E2"/>
    <s v="2 years"/>
    <s v="MORTGAGE"/>
    <n v="35000"/>
    <x v="2"/>
    <s v="Source Verified"/>
    <s v="Charged Off"/>
    <x v="0"/>
    <n v="0.18109999999999998"/>
    <n v="705"/>
    <n v="709"/>
    <n v="707"/>
    <x v="1"/>
    <n v="1"/>
    <x v="0"/>
    <s v="High DTI / Low Income / Low FICO"/>
  </r>
  <r>
    <n v="65422962"/>
    <n v="9600"/>
    <x v="1"/>
    <n v="0.12590000000000001"/>
    <x v="1"/>
    <s v="C2"/>
    <s v="6 years"/>
    <s v="RENT"/>
    <n v="55000"/>
    <x v="0"/>
    <s v="Source Verified"/>
    <s v="Fully Paid"/>
    <x v="0"/>
    <n v="8.8300000000000003E-2"/>
    <n v="680"/>
    <n v="684"/>
    <n v="682"/>
    <x v="0"/>
    <n v="2"/>
    <x v="1"/>
    <s v="Moderate DTI/Income/FICO"/>
  </r>
  <r>
    <n v="67336197"/>
    <n v="20000"/>
    <x v="1"/>
    <n v="0.10640000000000001"/>
    <x v="2"/>
    <s v="B4"/>
    <s v="3 years"/>
    <s v="RENT"/>
    <n v="101000"/>
    <x v="1"/>
    <s v="Not Verified"/>
    <s v="Fully Paid"/>
    <x v="0"/>
    <n v="0.2341"/>
    <n v="695"/>
    <n v="699"/>
    <n v="697"/>
    <x v="0"/>
    <n v="1"/>
    <x v="0"/>
    <s v="High DTI / Low Income / Low FICO"/>
  </r>
  <r>
    <n v="63436320"/>
    <n v="16050"/>
    <x v="0"/>
    <n v="0.1855"/>
    <x v="4"/>
    <s v="E2"/>
    <s v="10+ years"/>
    <s v="MORTGAGE"/>
    <n v="32100"/>
    <x v="2"/>
    <s v="Verified"/>
    <s v="Fully Paid"/>
    <x v="0"/>
    <n v="0.36599999999999999"/>
    <n v="690"/>
    <n v="694"/>
    <n v="692"/>
    <x v="0"/>
    <n v="1"/>
    <x v="0"/>
    <s v="High DTI / Low Income / Low FICO"/>
  </r>
  <r>
    <n v="65561488"/>
    <n v="24000"/>
    <x v="0"/>
    <n v="0.14330000000000001"/>
    <x v="1"/>
    <s v="C5"/>
    <s v="9 years"/>
    <s v="OWN"/>
    <n v="50000"/>
    <x v="0"/>
    <s v="Source Verified"/>
    <s v="Fully Paid"/>
    <x v="1"/>
    <n v="0.29549999999999998"/>
    <n v="695"/>
    <n v="699"/>
    <n v="697"/>
    <x v="0"/>
    <n v="1"/>
    <x v="0"/>
    <s v="High DTI / Low Income / Low FICO"/>
  </r>
  <r>
    <n v="65755261"/>
    <n v="15000"/>
    <x v="1"/>
    <n v="0.16550000000000001"/>
    <x v="0"/>
    <s v="D2"/>
    <s v="10+ years"/>
    <s v="MORTGAGE"/>
    <n v="55000"/>
    <x v="0"/>
    <s v="Source Verified"/>
    <s v="Fully Paid"/>
    <x v="5"/>
    <n v="0.20489999999999997"/>
    <n v="685"/>
    <n v="689"/>
    <n v="687"/>
    <x v="0"/>
    <n v="1"/>
    <x v="0"/>
    <s v="High DTI / Low Income / Low FICO"/>
  </r>
  <r>
    <n v="66630510"/>
    <n v="21400"/>
    <x v="1"/>
    <n v="0.11220000000000001"/>
    <x v="2"/>
    <s v="B5"/>
    <s v="4 years"/>
    <s v="RENT"/>
    <n v="51000"/>
    <x v="0"/>
    <s v="Source Verified"/>
    <s v="Charged Off"/>
    <x v="0"/>
    <n v="0.13419999999999999"/>
    <n v="670"/>
    <n v="674"/>
    <n v="672"/>
    <x v="0"/>
    <n v="2"/>
    <x v="1"/>
    <s v="Moderate DTI/Income/FICO"/>
  </r>
  <r>
    <n v="67525780"/>
    <n v="12000"/>
    <x v="0"/>
    <n v="0.1699"/>
    <x v="0"/>
    <s v="D3"/>
    <s v="10+ years"/>
    <s v="MORTGAGE"/>
    <n v="43000"/>
    <x v="0"/>
    <s v="Not Verified"/>
    <s v="Charged Off"/>
    <x v="1"/>
    <n v="0.38400000000000001"/>
    <n v="665"/>
    <n v="669"/>
    <n v="667"/>
    <x v="0"/>
    <n v="1"/>
    <x v="0"/>
    <s v="High DTI / Low Income / Low FICO"/>
  </r>
  <r>
    <n v="63406910"/>
    <n v="4250"/>
    <x v="1"/>
    <n v="0.1229"/>
    <x v="1"/>
    <s v="C1"/>
    <s v="4 years"/>
    <s v="OWN"/>
    <n v="35000"/>
    <x v="2"/>
    <s v="Not Verified"/>
    <s v="Fully Paid"/>
    <x v="2"/>
    <n v="3.5299999999999998E-2"/>
    <n v="660"/>
    <n v="664"/>
    <n v="662"/>
    <x v="0"/>
    <n v="1"/>
    <x v="0"/>
    <s v="High DTI / Low Income / Low FICO"/>
  </r>
  <r>
    <n v="63290725"/>
    <n v="5000"/>
    <x v="1"/>
    <n v="0.12590000000000001"/>
    <x v="1"/>
    <s v="C2"/>
    <s v="3 years"/>
    <s v="RENT"/>
    <n v="61000"/>
    <x v="1"/>
    <s v="Verified"/>
    <s v="Charged Off"/>
    <x v="0"/>
    <n v="0.37829999999999997"/>
    <n v="670"/>
    <n v="674"/>
    <n v="672"/>
    <x v="0"/>
    <n v="1"/>
    <x v="0"/>
    <s v="High DTI / Low Income / Low FICO"/>
  </r>
  <r>
    <n v="63387665"/>
    <n v="12000"/>
    <x v="1"/>
    <n v="9.9900000000000003E-2"/>
    <x v="2"/>
    <s v="B3"/>
    <s v="&lt; 1 year"/>
    <s v="MORTGAGE"/>
    <n v="52500"/>
    <x v="0"/>
    <s v="Verified"/>
    <s v="Fully Paid"/>
    <x v="0"/>
    <n v="0.13600000000000001"/>
    <n v="675"/>
    <n v="679"/>
    <n v="677"/>
    <x v="0"/>
    <n v="2"/>
    <x v="1"/>
    <s v="Moderate DTI/Income/FICO"/>
  </r>
  <r>
    <n v="65914293"/>
    <n v="4000"/>
    <x v="1"/>
    <n v="9.1700000000000004E-2"/>
    <x v="2"/>
    <s v="B2"/>
    <s v="7 years"/>
    <s v="MORTGAGE"/>
    <n v="32000"/>
    <x v="2"/>
    <s v="Not Verified"/>
    <s v="Fully Paid"/>
    <x v="1"/>
    <n v="7.690000000000001E-2"/>
    <n v="665"/>
    <n v="669"/>
    <n v="667"/>
    <x v="0"/>
    <n v="1"/>
    <x v="0"/>
    <s v="High DTI / Low Income / Low FICO"/>
  </r>
  <r>
    <n v="67665696"/>
    <n v="8000"/>
    <x v="1"/>
    <n v="7.8899999999999998E-2"/>
    <x v="5"/>
    <s v="A5"/>
    <s v="8 years"/>
    <s v="RENT"/>
    <n v="47000"/>
    <x v="0"/>
    <s v="Not Verified"/>
    <s v="Fully Paid"/>
    <x v="0"/>
    <n v="0.10369999999999999"/>
    <n v="700"/>
    <n v="704"/>
    <n v="702"/>
    <x v="1"/>
    <n v="2"/>
    <x v="1"/>
    <s v="Moderate DTI/Income/FICO"/>
  </r>
  <r>
    <n v="63488543"/>
    <n v="6000"/>
    <x v="1"/>
    <n v="0.12689999999999999"/>
    <x v="1"/>
    <s v="C2"/>
    <s v="8 years"/>
    <s v="RENT"/>
    <n v="32000"/>
    <x v="2"/>
    <s v="Verified"/>
    <s v="Fully Paid"/>
    <x v="0"/>
    <n v="0.39500000000000002"/>
    <n v="660"/>
    <n v="664"/>
    <n v="662"/>
    <x v="0"/>
    <n v="1"/>
    <x v="0"/>
    <s v="High DTI / Low Income / Low FICO"/>
  </r>
  <r>
    <n v="65934612"/>
    <n v="10000"/>
    <x v="1"/>
    <n v="8.3800000000000013E-2"/>
    <x v="2"/>
    <s v="B1"/>
    <s v="3 years"/>
    <s v="MORTGAGE"/>
    <n v="68000"/>
    <x v="1"/>
    <s v="Source Verified"/>
    <s v="Fully Paid"/>
    <x v="0"/>
    <n v="0.21510000000000001"/>
    <n v="675"/>
    <n v="679"/>
    <n v="677"/>
    <x v="0"/>
    <n v="1"/>
    <x v="0"/>
    <s v="High DTI / Low Income / Low FICO"/>
  </r>
  <r>
    <n v="62634821"/>
    <n v="14000"/>
    <x v="1"/>
    <n v="9.9900000000000003E-2"/>
    <x v="2"/>
    <s v="B3"/>
    <s v="5 years"/>
    <s v="RENT"/>
    <n v="90000"/>
    <x v="1"/>
    <s v="Source Verified"/>
    <s v="Fully Paid"/>
    <x v="1"/>
    <n v="0.1024"/>
    <n v="660"/>
    <n v="664"/>
    <n v="662"/>
    <x v="0"/>
    <n v="2"/>
    <x v="1"/>
    <s v="Moderate DTI/Income/FICO"/>
  </r>
  <r>
    <n v="65631139"/>
    <n v="8675"/>
    <x v="1"/>
    <n v="9.1700000000000004E-2"/>
    <x v="2"/>
    <s v="B2"/>
    <s v="10+ years"/>
    <s v="MORTGAGE"/>
    <n v="111603"/>
    <x v="1"/>
    <s v="Source Verified"/>
    <s v="Fully Paid"/>
    <x v="0"/>
    <n v="9.4499999999999987E-2"/>
    <n v="705"/>
    <n v="709"/>
    <n v="707"/>
    <x v="1"/>
    <n v="3"/>
    <x v="2"/>
    <s v="Strong Profile"/>
  </r>
  <r>
    <n v="65824543"/>
    <n v="11050"/>
    <x v="1"/>
    <n v="0.18489999999999998"/>
    <x v="4"/>
    <s v="E2"/>
    <s v="1 year"/>
    <s v="OWN"/>
    <n v="45000"/>
    <x v="0"/>
    <s v="Source Verified"/>
    <s v="Fully Paid"/>
    <x v="0"/>
    <n v="0.1648"/>
    <n v="670"/>
    <n v="674"/>
    <n v="672"/>
    <x v="0"/>
    <n v="2"/>
    <x v="1"/>
    <s v="Moderate DTI/Income/FICO"/>
  </r>
  <r>
    <n v="63014208"/>
    <n v="16000"/>
    <x v="0"/>
    <n v="0.1333"/>
    <x v="1"/>
    <s v="C3"/>
    <s v="10+ years"/>
    <s v="RENT"/>
    <n v="72000"/>
    <x v="1"/>
    <s v="Verified"/>
    <s v="Fully Paid"/>
    <x v="0"/>
    <n v="5.57E-2"/>
    <n v="685"/>
    <n v="689"/>
    <n v="687"/>
    <x v="0"/>
    <n v="2"/>
    <x v="1"/>
    <s v="Moderate DTI/Income/FICO"/>
  </r>
  <r>
    <n v="65812174"/>
    <n v="18000"/>
    <x v="0"/>
    <n v="0.13669999999999999"/>
    <x v="1"/>
    <s v="C4"/>
    <s v="&lt; 1 year"/>
    <s v="RENT"/>
    <n v="70000"/>
    <x v="1"/>
    <s v="Verified"/>
    <s v="Fully Paid"/>
    <x v="0"/>
    <n v="0.16420000000000001"/>
    <n v="700"/>
    <n v="704"/>
    <n v="702"/>
    <x v="1"/>
    <n v="2"/>
    <x v="1"/>
    <s v="Moderate DTI/Income/FICO"/>
  </r>
  <r>
    <n v="65634448"/>
    <n v="5000"/>
    <x v="1"/>
    <n v="0.1099"/>
    <x v="2"/>
    <s v="B4"/>
    <s v="1 year"/>
    <s v="RENT"/>
    <n v="71700"/>
    <x v="1"/>
    <s v="Verified"/>
    <s v="Fully Paid"/>
    <x v="1"/>
    <n v="0.316"/>
    <n v="690"/>
    <n v="694"/>
    <n v="692"/>
    <x v="0"/>
    <n v="1"/>
    <x v="0"/>
    <s v="High DTI / Low Income / Low FICO"/>
  </r>
  <r>
    <n v="63360032"/>
    <n v="31575"/>
    <x v="1"/>
    <n v="0.1153"/>
    <x v="2"/>
    <s v="B5"/>
    <s v="9 years"/>
    <s v="MORTGAGE"/>
    <n v="100000"/>
    <x v="1"/>
    <s v="Verified"/>
    <s v="Fully Paid"/>
    <x v="2"/>
    <n v="0.29559999999999997"/>
    <n v="675"/>
    <n v="679"/>
    <n v="677"/>
    <x v="0"/>
    <n v="1"/>
    <x v="0"/>
    <s v="High DTI / Low Income / Low FICO"/>
  </r>
  <r>
    <n v="68495845"/>
    <n v="24000"/>
    <x v="0"/>
    <n v="0.1797"/>
    <x v="0"/>
    <s v="D4"/>
    <s v="10+ years"/>
    <s v="MORTGAGE"/>
    <n v="100000"/>
    <x v="1"/>
    <s v="Not Verified"/>
    <s v="Charged Off"/>
    <x v="0"/>
    <n v="0.23219999999999999"/>
    <n v="660"/>
    <n v="664"/>
    <n v="662"/>
    <x v="0"/>
    <n v="1"/>
    <x v="0"/>
    <s v="High DTI / Low Income / Low FICO"/>
  </r>
  <r>
    <n v="65305217"/>
    <n v="5625"/>
    <x v="1"/>
    <n v="7.8899999999999998E-2"/>
    <x v="5"/>
    <s v="A5"/>
    <s v="1 year"/>
    <s v="RENT"/>
    <n v="33280"/>
    <x v="2"/>
    <s v="Verified"/>
    <s v="Fully Paid"/>
    <x v="1"/>
    <n v="0.24559999999999998"/>
    <n v="700"/>
    <n v="704"/>
    <n v="702"/>
    <x v="1"/>
    <n v="1"/>
    <x v="0"/>
    <s v="High DTI / Low Income / Low FICO"/>
  </r>
  <r>
    <n v="65433956"/>
    <n v="15000"/>
    <x v="1"/>
    <n v="8.1799999999999998E-2"/>
    <x v="2"/>
    <s v="B1"/>
    <s v="4 years"/>
    <s v="RENT"/>
    <n v="64681"/>
    <x v="1"/>
    <s v="Verified"/>
    <s v="Fully Paid"/>
    <x v="1"/>
    <n v="0.31819999999999998"/>
    <n v="695"/>
    <n v="699"/>
    <n v="697"/>
    <x v="0"/>
    <n v="1"/>
    <x v="0"/>
    <s v="High DTI / Low Income / Low FICO"/>
  </r>
  <r>
    <n v="64018597"/>
    <n v="20000"/>
    <x v="1"/>
    <n v="8.1799999999999998E-2"/>
    <x v="2"/>
    <s v="B1"/>
    <s v="10+ years"/>
    <s v="MORTGAGE"/>
    <n v="80000"/>
    <x v="1"/>
    <s v="Not Verified"/>
    <s v="Fully Paid"/>
    <x v="1"/>
    <n v="0.182"/>
    <n v="675"/>
    <n v="679"/>
    <n v="677"/>
    <x v="0"/>
    <n v="2"/>
    <x v="1"/>
    <s v="Moderate DTI/Income/FICO"/>
  </r>
  <r>
    <n v="62934142"/>
    <n v="3000"/>
    <x v="1"/>
    <n v="0.1153"/>
    <x v="2"/>
    <s v="B5"/>
    <s v="10+ years"/>
    <s v="MORTGAGE"/>
    <n v="39780"/>
    <x v="2"/>
    <s v="Verified"/>
    <s v="Fully Paid"/>
    <x v="5"/>
    <n v="0.21780000000000002"/>
    <n v="710"/>
    <n v="714"/>
    <n v="712"/>
    <x v="1"/>
    <n v="1"/>
    <x v="0"/>
    <s v="High DTI / Low Income / Low FICO"/>
  </r>
  <r>
    <n v="63114473"/>
    <n v="8000"/>
    <x v="1"/>
    <n v="0.1099"/>
    <x v="2"/>
    <s v="B4"/>
    <s v="10+ years"/>
    <s v="RENT"/>
    <n v="55000"/>
    <x v="0"/>
    <s v="Source Verified"/>
    <s v="Fully Paid"/>
    <x v="0"/>
    <n v="4.0999999999999995E-2"/>
    <n v="745"/>
    <n v="749"/>
    <n v="747"/>
    <x v="1"/>
    <n v="2"/>
    <x v="1"/>
    <s v="Moderate DTI/Income/FICO"/>
  </r>
  <r>
    <n v="65605560"/>
    <n v="2250"/>
    <x v="1"/>
    <n v="0.1699"/>
    <x v="0"/>
    <s v="D3"/>
    <m/>
    <s v="OWN"/>
    <n v="34800"/>
    <x v="2"/>
    <s v="Source Verified"/>
    <s v="Fully Paid"/>
    <x v="5"/>
    <n v="0.16620000000000001"/>
    <n v="670"/>
    <n v="674"/>
    <n v="672"/>
    <x v="0"/>
    <n v="1"/>
    <x v="0"/>
    <s v="High DTI / Low Income / Low FICO"/>
  </r>
  <r>
    <n v="63184610"/>
    <n v="19200"/>
    <x v="0"/>
    <n v="0.16550000000000001"/>
    <x v="0"/>
    <s v="D2"/>
    <s v="10+ years"/>
    <s v="MORTGAGE"/>
    <n v="125000"/>
    <x v="1"/>
    <s v="Verified"/>
    <s v="Fully Paid"/>
    <x v="1"/>
    <n v="0.3236"/>
    <n v="670"/>
    <n v="674"/>
    <n v="672"/>
    <x v="0"/>
    <n v="1"/>
    <x v="0"/>
    <s v="High DTI / Low Income / Low FICO"/>
  </r>
  <r>
    <n v="67248425"/>
    <n v="28000"/>
    <x v="0"/>
    <n v="7.8899999999999998E-2"/>
    <x v="5"/>
    <s v="A5"/>
    <s v="2 years"/>
    <s v="RENT"/>
    <n v="260000"/>
    <x v="1"/>
    <s v="Source Verified"/>
    <s v="Fully Paid"/>
    <x v="1"/>
    <n v="9.1300000000000006E-2"/>
    <n v="700"/>
    <n v="704"/>
    <n v="702"/>
    <x v="1"/>
    <n v="3"/>
    <x v="2"/>
    <s v="Strong Profile"/>
  </r>
  <r>
    <n v="65724515"/>
    <n v="22000"/>
    <x v="1"/>
    <n v="6.8900000000000003E-2"/>
    <x v="5"/>
    <s v="A3"/>
    <s v="&lt; 1 year"/>
    <s v="RENT"/>
    <n v="63000"/>
    <x v="1"/>
    <s v="Not Verified"/>
    <s v="Fully Paid"/>
    <x v="0"/>
    <n v="0.2104"/>
    <n v="725"/>
    <n v="729"/>
    <n v="727"/>
    <x v="1"/>
    <n v="1"/>
    <x v="0"/>
    <s v="High DTI / Low Income / Low FICO"/>
  </r>
  <r>
    <n v="65139688"/>
    <n v="21000"/>
    <x v="0"/>
    <n v="0.1099"/>
    <x v="2"/>
    <s v="B4"/>
    <s v="10+ years"/>
    <s v="OWN"/>
    <n v="100000"/>
    <x v="1"/>
    <s v="Not Verified"/>
    <s v="Fully Paid"/>
    <x v="2"/>
    <n v="0.16670000000000001"/>
    <n v="705"/>
    <n v="709"/>
    <n v="707"/>
    <x v="1"/>
    <n v="2"/>
    <x v="1"/>
    <s v="Moderate DTI/Income/FICO"/>
  </r>
  <r>
    <n v="67635570"/>
    <n v="24000"/>
    <x v="0"/>
    <n v="9.1700000000000004E-2"/>
    <x v="2"/>
    <s v="B2"/>
    <s v="10+ years"/>
    <s v="MORTGAGE"/>
    <n v="80000"/>
    <x v="1"/>
    <s v="Not Verified"/>
    <s v="Fully Paid"/>
    <x v="2"/>
    <n v="0.1115"/>
    <n v="725"/>
    <n v="729"/>
    <n v="727"/>
    <x v="1"/>
    <n v="3"/>
    <x v="2"/>
    <s v="Strong Profile"/>
  </r>
  <r>
    <n v="67477729"/>
    <n v="3500"/>
    <x v="1"/>
    <n v="8.3800000000000013E-2"/>
    <x v="2"/>
    <s v="B1"/>
    <s v="4 years"/>
    <s v="RENT"/>
    <n v="80000"/>
    <x v="1"/>
    <s v="Source Verified"/>
    <s v="Fully Paid"/>
    <x v="1"/>
    <n v="0.1158"/>
    <n v="675"/>
    <n v="679"/>
    <n v="677"/>
    <x v="0"/>
    <n v="2"/>
    <x v="1"/>
    <s v="Moderate DTI/Income/FICO"/>
  </r>
  <r>
    <n v="65751489"/>
    <n v="1800"/>
    <x v="1"/>
    <n v="6.8900000000000003E-2"/>
    <x v="5"/>
    <s v="A3"/>
    <s v="10+ years"/>
    <s v="RENT"/>
    <n v="64000"/>
    <x v="1"/>
    <s v="Not Verified"/>
    <s v="Fully Paid"/>
    <x v="1"/>
    <n v="0.27129999999999999"/>
    <n v="725"/>
    <n v="729"/>
    <n v="727"/>
    <x v="1"/>
    <n v="1"/>
    <x v="0"/>
    <s v="High DTI / Low Income / Low FICO"/>
  </r>
  <r>
    <n v="65905153"/>
    <n v="8000"/>
    <x v="1"/>
    <n v="0.1757"/>
    <x v="0"/>
    <s v="D4"/>
    <s v="1 year"/>
    <s v="MORTGAGE"/>
    <n v="70000"/>
    <x v="1"/>
    <s v="Source Verified"/>
    <s v="Fully Paid"/>
    <x v="6"/>
    <n v="9.7899999999999987E-2"/>
    <n v="665"/>
    <n v="669"/>
    <n v="667"/>
    <x v="0"/>
    <n v="2"/>
    <x v="1"/>
    <s v="Moderate DTI/Income/FICO"/>
  </r>
  <r>
    <n v="65864261"/>
    <n v="14400"/>
    <x v="1"/>
    <n v="8.3800000000000013E-2"/>
    <x v="2"/>
    <s v="B1"/>
    <s v="10+ years"/>
    <s v="MORTGAGE"/>
    <n v="77000"/>
    <x v="1"/>
    <s v="Not Verified"/>
    <s v="Fully Paid"/>
    <x v="0"/>
    <n v="0.16789999999999999"/>
    <n v="665"/>
    <n v="669"/>
    <n v="667"/>
    <x v="0"/>
    <n v="2"/>
    <x v="1"/>
    <s v="Moderate DTI/Income/FICO"/>
  </r>
  <r>
    <n v="65149610"/>
    <n v="10000"/>
    <x v="1"/>
    <n v="8.1799999999999998E-2"/>
    <x v="2"/>
    <s v="B1"/>
    <m/>
    <s v="OWN"/>
    <n v="33000"/>
    <x v="2"/>
    <s v="Not Verified"/>
    <s v="Fully Paid"/>
    <x v="0"/>
    <n v="0.18510000000000001"/>
    <n v="730"/>
    <n v="734"/>
    <n v="732"/>
    <x v="1"/>
    <n v="1"/>
    <x v="0"/>
    <s v="High DTI / Low Income / Low FICO"/>
  </r>
  <r>
    <n v="64029245"/>
    <n v="29350"/>
    <x v="0"/>
    <n v="0.182"/>
    <x v="4"/>
    <s v="E1"/>
    <s v="2 years"/>
    <s v="MORTGAGE"/>
    <n v="175000"/>
    <x v="1"/>
    <s v="Verified"/>
    <s v="Charged Off"/>
    <x v="0"/>
    <n v="0.19339999999999999"/>
    <n v="675"/>
    <n v="679"/>
    <n v="677"/>
    <x v="0"/>
    <n v="2"/>
    <x v="1"/>
    <s v="Moderate DTI/Income/FICO"/>
  </r>
  <r>
    <n v="65876570"/>
    <n v="8000"/>
    <x v="1"/>
    <n v="0.11220000000000001"/>
    <x v="2"/>
    <s v="B5"/>
    <s v="4 years"/>
    <s v="RENT"/>
    <n v="65000"/>
    <x v="1"/>
    <s v="Verified"/>
    <s v="Fully Paid"/>
    <x v="0"/>
    <n v="0.1401"/>
    <n v="680"/>
    <n v="684"/>
    <n v="682"/>
    <x v="0"/>
    <n v="2"/>
    <x v="1"/>
    <s v="Moderate DTI/Income/FICO"/>
  </r>
  <r>
    <n v="65934932"/>
    <n v="8000"/>
    <x v="1"/>
    <n v="9.7599999999999992E-2"/>
    <x v="2"/>
    <s v="B3"/>
    <s v="1 year"/>
    <s v="RENT"/>
    <n v="49440"/>
    <x v="0"/>
    <s v="Source Verified"/>
    <s v="Fully Paid"/>
    <x v="5"/>
    <n v="3.7599999999999995E-2"/>
    <n v="695"/>
    <n v="699"/>
    <n v="697"/>
    <x v="0"/>
    <n v="2"/>
    <x v="1"/>
    <s v="Moderate DTI/Income/FICO"/>
  </r>
  <r>
    <n v="68424292"/>
    <n v="16800"/>
    <x v="0"/>
    <n v="0.14849999999999999"/>
    <x v="1"/>
    <s v="C5"/>
    <s v="2 years"/>
    <s v="RENT"/>
    <n v="38300"/>
    <x v="2"/>
    <s v="Source Verified"/>
    <s v="Charged Off"/>
    <x v="0"/>
    <n v="0.2175"/>
    <n v="685"/>
    <n v="689"/>
    <n v="687"/>
    <x v="0"/>
    <n v="1"/>
    <x v="0"/>
    <s v="High DTI / Low Income / Low FICO"/>
  </r>
  <r>
    <n v="63470193"/>
    <n v="15575"/>
    <x v="1"/>
    <n v="0.16550000000000001"/>
    <x v="0"/>
    <s v="D2"/>
    <m/>
    <s v="MORTGAGE"/>
    <n v="45855"/>
    <x v="0"/>
    <s v="Verified"/>
    <s v="Fully Paid"/>
    <x v="0"/>
    <n v="0.17249999999999999"/>
    <n v="660"/>
    <n v="664"/>
    <n v="662"/>
    <x v="0"/>
    <n v="2"/>
    <x v="1"/>
    <s v="Moderate DTI/Income/FICO"/>
  </r>
  <r>
    <n v="65463251"/>
    <n v="3500"/>
    <x v="1"/>
    <n v="7.2599999999999998E-2"/>
    <x v="5"/>
    <s v="A4"/>
    <m/>
    <s v="MORTGAGE"/>
    <n v="75000"/>
    <x v="1"/>
    <s v="Not Verified"/>
    <s v="Fully Paid"/>
    <x v="10"/>
    <n v="0.21249999999999999"/>
    <n v="720"/>
    <n v="724"/>
    <n v="722"/>
    <x v="1"/>
    <n v="1"/>
    <x v="0"/>
    <s v="High DTI / Low Income / Low FICO"/>
  </r>
  <r>
    <n v="65252319"/>
    <n v="10000"/>
    <x v="1"/>
    <n v="0.1149"/>
    <x v="2"/>
    <s v="B5"/>
    <s v="1 year"/>
    <s v="MORTGAGE"/>
    <n v="35000"/>
    <x v="2"/>
    <s v="Source Verified"/>
    <s v="Fully Paid"/>
    <x v="0"/>
    <n v="0.1477"/>
    <n v="665"/>
    <n v="669"/>
    <n v="667"/>
    <x v="0"/>
    <n v="1"/>
    <x v="0"/>
    <s v="High DTI / Low Income / Low FICO"/>
  </r>
  <r>
    <n v="66603179"/>
    <n v="3000"/>
    <x v="1"/>
    <n v="0.11990000000000001"/>
    <x v="1"/>
    <s v="C1"/>
    <s v="10+ years"/>
    <s v="MORTGAGE"/>
    <n v="53000"/>
    <x v="0"/>
    <s v="Not Verified"/>
    <s v="Fully Paid"/>
    <x v="5"/>
    <n v="0.31969999999999998"/>
    <n v="670"/>
    <n v="674"/>
    <n v="672"/>
    <x v="0"/>
    <n v="1"/>
    <x v="0"/>
    <s v="High DTI / Low Income / Low FICO"/>
  </r>
  <r>
    <n v="63458339"/>
    <n v="28000"/>
    <x v="0"/>
    <n v="7.8899999999999998E-2"/>
    <x v="5"/>
    <s v="A5"/>
    <s v="10+ years"/>
    <s v="OWN"/>
    <n v="110000"/>
    <x v="1"/>
    <s v="Source Verified"/>
    <s v="Fully Paid"/>
    <x v="1"/>
    <n v="0.25180000000000002"/>
    <n v="685"/>
    <n v="689"/>
    <n v="687"/>
    <x v="0"/>
    <n v="1"/>
    <x v="0"/>
    <s v="High DTI / Low Income / Low FICO"/>
  </r>
  <r>
    <n v="63959318"/>
    <n v="20000"/>
    <x v="0"/>
    <n v="0.12050000000000001"/>
    <x v="1"/>
    <s v="C1"/>
    <s v="7 years"/>
    <s v="MORTGAGE"/>
    <n v="55000"/>
    <x v="0"/>
    <s v="Not Verified"/>
    <s v="Charged Off"/>
    <x v="0"/>
    <n v="0.27229999999999999"/>
    <n v="670"/>
    <n v="674"/>
    <n v="672"/>
    <x v="0"/>
    <n v="1"/>
    <x v="0"/>
    <s v="High DTI / Low Income / Low FICO"/>
  </r>
  <r>
    <n v="64038082"/>
    <n v="10000"/>
    <x v="1"/>
    <n v="5.3200000000000004E-2"/>
    <x v="5"/>
    <s v="A1"/>
    <s v="10+ years"/>
    <s v="RENT"/>
    <n v="62500"/>
    <x v="1"/>
    <s v="Not Verified"/>
    <s v="Fully Paid"/>
    <x v="1"/>
    <n v="0.25379999999999997"/>
    <n v="745"/>
    <n v="749"/>
    <n v="747"/>
    <x v="1"/>
    <n v="1"/>
    <x v="0"/>
    <s v="High DTI / Low Income / Low FICO"/>
  </r>
  <r>
    <n v="66561041"/>
    <n v="9500"/>
    <x v="1"/>
    <n v="0.1288"/>
    <x v="1"/>
    <s v="C2"/>
    <s v="3 years"/>
    <s v="RENT"/>
    <n v="52000"/>
    <x v="0"/>
    <s v="Source Verified"/>
    <s v="Fully Paid"/>
    <x v="7"/>
    <n v="0.2271"/>
    <n v="685"/>
    <n v="689"/>
    <n v="687"/>
    <x v="0"/>
    <n v="1"/>
    <x v="0"/>
    <s v="High DTI / Low Income / Low FICO"/>
  </r>
  <r>
    <n v="65815134"/>
    <n v="24000"/>
    <x v="0"/>
    <n v="0.1699"/>
    <x v="0"/>
    <s v="D3"/>
    <s v="10+ years"/>
    <s v="OWN"/>
    <n v="72000"/>
    <x v="1"/>
    <s v="Verified"/>
    <s v="Charged Off"/>
    <x v="5"/>
    <n v="0.34689999999999999"/>
    <n v="700"/>
    <n v="704"/>
    <n v="702"/>
    <x v="1"/>
    <n v="1"/>
    <x v="0"/>
    <s v="High DTI / Low Income / Low FICO"/>
  </r>
  <r>
    <n v="66593115"/>
    <n v="8125"/>
    <x v="1"/>
    <n v="0.10640000000000001"/>
    <x v="2"/>
    <s v="B4"/>
    <s v="4 years"/>
    <s v="MORTGAGE"/>
    <n v="42000"/>
    <x v="0"/>
    <s v="Not Verified"/>
    <s v="Fully Paid"/>
    <x v="2"/>
    <n v="1.9400000000000001E-2"/>
    <n v="670"/>
    <n v="674"/>
    <n v="672"/>
    <x v="0"/>
    <n v="2"/>
    <x v="1"/>
    <s v="Moderate DTI/Income/FICO"/>
  </r>
  <r>
    <n v="68242763"/>
    <n v="6000"/>
    <x v="1"/>
    <n v="8.4900000000000003E-2"/>
    <x v="2"/>
    <s v="B1"/>
    <s v="10+ years"/>
    <s v="RENT"/>
    <n v="65000"/>
    <x v="1"/>
    <s v="Not Verified"/>
    <s v="Fully Paid"/>
    <x v="1"/>
    <n v="3.3099999999999997E-2"/>
    <n v="670"/>
    <n v="674"/>
    <n v="672"/>
    <x v="0"/>
    <n v="2"/>
    <x v="1"/>
    <s v="Moderate DTI/Income/FICO"/>
  </r>
  <r>
    <n v="65836595"/>
    <n v="17225"/>
    <x v="0"/>
    <n v="0.1699"/>
    <x v="0"/>
    <s v="D3"/>
    <s v="2 years"/>
    <s v="MORTGAGE"/>
    <n v="45000"/>
    <x v="0"/>
    <s v="Not Verified"/>
    <s v="Charged Off"/>
    <x v="0"/>
    <n v="0.18350000000000002"/>
    <n v="660"/>
    <n v="664"/>
    <n v="662"/>
    <x v="0"/>
    <n v="2"/>
    <x v="1"/>
    <s v="Moderate DTI/Income/FICO"/>
  </r>
  <r>
    <n v="62115852"/>
    <n v="21075"/>
    <x v="0"/>
    <n v="0.19190000000000002"/>
    <x v="4"/>
    <s v="E3"/>
    <s v="10+ years"/>
    <s v="MORTGAGE"/>
    <n v="66000"/>
    <x v="1"/>
    <s v="Verified"/>
    <s v="Charged Off"/>
    <x v="0"/>
    <n v="0.36799999999999999"/>
    <n v="665"/>
    <n v="669"/>
    <n v="667"/>
    <x v="0"/>
    <n v="1"/>
    <x v="0"/>
    <s v="High DTI / Low Income / Low FICO"/>
  </r>
  <r>
    <n v="65473906"/>
    <n v="24000"/>
    <x v="0"/>
    <n v="9.9900000000000003E-2"/>
    <x v="2"/>
    <s v="B3"/>
    <s v="5 years"/>
    <s v="MORTGAGE"/>
    <n v="150000"/>
    <x v="1"/>
    <s v="Not Verified"/>
    <s v="Current"/>
    <x v="2"/>
    <n v="0.17329999999999998"/>
    <n v="685"/>
    <n v="689"/>
    <n v="687"/>
    <x v="0"/>
    <n v="2"/>
    <x v="1"/>
    <s v="Moderate DTI/Income/FICO"/>
  </r>
  <r>
    <n v="65707000"/>
    <n v="15000"/>
    <x v="1"/>
    <n v="9.7599999999999992E-2"/>
    <x v="2"/>
    <s v="B3"/>
    <s v="&lt; 1 year"/>
    <s v="OWN"/>
    <n v="45000"/>
    <x v="0"/>
    <s v="Source Verified"/>
    <s v="Charged Off"/>
    <x v="3"/>
    <n v="1.7899999999999999E-2"/>
    <n v="665"/>
    <n v="669"/>
    <n v="667"/>
    <x v="0"/>
    <n v="2"/>
    <x v="1"/>
    <s v="Moderate DTI/Income/FICO"/>
  </r>
  <r>
    <n v="66472606"/>
    <n v="20050"/>
    <x v="0"/>
    <n v="0.14480000000000001"/>
    <x v="1"/>
    <s v="C5"/>
    <s v="10+ years"/>
    <s v="MORTGAGE"/>
    <n v="105000"/>
    <x v="1"/>
    <s v="Source Verified"/>
    <s v="Current"/>
    <x v="0"/>
    <n v="0.2964"/>
    <n v="700"/>
    <n v="704"/>
    <n v="702"/>
    <x v="1"/>
    <n v="1"/>
    <x v="0"/>
    <s v="High DTI / Low Income / Low FICO"/>
  </r>
  <r>
    <n v="67928815"/>
    <n v="9500"/>
    <x v="1"/>
    <n v="9.1700000000000004E-2"/>
    <x v="2"/>
    <s v="B2"/>
    <s v="5 years"/>
    <s v="RENT"/>
    <n v="95000"/>
    <x v="1"/>
    <s v="Not Verified"/>
    <s v="Charged Off"/>
    <x v="2"/>
    <n v="9.3599999999999989E-2"/>
    <n v="685"/>
    <n v="689"/>
    <n v="687"/>
    <x v="0"/>
    <n v="2"/>
    <x v="1"/>
    <s v="Moderate DTI/Income/FICO"/>
  </r>
  <r>
    <n v="66593326"/>
    <n v="35000"/>
    <x v="0"/>
    <n v="0.17859999999999998"/>
    <x v="0"/>
    <s v="D5"/>
    <s v="10+ years"/>
    <s v="MORTGAGE"/>
    <n v="75000"/>
    <x v="1"/>
    <s v="Source Verified"/>
    <s v="Fully Paid"/>
    <x v="0"/>
    <n v="0.27060000000000001"/>
    <n v="720"/>
    <n v="724"/>
    <n v="722"/>
    <x v="1"/>
    <n v="1"/>
    <x v="0"/>
    <s v="High DTI / Low Income / Low FICO"/>
  </r>
  <r>
    <n v="62013213"/>
    <n v="12000"/>
    <x v="1"/>
    <n v="0.1333"/>
    <x v="1"/>
    <s v="C3"/>
    <s v="5 years"/>
    <s v="MORTGAGE"/>
    <n v="50000"/>
    <x v="0"/>
    <s v="Source Verified"/>
    <s v="Fully Paid"/>
    <x v="0"/>
    <n v="0.10490000000000001"/>
    <n v="660"/>
    <n v="664"/>
    <n v="662"/>
    <x v="0"/>
    <n v="2"/>
    <x v="1"/>
    <s v="Moderate DTI/Income/FICO"/>
  </r>
  <r>
    <n v="67635306"/>
    <n v="8000"/>
    <x v="1"/>
    <n v="9.1700000000000004E-2"/>
    <x v="2"/>
    <s v="B2"/>
    <s v="2 years"/>
    <s v="RENT"/>
    <n v="58600"/>
    <x v="0"/>
    <s v="Not Verified"/>
    <s v="Fully Paid"/>
    <x v="1"/>
    <n v="0.1356"/>
    <n v="690"/>
    <n v="694"/>
    <n v="692"/>
    <x v="0"/>
    <n v="2"/>
    <x v="1"/>
    <s v="Moderate DTI/Income/FICO"/>
  </r>
  <r>
    <n v="64893313"/>
    <n v="6000"/>
    <x v="1"/>
    <n v="5.3200000000000004E-2"/>
    <x v="5"/>
    <s v="A1"/>
    <s v="3 years"/>
    <s v="RENT"/>
    <n v="69000"/>
    <x v="1"/>
    <s v="Source Verified"/>
    <s v="Fully Paid"/>
    <x v="1"/>
    <n v="0.21390000000000001"/>
    <n v="740"/>
    <n v="744"/>
    <n v="742"/>
    <x v="1"/>
    <n v="1"/>
    <x v="0"/>
    <s v="High DTI / Low Income / Low FICO"/>
  </r>
  <r>
    <n v="67477113"/>
    <n v="7500"/>
    <x v="1"/>
    <n v="9.1700000000000004E-2"/>
    <x v="2"/>
    <s v="B2"/>
    <m/>
    <s v="MORTGAGE"/>
    <n v="25000"/>
    <x v="2"/>
    <s v="Verified"/>
    <s v="Fully Paid"/>
    <x v="0"/>
    <n v="0.1023"/>
    <n v="695"/>
    <n v="699"/>
    <n v="697"/>
    <x v="0"/>
    <n v="1"/>
    <x v="0"/>
    <s v="High DTI / Low Income / Low FICO"/>
  </r>
  <r>
    <n v="63247637"/>
    <n v="11200"/>
    <x v="0"/>
    <n v="0.1333"/>
    <x v="1"/>
    <s v="C3"/>
    <m/>
    <s v="OWN"/>
    <n v="31000"/>
    <x v="2"/>
    <s v="Verified"/>
    <s v="Charged Off"/>
    <x v="1"/>
    <n v="0.1363"/>
    <n v="660"/>
    <n v="664"/>
    <n v="662"/>
    <x v="0"/>
    <n v="1"/>
    <x v="0"/>
    <s v="High DTI / Low Income / Low FICO"/>
  </r>
  <r>
    <n v="67878439"/>
    <n v="25000"/>
    <x v="0"/>
    <n v="0.18489999999999998"/>
    <x v="4"/>
    <s v="E2"/>
    <s v="7 years"/>
    <s v="MORTGAGE"/>
    <n v="66000"/>
    <x v="1"/>
    <s v="Source Verified"/>
    <s v="Charged Off"/>
    <x v="0"/>
    <n v="0.18179999999999999"/>
    <n v="665"/>
    <n v="669"/>
    <n v="667"/>
    <x v="0"/>
    <n v="2"/>
    <x v="1"/>
    <s v="Moderate DTI/Income/FICO"/>
  </r>
  <r>
    <n v="67388861"/>
    <n v="10000"/>
    <x v="1"/>
    <n v="7.8899999999999998E-2"/>
    <x v="5"/>
    <s v="A5"/>
    <s v="10+ years"/>
    <s v="MORTGAGE"/>
    <n v="106000"/>
    <x v="1"/>
    <s v="Source Verified"/>
    <s v="Fully Paid"/>
    <x v="0"/>
    <n v="0.1948"/>
    <n v="685"/>
    <n v="689"/>
    <n v="687"/>
    <x v="0"/>
    <n v="2"/>
    <x v="1"/>
    <s v="Moderate DTI/Income/FICO"/>
  </r>
  <r>
    <n v="63426139"/>
    <n v="5000"/>
    <x v="1"/>
    <n v="9.1700000000000004E-2"/>
    <x v="2"/>
    <s v="B2"/>
    <m/>
    <s v="RENT"/>
    <n v="11572.8"/>
    <x v="2"/>
    <s v="Verified"/>
    <s v="Fully Paid"/>
    <x v="1"/>
    <n v="0.17530000000000001"/>
    <n v="680"/>
    <n v="684"/>
    <n v="682"/>
    <x v="0"/>
    <n v="1"/>
    <x v="0"/>
    <s v="High DTI / Low Income / Low FICO"/>
  </r>
  <r>
    <n v="65745790"/>
    <n v="19200"/>
    <x v="0"/>
    <n v="9.1700000000000004E-2"/>
    <x v="2"/>
    <s v="B2"/>
    <s v="2 years"/>
    <s v="MORTGAGE"/>
    <n v="93000"/>
    <x v="1"/>
    <s v="Not Verified"/>
    <s v="Current"/>
    <x v="1"/>
    <n v="0.1011"/>
    <n v="800"/>
    <n v="804"/>
    <n v="802"/>
    <x v="1"/>
    <n v="3"/>
    <x v="2"/>
    <s v="Strong Profile"/>
  </r>
  <r>
    <n v="66581598"/>
    <n v="17000"/>
    <x v="0"/>
    <n v="0.1699"/>
    <x v="0"/>
    <s v="D3"/>
    <s v="2 years"/>
    <s v="MORTGAGE"/>
    <n v="85000"/>
    <x v="1"/>
    <s v="Not Verified"/>
    <s v="Charged Off"/>
    <x v="0"/>
    <n v="0.25379999999999997"/>
    <n v="670"/>
    <n v="674"/>
    <n v="672"/>
    <x v="0"/>
    <n v="1"/>
    <x v="0"/>
    <s v="High DTI / Low Income / Low FICO"/>
  </r>
  <r>
    <n v="64721677"/>
    <n v="20000"/>
    <x v="0"/>
    <n v="0.1318"/>
    <x v="1"/>
    <s v="C3"/>
    <s v="10+ years"/>
    <s v="RENT"/>
    <n v="80000"/>
    <x v="1"/>
    <s v="Not Verified"/>
    <s v="Fully Paid"/>
    <x v="0"/>
    <n v="0.1532"/>
    <n v="675"/>
    <n v="679"/>
    <n v="677"/>
    <x v="0"/>
    <n v="2"/>
    <x v="1"/>
    <s v="Moderate DTI/Income/FICO"/>
  </r>
  <r>
    <n v="65262195"/>
    <n v="15000"/>
    <x v="1"/>
    <n v="0.1149"/>
    <x v="2"/>
    <s v="B5"/>
    <s v="&lt; 1 year"/>
    <s v="OWN"/>
    <n v="95000"/>
    <x v="1"/>
    <s v="Source Verified"/>
    <s v="Fully Paid"/>
    <x v="1"/>
    <n v="0.1489"/>
    <n v="690"/>
    <n v="694"/>
    <n v="692"/>
    <x v="0"/>
    <n v="2"/>
    <x v="1"/>
    <s v="Moderate DTI/Income/FICO"/>
  </r>
  <r>
    <n v="67735215"/>
    <n v="20000"/>
    <x v="0"/>
    <n v="0.1318"/>
    <x v="1"/>
    <s v="C3"/>
    <s v="1 year"/>
    <s v="MORTGAGE"/>
    <n v="62000"/>
    <x v="1"/>
    <s v="Not Verified"/>
    <s v="Current"/>
    <x v="0"/>
    <n v="9.6799999999999997E-2"/>
    <n v="700"/>
    <n v="704"/>
    <n v="702"/>
    <x v="1"/>
    <n v="3"/>
    <x v="2"/>
    <s v="Strong Profile"/>
  </r>
  <r>
    <n v="65806922"/>
    <n v="17925"/>
    <x v="0"/>
    <n v="0.14480000000000001"/>
    <x v="1"/>
    <s v="C5"/>
    <s v="10+ years"/>
    <s v="RENT"/>
    <n v="39000"/>
    <x v="2"/>
    <s v="Source Verified"/>
    <s v="Fully Paid"/>
    <x v="0"/>
    <n v="9.69E-2"/>
    <n v="705"/>
    <n v="709"/>
    <n v="707"/>
    <x v="1"/>
    <n v="1"/>
    <x v="0"/>
    <s v="High DTI / Low Income / Low FICO"/>
  </r>
  <r>
    <n v="63732251"/>
    <n v="12000"/>
    <x v="1"/>
    <n v="0.13669999999999999"/>
    <x v="1"/>
    <s v="C4"/>
    <s v="2 years"/>
    <s v="RENT"/>
    <n v="75000"/>
    <x v="1"/>
    <s v="Verified"/>
    <s v="Fully Paid"/>
    <x v="1"/>
    <n v="0.16980000000000001"/>
    <n v="695"/>
    <n v="699"/>
    <n v="697"/>
    <x v="0"/>
    <n v="2"/>
    <x v="1"/>
    <s v="Moderate DTI/Income/FICO"/>
  </r>
  <r>
    <n v="68446093"/>
    <n v="11550"/>
    <x v="0"/>
    <n v="0.16589999999999999"/>
    <x v="0"/>
    <s v="D2"/>
    <s v="5 years"/>
    <s v="RENT"/>
    <n v="38000"/>
    <x v="2"/>
    <s v="Not Verified"/>
    <s v="Charged Off"/>
    <x v="1"/>
    <n v="0.2107"/>
    <n v="700"/>
    <n v="704"/>
    <n v="702"/>
    <x v="1"/>
    <n v="1"/>
    <x v="0"/>
    <s v="High DTI / Low Income / Low FICO"/>
  </r>
  <r>
    <n v="68524441"/>
    <n v="20000"/>
    <x v="1"/>
    <n v="9.1700000000000004E-2"/>
    <x v="2"/>
    <s v="B2"/>
    <s v="4 years"/>
    <s v="MORTGAGE"/>
    <n v="94000"/>
    <x v="1"/>
    <s v="Not Verified"/>
    <s v="Fully Paid"/>
    <x v="0"/>
    <n v="0.28249999999999997"/>
    <n v="710"/>
    <n v="714"/>
    <n v="712"/>
    <x v="1"/>
    <n v="1"/>
    <x v="0"/>
    <s v="High DTI / Low Income / Low FICO"/>
  </r>
  <r>
    <n v="68435045"/>
    <n v="6000"/>
    <x v="1"/>
    <n v="0.1148"/>
    <x v="2"/>
    <s v="B5"/>
    <s v="5 years"/>
    <s v="MORTGAGE"/>
    <n v="61000"/>
    <x v="1"/>
    <s v="Verified"/>
    <s v="Charged Off"/>
    <x v="0"/>
    <n v="0.28489999999999999"/>
    <n v="705"/>
    <n v="709"/>
    <n v="707"/>
    <x v="1"/>
    <n v="1"/>
    <x v="0"/>
    <s v="High DTI / Low Income / Low FICO"/>
  </r>
  <r>
    <n v="65774397"/>
    <n v="8875"/>
    <x v="1"/>
    <n v="0.15410000000000001"/>
    <x v="0"/>
    <s v="D1"/>
    <s v="2 years"/>
    <s v="RENT"/>
    <n v="46000"/>
    <x v="0"/>
    <s v="Not Verified"/>
    <s v="Fully Paid"/>
    <x v="0"/>
    <n v="0.17850000000000002"/>
    <n v="680"/>
    <n v="684"/>
    <n v="682"/>
    <x v="0"/>
    <n v="2"/>
    <x v="1"/>
    <s v="Moderate DTI/Income/FICO"/>
  </r>
  <r>
    <n v="63179100"/>
    <n v="10800"/>
    <x v="0"/>
    <n v="0.14649999999999999"/>
    <x v="1"/>
    <s v="C5"/>
    <s v="10+ years"/>
    <s v="RENT"/>
    <n v="78000"/>
    <x v="1"/>
    <s v="Source Verified"/>
    <s v="Fully Paid"/>
    <x v="0"/>
    <n v="0.2268"/>
    <n v="670"/>
    <n v="674"/>
    <n v="672"/>
    <x v="0"/>
    <n v="1"/>
    <x v="0"/>
    <s v="High DTI / Low Income / Low FICO"/>
  </r>
  <r>
    <n v="65189219"/>
    <n v="7150"/>
    <x v="1"/>
    <n v="0.14330000000000001"/>
    <x v="1"/>
    <s v="C5"/>
    <s v="&lt; 1 year"/>
    <s v="MORTGAGE"/>
    <n v="50000"/>
    <x v="0"/>
    <s v="Source Verified"/>
    <s v="Fully Paid"/>
    <x v="1"/>
    <n v="0.3322"/>
    <n v="700"/>
    <n v="704"/>
    <n v="702"/>
    <x v="1"/>
    <n v="1"/>
    <x v="0"/>
    <s v="High DTI / Low Income / Low FICO"/>
  </r>
  <r>
    <n v="66056764"/>
    <n v="14000"/>
    <x v="0"/>
    <n v="0.15410000000000001"/>
    <x v="0"/>
    <s v="D1"/>
    <s v="10+ years"/>
    <s v="OWN"/>
    <n v="93000"/>
    <x v="1"/>
    <s v="Source Verified"/>
    <s v="Current"/>
    <x v="0"/>
    <n v="0.26390000000000002"/>
    <n v="680"/>
    <n v="684"/>
    <n v="682"/>
    <x v="0"/>
    <n v="1"/>
    <x v="0"/>
    <s v="High DTI / Low Income / Low FICO"/>
  </r>
  <r>
    <n v="65934300"/>
    <n v="6000"/>
    <x v="1"/>
    <n v="8.3800000000000013E-2"/>
    <x v="2"/>
    <s v="B1"/>
    <s v="3 years"/>
    <s v="MORTGAGE"/>
    <n v="49000"/>
    <x v="0"/>
    <s v="Not Verified"/>
    <s v="Charged Off"/>
    <x v="2"/>
    <n v="0.25180000000000002"/>
    <n v="695"/>
    <n v="699"/>
    <n v="697"/>
    <x v="0"/>
    <n v="1"/>
    <x v="0"/>
    <s v="High DTI / Low Income / Low FICO"/>
  </r>
  <r>
    <n v="63337285"/>
    <n v="35000"/>
    <x v="0"/>
    <n v="0.182"/>
    <x v="4"/>
    <s v="E1"/>
    <s v="9 years"/>
    <s v="MORTGAGE"/>
    <n v="200000"/>
    <x v="1"/>
    <s v="Verified"/>
    <s v="Fully Paid"/>
    <x v="2"/>
    <n v="9.5500000000000002E-2"/>
    <n v="675"/>
    <n v="679"/>
    <n v="677"/>
    <x v="0"/>
    <n v="2"/>
    <x v="1"/>
    <s v="Moderate DTI/Income/FICO"/>
  </r>
  <r>
    <n v="65252622"/>
    <n v="15000"/>
    <x v="1"/>
    <n v="0.1099"/>
    <x v="2"/>
    <s v="B4"/>
    <s v="3 years"/>
    <s v="RENT"/>
    <n v="45000"/>
    <x v="0"/>
    <s v="Verified"/>
    <s v="Fully Paid"/>
    <x v="1"/>
    <n v="0.2021"/>
    <n v="690"/>
    <n v="694"/>
    <n v="692"/>
    <x v="0"/>
    <n v="1"/>
    <x v="0"/>
    <s v="High DTI / Low Income / Low FICO"/>
  </r>
  <r>
    <n v="67266092"/>
    <n v="19500"/>
    <x v="1"/>
    <n v="0.15410000000000001"/>
    <x v="0"/>
    <s v="D1"/>
    <s v="3 years"/>
    <s v="RENT"/>
    <n v="65000"/>
    <x v="1"/>
    <s v="Source Verified"/>
    <s v="Fully Paid"/>
    <x v="1"/>
    <n v="0.37340000000000001"/>
    <n v="675"/>
    <n v="679"/>
    <n v="677"/>
    <x v="0"/>
    <n v="1"/>
    <x v="0"/>
    <s v="High DTI / Low Income / Low FICO"/>
  </r>
  <r>
    <n v="64491191"/>
    <n v="28000"/>
    <x v="1"/>
    <n v="5.3200000000000004E-2"/>
    <x v="5"/>
    <s v="A1"/>
    <s v="10+ years"/>
    <s v="MORTGAGE"/>
    <n v="242000"/>
    <x v="1"/>
    <s v="Verified"/>
    <s v="Fully Paid"/>
    <x v="0"/>
    <n v="0.15869999999999998"/>
    <n v="715"/>
    <n v="719"/>
    <n v="717"/>
    <x v="1"/>
    <n v="2"/>
    <x v="1"/>
    <s v="Moderate DTI/Income/FICO"/>
  </r>
  <r>
    <n v="68543426"/>
    <n v="35000"/>
    <x v="0"/>
    <n v="0.1399"/>
    <x v="1"/>
    <s v="C4"/>
    <s v="4 years"/>
    <s v="MORTGAGE"/>
    <n v="124000"/>
    <x v="1"/>
    <s v="Verified"/>
    <s v="Fully Paid"/>
    <x v="0"/>
    <n v="0.19309999999999999"/>
    <n v="700"/>
    <n v="704"/>
    <n v="702"/>
    <x v="1"/>
    <n v="2"/>
    <x v="1"/>
    <s v="Moderate DTI/Income/FICO"/>
  </r>
  <r>
    <n v="66533663"/>
    <n v="9250"/>
    <x v="1"/>
    <n v="0.12590000000000001"/>
    <x v="1"/>
    <s v="C2"/>
    <s v="5 years"/>
    <s v="RENT"/>
    <n v="41000"/>
    <x v="0"/>
    <s v="Source Verified"/>
    <s v="Fully Paid"/>
    <x v="1"/>
    <n v="0.28070000000000001"/>
    <n v="675"/>
    <n v="679"/>
    <n v="677"/>
    <x v="0"/>
    <n v="1"/>
    <x v="0"/>
    <s v="High DTI / Low Income / Low FICO"/>
  </r>
  <r>
    <n v="65637272"/>
    <n v="10000"/>
    <x v="1"/>
    <n v="0.12050000000000001"/>
    <x v="1"/>
    <s v="C1"/>
    <m/>
    <s v="OWN"/>
    <n v="55000"/>
    <x v="0"/>
    <s v="Not Verified"/>
    <s v="Fully Paid"/>
    <x v="5"/>
    <n v="0.22089999999999999"/>
    <n v="705"/>
    <n v="709"/>
    <n v="707"/>
    <x v="1"/>
    <n v="1"/>
    <x v="0"/>
    <s v="High DTI / Low Income / Low FICO"/>
  </r>
  <r>
    <n v="63416828"/>
    <n v="20000"/>
    <x v="1"/>
    <n v="0.12689999999999999"/>
    <x v="1"/>
    <s v="C2"/>
    <s v="2 years"/>
    <s v="RENT"/>
    <n v="110000"/>
    <x v="1"/>
    <s v="Source Verified"/>
    <s v="Charged Off"/>
    <x v="0"/>
    <n v="0.11939999999999999"/>
    <n v="685"/>
    <n v="689"/>
    <n v="687"/>
    <x v="0"/>
    <n v="2"/>
    <x v="1"/>
    <s v="Moderate DTI/Income/FICO"/>
  </r>
  <r>
    <n v="66632758"/>
    <n v="11400"/>
    <x v="1"/>
    <n v="0.1318"/>
    <x v="1"/>
    <s v="C3"/>
    <s v="&lt; 1 year"/>
    <s v="RENT"/>
    <n v="30000"/>
    <x v="2"/>
    <s v="Source Verified"/>
    <s v="Fully Paid"/>
    <x v="1"/>
    <n v="0.20149999999999998"/>
    <n v="660"/>
    <n v="664"/>
    <n v="662"/>
    <x v="0"/>
    <n v="1"/>
    <x v="0"/>
    <s v="High DTI / Low Income / Low FICO"/>
  </r>
  <r>
    <n v="66055705"/>
    <n v="31000"/>
    <x v="1"/>
    <n v="0.21989999999999998"/>
    <x v="3"/>
    <s v="F1"/>
    <s v="10+ years"/>
    <s v="RENT"/>
    <n v="100000"/>
    <x v="1"/>
    <s v="Verified"/>
    <s v="Charged Off"/>
    <x v="0"/>
    <n v="8.72E-2"/>
    <n v="700"/>
    <n v="704"/>
    <n v="702"/>
    <x v="1"/>
    <n v="3"/>
    <x v="2"/>
    <s v="Strong Profile"/>
  </r>
  <r>
    <n v="65160163"/>
    <n v="28000"/>
    <x v="1"/>
    <n v="7.8899999999999998E-2"/>
    <x v="5"/>
    <s v="A5"/>
    <s v="1 year"/>
    <s v="MORTGAGE"/>
    <n v="150000"/>
    <x v="1"/>
    <s v="Source Verified"/>
    <s v="Fully Paid"/>
    <x v="1"/>
    <n v="0.22260000000000002"/>
    <n v="725"/>
    <n v="729"/>
    <n v="727"/>
    <x v="1"/>
    <n v="1"/>
    <x v="0"/>
    <s v="High DTI / Low Income / Low FICO"/>
  </r>
  <r>
    <n v="66200417"/>
    <n v="5000"/>
    <x v="1"/>
    <n v="5.3200000000000004E-2"/>
    <x v="5"/>
    <s v="A1"/>
    <s v="10+ years"/>
    <s v="OWN"/>
    <n v="40000"/>
    <x v="2"/>
    <s v="Source Verified"/>
    <s v="Fully Paid"/>
    <x v="0"/>
    <n v="5.1299999999999998E-2"/>
    <n v="735"/>
    <n v="739"/>
    <n v="737"/>
    <x v="1"/>
    <n v="1"/>
    <x v="0"/>
    <s v="High DTI / Low Income / Low FICO"/>
  </r>
  <r>
    <n v="65745062"/>
    <n v="1000"/>
    <x v="1"/>
    <n v="0.12050000000000001"/>
    <x v="1"/>
    <s v="C1"/>
    <s v="3 years"/>
    <s v="MORTGAGE"/>
    <n v="49000"/>
    <x v="0"/>
    <s v="Not Verified"/>
    <s v="Fully Paid"/>
    <x v="0"/>
    <n v="0.18090000000000001"/>
    <n v="670"/>
    <n v="674"/>
    <n v="672"/>
    <x v="0"/>
    <n v="2"/>
    <x v="1"/>
    <s v="Moderate DTI/Income/FICO"/>
  </r>
  <r>
    <n v="63186358"/>
    <n v="7500"/>
    <x v="1"/>
    <n v="9.9900000000000003E-2"/>
    <x v="2"/>
    <s v="B3"/>
    <s v="9 years"/>
    <s v="OWN"/>
    <n v="34419"/>
    <x v="2"/>
    <s v="Source Verified"/>
    <s v="Fully Paid"/>
    <x v="2"/>
    <n v="0.26569999999999999"/>
    <n v="685"/>
    <n v="689"/>
    <n v="687"/>
    <x v="0"/>
    <n v="1"/>
    <x v="0"/>
    <s v="High DTI / Low Income / Low FICO"/>
  </r>
  <r>
    <n v="67525150"/>
    <n v="7900"/>
    <x v="1"/>
    <n v="0.13669999999999999"/>
    <x v="1"/>
    <s v="C4"/>
    <s v="4 years"/>
    <s v="RENT"/>
    <n v="22000"/>
    <x v="2"/>
    <s v="Source Verified"/>
    <s v="Fully Paid"/>
    <x v="0"/>
    <n v="0.22370000000000001"/>
    <n v="675"/>
    <n v="679"/>
    <n v="677"/>
    <x v="0"/>
    <n v="1"/>
    <x v="0"/>
    <s v="High DTI / Low Income / Low FICO"/>
  </r>
  <r>
    <n v="64201252"/>
    <n v="24325"/>
    <x v="0"/>
    <n v="0.19989999999999999"/>
    <x v="4"/>
    <s v="E4"/>
    <s v="1 year"/>
    <s v="MORTGAGE"/>
    <n v="39500"/>
    <x v="2"/>
    <s v="Verified"/>
    <s v="Charged Off"/>
    <x v="0"/>
    <n v="0.24249999999999999"/>
    <n v="715"/>
    <n v="719"/>
    <n v="717"/>
    <x v="1"/>
    <n v="1"/>
    <x v="0"/>
    <s v="High DTI / Low Income / Low FICO"/>
  </r>
  <r>
    <n v="66582293"/>
    <n v="9000"/>
    <x v="1"/>
    <n v="5.3200000000000004E-2"/>
    <x v="5"/>
    <s v="A1"/>
    <s v="&lt; 1 year"/>
    <s v="MORTGAGE"/>
    <n v="28000"/>
    <x v="2"/>
    <s v="Verified"/>
    <s v="Fully Paid"/>
    <x v="0"/>
    <n v="8.9200000000000002E-2"/>
    <n v="755"/>
    <n v="759"/>
    <n v="757"/>
    <x v="1"/>
    <n v="1"/>
    <x v="0"/>
    <s v="High DTI / Low Income / Low FICO"/>
  </r>
  <r>
    <n v="63909456"/>
    <n v="9000"/>
    <x v="1"/>
    <n v="0.1318"/>
    <x v="1"/>
    <s v="C3"/>
    <s v="4 years"/>
    <s v="OWN"/>
    <n v="50000"/>
    <x v="0"/>
    <s v="Source Verified"/>
    <s v="Fully Paid"/>
    <x v="1"/>
    <n v="0.18960000000000002"/>
    <n v="660"/>
    <n v="664"/>
    <n v="662"/>
    <x v="0"/>
    <n v="2"/>
    <x v="1"/>
    <s v="Moderate DTI/Income/FICO"/>
  </r>
  <r>
    <n v="65462589"/>
    <n v="12000"/>
    <x v="0"/>
    <n v="9.9900000000000003E-2"/>
    <x v="2"/>
    <s v="B3"/>
    <s v="2 years"/>
    <s v="MORTGAGE"/>
    <n v="90000"/>
    <x v="1"/>
    <s v="Not Verified"/>
    <s v="Fully Paid"/>
    <x v="0"/>
    <n v="0.24559999999999998"/>
    <n v="715"/>
    <n v="719"/>
    <n v="717"/>
    <x v="1"/>
    <n v="1"/>
    <x v="0"/>
    <s v="High DTI / Low Income / Low FICO"/>
  </r>
  <r>
    <n v="67466049"/>
    <n v="14000"/>
    <x v="1"/>
    <n v="0.11220000000000001"/>
    <x v="2"/>
    <s v="B5"/>
    <s v="&lt; 1 year"/>
    <s v="RENT"/>
    <n v="60000"/>
    <x v="0"/>
    <s v="Verified"/>
    <s v="Fully Paid"/>
    <x v="0"/>
    <n v="0.2"/>
    <n v="675"/>
    <n v="679"/>
    <n v="677"/>
    <x v="0"/>
    <n v="1"/>
    <x v="0"/>
    <s v="High DTI / Low Income / Low FICO"/>
  </r>
  <r>
    <n v="65199383"/>
    <n v="14400"/>
    <x v="1"/>
    <n v="9.1700000000000004E-2"/>
    <x v="2"/>
    <s v="B2"/>
    <s v="10+ years"/>
    <s v="MORTGAGE"/>
    <n v="70000"/>
    <x v="1"/>
    <s v="Verified"/>
    <s v="Fully Paid"/>
    <x v="0"/>
    <n v="0.24670000000000003"/>
    <n v="675"/>
    <n v="679"/>
    <n v="677"/>
    <x v="0"/>
    <n v="1"/>
    <x v="0"/>
    <s v="High DTI / Low Income / Low FICO"/>
  </r>
  <r>
    <n v="63186487"/>
    <n v="10000"/>
    <x v="1"/>
    <n v="8.1799999999999998E-2"/>
    <x v="2"/>
    <s v="B1"/>
    <s v="1 year"/>
    <s v="RENT"/>
    <n v="50000"/>
    <x v="0"/>
    <s v="Not Verified"/>
    <s v="Charged Off"/>
    <x v="1"/>
    <n v="0.1789"/>
    <n v="665"/>
    <n v="669"/>
    <n v="667"/>
    <x v="0"/>
    <n v="2"/>
    <x v="1"/>
    <s v="Moderate DTI/Income/FICO"/>
  </r>
  <r>
    <n v="63990242"/>
    <n v="6000"/>
    <x v="1"/>
    <n v="0.1318"/>
    <x v="1"/>
    <s v="C3"/>
    <s v="4 years"/>
    <s v="MORTGAGE"/>
    <n v="50000"/>
    <x v="0"/>
    <s v="Source Verified"/>
    <s v="Charged Off"/>
    <x v="0"/>
    <n v="0.16489999999999999"/>
    <n v="670"/>
    <n v="674"/>
    <n v="672"/>
    <x v="0"/>
    <n v="2"/>
    <x v="1"/>
    <s v="Moderate DTI/Income/FICO"/>
  </r>
  <r>
    <n v="63528300"/>
    <n v="18000"/>
    <x v="1"/>
    <n v="7.8899999999999998E-2"/>
    <x v="5"/>
    <s v="A5"/>
    <s v="4 years"/>
    <s v="OWN"/>
    <n v="72000"/>
    <x v="1"/>
    <s v="Verified"/>
    <s v="Fully Paid"/>
    <x v="1"/>
    <n v="0.15410000000000001"/>
    <n v="700"/>
    <n v="704"/>
    <n v="702"/>
    <x v="1"/>
    <n v="2"/>
    <x v="1"/>
    <s v="Moderate DTI/Income/FICO"/>
  </r>
  <r>
    <n v="61330963"/>
    <n v="16800"/>
    <x v="0"/>
    <n v="9.9900000000000003E-2"/>
    <x v="2"/>
    <s v="B3"/>
    <s v="8 years"/>
    <s v="MORTGAGE"/>
    <n v="47000"/>
    <x v="0"/>
    <s v="Not Verified"/>
    <s v="Current"/>
    <x v="1"/>
    <n v="0.28749999999999998"/>
    <n v="755"/>
    <n v="759"/>
    <n v="757"/>
    <x v="1"/>
    <n v="1"/>
    <x v="0"/>
    <s v="High DTI / Low Income / Low FICO"/>
  </r>
  <r>
    <n v="66170268"/>
    <n v="20000"/>
    <x v="0"/>
    <n v="9.7599999999999992E-2"/>
    <x v="2"/>
    <s v="B3"/>
    <s v="10+ years"/>
    <s v="OWN"/>
    <n v="70000"/>
    <x v="1"/>
    <s v="Not Verified"/>
    <s v="Fully Paid"/>
    <x v="0"/>
    <n v="0.21530000000000002"/>
    <n v="770"/>
    <n v="774"/>
    <n v="772"/>
    <x v="1"/>
    <n v="1"/>
    <x v="0"/>
    <s v="High DTI / Low Income / Low FICO"/>
  </r>
  <r>
    <n v="63427608"/>
    <n v="23400"/>
    <x v="0"/>
    <n v="0.18989999999999999"/>
    <x v="4"/>
    <s v="E3"/>
    <s v="2 years"/>
    <s v="MORTGAGE"/>
    <n v="80000"/>
    <x v="1"/>
    <s v="Source Verified"/>
    <s v="Fully Paid"/>
    <x v="0"/>
    <n v="0.18260000000000001"/>
    <n v="680"/>
    <n v="684"/>
    <n v="682"/>
    <x v="0"/>
    <n v="2"/>
    <x v="1"/>
    <s v="Moderate DTI/Income/FICO"/>
  </r>
  <r>
    <n v="63326310"/>
    <n v="1500"/>
    <x v="1"/>
    <n v="0.1855"/>
    <x v="4"/>
    <s v="E2"/>
    <s v="5 years"/>
    <s v="MORTGAGE"/>
    <n v="14000"/>
    <x v="2"/>
    <s v="Verified"/>
    <s v="Fully Paid"/>
    <x v="0"/>
    <n v="0.18609999999999999"/>
    <n v="675"/>
    <n v="679"/>
    <n v="677"/>
    <x v="0"/>
    <n v="1"/>
    <x v="0"/>
    <s v="High DTI / Low Income / Low FICO"/>
  </r>
  <r>
    <n v="65994378"/>
    <n v="15500"/>
    <x v="0"/>
    <n v="0.16550000000000001"/>
    <x v="0"/>
    <s v="D2"/>
    <s v="8 years"/>
    <s v="MORTGAGE"/>
    <n v="110000"/>
    <x v="1"/>
    <s v="Verified"/>
    <s v="Fully Paid"/>
    <x v="0"/>
    <n v="0.13170000000000001"/>
    <n v="675"/>
    <n v="679"/>
    <n v="677"/>
    <x v="0"/>
    <n v="2"/>
    <x v="1"/>
    <s v="Moderate DTI/Income/FICO"/>
  </r>
  <r>
    <n v="67295878"/>
    <n v="8000"/>
    <x v="1"/>
    <n v="0.11990000000000001"/>
    <x v="1"/>
    <s v="C1"/>
    <s v="5 years"/>
    <s v="MORTGAGE"/>
    <n v="33000"/>
    <x v="2"/>
    <s v="Source Verified"/>
    <s v="Fully Paid"/>
    <x v="0"/>
    <n v="0.28309999999999996"/>
    <n v="725"/>
    <n v="729"/>
    <n v="727"/>
    <x v="1"/>
    <n v="1"/>
    <x v="0"/>
    <s v="High DTI / Low Income / Low FICO"/>
  </r>
  <r>
    <n v="63486918"/>
    <n v="13000"/>
    <x v="0"/>
    <n v="0.12689999999999999"/>
    <x v="1"/>
    <s v="C2"/>
    <s v="10+ years"/>
    <s v="MORTGAGE"/>
    <n v="38000"/>
    <x v="2"/>
    <s v="Not Verified"/>
    <s v="Fully Paid"/>
    <x v="0"/>
    <n v="0.27160000000000001"/>
    <n v="660"/>
    <n v="664"/>
    <n v="662"/>
    <x v="0"/>
    <n v="1"/>
    <x v="0"/>
    <s v="High DTI / Low Income / Low FICO"/>
  </r>
  <r>
    <n v="66541262"/>
    <n v="32000"/>
    <x v="0"/>
    <n v="0.1757"/>
    <x v="0"/>
    <s v="D4"/>
    <s v="10+ years"/>
    <s v="RENT"/>
    <n v="75000"/>
    <x v="1"/>
    <s v="Verified"/>
    <s v="Current"/>
    <x v="1"/>
    <n v="0.28689999999999999"/>
    <n v="675"/>
    <n v="679"/>
    <n v="677"/>
    <x v="0"/>
    <n v="1"/>
    <x v="0"/>
    <s v="High DTI / Low Income / Low FICO"/>
  </r>
  <r>
    <n v="68062396"/>
    <n v="15000"/>
    <x v="1"/>
    <n v="0.1148"/>
    <x v="2"/>
    <s v="B5"/>
    <s v="2 years"/>
    <s v="RENT"/>
    <n v="155000"/>
    <x v="1"/>
    <s v="Verified"/>
    <s v="Fully Paid"/>
    <x v="0"/>
    <n v="0.1376"/>
    <n v="690"/>
    <n v="694"/>
    <n v="692"/>
    <x v="0"/>
    <n v="2"/>
    <x v="1"/>
    <s v="Moderate DTI/Income/FICO"/>
  </r>
  <r>
    <n v="62479139"/>
    <n v="12000"/>
    <x v="0"/>
    <n v="0.14649999999999999"/>
    <x v="1"/>
    <s v="C5"/>
    <s v="10+ years"/>
    <s v="MORTGAGE"/>
    <n v="85000"/>
    <x v="1"/>
    <s v="Not Verified"/>
    <s v="Current"/>
    <x v="0"/>
    <n v="0.122"/>
    <n v="720"/>
    <n v="724"/>
    <n v="722"/>
    <x v="1"/>
    <n v="2"/>
    <x v="1"/>
    <s v="Moderate DTI/Income/FICO"/>
  </r>
  <r>
    <n v="67465736"/>
    <n v="12000"/>
    <x v="0"/>
    <n v="0.19989999999999999"/>
    <x v="4"/>
    <s v="E4"/>
    <s v="&lt; 1 year"/>
    <s v="RENT"/>
    <n v="42395"/>
    <x v="0"/>
    <s v="Source Verified"/>
    <s v="Charged Off"/>
    <x v="0"/>
    <n v="0.18629999999999999"/>
    <n v="695"/>
    <n v="699"/>
    <n v="697"/>
    <x v="0"/>
    <n v="2"/>
    <x v="1"/>
    <s v="Moderate DTI/Income/FICO"/>
  </r>
  <r>
    <n v="64741619"/>
    <n v="26400"/>
    <x v="0"/>
    <n v="0.16550000000000001"/>
    <x v="0"/>
    <s v="D2"/>
    <s v="&lt; 1 year"/>
    <s v="MORTGAGE"/>
    <n v="65000"/>
    <x v="1"/>
    <s v="Source Verified"/>
    <s v="Current"/>
    <x v="1"/>
    <n v="0.27489999999999998"/>
    <n v="705"/>
    <n v="709"/>
    <n v="707"/>
    <x v="1"/>
    <n v="1"/>
    <x v="0"/>
    <s v="High DTI / Low Income / Low FICO"/>
  </r>
  <r>
    <n v="64271604"/>
    <n v="9525"/>
    <x v="1"/>
    <n v="0.1699"/>
    <x v="0"/>
    <s v="D3"/>
    <s v="10+ years"/>
    <s v="RENT"/>
    <n v="73000"/>
    <x v="1"/>
    <s v="Not Verified"/>
    <s v="Fully Paid"/>
    <x v="0"/>
    <n v="0.1394"/>
    <n v="695"/>
    <n v="699"/>
    <n v="697"/>
    <x v="0"/>
    <n v="2"/>
    <x v="1"/>
    <s v="Moderate DTI/Income/FICO"/>
  </r>
  <r>
    <n v="65028151"/>
    <n v="10500"/>
    <x v="1"/>
    <n v="0.1149"/>
    <x v="2"/>
    <s v="B5"/>
    <s v="10+ years"/>
    <s v="MORTGAGE"/>
    <n v="80000"/>
    <x v="1"/>
    <s v="Source Verified"/>
    <s v="Fully Paid"/>
    <x v="0"/>
    <n v="0.2127"/>
    <n v="690"/>
    <n v="694"/>
    <n v="692"/>
    <x v="0"/>
    <n v="1"/>
    <x v="0"/>
    <s v="High DTI / Low Income / Low FICO"/>
  </r>
  <r>
    <n v="63178978"/>
    <n v="20000"/>
    <x v="1"/>
    <n v="9.9900000000000003E-2"/>
    <x v="2"/>
    <s v="B3"/>
    <s v="10+ years"/>
    <s v="RENT"/>
    <n v="65000"/>
    <x v="1"/>
    <s v="Verified"/>
    <s v="Fully Paid"/>
    <x v="0"/>
    <n v="0.2112"/>
    <n v="700"/>
    <n v="704"/>
    <n v="702"/>
    <x v="1"/>
    <n v="1"/>
    <x v="0"/>
    <s v="High DTI / Low Income / Low FICO"/>
  </r>
  <r>
    <n v="66241013"/>
    <n v="22000"/>
    <x v="1"/>
    <n v="6.2400000000000004E-2"/>
    <x v="5"/>
    <s v="A2"/>
    <s v="4 years"/>
    <s v="OWN"/>
    <n v="75000"/>
    <x v="1"/>
    <s v="Verified"/>
    <s v="Fully Paid"/>
    <x v="1"/>
    <n v="0.12269999999999999"/>
    <n v="680"/>
    <n v="684"/>
    <n v="682"/>
    <x v="0"/>
    <n v="2"/>
    <x v="1"/>
    <s v="Moderate DTI/Income/FICO"/>
  </r>
  <r>
    <n v="66435601"/>
    <n v="14000"/>
    <x v="1"/>
    <n v="5.3200000000000004E-2"/>
    <x v="5"/>
    <s v="A1"/>
    <s v="5 years"/>
    <s v="MORTGAGE"/>
    <n v="84000"/>
    <x v="1"/>
    <s v="Not Verified"/>
    <s v="Fully Paid"/>
    <x v="0"/>
    <n v="0.28059999999999996"/>
    <n v="785"/>
    <n v="789"/>
    <n v="787"/>
    <x v="1"/>
    <n v="1"/>
    <x v="0"/>
    <s v="High DTI / Low Income / Low FICO"/>
  </r>
  <r>
    <n v="62854266"/>
    <n v="7200"/>
    <x v="1"/>
    <n v="9.1700000000000004E-2"/>
    <x v="2"/>
    <s v="B2"/>
    <s v="3 years"/>
    <s v="RENT"/>
    <n v="45000"/>
    <x v="0"/>
    <s v="Verified"/>
    <s v="Charged Off"/>
    <x v="0"/>
    <n v="0.1893"/>
    <n v="675"/>
    <n v="679"/>
    <n v="677"/>
    <x v="0"/>
    <n v="2"/>
    <x v="1"/>
    <s v="Moderate DTI/Income/FICO"/>
  </r>
  <r>
    <n v="63495739"/>
    <n v="17775"/>
    <x v="0"/>
    <n v="0.20989999999999998"/>
    <x v="4"/>
    <s v="E5"/>
    <s v="10+ years"/>
    <s v="MORTGAGE"/>
    <n v="55000"/>
    <x v="0"/>
    <s v="Verified"/>
    <s v="Fully Paid"/>
    <x v="2"/>
    <n v="0.34670000000000001"/>
    <n v="750"/>
    <n v="754"/>
    <n v="752"/>
    <x v="1"/>
    <n v="1"/>
    <x v="0"/>
    <s v="High DTI / Low Income / Low FICO"/>
  </r>
  <r>
    <n v="67266018"/>
    <n v="2800"/>
    <x v="1"/>
    <n v="9.7599999999999992E-2"/>
    <x v="2"/>
    <s v="B3"/>
    <s v="10+ years"/>
    <s v="MORTGAGE"/>
    <n v="44000"/>
    <x v="0"/>
    <s v="Verified"/>
    <s v="Fully Paid"/>
    <x v="0"/>
    <n v="0.12659999999999999"/>
    <n v="775"/>
    <n v="779"/>
    <n v="777"/>
    <x v="1"/>
    <n v="2"/>
    <x v="1"/>
    <s v="Moderate DTI/Income/FICO"/>
  </r>
  <r>
    <n v="65189132"/>
    <n v="5000"/>
    <x v="1"/>
    <n v="0.14330000000000001"/>
    <x v="1"/>
    <s v="C5"/>
    <s v="10+ years"/>
    <s v="RENT"/>
    <n v="29700"/>
    <x v="2"/>
    <s v="Source Verified"/>
    <s v="Fully Paid"/>
    <x v="5"/>
    <n v="0.12529999999999999"/>
    <n v="665"/>
    <n v="669"/>
    <n v="667"/>
    <x v="0"/>
    <n v="1"/>
    <x v="0"/>
    <s v="High DTI / Low Income / Low FICO"/>
  </r>
  <r>
    <n v="67848206"/>
    <n v="10000"/>
    <x v="1"/>
    <n v="9.7599999999999992E-2"/>
    <x v="2"/>
    <s v="B3"/>
    <s v="10+ years"/>
    <s v="RENT"/>
    <n v="85000"/>
    <x v="1"/>
    <s v="Source Verified"/>
    <s v="Fully Paid"/>
    <x v="0"/>
    <n v="4.6300000000000001E-2"/>
    <n v="685"/>
    <n v="689"/>
    <n v="687"/>
    <x v="0"/>
    <n v="2"/>
    <x v="1"/>
    <s v="Moderate DTI/Income/FICO"/>
  </r>
  <r>
    <n v="64190676"/>
    <n v="23000"/>
    <x v="0"/>
    <n v="0.17859999999999998"/>
    <x v="0"/>
    <s v="D5"/>
    <s v="9 years"/>
    <s v="MORTGAGE"/>
    <n v="70000"/>
    <x v="1"/>
    <s v="Verified"/>
    <s v="Fully Paid"/>
    <x v="0"/>
    <n v="0.27210000000000001"/>
    <n v="700"/>
    <n v="704"/>
    <n v="702"/>
    <x v="1"/>
    <n v="1"/>
    <x v="0"/>
    <s v="High DTI / Low Income / Low FICO"/>
  </r>
  <r>
    <n v="62390179"/>
    <n v="7000"/>
    <x v="1"/>
    <n v="5.3200000000000004E-2"/>
    <x v="5"/>
    <s v="A1"/>
    <s v="4 years"/>
    <s v="MORTGAGE"/>
    <n v="46000"/>
    <x v="0"/>
    <s v="Not Verified"/>
    <s v="Fully Paid"/>
    <x v="0"/>
    <n v="0.16570000000000001"/>
    <n v="735"/>
    <n v="739"/>
    <n v="737"/>
    <x v="1"/>
    <n v="2"/>
    <x v="1"/>
    <s v="Moderate DTI/Income/FICO"/>
  </r>
  <r>
    <n v="22323366"/>
    <n v="23600"/>
    <x v="0"/>
    <n v="9.9900000000000003E-2"/>
    <x v="2"/>
    <s v="B3"/>
    <s v="5 years"/>
    <s v="MORTGAGE"/>
    <n v="76000"/>
    <x v="1"/>
    <s v="Not Verified"/>
    <s v="Charged Off"/>
    <x v="1"/>
    <n v="0.1424"/>
    <n v="710"/>
    <n v="714"/>
    <n v="712"/>
    <x v="1"/>
    <n v="2"/>
    <x v="1"/>
    <s v="Moderate DTI/Income/FICO"/>
  </r>
  <r>
    <n v="67298335"/>
    <n v="3000"/>
    <x v="1"/>
    <n v="0.1318"/>
    <x v="1"/>
    <s v="C3"/>
    <s v="10+ years"/>
    <s v="MORTGAGE"/>
    <n v="58000"/>
    <x v="0"/>
    <s v="Source Verified"/>
    <s v="Charged Off"/>
    <x v="6"/>
    <n v="0.30149999999999999"/>
    <n v="695"/>
    <n v="699"/>
    <n v="697"/>
    <x v="0"/>
    <n v="1"/>
    <x v="0"/>
    <s v="High DTI / Low Income / Low FICO"/>
  </r>
  <r>
    <n v="68212831"/>
    <n v="7000"/>
    <x v="1"/>
    <n v="6.9900000000000004E-2"/>
    <x v="5"/>
    <s v="A3"/>
    <s v="3 years"/>
    <s v="OWN"/>
    <n v="68000"/>
    <x v="1"/>
    <s v="Source Verified"/>
    <s v="Fully Paid"/>
    <x v="0"/>
    <n v="0.15140000000000001"/>
    <n v="685"/>
    <n v="689"/>
    <n v="687"/>
    <x v="0"/>
    <n v="2"/>
    <x v="1"/>
    <s v="Moderate DTI/Income/FICO"/>
  </r>
  <r>
    <n v="66250493"/>
    <n v="25000"/>
    <x v="1"/>
    <n v="6.8900000000000003E-2"/>
    <x v="5"/>
    <s v="A3"/>
    <s v="10+ years"/>
    <s v="MORTGAGE"/>
    <n v="280000"/>
    <x v="1"/>
    <s v="Verified"/>
    <s v="Fully Paid"/>
    <x v="1"/>
    <n v="0.25530000000000003"/>
    <n v="735"/>
    <n v="739"/>
    <n v="737"/>
    <x v="1"/>
    <n v="1"/>
    <x v="0"/>
    <s v="High DTI / Low Income / Low FICO"/>
  </r>
  <r>
    <n v="64067621"/>
    <n v="24000"/>
    <x v="0"/>
    <n v="7.8899999999999998E-2"/>
    <x v="5"/>
    <s v="A5"/>
    <s v="10+ years"/>
    <s v="MORTGAGE"/>
    <n v="100000"/>
    <x v="1"/>
    <s v="Not Verified"/>
    <s v="Current"/>
    <x v="1"/>
    <n v="0.18010000000000001"/>
    <n v="735"/>
    <n v="739"/>
    <n v="737"/>
    <x v="1"/>
    <n v="2"/>
    <x v="1"/>
    <s v="Moderate DTI/Income/FICO"/>
  </r>
  <r>
    <n v="67940124"/>
    <n v="15000"/>
    <x v="1"/>
    <n v="0.10779999999999999"/>
    <x v="2"/>
    <s v="B4"/>
    <s v="4 years"/>
    <s v="RENT"/>
    <n v="35000"/>
    <x v="2"/>
    <s v="Source Verified"/>
    <s v="Charged Off"/>
    <x v="1"/>
    <n v="0.1091"/>
    <n v="680"/>
    <n v="684"/>
    <n v="682"/>
    <x v="0"/>
    <n v="1"/>
    <x v="0"/>
    <s v="High DTI / Low Income / Low FICO"/>
  </r>
  <r>
    <n v="63360491"/>
    <n v="5000"/>
    <x v="1"/>
    <n v="0.12689999999999999"/>
    <x v="1"/>
    <s v="C2"/>
    <s v="1 year"/>
    <s v="RENT"/>
    <n v="45000"/>
    <x v="0"/>
    <s v="Source Verified"/>
    <s v="Fully Paid"/>
    <x v="3"/>
    <n v="0.11990000000000001"/>
    <n v="690"/>
    <n v="694"/>
    <n v="692"/>
    <x v="0"/>
    <n v="2"/>
    <x v="1"/>
    <s v="Moderate DTI/Income/FICO"/>
  </r>
  <r>
    <n v="63868556"/>
    <n v="35000"/>
    <x v="0"/>
    <n v="0.1757"/>
    <x v="0"/>
    <s v="D4"/>
    <s v="3 years"/>
    <s v="MORTGAGE"/>
    <n v="140000"/>
    <x v="1"/>
    <s v="Source Verified"/>
    <s v="Current"/>
    <x v="0"/>
    <n v="0.184"/>
    <n v="740"/>
    <n v="744"/>
    <n v="742"/>
    <x v="1"/>
    <n v="2"/>
    <x v="1"/>
    <s v="Moderate DTI/Income/FICO"/>
  </r>
  <r>
    <n v="64967481"/>
    <n v="20000"/>
    <x v="0"/>
    <n v="0.1318"/>
    <x v="1"/>
    <s v="C3"/>
    <s v="3 years"/>
    <s v="MORTGAGE"/>
    <n v="89900"/>
    <x v="1"/>
    <s v="Not Verified"/>
    <s v="Current"/>
    <x v="0"/>
    <n v="0.21079999999999999"/>
    <n v="715"/>
    <n v="719"/>
    <n v="717"/>
    <x v="1"/>
    <n v="1"/>
    <x v="0"/>
    <s v="High DTI / Low Income / Low FICO"/>
  </r>
  <r>
    <n v="68433766"/>
    <n v="11200"/>
    <x v="0"/>
    <n v="0.18489999999999998"/>
    <x v="0"/>
    <s v="D5"/>
    <s v="7 years"/>
    <s v="RENT"/>
    <n v="29700"/>
    <x v="2"/>
    <s v="Not Verified"/>
    <s v="Charged Off"/>
    <x v="0"/>
    <n v="0.38020000000000004"/>
    <n v="670"/>
    <n v="674"/>
    <n v="672"/>
    <x v="0"/>
    <n v="1"/>
    <x v="0"/>
    <s v="High DTI / Low Income / Low FICO"/>
  </r>
  <r>
    <n v="63349561"/>
    <n v="35000"/>
    <x v="0"/>
    <n v="0.17859999999999998"/>
    <x v="0"/>
    <s v="D5"/>
    <s v="3 years"/>
    <s v="RENT"/>
    <n v="164800"/>
    <x v="1"/>
    <s v="Source Verified"/>
    <s v="Current"/>
    <x v="0"/>
    <n v="0.2165"/>
    <n v="695"/>
    <n v="699"/>
    <n v="697"/>
    <x v="0"/>
    <n v="1"/>
    <x v="0"/>
    <s v="High DTI / Low Income / Low FICO"/>
  </r>
  <r>
    <n v="65964619"/>
    <n v="20000"/>
    <x v="1"/>
    <n v="0.1757"/>
    <x v="0"/>
    <s v="D4"/>
    <s v="10+ years"/>
    <s v="OWN"/>
    <n v="140000"/>
    <x v="1"/>
    <s v="Verified"/>
    <s v="Fully Paid"/>
    <x v="0"/>
    <n v="0.20600000000000002"/>
    <n v="660"/>
    <n v="664"/>
    <n v="662"/>
    <x v="0"/>
    <n v="1"/>
    <x v="0"/>
    <s v="High DTI / Low Income / Low FICO"/>
  </r>
  <r>
    <n v="67388751"/>
    <n v="14950"/>
    <x v="0"/>
    <n v="0.1699"/>
    <x v="0"/>
    <s v="D3"/>
    <s v="&lt; 1 year"/>
    <s v="MORTGAGE"/>
    <n v="40000"/>
    <x v="2"/>
    <s v="Not Verified"/>
    <s v="Current"/>
    <x v="1"/>
    <n v="5.8499999999999996E-2"/>
    <n v="675"/>
    <n v="679"/>
    <n v="677"/>
    <x v="0"/>
    <n v="1"/>
    <x v="0"/>
    <s v="High DTI / Low Income / Low FICO"/>
  </r>
  <r>
    <n v="66546195"/>
    <n v="6025"/>
    <x v="1"/>
    <n v="0.13669999999999999"/>
    <x v="1"/>
    <s v="C4"/>
    <s v="7 years"/>
    <s v="RENT"/>
    <n v="30000"/>
    <x v="2"/>
    <s v="Source Verified"/>
    <s v="Fully Paid"/>
    <x v="1"/>
    <n v="6.88E-2"/>
    <n v="685"/>
    <n v="689"/>
    <n v="687"/>
    <x v="0"/>
    <n v="1"/>
    <x v="0"/>
    <s v="High DTI / Low Income / Low FICO"/>
  </r>
  <r>
    <n v="62225406"/>
    <n v="18475"/>
    <x v="0"/>
    <n v="0.15609999999999999"/>
    <x v="0"/>
    <s v="D1"/>
    <s v="10+ years"/>
    <s v="RENT"/>
    <n v="75000"/>
    <x v="1"/>
    <s v="Not Verified"/>
    <s v="Fully Paid"/>
    <x v="0"/>
    <n v="0.12029999999999999"/>
    <n v="665"/>
    <n v="669"/>
    <n v="667"/>
    <x v="0"/>
    <n v="2"/>
    <x v="1"/>
    <s v="Moderate DTI/Income/FICO"/>
  </r>
  <r>
    <n v="68426245"/>
    <n v="18000"/>
    <x v="1"/>
    <n v="7.9100000000000004E-2"/>
    <x v="5"/>
    <s v="A5"/>
    <s v="1 year"/>
    <s v="OWN"/>
    <n v="60000"/>
    <x v="0"/>
    <s v="Not Verified"/>
    <s v="Charged Off"/>
    <x v="1"/>
    <n v="0.1152"/>
    <n v="680"/>
    <n v="684"/>
    <n v="682"/>
    <x v="0"/>
    <n v="2"/>
    <x v="1"/>
    <s v="Moderate DTI/Income/FICO"/>
  </r>
  <r>
    <n v="65655185"/>
    <n v="5000"/>
    <x v="1"/>
    <n v="5.3200000000000004E-2"/>
    <x v="5"/>
    <s v="A1"/>
    <s v="5 years"/>
    <s v="OWN"/>
    <n v="30000"/>
    <x v="2"/>
    <s v="Not Verified"/>
    <s v="Fully Paid"/>
    <x v="0"/>
    <n v="0.10039999999999999"/>
    <n v="760"/>
    <n v="764"/>
    <n v="762"/>
    <x v="1"/>
    <n v="1"/>
    <x v="0"/>
    <s v="High DTI / Low Income / Low FICO"/>
  </r>
  <r>
    <n v="66472150"/>
    <n v="30000"/>
    <x v="0"/>
    <n v="0.11990000000000001"/>
    <x v="1"/>
    <s v="C1"/>
    <s v="10+ years"/>
    <s v="MORTGAGE"/>
    <n v="80000"/>
    <x v="1"/>
    <s v="Source Verified"/>
    <s v="Fully Paid"/>
    <x v="1"/>
    <n v="0.30020000000000002"/>
    <n v="690"/>
    <n v="694"/>
    <n v="692"/>
    <x v="0"/>
    <n v="1"/>
    <x v="0"/>
    <s v="High DTI / Low Income / Low FICO"/>
  </r>
  <r>
    <n v="66534166"/>
    <n v="5000"/>
    <x v="1"/>
    <n v="0.11220000000000001"/>
    <x v="2"/>
    <s v="B5"/>
    <s v="1 year"/>
    <s v="OWN"/>
    <n v="65000"/>
    <x v="1"/>
    <s v="Source Verified"/>
    <s v="Fully Paid"/>
    <x v="2"/>
    <n v="8.6400000000000005E-2"/>
    <n v="685"/>
    <n v="689"/>
    <n v="687"/>
    <x v="0"/>
    <n v="2"/>
    <x v="1"/>
    <s v="Moderate DTI/Income/FICO"/>
  </r>
  <r>
    <n v="67536159"/>
    <n v="5750"/>
    <x v="1"/>
    <n v="0.14480000000000001"/>
    <x v="1"/>
    <s v="C5"/>
    <m/>
    <s v="MORTGAGE"/>
    <n v="70000"/>
    <x v="1"/>
    <s v="Source Verified"/>
    <s v="Fully Paid"/>
    <x v="0"/>
    <n v="2.3700000000000002E-2"/>
    <n v="670"/>
    <n v="674"/>
    <n v="672"/>
    <x v="0"/>
    <n v="2"/>
    <x v="1"/>
    <s v="Moderate DTI/Income/FICO"/>
  </r>
  <r>
    <n v="65305155"/>
    <n v="25000"/>
    <x v="1"/>
    <n v="0.12590000000000001"/>
    <x v="1"/>
    <s v="C2"/>
    <s v="2 years"/>
    <s v="RENT"/>
    <n v="55000"/>
    <x v="0"/>
    <s v="Source Verified"/>
    <s v="Fully Paid"/>
    <x v="3"/>
    <n v="0.13699999999999998"/>
    <n v="750"/>
    <n v="754"/>
    <n v="752"/>
    <x v="1"/>
    <n v="2"/>
    <x v="1"/>
    <s v="Moderate DTI/Income/FICO"/>
  </r>
  <r>
    <n v="67316814"/>
    <n v="21000"/>
    <x v="0"/>
    <n v="0.17859999999999998"/>
    <x v="0"/>
    <s v="D5"/>
    <s v="10+ years"/>
    <s v="OWN"/>
    <n v="63000"/>
    <x v="1"/>
    <s v="Source Verified"/>
    <s v="Fully Paid"/>
    <x v="3"/>
    <n v="0.36799999999999999"/>
    <n v="665"/>
    <n v="669"/>
    <n v="667"/>
    <x v="0"/>
    <n v="1"/>
    <x v="0"/>
    <s v="High DTI / Low Income / Low FICO"/>
  </r>
  <r>
    <n v="66300431"/>
    <n v="4000"/>
    <x v="1"/>
    <n v="7.8899999999999998E-2"/>
    <x v="5"/>
    <s v="A5"/>
    <s v="1 year"/>
    <s v="MORTGAGE"/>
    <n v="60000"/>
    <x v="0"/>
    <s v="Verified"/>
    <s v="Fully Paid"/>
    <x v="1"/>
    <n v="9.06E-2"/>
    <n v="690"/>
    <n v="694"/>
    <n v="692"/>
    <x v="0"/>
    <n v="2"/>
    <x v="1"/>
    <s v="Moderate DTI/Income/FICO"/>
  </r>
  <r>
    <n v="67015407"/>
    <n v="28000"/>
    <x v="1"/>
    <n v="0.15410000000000001"/>
    <x v="0"/>
    <s v="D1"/>
    <s v="10+ years"/>
    <s v="RENT"/>
    <n v="100000"/>
    <x v="1"/>
    <s v="Source Verified"/>
    <s v="Charged Off"/>
    <x v="0"/>
    <n v="9.9100000000000008E-2"/>
    <n v="670"/>
    <n v="674"/>
    <n v="672"/>
    <x v="0"/>
    <n v="2"/>
    <x v="1"/>
    <s v="Moderate DTI/Income/FICO"/>
  </r>
  <r>
    <n v="64883426"/>
    <n v="18000"/>
    <x v="0"/>
    <n v="0.1149"/>
    <x v="2"/>
    <s v="B5"/>
    <s v="10+ years"/>
    <s v="RENT"/>
    <n v="90000"/>
    <x v="1"/>
    <s v="Source Verified"/>
    <s v="Fully Paid"/>
    <x v="0"/>
    <n v="0.18350000000000002"/>
    <n v="680"/>
    <n v="684"/>
    <n v="682"/>
    <x v="0"/>
    <n v="2"/>
    <x v="1"/>
    <s v="Moderate DTI/Income/FICO"/>
  </r>
  <r>
    <n v="66076311"/>
    <n v="5000"/>
    <x v="1"/>
    <n v="9.1700000000000004E-2"/>
    <x v="2"/>
    <s v="B2"/>
    <s v="10+ years"/>
    <s v="RENT"/>
    <n v="102000"/>
    <x v="1"/>
    <s v="Source Verified"/>
    <s v="Charged Off"/>
    <x v="1"/>
    <n v="0.156"/>
    <n v="675"/>
    <n v="679"/>
    <n v="677"/>
    <x v="0"/>
    <n v="2"/>
    <x v="1"/>
    <s v="Moderate DTI/Income/FICO"/>
  </r>
  <r>
    <n v="66086949"/>
    <n v="9500"/>
    <x v="1"/>
    <n v="7.2599999999999998E-2"/>
    <x v="5"/>
    <s v="A4"/>
    <s v="2 years"/>
    <s v="MORTGAGE"/>
    <n v="95000"/>
    <x v="1"/>
    <s v="Verified"/>
    <s v="Fully Paid"/>
    <x v="0"/>
    <n v="8.4900000000000003E-2"/>
    <n v="715"/>
    <n v="719"/>
    <n v="717"/>
    <x v="1"/>
    <n v="3"/>
    <x v="2"/>
    <s v="Strong Profile"/>
  </r>
  <r>
    <n v="66633569"/>
    <n v="6000"/>
    <x v="1"/>
    <n v="9.1700000000000004E-2"/>
    <x v="2"/>
    <s v="B2"/>
    <s v="10+ years"/>
    <s v="MORTGAGE"/>
    <n v="41000"/>
    <x v="0"/>
    <s v="Not Verified"/>
    <s v="Fully Paid"/>
    <x v="0"/>
    <n v="0.2477"/>
    <n v="710"/>
    <n v="714"/>
    <n v="712"/>
    <x v="1"/>
    <n v="1"/>
    <x v="0"/>
    <s v="High DTI / Low Income / Low FICO"/>
  </r>
  <r>
    <n v="64067168"/>
    <n v="24000"/>
    <x v="0"/>
    <n v="0.12590000000000001"/>
    <x v="1"/>
    <s v="C2"/>
    <s v="4 years"/>
    <s v="MORTGAGE"/>
    <n v="71000"/>
    <x v="1"/>
    <s v="Not Verified"/>
    <s v="Fully Paid"/>
    <x v="0"/>
    <n v="0.1981"/>
    <n v="700"/>
    <n v="704"/>
    <n v="702"/>
    <x v="1"/>
    <n v="2"/>
    <x v="1"/>
    <s v="Moderate DTI/Income/FICO"/>
  </r>
  <r>
    <n v="67258873"/>
    <n v="12000"/>
    <x v="1"/>
    <n v="0.11220000000000001"/>
    <x v="2"/>
    <s v="B5"/>
    <s v="&lt; 1 year"/>
    <s v="RENT"/>
    <n v="45000"/>
    <x v="0"/>
    <s v="Verified"/>
    <s v="Fully Paid"/>
    <x v="0"/>
    <n v="0.28210000000000002"/>
    <n v="670"/>
    <n v="674"/>
    <n v="672"/>
    <x v="0"/>
    <n v="1"/>
    <x v="0"/>
    <s v="High DTI / Low Income / Low FICO"/>
  </r>
  <r>
    <n v="65394635"/>
    <n v="12000"/>
    <x v="0"/>
    <n v="7.8899999999999998E-2"/>
    <x v="5"/>
    <s v="A5"/>
    <s v="10+ years"/>
    <s v="MORTGAGE"/>
    <n v="106000"/>
    <x v="1"/>
    <s v="Verified"/>
    <s v="Fully Paid"/>
    <x v="0"/>
    <n v="0.29510000000000003"/>
    <n v="715"/>
    <n v="719"/>
    <n v="717"/>
    <x v="1"/>
    <n v="1"/>
    <x v="0"/>
    <s v="High DTI / Low Income / Low FICO"/>
  </r>
  <r>
    <n v="63416885"/>
    <n v="25000"/>
    <x v="1"/>
    <n v="0.1229"/>
    <x v="1"/>
    <s v="C1"/>
    <s v="10+ years"/>
    <s v="MORTGAGE"/>
    <n v="65000"/>
    <x v="1"/>
    <s v="Source Verified"/>
    <s v="Fully Paid"/>
    <x v="2"/>
    <n v="0.26329999999999998"/>
    <n v="680"/>
    <n v="684"/>
    <n v="682"/>
    <x v="0"/>
    <n v="1"/>
    <x v="0"/>
    <s v="High DTI / Low Income / Low FICO"/>
  </r>
  <r>
    <n v="68543307"/>
    <n v="16000"/>
    <x v="1"/>
    <n v="0.10779999999999999"/>
    <x v="2"/>
    <s v="B4"/>
    <s v="10+ years"/>
    <s v="MORTGAGE"/>
    <n v="55000"/>
    <x v="0"/>
    <s v="Verified"/>
    <s v="Fully Paid"/>
    <x v="1"/>
    <n v="0.31140000000000001"/>
    <n v="675"/>
    <n v="679"/>
    <n v="677"/>
    <x v="0"/>
    <n v="1"/>
    <x v="0"/>
    <s v="High DTI / Low Income / Low FICO"/>
  </r>
  <r>
    <n v="63354811"/>
    <n v="20000"/>
    <x v="1"/>
    <n v="8.1799999999999998E-2"/>
    <x v="2"/>
    <s v="B1"/>
    <m/>
    <s v="MORTGAGE"/>
    <n v="53700"/>
    <x v="0"/>
    <s v="Not Verified"/>
    <s v="Fully Paid"/>
    <x v="0"/>
    <n v="0.1832"/>
    <n v="690"/>
    <n v="694"/>
    <n v="692"/>
    <x v="0"/>
    <n v="2"/>
    <x v="1"/>
    <s v="Moderate DTI/Income/FICO"/>
  </r>
  <r>
    <n v="66510472"/>
    <n v="4800"/>
    <x v="1"/>
    <n v="9.7599999999999992E-2"/>
    <x v="2"/>
    <s v="B3"/>
    <s v="7 years"/>
    <s v="MORTGAGE"/>
    <n v="115100"/>
    <x v="1"/>
    <s v="Verified"/>
    <s v="Fully Paid"/>
    <x v="5"/>
    <n v="0.19640000000000002"/>
    <n v="660"/>
    <n v="664"/>
    <n v="662"/>
    <x v="0"/>
    <n v="2"/>
    <x v="1"/>
    <s v="Moderate DTI/Income/FICO"/>
  </r>
  <r>
    <n v="63631203"/>
    <n v="20000"/>
    <x v="1"/>
    <n v="8.1799999999999998E-2"/>
    <x v="2"/>
    <s v="B1"/>
    <s v="3 years"/>
    <s v="MORTGAGE"/>
    <n v="80000"/>
    <x v="1"/>
    <s v="Not Verified"/>
    <s v="Fully Paid"/>
    <x v="0"/>
    <n v="0.1106"/>
    <n v="715"/>
    <n v="719"/>
    <n v="717"/>
    <x v="1"/>
    <n v="3"/>
    <x v="2"/>
    <s v="Strong Profile"/>
  </r>
  <r>
    <n v="67237790"/>
    <n v="3000"/>
    <x v="1"/>
    <n v="0.11990000000000001"/>
    <x v="1"/>
    <s v="C1"/>
    <s v="2 years"/>
    <s v="RENT"/>
    <n v="17000"/>
    <x v="2"/>
    <s v="Verified"/>
    <s v="Fully Paid"/>
    <x v="1"/>
    <n v="0.24440000000000001"/>
    <n v="660"/>
    <n v="664"/>
    <n v="662"/>
    <x v="0"/>
    <n v="1"/>
    <x v="0"/>
    <s v="High DTI / Low Income / Low FICO"/>
  </r>
  <r>
    <n v="63834685"/>
    <n v="10000"/>
    <x v="1"/>
    <n v="9.9900000000000003E-2"/>
    <x v="2"/>
    <s v="B3"/>
    <m/>
    <s v="MORTGAGE"/>
    <n v="50000"/>
    <x v="0"/>
    <s v="Verified"/>
    <s v="Fully Paid"/>
    <x v="0"/>
    <n v="0.2278"/>
    <n v="725"/>
    <n v="729"/>
    <n v="727"/>
    <x v="1"/>
    <n v="1"/>
    <x v="0"/>
    <s v="High DTI / Low Income / Low FICO"/>
  </r>
  <r>
    <n v="63144378"/>
    <n v="15700"/>
    <x v="0"/>
    <n v="0.1229"/>
    <x v="1"/>
    <s v="C1"/>
    <s v="5 years"/>
    <s v="RENT"/>
    <n v="40000"/>
    <x v="2"/>
    <s v="Source Verified"/>
    <s v="Current"/>
    <x v="1"/>
    <n v="0.27479999999999999"/>
    <n v="665"/>
    <n v="669"/>
    <n v="667"/>
    <x v="0"/>
    <n v="1"/>
    <x v="0"/>
    <s v="High DTI / Low Income / Low FICO"/>
  </r>
  <r>
    <n v="66461822"/>
    <n v="16000"/>
    <x v="0"/>
    <n v="0.13669999999999999"/>
    <x v="1"/>
    <s v="C4"/>
    <s v="6 years"/>
    <s v="MORTGAGE"/>
    <n v="52000"/>
    <x v="0"/>
    <s v="Verified"/>
    <s v="Current"/>
    <x v="0"/>
    <n v="0.13750000000000001"/>
    <n v="660"/>
    <n v="664"/>
    <n v="662"/>
    <x v="0"/>
    <n v="2"/>
    <x v="1"/>
    <s v="Moderate DTI/Income/FICO"/>
  </r>
  <r>
    <n v="65663224"/>
    <n v="14400"/>
    <x v="0"/>
    <n v="7.8899999999999998E-2"/>
    <x v="5"/>
    <s v="A5"/>
    <s v="10+ years"/>
    <s v="MORTGAGE"/>
    <n v="165000"/>
    <x v="1"/>
    <s v="Verified"/>
    <s v="Fully Paid"/>
    <x v="0"/>
    <n v="5.1999999999999998E-3"/>
    <n v="705"/>
    <n v="709"/>
    <n v="707"/>
    <x v="1"/>
    <n v="3"/>
    <x v="2"/>
    <s v="Strong Profile"/>
  </r>
  <r>
    <n v="64761331"/>
    <n v="18000"/>
    <x v="1"/>
    <n v="7.2599999999999998E-2"/>
    <x v="5"/>
    <s v="A4"/>
    <s v="2 years"/>
    <s v="MORTGAGE"/>
    <n v="72000"/>
    <x v="1"/>
    <s v="Not Verified"/>
    <s v="Fully Paid"/>
    <x v="1"/>
    <n v="0.1547"/>
    <n v="720"/>
    <n v="724"/>
    <n v="722"/>
    <x v="1"/>
    <n v="2"/>
    <x v="1"/>
    <s v="Moderate DTI/Income/FICO"/>
  </r>
  <r>
    <n v="63398958"/>
    <n v="8000"/>
    <x v="1"/>
    <n v="0.15609999999999999"/>
    <x v="0"/>
    <s v="D1"/>
    <s v="8 years"/>
    <s v="RENT"/>
    <n v="78000"/>
    <x v="1"/>
    <s v="Verified"/>
    <s v="Fully Paid"/>
    <x v="3"/>
    <n v="0.2571"/>
    <n v="670"/>
    <n v="674"/>
    <n v="672"/>
    <x v="0"/>
    <n v="1"/>
    <x v="0"/>
    <s v="High DTI / Low Income / Low FICO"/>
  </r>
  <r>
    <n v="63324338"/>
    <n v="3000"/>
    <x v="1"/>
    <n v="7.2599999999999998E-2"/>
    <x v="5"/>
    <s v="A4"/>
    <s v="10+ years"/>
    <s v="MORTGAGE"/>
    <n v="80000"/>
    <x v="1"/>
    <s v="Not Verified"/>
    <s v="Fully Paid"/>
    <x v="3"/>
    <n v="0.10279999999999999"/>
    <n v="735"/>
    <n v="739"/>
    <n v="737"/>
    <x v="1"/>
    <n v="3"/>
    <x v="2"/>
    <s v="Strong Profile"/>
  </r>
  <r>
    <n v="62307222"/>
    <n v="1500"/>
    <x v="1"/>
    <n v="0.16550000000000001"/>
    <x v="0"/>
    <s v="D2"/>
    <s v="3 years"/>
    <s v="RENT"/>
    <n v="30000"/>
    <x v="2"/>
    <s v="Source Verified"/>
    <s v="Fully Paid"/>
    <x v="4"/>
    <n v="4.6399999999999997E-2"/>
    <n v="660"/>
    <n v="664"/>
    <n v="662"/>
    <x v="0"/>
    <n v="1"/>
    <x v="0"/>
    <s v="High DTI / Low Income / Low FICO"/>
  </r>
  <r>
    <n v="67878289"/>
    <n v="23000"/>
    <x v="0"/>
    <n v="0.12590000000000001"/>
    <x v="1"/>
    <s v="C2"/>
    <m/>
    <s v="MORTGAGE"/>
    <n v="52653.84"/>
    <x v="0"/>
    <s v="Not Verified"/>
    <s v="Fully Paid"/>
    <x v="0"/>
    <n v="0.17420000000000002"/>
    <n v="710"/>
    <n v="714"/>
    <n v="712"/>
    <x v="1"/>
    <n v="2"/>
    <x v="1"/>
    <s v="Moderate DTI/Income/FICO"/>
  </r>
  <r>
    <n v="62609258"/>
    <n v="18000"/>
    <x v="0"/>
    <n v="0.1318"/>
    <x v="1"/>
    <s v="C3"/>
    <s v="10+ years"/>
    <s v="RENT"/>
    <n v="72000"/>
    <x v="1"/>
    <s v="Source Verified"/>
    <s v="Current"/>
    <x v="0"/>
    <n v="0.06"/>
    <n v="690"/>
    <n v="694"/>
    <n v="692"/>
    <x v="0"/>
    <n v="2"/>
    <x v="1"/>
    <s v="Moderate DTI/Income/FICO"/>
  </r>
  <r>
    <n v="63219491"/>
    <n v="6000"/>
    <x v="1"/>
    <n v="6.2400000000000004E-2"/>
    <x v="5"/>
    <s v="A2"/>
    <s v="10+ years"/>
    <s v="RENT"/>
    <n v="45000"/>
    <x v="0"/>
    <s v="Not Verified"/>
    <s v="Fully Paid"/>
    <x v="0"/>
    <n v="6.5099999999999991E-2"/>
    <n v="705"/>
    <n v="709"/>
    <n v="707"/>
    <x v="1"/>
    <n v="2"/>
    <x v="1"/>
    <s v="Moderate DTI/Income/FICO"/>
  </r>
  <r>
    <n v="66463915"/>
    <n v="6000"/>
    <x v="1"/>
    <n v="0.11220000000000001"/>
    <x v="2"/>
    <s v="B5"/>
    <s v="8 years"/>
    <s v="RENT"/>
    <n v="49000"/>
    <x v="0"/>
    <s v="Verified"/>
    <s v="Charged Off"/>
    <x v="0"/>
    <n v="0.18049999999999999"/>
    <n v="675"/>
    <n v="679"/>
    <n v="677"/>
    <x v="0"/>
    <n v="2"/>
    <x v="1"/>
    <s v="Moderate DTI/Income/FICO"/>
  </r>
  <r>
    <n v="65671338"/>
    <n v="28000"/>
    <x v="0"/>
    <n v="0.13669999999999999"/>
    <x v="1"/>
    <s v="C4"/>
    <s v="10+ years"/>
    <s v="MORTGAGE"/>
    <n v="105000"/>
    <x v="1"/>
    <s v="Source Verified"/>
    <s v="Current"/>
    <x v="0"/>
    <n v="0.16769999999999999"/>
    <n v="690"/>
    <n v="694"/>
    <n v="692"/>
    <x v="0"/>
    <n v="2"/>
    <x v="1"/>
    <s v="Moderate DTI/Income/FICO"/>
  </r>
  <r>
    <n v="63454133"/>
    <n v="28200"/>
    <x v="0"/>
    <n v="9.1700000000000004E-2"/>
    <x v="2"/>
    <s v="B2"/>
    <s v="2 years"/>
    <s v="RENT"/>
    <n v="97500"/>
    <x v="1"/>
    <s v="Not Verified"/>
    <s v="Fully Paid"/>
    <x v="0"/>
    <n v="0.1137"/>
    <n v="700"/>
    <n v="704"/>
    <n v="702"/>
    <x v="1"/>
    <n v="3"/>
    <x v="2"/>
    <s v="Strong Profile"/>
  </r>
  <r>
    <n v="64958372"/>
    <n v="24000"/>
    <x v="0"/>
    <n v="0.12050000000000001"/>
    <x v="1"/>
    <s v="C1"/>
    <s v="10+ years"/>
    <s v="OWN"/>
    <n v="70000"/>
    <x v="1"/>
    <s v="Not Verified"/>
    <s v="Current"/>
    <x v="1"/>
    <n v="0.17899999999999999"/>
    <n v="720"/>
    <n v="724"/>
    <n v="722"/>
    <x v="1"/>
    <n v="2"/>
    <x v="1"/>
    <s v="Moderate DTI/Income/FICO"/>
  </r>
  <r>
    <n v="62609442"/>
    <n v="18000"/>
    <x v="1"/>
    <n v="7.2599999999999998E-2"/>
    <x v="5"/>
    <s v="A4"/>
    <s v="4 years"/>
    <s v="MORTGAGE"/>
    <n v="125000"/>
    <x v="1"/>
    <s v="Source Verified"/>
    <s v="Fully Paid"/>
    <x v="2"/>
    <n v="6.4399999999999999E-2"/>
    <n v="695"/>
    <n v="699"/>
    <n v="697"/>
    <x v="0"/>
    <n v="2"/>
    <x v="1"/>
    <s v="Moderate DTI/Income/FICO"/>
  </r>
  <r>
    <n v="62409841"/>
    <n v="35000"/>
    <x v="0"/>
    <n v="0.15609999999999999"/>
    <x v="0"/>
    <s v="D1"/>
    <s v="10+ years"/>
    <s v="RENT"/>
    <n v="176000"/>
    <x v="1"/>
    <s v="Source Verified"/>
    <s v="Current"/>
    <x v="0"/>
    <n v="0.23420000000000002"/>
    <n v="705"/>
    <n v="709"/>
    <n v="707"/>
    <x v="1"/>
    <n v="1"/>
    <x v="0"/>
    <s v="High DTI / Low Income / Low FICO"/>
  </r>
  <r>
    <n v="62327648"/>
    <n v="5000"/>
    <x v="1"/>
    <n v="0.1153"/>
    <x v="2"/>
    <s v="B5"/>
    <s v="5 years"/>
    <s v="RENT"/>
    <n v="48000"/>
    <x v="0"/>
    <s v="Source Verified"/>
    <s v="Fully Paid"/>
    <x v="4"/>
    <n v="8.1000000000000003E-2"/>
    <n v="660"/>
    <n v="664"/>
    <n v="662"/>
    <x v="0"/>
    <n v="2"/>
    <x v="1"/>
    <s v="Moderate DTI/Income/FICO"/>
  </r>
  <r>
    <n v="67820059"/>
    <n v="21000"/>
    <x v="1"/>
    <n v="0.11220000000000001"/>
    <x v="2"/>
    <s v="B5"/>
    <s v="8 years"/>
    <s v="MORTGAGE"/>
    <n v="67537"/>
    <x v="1"/>
    <s v="Not Verified"/>
    <s v="Fully Paid"/>
    <x v="0"/>
    <n v="0.23120000000000002"/>
    <n v="740"/>
    <n v="744"/>
    <n v="742"/>
    <x v="1"/>
    <n v="1"/>
    <x v="0"/>
    <s v="High DTI / Low Income / Low FICO"/>
  </r>
  <r>
    <n v="68122492"/>
    <n v="24000"/>
    <x v="0"/>
    <n v="0.1399"/>
    <x v="1"/>
    <s v="C4"/>
    <s v="8 years"/>
    <s v="RENT"/>
    <n v="66466"/>
    <x v="1"/>
    <s v="Source Verified"/>
    <s v="Charged Off"/>
    <x v="0"/>
    <n v="0.1542"/>
    <n v="710"/>
    <n v="714"/>
    <n v="712"/>
    <x v="1"/>
    <n v="2"/>
    <x v="1"/>
    <s v="Moderate DTI/Income/FICO"/>
  </r>
  <r>
    <n v="67418222"/>
    <n v="24000"/>
    <x v="0"/>
    <n v="0.15410000000000001"/>
    <x v="0"/>
    <s v="D1"/>
    <s v="2 years"/>
    <s v="RENT"/>
    <n v="105000"/>
    <x v="1"/>
    <s v="Source Verified"/>
    <s v="Charged Off"/>
    <x v="1"/>
    <n v="0.2281"/>
    <n v="715"/>
    <n v="719"/>
    <n v="717"/>
    <x v="1"/>
    <n v="1"/>
    <x v="0"/>
    <s v="High DTI / Low Income / Low FICO"/>
  </r>
  <r>
    <n v="63398972"/>
    <n v="9550"/>
    <x v="1"/>
    <n v="0.16550000000000001"/>
    <x v="0"/>
    <s v="D2"/>
    <s v="3 years"/>
    <s v="RENT"/>
    <n v="28000"/>
    <x v="2"/>
    <s v="Not Verified"/>
    <s v="Fully Paid"/>
    <x v="0"/>
    <n v="5.6600000000000004E-2"/>
    <n v="665"/>
    <n v="669"/>
    <n v="667"/>
    <x v="0"/>
    <n v="1"/>
    <x v="0"/>
    <s v="High DTI / Low Income / Low FICO"/>
  </r>
  <r>
    <n v="65654123"/>
    <n v="35000"/>
    <x v="1"/>
    <n v="9.1700000000000004E-2"/>
    <x v="2"/>
    <s v="B2"/>
    <s v="10+ years"/>
    <s v="OWN"/>
    <n v="249955"/>
    <x v="1"/>
    <s v="Verified"/>
    <s v="Fully Paid"/>
    <x v="2"/>
    <n v="5.9299999999999999E-2"/>
    <n v="735"/>
    <n v="739"/>
    <n v="737"/>
    <x v="1"/>
    <n v="3"/>
    <x v="2"/>
    <s v="Strong Profile"/>
  </r>
  <r>
    <n v="66643185"/>
    <n v="23000"/>
    <x v="0"/>
    <n v="0.22989999999999999"/>
    <x v="3"/>
    <s v="F2"/>
    <s v="5 years"/>
    <s v="RENT"/>
    <n v="160000"/>
    <x v="1"/>
    <s v="Not Verified"/>
    <s v="Fully Paid"/>
    <x v="0"/>
    <n v="0.11800000000000001"/>
    <n v="675"/>
    <n v="679"/>
    <n v="677"/>
    <x v="0"/>
    <n v="2"/>
    <x v="1"/>
    <s v="Moderate DTI/Income/FICO"/>
  </r>
  <r>
    <n v="63287122"/>
    <n v="35000"/>
    <x v="0"/>
    <n v="0.15609999999999999"/>
    <x v="0"/>
    <s v="D1"/>
    <s v="10+ years"/>
    <s v="MORTGAGE"/>
    <n v="85000"/>
    <x v="1"/>
    <s v="Source Verified"/>
    <s v="Current"/>
    <x v="0"/>
    <n v="0.24809999999999999"/>
    <n v="690"/>
    <n v="694"/>
    <n v="692"/>
    <x v="0"/>
    <n v="1"/>
    <x v="0"/>
    <s v="High DTI / Low Income / Low FICO"/>
  </r>
  <r>
    <n v="63977815"/>
    <n v="8825"/>
    <x v="1"/>
    <n v="0.13669999999999999"/>
    <x v="1"/>
    <s v="C4"/>
    <s v="3 years"/>
    <s v="RENT"/>
    <n v="38000"/>
    <x v="2"/>
    <s v="Source Verified"/>
    <s v="Fully Paid"/>
    <x v="5"/>
    <n v="0.15509999999999999"/>
    <n v="685"/>
    <n v="689"/>
    <n v="687"/>
    <x v="0"/>
    <n v="1"/>
    <x v="0"/>
    <s v="High DTI / Low Income / Low FICO"/>
  </r>
  <r>
    <n v="64771583"/>
    <n v="15000"/>
    <x v="1"/>
    <n v="0.1099"/>
    <x v="2"/>
    <s v="B4"/>
    <s v="1 year"/>
    <s v="MORTGAGE"/>
    <n v="43000"/>
    <x v="0"/>
    <s v="Source Verified"/>
    <s v="Fully Paid"/>
    <x v="0"/>
    <n v="0.1128"/>
    <n v="685"/>
    <n v="689"/>
    <n v="687"/>
    <x v="0"/>
    <n v="2"/>
    <x v="1"/>
    <s v="Moderate DTI/Income/FICO"/>
  </r>
  <r>
    <n v="65614619"/>
    <n v="7900"/>
    <x v="1"/>
    <n v="0.16550000000000001"/>
    <x v="0"/>
    <s v="D2"/>
    <s v="5 years"/>
    <s v="MORTGAGE"/>
    <n v="32000"/>
    <x v="2"/>
    <s v="Not Verified"/>
    <s v="Charged Off"/>
    <x v="0"/>
    <n v="6.2300000000000001E-2"/>
    <n v="675"/>
    <n v="679"/>
    <n v="677"/>
    <x v="0"/>
    <n v="1"/>
    <x v="0"/>
    <s v="High DTI / Low Income / Low FICO"/>
  </r>
  <r>
    <n v="66955377"/>
    <n v="6000"/>
    <x v="1"/>
    <n v="5.3200000000000004E-2"/>
    <x v="5"/>
    <s v="A1"/>
    <s v="10+ years"/>
    <s v="MORTGAGE"/>
    <n v="40000"/>
    <x v="2"/>
    <s v="Source Verified"/>
    <s v="Fully Paid"/>
    <x v="0"/>
    <n v="0.1134"/>
    <n v="800"/>
    <n v="804"/>
    <n v="802"/>
    <x v="1"/>
    <n v="1"/>
    <x v="0"/>
    <s v="High DTI / Low Income / Low FICO"/>
  </r>
  <r>
    <n v="65734397"/>
    <n v="14200"/>
    <x v="1"/>
    <n v="0.18489999999999998"/>
    <x v="4"/>
    <s v="E2"/>
    <s v="10+ years"/>
    <s v="RENT"/>
    <n v="42000"/>
    <x v="0"/>
    <s v="Verified"/>
    <s v="Charged Off"/>
    <x v="0"/>
    <n v="0.34259999999999996"/>
    <n v="660"/>
    <n v="664"/>
    <n v="662"/>
    <x v="0"/>
    <n v="1"/>
    <x v="0"/>
    <s v="High DTI / Low Income / Low FICO"/>
  </r>
  <r>
    <n v="65782605"/>
    <n v="7500"/>
    <x v="1"/>
    <n v="7.8899999999999998E-2"/>
    <x v="5"/>
    <s v="A5"/>
    <s v="10+ years"/>
    <s v="MORTGAGE"/>
    <n v="45000"/>
    <x v="0"/>
    <s v="Not Verified"/>
    <s v="Fully Paid"/>
    <x v="1"/>
    <n v="0.2918"/>
    <n v="730"/>
    <n v="734"/>
    <n v="732"/>
    <x v="1"/>
    <n v="1"/>
    <x v="0"/>
    <s v="High DTI / Low Income / Low FICO"/>
  </r>
  <r>
    <n v="65553400"/>
    <n v="24000"/>
    <x v="0"/>
    <n v="0.12590000000000001"/>
    <x v="1"/>
    <s v="C2"/>
    <s v="10+ years"/>
    <s v="RENT"/>
    <n v="150000"/>
    <x v="1"/>
    <s v="Verified"/>
    <s v="Charged Off"/>
    <x v="1"/>
    <n v="0.12029999999999999"/>
    <n v="680"/>
    <n v="684"/>
    <n v="682"/>
    <x v="0"/>
    <n v="2"/>
    <x v="1"/>
    <s v="Moderate DTI/Income/FICO"/>
  </r>
  <r>
    <n v="65614015"/>
    <n v="15000"/>
    <x v="0"/>
    <n v="0.23989999999999997"/>
    <x v="3"/>
    <s v="F3"/>
    <s v="3 years"/>
    <s v="RENT"/>
    <n v="30000"/>
    <x v="2"/>
    <s v="Verified"/>
    <s v="Current"/>
    <x v="0"/>
    <n v="0.35090000000000005"/>
    <n v="680"/>
    <n v="684"/>
    <n v="682"/>
    <x v="0"/>
    <n v="1"/>
    <x v="0"/>
    <s v="High DTI / Low Income / Low FICO"/>
  </r>
  <r>
    <n v="66421268"/>
    <n v="32000"/>
    <x v="1"/>
    <n v="0.10640000000000001"/>
    <x v="2"/>
    <s v="B4"/>
    <s v="10+ years"/>
    <s v="RENT"/>
    <n v="250000"/>
    <x v="1"/>
    <s v="Source Verified"/>
    <s v="Charged Off"/>
    <x v="2"/>
    <n v="0.16079999999999997"/>
    <n v="695"/>
    <n v="699"/>
    <n v="697"/>
    <x v="0"/>
    <n v="2"/>
    <x v="1"/>
    <s v="Moderate DTI/Income/FICO"/>
  </r>
  <r>
    <n v="66501918"/>
    <n v="12750"/>
    <x v="1"/>
    <n v="8.3800000000000013E-2"/>
    <x v="2"/>
    <s v="B1"/>
    <s v="9 years"/>
    <s v="RENT"/>
    <n v="49500"/>
    <x v="0"/>
    <s v="Not Verified"/>
    <s v="Fully Paid"/>
    <x v="0"/>
    <n v="0.32049999999999995"/>
    <n v="690"/>
    <n v="694"/>
    <n v="692"/>
    <x v="0"/>
    <n v="1"/>
    <x v="0"/>
    <s v="High DTI / Low Income / Low FICO"/>
  </r>
  <r>
    <n v="65190758"/>
    <n v="16000"/>
    <x v="0"/>
    <n v="0.1099"/>
    <x v="2"/>
    <s v="B4"/>
    <s v="10+ years"/>
    <s v="OWN"/>
    <n v="64000"/>
    <x v="1"/>
    <s v="Not Verified"/>
    <s v="Fully Paid"/>
    <x v="0"/>
    <n v="0.2205"/>
    <n v="730"/>
    <n v="734"/>
    <n v="732"/>
    <x v="1"/>
    <n v="1"/>
    <x v="0"/>
    <s v="High DTI / Low Income / Low FICO"/>
  </r>
  <r>
    <n v="63175764"/>
    <n v="20000"/>
    <x v="0"/>
    <n v="8.1799999999999998E-2"/>
    <x v="2"/>
    <s v="B1"/>
    <s v="9 years"/>
    <s v="MORTGAGE"/>
    <n v="73000"/>
    <x v="1"/>
    <s v="Not Verified"/>
    <s v="Charged Off"/>
    <x v="0"/>
    <n v="0.1399"/>
    <n v="755"/>
    <n v="759"/>
    <n v="757"/>
    <x v="1"/>
    <n v="2"/>
    <x v="1"/>
    <s v="Moderate DTI/Income/FICO"/>
  </r>
  <r>
    <n v="67849661"/>
    <n v="9600"/>
    <x v="1"/>
    <n v="9.7599999999999992E-2"/>
    <x v="2"/>
    <s v="B3"/>
    <s v="&lt; 1 year"/>
    <s v="RENT"/>
    <n v="95000"/>
    <x v="1"/>
    <s v="Source Verified"/>
    <s v="Fully Paid"/>
    <x v="0"/>
    <n v="0.1193"/>
    <n v="690"/>
    <n v="694"/>
    <n v="692"/>
    <x v="0"/>
    <n v="2"/>
    <x v="1"/>
    <s v="Moderate DTI/Income/FICO"/>
  </r>
  <r>
    <n v="66454115"/>
    <n v="5000"/>
    <x v="1"/>
    <n v="5.3200000000000004E-2"/>
    <x v="5"/>
    <s v="A1"/>
    <s v="10+ years"/>
    <s v="MORTGAGE"/>
    <n v="97000"/>
    <x v="1"/>
    <s v="Not Verified"/>
    <s v="Fully Paid"/>
    <x v="3"/>
    <n v="0.1069"/>
    <n v="720"/>
    <n v="724"/>
    <n v="722"/>
    <x v="1"/>
    <n v="3"/>
    <x v="2"/>
    <s v="Strong Profile"/>
  </r>
  <r>
    <n v="66565383"/>
    <n v="19500"/>
    <x v="0"/>
    <n v="0.10640000000000001"/>
    <x v="2"/>
    <s v="B4"/>
    <s v="10+ years"/>
    <s v="MORTGAGE"/>
    <n v="62456.34"/>
    <x v="1"/>
    <s v="Not Verified"/>
    <s v="Current"/>
    <x v="1"/>
    <n v="0.37740000000000001"/>
    <n v="720"/>
    <n v="724"/>
    <n v="722"/>
    <x v="1"/>
    <n v="1"/>
    <x v="0"/>
    <s v="High DTI / Low Income / Low FICO"/>
  </r>
  <r>
    <n v="66491008"/>
    <n v="24000"/>
    <x v="0"/>
    <n v="0.11220000000000001"/>
    <x v="2"/>
    <s v="B5"/>
    <s v="10+ years"/>
    <s v="MORTGAGE"/>
    <n v="95000"/>
    <x v="1"/>
    <s v="Verified"/>
    <s v="Current"/>
    <x v="1"/>
    <n v="6.5700000000000008E-2"/>
    <n v="665"/>
    <n v="669"/>
    <n v="667"/>
    <x v="0"/>
    <n v="2"/>
    <x v="1"/>
    <s v="Moderate DTI/Income/FICO"/>
  </r>
  <r>
    <n v="63156057"/>
    <n v="10000"/>
    <x v="1"/>
    <n v="6.8900000000000003E-2"/>
    <x v="5"/>
    <s v="A3"/>
    <s v="&lt; 1 year"/>
    <s v="RENT"/>
    <n v="57000"/>
    <x v="0"/>
    <s v="Source Verified"/>
    <s v="Fully Paid"/>
    <x v="0"/>
    <n v="0.29330000000000001"/>
    <n v="685"/>
    <n v="689"/>
    <n v="687"/>
    <x v="0"/>
    <n v="1"/>
    <x v="0"/>
    <s v="High DTI / Low Income / Low FICO"/>
  </r>
  <r>
    <n v="65806216"/>
    <n v="20000"/>
    <x v="0"/>
    <n v="0.15410000000000001"/>
    <x v="0"/>
    <s v="D1"/>
    <s v="10+ years"/>
    <s v="MORTGAGE"/>
    <n v="100000"/>
    <x v="1"/>
    <s v="Verified"/>
    <s v="Fully Paid"/>
    <x v="0"/>
    <n v="0.34289999999999998"/>
    <n v="695"/>
    <n v="699"/>
    <n v="697"/>
    <x v="0"/>
    <n v="1"/>
    <x v="0"/>
    <s v="High DTI / Low Income / Low FICO"/>
  </r>
  <r>
    <n v="62499818"/>
    <n v="11000"/>
    <x v="1"/>
    <n v="9.9900000000000003E-2"/>
    <x v="2"/>
    <s v="B3"/>
    <s v="10+ years"/>
    <s v="RENT"/>
    <n v="44400"/>
    <x v="0"/>
    <s v="Not Verified"/>
    <s v="Fully Paid"/>
    <x v="1"/>
    <n v="0.20780000000000001"/>
    <n v="705"/>
    <n v="709"/>
    <n v="707"/>
    <x v="1"/>
    <n v="1"/>
    <x v="0"/>
    <s v="High DTI / Low Income / Low FICO"/>
  </r>
  <r>
    <n v="63823169"/>
    <n v="15850"/>
    <x v="0"/>
    <n v="0.1399"/>
    <x v="1"/>
    <s v="C4"/>
    <s v="10+ years"/>
    <s v="RENT"/>
    <n v="45000"/>
    <x v="0"/>
    <s v="Source Verified"/>
    <s v="Current"/>
    <x v="0"/>
    <n v="0.10400000000000001"/>
    <n v="675"/>
    <n v="679"/>
    <n v="677"/>
    <x v="0"/>
    <n v="2"/>
    <x v="1"/>
    <s v="Moderate DTI/Income/FICO"/>
  </r>
  <r>
    <n v="63217838"/>
    <n v="15200"/>
    <x v="1"/>
    <n v="8.1799999999999998E-2"/>
    <x v="2"/>
    <s v="B1"/>
    <s v="10+ years"/>
    <s v="MORTGAGE"/>
    <n v="78000"/>
    <x v="1"/>
    <s v="Not Verified"/>
    <s v="Fully Paid"/>
    <x v="1"/>
    <n v="0.23219999999999999"/>
    <n v="705"/>
    <n v="709"/>
    <n v="707"/>
    <x v="1"/>
    <n v="1"/>
    <x v="0"/>
    <s v="High DTI / Low Income / Low FICO"/>
  </r>
  <r>
    <n v="63288020"/>
    <n v="6000"/>
    <x v="1"/>
    <n v="9.9900000000000003E-2"/>
    <x v="2"/>
    <s v="B3"/>
    <s v="10+ years"/>
    <s v="RENT"/>
    <n v="32000"/>
    <x v="2"/>
    <s v="Verified"/>
    <s v="Fully Paid"/>
    <x v="0"/>
    <n v="0.2026"/>
    <n v="665"/>
    <n v="669"/>
    <n v="667"/>
    <x v="0"/>
    <n v="1"/>
    <x v="0"/>
    <s v="High DTI / Low Income / Low FICO"/>
  </r>
  <r>
    <n v="63477425"/>
    <n v="10000"/>
    <x v="1"/>
    <n v="0.17859999999999998"/>
    <x v="0"/>
    <s v="D5"/>
    <s v="&lt; 1 year"/>
    <s v="RENT"/>
    <n v="34000"/>
    <x v="2"/>
    <s v="Not Verified"/>
    <s v="Charged Off"/>
    <x v="0"/>
    <n v="0.19339999999999999"/>
    <n v="660"/>
    <n v="664"/>
    <n v="662"/>
    <x v="0"/>
    <n v="1"/>
    <x v="0"/>
    <s v="High DTI / Low Income / Low FICO"/>
  </r>
  <r>
    <n v="63938980"/>
    <n v="14350"/>
    <x v="1"/>
    <n v="0.1699"/>
    <x v="0"/>
    <s v="D3"/>
    <s v="9 years"/>
    <s v="RENT"/>
    <n v="42224"/>
    <x v="0"/>
    <s v="Verified"/>
    <s v="Charged Off"/>
    <x v="5"/>
    <n v="0.3619"/>
    <n v="665"/>
    <n v="669"/>
    <n v="667"/>
    <x v="0"/>
    <n v="1"/>
    <x v="0"/>
    <s v="High DTI / Low Income / Low FICO"/>
  </r>
  <r>
    <n v="67359022"/>
    <n v="35000"/>
    <x v="1"/>
    <n v="8.3800000000000013E-2"/>
    <x v="2"/>
    <s v="B1"/>
    <s v="10+ years"/>
    <s v="MORTGAGE"/>
    <n v="141842"/>
    <x v="1"/>
    <s v="Source Verified"/>
    <s v="Fully Paid"/>
    <x v="1"/>
    <n v="0.1918"/>
    <n v="700"/>
    <n v="704"/>
    <n v="702"/>
    <x v="1"/>
    <n v="2"/>
    <x v="1"/>
    <s v="Moderate DTI/Income/FICO"/>
  </r>
  <r>
    <n v="62377433"/>
    <n v="23500"/>
    <x v="0"/>
    <n v="0.1333"/>
    <x v="1"/>
    <s v="C3"/>
    <s v="6 years"/>
    <s v="MORTGAGE"/>
    <n v="65000"/>
    <x v="1"/>
    <s v="Source Verified"/>
    <s v="Current"/>
    <x v="0"/>
    <n v="0.16969999999999999"/>
    <n v="690"/>
    <n v="694"/>
    <n v="692"/>
    <x v="0"/>
    <n v="2"/>
    <x v="1"/>
    <s v="Moderate DTI/Income/FICO"/>
  </r>
  <r>
    <n v="66623286"/>
    <n v="25000"/>
    <x v="1"/>
    <n v="5.3200000000000004E-2"/>
    <x v="5"/>
    <s v="A1"/>
    <s v="4 years"/>
    <s v="OWN"/>
    <n v="80000"/>
    <x v="1"/>
    <s v="Not Verified"/>
    <s v="Fully Paid"/>
    <x v="1"/>
    <n v="0.1898"/>
    <n v="765"/>
    <n v="769"/>
    <n v="767"/>
    <x v="1"/>
    <n v="2"/>
    <x v="1"/>
    <s v="Moderate DTI/Income/FICO"/>
  </r>
  <r>
    <n v="64997218"/>
    <n v="16000"/>
    <x v="0"/>
    <n v="0.15410000000000001"/>
    <x v="0"/>
    <s v="D1"/>
    <s v="4 years"/>
    <s v="RENT"/>
    <n v="70000"/>
    <x v="1"/>
    <s v="Not Verified"/>
    <s v="Charged Off"/>
    <x v="1"/>
    <n v="0.2152"/>
    <n v="660"/>
    <n v="664"/>
    <n v="662"/>
    <x v="0"/>
    <n v="1"/>
    <x v="0"/>
    <s v="High DTI / Low Income / Low FICO"/>
  </r>
  <r>
    <n v="65843393"/>
    <n v="2800"/>
    <x v="1"/>
    <n v="0.17859999999999998"/>
    <x v="0"/>
    <s v="D5"/>
    <s v="7 years"/>
    <s v="RENT"/>
    <n v="20400"/>
    <x v="2"/>
    <s v="Source Verified"/>
    <s v="Fully Paid"/>
    <x v="7"/>
    <n v="9.35E-2"/>
    <n v="680"/>
    <n v="684"/>
    <n v="682"/>
    <x v="0"/>
    <n v="1"/>
    <x v="0"/>
    <s v="High DTI / Low Income / Low FICO"/>
  </r>
  <r>
    <n v="62177700"/>
    <n v="15000"/>
    <x v="0"/>
    <n v="7.2599999999999998E-2"/>
    <x v="5"/>
    <s v="A4"/>
    <s v="10+ years"/>
    <s v="MORTGAGE"/>
    <n v="86000"/>
    <x v="1"/>
    <s v="Source Verified"/>
    <s v="Current"/>
    <x v="0"/>
    <n v="2.46E-2"/>
    <n v="765"/>
    <n v="769"/>
    <n v="767"/>
    <x v="1"/>
    <n v="3"/>
    <x v="2"/>
    <s v="Strong Profile"/>
  </r>
  <r>
    <n v="67288105"/>
    <n v="35000"/>
    <x v="1"/>
    <n v="9.1700000000000004E-2"/>
    <x v="2"/>
    <s v="B2"/>
    <s v="9 years"/>
    <s v="MORTGAGE"/>
    <n v="132000"/>
    <x v="1"/>
    <s v="Not Verified"/>
    <s v="Fully Paid"/>
    <x v="0"/>
    <n v="0.17800000000000002"/>
    <n v="685"/>
    <n v="689"/>
    <n v="687"/>
    <x v="0"/>
    <n v="2"/>
    <x v="1"/>
    <s v="Moderate DTI/Income/FICO"/>
  </r>
  <r>
    <n v="64741796"/>
    <n v="4500"/>
    <x v="1"/>
    <n v="0.12590000000000001"/>
    <x v="1"/>
    <s v="C2"/>
    <s v="7 years"/>
    <s v="RENT"/>
    <n v="28000"/>
    <x v="2"/>
    <s v="Source Verified"/>
    <s v="Fully Paid"/>
    <x v="3"/>
    <n v="0.33899999999999997"/>
    <n v="700"/>
    <n v="704"/>
    <n v="702"/>
    <x v="1"/>
    <n v="1"/>
    <x v="0"/>
    <s v="High DTI / Low Income / Low FICO"/>
  </r>
  <r>
    <n v="66410176"/>
    <n v="32000"/>
    <x v="0"/>
    <n v="0.11220000000000001"/>
    <x v="2"/>
    <s v="B5"/>
    <s v="2 years"/>
    <s v="MORTGAGE"/>
    <n v="95000"/>
    <x v="1"/>
    <s v="Source Verified"/>
    <s v="Current"/>
    <x v="1"/>
    <n v="0.29880000000000001"/>
    <n v="710"/>
    <n v="714"/>
    <n v="712"/>
    <x v="1"/>
    <n v="1"/>
    <x v="0"/>
    <s v="High DTI / Low Income / Low FICO"/>
  </r>
  <r>
    <n v="63428642"/>
    <n v="18950"/>
    <x v="1"/>
    <n v="9.9900000000000003E-2"/>
    <x v="2"/>
    <s v="B3"/>
    <s v="&lt; 1 year"/>
    <s v="RENT"/>
    <n v="85000"/>
    <x v="1"/>
    <s v="Source Verified"/>
    <s v="Fully Paid"/>
    <x v="0"/>
    <n v="0.23170000000000002"/>
    <n v="705"/>
    <n v="709"/>
    <n v="707"/>
    <x v="1"/>
    <n v="1"/>
    <x v="0"/>
    <s v="High DTI / Low Income / Low FICO"/>
  </r>
  <r>
    <n v="65822509"/>
    <n v="4200"/>
    <x v="1"/>
    <n v="0.18989999999999999"/>
    <x v="4"/>
    <s v="E3"/>
    <s v="5 years"/>
    <s v="RENT"/>
    <n v="42000"/>
    <x v="0"/>
    <s v="Verified"/>
    <s v="Fully Paid"/>
    <x v="0"/>
    <n v="0.1943"/>
    <n v="665"/>
    <n v="669"/>
    <n v="667"/>
    <x v="0"/>
    <n v="2"/>
    <x v="1"/>
    <s v="Moderate DTI/Income/FICO"/>
  </r>
  <r>
    <n v="65691914"/>
    <n v="18000"/>
    <x v="1"/>
    <n v="0.1099"/>
    <x v="2"/>
    <s v="B4"/>
    <s v="1 year"/>
    <s v="MORTGAGE"/>
    <n v="120000"/>
    <x v="1"/>
    <s v="Not Verified"/>
    <s v="Fully Paid"/>
    <x v="1"/>
    <n v="0.15479999999999999"/>
    <n v="710"/>
    <n v="714"/>
    <n v="712"/>
    <x v="1"/>
    <n v="2"/>
    <x v="1"/>
    <s v="Moderate DTI/Income/FICO"/>
  </r>
  <r>
    <n v="68605084"/>
    <n v="6000"/>
    <x v="1"/>
    <n v="9.8000000000000004E-2"/>
    <x v="2"/>
    <s v="B3"/>
    <s v="5 years"/>
    <s v="MORTGAGE"/>
    <n v="151000"/>
    <x v="1"/>
    <s v="Verified"/>
    <s v="Fully Paid"/>
    <x v="1"/>
    <n v="0.1699"/>
    <n v="670"/>
    <n v="674"/>
    <n v="672"/>
    <x v="0"/>
    <n v="2"/>
    <x v="1"/>
    <s v="Moderate DTI/Income/FICO"/>
  </r>
  <r>
    <n v="63328496"/>
    <n v="5000"/>
    <x v="1"/>
    <n v="7.8899999999999998E-2"/>
    <x v="5"/>
    <s v="A5"/>
    <s v="10+ years"/>
    <s v="MORTGAGE"/>
    <n v="45000"/>
    <x v="0"/>
    <s v="Source Verified"/>
    <s v="Fully Paid"/>
    <x v="0"/>
    <n v="3.8900000000000004E-2"/>
    <n v="665"/>
    <n v="669"/>
    <n v="667"/>
    <x v="0"/>
    <n v="2"/>
    <x v="1"/>
    <s v="Moderate DTI/Income/FICO"/>
  </r>
  <r>
    <n v="66260139"/>
    <n v="2800"/>
    <x v="1"/>
    <n v="0.11990000000000001"/>
    <x v="1"/>
    <s v="C1"/>
    <s v="4 years"/>
    <s v="MORTGAGE"/>
    <n v="31000"/>
    <x v="2"/>
    <s v="Source Verified"/>
    <s v="Fully Paid"/>
    <x v="10"/>
    <n v="0.3256"/>
    <n v="675"/>
    <n v="679"/>
    <n v="677"/>
    <x v="0"/>
    <n v="1"/>
    <x v="0"/>
    <s v="High DTI / Low Income / Low FICO"/>
  </r>
  <r>
    <n v="65781636"/>
    <n v="8000"/>
    <x v="1"/>
    <n v="0.1149"/>
    <x v="2"/>
    <s v="B5"/>
    <s v="10+ years"/>
    <s v="MORTGAGE"/>
    <n v="70000"/>
    <x v="1"/>
    <s v="Source Verified"/>
    <s v="Fully Paid"/>
    <x v="0"/>
    <n v="0.1502"/>
    <n v="685"/>
    <n v="689"/>
    <n v="687"/>
    <x v="0"/>
    <n v="2"/>
    <x v="1"/>
    <s v="Moderate DTI/Income/FICO"/>
  </r>
  <r>
    <n v="66534211"/>
    <n v="2200"/>
    <x v="1"/>
    <n v="0.13669999999999999"/>
    <x v="1"/>
    <s v="C4"/>
    <s v="7 years"/>
    <s v="RENT"/>
    <n v="70000"/>
    <x v="1"/>
    <s v="Source Verified"/>
    <s v="Fully Paid"/>
    <x v="5"/>
    <n v="9.3100000000000002E-2"/>
    <n v="660"/>
    <n v="664"/>
    <n v="662"/>
    <x v="0"/>
    <n v="2"/>
    <x v="1"/>
    <s v="Moderate DTI/Income/FICO"/>
  </r>
  <r>
    <n v="63384541"/>
    <n v="4200"/>
    <x v="1"/>
    <n v="0.1099"/>
    <x v="2"/>
    <s v="B4"/>
    <s v="10+ years"/>
    <s v="MORTGAGE"/>
    <n v="80000"/>
    <x v="1"/>
    <s v="Source Verified"/>
    <s v="Fully Paid"/>
    <x v="2"/>
    <n v="0.14449999999999999"/>
    <n v="675"/>
    <n v="679"/>
    <n v="677"/>
    <x v="0"/>
    <n v="2"/>
    <x v="1"/>
    <s v="Moderate DTI/Income/FICO"/>
  </r>
  <r>
    <n v="65118673"/>
    <n v="12000"/>
    <x v="0"/>
    <n v="0.12590000000000001"/>
    <x v="1"/>
    <s v="C2"/>
    <s v="10+ years"/>
    <s v="RENT"/>
    <n v="55000"/>
    <x v="0"/>
    <s v="Not Verified"/>
    <s v="Current"/>
    <x v="1"/>
    <n v="0.2389"/>
    <n v="680"/>
    <n v="684"/>
    <n v="682"/>
    <x v="0"/>
    <n v="1"/>
    <x v="0"/>
    <s v="High DTI / Low Income / Low FICO"/>
  </r>
  <r>
    <n v="63104280"/>
    <n v="9600"/>
    <x v="1"/>
    <n v="6.2400000000000004E-2"/>
    <x v="5"/>
    <s v="A2"/>
    <s v="3 years"/>
    <s v="MORTGAGE"/>
    <n v="41000"/>
    <x v="0"/>
    <s v="Verified"/>
    <s v="Fully Paid"/>
    <x v="1"/>
    <n v="8.1699999999999995E-2"/>
    <n v="795"/>
    <n v="799"/>
    <n v="797"/>
    <x v="1"/>
    <n v="2"/>
    <x v="1"/>
    <s v="Moderate DTI/Income/FICO"/>
  </r>
  <r>
    <n v="63406715"/>
    <n v="7000"/>
    <x v="1"/>
    <n v="8.1799999999999998E-2"/>
    <x v="2"/>
    <s v="B1"/>
    <m/>
    <s v="MORTGAGE"/>
    <n v="100000"/>
    <x v="1"/>
    <s v="Not Verified"/>
    <s v="Fully Paid"/>
    <x v="0"/>
    <n v="8.8599999999999998E-2"/>
    <n v="670"/>
    <n v="674"/>
    <n v="672"/>
    <x v="0"/>
    <n v="2"/>
    <x v="1"/>
    <s v="Moderate DTI/Income/FICO"/>
  </r>
  <r>
    <n v="65896233"/>
    <n v="28000"/>
    <x v="0"/>
    <n v="0.13669999999999999"/>
    <x v="1"/>
    <s v="C4"/>
    <s v="10+ years"/>
    <s v="MORTGAGE"/>
    <n v="132000"/>
    <x v="1"/>
    <s v="Not Verified"/>
    <s v="Fully Paid"/>
    <x v="0"/>
    <n v="0.14460000000000001"/>
    <n v="730"/>
    <n v="734"/>
    <n v="732"/>
    <x v="1"/>
    <n v="2"/>
    <x v="1"/>
    <s v="Moderate DTI/Income/FICO"/>
  </r>
  <r>
    <n v="65756471"/>
    <n v="26400"/>
    <x v="1"/>
    <n v="7.2599999999999998E-2"/>
    <x v="5"/>
    <s v="A4"/>
    <s v="10+ years"/>
    <s v="OWN"/>
    <n v="105000"/>
    <x v="1"/>
    <s v="Verified"/>
    <s v="Fully Paid"/>
    <x v="0"/>
    <n v="0.24280000000000002"/>
    <n v="705"/>
    <n v="709"/>
    <n v="707"/>
    <x v="1"/>
    <n v="1"/>
    <x v="0"/>
    <s v="High DTI / Low Income / Low FICO"/>
  </r>
  <r>
    <n v="66300576"/>
    <n v="1200"/>
    <x v="1"/>
    <n v="9.7599999999999992E-2"/>
    <x v="2"/>
    <s v="B3"/>
    <s v="7 years"/>
    <s v="RENT"/>
    <n v="30000"/>
    <x v="2"/>
    <s v="Source Verified"/>
    <s v="Fully Paid"/>
    <x v="0"/>
    <n v="0.29320000000000002"/>
    <n v="760"/>
    <n v="764"/>
    <n v="762"/>
    <x v="1"/>
    <n v="1"/>
    <x v="0"/>
    <s v="High DTI / Low Income / Low FICO"/>
  </r>
  <r>
    <n v="68142358"/>
    <n v="24000"/>
    <x v="0"/>
    <n v="0.14849999999999999"/>
    <x v="1"/>
    <s v="C5"/>
    <s v="2 years"/>
    <s v="OWN"/>
    <n v="110000"/>
    <x v="1"/>
    <s v="Verified"/>
    <s v="Charged Off"/>
    <x v="0"/>
    <n v="0.18230000000000002"/>
    <n v="695"/>
    <n v="699"/>
    <n v="697"/>
    <x v="0"/>
    <n v="2"/>
    <x v="1"/>
    <s v="Moderate DTI/Income/FICO"/>
  </r>
  <r>
    <n v="65442179"/>
    <n v="35000"/>
    <x v="0"/>
    <n v="0.1699"/>
    <x v="0"/>
    <s v="D3"/>
    <s v="10+ years"/>
    <s v="MORTGAGE"/>
    <n v="128000"/>
    <x v="1"/>
    <s v="Verified"/>
    <s v="Fully Paid"/>
    <x v="0"/>
    <n v="0.2833"/>
    <n v="675"/>
    <n v="679"/>
    <n v="677"/>
    <x v="0"/>
    <n v="1"/>
    <x v="0"/>
    <s v="High DTI / Low Income / Low FICO"/>
  </r>
  <r>
    <n v="66502285"/>
    <n v="15000"/>
    <x v="0"/>
    <n v="9.1700000000000004E-2"/>
    <x v="2"/>
    <s v="B2"/>
    <s v="10+ years"/>
    <s v="MORTGAGE"/>
    <n v="100000"/>
    <x v="1"/>
    <s v="Source Verified"/>
    <s v="Current"/>
    <x v="0"/>
    <n v="0.2964"/>
    <n v="685"/>
    <n v="689"/>
    <n v="687"/>
    <x v="0"/>
    <n v="1"/>
    <x v="0"/>
    <s v="High DTI / Low Income / Low FICO"/>
  </r>
  <r>
    <n v="64381179"/>
    <n v="3000"/>
    <x v="1"/>
    <n v="9.9900000000000003E-2"/>
    <x v="2"/>
    <s v="B3"/>
    <s v="2 years"/>
    <s v="RENT"/>
    <n v="110000"/>
    <x v="1"/>
    <s v="Source Verified"/>
    <s v="Fully Paid"/>
    <x v="0"/>
    <n v="9.849999999999999E-2"/>
    <n v="660"/>
    <n v="664"/>
    <n v="662"/>
    <x v="0"/>
    <n v="2"/>
    <x v="1"/>
    <s v="Moderate DTI/Income/FICO"/>
  </r>
  <r>
    <n v="65623681"/>
    <n v="12000"/>
    <x v="1"/>
    <n v="9.1700000000000004E-2"/>
    <x v="2"/>
    <s v="B2"/>
    <s v="10+ years"/>
    <s v="RENT"/>
    <n v="51753.84"/>
    <x v="0"/>
    <s v="Source Verified"/>
    <s v="Fully Paid"/>
    <x v="0"/>
    <n v="8.2299999999999998E-2"/>
    <n v="685"/>
    <n v="689"/>
    <n v="687"/>
    <x v="0"/>
    <n v="2"/>
    <x v="1"/>
    <s v="Moderate DTI/Income/FICO"/>
  </r>
  <r>
    <n v="65886602"/>
    <n v="28000"/>
    <x v="1"/>
    <n v="0.10640000000000001"/>
    <x v="2"/>
    <s v="B4"/>
    <s v="2 years"/>
    <s v="MORTGAGE"/>
    <n v="117300"/>
    <x v="1"/>
    <s v="Not Verified"/>
    <s v="Fully Paid"/>
    <x v="0"/>
    <n v="0.10550000000000001"/>
    <n v="740"/>
    <n v="744"/>
    <n v="742"/>
    <x v="1"/>
    <n v="3"/>
    <x v="2"/>
    <s v="Strong Profile"/>
  </r>
  <r>
    <n v="67919059"/>
    <n v="23500"/>
    <x v="0"/>
    <n v="0.10640000000000001"/>
    <x v="2"/>
    <s v="B4"/>
    <s v="10+ years"/>
    <s v="MORTGAGE"/>
    <n v="172000"/>
    <x v="1"/>
    <s v="Not Verified"/>
    <s v="Current"/>
    <x v="0"/>
    <n v="0.1396"/>
    <n v="685"/>
    <n v="689"/>
    <n v="687"/>
    <x v="0"/>
    <n v="2"/>
    <x v="1"/>
    <s v="Moderate DTI/Income/FICO"/>
  </r>
  <r>
    <n v="63397343"/>
    <n v="8000"/>
    <x v="1"/>
    <n v="0.17859999999999998"/>
    <x v="0"/>
    <s v="D5"/>
    <s v="10+ years"/>
    <s v="OWN"/>
    <n v="80000"/>
    <x v="1"/>
    <s v="Source Verified"/>
    <s v="Fully Paid"/>
    <x v="9"/>
    <n v="9.1600000000000001E-2"/>
    <n v="670"/>
    <n v="674"/>
    <n v="672"/>
    <x v="0"/>
    <n v="2"/>
    <x v="1"/>
    <s v="Moderate DTI/Income/FICO"/>
  </r>
  <r>
    <n v="65815550"/>
    <n v="2400"/>
    <x v="1"/>
    <n v="0.12590000000000001"/>
    <x v="1"/>
    <s v="C2"/>
    <s v="3 years"/>
    <s v="MORTGAGE"/>
    <n v="30000"/>
    <x v="2"/>
    <s v="Source Verified"/>
    <s v="Fully Paid"/>
    <x v="2"/>
    <n v="0.30519999999999997"/>
    <n v="670"/>
    <n v="674"/>
    <n v="672"/>
    <x v="0"/>
    <n v="1"/>
    <x v="0"/>
    <s v="High DTI / Low Income / Low FICO"/>
  </r>
  <r>
    <n v="65726582"/>
    <n v="22000"/>
    <x v="0"/>
    <n v="0.19989999999999999"/>
    <x v="4"/>
    <s v="E4"/>
    <s v="10+ years"/>
    <s v="MORTGAGE"/>
    <n v="86000"/>
    <x v="1"/>
    <s v="Source Verified"/>
    <s v="Charged Off"/>
    <x v="0"/>
    <n v="0.16980000000000001"/>
    <n v="690"/>
    <n v="694"/>
    <n v="692"/>
    <x v="0"/>
    <n v="2"/>
    <x v="1"/>
    <s v="Moderate DTI/Income/FICO"/>
  </r>
  <r>
    <n v="63185061"/>
    <n v="12000"/>
    <x v="1"/>
    <n v="9.9900000000000003E-2"/>
    <x v="2"/>
    <s v="B3"/>
    <s v="&lt; 1 year"/>
    <s v="RENT"/>
    <n v="55000"/>
    <x v="0"/>
    <s v="Not Verified"/>
    <s v="Fully Paid"/>
    <x v="3"/>
    <n v="0.16300000000000001"/>
    <n v="665"/>
    <n v="669"/>
    <n v="667"/>
    <x v="0"/>
    <n v="2"/>
    <x v="1"/>
    <s v="Moderate DTI/Income/FICO"/>
  </r>
  <r>
    <n v="63357569"/>
    <n v="2500"/>
    <x v="1"/>
    <n v="6.2400000000000004E-2"/>
    <x v="5"/>
    <s v="A2"/>
    <s v="10+ years"/>
    <s v="RENT"/>
    <n v="40000"/>
    <x v="2"/>
    <s v="Not Verified"/>
    <s v="Fully Paid"/>
    <x v="1"/>
    <n v="0.20370000000000002"/>
    <n v="745"/>
    <n v="749"/>
    <n v="747"/>
    <x v="1"/>
    <n v="1"/>
    <x v="0"/>
    <s v="High DTI / Low Income / Low FICO"/>
  </r>
  <r>
    <n v="66454969"/>
    <n v="10000"/>
    <x v="1"/>
    <n v="5.3200000000000004E-2"/>
    <x v="5"/>
    <s v="A1"/>
    <s v="2 years"/>
    <s v="MORTGAGE"/>
    <n v="50000"/>
    <x v="0"/>
    <s v="Not Verified"/>
    <s v="Fully Paid"/>
    <x v="1"/>
    <n v="0.18840000000000001"/>
    <n v="735"/>
    <n v="739"/>
    <n v="737"/>
    <x v="1"/>
    <n v="2"/>
    <x v="1"/>
    <s v="Moderate DTI/Income/FICO"/>
  </r>
  <r>
    <n v="66065279"/>
    <n v="12000"/>
    <x v="0"/>
    <n v="0.10640000000000001"/>
    <x v="2"/>
    <s v="B4"/>
    <s v="&lt; 1 year"/>
    <s v="RENT"/>
    <n v="65000"/>
    <x v="1"/>
    <s v="Not Verified"/>
    <s v="Fully Paid"/>
    <x v="0"/>
    <n v="0.1699"/>
    <n v="720"/>
    <n v="724"/>
    <n v="722"/>
    <x v="1"/>
    <n v="2"/>
    <x v="1"/>
    <s v="Moderate DTI/Income/FICO"/>
  </r>
  <r>
    <n v="65837785"/>
    <n v="33750"/>
    <x v="0"/>
    <n v="0.1757"/>
    <x v="0"/>
    <s v="D4"/>
    <s v="10+ years"/>
    <s v="MORTGAGE"/>
    <n v="67500"/>
    <x v="1"/>
    <s v="Source Verified"/>
    <s v="Fully Paid"/>
    <x v="0"/>
    <n v="0.17350000000000002"/>
    <n v="685"/>
    <n v="689"/>
    <n v="687"/>
    <x v="0"/>
    <n v="2"/>
    <x v="1"/>
    <s v="Moderate DTI/Income/FICO"/>
  </r>
  <r>
    <n v="65200548"/>
    <n v="2500"/>
    <x v="1"/>
    <n v="0.14330000000000001"/>
    <x v="1"/>
    <s v="C5"/>
    <s v="5 years"/>
    <s v="MORTGAGE"/>
    <n v="52000"/>
    <x v="0"/>
    <s v="Verified"/>
    <s v="Fully Paid"/>
    <x v="5"/>
    <n v="0.24510000000000001"/>
    <n v="685"/>
    <n v="689"/>
    <n v="687"/>
    <x v="0"/>
    <n v="1"/>
    <x v="0"/>
    <s v="High DTI / Low Income / Low FICO"/>
  </r>
  <r>
    <n v="61451661"/>
    <n v="25000"/>
    <x v="0"/>
    <n v="8.1799999999999998E-2"/>
    <x v="2"/>
    <s v="B1"/>
    <s v="4 years"/>
    <s v="MORTGAGE"/>
    <n v="77000"/>
    <x v="1"/>
    <s v="Not Verified"/>
    <s v="Fully Paid"/>
    <x v="0"/>
    <n v="0.1234"/>
    <n v="745"/>
    <n v="749"/>
    <n v="747"/>
    <x v="1"/>
    <n v="2"/>
    <x v="1"/>
    <s v="Moderate DTI/Income/FICO"/>
  </r>
  <r>
    <n v="65354538"/>
    <n v="13750"/>
    <x v="1"/>
    <n v="0.14480000000000001"/>
    <x v="1"/>
    <s v="C5"/>
    <s v="10+ years"/>
    <s v="RENT"/>
    <n v="42800"/>
    <x v="0"/>
    <s v="Source Verified"/>
    <s v="Fully Paid"/>
    <x v="0"/>
    <n v="0.30930000000000002"/>
    <n v="705"/>
    <n v="709"/>
    <n v="707"/>
    <x v="1"/>
    <n v="1"/>
    <x v="0"/>
    <s v="High DTI / Low Income / Low FICO"/>
  </r>
  <r>
    <n v="64019059"/>
    <n v="12000"/>
    <x v="1"/>
    <n v="7.2599999999999998E-2"/>
    <x v="5"/>
    <s v="A4"/>
    <s v="1 year"/>
    <s v="RENT"/>
    <n v="57000"/>
    <x v="0"/>
    <s v="Source Verified"/>
    <s v="Fully Paid"/>
    <x v="0"/>
    <n v="0.1472"/>
    <n v="690"/>
    <n v="694"/>
    <n v="692"/>
    <x v="0"/>
    <n v="2"/>
    <x v="1"/>
    <s v="Moderate DTI/Income/FICO"/>
  </r>
  <r>
    <n v="67477025"/>
    <n v="2000"/>
    <x v="1"/>
    <n v="0.1699"/>
    <x v="0"/>
    <s v="D3"/>
    <s v="10+ years"/>
    <s v="MORTGAGE"/>
    <n v="103000"/>
    <x v="1"/>
    <s v="Verified"/>
    <s v="Fully Paid"/>
    <x v="2"/>
    <n v="0.27300000000000002"/>
    <n v="660"/>
    <n v="664"/>
    <n v="662"/>
    <x v="0"/>
    <n v="1"/>
    <x v="0"/>
    <s v="High DTI / Low Income / Low FICO"/>
  </r>
  <r>
    <n v="67879932"/>
    <n v="13600"/>
    <x v="0"/>
    <n v="0.1948"/>
    <x v="4"/>
    <s v="E2"/>
    <s v="6 years"/>
    <s v="MORTGAGE"/>
    <n v="247000"/>
    <x v="1"/>
    <s v="Source Verified"/>
    <s v="Fully Paid"/>
    <x v="6"/>
    <n v="0.1144"/>
    <n v="705"/>
    <n v="709"/>
    <n v="707"/>
    <x v="1"/>
    <n v="3"/>
    <x v="2"/>
    <s v="Strong Profile"/>
  </r>
  <r>
    <n v="67357422"/>
    <n v="11825"/>
    <x v="1"/>
    <n v="0.1318"/>
    <x v="1"/>
    <s v="C3"/>
    <s v="10+ years"/>
    <s v="RENT"/>
    <n v="50000"/>
    <x v="0"/>
    <s v="Source Verified"/>
    <s v="Fully Paid"/>
    <x v="0"/>
    <n v="0.2969"/>
    <n v="665"/>
    <n v="669"/>
    <n v="667"/>
    <x v="0"/>
    <n v="1"/>
    <x v="0"/>
    <s v="High DTI / Low Income / Low FICO"/>
  </r>
  <r>
    <n v="65654364"/>
    <n v="16000"/>
    <x v="1"/>
    <n v="9.1700000000000004E-2"/>
    <x v="2"/>
    <s v="B2"/>
    <s v="7 years"/>
    <s v="MORTGAGE"/>
    <n v="62000"/>
    <x v="1"/>
    <s v="Verified"/>
    <s v="Fully Paid"/>
    <x v="0"/>
    <n v="0.25629999999999997"/>
    <n v="675"/>
    <n v="679"/>
    <n v="677"/>
    <x v="0"/>
    <n v="1"/>
    <x v="0"/>
    <s v="High DTI / Low Income / Low FICO"/>
  </r>
  <r>
    <n v="65108706"/>
    <n v="28000"/>
    <x v="0"/>
    <n v="0.18489999999999998"/>
    <x v="4"/>
    <s v="E2"/>
    <s v="10+ years"/>
    <s v="MORTGAGE"/>
    <n v="67184"/>
    <x v="1"/>
    <s v="Verified"/>
    <s v="Fully Paid"/>
    <x v="0"/>
    <n v="8.8399999999999992E-2"/>
    <n v="660"/>
    <n v="664"/>
    <n v="662"/>
    <x v="0"/>
    <n v="2"/>
    <x v="1"/>
    <s v="Moderate DTI/Income/FICO"/>
  </r>
  <r>
    <n v="68385225"/>
    <n v="3700"/>
    <x v="1"/>
    <n v="0.10779999999999999"/>
    <x v="2"/>
    <s v="B4"/>
    <s v="4 years"/>
    <s v="RENT"/>
    <n v="60000"/>
    <x v="0"/>
    <s v="Verified"/>
    <s v="Current"/>
    <x v="1"/>
    <n v="0.1356"/>
    <n v="665"/>
    <n v="669"/>
    <n v="667"/>
    <x v="0"/>
    <n v="2"/>
    <x v="1"/>
    <s v="Moderate DTI/Income/FICO"/>
  </r>
  <r>
    <n v="67165416"/>
    <n v="35000"/>
    <x v="0"/>
    <n v="0.12590000000000001"/>
    <x v="1"/>
    <s v="C2"/>
    <s v="1 year"/>
    <s v="OWN"/>
    <n v="115000"/>
    <x v="1"/>
    <s v="Verified"/>
    <s v="Charged Off"/>
    <x v="0"/>
    <n v="0.25140000000000001"/>
    <n v="685"/>
    <n v="689"/>
    <n v="687"/>
    <x v="0"/>
    <n v="1"/>
    <x v="0"/>
    <s v="High DTI / Low Income / Low FICO"/>
  </r>
  <r>
    <n v="64201373"/>
    <n v="30000"/>
    <x v="0"/>
    <n v="0.1099"/>
    <x v="2"/>
    <s v="B4"/>
    <s v="&lt; 1 year"/>
    <s v="MORTGAGE"/>
    <n v="85000"/>
    <x v="1"/>
    <s v="Source Verified"/>
    <s v="Current"/>
    <x v="1"/>
    <n v="0.34889999999999999"/>
    <n v="730"/>
    <n v="734"/>
    <n v="732"/>
    <x v="1"/>
    <n v="1"/>
    <x v="0"/>
    <s v="High DTI / Low Income / Low FICO"/>
  </r>
  <r>
    <n v="65513166"/>
    <n v="7000"/>
    <x v="1"/>
    <n v="9.1700000000000004E-2"/>
    <x v="2"/>
    <s v="B2"/>
    <s v="6 years"/>
    <s v="MORTGAGE"/>
    <n v="72800"/>
    <x v="1"/>
    <s v="Source Verified"/>
    <s v="Fully Paid"/>
    <x v="1"/>
    <n v="0.26669999999999999"/>
    <n v="660"/>
    <n v="664"/>
    <n v="662"/>
    <x v="0"/>
    <n v="1"/>
    <x v="0"/>
    <s v="High DTI / Low Income / Low FICO"/>
  </r>
  <r>
    <n v="65293964"/>
    <n v="10000"/>
    <x v="1"/>
    <n v="7.2599999999999998E-2"/>
    <x v="5"/>
    <s v="A4"/>
    <s v="10+ years"/>
    <s v="MORTGAGE"/>
    <n v="74000"/>
    <x v="1"/>
    <s v="Source Verified"/>
    <s v="Fully Paid"/>
    <x v="0"/>
    <n v="0.19190000000000002"/>
    <n v="690"/>
    <n v="694"/>
    <n v="692"/>
    <x v="0"/>
    <n v="2"/>
    <x v="1"/>
    <s v="Moderate DTI/Income/FICO"/>
  </r>
  <r>
    <n v="65551470"/>
    <n v="15000"/>
    <x v="0"/>
    <n v="0.1699"/>
    <x v="0"/>
    <s v="D3"/>
    <s v="&lt; 1 year"/>
    <s v="MORTGAGE"/>
    <n v="50000"/>
    <x v="0"/>
    <s v="Source Verified"/>
    <s v="Fully Paid"/>
    <x v="1"/>
    <n v="0.2122"/>
    <n v="670"/>
    <n v="674"/>
    <n v="672"/>
    <x v="0"/>
    <n v="1"/>
    <x v="0"/>
    <s v="High DTI / Low Income / Low FICO"/>
  </r>
  <r>
    <n v="67406950"/>
    <n v="20000"/>
    <x v="0"/>
    <n v="8.3800000000000013E-2"/>
    <x v="2"/>
    <s v="B1"/>
    <s v="5 years"/>
    <s v="MORTGAGE"/>
    <n v="75000"/>
    <x v="1"/>
    <s v="Not Verified"/>
    <s v="Current"/>
    <x v="1"/>
    <n v="0.1883"/>
    <n v="740"/>
    <n v="744"/>
    <n v="742"/>
    <x v="1"/>
    <n v="2"/>
    <x v="1"/>
    <s v="Moderate DTI/Income/FICO"/>
  </r>
  <r>
    <n v="63358011"/>
    <n v="15000"/>
    <x v="1"/>
    <n v="0.1153"/>
    <x v="2"/>
    <s v="B5"/>
    <s v="9 years"/>
    <s v="OWN"/>
    <n v="42117"/>
    <x v="0"/>
    <s v="Source Verified"/>
    <s v="Fully Paid"/>
    <x v="0"/>
    <n v="0.2069"/>
    <n v="700"/>
    <n v="704"/>
    <n v="702"/>
    <x v="1"/>
    <n v="1"/>
    <x v="0"/>
    <s v="High DTI / Low Income / Low FICO"/>
  </r>
  <r>
    <n v="65383587"/>
    <n v="20000"/>
    <x v="1"/>
    <n v="0.12590000000000001"/>
    <x v="1"/>
    <s v="C2"/>
    <s v="5 years"/>
    <s v="MORTGAGE"/>
    <n v="100000"/>
    <x v="1"/>
    <s v="Verified"/>
    <s v="Fully Paid"/>
    <x v="0"/>
    <n v="4.5999999999999999E-2"/>
    <n v="695"/>
    <n v="699"/>
    <n v="697"/>
    <x v="0"/>
    <n v="2"/>
    <x v="1"/>
    <s v="Moderate DTI/Income/FICO"/>
  </r>
  <r>
    <n v="63918965"/>
    <n v="8000"/>
    <x v="1"/>
    <n v="9.1700000000000004E-2"/>
    <x v="2"/>
    <s v="B2"/>
    <s v="10+ years"/>
    <s v="RENT"/>
    <n v="30000"/>
    <x v="2"/>
    <s v="Source Verified"/>
    <s v="Fully Paid"/>
    <x v="1"/>
    <n v="0.28399999999999997"/>
    <n v="665"/>
    <n v="669"/>
    <n v="667"/>
    <x v="0"/>
    <n v="1"/>
    <x v="0"/>
    <s v="High DTI / Low Income / Low FICO"/>
  </r>
  <r>
    <n v="65099305"/>
    <n v="20000"/>
    <x v="0"/>
    <n v="0.18489999999999998"/>
    <x v="4"/>
    <s v="E2"/>
    <s v="1 year"/>
    <s v="MORTGAGE"/>
    <n v="80000"/>
    <x v="1"/>
    <s v="Source Verified"/>
    <s v="Fully Paid"/>
    <x v="0"/>
    <n v="0.1573"/>
    <n v="660"/>
    <n v="664"/>
    <n v="662"/>
    <x v="0"/>
    <n v="2"/>
    <x v="1"/>
    <s v="Moderate DTI/Income/FICO"/>
  </r>
  <r>
    <n v="66421368"/>
    <n v="16150"/>
    <x v="0"/>
    <n v="0.21989999999999998"/>
    <x v="3"/>
    <s v="F1"/>
    <s v="10+ years"/>
    <s v="RENT"/>
    <n v="48800"/>
    <x v="0"/>
    <s v="Source Verified"/>
    <s v="Current"/>
    <x v="1"/>
    <n v="0.35509999999999997"/>
    <n v="665"/>
    <n v="669"/>
    <n v="667"/>
    <x v="0"/>
    <n v="1"/>
    <x v="0"/>
    <s v="High DTI / Low Income / Low FICO"/>
  </r>
  <r>
    <n v="65826390"/>
    <n v="28000"/>
    <x v="1"/>
    <n v="8.1799999999999998E-2"/>
    <x v="2"/>
    <s v="B1"/>
    <s v="10+ years"/>
    <s v="OWN"/>
    <n v="250000"/>
    <x v="1"/>
    <s v="Source Verified"/>
    <s v="Fully Paid"/>
    <x v="0"/>
    <n v="0.23499999999999999"/>
    <n v="715"/>
    <n v="719"/>
    <n v="717"/>
    <x v="1"/>
    <n v="1"/>
    <x v="0"/>
    <s v="High DTI / Low Income / Low FICO"/>
  </r>
  <r>
    <n v="67338214"/>
    <n v="16000"/>
    <x v="0"/>
    <n v="0.11220000000000001"/>
    <x v="2"/>
    <s v="B5"/>
    <s v="9 years"/>
    <s v="OWN"/>
    <n v="49000"/>
    <x v="0"/>
    <s v="Verified"/>
    <s v="Current"/>
    <x v="1"/>
    <n v="0.20629999999999998"/>
    <n v="670"/>
    <n v="674"/>
    <n v="672"/>
    <x v="0"/>
    <n v="1"/>
    <x v="0"/>
    <s v="High DTI / Low Income / Low FICO"/>
  </r>
  <r>
    <n v="67809689"/>
    <n v="16800"/>
    <x v="0"/>
    <n v="0.11990000000000001"/>
    <x v="1"/>
    <s v="C1"/>
    <s v="2 years"/>
    <s v="MORTGAGE"/>
    <n v="60000"/>
    <x v="0"/>
    <s v="Not Verified"/>
    <s v="Current"/>
    <x v="1"/>
    <n v="0.17739999999999997"/>
    <n v="675"/>
    <n v="679"/>
    <n v="677"/>
    <x v="0"/>
    <n v="2"/>
    <x v="1"/>
    <s v="Moderate DTI/Income/FICO"/>
  </r>
  <r>
    <n v="68383603"/>
    <n v="4600"/>
    <x v="1"/>
    <n v="0.17269999999999999"/>
    <x v="0"/>
    <s v="D3"/>
    <m/>
    <s v="MORTGAGE"/>
    <n v="76000"/>
    <x v="1"/>
    <s v="Source Verified"/>
    <s v="Fully Paid"/>
    <x v="7"/>
    <n v="0.12869999999999998"/>
    <n v="695"/>
    <n v="699"/>
    <n v="697"/>
    <x v="0"/>
    <n v="2"/>
    <x v="1"/>
    <s v="Moderate DTI/Income/FICO"/>
  </r>
  <r>
    <n v="61419448"/>
    <n v="20000"/>
    <x v="0"/>
    <n v="9.9900000000000003E-2"/>
    <x v="2"/>
    <s v="B3"/>
    <s v="&lt; 1 year"/>
    <s v="MORTGAGE"/>
    <n v="70000"/>
    <x v="1"/>
    <s v="Not Verified"/>
    <s v="Current"/>
    <x v="0"/>
    <n v="0.22420000000000001"/>
    <n v="735"/>
    <n v="739"/>
    <n v="737"/>
    <x v="1"/>
    <n v="1"/>
    <x v="0"/>
    <s v="High DTI / Low Income / Low FICO"/>
  </r>
  <r>
    <n v="65445177"/>
    <n v="18000"/>
    <x v="1"/>
    <n v="7.8899999999999998E-2"/>
    <x v="5"/>
    <s v="A5"/>
    <s v="&lt; 1 year"/>
    <s v="RENT"/>
    <n v="45000"/>
    <x v="0"/>
    <s v="Not Verified"/>
    <s v="Charged Off"/>
    <x v="1"/>
    <n v="0.2621"/>
    <n v="715"/>
    <n v="719"/>
    <n v="717"/>
    <x v="1"/>
    <n v="1"/>
    <x v="0"/>
    <s v="High DTI / Low Income / Low FICO"/>
  </r>
  <r>
    <n v="65636430"/>
    <n v="16800"/>
    <x v="0"/>
    <n v="0.12590000000000001"/>
    <x v="1"/>
    <s v="C2"/>
    <s v="10+ years"/>
    <s v="RENT"/>
    <n v="92000"/>
    <x v="1"/>
    <s v="Not Verified"/>
    <s v="Current"/>
    <x v="1"/>
    <n v="0.2495"/>
    <n v="680"/>
    <n v="684"/>
    <n v="682"/>
    <x v="0"/>
    <n v="1"/>
    <x v="0"/>
    <s v="High DTI / Low Income / Low FICO"/>
  </r>
  <r>
    <n v="65107462"/>
    <n v="7500"/>
    <x v="1"/>
    <n v="0.13669999999999999"/>
    <x v="1"/>
    <s v="C4"/>
    <s v="8 years"/>
    <s v="MORTGAGE"/>
    <n v="55000"/>
    <x v="0"/>
    <s v="Source Verified"/>
    <s v="Charged Off"/>
    <x v="5"/>
    <n v="0.20879999999999999"/>
    <n v="690"/>
    <n v="694"/>
    <n v="692"/>
    <x v="0"/>
    <n v="1"/>
    <x v="0"/>
    <s v="High DTI / Low Income / Low FICO"/>
  </r>
  <r>
    <n v="66581209"/>
    <n v="12000"/>
    <x v="0"/>
    <n v="0.182"/>
    <x v="4"/>
    <s v="E1"/>
    <m/>
    <s v="RENT"/>
    <n v="55000"/>
    <x v="0"/>
    <s v="Verified"/>
    <s v="Current"/>
    <x v="5"/>
    <n v="0.375"/>
    <n v="665"/>
    <n v="669"/>
    <n v="667"/>
    <x v="0"/>
    <n v="1"/>
    <x v="0"/>
    <s v="High DTI / Low Income / Low FICO"/>
  </r>
  <r>
    <n v="66485503"/>
    <n v="4600"/>
    <x v="1"/>
    <n v="0.18489999999999998"/>
    <x v="4"/>
    <s v="E2"/>
    <s v="5 years"/>
    <s v="RENT"/>
    <n v="30000"/>
    <x v="2"/>
    <s v="Source Verified"/>
    <s v="Charged Off"/>
    <x v="0"/>
    <n v="0.3392"/>
    <n v="660"/>
    <n v="664"/>
    <n v="662"/>
    <x v="0"/>
    <n v="1"/>
    <x v="0"/>
    <s v="High DTI / Low Income / Low FICO"/>
  </r>
  <r>
    <n v="65773324"/>
    <n v="16000"/>
    <x v="1"/>
    <n v="8.1799999999999998E-2"/>
    <x v="2"/>
    <s v="B1"/>
    <s v="10+ years"/>
    <s v="OWN"/>
    <n v="81000"/>
    <x v="1"/>
    <s v="Not Verified"/>
    <s v="Fully Paid"/>
    <x v="5"/>
    <n v="0.21940000000000001"/>
    <n v="730"/>
    <n v="734"/>
    <n v="732"/>
    <x v="1"/>
    <n v="1"/>
    <x v="0"/>
    <s v="High DTI / Low Income / Low FICO"/>
  </r>
  <r>
    <n v="65302896"/>
    <n v="9000"/>
    <x v="1"/>
    <n v="7.8899999999999998E-2"/>
    <x v="5"/>
    <s v="A5"/>
    <s v="9 years"/>
    <s v="RENT"/>
    <n v="46500"/>
    <x v="0"/>
    <s v="Source Verified"/>
    <s v="Charged Off"/>
    <x v="0"/>
    <n v="0.1222"/>
    <n v="675"/>
    <n v="679"/>
    <n v="677"/>
    <x v="0"/>
    <n v="2"/>
    <x v="1"/>
    <s v="Moderate DTI/Income/FICO"/>
  </r>
  <r>
    <n v="65494562"/>
    <n v="35000"/>
    <x v="0"/>
    <n v="0.1149"/>
    <x v="2"/>
    <s v="B5"/>
    <s v="10+ years"/>
    <s v="MORTGAGE"/>
    <n v="159000"/>
    <x v="1"/>
    <s v="Verified"/>
    <s v="Fully Paid"/>
    <x v="0"/>
    <n v="0.23499999999999999"/>
    <n v="705"/>
    <n v="709"/>
    <n v="707"/>
    <x v="1"/>
    <n v="1"/>
    <x v="0"/>
    <s v="High DTI / Low Income / Low FICO"/>
  </r>
  <r>
    <n v="68030072"/>
    <n v="12000"/>
    <x v="1"/>
    <n v="0.1699"/>
    <x v="0"/>
    <s v="D3"/>
    <s v="7 years"/>
    <s v="RENT"/>
    <n v="63036"/>
    <x v="1"/>
    <s v="Source Verified"/>
    <s v="Fully Paid"/>
    <x v="0"/>
    <n v="0.16489999999999999"/>
    <n v="660"/>
    <n v="664"/>
    <n v="662"/>
    <x v="0"/>
    <n v="2"/>
    <x v="1"/>
    <s v="Moderate DTI/Income/FICO"/>
  </r>
  <r>
    <n v="67455976"/>
    <n v="10000"/>
    <x v="1"/>
    <n v="6.2400000000000004E-2"/>
    <x v="5"/>
    <s v="A2"/>
    <s v="5 years"/>
    <s v="MORTGAGE"/>
    <n v="48000"/>
    <x v="0"/>
    <s v="Source Verified"/>
    <s v="Fully Paid"/>
    <x v="0"/>
    <n v="0.2505"/>
    <n v="685"/>
    <n v="689"/>
    <n v="687"/>
    <x v="0"/>
    <n v="1"/>
    <x v="0"/>
    <s v="High DTI / Low Income / Low FICO"/>
  </r>
  <r>
    <n v="65683769"/>
    <n v="11200"/>
    <x v="0"/>
    <n v="0.1699"/>
    <x v="0"/>
    <s v="D3"/>
    <s v="5 years"/>
    <s v="RENT"/>
    <n v="50000"/>
    <x v="0"/>
    <s v="Verified"/>
    <s v="Current"/>
    <x v="0"/>
    <n v="0.36460000000000004"/>
    <n v="660"/>
    <n v="664"/>
    <n v="662"/>
    <x v="0"/>
    <n v="1"/>
    <x v="0"/>
    <s v="High DTI / Low Income / Low FICO"/>
  </r>
  <r>
    <n v="63054213"/>
    <n v="18000"/>
    <x v="1"/>
    <n v="0.1153"/>
    <x v="2"/>
    <s v="B5"/>
    <s v="8 years"/>
    <s v="MORTGAGE"/>
    <n v="52000"/>
    <x v="0"/>
    <s v="Verified"/>
    <s v="Fully Paid"/>
    <x v="5"/>
    <n v="0.28570000000000001"/>
    <n v="680"/>
    <n v="684"/>
    <n v="682"/>
    <x v="0"/>
    <n v="1"/>
    <x v="0"/>
    <s v="High DTI / Low Income / Low FICO"/>
  </r>
  <r>
    <n v="65283634"/>
    <n v="20000"/>
    <x v="1"/>
    <n v="8.1799999999999998E-2"/>
    <x v="2"/>
    <s v="B1"/>
    <s v="&lt; 1 year"/>
    <s v="MORTGAGE"/>
    <n v="92000"/>
    <x v="1"/>
    <s v="Not Verified"/>
    <s v="Fully Paid"/>
    <x v="0"/>
    <n v="0.2218"/>
    <n v="695"/>
    <n v="699"/>
    <n v="697"/>
    <x v="0"/>
    <n v="1"/>
    <x v="0"/>
    <s v="High DTI / Low Income / Low FICO"/>
  </r>
  <r>
    <n v="65119002"/>
    <n v="23525"/>
    <x v="0"/>
    <n v="0.16550000000000001"/>
    <x v="0"/>
    <s v="D2"/>
    <s v="10+ years"/>
    <s v="MORTGAGE"/>
    <n v="70000"/>
    <x v="1"/>
    <s v="Not Verified"/>
    <s v="Current"/>
    <x v="0"/>
    <n v="0.17069999999999999"/>
    <n v="670"/>
    <n v="674"/>
    <n v="672"/>
    <x v="0"/>
    <n v="2"/>
    <x v="1"/>
    <s v="Moderate DTI/Income/FICO"/>
  </r>
  <r>
    <n v="63337009"/>
    <n v="10000"/>
    <x v="1"/>
    <n v="6.2400000000000004E-2"/>
    <x v="5"/>
    <s v="A2"/>
    <s v="6 years"/>
    <s v="RENT"/>
    <n v="67000"/>
    <x v="1"/>
    <s v="Source Verified"/>
    <s v="Fully Paid"/>
    <x v="1"/>
    <n v="0.21190000000000001"/>
    <n v="690"/>
    <n v="694"/>
    <n v="692"/>
    <x v="0"/>
    <n v="1"/>
    <x v="0"/>
    <s v="High DTI / Low Income / Low FICO"/>
  </r>
  <r>
    <n v="63547209"/>
    <n v="35000"/>
    <x v="1"/>
    <n v="8.1799999999999998E-2"/>
    <x v="2"/>
    <s v="B1"/>
    <s v="6 years"/>
    <s v="RENT"/>
    <n v="425000"/>
    <x v="1"/>
    <s v="Source Verified"/>
    <s v="Fully Paid"/>
    <x v="1"/>
    <n v="0.16750000000000001"/>
    <n v="730"/>
    <n v="734"/>
    <n v="732"/>
    <x v="1"/>
    <n v="2"/>
    <x v="1"/>
    <s v="Moderate DTI/Income/FICO"/>
  </r>
  <r>
    <n v="65087193"/>
    <n v="4250"/>
    <x v="1"/>
    <n v="0.14330000000000001"/>
    <x v="1"/>
    <s v="C5"/>
    <s v="10+ years"/>
    <s v="MORTGAGE"/>
    <n v="154000"/>
    <x v="1"/>
    <s v="Verified"/>
    <s v="Charged Off"/>
    <x v="10"/>
    <n v="0.26379999999999998"/>
    <n v="670"/>
    <n v="674"/>
    <n v="672"/>
    <x v="0"/>
    <n v="1"/>
    <x v="0"/>
    <s v="High DTI / Low Income / Low FICO"/>
  </r>
  <r>
    <n v="65763020"/>
    <n v="2000"/>
    <x v="1"/>
    <n v="0.13669999999999999"/>
    <x v="1"/>
    <s v="C4"/>
    <s v="10+ years"/>
    <s v="MORTGAGE"/>
    <n v="69000"/>
    <x v="1"/>
    <s v="Source Verified"/>
    <s v="Fully Paid"/>
    <x v="0"/>
    <n v="0.25629999999999997"/>
    <n v="680"/>
    <n v="684"/>
    <n v="682"/>
    <x v="0"/>
    <n v="1"/>
    <x v="0"/>
    <s v="High DTI / Low Income / Low FICO"/>
  </r>
  <r>
    <n v="65994679"/>
    <n v="5000"/>
    <x v="1"/>
    <n v="0.1318"/>
    <x v="1"/>
    <s v="C3"/>
    <s v="8 years"/>
    <s v="MORTGAGE"/>
    <n v="55000"/>
    <x v="0"/>
    <s v="Source Verified"/>
    <s v="Charged Off"/>
    <x v="2"/>
    <n v="0.35259999999999997"/>
    <n v="690"/>
    <n v="694"/>
    <n v="692"/>
    <x v="0"/>
    <n v="1"/>
    <x v="0"/>
    <s v="High DTI / Low Income / Low FICO"/>
  </r>
  <r>
    <n v="61982241"/>
    <n v="6375"/>
    <x v="1"/>
    <n v="0.18489999999999998"/>
    <x v="4"/>
    <s v="E2"/>
    <s v="3 years"/>
    <s v="MORTGAGE"/>
    <n v="42000"/>
    <x v="0"/>
    <s v="Source Verified"/>
    <s v="Fully Paid"/>
    <x v="3"/>
    <n v="7.5999999999999998E-2"/>
    <n v="670"/>
    <n v="674"/>
    <n v="672"/>
    <x v="0"/>
    <n v="2"/>
    <x v="1"/>
    <s v="Moderate DTI/Income/FICO"/>
  </r>
  <r>
    <n v="63407382"/>
    <n v="12000"/>
    <x v="1"/>
    <n v="9.1700000000000004E-2"/>
    <x v="2"/>
    <s v="B2"/>
    <s v="&lt; 1 year"/>
    <s v="MORTGAGE"/>
    <n v="55000"/>
    <x v="0"/>
    <s v="Not Verified"/>
    <s v="Fully Paid"/>
    <x v="1"/>
    <n v="0.28320000000000001"/>
    <n v="660"/>
    <n v="664"/>
    <n v="662"/>
    <x v="0"/>
    <n v="1"/>
    <x v="0"/>
    <s v="High DTI / Low Income / Low FICO"/>
  </r>
  <r>
    <n v="63569308"/>
    <n v="10000"/>
    <x v="1"/>
    <n v="0.1399"/>
    <x v="1"/>
    <s v="C4"/>
    <s v="6 years"/>
    <s v="MORTGAGE"/>
    <n v="72000"/>
    <x v="1"/>
    <s v="Verified"/>
    <s v="Charged Off"/>
    <x v="0"/>
    <n v="0.2278"/>
    <n v="695"/>
    <n v="699"/>
    <n v="697"/>
    <x v="0"/>
    <n v="1"/>
    <x v="0"/>
    <s v="High DTI / Low Income / Low FICO"/>
  </r>
  <r>
    <n v="63249565"/>
    <n v="14400"/>
    <x v="0"/>
    <n v="0.15609999999999999"/>
    <x v="0"/>
    <s v="D1"/>
    <s v="3 years"/>
    <s v="RENT"/>
    <n v="43000"/>
    <x v="0"/>
    <s v="Source Verified"/>
    <s v="Current"/>
    <x v="1"/>
    <n v="0.36170000000000002"/>
    <n v="675"/>
    <n v="679"/>
    <n v="677"/>
    <x v="0"/>
    <n v="1"/>
    <x v="0"/>
    <s v="High DTI / Low Income / Low FICO"/>
  </r>
  <r>
    <n v="66592021"/>
    <n v="20000"/>
    <x v="0"/>
    <n v="0.14480000000000001"/>
    <x v="1"/>
    <s v="C5"/>
    <s v="10+ years"/>
    <s v="MORTGAGE"/>
    <n v="85000"/>
    <x v="1"/>
    <s v="Not Verified"/>
    <s v="Current"/>
    <x v="0"/>
    <n v="0.15920000000000001"/>
    <n v="660"/>
    <n v="664"/>
    <n v="662"/>
    <x v="0"/>
    <n v="2"/>
    <x v="1"/>
    <s v="Moderate DTI/Income/FICO"/>
  </r>
  <r>
    <n v="62519250"/>
    <n v="5000"/>
    <x v="1"/>
    <n v="9.9900000000000003E-2"/>
    <x v="2"/>
    <s v="B3"/>
    <s v="4 years"/>
    <s v="RENT"/>
    <n v="60000"/>
    <x v="0"/>
    <s v="Verified"/>
    <s v="Fully Paid"/>
    <x v="2"/>
    <n v="0.2402"/>
    <n v="690"/>
    <n v="694"/>
    <n v="692"/>
    <x v="0"/>
    <n v="1"/>
    <x v="0"/>
    <s v="High DTI / Low Income / Low FICO"/>
  </r>
  <r>
    <n v="62479817"/>
    <n v="35000"/>
    <x v="1"/>
    <n v="0.1399"/>
    <x v="1"/>
    <s v="C4"/>
    <s v="4 years"/>
    <s v="MORTGAGE"/>
    <n v="106000"/>
    <x v="1"/>
    <s v="Source Verified"/>
    <s v="Fully Paid"/>
    <x v="0"/>
    <n v="0.26500000000000001"/>
    <n v="705"/>
    <n v="709"/>
    <n v="707"/>
    <x v="1"/>
    <n v="1"/>
    <x v="0"/>
    <s v="High DTI / Low Income / Low FICO"/>
  </r>
  <r>
    <n v="65463105"/>
    <n v="10000"/>
    <x v="1"/>
    <n v="0.12050000000000001"/>
    <x v="1"/>
    <s v="C1"/>
    <s v="10+ years"/>
    <s v="MORTGAGE"/>
    <n v="104000"/>
    <x v="1"/>
    <s v="Verified"/>
    <s v="Fully Paid"/>
    <x v="1"/>
    <n v="0.23730000000000001"/>
    <n v="660"/>
    <n v="664"/>
    <n v="662"/>
    <x v="0"/>
    <n v="1"/>
    <x v="0"/>
    <s v="High DTI / Low Income / Low FICO"/>
  </r>
  <r>
    <n v="65621243"/>
    <n v="21000"/>
    <x v="1"/>
    <n v="0.15410000000000001"/>
    <x v="0"/>
    <s v="D1"/>
    <s v="6 years"/>
    <s v="MORTGAGE"/>
    <n v="106000"/>
    <x v="1"/>
    <s v="Not Verified"/>
    <s v="Fully Paid"/>
    <x v="10"/>
    <n v="0.16079999999999997"/>
    <n v="710"/>
    <n v="714"/>
    <n v="712"/>
    <x v="1"/>
    <n v="2"/>
    <x v="1"/>
    <s v="Moderate DTI/Income/FICO"/>
  </r>
  <r>
    <n v="63374401"/>
    <n v="32000"/>
    <x v="0"/>
    <n v="0.21989999999999998"/>
    <x v="3"/>
    <s v="F1"/>
    <s v="7 years"/>
    <s v="MORTGAGE"/>
    <n v="72000"/>
    <x v="1"/>
    <s v="Source Verified"/>
    <s v="Fully Paid"/>
    <x v="2"/>
    <n v="0.2122"/>
    <n v="675"/>
    <n v="679"/>
    <n v="677"/>
    <x v="0"/>
    <n v="1"/>
    <x v="0"/>
    <s v="High DTI / Low Income / Low FICO"/>
  </r>
  <r>
    <n v="64260254"/>
    <n v="10000"/>
    <x v="0"/>
    <n v="9.9900000000000003E-2"/>
    <x v="2"/>
    <s v="B3"/>
    <s v="5 years"/>
    <s v="MORTGAGE"/>
    <n v="50000"/>
    <x v="0"/>
    <s v="Not Verified"/>
    <s v="Fully Paid"/>
    <x v="1"/>
    <n v="5.0900000000000001E-2"/>
    <n v="695"/>
    <n v="699"/>
    <n v="697"/>
    <x v="0"/>
    <n v="2"/>
    <x v="1"/>
    <s v="Moderate DTI/Income/FICO"/>
  </r>
  <r>
    <n v="65502969"/>
    <n v="5175"/>
    <x v="1"/>
    <n v="0.12050000000000001"/>
    <x v="1"/>
    <s v="C1"/>
    <m/>
    <s v="MORTGAGE"/>
    <n v="37000"/>
    <x v="2"/>
    <s v="Verified"/>
    <s v="Fully Paid"/>
    <x v="2"/>
    <n v="8.7899999999999992E-2"/>
    <n v="680"/>
    <n v="684"/>
    <n v="682"/>
    <x v="0"/>
    <n v="1"/>
    <x v="0"/>
    <s v="High DTI / Low Income / Low FICO"/>
  </r>
  <r>
    <n v="67535825"/>
    <n v="15000"/>
    <x v="1"/>
    <n v="0.1318"/>
    <x v="1"/>
    <s v="C3"/>
    <s v="10+ years"/>
    <s v="OWN"/>
    <n v="77132"/>
    <x v="1"/>
    <s v="Not Verified"/>
    <s v="Fully Paid"/>
    <x v="0"/>
    <n v="0.38950000000000001"/>
    <n v="675"/>
    <n v="679"/>
    <n v="677"/>
    <x v="0"/>
    <n v="1"/>
    <x v="0"/>
    <s v="High DTI / Low Income / Low FICO"/>
  </r>
  <r>
    <n v="63386589"/>
    <n v="5400"/>
    <x v="1"/>
    <n v="0.1229"/>
    <x v="1"/>
    <s v="C1"/>
    <s v="2 years"/>
    <s v="OWN"/>
    <n v="42000"/>
    <x v="0"/>
    <s v="Not Verified"/>
    <s v="Charged Off"/>
    <x v="0"/>
    <n v="0.29170000000000001"/>
    <n v="720"/>
    <n v="724"/>
    <n v="722"/>
    <x v="1"/>
    <n v="1"/>
    <x v="0"/>
    <s v="High DTI / Low Income / Low FICO"/>
  </r>
  <r>
    <n v="66601418"/>
    <n v="25000"/>
    <x v="1"/>
    <n v="5.3200000000000004E-2"/>
    <x v="5"/>
    <s v="A1"/>
    <m/>
    <s v="MORTGAGE"/>
    <n v="107000"/>
    <x v="1"/>
    <s v="Verified"/>
    <s v="Fully Paid"/>
    <x v="0"/>
    <n v="0.2596"/>
    <n v="695"/>
    <n v="699"/>
    <n v="697"/>
    <x v="0"/>
    <n v="1"/>
    <x v="0"/>
    <s v="High DTI / Low Income / Low FICO"/>
  </r>
  <r>
    <n v="68395043"/>
    <n v="6000"/>
    <x v="1"/>
    <n v="0.1148"/>
    <x v="2"/>
    <s v="B5"/>
    <s v="10+ years"/>
    <s v="RENT"/>
    <n v="38000"/>
    <x v="2"/>
    <s v="Verified"/>
    <s v="Charged Off"/>
    <x v="1"/>
    <n v="0.1361"/>
    <n v="660"/>
    <n v="664"/>
    <n v="662"/>
    <x v="0"/>
    <n v="1"/>
    <x v="0"/>
    <s v="High DTI / Low Income / Low FICO"/>
  </r>
  <r>
    <n v="65631277"/>
    <n v="20000"/>
    <x v="0"/>
    <n v="0.12050000000000001"/>
    <x v="1"/>
    <s v="C1"/>
    <s v="8 years"/>
    <s v="MORTGAGE"/>
    <n v="154000"/>
    <x v="1"/>
    <s v="Source Verified"/>
    <s v="Fully Paid"/>
    <x v="1"/>
    <n v="0.1052"/>
    <n v="710"/>
    <n v="714"/>
    <n v="712"/>
    <x v="1"/>
    <n v="3"/>
    <x v="2"/>
    <s v="Strong Profile"/>
  </r>
  <r>
    <n v="63348036"/>
    <n v="12000"/>
    <x v="1"/>
    <n v="0.14649999999999999"/>
    <x v="1"/>
    <s v="C5"/>
    <s v="1 year"/>
    <s v="RENT"/>
    <n v="50000"/>
    <x v="0"/>
    <s v="Not Verified"/>
    <s v="Fully Paid"/>
    <x v="5"/>
    <n v="0.19320000000000001"/>
    <n v="660"/>
    <n v="664"/>
    <n v="662"/>
    <x v="0"/>
    <n v="2"/>
    <x v="1"/>
    <s v="Moderate DTI/Income/FICO"/>
  </r>
  <r>
    <n v="64059754"/>
    <n v="8000"/>
    <x v="1"/>
    <n v="9.1700000000000004E-2"/>
    <x v="2"/>
    <s v="B2"/>
    <s v="3 years"/>
    <s v="MORTGAGE"/>
    <n v="55000"/>
    <x v="0"/>
    <s v="Not Verified"/>
    <s v="Fully Paid"/>
    <x v="1"/>
    <n v="0.13089999999999999"/>
    <n v="675"/>
    <n v="679"/>
    <n v="677"/>
    <x v="0"/>
    <n v="2"/>
    <x v="1"/>
    <s v="Moderate DTI/Income/FICO"/>
  </r>
  <r>
    <n v="67206381"/>
    <n v="25000"/>
    <x v="1"/>
    <n v="7.2599999999999998E-2"/>
    <x v="5"/>
    <s v="A4"/>
    <m/>
    <s v="MORTGAGE"/>
    <n v="87500"/>
    <x v="1"/>
    <s v="Not Verified"/>
    <s v="Fully Paid"/>
    <x v="0"/>
    <n v="0.29530000000000001"/>
    <n v="705"/>
    <n v="709"/>
    <n v="707"/>
    <x v="1"/>
    <n v="1"/>
    <x v="0"/>
    <s v="High DTI / Low Income / Low FICO"/>
  </r>
  <r>
    <n v="64380214"/>
    <n v="18000"/>
    <x v="1"/>
    <n v="9.1700000000000004E-2"/>
    <x v="2"/>
    <s v="B2"/>
    <s v="&lt; 1 year"/>
    <s v="RENT"/>
    <n v="63500"/>
    <x v="1"/>
    <s v="Source Verified"/>
    <s v="Fully Paid"/>
    <x v="1"/>
    <n v="6.4600000000000005E-2"/>
    <n v="665"/>
    <n v="669"/>
    <n v="667"/>
    <x v="0"/>
    <n v="2"/>
    <x v="1"/>
    <s v="Moderate DTI/Income/FICO"/>
  </r>
  <r>
    <n v="63899574"/>
    <n v="6000"/>
    <x v="1"/>
    <n v="0.12050000000000001"/>
    <x v="1"/>
    <s v="C1"/>
    <s v="10+ years"/>
    <s v="RENT"/>
    <n v="25000"/>
    <x v="2"/>
    <s v="Source Verified"/>
    <s v="Charged Off"/>
    <x v="0"/>
    <n v="0.23190000000000002"/>
    <n v="660"/>
    <n v="664"/>
    <n v="662"/>
    <x v="0"/>
    <n v="1"/>
    <x v="0"/>
    <s v="High DTI / Low Income / Low FICO"/>
  </r>
  <r>
    <n v="68302284"/>
    <n v="19200"/>
    <x v="0"/>
    <n v="0.19889999999999999"/>
    <x v="4"/>
    <s v="E3"/>
    <s v="8 years"/>
    <s v="RENT"/>
    <n v="75000"/>
    <x v="1"/>
    <s v="Source Verified"/>
    <s v="Fully Paid"/>
    <x v="0"/>
    <n v="8.9600000000000013E-2"/>
    <n v="695"/>
    <n v="699"/>
    <n v="697"/>
    <x v="0"/>
    <n v="2"/>
    <x v="1"/>
    <s v="Moderate DTI/Income/FICO"/>
  </r>
  <r>
    <n v="67295406"/>
    <n v="16800"/>
    <x v="0"/>
    <n v="0.12590000000000001"/>
    <x v="1"/>
    <s v="C2"/>
    <s v="4 years"/>
    <s v="RENT"/>
    <n v="62000"/>
    <x v="1"/>
    <s v="Verified"/>
    <s v="Current"/>
    <x v="0"/>
    <n v="0.19550000000000001"/>
    <n v="680"/>
    <n v="684"/>
    <n v="682"/>
    <x v="0"/>
    <n v="2"/>
    <x v="1"/>
    <s v="Moderate DTI/Income/FICO"/>
  </r>
  <r>
    <n v="62794185"/>
    <n v="1500"/>
    <x v="1"/>
    <n v="0.1153"/>
    <x v="2"/>
    <s v="B5"/>
    <s v="1 year"/>
    <s v="MORTGAGE"/>
    <n v="43000"/>
    <x v="0"/>
    <s v="Verified"/>
    <s v="Fully Paid"/>
    <x v="10"/>
    <n v="0.2651"/>
    <n v="725"/>
    <n v="729"/>
    <n v="727"/>
    <x v="1"/>
    <n v="1"/>
    <x v="0"/>
    <s v="High DTI / Low Income / Low FICO"/>
  </r>
  <r>
    <n v="68484961"/>
    <n v="12500"/>
    <x v="1"/>
    <n v="9.1700000000000004E-2"/>
    <x v="2"/>
    <s v="B2"/>
    <s v="5 years"/>
    <s v="RENT"/>
    <n v="34000"/>
    <x v="2"/>
    <s v="Not Verified"/>
    <s v="Fully Paid"/>
    <x v="0"/>
    <n v="0.129"/>
    <n v="710"/>
    <n v="714"/>
    <n v="712"/>
    <x v="1"/>
    <n v="1"/>
    <x v="0"/>
    <s v="High DTI / Low Income / Low FICO"/>
  </r>
  <r>
    <n v="65109009"/>
    <n v="21000"/>
    <x v="0"/>
    <n v="0.17859999999999998"/>
    <x v="0"/>
    <s v="D5"/>
    <s v="8 years"/>
    <s v="MORTGAGE"/>
    <n v="97000"/>
    <x v="1"/>
    <s v="Verified"/>
    <s v="Charged Off"/>
    <x v="0"/>
    <n v="0.185"/>
    <n v="660"/>
    <n v="664"/>
    <n v="662"/>
    <x v="0"/>
    <n v="2"/>
    <x v="1"/>
    <s v="Moderate DTI/Income/FICO"/>
  </r>
  <r>
    <n v="66330141"/>
    <n v="14000"/>
    <x v="1"/>
    <n v="5.3200000000000004E-2"/>
    <x v="5"/>
    <s v="A1"/>
    <s v="3 years"/>
    <s v="MORTGAGE"/>
    <n v="126500"/>
    <x v="1"/>
    <s v="Not Verified"/>
    <s v="Fully Paid"/>
    <x v="5"/>
    <n v="8.3599999999999994E-2"/>
    <n v="750"/>
    <n v="754"/>
    <n v="752"/>
    <x v="1"/>
    <n v="3"/>
    <x v="2"/>
    <s v="Strong Profile"/>
  </r>
  <r>
    <n v="67685913"/>
    <n v="9025"/>
    <x v="1"/>
    <n v="0.14849999999999999"/>
    <x v="1"/>
    <s v="C5"/>
    <s v="1 year"/>
    <s v="RENT"/>
    <n v="45000"/>
    <x v="0"/>
    <s v="Source Verified"/>
    <s v="Fully Paid"/>
    <x v="0"/>
    <n v="0.17679999999999998"/>
    <n v="675"/>
    <n v="679"/>
    <n v="677"/>
    <x v="0"/>
    <n v="2"/>
    <x v="1"/>
    <s v="Moderate DTI/Income/FICO"/>
  </r>
  <r>
    <n v="65877478"/>
    <n v="9950"/>
    <x v="1"/>
    <n v="0.16550000000000001"/>
    <x v="0"/>
    <s v="D2"/>
    <m/>
    <s v="RENT"/>
    <n v="26204"/>
    <x v="2"/>
    <s v="Verified"/>
    <s v="Charged Off"/>
    <x v="1"/>
    <n v="0.313"/>
    <n v="690"/>
    <n v="694"/>
    <n v="692"/>
    <x v="0"/>
    <n v="1"/>
    <x v="0"/>
    <s v="High DTI / Low Income / Low FICO"/>
  </r>
  <r>
    <n v="67788230"/>
    <n v="2000"/>
    <x v="1"/>
    <n v="0.11220000000000001"/>
    <x v="2"/>
    <s v="B5"/>
    <s v="10+ years"/>
    <s v="OWN"/>
    <n v="60000"/>
    <x v="0"/>
    <s v="Not Verified"/>
    <s v="Charged Off"/>
    <x v="5"/>
    <n v="0.151"/>
    <n v="665"/>
    <n v="669"/>
    <n v="667"/>
    <x v="0"/>
    <n v="2"/>
    <x v="1"/>
    <s v="Moderate DTI/Income/FICO"/>
  </r>
  <r>
    <n v="67355999"/>
    <n v="9600"/>
    <x v="1"/>
    <n v="9.1700000000000004E-2"/>
    <x v="2"/>
    <s v="B2"/>
    <s v="10+ years"/>
    <s v="MORTGAGE"/>
    <n v="72000"/>
    <x v="1"/>
    <s v="Source Verified"/>
    <s v="Fully Paid"/>
    <x v="0"/>
    <n v="0.1193"/>
    <n v="665"/>
    <n v="669"/>
    <n v="667"/>
    <x v="0"/>
    <n v="2"/>
    <x v="1"/>
    <s v="Moderate DTI/Income/FICO"/>
  </r>
  <r>
    <n v="68614236"/>
    <n v="15000"/>
    <x v="1"/>
    <n v="9.8000000000000004E-2"/>
    <x v="2"/>
    <s v="B3"/>
    <s v="2 years"/>
    <s v="RENT"/>
    <n v="55000"/>
    <x v="0"/>
    <s v="Not Verified"/>
    <s v="Fully Paid"/>
    <x v="1"/>
    <n v="0.35229999999999995"/>
    <n v="760"/>
    <n v="764"/>
    <n v="762"/>
    <x v="1"/>
    <n v="1"/>
    <x v="0"/>
    <s v="High DTI / Low Income / Low FICO"/>
  </r>
  <r>
    <n v="67849103"/>
    <n v="18000"/>
    <x v="1"/>
    <n v="8.3800000000000013E-2"/>
    <x v="2"/>
    <s v="B1"/>
    <s v="10+ years"/>
    <s v="OWN"/>
    <n v="90000"/>
    <x v="1"/>
    <s v="Not Verified"/>
    <s v="Fully Paid"/>
    <x v="10"/>
    <n v="0.13200000000000001"/>
    <n v="700"/>
    <n v="704"/>
    <n v="702"/>
    <x v="1"/>
    <n v="2"/>
    <x v="1"/>
    <s v="Moderate DTI/Income/FICO"/>
  </r>
  <r>
    <n v="68323846"/>
    <n v="11975"/>
    <x v="0"/>
    <n v="0.1288"/>
    <x v="1"/>
    <s v="C2"/>
    <s v="&lt; 1 year"/>
    <s v="MORTGAGE"/>
    <n v="45000"/>
    <x v="0"/>
    <s v="Not Verified"/>
    <s v="Late (31-120 days)"/>
    <x v="1"/>
    <n v="0.2843"/>
    <n v="695"/>
    <n v="699"/>
    <n v="697"/>
    <x v="0"/>
    <n v="1"/>
    <x v="0"/>
    <s v="High DTI / Low Income / Low FICO"/>
  </r>
  <r>
    <n v="66420820"/>
    <n v="11575"/>
    <x v="1"/>
    <n v="0.182"/>
    <x v="4"/>
    <s v="E1"/>
    <s v="2 years"/>
    <s v="RENT"/>
    <n v="38584"/>
    <x v="2"/>
    <s v="Verified"/>
    <s v="Fully Paid"/>
    <x v="0"/>
    <n v="0.23629999999999998"/>
    <n v="675"/>
    <n v="679"/>
    <n v="677"/>
    <x v="0"/>
    <n v="1"/>
    <x v="0"/>
    <s v="High DTI / Low Income / Low FICO"/>
  </r>
  <r>
    <n v="65180084"/>
    <n v="32000"/>
    <x v="0"/>
    <n v="0.15410000000000001"/>
    <x v="0"/>
    <s v="D1"/>
    <s v="10+ years"/>
    <s v="MORTGAGE"/>
    <n v="70000"/>
    <x v="1"/>
    <s v="Source Verified"/>
    <s v="Current"/>
    <x v="0"/>
    <n v="0.19649999999999998"/>
    <n v="730"/>
    <n v="734"/>
    <n v="732"/>
    <x v="1"/>
    <n v="2"/>
    <x v="1"/>
    <s v="Moderate DTI/Income/FICO"/>
  </r>
  <r>
    <n v="62357933"/>
    <n v="35000"/>
    <x v="0"/>
    <n v="0.17859999999999998"/>
    <x v="0"/>
    <s v="D5"/>
    <s v="10+ years"/>
    <s v="MORTGAGE"/>
    <n v="180000"/>
    <x v="1"/>
    <s v="Source Verified"/>
    <s v="Current"/>
    <x v="0"/>
    <n v="0.13350000000000001"/>
    <n v="710"/>
    <n v="714"/>
    <n v="712"/>
    <x v="1"/>
    <n v="2"/>
    <x v="1"/>
    <s v="Moderate DTI/Income/FICO"/>
  </r>
  <r>
    <n v="67406006"/>
    <n v="20000"/>
    <x v="0"/>
    <n v="8.3800000000000013E-2"/>
    <x v="2"/>
    <s v="B1"/>
    <s v="10+ years"/>
    <s v="OWN"/>
    <n v="42000"/>
    <x v="0"/>
    <s v="Not Verified"/>
    <s v="Late (31-120 days)"/>
    <x v="0"/>
    <n v="0.28539999999999999"/>
    <n v="710"/>
    <n v="714"/>
    <n v="712"/>
    <x v="1"/>
    <n v="1"/>
    <x v="0"/>
    <s v="High DTI / Low Income / Low FICO"/>
  </r>
  <r>
    <n v="67938227"/>
    <n v="7000"/>
    <x v="1"/>
    <n v="0.11220000000000001"/>
    <x v="2"/>
    <s v="B5"/>
    <s v="10+ years"/>
    <s v="OWN"/>
    <n v="65000"/>
    <x v="1"/>
    <s v="Verified"/>
    <s v="Fully Paid"/>
    <x v="1"/>
    <n v="0.34509999999999996"/>
    <n v="665"/>
    <n v="669"/>
    <n v="667"/>
    <x v="0"/>
    <n v="1"/>
    <x v="0"/>
    <s v="High DTI / Low Income / Low FICO"/>
  </r>
  <r>
    <n v="65462787"/>
    <n v="7700"/>
    <x v="1"/>
    <n v="0.19989999999999999"/>
    <x v="4"/>
    <s v="E4"/>
    <s v="3 years"/>
    <s v="OWN"/>
    <n v="25708"/>
    <x v="2"/>
    <s v="Verified"/>
    <s v="Charged Off"/>
    <x v="2"/>
    <n v="0.1424"/>
    <n v="675"/>
    <n v="679"/>
    <n v="677"/>
    <x v="0"/>
    <n v="1"/>
    <x v="0"/>
    <s v="High DTI / Low Income / Low FICO"/>
  </r>
  <r>
    <n v="65712301"/>
    <n v="9600"/>
    <x v="1"/>
    <n v="0.1099"/>
    <x v="2"/>
    <s v="B4"/>
    <s v="1 year"/>
    <s v="MORTGAGE"/>
    <n v="202000"/>
    <x v="1"/>
    <s v="Source Verified"/>
    <s v="Charged Off"/>
    <x v="0"/>
    <n v="0.28199999999999997"/>
    <n v="660"/>
    <n v="664"/>
    <n v="662"/>
    <x v="0"/>
    <n v="1"/>
    <x v="0"/>
    <s v="High DTI / Low Income / Low FICO"/>
  </r>
  <r>
    <n v="65284482"/>
    <n v="15000"/>
    <x v="1"/>
    <n v="5.3200000000000004E-2"/>
    <x v="5"/>
    <s v="A1"/>
    <s v="9 years"/>
    <s v="MORTGAGE"/>
    <n v="125000"/>
    <x v="1"/>
    <s v="Not Verified"/>
    <s v="Fully Paid"/>
    <x v="1"/>
    <n v="0.1862"/>
    <n v="760"/>
    <n v="764"/>
    <n v="762"/>
    <x v="1"/>
    <n v="2"/>
    <x v="1"/>
    <s v="Moderate DTI/Income/FICO"/>
  </r>
  <r>
    <n v="65675679"/>
    <n v="14000"/>
    <x v="1"/>
    <n v="8.1799999999999998E-2"/>
    <x v="2"/>
    <s v="B1"/>
    <s v="7 years"/>
    <s v="MORTGAGE"/>
    <n v="150000"/>
    <x v="1"/>
    <s v="Not Verified"/>
    <s v="Fully Paid"/>
    <x v="1"/>
    <n v="0.26780000000000004"/>
    <n v="695"/>
    <n v="699"/>
    <n v="697"/>
    <x v="0"/>
    <n v="1"/>
    <x v="0"/>
    <s v="High DTI / Low Income / Low FICO"/>
  </r>
  <r>
    <n v="65702060"/>
    <n v="5000"/>
    <x v="1"/>
    <n v="6.8900000000000003E-2"/>
    <x v="5"/>
    <s v="A3"/>
    <s v="10+ years"/>
    <s v="RENT"/>
    <n v="109000"/>
    <x v="1"/>
    <s v="Not Verified"/>
    <s v="Fully Paid"/>
    <x v="3"/>
    <n v="3.9100000000000003E-2"/>
    <n v="745"/>
    <n v="749"/>
    <n v="747"/>
    <x v="1"/>
    <n v="3"/>
    <x v="2"/>
    <s v="Strong Profile"/>
  </r>
  <r>
    <n v="65624260"/>
    <n v="9600"/>
    <x v="1"/>
    <n v="0.1099"/>
    <x v="2"/>
    <s v="B4"/>
    <s v="5 years"/>
    <s v="RENT"/>
    <n v="54000"/>
    <x v="0"/>
    <s v="Source Verified"/>
    <s v="Charged Off"/>
    <x v="1"/>
    <n v="0.18870000000000001"/>
    <n v="670"/>
    <n v="674"/>
    <n v="672"/>
    <x v="0"/>
    <n v="2"/>
    <x v="1"/>
    <s v="Moderate DTI/Income/FICO"/>
  </r>
  <r>
    <n v="65403756"/>
    <n v="3650"/>
    <x v="1"/>
    <n v="0.21989999999999998"/>
    <x v="3"/>
    <s v="F1"/>
    <m/>
    <s v="OWN"/>
    <n v="16128"/>
    <x v="2"/>
    <s v="Verified"/>
    <s v="Fully Paid"/>
    <x v="0"/>
    <n v="0.16670000000000001"/>
    <n v="685"/>
    <n v="689"/>
    <n v="687"/>
    <x v="0"/>
    <n v="1"/>
    <x v="0"/>
    <s v="High DTI / Low Income / Low FICO"/>
  </r>
  <r>
    <n v="66076645"/>
    <n v="28000"/>
    <x v="0"/>
    <n v="0.10640000000000001"/>
    <x v="2"/>
    <s v="B4"/>
    <s v="2 years"/>
    <s v="MORTGAGE"/>
    <n v="180000"/>
    <x v="1"/>
    <s v="Source Verified"/>
    <s v="Charged Off"/>
    <x v="0"/>
    <n v="0.11199999999999999"/>
    <n v="695"/>
    <n v="699"/>
    <n v="697"/>
    <x v="0"/>
    <n v="2"/>
    <x v="1"/>
    <s v="Moderate DTI/Income/FICO"/>
  </r>
  <r>
    <n v="67645607"/>
    <n v="7500"/>
    <x v="1"/>
    <n v="6.8900000000000003E-2"/>
    <x v="5"/>
    <s v="A3"/>
    <m/>
    <s v="MORTGAGE"/>
    <n v="36144"/>
    <x v="2"/>
    <s v="Verified"/>
    <s v="Fully Paid"/>
    <x v="1"/>
    <n v="0.18760000000000002"/>
    <n v="685"/>
    <n v="689"/>
    <n v="687"/>
    <x v="0"/>
    <n v="1"/>
    <x v="0"/>
    <s v="High DTI / Low Income / Low FICO"/>
  </r>
  <r>
    <n v="62844899"/>
    <n v="10000"/>
    <x v="1"/>
    <n v="7.2599999999999998E-2"/>
    <x v="5"/>
    <s v="A4"/>
    <s v="10+ years"/>
    <s v="MORTGAGE"/>
    <n v="28000"/>
    <x v="2"/>
    <s v="Source Verified"/>
    <s v="Fully Paid"/>
    <x v="3"/>
    <n v="0.13589999999999999"/>
    <n v="730"/>
    <n v="734"/>
    <n v="732"/>
    <x v="1"/>
    <n v="1"/>
    <x v="0"/>
    <s v="High DTI / Low Income / Low FICO"/>
  </r>
  <r>
    <n v="66522022"/>
    <n v="25525"/>
    <x v="0"/>
    <n v="0.17859999999999998"/>
    <x v="0"/>
    <s v="D5"/>
    <s v="10+ years"/>
    <s v="OWN"/>
    <n v="140000"/>
    <x v="1"/>
    <s v="Verified"/>
    <s v="Fully Paid"/>
    <x v="0"/>
    <n v="0.37469999999999998"/>
    <n v="660"/>
    <n v="664"/>
    <n v="662"/>
    <x v="0"/>
    <n v="1"/>
    <x v="0"/>
    <s v="High DTI / Low Income / Low FICO"/>
  </r>
  <r>
    <n v="67949433"/>
    <n v="15000"/>
    <x v="0"/>
    <n v="0.1318"/>
    <x v="1"/>
    <s v="C3"/>
    <s v="5 years"/>
    <s v="RENT"/>
    <n v="62000"/>
    <x v="1"/>
    <s v="Source Verified"/>
    <s v="Fully Paid"/>
    <x v="0"/>
    <n v="0.1794"/>
    <n v="680"/>
    <n v="684"/>
    <n v="682"/>
    <x v="0"/>
    <n v="2"/>
    <x v="1"/>
    <s v="Moderate DTI/Income/FICO"/>
  </r>
  <r>
    <n v="63417979"/>
    <n v="35000"/>
    <x v="1"/>
    <n v="7.2599999999999998E-2"/>
    <x v="5"/>
    <s v="A4"/>
    <s v="8 years"/>
    <s v="MORTGAGE"/>
    <n v="158000"/>
    <x v="1"/>
    <s v="Verified"/>
    <s v="Fully Paid"/>
    <x v="0"/>
    <n v="0.26140000000000002"/>
    <n v="685"/>
    <n v="689"/>
    <n v="687"/>
    <x v="0"/>
    <n v="1"/>
    <x v="0"/>
    <s v="High DTI / Low Income / Low FICO"/>
  </r>
  <r>
    <n v="65761733"/>
    <n v="10950"/>
    <x v="0"/>
    <n v="0.12590000000000001"/>
    <x v="1"/>
    <s v="C2"/>
    <s v="7 years"/>
    <s v="MORTGAGE"/>
    <n v="80000"/>
    <x v="1"/>
    <s v="Source Verified"/>
    <s v="Current"/>
    <x v="0"/>
    <n v="0.27979999999999999"/>
    <n v="755"/>
    <n v="759"/>
    <n v="757"/>
    <x v="1"/>
    <n v="1"/>
    <x v="0"/>
    <s v="High DTI / Low Income / Low FICO"/>
  </r>
  <r>
    <n v="63446525"/>
    <n v="24000"/>
    <x v="0"/>
    <n v="0.14649999999999999"/>
    <x v="1"/>
    <s v="C5"/>
    <s v="10+ years"/>
    <s v="MORTGAGE"/>
    <n v="72800"/>
    <x v="1"/>
    <s v="Verified"/>
    <s v="Fully Paid"/>
    <x v="0"/>
    <n v="0.30180000000000001"/>
    <n v="675"/>
    <n v="679"/>
    <n v="677"/>
    <x v="0"/>
    <n v="1"/>
    <x v="0"/>
    <s v="High DTI / Low Income / Low FICO"/>
  </r>
  <r>
    <n v="68202586"/>
    <n v="24000"/>
    <x v="0"/>
    <n v="7.9100000000000004E-2"/>
    <x v="5"/>
    <s v="A5"/>
    <s v="10+ years"/>
    <s v="MORTGAGE"/>
    <n v="100000"/>
    <x v="1"/>
    <s v="Source Verified"/>
    <s v="Fully Paid"/>
    <x v="2"/>
    <n v="3.27E-2"/>
    <n v="750"/>
    <n v="754"/>
    <n v="752"/>
    <x v="1"/>
    <n v="3"/>
    <x v="2"/>
    <s v="Strong Profile"/>
  </r>
  <r>
    <n v="65715213"/>
    <n v="10000"/>
    <x v="0"/>
    <n v="0.14330000000000001"/>
    <x v="1"/>
    <s v="C5"/>
    <s v="10+ years"/>
    <s v="MORTGAGE"/>
    <n v="67000"/>
    <x v="1"/>
    <s v="Verified"/>
    <s v="Current"/>
    <x v="8"/>
    <n v="0.18309999999999998"/>
    <n v="745"/>
    <n v="749"/>
    <n v="747"/>
    <x v="1"/>
    <n v="2"/>
    <x v="1"/>
    <s v="Moderate DTI/Income/FICO"/>
  </r>
  <r>
    <n v="66096897"/>
    <n v="19200"/>
    <x v="0"/>
    <n v="9.1700000000000004E-2"/>
    <x v="2"/>
    <s v="B2"/>
    <s v="10+ years"/>
    <s v="MORTGAGE"/>
    <n v="132000"/>
    <x v="1"/>
    <s v="Not Verified"/>
    <s v="Current"/>
    <x v="2"/>
    <n v="0.20329999999999998"/>
    <n v="705"/>
    <n v="709"/>
    <n v="707"/>
    <x v="1"/>
    <n v="1"/>
    <x v="0"/>
    <s v="High DTI / Low Income / Low FICO"/>
  </r>
  <r>
    <n v="61513370"/>
    <n v="25000"/>
    <x v="1"/>
    <n v="0.14330000000000001"/>
    <x v="1"/>
    <s v="C5"/>
    <s v="2 years"/>
    <s v="RENT"/>
    <n v="90000"/>
    <x v="1"/>
    <s v="Not Verified"/>
    <s v="Fully Paid"/>
    <x v="5"/>
    <n v="0.10949999999999999"/>
    <n v="670"/>
    <n v="674"/>
    <n v="672"/>
    <x v="0"/>
    <n v="2"/>
    <x v="1"/>
    <s v="Moderate DTI/Income/FICO"/>
  </r>
  <r>
    <n v="62147852"/>
    <n v="28000"/>
    <x v="1"/>
    <n v="0.1153"/>
    <x v="2"/>
    <s v="B5"/>
    <s v="2 years"/>
    <s v="MORTGAGE"/>
    <n v="170000"/>
    <x v="1"/>
    <s v="Source Verified"/>
    <s v="Fully Paid"/>
    <x v="0"/>
    <n v="9.6099999999999991E-2"/>
    <n v="685"/>
    <n v="689"/>
    <n v="687"/>
    <x v="0"/>
    <n v="2"/>
    <x v="1"/>
    <s v="Moderate DTI/Income/FICO"/>
  </r>
  <r>
    <n v="65008474"/>
    <n v="12000"/>
    <x v="1"/>
    <n v="0.12590000000000001"/>
    <x v="1"/>
    <s v="C2"/>
    <s v="3 years"/>
    <s v="RENT"/>
    <n v="90000"/>
    <x v="1"/>
    <s v="Not Verified"/>
    <s v="Fully Paid"/>
    <x v="3"/>
    <n v="7.17E-2"/>
    <n v="715"/>
    <n v="719"/>
    <n v="717"/>
    <x v="1"/>
    <n v="3"/>
    <x v="2"/>
    <s v="Strong Profile"/>
  </r>
  <r>
    <n v="65601196"/>
    <n v="4200"/>
    <x v="1"/>
    <n v="0.12590000000000001"/>
    <x v="1"/>
    <s v="C2"/>
    <m/>
    <s v="OWN"/>
    <n v="32000"/>
    <x v="2"/>
    <s v="Source Verified"/>
    <s v="Fully Paid"/>
    <x v="0"/>
    <n v="0.23960000000000001"/>
    <n v="675"/>
    <n v="679"/>
    <n v="677"/>
    <x v="0"/>
    <n v="1"/>
    <x v="0"/>
    <s v="High DTI / Low Income / Low FICO"/>
  </r>
  <r>
    <n v="63867494"/>
    <n v="6000"/>
    <x v="1"/>
    <n v="0.12050000000000001"/>
    <x v="1"/>
    <s v="C1"/>
    <s v="10+ years"/>
    <s v="RENT"/>
    <n v="50000"/>
    <x v="0"/>
    <s v="Verified"/>
    <s v="Fully Paid"/>
    <x v="5"/>
    <n v="0.25790000000000002"/>
    <n v="670"/>
    <n v="674"/>
    <n v="672"/>
    <x v="0"/>
    <n v="1"/>
    <x v="0"/>
    <s v="High DTI / Low Income / Low FICO"/>
  </r>
  <r>
    <n v="62296279"/>
    <n v="4000"/>
    <x v="1"/>
    <n v="0.15609999999999999"/>
    <x v="0"/>
    <s v="D1"/>
    <s v="10+ years"/>
    <s v="RENT"/>
    <n v="48000"/>
    <x v="0"/>
    <s v="Verified"/>
    <s v="Fully Paid"/>
    <x v="5"/>
    <n v="0.18030000000000002"/>
    <n v="665"/>
    <n v="669"/>
    <n v="667"/>
    <x v="0"/>
    <n v="2"/>
    <x v="1"/>
    <s v="Moderate DTI/Income/FICO"/>
  </r>
  <r>
    <n v="66094630"/>
    <n v="8000"/>
    <x v="1"/>
    <n v="8.3800000000000013E-2"/>
    <x v="2"/>
    <s v="B1"/>
    <s v="10+ years"/>
    <s v="MORTGAGE"/>
    <n v="80000"/>
    <x v="1"/>
    <s v="Source Verified"/>
    <s v="Fully Paid"/>
    <x v="0"/>
    <n v="0.1376"/>
    <n v="670"/>
    <n v="674"/>
    <n v="672"/>
    <x v="0"/>
    <n v="2"/>
    <x v="1"/>
    <s v="Moderate DTI/Income/FICO"/>
  </r>
  <r>
    <n v="66120795"/>
    <n v="5050"/>
    <x v="1"/>
    <n v="0.13669999999999999"/>
    <x v="1"/>
    <s v="C4"/>
    <s v="10+ years"/>
    <s v="MORTGAGE"/>
    <n v="90000"/>
    <x v="1"/>
    <s v="Verified"/>
    <s v="Fully Paid"/>
    <x v="5"/>
    <n v="0.25079999999999997"/>
    <n v="685"/>
    <n v="689"/>
    <n v="687"/>
    <x v="0"/>
    <n v="1"/>
    <x v="0"/>
    <s v="High DTI / Low Income / Low FICO"/>
  </r>
  <r>
    <n v="65986836"/>
    <n v="7000"/>
    <x v="1"/>
    <n v="0.18989999999999999"/>
    <x v="4"/>
    <s v="E3"/>
    <s v="5 years"/>
    <s v="RENT"/>
    <n v="24000"/>
    <x v="2"/>
    <s v="Verified"/>
    <s v="Fully Paid"/>
    <x v="0"/>
    <n v="0.35350000000000004"/>
    <n v="660"/>
    <n v="664"/>
    <n v="662"/>
    <x v="0"/>
    <n v="1"/>
    <x v="0"/>
    <s v="High DTI / Low Income / Low FICO"/>
  </r>
  <r>
    <n v="66412155"/>
    <n v="1000"/>
    <x v="1"/>
    <n v="0.10640000000000001"/>
    <x v="2"/>
    <s v="B4"/>
    <s v="2 years"/>
    <s v="RENT"/>
    <n v="40000"/>
    <x v="2"/>
    <s v="Verified"/>
    <s v="Fully Paid"/>
    <x v="0"/>
    <n v="0.12269999999999999"/>
    <n v="680"/>
    <n v="684"/>
    <n v="682"/>
    <x v="0"/>
    <n v="1"/>
    <x v="0"/>
    <s v="High DTI / Low Income / Low FICO"/>
  </r>
  <r>
    <n v="65049285"/>
    <n v="18000"/>
    <x v="1"/>
    <n v="5.3200000000000004E-2"/>
    <x v="5"/>
    <s v="A1"/>
    <s v="3 years"/>
    <s v="MORTGAGE"/>
    <n v="120000"/>
    <x v="1"/>
    <s v="Source Verified"/>
    <s v="Fully Paid"/>
    <x v="1"/>
    <n v="0.33159999999999995"/>
    <n v="740"/>
    <n v="744"/>
    <n v="742"/>
    <x v="1"/>
    <n v="1"/>
    <x v="0"/>
    <s v="High DTI / Low Income / Low FICO"/>
  </r>
  <r>
    <n v="64967193"/>
    <n v="28000"/>
    <x v="0"/>
    <n v="0.182"/>
    <x v="4"/>
    <s v="E1"/>
    <s v="10+ years"/>
    <s v="RENT"/>
    <n v="120000"/>
    <x v="1"/>
    <s v="Not Verified"/>
    <s v="Current"/>
    <x v="0"/>
    <n v="0.13800000000000001"/>
    <n v="715"/>
    <n v="719"/>
    <n v="717"/>
    <x v="1"/>
    <n v="2"/>
    <x v="1"/>
    <s v="Moderate DTI/Income/FICO"/>
  </r>
  <r>
    <n v="65108832"/>
    <n v="17375"/>
    <x v="0"/>
    <n v="0.14330000000000001"/>
    <x v="1"/>
    <s v="C5"/>
    <s v="7 years"/>
    <s v="MORTGAGE"/>
    <n v="65000"/>
    <x v="1"/>
    <s v="Source Verified"/>
    <s v="Fully Paid"/>
    <x v="2"/>
    <n v="0.27410000000000001"/>
    <n v="690"/>
    <n v="694"/>
    <n v="692"/>
    <x v="0"/>
    <n v="1"/>
    <x v="0"/>
    <s v="High DTI / Low Income / Low FICO"/>
  </r>
  <r>
    <n v="66513056"/>
    <n v="13000"/>
    <x v="0"/>
    <n v="0.11990000000000001"/>
    <x v="1"/>
    <s v="C1"/>
    <s v="6 years"/>
    <s v="MORTGAGE"/>
    <n v="117000"/>
    <x v="1"/>
    <s v="Not Verified"/>
    <s v="Current"/>
    <x v="8"/>
    <n v="8.1300000000000011E-2"/>
    <n v="675"/>
    <n v="679"/>
    <n v="677"/>
    <x v="0"/>
    <n v="2"/>
    <x v="1"/>
    <s v="Moderate DTI/Income/FICO"/>
  </r>
  <r>
    <n v="67417482"/>
    <n v="25000"/>
    <x v="0"/>
    <n v="9.1700000000000004E-2"/>
    <x v="2"/>
    <s v="B2"/>
    <s v="10+ years"/>
    <s v="MORTGAGE"/>
    <n v="240000"/>
    <x v="1"/>
    <s v="Source Verified"/>
    <s v="Current"/>
    <x v="1"/>
    <n v="0.16309999999999999"/>
    <n v="695"/>
    <n v="699"/>
    <n v="697"/>
    <x v="0"/>
    <n v="2"/>
    <x v="1"/>
    <s v="Moderate DTI/Income/FICO"/>
  </r>
  <r>
    <n v="68483962"/>
    <n v="7000"/>
    <x v="1"/>
    <n v="6.9900000000000004E-2"/>
    <x v="5"/>
    <s v="A3"/>
    <s v="10+ years"/>
    <s v="OWN"/>
    <n v="70000"/>
    <x v="1"/>
    <s v="Not Verified"/>
    <s v="Fully Paid"/>
    <x v="0"/>
    <n v="1.23E-2"/>
    <n v="760"/>
    <n v="764"/>
    <n v="762"/>
    <x v="1"/>
    <n v="3"/>
    <x v="2"/>
    <s v="Strong Profile"/>
  </r>
  <r>
    <n v="63084781"/>
    <n v="24000"/>
    <x v="1"/>
    <n v="0.1153"/>
    <x v="2"/>
    <s v="B5"/>
    <s v="10+ years"/>
    <s v="RENT"/>
    <n v="90000"/>
    <x v="1"/>
    <s v="Verified"/>
    <s v="Fully Paid"/>
    <x v="0"/>
    <n v="0.1381"/>
    <n v="690"/>
    <n v="694"/>
    <n v="692"/>
    <x v="0"/>
    <n v="2"/>
    <x v="1"/>
    <s v="Moderate DTI/Income/FICO"/>
  </r>
  <r>
    <n v="68414559"/>
    <n v="30400"/>
    <x v="1"/>
    <n v="0.10779999999999999"/>
    <x v="2"/>
    <s v="B4"/>
    <s v="10+ years"/>
    <s v="RENT"/>
    <n v="90000"/>
    <x v="1"/>
    <s v="Not Verified"/>
    <s v="Fully Paid"/>
    <x v="0"/>
    <n v="0.13269999999999998"/>
    <n v="660"/>
    <n v="664"/>
    <n v="662"/>
    <x v="0"/>
    <n v="2"/>
    <x v="1"/>
    <s v="Moderate DTI/Income/FICO"/>
  </r>
  <r>
    <n v="62569754"/>
    <n v="20000"/>
    <x v="0"/>
    <n v="0.1333"/>
    <x v="1"/>
    <s v="C3"/>
    <s v="10+ years"/>
    <s v="MORTGAGE"/>
    <n v="80000"/>
    <x v="1"/>
    <s v="Not Verified"/>
    <s v="Current"/>
    <x v="0"/>
    <n v="0.13919999999999999"/>
    <n v="715"/>
    <n v="719"/>
    <n v="717"/>
    <x v="1"/>
    <n v="2"/>
    <x v="1"/>
    <s v="Moderate DTI/Income/FICO"/>
  </r>
  <r>
    <n v="63517211"/>
    <n v="7600"/>
    <x v="1"/>
    <n v="0.1153"/>
    <x v="2"/>
    <s v="B5"/>
    <s v="10+ years"/>
    <s v="RENT"/>
    <n v="31106"/>
    <x v="2"/>
    <s v="Verified"/>
    <s v="Fully Paid"/>
    <x v="0"/>
    <n v="0.24230000000000002"/>
    <n v="695"/>
    <n v="699"/>
    <n v="697"/>
    <x v="0"/>
    <n v="1"/>
    <x v="0"/>
    <s v="High DTI / Low Income / Low FICO"/>
  </r>
  <r>
    <n v="65594575"/>
    <n v="12000"/>
    <x v="0"/>
    <n v="0.15410000000000001"/>
    <x v="0"/>
    <s v="D1"/>
    <s v="2 years"/>
    <s v="MORTGAGE"/>
    <n v="119000"/>
    <x v="1"/>
    <s v="Not Verified"/>
    <s v="Fully Paid"/>
    <x v="0"/>
    <n v="7.6999999999999999E-2"/>
    <n v="665"/>
    <n v="669"/>
    <n v="667"/>
    <x v="0"/>
    <n v="2"/>
    <x v="1"/>
    <s v="Moderate DTI/Income/FICO"/>
  </r>
  <r>
    <n v="66550554"/>
    <n v="8000"/>
    <x v="1"/>
    <n v="0.11990000000000001"/>
    <x v="1"/>
    <s v="C1"/>
    <s v="&lt; 1 year"/>
    <s v="MORTGAGE"/>
    <n v="35000"/>
    <x v="2"/>
    <s v="Verified"/>
    <s v="Fully Paid"/>
    <x v="0"/>
    <n v="0.38079999999999997"/>
    <n v="660"/>
    <n v="664"/>
    <n v="662"/>
    <x v="0"/>
    <n v="1"/>
    <x v="0"/>
    <s v="High DTI / Low Income / Low FICO"/>
  </r>
  <r>
    <n v="65752007"/>
    <n v="5700"/>
    <x v="1"/>
    <n v="0.12590000000000001"/>
    <x v="1"/>
    <s v="C2"/>
    <m/>
    <s v="RENT"/>
    <n v="13000"/>
    <x v="2"/>
    <s v="Verified"/>
    <s v="Fully Paid"/>
    <x v="1"/>
    <n v="0.1431"/>
    <n v="710"/>
    <n v="714"/>
    <n v="712"/>
    <x v="1"/>
    <n v="1"/>
    <x v="0"/>
    <s v="High DTI / Low Income / Low FICO"/>
  </r>
  <r>
    <n v="64370336"/>
    <n v="2000"/>
    <x v="1"/>
    <n v="0.1099"/>
    <x v="2"/>
    <s v="B4"/>
    <s v="2 years"/>
    <s v="RENT"/>
    <n v="94000"/>
    <x v="1"/>
    <s v="Source Verified"/>
    <s v="Fully Paid"/>
    <x v="0"/>
    <n v="6.7000000000000004E-2"/>
    <n v="665"/>
    <n v="669"/>
    <n v="667"/>
    <x v="0"/>
    <n v="2"/>
    <x v="1"/>
    <s v="Moderate DTI/Income/FICO"/>
  </r>
  <r>
    <n v="63095008"/>
    <n v="15000"/>
    <x v="0"/>
    <n v="0.12689999999999999"/>
    <x v="1"/>
    <s v="C2"/>
    <s v="1 year"/>
    <s v="OWN"/>
    <n v="77500"/>
    <x v="1"/>
    <s v="Not Verified"/>
    <s v="Fully Paid"/>
    <x v="0"/>
    <n v="0.19510000000000002"/>
    <n v="720"/>
    <n v="724"/>
    <n v="722"/>
    <x v="1"/>
    <n v="2"/>
    <x v="1"/>
    <s v="Moderate DTI/Income/FICO"/>
  </r>
  <r>
    <n v="63507447"/>
    <n v="18000"/>
    <x v="0"/>
    <n v="0.1855"/>
    <x v="4"/>
    <s v="E2"/>
    <s v="3 years"/>
    <s v="RENT"/>
    <n v="53000"/>
    <x v="0"/>
    <s v="Verified"/>
    <s v="Current"/>
    <x v="0"/>
    <n v="3.6900000000000002E-2"/>
    <n v="675"/>
    <n v="679"/>
    <n v="677"/>
    <x v="0"/>
    <n v="2"/>
    <x v="1"/>
    <s v="Moderate DTI/Income/FICO"/>
  </r>
  <r>
    <n v="66106043"/>
    <n v="22000"/>
    <x v="0"/>
    <n v="0.12590000000000001"/>
    <x v="1"/>
    <s v="C2"/>
    <s v="10+ years"/>
    <s v="RENT"/>
    <n v="57000"/>
    <x v="0"/>
    <s v="Not Verified"/>
    <s v="Charged Off"/>
    <x v="1"/>
    <n v="0.25180000000000002"/>
    <n v="665"/>
    <n v="669"/>
    <n v="667"/>
    <x v="0"/>
    <n v="1"/>
    <x v="0"/>
    <s v="High DTI / Low Income / Low FICO"/>
  </r>
  <r>
    <n v="62774841"/>
    <n v="12000"/>
    <x v="0"/>
    <n v="0.1699"/>
    <x v="0"/>
    <s v="D3"/>
    <s v="10+ years"/>
    <s v="OWN"/>
    <n v="67200"/>
    <x v="1"/>
    <s v="Source Verified"/>
    <s v="Charged Off"/>
    <x v="0"/>
    <n v="0.37359999999999999"/>
    <n v="665"/>
    <n v="669"/>
    <n v="667"/>
    <x v="0"/>
    <n v="1"/>
    <x v="0"/>
    <s v="High DTI / Low Income / Low FICO"/>
  </r>
  <r>
    <n v="65159112"/>
    <n v="9400"/>
    <x v="1"/>
    <n v="0.12050000000000001"/>
    <x v="1"/>
    <s v="C1"/>
    <s v="1 year"/>
    <s v="MORTGAGE"/>
    <n v="85000"/>
    <x v="1"/>
    <s v="Not Verified"/>
    <s v="Charged Off"/>
    <x v="0"/>
    <n v="0.23100000000000001"/>
    <n v="680"/>
    <n v="684"/>
    <n v="682"/>
    <x v="0"/>
    <n v="1"/>
    <x v="0"/>
    <s v="High DTI / Low Income / Low FICO"/>
  </r>
  <r>
    <n v="65721236"/>
    <n v="7000"/>
    <x v="1"/>
    <n v="0.13669999999999999"/>
    <x v="1"/>
    <s v="C4"/>
    <s v="6 years"/>
    <s v="RENT"/>
    <n v="32000"/>
    <x v="2"/>
    <s v="Source Verified"/>
    <s v="Fully Paid"/>
    <x v="0"/>
    <n v="0.2389"/>
    <n v="670"/>
    <n v="674"/>
    <n v="672"/>
    <x v="0"/>
    <n v="1"/>
    <x v="0"/>
    <s v="High DTI / Low Income / Low FICO"/>
  </r>
  <r>
    <n v="65047925"/>
    <n v="16600"/>
    <x v="0"/>
    <n v="0.15410000000000001"/>
    <x v="0"/>
    <s v="D1"/>
    <s v="1 year"/>
    <s v="MORTGAGE"/>
    <n v="68800"/>
    <x v="1"/>
    <s v="Not Verified"/>
    <s v="Fully Paid"/>
    <x v="6"/>
    <n v="0.19309999999999999"/>
    <n v="695"/>
    <n v="699"/>
    <n v="697"/>
    <x v="0"/>
    <n v="2"/>
    <x v="1"/>
    <s v="Moderate DTI/Income/FICO"/>
  </r>
  <r>
    <n v="64300264"/>
    <n v="12000"/>
    <x v="1"/>
    <n v="0.15410000000000001"/>
    <x v="0"/>
    <s v="D1"/>
    <s v="&lt; 1 year"/>
    <s v="OWN"/>
    <n v="38000"/>
    <x v="2"/>
    <s v="Verified"/>
    <s v="Fully Paid"/>
    <x v="0"/>
    <n v="0.23559999999999998"/>
    <n v="660"/>
    <n v="664"/>
    <n v="662"/>
    <x v="0"/>
    <n v="1"/>
    <x v="0"/>
    <s v="High DTI / Low Income / Low FICO"/>
  </r>
  <r>
    <n v="64321198"/>
    <n v="12000"/>
    <x v="0"/>
    <n v="0.12050000000000001"/>
    <x v="1"/>
    <s v="C1"/>
    <s v="5 years"/>
    <s v="MORTGAGE"/>
    <n v="92000"/>
    <x v="1"/>
    <s v="Not Verified"/>
    <s v="Current"/>
    <x v="0"/>
    <n v="0.36700000000000005"/>
    <n v="680"/>
    <n v="684"/>
    <n v="682"/>
    <x v="0"/>
    <n v="1"/>
    <x v="0"/>
    <s v="High DTI / Low Income / Low FICO"/>
  </r>
  <r>
    <n v="67206442"/>
    <n v="10000"/>
    <x v="1"/>
    <n v="9.1700000000000004E-2"/>
    <x v="2"/>
    <s v="B2"/>
    <s v="&lt; 1 year"/>
    <s v="RENT"/>
    <n v="27000"/>
    <x v="2"/>
    <s v="Source Verified"/>
    <s v="Fully Paid"/>
    <x v="1"/>
    <n v="0.1231"/>
    <n v="660"/>
    <n v="664"/>
    <n v="662"/>
    <x v="0"/>
    <n v="1"/>
    <x v="0"/>
    <s v="High DTI / Low Income / Low FICO"/>
  </r>
  <r>
    <n v="67810283"/>
    <n v="7800"/>
    <x v="1"/>
    <n v="9.1700000000000004E-2"/>
    <x v="2"/>
    <s v="B2"/>
    <s v="10+ years"/>
    <s v="RENT"/>
    <n v="94000"/>
    <x v="1"/>
    <s v="Source Verified"/>
    <s v="Charged Off"/>
    <x v="5"/>
    <n v="0.1024"/>
    <n v="660"/>
    <n v="664"/>
    <n v="662"/>
    <x v="0"/>
    <n v="2"/>
    <x v="1"/>
    <s v="Moderate DTI/Income/FICO"/>
  </r>
  <r>
    <n v="62367468"/>
    <n v="20000"/>
    <x v="0"/>
    <n v="0.1099"/>
    <x v="2"/>
    <s v="B4"/>
    <s v="&lt; 1 year"/>
    <s v="MORTGAGE"/>
    <n v="56228"/>
    <x v="0"/>
    <s v="Not Verified"/>
    <s v="Current"/>
    <x v="1"/>
    <n v="0.245"/>
    <n v="695"/>
    <n v="699"/>
    <n v="697"/>
    <x v="0"/>
    <n v="1"/>
    <x v="0"/>
    <s v="High DTI / Low Income / Low FICO"/>
  </r>
  <r>
    <n v="68463817"/>
    <n v="10000"/>
    <x v="0"/>
    <n v="0.1288"/>
    <x v="1"/>
    <s v="C2"/>
    <s v="10+ years"/>
    <s v="RENT"/>
    <n v="40000"/>
    <x v="2"/>
    <s v="Not Verified"/>
    <s v="Current"/>
    <x v="0"/>
    <n v="0.27929999999999999"/>
    <n v="660"/>
    <n v="664"/>
    <n v="662"/>
    <x v="0"/>
    <n v="1"/>
    <x v="0"/>
    <s v="High DTI / Low Income / Low FICO"/>
  </r>
  <r>
    <n v="64761618"/>
    <n v="22950"/>
    <x v="0"/>
    <n v="0.20989999999999998"/>
    <x v="4"/>
    <s v="E5"/>
    <s v="10+ years"/>
    <s v="RENT"/>
    <n v="52200"/>
    <x v="0"/>
    <s v="Source Verified"/>
    <s v="Charged Off"/>
    <x v="0"/>
    <n v="0.2848"/>
    <n v="685"/>
    <n v="689"/>
    <n v="687"/>
    <x v="0"/>
    <n v="1"/>
    <x v="0"/>
    <s v="High DTI / Low Income / Low FICO"/>
  </r>
  <r>
    <n v="62784903"/>
    <n v="28000"/>
    <x v="1"/>
    <n v="6.8900000000000003E-2"/>
    <x v="5"/>
    <s v="A3"/>
    <s v="10+ years"/>
    <s v="OWN"/>
    <n v="250000"/>
    <x v="1"/>
    <s v="Source Verified"/>
    <s v="Fully Paid"/>
    <x v="0"/>
    <n v="0.1653"/>
    <n v="710"/>
    <n v="714"/>
    <n v="712"/>
    <x v="1"/>
    <n v="2"/>
    <x v="1"/>
    <s v="Moderate DTI/Income/FICO"/>
  </r>
  <r>
    <n v="63215247"/>
    <n v="10000"/>
    <x v="1"/>
    <n v="0.1099"/>
    <x v="2"/>
    <s v="B4"/>
    <s v="10+ years"/>
    <s v="MORTGAGE"/>
    <n v="120000"/>
    <x v="1"/>
    <s v="Source Verified"/>
    <s v="Fully Paid"/>
    <x v="5"/>
    <n v="0.1042"/>
    <n v="670"/>
    <n v="674"/>
    <n v="672"/>
    <x v="0"/>
    <n v="2"/>
    <x v="1"/>
    <s v="Moderate DTI/Income/FICO"/>
  </r>
  <r>
    <n v="64067646"/>
    <n v="8000"/>
    <x v="1"/>
    <n v="8.1799999999999998E-2"/>
    <x v="2"/>
    <s v="B1"/>
    <s v="10+ years"/>
    <s v="OWN"/>
    <n v="43000"/>
    <x v="0"/>
    <s v="Not Verified"/>
    <s v="Fully Paid"/>
    <x v="1"/>
    <n v="0.18359999999999999"/>
    <n v="670"/>
    <n v="674"/>
    <n v="672"/>
    <x v="0"/>
    <n v="2"/>
    <x v="1"/>
    <s v="Moderate DTI/Income/FICO"/>
  </r>
  <r>
    <n v="66025726"/>
    <n v="20850"/>
    <x v="0"/>
    <n v="0.21989999999999998"/>
    <x v="3"/>
    <s v="F1"/>
    <s v="10+ years"/>
    <s v="MORTGAGE"/>
    <n v="116000"/>
    <x v="1"/>
    <s v="Verified"/>
    <s v="Fully Paid"/>
    <x v="0"/>
    <n v="0.29010000000000002"/>
    <n v="665"/>
    <n v="669"/>
    <n v="667"/>
    <x v="0"/>
    <n v="1"/>
    <x v="0"/>
    <s v="High DTI / Low Income / Low FICO"/>
  </r>
  <r>
    <n v="65643766"/>
    <n v="4000"/>
    <x v="1"/>
    <n v="0.16550000000000001"/>
    <x v="0"/>
    <s v="D2"/>
    <s v="10+ years"/>
    <s v="MORTGAGE"/>
    <n v="70000"/>
    <x v="1"/>
    <s v="Verified"/>
    <s v="Charged Off"/>
    <x v="0"/>
    <n v="0.17350000000000002"/>
    <n v="660"/>
    <n v="664"/>
    <n v="662"/>
    <x v="0"/>
    <n v="2"/>
    <x v="1"/>
    <s v="Moderate DTI/Income/FICO"/>
  </r>
  <r>
    <n v="65302671"/>
    <n v="9500"/>
    <x v="1"/>
    <n v="6.8900000000000003E-2"/>
    <x v="5"/>
    <s v="A3"/>
    <s v="10+ years"/>
    <s v="RENT"/>
    <n v="40000"/>
    <x v="2"/>
    <s v="Source Verified"/>
    <s v="Fully Paid"/>
    <x v="3"/>
    <n v="0.10769999999999999"/>
    <n v="725"/>
    <n v="729"/>
    <n v="727"/>
    <x v="1"/>
    <n v="1"/>
    <x v="0"/>
    <s v="High DTI / Low Income / Low FICO"/>
  </r>
  <r>
    <n v="62469220"/>
    <n v="6000"/>
    <x v="1"/>
    <n v="8.1799999999999998E-2"/>
    <x v="2"/>
    <s v="B1"/>
    <s v="7 years"/>
    <s v="OWN"/>
    <n v="72000"/>
    <x v="1"/>
    <s v="Not Verified"/>
    <s v="Fully Paid"/>
    <x v="1"/>
    <n v="0.13400000000000001"/>
    <n v="720"/>
    <n v="724"/>
    <n v="722"/>
    <x v="1"/>
    <n v="2"/>
    <x v="1"/>
    <s v="Moderate DTI/Income/FICO"/>
  </r>
  <r>
    <n v="66121536"/>
    <n v="20000"/>
    <x v="1"/>
    <n v="5.3200000000000004E-2"/>
    <x v="5"/>
    <s v="A1"/>
    <s v="10+ years"/>
    <s v="MORTGAGE"/>
    <n v="120000"/>
    <x v="1"/>
    <s v="Not Verified"/>
    <s v="Fully Paid"/>
    <x v="0"/>
    <n v="0.16550000000000001"/>
    <n v="775"/>
    <n v="779"/>
    <n v="777"/>
    <x v="1"/>
    <n v="2"/>
    <x v="1"/>
    <s v="Moderate DTI/Income/FICO"/>
  </r>
  <r>
    <n v="67436345"/>
    <n v="14400"/>
    <x v="0"/>
    <n v="0.11990000000000001"/>
    <x v="1"/>
    <s v="C1"/>
    <s v="10+ years"/>
    <s v="RENT"/>
    <n v="40000"/>
    <x v="2"/>
    <s v="Not Verified"/>
    <s v="Charged Off"/>
    <x v="1"/>
    <n v="0.15810000000000002"/>
    <n v="690"/>
    <n v="694"/>
    <n v="692"/>
    <x v="0"/>
    <n v="1"/>
    <x v="0"/>
    <s v="High DTI / Low Income / Low FICO"/>
  </r>
  <r>
    <n v="67989533"/>
    <n v="10350"/>
    <x v="1"/>
    <n v="0.17269999999999999"/>
    <x v="0"/>
    <s v="D3"/>
    <s v="3 years"/>
    <s v="MORTGAGE"/>
    <n v="66000"/>
    <x v="1"/>
    <s v="Verified"/>
    <s v="Fully Paid"/>
    <x v="2"/>
    <n v="0.11269999999999999"/>
    <n v="660"/>
    <n v="664"/>
    <n v="662"/>
    <x v="0"/>
    <n v="2"/>
    <x v="1"/>
    <s v="Moderate DTI/Income/FICO"/>
  </r>
  <r>
    <n v="64959506"/>
    <n v="20000"/>
    <x v="1"/>
    <n v="0.1099"/>
    <x v="2"/>
    <s v="B4"/>
    <s v="&lt; 1 year"/>
    <s v="OWN"/>
    <n v="50000"/>
    <x v="0"/>
    <s v="Source Verified"/>
    <s v="Fully Paid"/>
    <x v="0"/>
    <n v="0.27839999999999998"/>
    <n v="680"/>
    <n v="684"/>
    <n v="682"/>
    <x v="0"/>
    <n v="1"/>
    <x v="0"/>
    <s v="High DTI / Low Income / Low FICO"/>
  </r>
  <r>
    <n v="63977484"/>
    <n v="15000"/>
    <x v="1"/>
    <n v="9.1700000000000004E-2"/>
    <x v="2"/>
    <s v="B2"/>
    <s v="10+ years"/>
    <s v="MORTGAGE"/>
    <n v="40120"/>
    <x v="0"/>
    <s v="Source Verified"/>
    <s v="Fully Paid"/>
    <x v="0"/>
    <n v="0.20440000000000003"/>
    <n v="685"/>
    <n v="689"/>
    <n v="687"/>
    <x v="0"/>
    <n v="1"/>
    <x v="0"/>
    <s v="High DTI / Low Income / Low FICO"/>
  </r>
  <r>
    <n v="64230132"/>
    <n v="4050"/>
    <x v="1"/>
    <n v="0.13669999999999999"/>
    <x v="1"/>
    <s v="C4"/>
    <s v="10+ years"/>
    <s v="MORTGAGE"/>
    <n v="67000"/>
    <x v="1"/>
    <s v="Source Verified"/>
    <s v="Fully Paid"/>
    <x v="0"/>
    <n v="7.5800000000000006E-2"/>
    <n v="660"/>
    <n v="664"/>
    <n v="662"/>
    <x v="0"/>
    <n v="2"/>
    <x v="1"/>
    <s v="Moderate DTI/Income/FICO"/>
  </r>
  <r>
    <n v="66461900"/>
    <n v="3500"/>
    <x v="1"/>
    <n v="0.12590000000000001"/>
    <x v="1"/>
    <s v="C2"/>
    <s v="10+ years"/>
    <s v="MORTGAGE"/>
    <n v="50000"/>
    <x v="0"/>
    <s v="Source Verified"/>
    <s v="Fully Paid"/>
    <x v="1"/>
    <n v="0.16920000000000002"/>
    <n v="670"/>
    <n v="674"/>
    <n v="672"/>
    <x v="0"/>
    <n v="2"/>
    <x v="1"/>
    <s v="Moderate DTI/Income/FICO"/>
  </r>
  <r>
    <n v="66340460"/>
    <n v="20000"/>
    <x v="1"/>
    <n v="7.8899999999999998E-2"/>
    <x v="5"/>
    <s v="A5"/>
    <s v="8 years"/>
    <s v="MORTGAGE"/>
    <n v="160000"/>
    <x v="1"/>
    <s v="Source Verified"/>
    <s v="Fully Paid"/>
    <x v="2"/>
    <n v="0.15079999999999999"/>
    <n v="665"/>
    <n v="669"/>
    <n v="667"/>
    <x v="0"/>
    <n v="2"/>
    <x v="1"/>
    <s v="Moderate DTI/Income/FICO"/>
  </r>
  <r>
    <n v="65392706"/>
    <n v="4800"/>
    <x v="1"/>
    <n v="9.9900000000000003E-2"/>
    <x v="2"/>
    <s v="B3"/>
    <m/>
    <s v="RENT"/>
    <n v="50000"/>
    <x v="0"/>
    <s v="Verified"/>
    <s v="Charged Off"/>
    <x v="5"/>
    <n v="0.34029999999999999"/>
    <n v="665"/>
    <n v="669"/>
    <n v="667"/>
    <x v="0"/>
    <n v="1"/>
    <x v="0"/>
    <s v="High DTI / Low Income / Low FICO"/>
  </r>
  <r>
    <n v="65613574"/>
    <n v="31200"/>
    <x v="1"/>
    <n v="0.12590000000000001"/>
    <x v="1"/>
    <s v="C2"/>
    <s v="10+ years"/>
    <s v="MORTGAGE"/>
    <n v="100000"/>
    <x v="1"/>
    <s v="Verified"/>
    <s v="Fully Paid"/>
    <x v="0"/>
    <n v="0.1482"/>
    <n v="755"/>
    <n v="759"/>
    <n v="757"/>
    <x v="1"/>
    <n v="2"/>
    <x v="1"/>
    <s v="Moderate DTI/Income/FICO"/>
  </r>
  <r>
    <n v="64959303"/>
    <n v="30800"/>
    <x v="0"/>
    <n v="0.17859999999999998"/>
    <x v="0"/>
    <s v="D5"/>
    <s v="10+ years"/>
    <s v="OWN"/>
    <n v="70000"/>
    <x v="1"/>
    <s v="Source Verified"/>
    <s v="Fully Paid"/>
    <x v="0"/>
    <n v="0.2903"/>
    <n v="690"/>
    <n v="694"/>
    <n v="692"/>
    <x v="0"/>
    <n v="1"/>
    <x v="0"/>
    <s v="High DTI / Low Income / Low FICO"/>
  </r>
  <r>
    <n v="67535294"/>
    <n v="10000"/>
    <x v="1"/>
    <n v="9.1700000000000004E-2"/>
    <x v="2"/>
    <s v="B2"/>
    <s v="10+ years"/>
    <s v="MORTGAGE"/>
    <n v="64000"/>
    <x v="1"/>
    <s v="Source Verified"/>
    <s v="Fully Paid"/>
    <x v="0"/>
    <n v="0.223"/>
    <n v="710"/>
    <n v="714"/>
    <n v="712"/>
    <x v="1"/>
    <n v="1"/>
    <x v="0"/>
    <s v="High DTI / Low Income / Low FICO"/>
  </r>
  <r>
    <n v="64967405"/>
    <n v="33875"/>
    <x v="0"/>
    <n v="0.22989999999999999"/>
    <x v="3"/>
    <s v="F2"/>
    <s v="10+ years"/>
    <s v="RENT"/>
    <n v="82929"/>
    <x v="1"/>
    <s v="Verified"/>
    <s v="Charged Off"/>
    <x v="0"/>
    <n v="0.17499999999999999"/>
    <n v="685"/>
    <n v="689"/>
    <n v="687"/>
    <x v="0"/>
    <n v="2"/>
    <x v="1"/>
    <s v="Moderate DTI/Income/FICO"/>
  </r>
  <r>
    <n v="63989039"/>
    <n v="16000"/>
    <x v="1"/>
    <n v="9.1700000000000004E-2"/>
    <x v="2"/>
    <s v="B2"/>
    <s v="8 years"/>
    <s v="RENT"/>
    <n v="67500"/>
    <x v="1"/>
    <s v="Not Verified"/>
    <s v="Fully Paid"/>
    <x v="0"/>
    <n v="0.21850000000000003"/>
    <n v="710"/>
    <n v="714"/>
    <n v="712"/>
    <x v="1"/>
    <n v="1"/>
    <x v="0"/>
    <s v="High DTI / Low Income / Low FICO"/>
  </r>
  <r>
    <n v="66180765"/>
    <n v="16000"/>
    <x v="0"/>
    <n v="9.7599999999999992E-2"/>
    <x v="2"/>
    <s v="B3"/>
    <s v="9 years"/>
    <s v="MORTGAGE"/>
    <n v="89000"/>
    <x v="1"/>
    <s v="Source Verified"/>
    <s v="Fully Paid"/>
    <x v="1"/>
    <n v="0.26450000000000001"/>
    <n v="680"/>
    <n v="684"/>
    <n v="682"/>
    <x v="0"/>
    <n v="1"/>
    <x v="0"/>
    <s v="High DTI / Low Income / Low FICO"/>
  </r>
  <r>
    <n v="65150894"/>
    <n v="3000"/>
    <x v="1"/>
    <n v="0.12590000000000001"/>
    <x v="1"/>
    <s v="C2"/>
    <s v="10+ years"/>
    <s v="RENT"/>
    <n v="42000"/>
    <x v="0"/>
    <s v="Verified"/>
    <s v="Fully Paid"/>
    <x v="5"/>
    <n v="0.16800000000000001"/>
    <n v="695"/>
    <n v="699"/>
    <n v="697"/>
    <x v="0"/>
    <n v="2"/>
    <x v="1"/>
    <s v="Moderate DTI/Income/FICO"/>
  </r>
  <r>
    <n v="67859975"/>
    <n v="9425"/>
    <x v="1"/>
    <n v="0.15770000000000001"/>
    <x v="0"/>
    <s v="D1"/>
    <s v="8 years"/>
    <s v="MORTGAGE"/>
    <n v="30000"/>
    <x v="2"/>
    <s v="Verified"/>
    <s v="Charged Off"/>
    <x v="0"/>
    <n v="0.27479999999999999"/>
    <n v="685"/>
    <n v="689"/>
    <n v="687"/>
    <x v="0"/>
    <n v="1"/>
    <x v="0"/>
    <s v="High DTI / Low Income / Low FICO"/>
  </r>
  <r>
    <n v="64721255"/>
    <n v="32000"/>
    <x v="1"/>
    <n v="0.12050000000000001"/>
    <x v="1"/>
    <s v="C1"/>
    <s v="&lt; 1 year"/>
    <s v="MORTGAGE"/>
    <n v="105000"/>
    <x v="1"/>
    <s v="Source Verified"/>
    <s v="Charged Off"/>
    <x v="0"/>
    <n v="0.27989999999999998"/>
    <n v="695"/>
    <n v="699"/>
    <n v="697"/>
    <x v="0"/>
    <n v="1"/>
    <x v="0"/>
    <s v="High DTI / Low Income / Low FICO"/>
  </r>
  <r>
    <n v="66601803"/>
    <n v="14000"/>
    <x v="1"/>
    <n v="0.11220000000000001"/>
    <x v="2"/>
    <s v="B5"/>
    <s v="2 years"/>
    <s v="RENT"/>
    <n v="48000"/>
    <x v="0"/>
    <s v="Verified"/>
    <s v="Fully Paid"/>
    <x v="1"/>
    <n v="0.33610000000000001"/>
    <n v="680"/>
    <n v="684"/>
    <n v="682"/>
    <x v="0"/>
    <n v="1"/>
    <x v="0"/>
    <s v="High DTI / Low Income / Low FICO"/>
  </r>
  <r>
    <n v="63247225"/>
    <n v="5925"/>
    <x v="1"/>
    <n v="0.16550000000000001"/>
    <x v="0"/>
    <s v="D2"/>
    <m/>
    <s v="MORTGAGE"/>
    <n v="50000"/>
    <x v="0"/>
    <s v="Source Verified"/>
    <s v="Fully Paid"/>
    <x v="0"/>
    <n v="0.15629999999999999"/>
    <n v="680"/>
    <n v="684"/>
    <n v="682"/>
    <x v="0"/>
    <n v="2"/>
    <x v="1"/>
    <s v="Moderate DTI/Income/FICO"/>
  </r>
  <r>
    <n v="61523704"/>
    <n v="6000"/>
    <x v="1"/>
    <n v="0.1153"/>
    <x v="2"/>
    <s v="B5"/>
    <s v="2 years"/>
    <s v="RENT"/>
    <n v="145000"/>
    <x v="1"/>
    <s v="Source Verified"/>
    <s v="Charged Off"/>
    <x v="5"/>
    <n v="0.1016"/>
    <n v="680"/>
    <n v="684"/>
    <n v="682"/>
    <x v="0"/>
    <n v="2"/>
    <x v="1"/>
    <s v="Moderate DTI/Income/FICO"/>
  </r>
  <r>
    <n v="64190272"/>
    <n v="5900"/>
    <x v="1"/>
    <n v="8.1799999999999998E-2"/>
    <x v="2"/>
    <s v="B1"/>
    <m/>
    <s v="RENT"/>
    <n v="22000"/>
    <x v="2"/>
    <s v="Not Verified"/>
    <s v="Fully Paid"/>
    <x v="0"/>
    <n v="0.38840000000000002"/>
    <n v="800"/>
    <n v="804"/>
    <n v="802"/>
    <x v="1"/>
    <n v="1"/>
    <x v="0"/>
    <s v="High DTI / Low Income / Low FICO"/>
  </r>
  <r>
    <n v="63159367"/>
    <n v="20000"/>
    <x v="1"/>
    <n v="9.1700000000000004E-2"/>
    <x v="2"/>
    <s v="B2"/>
    <s v="4 years"/>
    <s v="RENT"/>
    <n v="93600"/>
    <x v="1"/>
    <s v="Not Verified"/>
    <s v="Fully Paid"/>
    <x v="1"/>
    <n v="0.27899999999999997"/>
    <n v="685"/>
    <n v="689"/>
    <n v="687"/>
    <x v="0"/>
    <n v="1"/>
    <x v="0"/>
    <s v="High DTI / Low Income / Low FICO"/>
  </r>
  <r>
    <n v="66442476"/>
    <n v="5000"/>
    <x v="1"/>
    <n v="9.1700000000000004E-2"/>
    <x v="2"/>
    <s v="B2"/>
    <s v="9 years"/>
    <s v="OWN"/>
    <n v="30000"/>
    <x v="2"/>
    <s v="Source Verified"/>
    <s v="Fully Paid"/>
    <x v="1"/>
    <n v="0.1208"/>
    <n v="660"/>
    <n v="664"/>
    <n v="662"/>
    <x v="0"/>
    <n v="1"/>
    <x v="0"/>
    <s v="High DTI / Low Income / Low FICO"/>
  </r>
  <r>
    <n v="63474353"/>
    <n v="12000"/>
    <x v="1"/>
    <n v="7.2599999999999998E-2"/>
    <x v="5"/>
    <s v="A4"/>
    <s v="8 years"/>
    <s v="MORTGAGE"/>
    <n v="95000"/>
    <x v="1"/>
    <s v="Source Verified"/>
    <s v="Fully Paid"/>
    <x v="0"/>
    <n v="0.1668"/>
    <n v="680"/>
    <n v="684"/>
    <n v="682"/>
    <x v="0"/>
    <n v="2"/>
    <x v="1"/>
    <s v="Moderate DTI/Income/FICO"/>
  </r>
  <r>
    <n v="63396665"/>
    <n v="8000"/>
    <x v="1"/>
    <n v="0.1399"/>
    <x v="1"/>
    <s v="C4"/>
    <s v="1 year"/>
    <s v="MORTGAGE"/>
    <n v="60000"/>
    <x v="0"/>
    <s v="Source Verified"/>
    <s v="Fully Paid"/>
    <x v="0"/>
    <n v="0.25340000000000001"/>
    <n v="660"/>
    <n v="664"/>
    <n v="662"/>
    <x v="0"/>
    <n v="1"/>
    <x v="0"/>
    <s v="High DTI / Low Income / Low FICO"/>
  </r>
  <r>
    <n v="66600423"/>
    <n v="25925"/>
    <x v="0"/>
    <n v="0.11990000000000001"/>
    <x v="1"/>
    <s v="C1"/>
    <s v="6 years"/>
    <s v="MORTGAGE"/>
    <n v="135000"/>
    <x v="1"/>
    <s v="Verified"/>
    <s v="Fully Paid"/>
    <x v="0"/>
    <n v="0.14069999999999999"/>
    <n v="740"/>
    <n v="744"/>
    <n v="742"/>
    <x v="1"/>
    <n v="2"/>
    <x v="1"/>
    <s v="Moderate DTI/Income/FICO"/>
  </r>
  <r>
    <n v="64812433"/>
    <n v="15000"/>
    <x v="0"/>
    <n v="0.17859999999999998"/>
    <x v="0"/>
    <s v="D5"/>
    <s v="1 year"/>
    <s v="RENT"/>
    <n v="50000"/>
    <x v="0"/>
    <s v="Not Verified"/>
    <s v="Charged Off"/>
    <x v="0"/>
    <n v="4.1799999999999997E-2"/>
    <n v="750"/>
    <n v="754"/>
    <n v="752"/>
    <x v="1"/>
    <n v="2"/>
    <x v="1"/>
    <s v="Moderate DTI/Income/FICO"/>
  </r>
  <r>
    <n v="64360845"/>
    <n v="8000"/>
    <x v="1"/>
    <n v="6.2400000000000004E-2"/>
    <x v="5"/>
    <s v="A2"/>
    <s v="8 years"/>
    <s v="RENT"/>
    <n v="84000"/>
    <x v="1"/>
    <s v="Not Verified"/>
    <s v="Fully Paid"/>
    <x v="0"/>
    <n v="0.17399999999999999"/>
    <n v="755"/>
    <n v="759"/>
    <n v="757"/>
    <x v="1"/>
    <n v="2"/>
    <x v="1"/>
    <s v="Moderate DTI/Income/FICO"/>
  </r>
  <r>
    <n v="63185941"/>
    <n v="18800"/>
    <x v="1"/>
    <n v="6.8900000000000003E-2"/>
    <x v="5"/>
    <s v="A3"/>
    <s v="5 years"/>
    <s v="RENT"/>
    <n v="87500"/>
    <x v="1"/>
    <s v="Source Verified"/>
    <s v="Fully Paid"/>
    <x v="0"/>
    <n v="0.23920000000000002"/>
    <n v="705"/>
    <n v="709"/>
    <n v="707"/>
    <x v="1"/>
    <n v="1"/>
    <x v="0"/>
    <s v="High DTI / Low Income / Low FICO"/>
  </r>
  <r>
    <n v="64109495"/>
    <n v="8000"/>
    <x v="1"/>
    <n v="0.12050000000000001"/>
    <x v="1"/>
    <s v="C1"/>
    <s v="4 years"/>
    <s v="RENT"/>
    <n v="50000"/>
    <x v="0"/>
    <s v="Source Verified"/>
    <s v="Fully Paid"/>
    <x v="1"/>
    <n v="0.12960000000000002"/>
    <n v="675"/>
    <n v="679"/>
    <n v="677"/>
    <x v="0"/>
    <n v="2"/>
    <x v="1"/>
    <s v="Moderate DTI/Income/FICO"/>
  </r>
  <r>
    <n v="63919956"/>
    <n v="28000"/>
    <x v="0"/>
    <n v="9.9900000000000003E-2"/>
    <x v="2"/>
    <s v="B3"/>
    <s v="9 years"/>
    <s v="RENT"/>
    <n v="105000"/>
    <x v="1"/>
    <s v="Not Verified"/>
    <s v="Current"/>
    <x v="0"/>
    <n v="0.15579999999999999"/>
    <n v="730"/>
    <n v="734"/>
    <n v="732"/>
    <x v="1"/>
    <n v="2"/>
    <x v="1"/>
    <s v="Moderate DTI/Income/FICO"/>
  </r>
  <r>
    <n v="65926486"/>
    <n v="16800"/>
    <x v="0"/>
    <n v="0.17859999999999998"/>
    <x v="0"/>
    <s v="D5"/>
    <s v="&lt; 1 year"/>
    <s v="RENT"/>
    <n v="175000"/>
    <x v="1"/>
    <s v="Source Verified"/>
    <s v="Charged Off"/>
    <x v="0"/>
    <n v="0.1201"/>
    <n v="660"/>
    <n v="664"/>
    <n v="662"/>
    <x v="0"/>
    <n v="2"/>
    <x v="1"/>
    <s v="Moderate DTI/Income/FICO"/>
  </r>
  <r>
    <n v="66064923"/>
    <n v="5000"/>
    <x v="1"/>
    <n v="0.14480000000000001"/>
    <x v="1"/>
    <s v="C5"/>
    <s v="2 years"/>
    <s v="MORTGAGE"/>
    <n v="40000"/>
    <x v="2"/>
    <s v="Source Verified"/>
    <s v="Fully Paid"/>
    <x v="9"/>
    <n v="0.17280000000000001"/>
    <n v="660"/>
    <n v="664"/>
    <n v="662"/>
    <x v="0"/>
    <n v="1"/>
    <x v="0"/>
    <s v="High DTI / Low Income / Low FICO"/>
  </r>
  <r>
    <n v="67425351"/>
    <n v="12000"/>
    <x v="1"/>
    <n v="8.3800000000000013E-2"/>
    <x v="2"/>
    <s v="B1"/>
    <s v="2 years"/>
    <s v="MORTGAGE"/>
    <n v="75000"/>
    <x v="1"/>
    <s v="Verified"/>
    <s v="Fully Paid"/>
    <x v="0"/>
    <n v="0.18960000000000002"/>
    <n v="665"/>
    <n v="669"/>
    <n v="667"/>
    <x v="0"/>
    <n v="2"/>
    <x v="1"/>
    <s v="Moderate DTI/Income/FICO"/>
  </r>
  <r>
    <n v="66370409"/>
    <n v="2175"/>
    <x v="1"/>
    <n v="0.1318"/>
    <x v="1"/>
    <s v="C3"/>
    <s v="6 years"/>
    <s v="MORTGAGE"/>
    <n v="52000"/>
    <x v="0"/>
    <s v="Source Verified"/>
    <s v="Fully Paid"/>
    <x v="0"/>
    <n v="0.36969999999999997"/>
    <n v="675"/>
    <n v="679"/>
    <n v="677"/>
    <x v="0"/>
    <n v="1"/>
    <x v="0"/>
    <s v="High DTI / Low Income / Low FICO"/>
  </r>
  <r>
    <n v="62684908"/>
    <n v="35000"/>
    <x v="0"/>
    <n v="0.1099"/>
    <x v="2"/>
    <s v="B4"/>
    <s v="9 years"/>
    <s v="MORTGAGE"/>
    <n v="165000"/>
    <x v="1"/>
    <s v="Verified"/>
    <s v="Fully Paid"/>
    <x v="1"/>
    <n v="0.1948"/>
    <n v="765"/>
    <n v="769"/>
    <n v="767"/>
    <x v="1"/>
    <n v="2"/>
    <x v="1"/>
    <s v="Moderate DTI/Income/FICO"/>
  </r>
  <r>
    <n v="67386346"/>
    <n v="5000"/>
    <x v="1"/>
    <n v="9.7599999999999992E-2"/>
    <x v="2"/>
    <s v="B3"/>
    <s v="4 years"/>
    <s v="MORTGAGE"/>
    <n v="28200"/>
    <x v="2"/>
    <s v="Source Verified"/>
    <s v="Charged Off"/>
    <x v="1"/>
    <n v="9.3200000000000005E-2"/>
    <n v="665"/>
    <n v="669"/>
    <n v="667"/>
    <x v="0"/>
    <n v="1"/>
    <x v="0"/>
    <s v="High DTI / Low Income / Low FICO"/>
  </r>
  <r>
    <n v="64007911"/>
    <n v="6000"/>
    <x v="1"/>
    <n v="5.3200000000000004E-2"/>
    <x v="5"/>
    <s v="A1"/>
    <s v="10+ years"/>
    <s v="MORTGAGE"/>
    <n v="68000"/>
    <x v="1"/>
    <s v="Not Verified"/>
    <s v="Fully Paid"/>
    <x v="1"/>
    <n v="0.1961"/>
    <n v="810"/>
    <n v="814"/>
    <n v="812"/>
    <x v="1"/>
    <n v="2"/>
    <x v="1"/>
    <s v="Moderate DTI/Income/FICO"/>
  </r>
  <r>
    <n v="68453432"/>
    <n v="8000"/>
    <x v="1"/>
    <n v="5.3200000000000004E-2"/>
    <x v="5"/>
    <s v="A1"/>
    <m/>
    <s v="OWN"/>
    <n v="36000"/>
    <x v="2"/>
    <s v="Not Verified"/>
    <s v="Charged Off"/>
    <x v="0"/>
    <n v="0.1057"/>
    <n v="775"/>
    <n v="779"/>
    <n v="777"/>
    <x v="1"/>
    <n v="1"/>
    <x v="0"/>
    <s v="High DTI / Low Income / Low FICO"/>
  </r>
  <r>
    <n v="65199229"/>
    <n v="10800"/>
    <x v="1"/>
    <n v="0.12050000000000001"/>
    <x v="1"/>
    <s v="C1"/>
    <s v="8 years"/>
    <s v="MORTGAGE"/>
    <n v="52000"/>
    <x v="0"/>
    <s v="Not Verified"/>
    <s v="Fully Paid"/>
    <x v="0"/>
    <n v="0.25869999999999999"/>
    <n v="670"/>
    <n v="674"/>
    <n v="672"/>
    <x v="0"/>
    <n v="1"/>
    <x v="0"/>
    <s v="High DTI / Low Income / Low FICO"/>
  </r>
  <r>
    <n v="66230976"/>
    <n v="6400"/>
    <x v="1"/>
    <n v="9.1700000000000004E-2"/>
    <x v="2"/>
    <s v="B2"/>
    <s v="10+ years"/>
    <s v="RENT"/>
    <n v="72000"/>
    <x v="1"/>
    <s v="Source Verified"/>
    <s v="Fully Paid"/>
    <x v="0"/>
    <n v="0.127"/>
    <n v="730"/>
    <n v="734"/>
    <n v="732"/>
    <x v="1"/>
    <n v="2"/>
    <x v="1"/>
    <s v="Moderate DTI/Income/FICO"/>
  </r>
  <r>
    <n v="67388957"/>
    <n v="10000"/>
    <x v="1"/>
    <n v="9.7599999999999992E-2"/>
    <x v="2"/>
    <s v="B3"/>
    <s v="7 years"/>
    <s v="OWN"/>
    <n v="95000.09"/>
    <x v="1"/>
    <s v="Verified"/>
    <s v="Fully Paid"/>
    <x v="0"/>
    <n v="0.26530000000000004"/>
    <n v="685"/>
    <n v="689"/>
    <n v="687"/>
    <x v="0"/>
    <n v="1"/>
    <x v="0"/>
    <s v="High DTI / Low Income / Low FICO"/>
  </r>
  <r>
    <n v="63328667"/>
    <n v="12000"/>
    <x v="1"/>
    <n v="0.1153"/>
    <x v="2"/>
    <s v="B5"/>
    <s v="1 year"/>
    <s v="RENT"/>
    <n v="45000"/>
    <x v="0"/>
    <s v="Source Verified"/>
    <s v="Fully Paid"/>
    <x v="0"/>
    <n v="0.2397"/>
    <n v="690"/>
    <n v="694"/>
    <n v="692"/>
    <x v="0"/>
    <n v="1"/>
    <x v="0"/>
    <s v="High DTI / Low Income / Low FICO"/>
  </r>
  <r>
    <n v="63285707"/>
    <n v="20000"/>
    <x v="1"/>
    <n v="7.2599999999999998E-2"/>
    <x v="5"/>
    <s v="A4"/>
    <s v="5 years"/>
    <s v="RENT"/>
    <n v="100226"/>
    <x v="1"/>
    <s v="Source Verified"/>
    <s v="Fully Paid"/>
    <x v="0"/>
    <n v="0.1764"/>
    <n v="710"/>
    <n v="714"/>
    <n v="712"/>
    <x v="1"/>
    <n v="2"/>
    <x v="1"/>
    <s v="Moderate DTI/Income/FICO"/>
  </r>
  <r>
    <n v="65896640"/>
    <n v="12000"/>
    <x v="1"/>
    <n v="0.10640000000000001"/>
    <x v="2"/>
    <s v="B4"/>
    <s v="10+ years"/>
    <s v="MORTGAGE"/>
    <n v="58845"/>
    <x v="0"/>
    <s v="Verified"/>
    <s v="Fully Paid"/>
    <x v="1"/>
    <n v="0.23019999999999999"/>
    <n v="660"/>
    <n v="664"/>
    <n v="662"/>
    <x v="0"/>
    <n v="1"/>
    <x v="0"/>
    <s v="High DTI / Low Income / Low FICO"/>
  </r>
  <r>
    <n v="65472615"/>
    <n v="10000"/>
    <x v="0"/>
    <n v="0.182"/>
    <x v="4"/>
    <s v="E1"/>
    <s v="1 year"/>
    <s v="MORTGAGE"/>
    <n v="50000"/>
    <x v="0"/>
    <s v="Not Verified"/>
    <s v="Current"/>
    <x v="0"/>
    <n v="0.15240000000000001"/>
    <n v="670"/>
    <n v="674"/>
    <n v="672"/>
    <x v="0"/>
    <n v="2"/>
    <x v="1"/>
    <s v="Moderate DTI/Income/FICO"/>
  </r>
  <r>
    <n v="67789666"/>
    <n v="20000"/>
    <x v="1"/>
    <n v="0.11220000000000001"/>
    <x v="2"/>
    <s v="B5"/>
    <s v="6 years"/>
    <s v="RENT"/>
    <n v="67000"/>
    <x v="1"/>
    <s v="Verified"/>
    <s v="Charged Off"/>
    <x v="0"/>
    <n v="0.15210000000000001"/>
    <n v="685"/>
    <n v="689"/>
    <n v="687"/>
    <x v="0"/>
    <n v="2"/>
    <x v="1"/>
    <s v="Moderate DTI/Income/FICO"/>
  </r>
  <r>
    <n v="66623103"/>
    <n v="10200"/>
    <x v="0"/>
    <n v="0.12590000000000001"/>
    <x v="1"/>
    <s v="C2"/>
    <s v="7 years"/>
    <s v="MORTGAGE"/>
    <n v="78500"/>
    <x v="1"/>
    <s v="Not Verified"/>
    <s v="Charged Off"/>
    <x v="6"/>
    <n v="0.15140000000000001"/>
    <n v="730"/>
    <n v="734"/>
    <n v="732"/>
    <x v="1"/>
    <n v="2"/>
    <x v="1"/>
    <s v="Moderate DTI/Income/FICO"/>
  </r>
  <r>
    <n v="65725274"/>
    <n v="35000"/>
    <x v="1"/>
    <n v="0.1699"/>
    <x v="0"/>
    <s v="D3"/>
    <s v="2 years"/>
    <s v="MORTGAGE"/>
    <n v="100000"/>
    <x v="1"/>
    <s v="Source Verified"/>
    <s v="Fully Paid"/>
    <x v="0"/>
    <n v="6.9800000000000001E-2"/>
    <n v="665"/>
    <n v="669"/>
    <n v="667"/>
    <x v="0"/>
    <n v="2"/>
    <x v="1"/>
    <s v="Moderate DTI/Income/FICO"/>
  </r>
  <r>
    <n v="66300547"/>
    <n v="8000"/>
    <x v="1"/>
    <n v="0.1318"/>
    <x v="1"/>
    <s v="C3"/>
    <s v="4 years"/>
    <s v="RENT"/>
    <n v="39520"/>
    <x v="2"/>
    <s v="Source Verified"/>
    <s v="Fully Paid"/>
    <x v="0"/>
    <n v="0.32890000000000003"/>
    <n v="680"/>
    <n v="684"/>
    <n v="682"/>
    <x v="0"/>
    <n v="1"/>
    <x v="0"/>
    <s v="High DTI / Low Income / Low FICO"/>
  </r>
  <r>
    <n v="66471462"/>
    <n v="21000"/>
    <x v="1"/>
    <n v="5.3200000000000004E-2"/>
    <x v="5"/>
    <s v="A1"/>
    <s v="10+ years"/>
    <s v="OWN"/>
    <n v="94000"/>
    <x v="1"/>
    <s v="Source Verified"/>
    <s v="Fully Paid"/>
    <x v="0"/>
    <n v="4.24E-2"/>
    <n v="770"/>
    <n v="774"/>
    <n v="772"/>
    <x v="1"/>
    <n v="3"/>
    <x v="2"/>
    <s v="Strong Profile"/>
  </r>
  <r>
    <n v="66026778"/>
    <n v="10000"/>
    <x v="1"/>
    <n v="8.3800000000000013E-2"/>
    <x v="2"/>
    <s v="B1"/>
    <s v="4 years"/>
    <s v="MORTGAGE"/>
    <n v="115000"/>
    <x v="1"/>
    <s v="Source Verified"/>
    <s v="Fully Paid"/>
    <x v="0"/>
    <n v="6.5799999999999997E-2"/>
    <n v="675"/>
    <n v="679"/>
    <n v="677"/>
    <x v="0"/>
    <n v="2"/>
    <x v="1"/>
    <s v="Moderate DTI/Income/FICO"/>
  </r>
  <r>
    <n v="68605991"/>
    <n v="24000"/>
    <x v="0"/>
    <n v="7.9100000000000004E-2"/>
    <x v="5"/>
    <s v="A5"/>
    <s v="8 years"/>
    <s v="MORTGAGE"/>
    <n v="116250"/>
    <x v="1"/>
    <s v="Not Verified"/>
    <s v="Fully Paid"/>
    <x v="0"/>
    <n v="0.19879999999999998"/>
    <n v="710"/>
    <n v="714"/>
    <n v="712"/>
    <x v="1"/>
    <n v="2"/>
    <x v="1"/>
    <s v="Moderate DTI/Income/FICO"/>
  </r>
  <r>
    <n v="63404987"/>
    <n v="10000"/>
    <x v="1"/>
    <n v="6.8900000000000003E-2"/>
    <x v="5"/>
    <s v="A3"/>
    <s v="2 years"/>
    <s v="RENT"/>
    <n v="75000"/>
    <x v="1"/>
    <s v="Verified"/>
    <s v="Fully Paid"/>
    <x v="0"/>
    <n v="9.3000000000000013E-2"/>
    <n v="800"/>
    <n v="804"/>
    <n v="802"/>
    <x v="1"/>
    <n v="3"/>
    <x v="2"/>
    <s v="Strong Profile"/>
  </r>
  <r>
    <n v="63897628"/>
    <n v="20000"/>
    <x v="1"/>
    <n v="9.1700000000000004E-2"/>
    <x v="2"/>
    <s v="B2"/>
    <s v="&lt; 1 year"/>
    <s v="RENT"/>
    <n v="66000"/>
    <x v="1"/>
    <s v="Source Verified"/>
    <s v="Fully Paid"/>
    <x v="0"/>
    <n v="7.4900000000000008E-2"/>
    <n v="700"/>
    <n v="704"/>
    <n v="702"/>
    <x v="1"/>
    <n v="3"/>
    <x v="2"/>
    <s v="Strong Profile"/>
  </r>
  <r>
    <n v="63427131"/>
    <n v="2000"/>
    <x v="1"/>
    <n v="0.12689999999999999"/>
    <x v="1"/>
    <s v="C2"/>
    <s v="10+ years"/>
    <s v="MORTGAGE"/>
    <n v="110000"/>
    <x v="1"/>
    <s v="Verified"/>
    <s v="Fully Paid"/>
    <x v="0"/>
    <n v="0.11289999999999999"/>
    <n v="660"/>
    <n v="664"/>
    <n v="662"/>
    <x v="0"/>
    <n v="2"/>
    <x v="1"/>
    <s v="Moderate DTI/Income/FICO"/>
  </r>
  <r>
    <n v="63920067"/>
    <n v="12775"/>
    <x v="1"/>
    <n v="0.15410000000000001"/>
    <x v="0"/>
    <s v="D1"/>
    <s v="7 years"/>
    <s v="MORTGAGE"/>
    <n v="42200"/>
    <x v="0"/>
    <s v="Source Verified"/>
    <s v="Fully Paid"/>
    <x v="2"/>
    <n v="0.36770000000000003"/>
    <n v="710"/>
    <n v="714"/>
    <n v="712"/>
    <x v="1"/>
    <n v="1"/>
    <x v="0"/>
    <s v="High DTI / Low Income / Low FICO"/>
  </r>
  <r>
    <n v="62914770"/>
    <n v="16000"/>
    <x v="0"/>
    <n v="0.1099"/>
    <x v="2"/>
    <s v="B4"/>
    <s v="10+ years"/>
    <s v="OWN"/>
    <n v="50000"/>
    <x v="0"/>
    <s v="Not Verified"/>
    <s v="Current"/>
    <x v="0"/>
    <n v="0.17670000000000002"/>
    <n v="700"/>
    <n v="704"/>
    <n v="702"/>
    <x v="1"/>
    <n v="2"/>
    <x v="1"/>
    <s v="Moderate DTI/Income/FICO"/>
  </r>
  <r>
    <n v="63348615"/>
    <n v="5000"/>
    <x v="1"/>
    <n v="0.16550000000000001"/>
    <x v="0"/>
    <s v="D2"/>
    <s v="&lt; 1 year"/>
    <s v="RENT"/>
    <n v="40000"/>
    <x v="2"/>
    <s v="Source Verified"/>
    <s v="Fully Paid"/>
    <x v="7"/>
    <n v="0.1032"/>
    <n v="675"/>
    <n v="679"/>
    <n v="677"/>
    <x v="0"/>
    <n v="1"/>
    <x v="0"/>
    <s v="High DTI / Low Income / Low FICO"/>
  </r>
  <r>
    <n v="62579572"/>
    <n v="22525"/>
    <x v="1"/>
    <n v="0.1399"/>
    <x v="1"/>
    <s v="C4"/>
    <s v="9 years"/>
    <s v="OWN"/>
    <n v="90000"/>
    <x v="1"/>
    <s v="Source Verified"/>
    <s v="Fully Paid"/>
    <x v="0"/>
    <n v="0.12640000000000001"/>
    <n v="680"/>
    <n v="684"/>
    <n v="682"/>
    <x v="0"/>
    <n v="2"/>
    <x v="1"/>
    <s v="Moderate DTI/Income/FICO"/>
  </r>
  <r>
    <n v="65732454"/>
    <n v="20000"/>
    <x v="1"/>
    <n v="5.3200000000000004E-2"/>
    <x v="5"/>
    <s v="A1"/>
    <s v="3 years"/>
    <s v="MORTGAGE"/>
    <n v="120000"/>
    <x v="1"/>
    <s v="Source Verified"/>
    <s v="Fully Paid"/>
    <x v="1"/>
    <n v="8.1000000000000003E-2"/>
    <n v="715"/>
    <n v="719"/>
    <n v="717"/>
    <x v="1"/>
    <n v="3"/>
    <x v="2"/>
    <s v="Strong Profile"/>
  </r>
  <r>
    <n v="65059475"/>
    <n v="6000"/>
    <x v="1"/>
    <n v="8.1799999999999998E-2"/>
    <x v="2"/>
    <s v="B1"/>
    <s v="4 years"/>
    <s v="RENT"/>
    <n v="36000"/>
    <x v="2"/>
    <s v="Source Verified"/>
    <s v="Fully Paid"/>
    <x v="0"/>
    <n v="9.11E-2"/>
    <n v="660"/>
    <n v="664"/>
    <n v="662"/>
    <x v="0"/>
    <n v="1"/>
    <x v="0"/>
    <s v="High DTI / Low Income / Low FICO"/>
  </r>
  <r>
    <n v="66074329"/>
    <n v="3500"/>
    <x v="1"/>
    <n v="0.12590000000000001"/>
    <x v="1"/>
    <s v="C2"/>
    <s v="10+ years"/>
    <s v="RENT"/>
    <n v="24000"/>
    <x v="2"/>
    <s v="Source Verified"/>
    <s v="Charged Off"/>
    <x v="0"/>
    <n v="7.9500000000000001E-2"/>
    <n v="665"/>
    <n v="669"/>
    <n v="667"/>
    <x v="0"/>
    <n v="1"/>
    <x v="0"/>
    <s v="High DTI / Low Income / Low FICO"/>
  </r>
  <r>
    <n v="67449228"/>
    <n v="13200"/>
    <x v="1"/>
    <n v="0.11990000000000001"/>
    <x v="1"/>
    <s v="C1"/>
    <s v="8 years"/>
    <s v="MORTGAGE"/>
    <n v="110000"/>
    <x v="1"/>
    <s v="Not Verified"/>
    <s v="Fully Paid"/>
    <x v="5"/>
    <n v="9.7899999999999987E-2"/>
    <n v="670"/>
    <n v="674"/>
    <n v="672"/>
    <x v="0"/>
    <n v="2"/>
    <x v="1"/>
    <s v="Moderate DTI/Income/FICO"/>
  </r>
  <r>
    <n v="64160399"/>
    <n v="35000"/>
    <x v="0"/>
    <n v="0.14330000000000001"/>
    <x v="1"/>
    <s v="C5"/>
    <s v="&lt; 1 year"/>
    <s v="MORTGAGE"/>
    <n v="175000"/>
    <x v="1"/>
    <s v="Source Verified"/>
    <s v="Fully Paid"/>
    <x v="1"/>
    <n v="0.27129999999999999"/>
    <n v="675"/>
    <n v="679"/>
    <n v="677"/>
    <x v="0"/>
    <n v="1"/>
    <x v="0"/>
    <s v="High DTI / Low Income / Low FICO"/>
  </r>
  <r>
    <n v="62894125"/>
    <n v="9000"/>
    <x v="1"/>
    <n v="0.1153"/>
    <x v="2"/>
    <s v="B5"/>
    <s v="&lt; 1 year"/>
    <s v="MORTGAGE"/>
    <n v="60000"/>
    <x v="0"/>
    <s v="Source Verified"/>
    <s v="Fully Paid"/>
    <x v="0"/>
    <n v="0.1066"/>
    <n v="665"/>
    <n v="669"/>
    <n v="667"/>
    <x v="0"/>
    <n v="2"/>
    <x v="1"/>
    <s v="Moderate DTI/Income/FICO"/>
  </r>
  <r>
    <n v="65743430"/>
    <n v="21000"/>
    <x v="1"/>
    <n v="0.1149"/>
    <x v="2"/>
    <s v="B5"/>
    <s v="6 years"/>
    <s v="MORTGAGE"/>
    <n v="90000"/>
    <x v="1"/>
    <s v="Source Verified"/>
    <s v="Fully Paid"/>
    <x v="0"/>
    <n v="0.1125"/>
    <n v="690"/>
    <n v="694"/>
    <n v="692"/>
    <x v="0"/>
    <n v="2"/>
    <x v="1"/>
    <s v="Moderate DTI/Income/FICO"/>
  </r>
  <r>
    <n v="66470843"/>
    <n v="18400"/>
    <x v="0"/>
    <n v="0.18489999999999998"/>
    <x v="4"/>
    <s v="E2"/>
    <s v="9 years"/>
    <s v="RENT"/>
    <n v="79000"/>
    <x v="1"/>
    <s v="Verified"/>
    <s v="Charged Off"/>
    <x v="0"/>
    <n v="0.27460000000000001"/>
    <n v="680"/>
    <n v="684"/>
    <n v="682"/>
    <x v="0"/>
    <n v="1"/>
    <x v="0"/>
    <s v="High DTI / Low Income / Low FICO"/>
  </r>
  <r>
    <n v="63156484"/>
    <n v="12000"/>
    <x v="1"/>
    <n v="6.8900000000000003E-2"/>
    <x v="5"/>
    <s v="A3"/>
    <s v="5 years"/>
    <s v="MORTGAGE"/>
    <n v="175000"/>
    <x v="1"/>
    <s v="Not Verified"/>
    <s v="Fully Paid"/>
    <x v="9"/>
    <n v="4.4999999999999998E-2"/>
    <n v="815"/>
    <n v="819"/>
    <n v="817"/>
    <x v="1"/>
    <n v="3"/>
    <x v="2"/>
    <s v="Strong Profile"/>
  </r>
  <r>
    <n v="64711226"/>
    <n v="3600"/>
    <x v="1"/>
    <n v="0.12050000000000001"/>
    <x v="1"/>
    <s v="C1"/>
    <s v="10+ years"/>
    <s v="MORTGAGE"/>
    <n v="65000"/>
    <x v="1"/>
    <s v="Source Verified"/>
    <s v="Fully Paid"/>
    <x v="2"/>
    <n v="0.29410000000000003"/>
    <n v="695"/>
    <n v="699"/>
    <n v="697"/>
    <x v="0"/>
    <n v="1"/>
    <x v="0"/>
    <s v="High DTI / Low Income / Low FICO"/>
  </r>
  <r>
    <n v="63194181"/>
    <n v="18000"/>
    <x v="0"/>
    <n v="8.1799999999999998E-2"/>
    <x v="2"/>
    <s v="B1"/>
    <s v="8 years"/>
    <s v="MORTGAGE"/>
    <n v="85000"/>
    <x v="1"/>
    <s v="Not Verified"/>
    <s v="Fully Paid"/>
    <x v="0"/>
    <n v="0.1336"/>
    <n v="690"/>
    <n v="694"/>
    <n v="692"/>
    <x v="0"/>
    <n v="2"/>
    <x v="1"/>
    <s v="Moderate DTI/Income/FICO"/>
  </r>
  <r>
    <n v="65098655"/>
    <n v="25975"/>
    <x v="1"/>
    <n v="0.12050000000000001"/>
    <x v="1"/>
    <s v="C1"/>
    <s v="3 years"/>
    <s v="MORTGAGE"/>
    <n v="800000"/>
    <x v="1"/>
    <s v="Verified"/>
    <s v="Fully Paid"/>
    <x v="0"/>
    <n v="0.16579999999999998"/>
    <n v="685"/>
    <n v="689"/>
    <n v="687"/>
    <x v="0"/>
    <n v="2"/>
    <x v="1"/>
    <s v="Moderate DTI/Income/FICO"/>
  </r>
  <r>
    <n v="63534786"/>
    <n v="14000"/>
    <x v="1"/>
    <n v="7.2599999999999998E-2"/>
    <x v="5"/>
    <s v="A4"/>
    <s v="&lt; 1 year"/>
    <s v="RENT"/>
    <n v="84000"/>
    <x v="1"/>
    <s v="Not Verified"/>
    <s v="Fully Paid"/>
    <x v="1"/>
    <n v="0.28989999999999999"/>
    <n v="710"/>
    <n v="714"/>
    <n v="712"/>
    <x v="1"/>
    <n v="1"/>
    <x v="0"/>
    <s v="High DTI / Low Income / Low FICO"/>
  </r>
  <r>
    <n v="67335458"/>
    <n v="10000"/>
    <x v="1"/>
    <n v="0.10640000000000001"/>
    <x v="2"/>
    <s v="B4"/>
    <s v="10+ years"/>
    <s v="OWN"/>
    <n v="103500"/>
    <x v="1"/>
    <s v="Source Verified"/>
    <s v="Fully Paid"/>
    <x v="0"/>
    <n v="0.10619999999999999"/>
    <n v="690"/>
    <n v="694"/>
    <n v="692"/>
    <x v="0"/>
    <n v="2"/>
    <x v="1"/>
    <s v="Moderate DTI/Income/FICO"/>
  </r>
  <r>
    <n v="65655916"/>
    <n v="15000"/>
    <x v="1"/>
    <n v="7.2599999999999998E-2"/>
    <x v="5"/>
    <s v="A4"/>
    <s v="5 years"/>
    <s v="MORTGAGE"/>
    <n v="60000"/>
    <x v="0"/>
    <s v="Not Verified"/>
    <s v="Fully Paid"/>
    <x v="0"/>
    <n v="0.14679999999999999"/>
    <n v="715"/>
    <n v="719"/>
    <n v="717"/>
    <x v="1"/>
    <n v="2"/>
    <x v="1"/>
    <s v="Moderate DTI/Income/FICO"/>
  </r>
  <r>
    <n v="63476162"/>
    <n v="5400"/>
    <x v="1"/>
    <n v="0.15609999999999999"/>
    <x v="0"/>
    <s v="D1"/>
    <s v="5 years"/>
    <s v="OWN"/>
    <n v="45000"/>
    <x v="0"/>
    <s v="Source Verified"/>
    <s v="Fully Paid"/>
    <x v="0"/>
    <n v="0.28749999999999998"/>
    <n v="660"/>
    <n v="664"/>
    <n v="662"/>
    <x v="0"/>
    <n v="1"/>
    <x v="0"/>
    <s v="High DTI / Low Income / Low FICO"/>
  </r>
  <r>
    <n v="66462874"/>
    <n v="10000"/>
    <x v="1"/>
    <n v="7.8899999999999998E-2"/>
    <x v="5"/>
    <s v="A5"/>
    <s v="10+ years"/>
    <s v="RENT"/>
    <n v="85270"/>
    <x v="1"/>
    <s v="Source Verified"/>
    <s v="Fully Paid"/>
    <x v="0"/>
    <n v="0.13339999999999999"/>
    <n v="710"/>
    <n v="714"/>
    <n v="712"/>
    <x v="1"/>
    <n v="2"/>
    <x v="1"/>
    <s v="Moderate DTI/Income/FICO"/>
  </r>
  <r>
    <n v="66473401"/>
    <n v="16000"/>
    <x v="0"/>
    <n v="0.21989999999999998"/>
    <x v="3"/>
    <s v="F1"/>
    <s v="2 years"/>
    <s v="RENT"/>
    <n v="40000"/>
    <x v="2"/>
    <s v="Verified"/>
    <s v="Charged Off"/>
    <x v="0"/>
    <n v="0.23519999999999999"/>
    <n v="700"/>
    <n v="704"/>
    <n v="702"/>
    <x v="1"/>
    <n v="1"/>
    <x v="0"/>
    <s v="High DTI / Low Income / Low FICO"/>
  </r>
  <r>
    <n v="68414505"/>
    <n v="12600"/>
    <x v="1"/>
    <n v="0.1797"/>
    <x v="0"/>
    <s v="D4"/>
    <s v="2 years"/>
    <s v="RENT"/>
    <n v="30000"/>
    <x v="2"/>
    <s v="Not Verified"/>
    <s v="Charged Off"/>
    <x v="0"/>
    <n v="0.29480000000000001"/>
    <n v="665"/>
    <n v="669"/>
    <n v="667"/>
    <x v="0"/>
    <n v="1"/>
    <x v="0"/>
    <s v="High DTI / Low Income / Low FICO"/>
  </r>
  <r>
    <n v="67536307"/>
    <n v="5650"/>
    <x v="1"/>
    <n v="6.2400000000000004E-2"/>
    <x v="5"/>
    <s v="A2"/>
    <m/>
    <s v="MORTGAGE"/>
    <n v="40632"/>
    <x v="0"/>
    <s v="Not Verified"/>
    <s v="Fully Paid"/>
    <x v="1"/>
    <n v="0.30149999999999999"/>
    <n v="785"/>
    <n v="789"/>
    <n v="787"/>
    <x v="1"/>
    <n v="1"/>
    <x v="0"/>
    <s v="High DTI / Low Income / Low FICO"/>
  </r>
  <r>
    <n v="66532706"/>
    <n v="6700"/>
    <x v="1"/>
    <n v="0.10640000000000001"/>
    <x v="2"/>
    <s v="B4"/>
    <s v="4 years"/>
    <s v="RENT"/>
    <n v="64000"/>
    <x v="1"/>
    <s v="Verified"/>
    <s v="Fully Paid"/>
    <x v="0"/>
    <n v="0.22010000000000002"/>
    <n v="735"/>
    <n v="739"/>
    <n v="737"/>
    <x v="1"/>
    <n v="1"/>
    <x v="0"/>
    <s v="High DTI / Low Income / Low FICO"/>
  </r>
  <r>
    <n v="67809110"/>
    <n v="12000"/>
    <x v="0"/>
    <n v="0.10640000000000001"/>
    <x v="2"/>
    <s v="B4"/>
    <s v="10+ years"/>
    <s v="RENT"/>
    <n v="65000"/>
    <x v="1"/>
    <s v="Not Verified"/>
    <s v="Current"/>
    <x v="1"/>
    <n v="0.16949999999999998"/>
    <n v="695"/>
    <n v="699"/>
    <n v="697"/>
    <x v="0"/>
    <n v="2"/>
    <x v="1"/>
    <s v="Moderate DTI/Income/FICO"/>
  </r>
  <r>
    <n v="66120844"/>
    <n v="35000"/>
    <x v="0"/>
    <n v="0.21989999999999998"/>
    <x v="3"/>
    <s v="F1"/>
    <s v="8 years"/>
    <s v="RENT"/>
    <n v="144000"/>
    <x v="1"/>
    <s v="Verified"/>
    <s v="Fully Paid"/>
    <x v="0"/>
    <n v="0.18690000000000001"/>
    <n v="675"/>
    <n v="679"/>
    <n v="677"/>
    <x v="0"/>
    <n v="2"/>
    <x v="1"/>
    <s v="Moderate DTI/Income/FICO"/>
  </r>
  <r>
    <n v="66455677"/>
    <n v="8550"/>
    <x v="1"/>
    <n v="0.14480000000000001"/>
    <x v="1"/>
    <s v="C5"/>
    <s v="10+ years"/>
    <s v="RENT"/>
    <n v="95000"/>
    <x v="1"/>
    <s v="Source Verified"/>
    <s v="Fully Paid"/>
    <x v="0"/>
    <n v="5.9800000000000006E-2"/>
    <n v="675"/>
    <n v="679"/>
    <n v="677"/>
    <x v="0"/>
    <n v="2"/>
    <x v="1"/>
    <s v="Moderate DTI/Income/FICO"/>
  </r>
  <r>
    <n v="67339009"/>
    <n v="17600"/>
    <x v="1"/>
    <n v="0.1318"/>
    <x v="1"/>
    <s v="C3"/>
    <m/>
    <s v="RENT"/>
    <n v="40000"/>
    <x v="2"/>
    <s v="Verified"/>
    <s v="Fully Paid"/>
    <x v="1"/>
    <n v="0.13100000000000001"/>
    <n v="665"/>
    <n v="669"/>
    <n v="667"/>
    <x v="0"/>
    <n v="1"/>
    <x v="0"/>
    <s v="High DTI / Low Income / Low FICO"/>
  </r>
  <r>
    <n v="61354734"/>
    <n v="3000"/>
    <x v="1"/>
    <n v="0.1855"/>
    <x v="4"/>
    <s v="E2"/>
    <s v="&lt; 1 year"/>
    <s v="RENT"/>
    <n v="35000"/>
    <x v="2"/>
    <s v="Source Verified"/>
    <s v="Charged Off"/>
    <x v="5"/>
    <n v="0.22359999999999999"/>
    <n v="665"/>
    <n v="669"/>
    <n v="667"/>
    <x v="0"/>
    <n v="1"/>
    <x v="0"/>
    <s v="High DTI / Low Income / Low FICO"/>
  </r>
  <r>
    <n v="66544051"/>
    <n v="12000"/>
    <x v="1"/>
    <n v="8.3800000000000013E-2"/>
    <x v="2"/>
    <s v="B1"/>
    <s v="1 year"/>
    <s v="MORTGAGE"/>
    <n v="250000"/>
    <x v="1"/>
    <s v="Source Verified"/>
    <s v="Fully Paid"/>
    <x v="0"/>
    <n v="5.33E-2"/>
    <n v="685"/>
    <n v="689"/>
    <n v="687"/>
    <x v="0"/>
    <n v="2"/>
    <x v="1"/>
    <s v="Moderate DTI/Income/FICO"/>
  </r>
  <r>
    <n v="67456801"/>
    <n v="5000"/>
    <x v="1"/>
    <n v="0.12590000000000001"/>
    <x v="1"/>
    <s v="C2"/>
    <s v="9 years"/>
    <s v="MORTGAGE"/>
    <n v="35000"/>
    <x v="2"/>
    <s v="Source Verified"/>
    <s v="Fully Paid"/>
    <x v="2"/>
    <n v="5.4900000000000004E-2"/>
    <n v="660"/>
    <n v="664"/>
    <n v="662"/>
    <x v="0"/>
    <n v="1"/>
    <x v="0"/>
    <s v="High DTI / Low Income / Low FICO"/>
  </r>
  <r>
    <n v="65626042"/>
    <n v="13600"/>
    <x v="0"/>
    <n v="0.1318"/>
    <x v="1"/>
    <s v="C3"/>
    <s v="5 years"/>
    <s v="MORTGAGE"/>
    <n v="43697"/>
    <x v="0"/>
    <s v="Source Verified"/>
    <s v="Charged Off"/>
    <x v="0"/>
    <n v="0.13070000000000001"/>
    <n v="670"/>
    <n v="674"/>
    <n v="672"/>
    <x v="0"/>
    <n v="2"/>
    <x v="1"/>
    <s v="Moderate DTI/Income/FICO"/>
  </r>
  <r>
    <n v="65504754"/>
    <n v="1450"/>
    <x v="1"/>
    <n v="0.15410000000000001"/>
    <x v="0"/>
    <s v="D1"/>
    <m/>
    <s v="OWN"/>
    <n v="15876"/>
    <x v="2"/>
    <s v="Verified"/>
    <s v="Charged Off"/>
    <x v="0"/>
    <n v="0.2676"/>
    <n v="685"/>
    <n v="689"/>
    <n v="687"/>
    <x v="0"/>
    <n v="1"/>
    <x v="0"/>
    <s v="High DTI / Low Income / Low FICO"/>
  </r>
  <r>
    <n v="67369140"/>
    <n v="12000"/>
    <x v="1"/>
    <n v="5.3200000000000004E-2"/>
    <x v="5"/>
    <s v="A1"/>
    <s v="10+ years"/>
    <s v="MORTGAGE"/>
    <n v="70000"/>
    <x v="1"/>
    <s v="Not Verified"/>
    <s v="Fully Paid"/>
    <x v="1"/>
    <n v="9.6000000000000002E-2"/>
    <n v="740"/>
    <n v="744"/>
    <n v="742"/>
    <x v="1"/>
    <n v="3"/>
    <x v="2"/>
    <s v="Strong Profile"/>
  </r>
  <r>
    <n v="66454257"/>
    <n v="3850"/>
    <x v="1"/>
    <n v="0.18989999999999999"/>
    <x v="4"/>
    <s v="E3"/>
    <s v="2 years"/>
    <s v="RENT"/>
    <n v="48000"/>
    <x v="0"/>
    <s v="Verified"/>
    <s v="Charged Off"/>
    <x v="5"/>
    <n v="0.18129999999999999"/>
    <n v="670"/>
    <n v="674"/>
    <n v="672"/>
    <x v="0"/>
    <n v="2"/>
    <x v="1"/>
    <s v="Moderate DTI/Income/FICO"/>
  </r>
  <r>
    <n v="65656885"/>
    <n v="15000"/>
    <x v="1"/>
    <n v="8.1799999999999998E-2"/>
    <x v="2"/>
    <s v="B1"/>
    <s v="2 years"/>
    <s v="RENT"/>
    <n v="70000"/>
    <x v="1"/>
    <s v="Not Verified"/>
    <s v="Fully Paid"/>
    <x v="1"/>
    <n v="0.18329999999999999"/>
    <n v="705"/>
    <n v="709"/>
    <n v="707"/>
    <x v="1"/>
    <n v="2"/>
    <x v="1"/>
    <s v="Moderate DTI/Income/FICO"/>
  </r>
  <r>
    <n v="65627231"/>
    <n v="16000"/>
    <x v="0"/>
    <n v="0.12590000000000001"/>
    <x v="1"/>
    <s v="C2"/>
    <s v="5 years"/>
    <s v="MORTGAGE"/>
    <n v="51000"/>
    <x v="0"/>
    <s v="Verified"/>
    <s v="Current"/>
    <x v="1"/>
    <n v="0.34090000000000004"/>
    <n v="670"/>
    <n v="674"/>
    <n v="672"/>
    <x v="0"/>
    <n v="1"/>
    <x v="0"/>
    <s v="High DTI / Low Income / Low FICO"/>
  </r>
  <r>
    <n v="66505324"/>
    <n v="30000"/>
    <x v="1"/>
    <n v="0.15410000000000001"/>
    <x v="0"/>
    <s v="D1"/>
    <s v="10+ years"/>
    <s v="RENT"/>
    <n v="80000"/>
    <x v="1"/>
    <s v="Verified"/>
    <s v="Fully Paid"/>
    <x v="0"/>
    <n v="5.9500000000000004E-2"/>
    <n v="670"/>
    <n v="674"/>
    <n v="672"/>
    <x v="0"/>
    <n v="2"/>
    <x v="1"/>
    <s v="Moderate DTI/Income/FICO"/>
  </r>
  <r>
    <n v="67307443"/>
    <n v="10000"/>
    <x v="1"/>
    <n v="7.2599999999999998E-2"/>
    <x v="5"/>
    <s v="A4"/>
    <s v="2 years"/>
    <s v="MORTGAGE"/>
    <n v="95000"/>
    <x v="1"/>
    <s v="Verified"/>
    <s v="Fully Paid"/>
    <x v="0"/>
    <n v="0.33299999999999996"/>
    <n v="690"/>
    <n v="694"/>
    <n v="692"/>
    <x v="0"/>
    <n v="1"/>
    <x v="0"/>
    <s v="High DTI / Low Income / Low FICO"/>
  </r>
  <r>
    <n v="66551355"/>
    <n v="16000"/>
    <x v="0"/>
    <n v="0.11990000000000001"/>
    <x v="1"/>
    <s v="C1"/>
    <s v="1 year"/>
    <s v="OWN"/>
    <n v="62000"/>
    <x v="1"/>
    <s v="Verified"/>
    <s v="Fully Paid"/>
    <x v="1"/>
    <n v="0.26350000000000001"/>
    <n v="660"/>
    <n v="664"/>
    <n v="662"/>
    <x v="0"/>
    <n v="1"/>
    <x v="0"/>
    <s v="High DTI / Low Income / Low FICO"/>
  </r>
  <r>
    <n v="65713430"/>
    <n v="15000"/>
    <x v="1"/>
    <n v="0.11220000000000001"/>
    <x v="2"/>
    <s v="B5"/>
    <s v="10+ years"/>
    <s v="MORTGAGE"/>
    <n v="110000"/>
    <x v="1"/>
    <s v="Source Verified"/>
    <s v="Fully Paid"/>
    <x v="0"/>
    <n v="9.9399999999999988E-2"/>
    <n v="660"/>
    <n v="664"/>
    <n v="662"/>
    <x v="0"/>
    <n v="2"/>
    <x v="1"/>
    <s v="Moderate DTI/Income/FICO"/>
  </r>
  <r>
    <n v="63496063"/>
    <n v="15000"/>
    <x v="1"/>
    <n v="0.1099"/>
    <x v="2"/>
    <s v="B4"/>
    <s v="10+ years"/>
    <s v="RENT"/>
    <n v="40000"/>
    <x v="2"/>
    <s v="Verified"/>
    <s v="Fully Paid"/>
    <x v="0"/>
    <n v="0.31170000000000003"/>
    <n v="700"/>
    <n v="704"/>
    <n v="702"/>
    <x v="1"/>
    <n v="1"/>
    <x v="0"/>
    <s v="High DTI / Low Income / Low FICO"/>
  </r>
  <r>
    <n v="67585848"/>
    <n v="6000"/>
    <x v="1"/>
    <n v="0.1318"/>
    <x v="1"/>
    <s v="C3"/>
    <s v="10+ years"/>
    <s v="RENT"/>
    <n v="49901.2"/>
    <x v="0"/>
    <s v="Verified"/>
    <s v="Charged Off"/>
    <x v="5"/>
    <n v="7.4299999999999991E-2"/>
    <n v="675"/>
    <n v="679"/>
    <n v="677"/>
    <x v="0"/>
    <n v="2"/>
    <x v="1"/>
    <s v="Moderate DTI/Income/FICO"/>
  </r>
  <r>
    <n v="63219201"/>
    <n v="5000"/>
    <x v="1"/>
    <n v="8.1799999999999998E-2"/>
    <x v="2"/>
    <s v="B1"/>
    <s v="3 years"/>
    <s v="MORTGAGE"/>
    <n v="45000"/>
    <x v="0"/>
    <s v="Source Verified"/>
    <s v="Fully Paid"/>
    <x v="2"/>
    <n v="0.16120000000000001"/>
    <n v="690"/>
    <n v="694"/>
    <n v="692"/>
    <x v="0"/>
    <n v="2"/>
    <x v="1"/>
    <s v="Moderate DTI/Income/FICO"/>
  </r>
  <r>
    <n v="64271683"/>
    <n v="5000"/>
    <x v="1"/>
    <n v="5.3200000000000004E-2"/>
    <x v="5"/>
    <s v="A1"/>
    <s v="2 years"/>
    <s v="RENT"/>
    <n v="72000"/>
    <x v="1"/>
    <s v="Not Verified"/>
    <s v="Fully Paid"/>
    <x v="0"/>
    <n v="0.23180000000000001"/>
    <n v="715"/>
    <n v="719"/>
    <n v="717"/>
    <x v="1"/>
    <n v="1"/>
    <x v="0"/>
    <s v="High DTI / Low Income / Low FICO"/>
  </r>
  <r>
    <n v="65200968"/>
    <n v="7200"/>
    <x v="1"/>
    <n v="9.1700000000000004E-2"/>
    <x v="2"/>
    <s v="B2"/>
    <s v="10+ years"/>
    <s v="RENT"/>
    <n v="70000"/>
    <x v="1"/>
    <s v="Verified"/>
    <s v="Fully Paid"/>
    <x v="0"/>
    <n v="0.27289999999999998"/>
    <n v="675"/>
    <n v="679"/>
    <n v="677"/>
    <x v="0"/>
    <n v="1"/>
    <x v="0"/>
    <s v="High DTI / Low Income / Low FICO"/>
  </r>
  <r>
    <n v="63178495"/>
    <n v="16000"/>
    <x v="1"/>
    <n v="8.1799999999999998E-2"/>
    <x v="2"/>
    <s v="B1"/>
    <s v="10+ years"/>
    <s v="RENT"/>
    <n v="250000"/>
    <x v="1"/>
    <s v="Source Verified"/>
    <s v="Charged Off"/>
    <x v="1"/>
    <n v="7.0199999999999999E-2"/>
    <n v="675"/>
    <n v="679"/>
    <n v="677"/>
    <x v="0"/>
    <n v="2"/>
    <x v="1"/>
    <s v="Moderate DTI/Income/FICO"/>
  </r>
  <r>
    <n v="63224129"/>
    <n v="7000"/>
    <x v="1"/>
    <n v="7.8899999999999998E-2"/>
    <x v="5"/>
    <s v="A5"/>
    <s v="10+ years"/>
    <s v="MORTGAGE"/>
    <n v="70000"/>
    <x v="1"/>
    <s v="Verified"/>
    <s v="Fully Paid"/>
    <x v="0"/>
    <n v="8.7599999999999997E-2"/>
    <n v="690"/>
    <n v="694"/>
    <n v="692"/>
    <x v="0"/>
    <n v="2"/>
    <x v="1"/>
    <s v="Moderate DTI/Income/FICO"/>
  </r>
  <r>
    <n v="64751648"/>
    <n v="5000"/>
    <x v="1"/>
    <n v="0.1099"/>
    <x v="2"/>
    <s v="B4"/>
    <s v="4 years"/>
    <s v="RENT"/>
    <n v="42000"/>
    <x v="0"/>
    <s v="Source Verified"/>
    <s v="Fully Paid"/>
    <x v="0"/>
    <n v="0.17249999999999999"/>
    <n v="680"/>
    <n v="684"/>
    <n v="682"/>
    <x v="0"/>
    <n v="2"/>
    <x v="1"/>
    <s v="Moderate DTI/Income/FICO"/>
  </r>
  <r>
    <n v="63287479"/>
    <n v="10000"/>
    <x v="1"/>
    <n v="6.8900000000000003E-2"/>
    <x v="5"/>
    <s v="A3"/>
    <s v="&lt; 1 year"/>
    <s v="MORTGAGE"/>
    <n v="47000"/>
    <x v="0"/>
    <s v="Not Verified"/>
    <s v="Fully Paid"/>
    <x v="1"/>
    <n v="0.19409999999999999"/>
    <n v="705"/>
    <n v="709"/>
    <n v="707"/>
    <x v="1"/>
    <n v="2"/>
    <x v="1"/>
    <s v="Moderate DTI/Income/FICO"/>
  </r>
  <r>
    <n v="63094906"/>
    <n v="13200"/>
    <x v="0"/>
    <n v="9.1700000000000004E-2"/>
    <x v="2"/>
    <s v="B2"/>
    <s v="1 year"/>
    <s v="MORTGAGE"/>
    <n v="64000"/>
    <x v="1"/>
    <s v="Not Verified"/>
    <s v="Current"/>
    <x v="0"/>
    <n v="9.9399999999999988E-2"/>
    <n v="700"/>
    <n v="704"/>
    <n v="702"/>
    <x v="1"/>
    <n v="3"/>
    <x v="2"/>
    <s v="Strong Profile"/>
  </r>
  <r>
    <n v="63661570"/>
    <n v="1500"/>
    <x v="1"/>
    <n v="0.1149"/>
    <x v="2"/>
    <s v="B5"/>
    <s v="3 years"/>
    <s v="RENT"/>
    <n v="69000"/>
    <x v="1"/>
    <s v="Source Verified"/>
    <s v="Fully Paid"/>
    <x v="2"/>
    <n v="0.13320000000000001"/>
    <n v="675"/>
    <n v="679"/>
    <n v="677"/>
    <x v="0"/>
    <n v="2"/>
    <x v="1"/>
    <s v="Moderate DTI/Income/FICO"/>
  </r>
  <r>
    <n v="68323586"/>
    <n v="10000"/>
    <x v="1"/>
    <n v="9.8000000000000004E-2"/>
    <x v="2"/>
    <s v="B3"/>
    <s v="10+ years"/>
    <s v="MORTGAGE"/>
    <n v="37000"/>
    <x v="2"/>
    <s v="Source Verified"/>
    <s v="Fully Paid"/>
    <x v="1"/>
    <n v="7.690000000000001E-2"/>
    <n v="680"/>
    <n v="684"/>
    <n v="682"/>
    <x v="0"/>
    <n v="1"/>
    <x v="0"/>
    <s v="High DTI / Low Income / Low FICO"/>
  </r>
  <r>
    <n v="62724922"/>
    <n v="12000"/>
    <x v="1"/>
    <n v="0.12050000000000001"/>
    <x v="1"/>
    <s v="C1"/>
    <s v="1 year"/>
    <s v="RENT"/>
    <n v="40000"/>
    <x v="2"/>
    <s v="Source Verified"/>
    <s v="Fully Paid"/>
    <x v="3"/>
    <n v="0.22170000000000001"/>
    <n v="705"/>
    <n v="709"/>
    <n v="707"/>
    <x v="1"/>
    <n v="1"/>
    <x v="0"/>
    <s v="High DTI / Low Income / Low FICO"/>
  </r>
  <r>
    <n v="67745888"/>
    <n v="1000"/>
    <x v="1"/>
    <n v="0.11990000000000001"/>
    <x v="1"/>
    <s v="C1"/>
    <s v="10+ years"/>
    <s v="MORTGAGE"/>
    <n v="70000"/>
    <x v="1"/>
    <s v="Not Verified"/>
    <s v="Fully Paid"/>
    <x v="5"/>
    <n v="0.183"/>
    <n v="675"/>
    <n v="679"/>
    <n v="677"/>
    <x v="0"/>
    <n v="2"/>
    <x v="1"/>
    <s v="Moderate DTI/Income/FICO"/>
  </r>
  <r>
    <n v="63314210"/>
    <n v="6000"/>
    <x v="1"/>
    <n v="0.12689999999999999"/>
    <x v="1"/>
    <s v="C2"/>
    <s v="9 years"/>
    <s v="RENT"/>
    <n v="69972.37"/>
    <x v="1"/>
    <s v="Source Verified"/>
    <s v="Fully Paid"/>
    <x v="0"/>
    <n v="7.5600000000000001E-2"/>
    <n v="765"/>
    <n v="769"/>
    <n v="767"/>
    <x v="1"/>
    <n v="3"/>
    <x v="2"/>
    <s v="Strong Profile"/>
  </r>
  <r>
    <n v="63329813"/>
    <n v="12000"/>
    <x v="1"/>
    <n v="7.8899999999999998E-2"/>
    <x v="5"/>
    <s v="A5"/>
    <s v="10+ years"/>
    <s v="RENT"/>
    <n v="75000"/>
    <x v="1"/>
    <s v="Source Verified"/>
    <s v="Fully Paid"/>
    <x v="0"/>
    <n v="0.1242"/>
    <n v="710"/>
    <n v="714"/>
    <n v="712"/>
    <x v="1"/>
    <n v="2"/>
    <x v="1"/>
    <s v="Moderate DTI/Income/FICO"/>
  </r>
  <r>
    <n v="65088501"/>
    <n v="8000"/>
    <x v="1"/>
    <n v="0.14330000000000001"/>
    <x v="1"/>
    <s v="C5"/>
    <s v="&lt; 1 year"/>
    <s v="RENT"/>
    <n v="78000"/>
    <x v="1"/>
    <s v="Source Verified"/>
    <s v="Fully Paid"/>
    <x v="3"/>
    <n v="0.14029999999999998"/>
    <n v="680"/>
    <n v="684"/>
    <n v="682"/>
    <x v="0"/>
    <n v="2"/>
    <x v="1"/>
    <s v="Moderate DTI/Income/FICO"/>
  </r>
  <r>
    <n v="68435247"/>
    <n v="10000"/>
    <x v="1"/>
    <n v="0.11990000000000001"/>
    <x v="1"/>
    <s v="C1"/>
    <s v="1 year"/>
    <s v="RENT"/>
    <n v="90000"/>
    <x v="1"/>
    <s v="Not Verified"/>
    <s v="Fully Paid"/>
    <x v="0"/>
    <n v="0.25120000000000003"/>
    <n v="665"/>
    <n v="669"/>
    <n v="667"/>
    <x v="0"/>
    <n v="1"/>
    <x v="0"/>
    <s v="High DTI / Low Income / Low FICO"/>
  </r>
  <r>
    <n v="65129742"/>
    <n v="22000"/>
    <x v="1"/>
    <n v="8.1799999999999998E-2"/>
    <x v="2"/>
    <s v="B1"/>
    <s v="10+ years"/>
    <s v="MORTGAGE"/>
    <n v="60000"/>
    <x v="0"/>
    <s v="Source Verified"/>
    <s v="Fully Paid"/>
    <x v="0"/>
    <n v="0.24170000000000003"/>
    <n v="665"/>
    <n v="669"/>
    <n v="667"/>
    <x v="0"/>
    <n v="1"/>
    <x v="0"/>
    <s v="High DTI / Low Income / Low FICO"/>
  </r>
  <r>
    <n v="64361249"/>
    <n v="23800"/>
    <x v="1"/>
    <n v="6.2400000000000004E-2"/>
    <x v="5"/>
    <s v="A2"/>
    <s v="10+ years"/>
    <s v="MORTGAGE"/>
    <n v="97000"/>
    <x v="1"/>
    <s v="Source Verified"/>
    <s v="Fully Paid"/>
    <x v="0"/>
    <n v="0.14000000000000001"/>
    <n v="685"/>
    <n v="689"/>
    <n v="687"/>
    <x v="0"/>
    <n v="2"/>
    <x v="1"/>
    <s v="Moderate DTI/Income/FICO"/>
  </r>
  <r>
    <n v="62265534"/>
    <n v="28000"/>
    <x v="1"/>
    <n v="5.3200000000000004E-2"/>
    <x v="5"/>
    <s v="A1"/>
    <s v="10+ years"/>
    <s v="MORTGAGE"/>
    <n v="200000"/>
    <x v="1"/>
    <s v="Verified"/>
    <s v="Fully Paid"/>
    <x v="0"/>
    <n v="0.18329999999999999"/>
    <n v="695"/>
    <n v="699"/>
    <n v="697"/>
    <x v="0"/>
    <n v="2"/>
    <x v="1"/>
    <s v="Moderate DTI/Income/FICO"/>
  </r>
  <r>
    <n v="67788614"/>
    <n v="6500"/>
    <x v="1"/>
    <n v="8.4900000000000003E-2"/>
    <x v="2"/>
    <s v="B1"/>
    <s v="10+ years"/>
    <s v="MORTGAGE"/>
    <n v="105000"/>
    <x v="1"/>
    <s v="Not Verified"/>
    <s v="Fully Paid"/>
    <x v="1"/>
    <n v="0.2165"/>
    <n v="675"/>
    <n v="679"/>
    <n v="677"/>
    <x v="0"/>
    <n v="1"/>
    <x v="0"/>
    <s v="High DTI / Low Income / Low FICO"/>
  </r>
  <r>
    <n v="62754312"/>
    <n v="6000"/>
    <x v="1"/>
    <n v="6.8900000000000003E-2"/>
    <x v="5"/>
    <s v="A3"/>
    <s v="10+ years"/>
    <s v="MORTGAGE"/>
    <n v="84000"/>
    <x v="1"/>
    <s v="Not Verified"/>
    <s v="Fully Paid"/>
    <x v="0"/>
    <n v="0.12990000000000002"/>
    <n v="790"/>
    <n v="794"/>
    <n v="792"/>
    <x v="1"/>
    <n v="2"/>
    <x v="1"/>
    <s v="Moderate DTI/Income/FICO"/>
  </r>
  <r>
    <n v="65782587"/>
    <n v="16000"/>
    <x v="1"/>
    <n v="6.2400000000000004E-2"/>
    <x v="5"/>
    <s v="A2"/>
    <s v="10+ years"/>
    <s v="RENT"/>
    <n v="95000"/>
    <x v="1"/>
    <s v="Source Verified"/>
    <s v="Fully Paid"/>
    <x v="1"/>
    <n v="0.21160000000000001"/>
    <n v="745"/>
    <n v="749"/>
    <n v="747"/>
    <x v="1"/>
    <n v="1"/>
    <x v="0"/>
    <s v="High DTI / Low Income / Low FICO"/>
  </r>
  <r>
    <n v="63999188"/>
    <n v="35000"/>
    <x v="1"/>
    <n v="8.1799999999999998E-2"/>
    <x v="2"/>
    <s v="B1"/>
    <s v="3 years"/>
    <s v="MORTGAGE"/>
    <n v="350000"/>
    <x v="1"/>
    <s v="Verified"/>
    <s v="Fully Paid"/>
    <x v="0"/>
    <n v="9.9600000000000008E-2"/>
    <n v="710"/>
    <n v="714"/>
    <n v="712"/>
    <x v="1"/>
    <n v="3"/>
    <x v="2"/>
    <s v="Strong Profile"/>
  </r>
  <r>
    <n v="64270260"/>
    <n v="5000"/>
    <x v="1"/>
    <n v="0.12050000000000001"/>
    <x v="1"/>
    <s v="C1"/>
    <s v="3 years"/>
    <s v="MORTGAGE"/>
    <n v="42000"/>
    <x v="0"/>
    <s v="Source Verified"/>
    <s v="Fully Paid"/>
    <x v="1"/>
    <n v="0.22489999999999999"/>
    <n v="700"/>
    <n v="704"/>
    <n v="702"/>
    <x v="1"/>
    <n v="1"/>
    <x v="0"/>
    <s v="High DTI / Low Income / Low FICO"/>
  </r>
  <r>
    <n v="67317222"/>
    <n v="20000"/>
    <x v="1"/>
    <n v="8.3800000000000013E-2"/>
    <x v="2"/>
    <s v="B1"/>
    <s v="5 years"/>
    <s v="MORTGAGE"/>
    <n v="105000"/>
    <x v="1"/>
    <s v="Source Verified"/>
    <s v="Fully Paid"/>
    <x v="0"/>
    <n v="6.6900000000000001E-2"/>
    <n v="685"/>
    <n v="689"/>
    <n v="687"/>
    <x v="0"/>
    <n v="2"/>
    <x v="1"/>
    <s v="Moderate DTI/Income/FICO"/>
  </r>
  <r>
    <n v="65964206"/>
    <n v="12500"/>
    <x v="1"/>
    <n v="9.7599999999999992E-2"/>
    <x v="2"/>
    <s v="B3"/>
    <s v="4 years"/>
    <s v="MORTGAGE"/>
    <n v="47000"/>
    <x v="0"/>
    <s v="Source Verified"/>
    <s v="Fully Paid"/>
    <x v="1"/>
    <n v="0.28370000000000001"/>
    <n v="690"/>
    <n v="694"/>
    <n v="692"/>
    <x v="0"/>
    <n v="1"/>
    <x v="0"/>
    <s v="High DTI / Low Income / Low FICO"/>
  </r>
  <r>
    <n v="63328627"/>
    <n v="19425"/>
    <x v="0"/>
    <n v="0.1825"/>
    <x v="4"/>
    <s v="E1"/>
    <s v="10+ years"/>
    <s v="OWN"/>
    <n v="51600"/>
    <x v="0"/>
    <s v="Verified"/>
    <s v="Fully Paid"/>
    <x v="0"/>
    <n v="0.13930000000000001"/>
    <n v="665"/>
    <n v="669"/>
    <n v="667"/>
    <x v="0"/>
    <n v="2"/>
    <x v="1"/>
    <s v="Moderate DTI/Income/FICO"/>
  </r>
  <r>
    <n v="67245292"/>
    <n v="20000"/>
    <x v="1"/>
    <n v="0.12590000000000001"/>
    <x v="1"/>
    <s v="C2"/>
    <s v="6 years"/>
    <s v="MORTGAGE"/>
    <n v="90000"/>
    <x v="1"/>
    <s v="Verified"/>
    <s v="Fully Paid"/>
    <x v="0"/>
    <n v="8.4499999999999992E-2"/>
    <n v="670"/>
    <n v="674"/>
    <n v="672"/>
    <x v="0"/>
    <n v="2"/>
    <x v="1"/>
    <s v="Moderate DTI/Income/FICO"/>
  </r>
  <r>
    <n v="65866305"/>
    <n v="6700"/>
    <x v="1"/>
    <n v="0.13669999999999999"/>
    <x v="1"/>
    <s v="C4"/>
    <s v="10+ years"/>
    <s v="MORTGAGE"/>
    <n v="67000"/>
    <x v="1"/>
    <s v="Source Verified"/>
    <s v="Fully Paid"/>
    <x v="0"/>
    <n v="0.19109999999999999"/>
    <n v="715"/>
    <n v="719"/>
    <n v="717"/>
    <x v="1"/>
    <n v="2"/>
    <x v="1"/>
    <s v="Moderate DTI/Income/FICO"/>
  </r>
  <r>
    <n v="65712608"/>
    <n v="16800"/>
    <x v="1"/>
    <n v="5.3200000000000004E-2"/>
    <x v="5"/>
    <s v="A1"/>
    <s v="2 years"/>
    <s v="RENT"/>
    <n v="135000"/>
    <x v="1"/>
    <s v="Verified"/>
    <s v="Fully Paid"/>
    <x v="8"/>
    <n v="0.20739999999999997"/>
    <n v="770"/>
    <n v="774"/>
    <n v="772"/>
    <x v="1"/>
    <n v="1"/>
    <x v="0"/>
    <s v="High DTI / Low Income / Low FICO"/>
  </r>
  <r>
    <n v="63286997"/>
    <n v="12000"/>
    <x v="0"/>
    <n v="0.15609999999999999"/>
    <x v="0"/>
    <s v="D1"/>
    <s v="10+ years"/>
    <s v="RENT"/>
    <n v="27000"/>
    <x v="2"/>
    <s v="Verified"/>
    <s v="Current"/>
    <x v="1"/>
    <n v="0.3004"/>
    <n v="680"/>
    <n v="684"/>
    <n v="682"/>
    <x v="0"/>
    <n v="1"/>
    <x v="0"/>
    <s v="High DTI / Low Income / Low FICO"/>
  </r>
  <r>
    <n v="65615917"/>
    <n v="9325"/>
    <x v="1"/>
    <n v="0.1757"/>
    <x v="0"/>
    <s v="D4"/>
    <s v="8 years"/>
    <s v="OWN"/>
    <n v="60000"/>
    <x v="0"/>
    <s v="Verified"/>
    <s v="Fully Paid"/>
    <x v="0"/>
    <n v="0.22579999999999997"/>
    <n v="670"/>
    <n v="674"/>
    <n v="672"/>
    <x v="0"/>
    <n v="1"/>
    <x v="0"/>
    <s v="High DTI / Low Income / Low FICO"/>
  </r>
  <r>
    <n v="67369199"/>
    <n v="15000"/>
    <x v="1"/>
    <n v="7.8899999999999998E-2"/>
    <x v="5"/>
    <s v="A5"/>
    <s v="10+ years"/>
    <s v="RENT"/>
    <n v="70000"/>
    <x v="1"/>
    <s v="Source Verified"/>
    <s v="Fully Paid"/>
    <x v="0"/>
    <n v="0.19420000000000001"/>
    <n v="705"/>
    <n v="709"/>
    <n v="707"/>
    <x v="1"/>
    <n v="2"/>
    <x v="1"/>
    <s v="Moderate DTI/Income/FICO"/>
  </r>
  <r>
    <n v="62620086"/>
    <n v="8500"/>
    <x v="1"/>
    <n v="8.1799999999999998E-2"/>
    <x v="2"/>
    <s v="B1"/>
    <s v="4 years"/>
    <s v="RENT"/>
    <n v="119400"/>
    <x v="1"/>
    <s v="Not Verified"/>
    <s v="Charged Off"/>
    <x v="0"/>
    <n v="3.4500000000000003E-2"/>
    <n v="675"/>
    <n v="679"/>
    <n v="677"/>
    <x v="0"/>
    <n v="2"/>
    <x v="1"/>
    <s v="Moderate DTI/Income/FICO"/>
  </r>
  <r>
    <n v="63399892"/>
    <n v="20000"/>
    <x v="0"/>
    <n v="0.1333"/>
    <x v="1"/>
    <s v="C3"/>
    <s v="1 year"/>
    <s v="RENT"/>
    <n v="84000"/>
    <x v="1"/>
    <s v="Not Verified"/>
    <s v="Fully Paid"/>
    <x v="5"/>
    <n v="0.18010000000000001"/>
    <n v="755"/>
    <n v="759"/>
    <n v="757"/>
    <x v="1"/>
    <n v="2"/>
    <x v="1"/>
    <s v="Moderate DTI/Income/FICO"/>
  </r>
  <r>
    <n v="66190561"/>
    <n v="7000"/>
    <x v="1"/>
    <n v="5.3200000000000004E-2"/>
    <x v="5"/>
    <s v="A1"/>
    <m/>
    <s v="OWN"/>
    <n v="60000"/>
    <x v="0"/>
    <s v="Not Verified"/>
    <s v="Fully Paid"/>
    <x v="1"/>
    <n v="3.5799999999999998E-2"/>
    <n v="760"/>
    <n v="764"/>
    <n v="762"/>
    <x v="1"/>
    <n v="2"/>
    <x v="1"/>
    <s v="Moderate DTI/Income/FICO"/>
  </r>
  <r>
    <n v="64330326"/>
    <n v="27600"/>
    <x v="0"/>
    <n v="0.17859999999999998"/>
    <x v="0"/>
    <s v="D5"/>
    <m/>
    <s v="OWN"/>
    <n v="60000"/>
    <x v="0"/>
    <s v="Not Verified"/>
    <s v="Charged Off"/>
    <x v="2"/>
    <n v="0.33"/>
    <n v="700"/>
    <n v="704"/>
    <n v="702"/>
    <x v="1"/>
    <n v="1"/>
    <x v="0"/>
    <s v="High DTI / Low Income / Low FICO"/>
  </r>
  <r>
    <n v="66220252"/>
    <n v="13200"/>
    <x v="1"/>
    <n v="0.10640000000000001"/>
    <x v="2"/>
    <s v="B4"/>
    <s v="6 years"/>
    <s v="MORTGAGE"/>
    <n v="75300"/>
    <x v="1"/>
    <s v="Verified"/>
    <s v="Fully Paid"/>
    <x v="1"/>
    <n v="0.22120000000000001"/>
    <n v="705"/>
    <n v="709"/>
    <n v="707"/>
    <x v="1"/>
    <n v="1"/>
    <x v="0"/>
    <s v="High DTI / Low Income / Low FICO"/>
  </r>
  <r>
    <n v="68010139"/>
    <n v="7000"/>
    <x v="1"/>
    <n v="5.3200000000000004E-2"/>
    <x v="5"/>
    <s v="A1"/>
    <s v="10+ years"/>
    <s v="MORTGAGE"/>
    <n v="87600"/>
    <x v="1"/>
    <s v="Source Verified"/>
    <s v="Fully Paid"/>
    <x v="1"/>
    <n v="0.28589999999999999"/>
    <n v="725"/>
    <n v="729"/>
    <n v="727"/>
    <x v="1"/>
    <n v="1"/>
    <x v="0"/>
    <s v="High DTI / Low Income / Low FICO"/>
  </r>
  <r>
    <n v="67005525"/>
    <n v="14950"/>
    <x v="0"/>
    <n v="0.18489999999999998"/>
    <x v="4"/>
    <s v="E2"/>
    <s v="8 years"/>
    <s v="MORTGAGE"/>
    <n v="72500"/>
    <x v="1"/>
    <s v="Verified"/>
    <s v="Fully Paid"/>
    <x v="0"/>
    <n v="0.17550000000000002"/>
    <n v="660"/>
    <n v="664"/>
    <n v="662"/>
    <x v="0"/>
    <n v="2"/>
    <x v="1"/>
    <s v="Moderate DTI/Income/FICO"/>
  </r>
  <r>
    <n v="63496324"/>
    <n v="28000"/>
    <x v="0"/>
    <n v="8.1799999999999998E-2"/>
    <x v="2"/>
    <s v="B1"/>
    <s v="10+ years"/>
    <s v="OWN"/>
    <n v="91000"/>
    <x v="1"/>
    <s v="Not Verified"/>
    <s v="Current"/>
    <x v="0"/>
    <n v="0.10529999999999999"/>
    <n v="740"/>
    <n v="744"/>
    <n v="742"/>
    <x v="1"/>
    <n v="3"/>
    <x v="2"/>
    <s v="Strong Profile"/>
  </r>
  <r>
    <n v="63621246"/>
    <n v="10825"/>
    <x v="0"/>
    <n v="0.21989999999999998"/>
    <x v="3"/>
    <s v="F1"/>
    <s v="5 years"/>
    <s v="RENT"/>
    <n v="35000"/>
    <x v="2"/>
    <s v="Verified"/>
    <s v="Charged Off"/>
    <x v="0"/>
    <n v="0.24690000000000001"/>
    <n v="665"/>
    <n v="669"/>
    <n v="667"/>
    <x v="0"/>
    <n v="1"/>
    <x v="0"/>
    <s v="High DTI / Low Income / Low FICO"/>
  </r>
  <r>
    <n v="63967391"/>
    <n v="21000"/>
    <x v="1"/>
    <n v="7.2599999999999998E-2"/>
    <x v="5"/>
    <s v="A4"/>
    <s v="4 years"/>
    <s v="MORTGAGE"/>
    <n v="95000"/>
    <x v="1"/>
    <s v="Source Verified"/>
    <s v="Fully Paid"/>
    <x v="0"/>
    <n v="4.5199999999999997E-2"/>
    <n v="685"/>
    <n v="689"/>
    <n v="687"/>
    <x v="0"/>
    <n v="2"/>
    <x v="1"/>
    <s v="Moderate DTI/Income/FICO"/>
  </r>
  <r>
    <n v="66601261"/>
    <n v="15000"/>
    <x v="1"/>
    <n v="8.3800000000000013E-2"/>
    <x v="2"/>
    <s v="B1"/>
    <s v="8 years"/>
    <s v="MORTGAGE"/>
    <n v="90283"/>
    <x v="1"/>
    <s v="Source Verified"/>
    <s v="Fully Paid"/>
    <x v="0"/>
    <n v="0.2243"/>
    <n v="670"/>
    <n v="674"/>
    <n v="672"/>
    <x v="0"/>
    <n v="1"/>
    <x v="0"/>
    <s v="High DTI / Low Income / Low FICO"/>
  </r>
  <r>
    <n v="63517843"/>
    <n v="35000"/>
    <x v="0"/>
    <n v="0.1229"/>
    <x v="1"/>
    <s v="C1"/>
    <s v="7 years"/>
    <s v="MORTGAGE"/>
    <n v="172000"/>
    <x v="1"/>
    <s v="Verified"/>
    <s v="Current"/>
    <x v="0"/>
    <n v="0.2087"/>
    <n v="690"/>
    <n v="694"/>
    <n v="692"/>
    <x v="0"/>
    <n v="1"/>
    <x v="0"/>
    <s v="High DTI / Low Income / Low FICO"/>
  </r>
  <r>
    <n v="63395009"/>
    <n v="20000"/>
    <x v="0"/>
    <n v="8.1799999999999998E-2"/>
    <x v="2"/>
    <s v="B1"/>
    <s v="10+ years"/>
    <s v="MORTGAGE"/>
    <n v="80000"/>
    <x v="1"/>
    <s v="Not Verified"/>
    <s v="Current"/>
    <x v="1"/>
    <n v="0.34789999999999999"/>
    <n v="720"/>
    <n v="724"/>
    <n v="722"/>
    <x v="1"/>
    <n v="1"/>
    <x v="0"/>
    <s v="High DTI / Low Income / Low FICO"/>
  </r>
  <r>
    <n v="68112792"/>
    <n v="14825"/>
    <x v="1"/>
    <n v="0.10779999999999999"/>
    <x v="2"/>
    <s v="B4"/>
    <s v="10+ years"/>
    <s v="MORTGAGE"/>
    <n v="71000"/>
    <x v="1"/>
    <s v="Source Verified"/>
    <s v="Fully Paid"/>
    <x v="1"/>
    <n v="0.30570000000000003"/>
    <n v="750"/>
    <n v="754"/>
    <n v="752"/>
    <x v="1"/>
    <n v="1"/>
    <x v="0"/>
    <s v="High DTI / Low Income / Low FICO"/>
  </r>
  <r>
    <n v="64862371"/>
    <n v="6200"/>
    <x v="1"/>
    <n v="0.15410000000000001"/>
    <x v="0"/>
    <s v="D1"/>
    <s v="2 years"/>
    <s v="RENT"/>
    <n v="29000"/>
    <x v="2"/>
    <s v="Not Verified"/>
    <s v="Fully Paid"/>
    <x v="8"/>
    <n v="0.18140000000000001"/>
    <n v="680"/>
    <n v="684"/>
    <n v="682"/>
    <x v="0"/>
    <n v="1"/>
    <x v="0"/>
    <s v="High DTI / Low Income / Low FICO"/>
  </r>
  <r>
    <n v="67425789"/>
    <n v="12000"/>
    <x v="0"/>
    <n v="0.11990000000000001"/>
    <x v="1"/>
    <s v="C1"/>
    <s v="3 years"/>
    <s v="RENT"/>
    <n v="70000"/>
    <x v="1"/>
    <s v="Not Verified"/>
    <s v="Current"/>
    <x v="0"/>
    <n v="0.28220000000000001"/>
    <n v="670"/>
    <n v="674"/>
    <n v="672"/>
    <x v="0"/>
    <n v="1"/>
    <x v="0"/>
    <s v="High DTI / Low Income / Low FICO"/>
  </r>
  <r>
    <n v="65697135"/>
    <n v="1800"/>
    <x v="1"/>
    <n v="0.14330000000000001"/>
    <x v="1"/>
    <s v="C5"/>
    <s v="&lt; 1 year"/>
    <s v="MORTGAGE"/>
    <n v="32000"/>
    <x v="2"/>
    <s v="Source Verified"/>
    <s v="Fully Paid"/>
    <x v="5"/>
    <n v="0.27979999999999999"/>
    <n v="670"/>
    <n v="674"/>
    <n v="672"/>
    <x v="0"/>
    <n v="1"/>
    <x v="0"/>
    <s v="High DTI / Low Income / Low FICO"/>
  </r>
  <r>
    <n v="64997618"/>
    <n v="35000"/>
    <x v="1"/>
    <n v="9.9900000000000003E-2"/>
    <x v="2"/>
    <s v="B3"/>
    <s v="7 years"/>
    <s v="MORTGAGE"/>
    <n v="180000"/>
    <x v="1"/>
    <s v="Verified"/>
    <s v="Fully Paid"/>
    <x v="1"/>
    <n v="0.1469"/>
    <n v="740"/>
    <n v="744"/>
    <n v="742"/>
    <x v="1"/>
    <n v="2"/>
    <x v="1"/>
    <s v="Moderate DTI/Income/FICO"/>
  </r>
  <r>
    <n v="66311122"/>
    <n v="21000"/>
    <x v="0"/>
    <n v="0.15410000000000001"/>
    <x v="0"/>
    <s v="D1"/>
    <s v="2 years"/>
    <s v="MORTGAGE"/>
    <n v="110000"/>
    <x v="1"/>
    <s v="Not Verified"/>
    <s v="Current"/>
    <x v="0"/>
    <n v="0.19949999999999998"/>
    <n v="670"/>
    <n v="674"/>
    <n v="672"/>
    <x v="0"/>
    <n v="2"/>
    <x v="1"/>
    <s v="Moderate DTI/Income/FICO"/>
  </r>
  <r>
    <n v="66015468"/>
    <n v="10000"/>
    <x v="1"/>
    <n v="0.11990000000000001"/>
    <x v="1"/>
    <s v="C1"/>
    <s v="7 years"/>
    <s v="MORTGAGE"/>
    <n v="45000"/>
    <x v="0"/>
    <s v="Source Verified"/>
    <s v="Fully Paid"/>
    <x v="2"/>
    <n v="0.33149999999999996"/>
    <n v="670"/>
    <n v="674"/>
    <n v="672"/>
    <x v="0"/>
    <n v="1"/>
    <x v="0"/>
    <s v="High DTI / Low Income / Low FICO"/>
  </r>
  <r>
    <n v="65413767"/>
    <n v="6000"/>
    <x v="1"/>
    <n v="0.12050000000000001"/>
    <x v="1"/>
    <s v="C1"/>
    <s v="4 years"/>
    <s v="RENT"/>
    <n v="40000"/>
    <x v="2"/>
    <s v="Not Verified"/>
    <s v="Fully Paid"/>
    <x v="0"/>
    <n v="0.38979999999999998"/>
    <n v="660"/>
    <n v="664"/>
    <n v="662"/>
    <x v="0"/>
    <n v="1"/>
    <x v="0"/>
    <s v="High DTI / Low Income / Low FICO"/>
  </r>
  <r>
    <n v="65695886"/>
    <n v="4000"/>
    <x v="1"/>
    <n v="7.2599999999999998E-2"/>
    <x v="5"/>
    <s v="A4"/>
    <s v="4 years"/>
    <s v="RENT"/>
    <n v="42962"/>
    <x v="0"/>
    <s v="Verified"/>
    <s v="Fully Paid"/>
    <x v="1"/>
    <n v="0.25670000000000004"/>
    <n v="710"/>
    <n v="714"/>
    <n v="712"/>
    <x v="1"/>
    <n v="1"/>
    <x v="0"/>
    <s v="High DTI / Low Income / Low FICO"/>
  </r>
  <r>
    <n v="67919363"/>
    <n v="10000"/>
    <x v="0"/>
    <n v="0.20989999999999998"/>
    <x v="4"/>
    <s v="E5"/>
    <s v="9 years"/>
    <s v="RENT"/>
    <n v="80000"/>
    <x v="1"/>
    <s v="Verified"/>
    <s v="Charged Off"/>
    <x v="0"/>
    <n v="0.16149999999999998"/>
    <n v="660"/>
    <n v="664"/>
    <n v="662"/>
    <x v="0"/>
    <n v="2"/>
    <x v="1"/>
    <s v="Moderate DTI/Income/FICO"/>
  </r>
  <r>
    <n v="65986699"/>
    <n v="12000"/>
    <x v="0"/>
    <n v="7.8899999999999998E-2"/>
    <x v="5"/>
    <s v="A5"/>
    <s v="10+ years"/>
    <s v="MORTGAGE"/>
    <n v="83000"/>
    <x v="1"/>
    <s v="Source Verified"/>
    <s v="Current"/>
    <x v="0"/>
    <n v="0.223"/>
    <n v="790"/>
    <n v="794"/>
    <n v="792"/>
    <x v="1"/>
    <n v="1"/>
    <x v="0"/>
    <s v="High DTI / Low Income / Low FICO"/>
  </r>
  <r>
    <n v="68593861"/>
    <n v="3150"/>
    <x v="1"/>
    <n v="0.18489999999999998"/>
    <x v="0"/>
    <s v="D5"/>
    <s v="8 years"/>
    <s v="OWN"/>
    <n v="92000"/>
    <x v="1"/>
    <s v="Verified"/>
    <s v="Fully Paid"/>
    <x v="0"/>
    <n v="0.2545"/>
    <n v="685"/>
    <n v="689"/>
    <n v="687"/>
    <x v="0"/>
    <n v="1"/>
    <x v="0"/>
    <s v="High DTI / Low Income / Low FICO"/>
  </r>
  <r>
    <n v="65914115"/>
    <n v="30000"/>
    <x v="1"/>
    <n v="6.8900000000000003E-2"/>
    <x v="5"/>
    <s v="A3"/>
    <s v="10+ years"/>
    <s v="MORTGAGE"/>
    <n v="234772"/>
    <x v="1"/>
    <s v="Verified"/>
    <s v="Fully Paid"/>
    <x v="1"/>
    <n v="9.849999999999999E-2"/>
    <n v="690"/>
    <n v="694"/>
    <n v="692"/>
    <x v="0"/>
    <n v="2"/>
    <x v="1"/>
    <s v="Moderate DTI/Income/FICO"/>
  </r>
  <r>
    <n v="66014840"/>
    <n v="17000"/>
    <x v="0"/>
    <n v="0.20989999999999998"/>
    <x v="4"/>
    <s v="E5"/>
    <s v="3 years"/>
    <s v="MORTGAGE"/>
    <n v="110000"/>
    <x v="1"/>
    <s v="Source Verified"/>
    <s v="Fully Paid"/>
    <x v="3"/>
    <n v="6.0299999999999999E-2"/>
    <n v="680"/>
    <n v="684"/>
    <n v="682"/>
    <x v="0"/>
    <n v="2"/>
    <x v="1"/>
    <s v="Moderate DTI/Income/FICO"/>
  </r>
  <r>
    <n v="68008309"/>
    <n v="13200"/>
    <x v="1"/>
    <n v="9.7599999999999992E-2"/>
    <x v="2"/>
    <s v="B3"/>
    <s v="10+ years"/>
    <s v="MORTGAGE"/>
    <n v="50891"/>
    <x v="0"/>
    <s v="Source Verified"/>
    <s v="Fully Paid"/>
    <x v="0"/>
    <n v="0.13070000000000001"/>
    <n v="660"/>
    <n v="664"/>
    <n v="662"/>
    <x v="0"/>
    <n v="2"/>
    <x v="1"/>
    <s v="Moderate DTI/Income/FICO"/>
  </r>
  <r>
    <n v="66433259"/>
    <n v="10000"/>
    <x v="0"/>
    <n v="0.1699"/>
    <x v="0"/>
    <s v="D3"/>
    <s v="10+ years"/>
    <s v="OWN"/>
    <n v="42594"/>
    <x v="0"/>
    <s v="Verified"/>
    <s v="Charged Off"/>
    <x v="0"/>
    <n v="9.7500000000000003E-2"/>
    <n v="675"/>
    <n v="679"/>
    <n v="677"/>
    <x v="0"/>
    <n v="2"/>
    <x v="1"/>
    <s v="Moderate DTI/Income/FICO"/>
  </r>
  <r>
    <n v="67735874"/>
    <n v="12000"/>
    <x v="0"/>
    <n v="0.1318"/>
    <x v="1"/>
    <s v="C3"/>
    <s v="10+ years"/>
    <s v="RENT"/>
    <n v="80000"/>
    <x v="1"/>
    <s v="Source Verified"/>
    <s v="Fully Paid"/>
    <x v="0"/>
    <n v="7.6100000000000001E-2"/>
    <n v="700"/>
    <n v="704"/>
    <n v="702"/>
    <x v="1"/>
    <n v="3"/>
    <x v="2"/>
    <s v="Strong Profile"/>
  </r>
  <r>
    <n v="65606939"/>
    <n v="15300"/>
    <x v="1"/>
    <n v="0.16550000000000001"/>
    <x v="0"/>
    <s v="D2"/>
    <s v="2 years"/>
    <s v="RENT"/>
    <n v="45000"/>
    <x v="0"/>
    <s v="Verified"/>
    <s v="Charged Off"/>
    <x v="0"/>
    <n v="0.27360000000000001"/>
    <n v="665"/>
    <n v="669"/>
    <n v="667"/>
    <x v="0"/>
    <n v="1"/>
    <x v="0"/>
    <s v="High DTI / Low Income / Low FICO"/>
  </r>
  <r>
    <n v="65039309"/>
    <n v="5000"/>
    <x v="1"/>
    <n v="0.11990000000000001"/>
    <x v="1"/>
    <s v="C1"/>
    <s v="&lt; 1 year"/>
    <s v="MORTGAGE"/>
    <n v="13000"/>
    <x v="2"/>
    <s v="Source Verified"/>
    <s v="Fully Paid"/>
    <x v="0"/>
    <n v="9.2300000000000007E-2"/>
    <n v="680"/>
    <n v="684"/>
    <n v="682"/>
    <x v="0"/>
    <n v="1"/>
    <x v="0"/>
    <s v="High DTI / Low Income / Low FICO"/>
  </r>
  <r>
    <n v="65273133"/>
    <n v="20000"/>
    <x v="1"/>
    <n v="9.1700000000000004E-2"/>
    <x v="2"/>
    <s v="B2"/>
    <s v="3 years"/>
    <s v="MORTGAGE"/>
    <n v="107700"/>
    <x v="1"/>
    <s v="Source Verified"/>
    <s v="Fully Paid"/>
    <x v="0"/>
    <n v="3.7400000000000003E-2"/>
    <n v="715"/>
    <n v="719"/>
    <n v="717"/>
    <x v="1"/>
    <n v="3"/>
    <x v="2"/>
    <s v="Strong Profile"/>
  </r>
  <r>
    <n v="66565370"/>
    <n v="23300"/>
    <x v="0"/>
    <n v="0.17859999999999998"/>
    <x v="0"/>
    <s v="D5"/>
    <s v="3 years"/>
    <s v="MORTGAGE"/>
    <n v="53000"/>
    <x v="0"/>
    <s v="Verified"/>
    <s v="Charged Off"/>
    <x v="0"/>
    <n v="0.22699999999999998"/>
    <n v="720"/>
    <n v="724"/>
    <n v="722"/>
    <x v="1"/>
    <n v="1"/>
    <x v="0"/>
    <s v="High DTI / Low Income / Low FICO"/>
  </r>
  <r>
    <n v="66084672"/>
    <n v="15000"/>
    <x v="0"/>
    <n v="0.17859999999999998"/>
    <x v="0"/>
    <s v="D5"/>
    <s v="10+ years"/>
    <s v="MORTGAGE"/>
    <n v="95000"/>
    <x v="1"/>
    <s v="Source Verified"/>
    <s v="Current"/>
    <x v="0"/>
    <n v="0.2137"/>
    <n v="690"/>
    <n v="694"/>
    <n v="692"/>
    <x v="0"/>
    <n v="1"/>
    <x v="0"/>
    <s v="High DTI / Low Income / Low FICO"/>
  </r>
</pivotCacheRecords>
</file>

<file path=xl/pivotCache/pivotCacheRecords2.xml><?xml version="1.0" encoding="utf-8"?>
<pivotCacheRecords xmlns="http://schemas.openxmlformats.org/spreadsheetml/2006/main" xmlns:r="http://schemas.openxmlformats.org/officeDocument/2006/relationships" count="5000">
  <r>
    <n v="45204"/>
    <s v="MEDIUM"/>
    <s v="Source Verified"/>
    <s v="Current"/>
    <s v="debt_consolidation"/>
    <n v="0.2742"/>
    <n v="27.42"/>
    <n v="680"/>
    <n v="684"/>
    <n v="682"/>
    <x v="0"/>
    <n v="1"/>
    <x v="0"/>
    <s v="High DTI / Low Income / Low FICO"/>
  </r>
  <r>
    <n v="131000"/>
    <s v="HIGH"/>
    <s v="Source Verified"/>
    <s v="Current"/>
    <s v="credit_card"/>
    <n v="0.33799999999999997"/>
    <n v="33.799999999999997"/>
    <n v="685"/>
    <n v="689"/>
    <n v="687"/>
    <x v="0"/>
    <n v="1"/>
    <x v="0"/>
    <s v="High DTI / Low Income / Low FICO"/>
  </r>
  <r>
    <n v="35000"/>
    <s v="LOW"/>
    <s v="Source Verified"/>
    <s v="Fully Paid"/>
    <s v="debt_consolidation"/>
    <n v="0.35670000000000002"/>
    <n v="35.67"/>
    <n v="665"/>
    <n v="669"/>
    <n v="667"/>
    <x v="0"/>
    <n v="1"/>
    <x v="0"/>
    <s v="High DTI / Low Income / Low FICO"/>
  </r>
  <r>
    <n v="133000"/>
    <s v="HIGH"/>
    <s v="Verified"/>
    <s v="Fully Paid"/>
    <s v="home_improvement"/>
    <n v="0.15820000000000001"/>
    <n v="15.82"/>
    <n v="735"/>
    <n v="739"/>
    <n v="737"/>
    <x v="1"/>
    <n v="2"/>
    <x v="1"/>
    <s v="Moderate DTI/Income/FICO"/>
  </r>
  <r>
    <n v="120000"/>
    <s v="HIGH"/>
    <s v="Source Verified"/>
    <s v="Fully Paid"/>
    <s v="home_improvement"/>
    <n v="8.2799999999999999E-2"/>
    <n v="8.2799999999999994"/>
    <n v="730"/>
    <n v="734"/>
    <n v="732"/>
    <x v="1"/>
    <n v="3"/>
    <x v="2"/>
    <s v="Strong Profile"/>
  </r>
  <r>
    <n v="40000"/>
    <s v="LOW"/>
    <s v="Source Verified"/>
    <s v="Fully Paid"/>
    <s v="major_purchase"/>
    <n v="0.17280000000000001"/>
    <n v="17.28"/>
    <n v="660"/>
    <n v="664"/>
    <n v="662"/>
    <x v="0"/>
    <n v="1"/>
    <x v="0"/>
    <s v="High DTI / Low Income / Low FICO"/>
  </r>
  <r>
    <n v="60000"/>
    <s v="MEDIUM"/>
    <s v="Source Verified"/>
    <s v="Fully Paid"/>
    <s v="credit_card"/>
    <n v="9.6199999999999994E-2"/>
    <n v="9.6199999999999992"/>
    <n v="675"/>
    <n v="679"/>
    <n v="677"/>
    <x v="0"/>
    <n v="2"/>
    <x v="1"/>
    <s v="Moderate DTI/Income/FICO"/>
  </r>
  <r>
    <n v="88529.22"/>
    <s v="HIGH"/>
    <s v="Not Verified"/>
    <s v="Fully Paid"/>
    <s v="credit_card"/>
    <n v="0.30990000000000001"/>
    <n v="30.990000000000002"/>
    <n v="690"/>
    <n v="694"/>
    <n v="692"/>
    <x v="0"/>
    <n v="1"/>
    <x v="0"/>
    <s v="High DTI / Low Income / Low FICO"/>
  </r>
  <r>
    <n v="55000"/>
    <s v="MEDIUM"/>
    <s v="Source Verified"/>
    <s v="Fully Paid"/>
    <s v="debt_consolidation"/>
    <n v="0.34439999999999998"/>
    <n v="34.44"/>
    <n v="725"/>
    <n v="729"/>
    <n v="727"/>
    <x v="1"/>
    <n v="1"/>
    <x v="0"/>
    <s v="High DTI / Low Income / Low FICO"/>
  </r>
  <r>
    <n v="40000"/>
    <s v="LOW"/>
    <s v="Verified"/>
    <s v="Fully Paid"/>
    <s v="debt_consolidation"/>
    <n v="0.16070000000000001"/>
    <n v="16.07"/>
    <n v="685"/>
    <n v="689"/>
    <n v="687"/>
    <x v="0"/>
    <n v="1"/>
    <x v="0"/>
    <s v="High DTI / Low Income / Low FICO"/>
  </r>
  <r>
    <n v="87000"/>
    <s v="HIGH"/>
    <s v="Verified"/>
    <s v="Fully Paid"/>
    <s v="credit_card"/>
    <n v="0.29820000000000002"/>
    <n v="29.82"/>
    <n v="660"/>
    <n v="664"/>
    <n v="662"/>
    <x v="0"/>
    <n v="1"/>
    <x v="0"/>
    <s v="High DTI / Low Income / Low FICO"/>
  </r>
  <r>
    <n v="66500"/>
    <s v="HIGH"/>
    <s v="Source Verified"/>
    <s v="Fully Paid"/>
    <s v="debt_consolidation"/>
    <n v="0.1018"/>
    <n v="10.18"/>
    <n v="660"/>
    <n v="664"/>
    <n v="662"/>
    <x v="0"/>
    <n v="2"/>
    <x v="1"/>
    <s v="Moderate DTI/Income/FICO"/>
  </r>
  <r>
    <n v="94000"/>
    <s v="HIGH"/>
    <s v="Not Verified"/>
    <s v="Fully Paid"/>
    <s v="debt_consolidation"/>
    <n v="0.19370000000000001"/>
    <n v="19.37"/>
    <n v="740"/>
    <n v="744"/>
    <n v="742"/>
    <x v="1"/>
    <n v="2"/>
    <x v="1"/>
    <s v="Moderate DTI/Income/FICO"/>
  </r>
  <r>
    <n v="30000"/>
    <s v="LOW"/>
    <s v="Source Verified"/>
    <s v="Charged Off"/>
    <s v="debt_consolidation"/>
    <n v="0.30640000000000001"/>
    <n v="30.64"/>
    <n v="660"/>
    <n v="664"/>
    <n v="662"/>
    <x v="0"/>
    <n v="1"/>
    <x v="0"/>
    <s v="High DTI / Low Income / Low FICO"/>
  </r>
  <r>
    <n v="48000"/>
    <s v="MEDIUM"/>
    <s v="Verified"/>
    <s v="Charged Off"/>
    <s v="major_purchase"/>
    <n v="2.5600000000000001E-2"/>
    <n v="2.56"/>
    <n v="710"/>
    <n v="714"/>
    <n v="712"/>
    <x v="1"/>
    <n v="2"/>
    <x v="1"/>
    <s v="Moderate DTI/Income/FICO"/>
  </r>
  <r>
    <n v="136000"/>
    <s v="HIGH"/>
    <s v="Source Verified"/>
    <s v="Fully Paid"/>
    <s v="credit_card"/>
    <n v="8.8800000000000004E-2"/>
    <n v="8.8800000000000008"/>
    <n v="695"/>
    <n v="699"/>
    <n v="697"/>
    <x v="0"/>
    <n v="2"/>
    <x v="1"/>
    <s v="Moderate DTI/Income/FICO"/>
  </r>
  <r>
    <n v="63000"/>
    <s v="HIGH"/>
    <s v="Not Verified"/>
    <s v="Charged Off"/>
    <s v="debt_consolidation"/>
    <n v="0.35189999999999999"/>
    <n v="35.19"/>
    <n v="670"/>
    <n v="674"/>
    <n v="672"/>
    <x v="0"/>
    <n v="1"/>
    <x v="0"/>
    <s v="High DTI / Low Income / Low FICO"/>
  </r>
  <r>
    <n v="120000"/>
    <s v="HIGH"/>
    <s v="Source Verified"/>
    <s v="Current"/>
    <s v="debt_consolidation"/>
    <n v="0.1628"/>
    <n v="16.28"/>
    <n v="680"/>
    <n v="684"/>
    <n v="682"/>
    <x v="0"/>
    <n v="2"/>
    <x v="1"/>
    <s v="Moderate DTI/Income/FICO"/>
  </r>
  <r>
    <n v="50000"/>
    <s v="MEDIUM"/>
    <s v="Source Verified"/>
    <s v="Charged Off"/>
    <s v="debt_consolidation"/>
    <n v="0.26600000000000001"/>
    <n v="26.6"/>
    <n v="685"/>
    <n v="689"/>
    <n v="687"/>
    <x v="0"/>
    <n v="1"/>
    <x v="0"/>
    <s v="High DTI / Low Income / Low FICO"/>
  </r>
  <r>
    <n v="68000"/>
    <s v="HIGH"/>
    <s v="Source Verified"/>
    <s v="Fully Paid"/>
    <s v="debt_consolidation"/>
    <n v="0.37979999999999997"/>
    <n v="37.979999999999997"/>
    <n v="670"/>
    <n v="674"/>
    <n v="672"/>
    <x v="0"/>
    <n v="1"/>
    <x v="0"/>
    <s v="High DTI / Low Income / Low FICO"/>
  </r>
  <r>
    <n v="80000"/>
    <s v="HIGH"/>
    <s v="Source Verified"/>
    <s v="Fully Paid"/>
    <s v="debt_consolidation"/>
    <n v="0.27960000000000002"/>
    <n v="27.96"/>
    <n v="675"/>
    <n v="679"/>
    <n v="677"/>
    <x v="0"/>
    <n v="1"/>
    <x v="0"/>
    <s v="High DTI / Low Income / Low FICO"/>
  </r>
  <r>
    <n v="41000"/>
    <s v="MEDIUM"/>
    <s v="Not Verified"/>
    <s v="Fully Paid"/>
    <s v="debt_consolidation"/>
    <n v="0.22070000000000001"/>
    <n v="22.07"/>
    <n v="685"/>
    <n v="689"/>
    <n v="687"/>
    <x v="0"/>
    <n v="1"/>
    <x v="0"/>
    <s v="High DTI / Low Income / Low FICO"/>
  </r>
  <r>
    <n v="77077"/>
    <s v="HIGH"/>
    <s v="Verified"/>
    <s v="Current"/>
    <s v="debt_consolidation"/>
    <n v="0.17809999999999998"/>
    <n v="17.809999999999999"/>
    <n v="705"/>
    <n v="709"/>
    <n v="707"/>
    <x v="1"/>
    <n v="2"/>
    <x v="1"/>
    <s v="Moderate DTI/Income/FICO"/>
  </r>
  <r>
    <n v="105000"/>
    <s v="HIGH"/>
    <s v="Verified"/>
    <s v="Current"/>
    <s v="debt_consolidation"/>
    <n v="0.21059999999999998"/>
    <n v="21.06"/>
    <n v="715"/>
    <n v="719"/>
    <n v="717"/>
    <x v="1"/>
    <n v="1"/>
    <x v="0"/>
    <s v="High DTI / Low Income / Low FICO"/>
  </r>
  <r>
    <n v="13740"/>
    <s v="LOW"/>
    <s v="Verified"/>
    <s v="Fully Paid"/>
    <s v="debt_consolidation"/>
    <n v="0.1852"/>
    <n v="18.52"/>
    <n v="675"/>
    <n v="679"/>
    <n v="677"/>
    <x v="0"/>
    <n v="1"/>
    <x v="0"/>
    <s v="High DTI / Low Income / Low FICO"/>
  </r>
  <r>
    <n v="110000"/>
    <s v="HIGH"/>
    <s v="Source Verified"/>
    <s v="Fully Paid"/>
    <s v="vacation"/>
    <n v="0.1741"/>
    <n v="17.41"/>
    <n v="660"/>
    <n v="664"/>
    <n v="662"/>
    <x v="0"/>
    <n v="2"/>
    <x v="1"/>
    <s v="Moderate DTI/Income/FICO"/>
  </r>
  <r>
    <n v="40000"/>
    <s v="LOW"/>
    <s v="Source Verified"/>
    <s v="Fully Paid"/>
    <s v="credit_card"/>
    <n v="0.34649999999999997"/>
    <n v="34.65"/>
    <n v="670"/>
    <n v="674"/>
    <n v="672"/>
    <x v="0"/>
    <n v="1"/>
    <x v="0"/>
    <s v="High DTI / Low Income / Low FICO"/>
  </r>
  <r>
    <n v="98000"/>
    <s v="HIGH"/>
    <s v="Not Verified"/>
    <s v="Fully Paid"/>
    <s v="debt_consolidation"/>
    <n v="2.29E-2"/>
    <n v="2.29"/>
    <n v="790"/>
    <n v="794"/>
    <n v="792"/>
    <x v="1"/>
    <n v="3"/>
    <x v="2"/>
    <s v="Strong Profile"/>
  </r>
  <r>
    <n v="76000"/>
    <s v="HIGH"/>
    <s v="Verified"/>
    <s v="Fully Paid"/>
    <s v="debt_consolidation"/>
    <n v="0.1414"/>
    <n v="14.14"/>
    <n v="665"/>
    <n v="669"/>
    <n v="667"/>
    <x v="0"/>
    <n v="2"/>
    <x v="1"/>
    <s v="Moderate DTI/Income/FICO"/>
  </r>
  <r>
    <n v="52000"/>
    <s v="MEDIUM"/>
    <s v="Source Verified"/>
    <s v="Fully Paid"/>
    <s v="debt_consolidation"/>
    <n v="0.22320000000000001"/>
    <n v="22.32"/>
    <n v="685"/>
    <n v="689"/>
    <n v="687"/>
    <x v="0"/>
    <n v="1"/>
    <x v="0"/>
    <s v="High DTI / Low Income / Low FICO"/>
  </r>
  <r>
    <n v="83000"/>
    <s v="HIGH"/>
    <s v="Verified"/>
    <s v="Fully Paid"/>
    <s v="debt_consolidation"/>
    <n v="8.5999999999999993E-2"/>
    <n v="8.6"/>
    <n v="710"/>
    <n v="714"/>
    <n v="712"/>
    <x v="1"/>
    <n v="3"/>
    <x v="2"/>
    <s v="Strong Profile"/>
  </r>
  <r>
    <n v="52520"/>
    <s v="MEDIUM"/>
    <s v="Verified"/>
    <s v="Fully Paid"/>
    <s v="other"/>
    <n v="0.26469999999999999"/>
    <n v="26.47"/>
    <n v="685"/>
    <n v="689"/>
    <n v="687"/>
    <x v="0"/>
    <n v="1"/>
    <x v="0"/>
    <s v="High DTI / Low Income / Low FICO"/>
  </r>
  <r>
    <n v="51000"/>
    <s v="MEDIUM"/>
    <s v="Verified"/>
    <s v="Fully Paid"/>
    <s v="debt_consolidation"/>
    <n v="0.29580000000000001"/>
    <n v="29.580000000000002"/>
    <n v="680"/>
    <n v="684"/>
    <n v="682"/>
    <x v="0"/>
    <n v="1"/>
    <x v="0"/>
    <s v="High DTI / Low Income / Low FICO"/>
  </r>
  <r>
    <n v="120000"/>
    <s v="HIGH"/>
    <s v="Source Verified"/>
    <s v="Fully Paid"/>
    <s v="debt_consolidation"/>
    <n v="0.12820000000000001"/>
    <n v="12.82"/>
    <n v="685"/>
    <n v="689"/>
    <n v="687"/>
    <x v="0"/>
    <n v="2"/>
    <x v="1"/>
    <s v="Moderate DTI/Income/FICO"/>
  </r>
  <r>
    <n v="43000"/>
    <s v="MEDIUM"/>
    <s v="Not Verified"/>
    <s v="Fully Paid"/>
    <s v="debt_consolidation"/>
    <n v="8.0399999999999985E-2"/>
    <n v="8.0399999999999991"/>
    <n v="750"/>
    <n v="754"/>
    <n v="752"/>
    <x v="1"/>
    <n v="2"/>
    <x v="1"/>
    <s v="Moderate DTI/Income/FICO"/>
  </r>
  <r>
    <n v="50000"/>
    <s v="MEDIUM"/>
    <s v="Verified"/>
    <s v="Charged Off"/>
    <s v="debt_consolidation"/>
    <n v="0.19539999999999999"/>
    <n v="19.54"/>
    <n v="700"/>
    <n v="704"/>
    <n v="702"/>
    <x v="1"/>
    <n v="2"/>
    <x v="1"/>
    <s v="Moderate DTI/Income/FICO"/>
  </r>
  <r>
    <n v="56000"/>
    <s v="MEDIUM"/>
    <s v="Source Verified"/>
    <s v="Fully Paid"/>
    <s v="credit_card"/>
    <n v="0.1532"/>
    <n v="15.32"/>
    <n v="680"/>
    <n v="684"/>
    <n v="682"/>
    <x v="0"/>
    <n v="2"/>
    <x v="1"/>
    <s v="Moderate DTI/Income/FICO"/>
  </r>
  <r>
    <n v="48000"/>
    <s v="MEDIUM"/>
    <s v="Verified"/>
    <s v="Fully Paid"/>
    <s v="debt_consolidation"/>
    <n v="0.13750000000000001"/>
    <n v="13.750000000000002"/>
    <n v="705"/>
    <n v="709"/>
    <n v="707"/>
    <x v="1"/>
    <n v="2"/>
    <x v="1"/>
    <s v="Moderate DTI/Income/FICO"/>
  </r>
  <r>
    <n v="38000"/>
    <s v="LOW"/>
    <s v="Not Verified"/>
    <s v="Fully Paid"/>
    <s v="debt_consolidation"/>
    <n v="0.15570000000000001"/>
    <n v="15.57"/>
    <n v="680"/>
    <n v="684"/>
    <n v="682"/>
    <x v="0"/>
    <n v="1"/>
    <x v="0"/>
    <s v="High DTI / Low Income / Low FICO"/>
  </r>
  <r>
    <n v="131300"/>
    <s v="HIGH"/>
    <s v="Source Verified"/>
    <s v="Charged Off"/>
    <s v="home_improvement"/>
    <n v="0.11349999999999999"/>
    <n v="11.35"/>
    <n v="695"/>
    <n v="699"/>
    <n v="697"/>
    <x v="0"/>
    <n v="2"/>
    <x v="1"/>
    <s v="Moderate DTI/Income/FICO"/>
  </r>
  <r>
    <n v="69500"/>
    <s v="HIGH"/>
    <s v="Source Verified"/>
    <s v="Fully Paid"/>
    <s v="debt_consolidation"/>
    <n v="0.30519999999999997"/>
    <n v="30.519999999999996"/>
    <n v="685"/>
    <n v="689"/>
    <n v="687"/>
    <x v="0"/>
    <n v="1"/>
    <x v="0"/>
    <s v="High DTI / Low Income / Low FICO"/>
  </r>
  <r>
    <n v="75000"/>
    <s v="HIGH"/>
    <s v="Verified"/>
    <s v="Charged Off"/>
    <s v="debt_consolidation"/>
    <n v="0.22940000000000002"/>
    <n v="22.94"/>
    <n v="665"/>
    <n v="669"/>
    <n v="667"/>
    <x v="0"/>
    <n v="1"/>
    <x v="0"/>
    <s v="High DTI / Low Income / Low FICO"/>
  </r>
  <r>
    <n v="150000"/>
    <s v="HIGH"/>
    <s v="Source Verified"/>
    <s v="Fully Paid"/>
    <s v="debt_consolidation"/>
    <n v="0.28660000000000002"/>
    <n v="28.660000000000004"/>
    <n v="680"/>
    <n v="684"/>
    <n v="682"/>
    <x v="0"/>
    <n v="1"/>
    <x v="0"/>
    <s v="High DTI / Low Income / Low FICO"/>
  </r>
  <r>
    <n v="8663"/>
    <s v="LOW"/>
    <s v="Verified"/>
    <s v="Fully Paid"/>
    <s v="small_business"/>
    <n v="0.34950000000000003"/>
    <n v="34.950000000000003"/>
    <n v="690"/>
    <n v="694"/>
    <n v="692"/>
    <x v="0"/>
    <n v="1"/>
    <x v="0"/>
    <s v="High DTI / Low Income / Low FICO"/>
  </r>
  <r>
    <n v="60000"/>
    <s v="MEDIUM"/>
    <s v="Source Verified"/>
    <s v="Fully Paid"/>
    <s v="vacation"/>
    <n v="3.3599999999999998E-2"/>
    <n v="3.36"/>
    <n v="670"/>
    <n v="674"/>
    <n v="672"/>
    <x v="0"/>
    <n v="2"/>
    <x v="1"/>
    <s v="Moderate DTI/Income/FICO"/>
  </r>
  <r>
    <n v="120000"/>
    <s v="HIGH"/>
    <s v="Source Verified"/>
    <s v="Fully Paid"/>
    <s v="credit_card"/>
    <n v="0.15179999999999999"/>
    <n v="15.18"/>
    <n v="690"/>
    <n v="694"/>
    <n v="692"/>
    <x v="0"/>
    <n v="2"/>
    <x v="1"/>
    <s v="Moderate DTI/Income/FICO"/>
  </r>
  <r>
    <n v="70000"/>
    <s v="HIGH"/>
    <s v="Not Verified"/>
    <s v="Fully Paid"/>
    <s v="debt_consolidation"/>
    <n v="0.31170000000000003"/>
    <n v="31.17"/>
    <n v="675"/>
    <n v="679"/>
    <n v="677"/>
    <x v="0"/>
    <n v="1"/>
    <x v="0"/>
    <s v="High DTI / Low Income / Low FICO"/>
  </r>
  <r>
    <n v="72000"/>
    <s v="HIGH"/>
    <s v="Source Verified"/>
    <s v="Current"/>
    <s v="debt_consolidation"/>
    <n v="0.26379999999999998"/>
    <n v="26.38"/>
    <n v="735"/>
    <n v="739"/>
    <n v="737"/>
    <x v="1"/>
    <n v="1"/>
    <x v="0"/>
    <s v="High DTI / Low Income / Low FICO"/>
  </r>
  <r>
    <n v="90000"/>
    <s v="HIGH"/>
    <s v="Source Verified"/>
    <s v="Fully Paid"/>
    <s v="credit_card"/>
    <n v="0.15810000000000002"/>
    <n v="15.810000000000002"/>
    <n v="665"/>
    <n v="669"/>
    <n v="667"/>
    <x v="0"/>
    <n v="2"/>
    <x v="1"/>
    <s v="Moderate DTI/Income/FICO"/>
  </r>
  <r>
    <n v="75000"/>
    <s v="HIGH"/>
    <s v="Verified"/>
    <s v="Fully Paid"/>
    <s v="debt_consolidation"/>
    <n v="0.13519999999999999"/>
    <n v="13.52"/>
    <n v="700"/>
    <n v="704"/>
    <n v="702"/>
    <x v="1"/>
    <n v="2"/>
    <x v="1"/>
    <s v="Moderate DTI/Income/FICO"/>
  </r>
  <r>
    <n v="93000"/>
    <s v="HIGH"/>
    <s v="Source Verified"/>
    <s v="Current"/>
    <s v="credit_card"/>
    <n v="0.20280000000000001"/>
    <n v="20.28"/>
    <n v="680"/>
    <n v="684"/>
    <n v="682"/>
    <x v="0"/>
    <n v="1"/>
    <x v="0"/>
    <s v="High DTI / Low Income / Low FICO"/>
  </r>
  <r>
    <n v="115000"/>
    <s v="HIGH"/>
    <s v="Verified"/>
    <s v="Charged Off"/>
    <s v="other"/>
    <n v="0.23480000000000001"/>
    <n v="23.48"/>
    <n v="685"/>
    <n v="689"/>
    <n v="687"/>
    <x v="0"/>
    <n v="1"/>
    <x v="0"/>
    <s v="High DTI / Low Income / Low FICO"/>
  </r>
  <r>
    <n v="100000"/>
    <s v="HIGH"/>
    <s v="Source Verified"/>
    <s v="Fully Paid"/>
    <s v="debt_consolidation"/>
    <n v="0.13800000000000001"/>
    <n v="13.8"/>
    <n v="675"/>
    <n v="679"/>
    <n v="677"/>
    <x v="0"/>
    <n v="2"/>
    <x v="1"/>
    <s v="Moderate DTI/Income/FICO"/>
  </r>
  <r>
    <n v="210000"/>
    <s v="HIGH"/>
    <s v="Source Verified"/>
    <s v="Charged Off"/>
    <s v="home_improvement"/>
    <n v="0.20610000000000001"/>
    <n v="20.61"/>
    <n v="715"/>
    <n v="719"/>
    <n v="717"/>
    <x v="1"/>
    <n v="1"/>
    <x v="0"/>
    <s v="High DTI / Low Income / Low FICO"/>
  </r>
  <r>
    <n v="85000"/>
    <s v="HIGH"/>
    <s v="Source Verified"/>
    <s v="Fully Paid"/>
    <s v="home_improvement"/>
    <n v="7.8000000000000005E-3"/>
    <n v="0.78"/>
    <n v="670"/>
    <n v="674"/>
    <n v="672"/>
    <x v="0"/>
    <n v="2"/>
    <x v="1"/>
    <s v="Moderate DTI/Income/FICO"/>
  </r>
  <r>
    <n v="31000"/>
    <s v="LOW"/>
    <s v="Source Verified"/>
    <s v="Fully Paid"/>
    <s v="home_improvement"/>
    <n v="8.4399999999999989E-2"/>
    <n v="8.44"/>
    <n v="685"/>
    <n v="689"/>
    <n v="687"/>
    <x v="0"/>
    <n v="1"/>
    <x v="0"/>
    <s v="High DTI / Low Income / Low FICO"/>
  </r>
  <r>
    <n v="32000"/>
    <s v="LOW"/>
    <s v="Verified"/>
    <s v="Current"/>
    <s v="debt_consolidation"/>
    <n v="0.39159999999999995"/>
    <n v="39.159999999999997"/>
    <n v="705"/>
    <n v="709"/>
    <n v="707"/>
    <x v="1"/>
    <n v="1"/>
    <x v="0"/>
    <s v="High DTI / Low Income / Low FICO"/>
  </r>
  <r>
    <n v="102000"/>
    <s v="HIGH"/>
    <s v="Source Verified"/>
    <s v="Charged Off"/>
    <s v="debt_consolidation"/>
    <n v="0.20050000000000001"/>
    <n v="20.05"/>
    <n v="675"/>
    <n v="679"/>
    <n v="677"/>
    <x v="0"/>
    <n v="1"/>
    <x v="0"/>
    <s v="High DTI / Low Income / Low FICO"/>
  </r>
  <r>
    <n v="48000"/>
    <s v="MEDIUM"/>
    <s v="Source Verified"/>
    <s v="Fully Paid"/>
    <s v="moving"/>
    <n v="9.0999999999999998E-2"/>
    <n v="9.1"/>
    <n v="720"/>
    <n v="724"/>
    <n v="722"/>
    <x v="1"/>
    <n v="2"/>
    <x v="1"/>
    <s v="Moderate DTI/Income/FICO"/>
  </r>
  <r>
    <n v="48000"/>
    <s v="MEDIUM"/>
    <s v="Verified"/>
    <s v="Charged Off"/>
    <s v="debt_consolidation"/>
    <n v="0.20550000000000002"/>
    <n v="20.55"/>
    <n v="720"/>
    <n v="724"/>
    <n v="722"/>
    <x v="1"/>
    <n v="1"/>
    <x v="0"/>
    <s v="High DTI / Low Income / Low FICO"/>
  </r>
  <r>
    <n v="109517"/>
    <s v="HIGH"/>
    <s v="Source Verified"/>
    <s v="Fully Paid"/>
    <s v="debt_consolidation"/>
    <n v="7.8100000000000003E-2"/>
    <n v="7.8100000000000005"/>
    <n v="780"/>
    <n v="784"/>
    <n v="782"/>
    <x v="1"/>
    <n v="3"/>
    <x v="2"/>
    <s v="Strong Profile"/>
  </r>
  <r>
    <n v="72500"/>
    <s v="HIGH"/>
    <s v="Verified"/>
    <s v="Charged Off"/>
    <s v="debt_consolidation"/>
    <n v="0.26489999999999997"/>
    <n v="26.49"/>
    <n v="685"/>
    <n v="689"/>
    <n v="687"/>
    <x v="0"/>
    <n v="1"/>
    <x v="0"/>
    <s v="High DTI / Low Income / Low FICO"/>
  </r>
  <r>
    <n v="62000"/>
    <s v="HIGH"/>
    <s v="Verified"/>
    <s v="Fully Paid"/>
    <s v="debt_consolidation"/>
    <n v="0.26"/>
    <n v="26"/>
    <n v="670"/>
    <n v="674"/>
    <n v="672"/>
    <x v="0"/>
    <n v="1"/>
    <x v="0"/>
    <s v="High DTI / Low Income / Low FICO"/>
  </r>
  <r>
    <n v="36000"/>
    <s v="LOW"/>
    <s v="Verified"/>
    <s v="Fully Paid"/>
    <s v="debt_consolidation"/>
    <n v="0.23370000000000002"/>
    <n v="23.37"/>
    <n v="685"/>
    <n v="689"/>
    <n v="687"/>
    <x v="0"/>
    <n v="1"/>
    <x v="0"/>
    <s v="High DTI / Low Income / Low FICO"/>
  </r>
  <r>
    <n v="72000"/>
    <s v="HIGH"/>
    <s v="Source Verified"/>
    <s v="Fully Paid"/>
    <s v="debt_consolidation"/>
    <n v="0.12179999999999999"/>
    <n v="12.18"/>
    <n v="670"/>
    <n v="674"/>
    <n v="672"/>
    <x v="0"/>
    <n v="2"/>
    <x v="1"/>
    <s v="Moderate DTI/Income/FICO"/>
  </r>
  <r>
    <n v="85000"/>
    <s v="HIGH"/>
    <s v="Source Verified"/>
    <s v="Fully Paid"/>
    <s v="debt_consolidation"/>
    <n v="0.21289999999999998"/>
    <n v="21.29"/>
    <n v="685"/>
    <n v="689"/>
    <n v="687"/>
    <x v="0"/>
    <n v="1"/>
    <x v="0"/>
    <s v="High DTI / Low Income / Low FICO"/>
  </r>
  <r>
    <n v="39000"/>
    <s v="LOW"/>
    <s v="Not Verified"/>
    <s v="Current"/>
    <s v="credit_card"/>
    <n v="0.36149999999999999"/>
    <n v="36.15"/>
    <n v="685"/>
    <n v="689"/>
    <n v="687"/>
    <x v="0"/>
    <n v="1"/>
    <x v="0"/>
    <s v="High DTI / Low Income / Low FICO"/>
  </r>
  <r>
    <n v="11652"/>
    <s v="LOW"/>
    <s v="Verified"/>
    <s v="Fully Paid"/>
    <s v="debt_consolidation"/>
    <n v="0.18129999999999999"/>
    <n v="18.13"/>
    <n v="690"/>
    <n v="694"/>
    <n v="692"/>
    <x v="0"/>
    <n v="1"/>
    <x v="0"/>
    <s v="High DTI / Low Income / Low FICO"/>
  </r>
  <r>
    <n v="133000"/>
    <s v="HIGH"/>
    <s v="Verified"/>
    <s v="Fully Paid"/>
    <s v="debt_consolidation"/>
    <n v="0.23280000000000001"/>
    <n v="23.28"/>
    <n v="730"/>
    <n v="734"/>
    <n v="732"/>
    <x v="1"/>
    <n v="1"/>
    <x v="0"/>
    <s v="High DTI / Low Income / Low FICO"/>
  </r>
  <r>
    <n v="57000"/>
    <s v="MEDIUM"/>
    <s v="Not Verified"/>
    <s v="Fully Paid"/>
    <s v="credit_card"/>
    <n v="0.34420000000000001"/>
    <n v="34.42"/>
    <n v="715"/>
    <n v="719"/>
    <n v="717"/>
    <x v="1"/>
    <n v="1"/>
    <x v="0"/>
    <s v="High DTI / Low Income / Low FICO"/>
  </r>
  <r>
    <n v="34000"/>
    <s v="LOW"/>
    <s v="Verified"/>
    <s v="Fully Paid"/>
    <s v="home_improvement"/>
    <n v="0.32829999999999998"/>
    <n v="32.83"/>
    <n v="675"/>
    <n v="679"/>
    <n v="677"/>
    <x v="0"/>
    <n v="1"/>
    <x v="0"/>
    <s v="High DTI / Low Income / Low FICO"/>
  </r>
  <r>
    <n v="85000"/>
    <s v="HIGH"/>
    <s v="Verified"/>
    <s v="Current"/>
    <s v="credit_card"/>
    <n v="0.2666"/>
    <n v="26.66"/>
    <n v="735"/>
    <n v="739"/>
    <n v="737"/>
    <x v="1"/>
    <n v="1"/>
    <x v="0"/>
    <s v="High DTI / Low Income / Low FICO"/>
  </r>
  <r>
    <n v="70000"/>
    <s v="HIGH"/>
    <s v="Verified"/>
    <s v="Charged Off"/>
    <s v="debt_consolidation"/>
    <n v="0.30690000000000001"/>
    <n v="30.69"/>
    <n v="675"/>
    <n v="679"/>
    <n v="677"/>
    <x v="0"/>
    <n v="1"/>
    <x v="0"/>
    <s v="High DTI / Low Income / Low FICO"/>
  </r>
  <r>
    <n v="40000"/>
    <s v="LOW"/>
    <s v="Verified"/>
    <s v="Charged Off"/>
    <s v="debt_consolidation"/>
    <n v="0.28309999999999996"/>
    <n v="28.309999999999995"/>
    <n v="680"/>
    <n v="684"/>
    <n v="682"/>
    <x v="0"/>
    <n v="1"/>
    <x v="0"/>
    <s v="High DTI / Low Income / Low FICO"/>
  </r>
  <r>
    <n v="139500"/>
    <s v="HIGH"/>
    <s v="Verified"/>
    <s v="Charged Off"/>
    <s v="credit_card"/>
    <n v="0.22089999999999999"/>
    <n v="22.09"/>
    <n v="665"/>
    <n v="669"/>
    <n v="667"/>
    <x v="0"/>
    <n v="1"/>
    <x v="0"/>
    <s v="High DTI / Low Income / Low FICO"/>
  </r>
  <r>
    <n v="30000"/>
    <s v="LOW"/>
    <s v="Source Verified"/>
    <s v="Fully Paid"/>
    <s v="debt_consolidation"/>
    <n v="0.1288"/>
    <n v="12.879999999999999"/>
    <n v="685"/>
    <n v="689"/>
    <n v="687"/>
    <x v="0"/>
    <n v="1"/>
    <x v="0"/>
    <s v="High DTI / Low Income / Low FICO"/>
  </r>
  <r>
    <n v="74000"/>
    <s v="HIGH"/>
    <s v="Not Verified"/>
    <s v="Charged Off"/>
    <s v="debt_consolidation"/>
    <n v="0.2722"/>
    <n v="27.22"/>
    <n v="765"/>
    <n v="769"/>
    <n v="767"/>
    <x v="1"/>
    <n v="1"/>
    <x v="0"/>
    <s v="High DTI / Low Income / Low FICO"/>
  </r>
  <r>
    <n v="60000"/>
    <s v="MEDIUM"/>
    <s v="Verified"/>
    <s v="Charged Off"/>
    <s v="other"/>
    <n v="0.13239999999999999"/>
    <n v="13.239999999999998"/>
    <n v="670"/>
    <n v="674"/>
    <n v="672"/>
    <x v="0"/>
    <n v="2"/>
    <x v="1"/>
    <s v="Moderate DTI/Income/FICO"/>
  </r>
  <r>
    <n v="90000"/>
    <s v="HIGH"/>
    <s v="Not Verified"/>
    <s v="Fully Paid"/>
    <s v="other"/>
    <n v="6.0400000000000002E-2"/>
    <n v="6.04"/>
    <n v="735"/>
    <n v="739"/>
    <n v="737"/>
    <x v="1"/>
    <n v="3"/>
    <x v="2"/>
    <s v="Strong Profile"/>
  </r>
  <r>
    <n v="90000"/>
    <s v="HIGH"/>
    <s v="Verified"/>
    <s v="Fully Paid"/>
    <s v="credit_card"/>
    <n v="0.23129999999999998"/>
    <n v="23.13"/>
    <n v="680"/>
    <n v="684"/>
    <n v="682"/>
    <x v="0"/>
    <n v="1"/>
    <x v="0"/>
    <s v="High DTI / Low Income / Low FICO"/>
  </r>
  <r>
    <n v="40000"/>
    <s v="LOW"/>
    <s v="Not Verified"/>
    <s v="Fully Paid"/>
    <s v="debt_consolidation"/>
    <n v="0.1479"/>
    <n v="14.790000000000001"/>
    <n v="725"/>
    <n v="729"/>
    <n v="727"/>
    <x v="1"/>
    <n v="1"/>
    <x v="0"/>
    <s v="High DTI / Low Income / Low FICO"/>
  </r>
  <r>
    <n v="68000"/>
    <s v="HIGH"/>
    <s v="Source Verified"/>
    <s v="Fully Paid"/>
    <s v="credit_card"/>
    <n v="0.129"/>
    <n v="12.9"/>
    <n v="685"/>
    <n v="689"/>
    <n v="687"/>
    <x v="0"/>
    <n v="2"/>
    <x v="1"/>
    <s v="Moderate DTI/Income/FICO"/>
  </r>
  <r>
    <n v="130000"/>
    <s v="HIGH"/>
    <s v="Not Verified"/>
    <s v="Fully Paid"/>
    <s v="debt_consolidation"/>
    <n v="0.184"/>
    <n v="18.399999999999999"/>
    <n v="660"/>
    <n v="664"/>
    <n v="662"/>
    <x v="0"/>
    <n v="2"/>
    <x v="1"/>
    <s v="Moderate DTI/Income/FICO"/>
  </r>
  <r>
    <n v="57000"/>
    <s v="MEDIUM"/>
    <s v="Verified"/>
    <s v="Charged Off"/>
    <s v="debt_consolidation"/>
    <n v="0.22289999999999999"/>
    <n v="22.29"/>
    <n v="700"/>
    <n v="704"/>
    <n v="702"/>
    <x v="1"/>
    <n v="1"/>
    <x v="0"/>
    <s v="High DTI / Low Income / Low FICO"/>
  </r>
  <r>
    <n v="300000"/>
    <s v="HIGH"/>
    <s v="Source Verified"/>
    <s v="Fully Paid"/>
    <s v="credit_card"/>
    <n v="5.0999999999999997E-2"/>
    <n v="5.0999999999999996"/>
    <n v="705"/>
    <n v="709"/>
    <n v="707"/>
    <x v="1"/>
    <n v="3"/>
    <x v="2"/>
    <s v="Strong Profile"/>
  </r>
  <r>
    <n v="185000"/>
    <s v="HIGH"/>
    <s v="Not Verified"/>
    <s v="Fully Paid"/>
    <s v="home_improvement"/>
    <n v="9.7500000000000003E-2"/>
    <n v="9.75"/>
    <n v="685"/>
    <n v="689"/>
    <n v="687"/>
    <x v="0"/>
    <n v="2"/>
    <x v="1"/>
    <s v="Moderate DTI/Income/FICO"/>
  </r>
  <r>
    <n v="60000"/>
    <s v="MEDIUM"/>
    <s v="Source Verified"/>
    <s v="Fully Paid"/>
    <s v="debt_consolidation"/>
    <n v="5.16E-2"/>
    <n v="5.16"/>
    <n v="700"/>
    <n v="704"/>
    <n v="702"/>
    <x v="1"/>
    <n v="2"/>
    <x v="1"/>
    <s v="Moderate DTI/Income/FICO"/>
  </r>
  <r>
    <n v="46000"/>
    <s v="MEDIUM"/>
    <s v="Source Verified"/>
    <s v="Fully Paid"/>
    <s v="credit_card"/>
    <n v="6.1600000000000002E-2"/>
    <n v="6.16"/>
    <n v="660"/>
    <n v="664"/>
    <n v="662"/>
    <x v="0"/>
    <n v="2"/>
    <x v="1"/>
    <s v="Moderate DTI/Income/FICO"/>
  </r>
  <r>
    <n v="85000"/>
    <s v="HIGH"/>
    <s v="Source Verified"/>
    <s v="Fully Paid"/>
    <s v="credit_card"/>
    <n v="2.7200000000000002E-2"/>
    <n v="2.72"/>
    <n v="755"/>
    <n v="759"/>
    <n v="757"/>
    <x v="1"/>
    <n v="3"/>
    <x v="2"/>
    <s v="Strong Profile"/>
  </r>
  <r>
    <n v="35000"/>
    <s v="LOW"/>
    <s v="Not Verified"/>
    <s v="Charged Off"/>
    <s v="debt_consolidation"/>
    <n v="0.1636"/>
    <n v="16.36"/>
    <n v="685"/>
    <n v="689"/>
    <n v="687"/>
    <x v="0"/>
    <n v="1"/>
    <x v="0"/>
    <s v="High DTI / Low Income / Low FICO"/>
  </r>
  <r>
    <n v="66000"/>
    <s v="HIGH"/>
    <s v="Source Verified"/>
    <s v="Fully Paid"/>
    <s v="credit_card"/>
    <n v="0.27279999999999999"/>
    <n v="27.279999999999998"/>
    <n v="695"/>
    <n v="699"/>
    <n v="697"/>
    <x v="0"/>
    <n v="1"/>
    <x v="0"/>
    <s v="High DTI / Low Income / Low FICO"/>
  </r>
  <r>
    <n v="75000"/>
    <s v="HIGH"/>
    <s v="Verified"/>
    <s v="Fully Paid"/>
    <s v="debt_consolidation"/>
    <n v="0.20079999999999998"/>
    <n v="20.079999999999998"/>
    <n v="660"/>
    <n v="664"/>
    <n v="662"/>
    <x v="0"/>
    <n v="1"/>
    <x v="0"/>
    <s v="High DTI / Low Income / Low FICO"/>
  </r>
  <r>
    <n v="60000"/>
    <s v="MEDIUM"/>
    <s v="Verified"/>
    <s v="Charged Off"/>
    <s v="credit_card"/>
    <n v="0.39100000000000001"/>
    <n v="39.1"/>
    <n v="680"/>
    <n v="684"/>
    <n v="682"/>
    <x v="0"/>
    <n v="1"/>
    <x v="0"/>
    <s v="High DTI / Low Income / Low FICO"/>
  </r>
  <r>
    <n v="90000"/>
    <s v="HIGH"/>
    <s v="Source Verified"/>
    <s v="Charged Off"/>
    <s v="debt_consolidation"/>
    <n v="0.14360000000000001"/>
    <n v="14.360000000000001"/>
    <n v="685"/>
    <n v="689"/>
    <n v="687"/>
    <x v="0"/>
    <n v="2"/>
    <x v="1"/>
    <s v="Moderate DTI/Income/FICO"/>
  </r>
  <r>
    <n v="38000"/>
    <s v="LOW"/>
    <s v="Verified"/>
    <s v="Fully Paid"/>
    <s v="debt_consolidation"/>
    <n v="0.37780000000000002"/>
    <n v="37.78"/>
    <n v="715"/>
    <n v="719"/>
    <n v="717"/>
    <x v="1"/>
    <n v="1"/>
    <x v="0"/>
    <s v="High DTI / Low Income / Low FICO"/>
  </r>
  <r>
    <n v="49000"/>
    <s v="MEDIUM"/>
    <s v="Verified"/>
    <s v="Fully Paid"/>
    <s v="debt_consolidation"/>
    <n v="0.25489999999999996"/>
    <n v="25.489999999999995"/>
    <n v="675"/>
    <n v="679"/>
    <n v="677"/>
    <x v="0"/>
    <n v="1"/>
    <x v="0"/>
    <s v="High DTI / Low Income / Low FICO"/>
  </r>
  <r>
    <n v="73500"/>
    <s v="HIGH"/>
    <s v="Not Verified"/>
    <s v="Fully Paid"/>
    <s v="debt_consolidation"/>
    <n v="0.1215"/>
    <n v="12.15"/>
    <n v="660"/>
    <n v="664"/>
    <n v="662"/>
    <x v="0"/>
    <n v="2"/>
    <x v="1"/>
    <s v="Moderate DTI/Income/FICO"/>
  </r>
  <r>
    <n v="100000"/>
    <s v="HIGH"/>
    <s v="Not Verified"/>
    <s v="Fully Paid"/>
    <s v="debt_consolidation"/>
    <n v="0.1085"/>
    <n v="10.85"/>
    <n v="755"/>
    <n v="759"/>
    <n v="757"/>
    <x v="1"/>
    <n v="3"/>
    <x v="2"/>
    <s v="Strong Profile"/>
  </r>
  <r>
    <n v="72228"/>
    <s v="HIGH"/>
    <s v="Not Verified"/>
    <s v="Fully Paid"/>
    <s v="credit_card"/>
    <n v="8.77E-2"/>
    <n v="8.77"/>
    <n v="665"/>
    <n v="669"/>
    <n v="667"/>
    <x v="0"/>
    <n v="2"/>
    <x v="1"/>
    <s v="Moderate DTI/Income/FICO"/>
  </r>
  <r>
    <n v="95000"/>
    <s v="HIGH"/>
    <s v="Source Verified"/>
    <s v="Fully Paid"/>
    <s v="debt_consolidation"/>
    <n v="0.1542"/>
    <n v="15.42"/>
    <n v="690"/>
    <n v="694"/>
    <n v="692"/>
    <x v="0"/>
    <n v="2"/>
    <x v="1"/>
    <s v="Moderate DTI/Income/FICO"/>
  </r>
  <r>
    <n v="120000"/>
    <s v="HIGH"/>
    <s v="Verified"/>
    <s v="Fully Paid"/>
    <s v="debt_consolidation"/>
    <n v="9.8100000000000007E-2"/>
    <n v="9.81"/>
    <n v="670"/>
    <n v="674"/>
    <n v="672"/>
    <x v="0"/>
    <n v="2"/>
    <x v="1"/>
    <s v="Moderate DTI/Income/FICO"/>
  </r>
  <r>
    <n v="215000"/>
    <s v="HIGH"/>
    <s v="Source Verified"/>
    <s v="Fully Paid"/>
    <s v="debt_consolidation"/>
    <n v="4.9100000000000005E-2"/>
    <n v="4.91"/>
    <n v="730"/>
    <n v="734"/>
    <n v="732"/>
    <x v="1"/>
    <n v="3"/>
    <x v="2"/>
    <s v="Strong Profile"/>
  </r>
  <r>
    <n v="200000"/>
    <s v="HIGH"/>
    <s v="Source Verified"/>
    <s v="Fully Paid"/>
    <s v="debt_consolidation"/>
    <n v="6.1100000000000002E-2"/>
    <n v="6.11"/>
    <n v="705"/>
    <n v="709"/>
    <n v="707"/>
    <x v="1"/>
    <n v="3"/>
    <x v="2"/>
    <s v="Strong Profile"/>
  </r>
  <r>
    <n v="125000"/>
    <s v="HIGH"/>
    <s v="Not Verified"/>
    <s v="Fully Paid"/>
    <s v="debt_consolidation"/>
    <n v="3.2199999999999999E-2"/>
    <n v="3.2199999999999998"/>
    <n v="710"/>
    <n v="714"/>
    <n v="712"/>
    <x v="1"/>
    <n v="3"/>
    <x v="2"/>
    <s v="Strong Profile"/>
  </r>
  <r>
    <n v="63000"/>
    <s v="HIGH"/>
    <s v="Source Verified"/>
    <s v="Fully Paid"/>
    <s v="credit_card"/>
    <n v="0.17559999999999998"/>
    <n v="17.559999999999999"/>
    <n v="685"/>
    <n v="689"/>
    <n v="687"/>
    <x v="0"/>
    <n v="2"/>
    <x v="1"/>
    <s v="Moderate DTI/Income/FICO"/>
  </r>
  <r>
    <n v="120000"/>
    <s v="HIGH"/>
    <s v="Verified"/>
    <s v="Fully Paid"/>
    <s v="debt_consolidation"/>
    <n v="0.23600000000000002"/>
    <n v="23.6"/>
    <n v="735"/>
    <n v="739"/>
    <n v="737"/>
    <x v="1"/>
    <n v="1"/>
    <x v="0"/>
    <s v="High DTI / Low Income / Low FICO"/>
  </r>
  <r>
    <n v="86400"/>
    <s v="HIGH"/>
    <s v="Not Verified"/>
    <s v="Charged Off"/>
    <s v="debt_consolidation"/>
    <n v="0.19510000000000002"/>
    <n v="19.510000000000002"/>
    <n v="680"/>
    <n v="684"/>
    <n v="682"/>
    <x v="0"/>
    <n v="2"/>
    <x v="1"/>
    <s v="Moderate DTI/Income/FICO"/>
  </r>
  <r>
    <n v="95000"/>
    <s v="HIGH"/>
    <s v="Verified"/>
    <s v="Charged Off"/>
    <s v="debt_consolidation"/>
    <n v="2.0499999999999997E-2"/>
    <n v="2.0499999999999998"/>
    <n v="665"/>
    <n v="669"/>
    <n v="667"/>
    <x v="0"/>
    <n v="2"/>
    <x v="1"/>
    <s v="Moderate DTI/Income/FICO"/>
  </r>
  <r>
    <n v="62000"/>
    <s v="HIGH"/>
    <s v="Not Verified"/>
    <s v="Fully Paid"/>
    <s v="debt_consolidation"/>
    <n v="0.17980000000000002"/>
    <n v="17.98"/>
    <n v="765"/>
    <n v="769"/>
    <n v="767"/>
    <x v="1"/>
    <n v="2"/>
    <x v="1"/>
    <s v="Moderate DTI/Income/FICO"/>
  </r>
  <r>
    <n v="69700"/>
    <s v="HIGH"/>
    <s v="Verified"/>
    <s v="Fully Paid"/>
    <s v="credit_card"/>
    <n v="0.27699999999999997"/>
    <n v="27.699999999999996"/>
    <n v="700"/>
    <n v="704"/>
    <n v="702"/>
    <x v="1"/>
    <n v="1"/>
    <x v="0"/>
    <s v="High DTI / Low Income / Low FICO"/>
  </r>
  <r>
    <n v="38000"/>
    <s v="LOW"/>
    <s v="Source Verified"/>
    <s v="Fully Paid"/>
    <s v="credit_card"/>
    <n v="0.28710000000000002"/>
    <n v="28.71"/>
    <n v="670"/>
    <n v="674"/>
    <n v="672"/>
    <x v="0"/>
    <n v="1"/>
    <x v="0"/>
    <s v="High DTI / Low Income / Low FICO"/>
  </r>
  <r>
    <n v="175000"/>
    <s v="HIGH"/>
    <s v="Not Verified"/>
    <s v="Fully Paid"/>
    <s v="credit_card"/>
    <n v="0.1711"/>
    <n v="17.11"/>
    <n v="705"/>
    <n v="709"/>
    <n v="707"/>
    <x v="1"/>
    <n v="2"/>
    <x v="1"/>
    <s v="Moderate DTI/Income/FICO"/>
  </r>
  <r>
    <n v="45000"/>
    <s v="MEDIUM"/>
    <s v="Not Verified"/>
    <s v="Fully Paid"/>
    <s v="debt_consolidation"/>
    <n v="8.43E-2"/>
    <n v="8.43"/>
    <n v="690"/>
    <n v="694"/>
    <n v="692"/>
    <x v="0"/>
    <n v="2"/>
    <x v="1"/>
    <s v="Moderate DTI/Income/FICO"/>
  </r>
  <r>
    <n v="40000"/>
    <s v="LOW"/>
    <s v="Not Verified"/>
    <s v="Late (16-30 days)"/>
    <s v="debt_consolidation"/>
    <n v="0.28649999999999998"/>
    <n v="28.65"/>
    <n v="720"/>
    <n v="724"/>
    <n v="722"/>
    <x v="1"/>
    <n v="1"/>
    <x v="0"/>
    <s v="High DTI / Low Income / Low FICO"/>
  </r>
  <r>
    <n v="40000"/>
    <s v="LOW"/>
    <s v="Not Verified"/>
    <s v="Fully Paid"/>
    <s v="credit_card"/>
    <n v="0.21719999999999998"/>
    <n v="21.72"/>
    <n v="720"/>
    <n v="724"/>
    <n v="722"/>
    <x v="1"/>
    <n v="1"/>
    <x v="0"/>
    <s v="High DTI / Low Income / Low FICO"/>
  </r>
  <r>
    <n v="45000"/>
    <s v="MEDIUM"/>
    <s v="Not Verified"/>
    <s v="Fully Paid"/>
    <s v="debt_consolidation"/>
    <n v="0.38819999999999999"/>
    <n v="38.82"/>
    <n v="690"/>
    <n v="694"/>
    <n v="692"/>
    <x v="0"/>
    <n v="1"/>
    <x v="0"/>
    <s v="High DTI / Low Income / Low FICO"/>
  </r>
  <r>
    <n v="35000"/>
    <s v="LOW"/>
    <s v="Source Verified"/>
    <s v="Charged Off"/>
    <s v="credit_card"/>
    <n v="0.18049999999999999"/>
    <n v="18.05"/>
    <n v="660"/>
    <n v="664"/>
    <n v="662"/>
    <x v="0"/>
    <n v="1"/>
    <x v="0"/>
    <s v="High DTI / Low Income / Low FICO"/>
  </r>
  <r>
    <n v="102000"/>
    <s v="HIGH"/>
    <s v="Source Verified"/>
    <s v="Current"/>
    <s v="credit_card"/>
    <n v="0.13849999999999998"/>
    <n v="13.849999999999998"/>
    <n v="685"/>
    <n v="689"/>
    <n v="687"/>
    <x v="0"/>
    <n v="2"/>
    <x v="1"/>
    <s v="Moderate DTI/Income/FICO"/>
  </r>
  <r>
    <n v="85000"/>
    <s v="HIGH"/>
    <s v="Source Verified"/>
    <s v="Fully Paid"/>
    <s v="debt_consolidation"/>
    <n v="0.16070000000000001"/>
    <n v="16.07"/>
    <n v="690"/>
    <n v="694"/>
    <n v="692"/>
    <x v="0"/>
    <n v="2"/>
    <x v="1"/>
    <s v="Moderate DTI/Income/FICO"/>
  </r>
  <r>
    <n v="50000"/>
    <s v="MEDIUM"/>
    <s v="Verified"/>
    <s v="Fully Paid"/>
    <s v="debt_consolidation"/>
    <n v="0.31420000000000003"/>
    <n v="31.42"/>
    <n v="705"/>
    <n v="709"/>
    <n v="707"/>
    <x v="1"/>
    <n v="1"/>
    <x v="0"/>
    <s v="High DTI / Low Income / Low FICO"/>
  </r>
  <r>
    <n v="207000"/>
    <s v="HIGH"/>
    <s v="Verified"/>
    <s v="Fully Paid"/>
    <s v="debt_consolidation"/>
    <n v="0.29049999999999998"/>
    <n v="29.049999999999997"/>
    <n v="690"/>
    <n v="694"/>
    <n v="692"/>
    <x v="0"/>
    <n v="1"/>
    <x v="0"/>
    <s v="High DTI / Low Income / Low FICO"/>
  </r>
  <r>
    <n v="73000"/>
    <s v="HIGH"/>
    <s v="Not Verified"/>
    <s v="Fully Paid"/>
    <s v="debt_consolidation"/>
    <n v="0.24879999999999999"/>
    <n v="24.88"/>
    <n v="785"/>
    <n v="789"/>
    <n v="787"/>
    <x v="1"/>
    <n v="1"/>
    <x v="0"/>
    <s v="High DTI / Low Income / Low FICO"/>
  </r>
  <r>
    <n v="65000"/>
    <s v="HIGH"/>
    <s v="Not Verified"/>
    <s v="Fully Paid"/>
    <s v="debt_consolidation"/>
    <n v="0.28539999999999999"/>
    <n v="28.54"/>
    <n v="705"/>
    <n v="709"/>
    <n v="707"/>
    <x v="1"/>
    <n v="1"/>
    <x v="0"/>
    <s v="High DTI / Low Income / Low FICO"/>
  </r>
  <r>
    <n v="50000"/>
    <s v="MEDIUM"/>
    <s v="Source Verified"/>
    <s v="Fully Paid"/>
    <s v="debt_consolidation"/>
    <n v="0.35210000000000002"/>
    <n v="35.21"/>
    <n v="685"/>
    <n v="689"/>
    <n v="687"/>
    <x v="0"/>
    <n v="1"/>
    <x v="0"/>
    <s v="High DTI / Low Income / Low FICO"/>
  </r>
  <r>
    <n v="40000"/>
    <s v="LOW"/>
    <s v="Verified"/>
    <s v="Fully Paid"/>
    <s v="debt_consolidation"/>
    <n v="0.27810000000000001"/>
    <n v="27.810000000000002"/>
    <n v="675"/>
    <n v="679"/>
    <n v="677"/>
    <x v="0"/>
    <n v="1"/>
    <x v="0"/>
    <s v="High DTI / Low Income / Low FICO"/>
  </r>
  <r>
    <n v="120000"/>
    <s v="HIGH"/>
    <s v="Source Verified"/>
    <s v="Current"/>
    <s v="credit_card"/>
    <n v="0.1152"/>
    <n v="11.52"/>
    <n v="700"/>
    <n v="704"/>
    <n v="702"/>
    <x v="1"/>
    <n v="3"/>
    <x v="2"/>
    <s v="Strong Profile"/>
  </r>
  <r>
    <n v="53823"/>
    <s v="MEDIUM"/>
    <s v="Verified"/>
    <s v="Fully Paid"/>
    <s v="credit_card"/>
    <n v="0.29430000000000001"/>
    <n v="29.43"/>
    <n v="715"/>
    <n v="719"/>
    <n v="717"/>
    <x v="1"/>
    <n v="1"/>
    <x v="0"/>
    <s v="High DTI / Low Income / Low FICO"/>
  </r>
  <r>
    <n v="24000"/>
    <s v="LOW"/>
    <s v="Verified"/>
    <s v="Fully Paid"/>
    <s v="debt_consolidation"/>
    <n v="0.10550000000000001"/>
    <n v="10.55"/>
    <n v="705"/>
    <n v="709"/>
    <n v="707"/>
    <x v="1"/>
    <n v="1"/>
    <x v="0"/>
    <s v="High DTI / Low Income / Low FICO"/>
  </r>
  <r>
    <n v="85000"/>
    <s v="HIGH"/>
    <s v="Not Verified"/>
    <s v="Fully Paid"/>
    <s v="home_improvement"/>
    <n v="5.5000000000000005E-3"/>
    <n v="0.55000000000000004"/>
    <n v="675"/>
    <n v="679"/>
    <n v="677"/>
    <x v="0"/>
    <n v="2"/>
    <x v="1"/>
    <s v="Moderate DTI/Income/FICO"/>
  </r>
  <r>
    <n v="66000"/>
    <s v="HIGH"/>
    <s v="Verified"/>
    <s v="Charged Off"/>
    <s v="debt_consolidation"/>
    <n v="0.17780000000000001"/>
    <n v="17.78"/>
    <n v="670"/>
    <n v="674"/>
    <n v="672"/>
    <x v="0"/>
    <n v="2"/>
    <x v="1"/>
    <s v="Moderate DTI/Income/FICO"/>
  </r>
  <r>
    <n v="42000"/>
    <s v="MEDIUM"/>
    <s v="Not Verified"/>
    <s v="Fully Paid"/>
    <s v="debt_consolidation"/>
    <n v="0.25230000000000002"/>
    <n v="25.230000000000004"/>
    <n v="665"/>
    <n v="669"/>
    <n v="667"/>
    <x v="0"/>
    <n v="1"/>
    <x v="0"/>
    <s v="High DTI / Low Income / Low FICO"/>
  </r>
  <r>
    <n v="60000"/>
    <s v="MEDIUM"/>
    <s v="Verified"/>
    <s v="Current"/>
    <s v="credit_card"/>
    <n v="0.28800000000000003"/>
    <n v="28.800000000000004"/>
    <n v="680"/>
    <n v="684"/>
    <n v="682"/>
    <x v="0"/>
    <n v="1"/>
    <x v="0"/>
    <s v="High DTI / Low Income / Low FICO"/>
  </r>
  <r>
    <n v="71000"/>
    <s v="HIGH"/>
    <s v="Source Verified"/>
    <s v="Fully Paid"/>
    <s v="credit_card"/>
    <n v="0.16260000000000002"/>
    <n v="16.260000000000002"/>
    <n v="660"/>
    <n v="664"/>
    <n v="662"/>
    <x v="0"/>
    <n v="2"/>
    <x v="1"/>
    <s v="Moderate DTI/Income/FICO"/>
  </r>
  <r>
    <n v="41000"/>
    <s v="MEDIUM"/>
    <s v="Not Verified"/>
    <s v="Fully Paid"/>
    <s v="credit_card"/>
    <n v="0.2321"/>
    <n v="23.21"/>
    <n v="720"/>
    <n v="724"/>
    <n v="722"/>
    <x v="1"/>
    <n v="1"/>
    <x v="0"/>
    <s v="High DTI / Low Income / Low FICO"/>
  </r>
  <r>
    <n v="40000"/>
    <s v="LOW"/>
    <s v="Source Verified"/>
    <s v="Fully Paid"/>
    <s v="home_improvement"/>
    <n v="0.1242"/>
    <n v="12.42"/>
    <n v="680"/>
    <n v="684"/>
    <n v="682"/>
    <x v="0"/>
    <n v="1"/>
    <x v="0"/>
    <s v="High DTI / Low Income / Low FICO"/>
  </r>
  <r>
    <n v="85000"/>
    <s v="HIGH"/>
    <s v="Source Verified"/>
    <s v="Fully Paid"/>
    <s v="credit_card"/>
    <n v="0.3004"/>
    <n v="30.04"/>
    <n v="700"/>
    <n v="704"/>
    <n v="702"/>
    <x v="1"/>
    <n v="1"/>
    <x v="0"/>
    <s v="High DTI / Low Income / Low FICO"/>
  </r>
  <r>
    <n v="39274"/>
    <s v="LOW"/>
    <s v="Verified"/>
    <s v="Fully Paid"/>
    <s v="other"/>
    <n v="4.0399999999999998E-2"/>
    <n v="4.04"/>
    <n v="675"/>
    <n v="679"/>
    <n v="677"/>
    <x v="0"/>
    <n v="1"/>
    <x v="0"/>
    <s v="High DTI / Low Income / Low FICO"/>
  </r>
  <r>
    <n v="41000"/>
    <s v="MEDIUM"/>
    <s v="Source Verified"/>
    <s v="Fully Paid"/>
    <s v="debt_consolidation"/>
    <n v="0.24440000000000001"/>
    <n v="24.44"/>
    <n v="720"/>
    <n v="724"/>
    <n v="722"/>
    <x v="1"/>
    <n v="1"/>
    <x v="0"/>
    <s v="High DTI / Low Income / Low FICO"/>
  </r>
  <r>
    <n v="85000"/>
    <s v="HIGH"/>
    <s v="Source Verified"/>
    <s v="Fully Paid"/>
    <s v="debt_consolidation"/>
    <n v="0.2243"/>
    <n v="22.43"/>
    <n v="685"/>
    <n v="689"/>
    <n v="687"/>
    <x v="0"/>
    <n v="1"/>
    <x v="0"/>
    <s v="High DTI / Low Income / Low FICO"/>
  </r>
  <r>
    <n v="133000"/>
    <s v="HIGH"/>
    <s v="Verified"/>
    <s v="Fully Paid"/>
    <s v="other"/>
    <n v="0.24399999999999999"/>
    <n v="24.4"/>
    <n v="705"/>
    <n v="709"/>
    <n v="707"/>
    <x v="1"/>
    <n v="1"/>
    <x v="0"/>
    <s v="High DTI / Low Income / Low FICO"/>
  </r>
  <r>
    <n v="46000"/>
    <s v="MEDIUM"/>
    <s v="Not Verified"/>
    <s v="Fully Paid"/>
    <s v="credit_card"/>
    <n v="0.2666"/>
    <n v="26.66"/>
    <n v="685"/>
    <n v="689"/>
    <n v="687"/>
    <x v="0"/>
    <n v="1"/>
    <x v="0"/>
    <s v="High DTI / Low Income / Low FICO"/>
  </r>
  <r>
    <n v="25000"/>
    <s v="LOW"/>
    <s v="Verified"/>
    <s v="Fully Paid"/>
    <s v="debt_consolidation"/>
    <n v="0.11609999999999999"/>
    <n v="11.61"/>
    <n v="680"/>
    <n v="684"/>
    <n v="682"/>
    <x v="0"/>
    <n v="1"/>
    <x v="0"/>
    <s v="High DTI / Low Income / Low FICO"/>
  </r>
  <r>
    <n v="65000"/>
    <s v="HIGH"/>
    <s v="Not Verified"/>
    <s v="Fully Paid"/>
    <s v="debt_consolidation"/>
    <n v="0.28720000000000001"/>
    <n v="28.720000000000002"/>
    <n v="660"/>
    <n v="664"/>
    <n v="662"/>
    <x v="0"/>
    <n v="1"/>
    <x v="0"/>
    <s v="High DTI / Low Income / Low FICO"/>
  </r>
  <r>
    <n v="105000"/>
    <s v="HIGH"/>
    <s v="Source Verified"/>
    <s v="Fully Paid"/>
    <s v="credit_card"/>
    <n v="0.10099999999999999"/>
    <n v="10.1"/>
    <n v="660"/>
    <n v="664"/>
    <n v="662"/>
    <x v="0"/>
    <n v="2"/>
    <x v="1"/>
    <s v="Moderate DTI/Income/FICO"/>
  </r>
  <r>
    <n v="36424"/>
    <s v="LOW"/>
    <s v="Source Verified"/>
    <s v="Fully Paid"/>
    <s v="credit_card"/>
    <n v="0.32340000000000002"/>
    <n v="32.340000000000003"/>
    <n v="690"/>
    <n v="694"/>
    <n v="692"/>
    <x v="0"/>
    <n v="1"/>
    <x v="0"/>
    <s v="High DTI / Low Income / Low FICO"/>
  </r>
  <r>
    <n v="65000"/>
    <s v="HIGH"/>
    <s v="Not Verified"/>
    <s v="Fully Paid"/>
    <s v="debt_consolidation"/>
    <n v="0.13500000000000001"/>
    <n v="13.5"/>
    <n v="720"/>
    <n v="724"/>
    <n v="722"/>
    <x v="1"/>
    <n v="2"/>
    <x v="1"/>
    <s v="Moderate DTI/Income/FICO"/>
  </r>
  <r>
    <n v="52000"/>
    <s v="MEDIUM"/>
    <s v="Not Verified"/>
    <s v="Fully Paid"/>
    <s v="debt_consolidation"/>
    <n v="0.19760000000000003"/>
    <n v="19.760000000000002"/>
    <n v="710"/>
    <n v="714"/>
    <n v="712"/>
    <x v="1"/>
    <n v="2"/>
    <x v="1"/>
    <s v="Moderate DTI/Income/FICO"/>
  </r>
  <r>
    <n v="93500"/>
    <s v="HIGH"/>
    <s v="Not Verified"/>
    <s v="Charged Off"/>
    <s v="credit_card"/>
    <n v="0.13600000000000001"/>
    <n v="13.600000000000001"/>
    <n v="670"/>
    <n v="674"/>
    <n v="672"/>
    <x v="0"/>
    <n v="2"/>
    <x v="1"/>
    <s v="Moderate DTI/Income/FICO"/>
  </r>
  <r>
    <n v="78500"/>
    <s v="HIGH"/>
    <s v="Source Verified"/>
    <s v="Fully Paid"/>
    <s v="debt_consolidation"/>
    <n v="0.15939999999999999"/>
    <n v="15.939999999999998"/>
    <n v="685"/>
    <n v="689"/>
    <n v="687"/>
    <x v="0"/>
    <n v="2"/>
    <x v="1"/>
    <s v="Moderate DTI/Income/FICO"/>
  </r>
  <r>
    <n v="50000"/>
    <s v="MEDIUM"/>
    <s v="Not Verified"/>
    <s v="Fully Paid"/>
    <s v="debt_consolidation"/>
    <n v="0.1308"/>
    <n v="13.08"/>
    <n v="675"/>
    <n v="679"/>
    <n v="677"/>
    <x v="0"/>
    <n v="2"/>
    <x v="1"/>
    <s v="Moderate DTI/Income/FICO"/>
  </r>
  <r>
    <n v="67000"/>
    <s v="HIGH"/>
    <s v="Not Verified"/>
    <s v="Fully Paid"/>
    <s v="debt_consolidation"/>
    <n v="0.16210000000000002"/>
    <n v="16.21"/>
    <n v="665"/>
    <n v="669"/>
    <n v="667"/>
    <x v="0"/>
    <n v="2"/>
    <x v="1"/>
    <s v="Moderate DTI/Income/FICO"/>
  </r>
  <r>
    <n v="60400"/>
    <s v="HIGH"/>
    <s v="Verified"/>
    <s v="Current"/>
    <s v="debt_consolidation"/>
    <n v="0.25090000000000001"/>
    <n v="25.09"/>
    <n v="660"/>
    <n v="664"/>
    <n v="662"/>
    <x v="0"/>
    <n v="1"/>
    <x v="0"/>
    <s v="High DTI / Low Income / Low FICO"/>
  </r>
  <r>
    <n v="21000"/>
    <s v="LOW"/>
    <s v="Source Verified"/>
    <s v="Fully Paid"/>
    <s v="credit_card"/>
    <n v="8.2899999999999988E-2"/>
    <n v="8.2899999999999991"/>
    <n v="680"/>
    <n v="684"/>
    <n v="682"/>
    <x v="0"/>
    <n v="1"/>
    <x v="0"/>
    <s v="High DTI / Low Income / Low FICO"/>
  </r>
  <r>
    <n v="41000"/>
    <s v="MEDIUM"/>
    <s v="Verified"/>
    <s v="Fully Paid"/>
    <s v="home_improvement"/>
    <n v="0.19789999999999999"/>
    <n v="19.79"/>
    <n v="670"/>
    <n v="674"/>
    <n v="672"/>
    <x v="0"/>
    <n v="2"/>
    <x v="1"/>
    <s v="Moderate DTI/Income/FICO"/>
  </r>
  <r>
    <n v="77500"/>
    <s v="HIGH"/>
    <s v="Source Verified"/>
    <s v="Fully Paid"/>
    <s v="debt_consolidation"/>
    <n v="0.20329999999999998"/>
    <n v="20.329999999999998"/>
    <n v="680"/>
    <n v="684"/>
    <n v="682"/>
    <x v="0"/>
    <n v="1"/>
    <x v="0"/>
    <s v="High DTI / Low Income / Low FICO"/>
  </r>
  <r>
    <n v="39000"/>
    <s v="LOW"/>
    <s v="Verified"/>
    <s v="Charged Off"/>
    <s v="credit_card"/>
    <n v="9.2600000000000002E-2"/>
    <n v="9.26"/>
    <n v="680"/>
    <n v="684"/>
    <n v="682"/>
    <x v="0"/>
    <n v="1"/>
    <x v="0"/>
    <s v="High DTI / Low Income / Low FICO"/>
  </r>
  <r>
    <n v="85000"/>
    <s v="HIGH"/>
    <s v="Source Verified"/>
    <s v="Current"/>
    <s v="debt_consolidation"/>
    <n v="4.53E-2"/>
    <n v="4.53"/>
    <n v="670"/>
    <n v="674"/>
    <n v="672"/>
    <x v="0"/>
    <n v="2"/>
    <x v="1"/>
    <s v="Moderate DTI/Income/FICO"/>
  </r>
  <r>
    <n v="55000"/>
    <s v="MEDIUM"/>
    <s v="Not Verified"/>
    <s v="Fully Paid"/>
    <s v="credit_card"/>
    <n v="0.2271"/>
    <n v="22.71"/>
    <n v="720"/>
    <n v="724"/>
    <n v="722"/>
    <x v="1"/>
    <n v="1"/>
    <x v="0"/>
    <s v="High DTI / Low Income / Low FICO"/>
  </r>
  <r>
    <n v="36000"/>
    <s v="LOW"/>
    <s v="Verified"/>
    <s v="Fully Paid"/>
    <s v="credit_card"/>
    <n v="0.22670000000000001"/>
    <n v="22.67"/>
    <n v="680"/>
    <n v="684"/>
    <n v="682"/>
    <x v="0"/>
    <n v="1"/>
    <x v="0"/>
    <s v="High DTI / Low Income / Low FICO"/>
  </r>
  <r>
    <n v="82500"/>
    <s v="HIGH"/>
    <s v="Not Verified"/>
    <s v="Fully Paid"/>
    <s v="debt_consolidation"/>
    <n v="0.30890000000000001"/>
    <n v="30.89"/>
    <n v="675"/>
    <n v="679"/>
    <n v="677"/>
    <x v="0"/>
    <n v="1"/>
    <x v="0"/>
    <s v="High DTI / Low Income / Low FICO"/>
  </r>
  <r>
    <n v="56000"/>
    <s v="MEDIUM"/>
    <s v="Source Verified"/>
    <s v="Fully Paid"/>
    <s v="debt_consolidation"/>
    <n v="0.30920000000000003"/>
    <n v="30.92"/>
    <n v="680"/>
    <n v="684"/>
    <n v="682"/>
    <x v="0"/>
    <n v="1"/>
    <x v="0"/>
    <s v="High DTI / Low Income / Low FICO"/>
  </r>
  <r>
    <n v="50112"/>
    <s v="MEDIUM"/>
    <s v="Not Verified"/>
    <s v="Current"/>
    <s v="debt_consolidation"/>
    <n v="9.69E-2"/>
    <n v="9.69"/>
    <n v="690"/>
    <n v="694"/>
    <n v="692"/>
    <x v="0"/>
    <n v="2"/>
    <x v="1"/>
    <s v="Moderate DTI/Income/FICO"/>
  </r>
  <r>
    <n v="125000"/>
    <s v="HIGH"/>
    <s v="Source Verified"/>
    <s v="Charged Off"/>
    <s v="debt_consolidation"/>
    <n v="0.18909999999999999"/>
    <n v="18.91"/>
    <n v="710"/>
    <n v="714"/>
    <n v="712"/>
    <x v="1"/>
    <n v="2"/>
    <x v="1"/>
    <s v="Moderate DTI/Income/FICO"/>
  </r>
  <r>
    <n v="79000"/>
    <s v="HIGH"/>
    <s v="Source Verified"/>
    <s v="Fully Paid"/>
    <s v="debt_consolidation"/>
    <n v="0.19579999999999997"/>
    <n v="19.579999999999998"/>
    <n v="685"/>
    <n v="689"/>
    <n v="687"/>
    <x v="0"/>
    <n v="2"/>
    <x v="1"/>
    <s v="Moderate DTI/Income/FICO"/>
  </r>
  <r>
    <n v="74900"/>
    <s v="HIGH"/>
    <s v="Verified"/>
    <s v="Fully Paid"/>
    <s v="debt_consolidation"/>
    <n v="0.19"/>
    <n v="19"/>
    <n v="675"/>
    <n v="679"/>
    <n v="677"/>
    <x v="0"/>
    <n v="2"/>
    <x v="1"/>
    <s v="Moderate DTI/Income/FICO"/>
  </r>
  <r>
    <n v="65000"/>
    <s v="HIGH"/>
    <s v="Source Verified"/>
    <s v="Fully Paid"/>
    <s v="debt_consolidation"/>
    <n v="0.15010000000000001"/>
    <n v="15.010000000000002"/>
    <n v="670"/>
    <n v="674"/>
    <n v="672"/>
    <x v="0"/>
    <n v="2"/>
    <x v="1"/>
    <s v="Moderate DTI/Income/FICO"/>
  </r>
  <r>
    <n v="60000"/>
    <s v="MEDIUM"/>
    <s v="Verified"/>
    <s v="Charged Off"/>
    <s v="credit_card"/>
    <n v="0.39439999999999997"/>
    <n v="39.44"/>
    <n v="680"/>
    <n v="684"/>
    <n v="682"/>
    <x v="0"/>
    <n v="1"/>
    <x v="0"/>
    <s v="High DTI / Low Income / Low FICO"/>
  </r>
  <r>
    <n v="80000"/>
    <s v="HIGH"/>
    <s v="Not Verified"/>
    <s v="Current"/>
    <s v="debt_consolidation"/>
    <n v="7.4099999999999999E-2"/>
    <n v="7.41"/>
    <n v="685"/>
    <n v="689"/>
    <n v="687"/>
    <x v="0"/>
    <n v="2"/>
    <x v="1"/>
    <s v="Moderate DTI/Income/FICO"/>
  </r>
  <r>
    <n v="34611"/>
    <s v="LOW"/>
    <s v="Verified"/>
    <s v="Fully Paid"/>
    <s v="credit_card"/>
    <n v="0.30620000000000003"/>
    <n v="30.620000000000005"/>
    <n v="670"/>
    <n v="674"/>
    <n v="672"/>
    <x v="0"/>
    <n v="1"/>
    <x v="0"/>
    <s v="High DTI / Low Income / Low FICO"/>
  </r>
  <r>
    <n v="60000"/>
    <s v="MEDIUM"/>
    <s v="Source Verified"/>
    <s v="Charged Off"/>
    <s v="debt_consolidation"/>
    <n v="7.2599999999999998E-2"/>
    <n v="7.26"/>
    <n v="695"/>
    <n v="699"/>
    <n v="697"/>
    <x v="0"/>
    <n v="2"/>
    <x v="1"/>
    <s v="Moderate DTI/Income/FICO"/>
  </r>
  <r>
    <n v="53000"/>
    <s v="MEDIUM"/>
    <s v="Not Verified"/>
    <s v="Fully Paid"/>
    <s v="credit_card"/>
    <n v="0.13720000000000002"/>
    <n v="13.720000000000002"/>
    <n v="675"/>
    <n v="679"/>
    <n v="677"/>
    <x v="0"/>
    <n v="2"/>
    <x v="1"/>
    <s v="Moderate DTI/Income/FICO"/>
  </r>
  <r>
    <n v="66000"/>
    <s v="HIGH"/>
    <s v="Verified"/>
    <s v="Fully Paid"/>
    <s v="debt_consolidation"/>
    <n v="0.17670000000000002"/>
    <n v="17.670000000000002"/>
    <n v="665"/>
    <n v="669"/>
    <n v="667"/>
    <x v="0"/>
    <n v="2"/>
    <x v="1"/>
    <s v="Moderate DTI/Income/FICO"/>
  </r>
  <r>
    <n v="48510.36"/>
    <s v="MEDIUM"/>
    <s v="Verified"/>
    <s v="Charged Off"/>
    <s v="debt_consolidation"/>
    <n v="0.1207"/>
    <n v="12.07"/>
    <n v="705"/>
    <n v="709"/>
    <n v="707"/>
    <x v="1"/>
    <n v="2"/>
    <x v="1"/>
    <s v="Moderate DTI/Income/FICO"/>
  </r>
  <r>
    <n v="89500"/>
    <s v="HIGH"/>
    <s v="Source Verified"/>
    <s v="Fully Paid"/>
    <s v="debt_consolidation"/>
    <n v="0.12859999999999999"/>
    <n v="12.86"/>
    <n v="665"/>
    <n v="669"/>
    <n v="667"/>
    <x v="0"/>
    <n v="2"/>
    <x v="1"/>
    <s v="Moderate DTI/Income/FICO"/>
  </r>
  <r>
    <n v="75000"/>
    <s v="HIGH"/>
    <s v="Verified"/>
    <s v="Fully Paid"/>
    <s v="home_improvement"/>
    <n v="0.13949999999999999"/>
    <n v="13.95"/>
    <n v="730"/>
    <n v="734"/>
    <n v="732"/>
    <x v="1"/>
    <n v="2"/>
    <x v="1"/>
    <s v="Moderate DTI/Income/FICO"/>
  </r>
  <r>
    <n v="65000"/>
    <s v="HIGH"/>
    <s v="Not Verified"/>
    <s v="Fully Paid"/>
    <s v="credit_card"/>
    <n v="0.317"/>
    <n v="31.7"/>
    <n v="695"/>
    <n v="699"/>
    <n v="697"/>
    <x v="0"/>
    <n v="1"/>
    <x v="0"/>
    <s v="High DTI / Low Income / Low FICO"/>
  </r>
  <r>
    <n v="35000"/>
    <s v="LOW"/>
    <s v="Verified"/>
    <s v="Fully Paid"/>
    <s v="debt_consolidation"/>
    <n v="0.2462"/>
    <n v="24.62"/>
    <n v="675"/>
    <n v="679"/>
    <n v="677"/>
    <x v="0"/>
    <n v="1"/>
    <x v="0"/>
    <s v="High DTI / Low Income / Low FICO"/>
  </r>
  <r>
    <n v="63000"/>
    <s v="HIGH"/>
    <s v="Source Verified"/>
    <s v="Fully Paid"/>
    <s v="debt_consolidation"/>
    <n v="0.19390000000000002"/>
    <n v="19.39"/>
    <n v="690"/>
    <n v="694"/>
    <n v="692"/>
    <x v="0"/>
    <n v="2"/>
    <x v="1"/>
    <s v="Moderate DTI/Income/FICO"/>
  </r>
  <r>
    <n v="170000"/>
    <s v="HIGH"/>
    <s v="Not Verified"/>
    <s v="Fully Paid"/>
    <s v="debt_consolidation"/>
    <n v="0.20379999999999998"/>
    <n v="20.38"/>
    <n v="715"/>
    <n v="719"/>
    <n v="717"/>
    <x v="1"/>
    <n v="1"/>
    <x v="0"/>
    <s v="High DTI / Low Income / Low FICO"/>
  </r>
  <r>
    <n v="52000"/>
    <s v="MEDIUM"/>
    <s v="Not Verified"/>
    <s v="Current"/>
    <s v="credit_card"/>
    <n v="1.7299999999999999E-2"/>
    <n v="1.73"/>
    <n v="700"/>
    <n v="704"/>
    <n v="702"/>
    <x v="1"/>
    <n v="2"/>
    <x v="1"/>
    <s v="Moderate DTI/Income/FICO"/>
  </r>
  <r>
    <n v="70000"/>
    <s v="HIGH"/>
    <s v="Not Verified"/>
    <s v="Fully Paid"/>
    <s v="debt_consolidation"/>
    <n v="0.20120000000000002"/>
    <n v="20.12"/>
    <n v="735"/>
    <n v="739"/>
    <n v="737"/>
    <x v="1"/>
    <n v="1"/>
    <x v="0"/>
    <s v="High DTI / Low Income / Low FICO"/>
  </r>
  <r>
    <n v="135000"/>
    <s v="HIGH"/>
    <s v="Source Verified"/>
    <s v="Fully Paid"/>
    <s v="credit_card"/>
    <n v="0.16210000000000002"/>
    <n v="16.21"/>
    <n v="685"/>
    <n v="689"/>
    <n v="687"/>
    <x v="0"/>
    <n v="2"/>
    <x v="1"/>
    <s v="Moderate DTI/Income/FICO"/>
  </r>
  <r>
    <n v="30000"/>
    <s v="LOW"/>
    <s v="Verified"/>
    <s v="Fully Paid"/>
    <s v="debt_consolidation"/>
    <n v="0.31079999999999997"/>
    <n v="31.08"/>
    <n v="670"/>
    <n v="674"/>
    <n v="672"/>
    <x v="0"/>
    <n v="1"/>
    <x v="0"/>
    <s v="High DTI / Low Income / Low FICO"/>
  </r>
  <r>
    <n v="100000"/>
    <s v="HIGH"/>
    <s v="Not Verified"/>
    <s v="Fully Paid"/>
    <s v="debt_consolidation"/>
    <n v="0.23230000000000001"/>
    <n v="23.23"/>
    <n v="730"/>
    <n v="734"/>
    <n v="732"/>
    <x v="1"/>
    <n v="1"/>
    <x v="0"/>
    <s v="High DTI / Low Income / Low FICO"/>
  </r>
  <r>
    <n v="60000"/>
    <s v="MEDIUM"/>
    <s v="Source Verified"/>
    <s v="Charged Off"/>
    <s v="debt_consolidation"/>
    <n v="0.22"/>
    <n v="22"/>
    <n v="700"/>
    <n v="704"/>
    <n v="702"/>
    <x v="1"/>
    <n v="1"/>
    <x v="0"/>
    <s v="High DTI / Low Income / Low FICO"/>
  </r>
  <r>
    <n v="56000"/>
    <s v="MEDIUM"/>
    <s v="Verified"/>
    <s v="Charged Off"/>
    <s v="debt_consolidation"/>
    <n v="0.15920000000000001"/>
    <n v="15.920000000000002"/>
    <n v="680"/>
    <n v="684"/>
    <n v="682"/>
    <x v="0"/>
    <n v="2"/>
    <x v="1"/>
    <s v="Moderate DTI/Income/FICO"/>
  </r>
  <r>
    <n v="38000"/>
    <s v="LOW"/>
    <s v="Source Verified"/>
    <s v="Fully Paid"/>
    <s v="credit_card"/>
    <n v="0.34869999999999995"/>
    <n v="34.869999999999997"/>
    <n v="720"/>
    <n v="724"/>
    <n v="722"/>
    <x v="1"/>
    <n v="1"/>
    <x v="0"/>
    <s v="High DTI / Low Income / Low FICO"/>
  </r>
  <r>
    <n v="86000"/>
    <s v="HIGH"/>
    <s v="Not Verified"/>
    <s v="Current"/>
    <s v="debt_consolidation"/>
    <n v="0.27600000000000002"/>
    <n v="27.6"/>
    <n v="725"/>
    <n v="729"/>
    <n v="727"/>
    <x v="1"/>
    <n v="1"/>
    <x v="0"/>
    <s v="High DTI / Low Income / Low FICO"/>
  </r>
  <r>
    <n v="65000"/>
    <s v="HIGH"/>
    <s v="Not Verified"/>
    <s v="Fully Paid"/>
    <s v="credit_card"/>
    <n v="6.4399999999999999E-2"/>
    <n v="6.4399999999999995"/>
    <n v="665"/>
    <n v="669"/>
    <n v="667"/>
    <x v="0"/>
    <n v="2"/>
    <x v="1"/>
    <s v="Moderate DTI/Income/FICO"/>
  </r>
  <r>
    <n v="100000"/>
    <s v="HIGH"/>
    <s v="Source Verified"/>
    <s v="Fully Paid"/>
    <s v="debt_consolidation"/>
    <n v="0.12820000000000001"/>
    <n v="12.82"/>
    <n v="680"/>
    <n v="684"/>
    <n v="682"/>
    <x v="0"/>
    <n v="2"/>
    <x v="1"/>
    <s v="Moderate DTI/Income/FICO"/>
  </r>
  <r>
    <n v="135000"/>
    <s v="HIGH"/>
    <s v="Source Verified"/>
    <s v="Fully Paid"/>
    <s v="debt_consolidation"/>
    <n v="0.1948"/>
    <n v="19.48"/>
    <n v="725"/>
    <n v="729"/>
    <n v="727"/>
    <x v="1"/>
    <n v="2"/>
    <x v="1"/>
    <s v="Moderate DTI/Income/FICO"/>
  </r>
  <r>
    <n v="82500"/>
    <s v="HIGH"/>
    <s v="Verified"/>
    <s v="Fully Paid"/>
    <s v="credit_card"/>
    <n v="0.2145"/>
    <n v="21.45"/>
    <n v="695"/>
    <n v="699"/>
    <n v="697"/>
    <x v="0"/>
    <n v="1"/>
    <x v="0"/>
    <s v="High DTI / Low Income / Low FICO"/>
  </r>
  <r>
    <n v="47000"/>
    <s v="MEDIUM"/>
    <s v="Source Verified"/>
    <s v="Charged Off"/>
    <s v="debt_consolidation"/>
    <n v="0.29780000000000001"/>
    <n v="29.78"/>
    <n v="660"/>
    <n v="664"/>
    <n v="662"/>
    <x v="0"/>
    <n v="1"/>
    <x v="0"/>
    <s v="High DTI / Low Income / Low FICO"/>
  </r>
  <r>
    <n v="82800"/>
    <s v="HIGH"/>
    <s v="Verified"/>
    <s v="Charged Off"/>
    <s v="debt_consolidation"/>
    <n v="0.2429"/>
    <n v="24.29"/>
    <n v="720"/>
    <n v="724"/>
    <n v="722"/>
    <x v="1"/>
    <n v="1"/>
    <x v="0"/>
    <s v="High DTI / Low Income / Low FICO"/>
  </r>
  <r>
    <n v="93000"/>
    <s v="HIGH"/>
    <s v="Verified"/>
    <s v="Fully Paid"/>
    <s v="debt_consolidation"/>
    <n v="0.28439999999999999"/>
    <n v="28.439999999999998"/>
    <n v="670"/>
    <n v="674"/>
    <n v="672"/>
    <x v="0"/>
    <n v="1"/>
    <x v="0"/>
    <s v="High DTI / Low Income / Low FICO"/>
  </r>
  <r>
    <n v="85000"/>
    <s v="HIGH"/>
    <s v="Not Verified"/>
    <s v="Fully Paid"/>
    <s v="debt_consolidation"/>
    <n v="9.9499999999999991E-2"/>
    <n v="9.9499999999999993"/>
    <n v="730"/>
    <n v="734"/>
    <n v="732"/>
    <x v="1"/>
    <n v="3"/>
    <x v="2"/>
    <s v="Strong Profile"/>
  </r>
  <r>
    <n v="55000"/>
    <s v="MEDIUM"/>
    <s v="Source Verified"/>
    <s v="Charged Off"/>
    <s v="debt_consolidation"/>
    <n v="0.15160000000000001"/>
    <n v="15.160000000000002"/>
    <n v="690"/>
    <n v="694"/>
    <n v="692"/>
    <x v="0"/>
    <n v="2"/>
    <x v="1"/>
    <s v="Moderate DTI/Income/FICO"/>
  </r>
  <r>
    <n v="48000"/>
    <s v="MEDIUM"/>
    <s v="Not Verified"/>
    <s v="Fully Paid"/>
    <s v="debt_consolidation"/>
    <n v="0.2712"/>
    <n v="27.12"/>
    <n v="680"/>
    <n v="684"/>
    <n v="682"/>
    <x v="0"/>
    <n v="1"/>
    <x v="0"/>
    <s v="High DTI / Low Income / Low FICO"/>
  </r>
  <r>
    <n v="34174.800000000003"/>
    <s v="LOW"/>
    <s v="Verified"/>
    <s v="Charged Off"/>
    <s v="credit_card"/>
    <n v="9.4499999999999987E-2"/>
    <n v="9.4499999999999993"/>
    <n v="670"/>
    <n v="674"/>
    <n v="672"/>
    <x v="0"/>
    <n v="1"/>
    <x v="0"/>
    <s v="High DTI / Low Income / Low FICO"/>
  </r>
  <r>
    <n v="33280"/>
    <s v="LOW"/>
    <s v="Verified"/>
    <s v="Fully Paid"/>
    <s v="vacation"/>
    <n v="9.8100000000000007E-2"/>
    <n v="9.81"/>
    <n v="660"/>
    <n v="664"/>
    <n v="662"/>
    <x v="0"/>
    <n v="1"/>
    <x v="0"/>
    <s v="High DTI / Low Income / Low FICO"/>
  </r>
  <r>
    <n v="110000"/>
    <s v="HIGH"/>
    <s v="Source Verified"/>
    <s v="Charged Off"/>
    <s v="debt_consolidation"/>
    <n v="0.14800000000000002"/>
    <n v="14.800000000000002"/>
    <n v="685"/>
    <n v="689"/>
    <n v="687"/>
    <x v="0"/>
    <n v="2"/>
    <x v="1"/>
    <s v="Moderate DTI/Income/FICO"/>
  </r>
  <r>
    <n v="80000"/>
    <s v="HIGH"/>
    <s v="Source Verified"/>
    <s v="Fully Paid"/>
    <s v="debt_consolidation"/>
    <n v="0.15509999999999999"/>
    <n v="15.509999999999998"/>
    <n v="670"/>
    <n v="674"/>
    <n v="672"/>
    <x v="0"/>
    <n v="2"/>
    <x v="1"/>
    <s v="Moderate DTI/Income/FICO"/>
  </r>
  <r>
    <n v="80000"/>
    <s v="HIGH"/>
    <s v="Not Verified"/>
    <s v="Fully Paid"/>
    <s v="debt_consolidation"/>
    <n v="0.12140000000000001"/>
    <n v="12.14"/>
    <n v="795"/>
    <n v="799"/>
    <n v="797"/>
    <x v="1"/>
    <n v="2"/>
    <x v="1"/>
    <s v="Moderate DTI/Income/FICO"/>
  </r>
  <r>
    <n v="87000"/>
    <s v="HIGH"/>
    <s v="Source Verified"/>
    <s v="Fully Paid"/>
    <s v="credit_card"/>
    <n v="9.9299999999999999E-2"/>
    <n v="9.93"/>
    <n v="700"/>
    <n v="704"/>
    <n v="702"/>
    <x v="1"/>
    <n v="3"/>
    <x v="2"/>
    <s v="Strong Profile"/>
  </r>
  <r>
    <n v="58000"/>
    <s v="MEDIUM"/>
    <s v="Verified"/>
    <s v="Charged Off"/>
    <s v="debt_consolidation"/>
    <n v="0.25219999999999998"/>
    <n v="25.22"/>
    <n v="670"/>
    <n v="674"/>
    <n v="672"/>
    <x v="0"/>
    <n v="1"/>
    <x v="0"/>
    <s v="High DTI / Low Income / Low FICO"/>
  </r>
  <r>
    <n v="63000"/>
    <s v="HIGH"/>
    <s v="Source Verified"/>
    <s v="Current"/>
    <s v="moving"/>
    <n v="0.1444"/>
    <n v="14.44"/>
    <n v="665"/>
    <n v="669"/>
    <n v="667"/>
    <x v="0"/>
    <n v="2"/>
    <x v="1"/>
    <s v="Moderate DTI/Income/FICO"/>
  </r>
  <r>
    <n v="139000"/>
    <s v="HIGH"/>
    <s v="Not Verified"/>
    <s v="Fully Paid"/>
    <s v="credit_card"/>
    <n v="9.2399999999999996E-2"/>
    <n v="9.24"/>
    <n v="705"/>
    <n v="709"/>
    <n v="707"/>
    <x v="1"/>
    <n v="3"/>
    <x v="2"/>
    <s v="Strong Profile"/>
  </r>
  <r>
    <n v="43334.16"/>
    <s v="MEDIUM"/>
    <s v="Verified"/>
    <s v="Fully Paid"/>
    <s v="debt_consolidation"/>
    <n v="0.4204"/>
    <n v="42.04"/>
    <n v="715"/>
    <n v="719"/>
    <n v="717"/>
    <x v="1"/>
    <n v="1"/>
    <x v="0"/>
    <s v="High DTI / Low Income / Low FICO"/>
  </r>
  <r>
    <n v="64000"/>
    <s v="HIGH"/>
    <s v="Verified"/>
    <s v="Fully Paid"/>
    <s v="debt_consolidation"/>
    <n v="0.24280000000000002"/>
    <n v="24.28"/>
    <n v="670"/>
    <n v="674"/>
    <n v="672"/>
    <x v="0"/>
    <n v="1"/>
    <x v="0"/>
    <s v="High DTI / Low Income / Low FICO"/>
  </r>
  <r>
    <n v="39083"/>
    <s v="LOW"/>
    <s v="Not Verified"/>
    <s v="Fully Paid"/>
    <s v="debt_consolidation"/>
    <n v="0.1459"/>
    <n v="14.59"/>
    <n v="670"/>
    <n v="674"/>
    <n v="672"/>
    <x v="0"/>
    <n v="1"/>
    <x v="0"/>
    <s v="High DTI / Low Income / Low FICO"/>
  </r>
  <r>
    <n v="43000"/>
    <s v="MEDIUM"/>
    <s v="Not Verified"/>
    <s v="Charged Off"/>
    <s v="debt_consolidation"/>
    <n v="0.36109999999999998"/>
    <n v="36.11"/>
    <n v="670"/>
    <n v="674"/>
    <n v="672"/>
    <x v="0"/>
    <n v="1"/>
    <x v="0"/>
    <s v="High DTI / Low Income / Low FICO"/>
  </r>
  <r>
    <n v="52000"/>
    <s v="MEDIUM"/>
    <s v="Source Verified"/>
    <s v="Fully Paid"/>
    <s v="debt_consolidation"/>
    <n v="1.06E-2"/>
    <n v="1.06"/>
    <n v="725"/>
    <n v="729"/>
    <n v="727"/>
    <x v="1"/>
    <n v="2"/>
    <x v="1"/>
    <s v="Moderate DTI/Income/FICO"/>
  </r>
  <r>
    <n v="100000"/>
    <s v="HIGH"/>
    <s v="Source Verified"/>
    <s v="Current"/>
    <s v="debt_consolidation"/>
    <n v="0.2228"/>
    <n v="22.28"/>
    <n v="705"/>
    <n v="709"/>
    <n v="707"/>
    <x v="1"/>
    <n v="1"/>
    <x v="0"/>
    <s v="High DTI / Low Income / Low FICO"/>
  </r>
  <r>
    <n v="80000"/>
    <s v="HIGH"/>
    <s v="Source Verified"/>
    <s v="Current"/>
    <s v="debt_consolidation"/>
    <n v="0.1459"/>
    <n v="14.59"/>
    <n v="715"/>
    <n v="719"/>
    <n v="717"/>
    <x v="1"/>
    <n v="2"/>
    <x v="1"/>
    <s v="Moderate DTI/Income/FICO"/>
  </r>
  <r>
    <n v="114000"/>
    <s v="HIGH"/>
    <s v="Verified"/>
    <s v="Charged Off"/>
    <s v="debt_consolidation"/>
    <n v="0.32140000000000002"/>
    <n v="32.14"/>
    <n v="670"/>
    <n v="674"/>
    <n v="672"/>
    <x v="0"/>
    <n v="1"/>
    <x v="0"/>
    <s v="High DTI / Low Income / Low FICO"/>
  </r>
  <r>
    <n v="40000"/>
    <s v="LOW"/>
    <s v="Verified"/>
    <s v="Charged Off"/>
    <s v="debt_consolidation"/>
    <n v="0.1575"/>
    <n v="15.75"/>
    <n v="660"/>
    <n v="664"/>
    <n v="662"/>
    <x v="0"/>
    <n v="1"/>
    <x v="0"/>
    <s v="High DTI / Low Income / Low FICO"/>
  </r>
  <r>
    <n v="55000"/>
    <s v="MEDIUM"/>
    <s v="Source Verified"/>
    <s v="Fully Paid"/>
    <s v="debt_consolidation"/>
    <n v="5.7200000000000001E-2"/>
    <n v="5.72"/>
    <n v="660"/>
    <n v="664"/>
    <n v="662"/>
    <x v="0"/>
    <n v="2"/>
    <x v="1"/>
    <s v="Moderate DTI/Income/FICO"/>
  </r>
  <r>
    <n v="91000"/>
    <s v="HIGH"/>
    <s v="Not Verified"/>
    <s v="Fully Paid"/>
    <s v="credit_card"/>
    <n v="0.2797"/>
    <n v="27.97"/>
    <n v="705"/>
    <n v="709"/>
    <n v="707"/>
    <x v="1"/>
    <n v="1"/>
    <x v="0"/>
    <s v="High DTI / Low Income / Low FICO"/>
  </r>
  <r>
    <n v="65000"/>
    <s v="HIGH"/>
    <s v="Source Verified"/>
    <s v="Charged Off"/>
    <s v="debt_consolidation"/>
    <n v="7.6100000000000001E-2"/>
    <n v="7.61"/>
    <n v="675"/>
    <n v="679"/>
    <n v="677"/>
    <x v="0"/>
    <n v="2"/>
    <x v="1"/>
    <s v="Moderate DTI/Income/FICO"/>
  </r>
  <r>
    <n v="100200"/>
    <s v="HIGH"/>
    <s v="Source Verified"/>
    <s v="Charged Off"/>
    <s v="credit_card"/>
    <n v="0.27589999999999998"/>
    <n v="27.589999999999996"/>
    <n v="670"/>
    <n v="674"/>
    <n v="672"/>
    <x v="0"/>
    <n v="1"/>
    <x v="0"/>
    <s v="High DTI / Low Income / Low FICO"/>
  </r>
  <r>
    <n v="152000"/>
    <s v="HIGH"/>
    <s v="Not Verified"/>
    <s v="Late (31-120 days)"/>
    <s v="debt_consolidation"/>
    <n v="0.12970000000000001"/>
    <n v="12.97"/>
    <n v="740"/>
    <n v="744"/>
    <n v="742"/>
    <x v="1"/>
    <n v="2"/>
    <x v="1"/>
    <s v="Moderate DTI/Income/FICO"/>
  </r>
  <r>
    <n v="55000"/>
    <s v="MEDIUM"/>
    <s v="Not Verified"/>
    <s v="Fully Paid"/>
    <s v="debt_consolidation"/>
    <n v="0.22339999999999999"/>
    <n v="22.34"/>
    <n v="665"/>
    <n v="669"/>
    <n v="667"/>
    <x v="0"/>
    <n v="1"/>
    <x v="0"/>
    <s v="High DTI / Low Income / Low FICO"/>
  </r>
  <r>
    <n v="65000"/>
    <s v="HIGH"/>
    <s v="Verified"/>
    <s v="Charged Off"/>
    <s v="debt_consolidation"/>
    <n v="0.12189999999999999"/>
    <n v="12.19"/>
    <n v="685"/>
    <n v="689"/>
    <n v="687"/>
    <x v="0"/>
    <n v="2"/>
    <x v="1"/>
    <s v="Moderate DTI/Income/FICO"/>
  </r>
  <r>
    <n v="65000"/>
    <s v="HIGH"/>
    <s v="Not Verified"/>
    <s v="Charged Off"/>
    <s v="other"/>
    <n v="0.1361"/>
    <n v="13.61"/>
    <n v="695"/>
    <n v="699"/>
    <n v="697"/>
    <x v="0"/>
    <n v="2"/>
    <x v="1"/>
    <s v="Moderate DTI/Income/FICO"/>
  </r>
  <r>
    <n v="65000"/>
    <s v="HIGH"/>
    <s v="Source Verified"/>
    <s v="Fully Paid"/>
    <s v="debt_consolidation"/>
    <n v="0.1285"/>
    <n v="12.85"/>
    <n v="675"/>
    <n v="679"/>
    <n v="677"/>
    <x v="0"/>
    <n v="2"/>
    <x v="1"/>
    <s v="Moderate DTI/Income/FICO"/>
  </r>
  <r>
    <n v="96000"/>
    <s v="HIGH"/>
    <s v="Source Verified"/>
    <s v="Fully Paid"/>
    <s v="credit_card"/>
    <n v="9.01E-2"/>
    <n v="9.01"/>
    <n v="685"/>
    <n v="689"/>
    <n v="687"/>
    <x v="0"/>
    <n v="2"/>
    <x v="1"/>
    <s v="Moderate DTI/Income/FICO"/>
  </r>
  <r>
    <n v="120000"/>
    <s v="HIGH"/>
    <s v="Not Verified"/>
    <s v="Fully Paid"/>
    <s v="credit_card"/>
    <n v="0.1125"/>
    <n v="11.25"/>
    <n v="670"/>
    <n v="674"/>
    <n v="672"/>
    <x v="0"/>
    <n v="2"/>
    <x v="1"/>
    <s v="Moderate DTI/Income/FICO"/>
  </r>
  <r>
    <n v="80000"/>
    <s v="HIGH"/>
    <s v="Verified"/>
    <s v="Fully Paid"/>
    <s v="other"/>
    <n v="9.8400000000000001E-2"/>
    <n v="9.84"/>
    <n v="665"/>
    <n v="669"/>
    <n v="667"/>
    <x v="0"/>
    <n v="2"/>
    <x v="1"/>
    <s v="Moderate DTI/Income/FICO"/>
  </r>
  <r>
    <n v="112000"/>
    <s v="HIGH"/>
    <s v="Verified"/>
    <s v="Fully Paid"/>
    <s v="debt_consolidation"/>
    <n v="0.22420000000000001"/>
    <n v="22.42"/>
    <n v="660"/>
    <n v="664"/>
    <n v="662"/>
    <x v="0"/>
    <n v="1"/>
    <x v="0"/>
    <s v="High DTI / Low Income / Low FICO"/>
  </r>
  <r>
    <n v="100048"/>
    <s v="HIGH"/>
    <s v="Not Verified"/>
    <s v="Current"/>
    <s v="credit_card"/>
    <n v="0.17850000000000002"/>
    <n v="17.850000000000001"/>
    <n v="695"/>
    <n v="699"/>
    <n v="697"/>
    <x v="0"/>
    <n v="2"/>
    <x v="1"/>
    <s v="Moderate DTI/Income/FICO"/>
  </r>
  <r>
    <n v="96170"/>
    <s v="HIGH"/>
    <s v="Not Verified"/>
    <s v="Fully Paid"/>
    <s v="debt_consolidation"/>
    <n v="0.20149999999999998"/>
    <n v="20.149999999999999"/>
    <n v="665"/>
    <n v="669"/>
    <n v="667"/>
    <x v="0"/>
    <n v="1"/>
    <x v="0"/>
    <s v="High DTI / Low Income / Low FICO"/>
  </r>
  <r>
    <n v="84000"/>
    <s v="HIGH"/>
    <s v="Verified"/>
    <s v="Fully Paid"/>
    <s v="debt_consolidation"/>
    <n v="0.21479999999999999"/>
    <n v="21.48"/>
    <n v="685"/>
    <n v="689"/>
    <n v="687"/>
    <x v="0"/>
    <n v="1"/>
    <x v="0"/>
    <s v="High DTI / Low Income / Low FICO"/>
  </r>
  <r>
    <n v="105000"/>
    <s v="HIGH"/>
    <s v="Verified"/>
    <s v="Current"/>
    <s v="debt_consolidation"/>
    <n v="0.27789999999999998"/>
    <n v="27.79"/>
    <n v="700"/>
    <n v="704"/>
    <n v="702"/>
    <x v="1"/>
    <n v="1"/>
    <x v="0"/>
    <s v="High DTI / Low Income / Low FICO"/>
  </r>
  <r>
    <n v="65000"/>
    <s v="HIGH"/>
    <s v="Verified"/>
    <s v="Fully Paid"/>
    <s v="home_improvement"/>
    <n v="0.2908"/>
    <n v="29.080000000000002"/>
    <n v="750"/>
    <n v="754"/>
    <n v="752"/>
    <x v="1"/>
    <n v="1"/>
    <x v="0"/>
    <s v="High DTI / Low Income / Low FICO"/>
  </r>
  <r>
    <n v="110000"/>
    <s v="HIGH"/>
    <s v="Source Verified"/>
    <s v="Fully Paid"/>
    <s v="debt_consolidation"/>
    <n v="0.115"/>
    <n v="11.5"/>
    <n v="705"/>
    <n v="709"/>
    <n v="707"/>
    <x v="1"/>
    <n v="3"/>
    <x v="2"/>
    <s v="Strong Profile"/>
  </r>
  <r>
    <n v="43500"/>
    <s v="MEDIUM"/>
    <s v="Not Verified"/>
    <s v="Charged Off"/>
    <s v="debt_consolidation"/>
    <n v="0.20440000000000003"/>
    <n v="20.440000000000001"/>
    <n v="680"/>
    <n v="684"/>
    <n v="682"/>
    <x v="0"/>
    <n v="1"/>
    <x v="0"/>
    <s v="High DTI / Low Income / Low FICO"/>
  </r>
  <r>
    <n v="62000"/>
    <s v="HIGH"/>
    <s v="Source Verified"/>
    <s v="Charged Off"/>
    <s v="debt_consolidation"/>
    <n v="0.17649999999999999"/>
    <n v="17.649999999999999"/>
    <n v="675"/>
    <n v="679"/>
    <n v="677"/>
    <x v="0"/>
    <n v="2"/>
    <x v="1"/>
    <s v="Moderate DTI/Income/FICO"/>
  </r>
  <r>
    <n v="70000"/>
    <s v="HIGH"/>
    <s v="Not Verified"/>
    <s v="Fully Paid"/>
    <s v="credit_card"/>
    <n v="0.26879999999999998"/>
    <n v="26.88"/>
    <n v="725"/>
    <n v="729"/>
    <n v="727"/>
    <x v="1"/>
    <n v="1"/>
    <x v="0"/>
    <s v="High DTI / Low Income / Low FICO"/>
  </r>
  <r>
    <n v="96000"/>
    <s v="HIGH"/>
    <s v="Source Verified"/>
    <s v="Fully Paid"/>
    <s v="debt_consolidation"/>
    <n v="0.19649999999999998"/>
    <n v="19.649999999999999"/>
    <n v="685"/>
    <n v="689"/>
    <n v="687"/>
    <x v="0"/>
    <n v="2"/>
    <x v="1"/>
    <s v="Moderate DTI/Income/FICO"/>
  </r>
  <r>
    <n v="90000"/>
    <s v="HIGH"/>
    <s v="Source Verified"/>
    <s v="Fully Paid"/>
    <s v="debt_consolidation"/>
    <n v="0.18359999999999999"/>
    <n v="18.36"/>
    <n v="665"/>
    <n v="669"/>
    <n v="667"/>
    <x v="0"/>
    <n v="2"/>
    <x v="1"/>
    <s v="Moderate DTI/Income/FICO"/>
  </r>
  <r>
    <n v="150000"/>
    <s v="HIGH"/>
    <s v="Not Verified"/>
    <s v="Fully Paid"/>
    <s v="credit_card"/>
    <n v="0.1241"/>
    <n v="12.41"/>
    <n v="660"/>
    <n v="664"/>
    <n v="662"/>
    <x v="0"/>
    <n v="2"/>
    <x v="1"/>
    <s v="Moderate DTI/Income/FICO"/>
  </r>
  <r>
    <n v="62000"/>
    <s v="HIGH"/>
    <s v="Verified"/>
    <s v="Charged Off"/>
    <s v="debt_consolidation"/>
    <n v="0.29330000000000001"/>
    <n v="29.330000000000002"/>
    <n v="690"/>
    <n v="694"/>
    <n v="692"/>
    <x v="0"/>
    <n v="1"/>
    <x v="0"/>
    <s v="High DTI / Low Income / Low FICO"/>
  </r>
  <r>
    <n v="90000"/>
    <s v="HIGH"/>
    <s v="Source Verified"/>
    <s v="Current"/>
    <s v="other"/>
    <n v="0.20610000000000001"/>
    <n v="20.61"/>
    <n v="675"/>
    <n v="679"/>
    <n v="677"/>
    <x v="0"/>
    <n v="1"/>
    <x v="0"/>
    <s v="High DTI / Low Income / Low FICO"/>
  </r>
  <r>
    <n v="300000"/>
    <s v="HIGH"/>
    <s v="Source Verified"/>
    <s v="Fully Paid"/>
    <s v="credit_card"/>
    <n v="0.18690000000000001"/>
    <n v="18.690000000000001"/>
    <n v="675"/>
    <n v="679"/>
    <n v="677"/>
    <x v="0"/>
    <n v="2"/>
    <x v="1"/>
    <s v="Moderate DTI/Income/FICO"/>
  </r>
  <r>
    <n v="43000"/>
    <s v="MEDIUM"/>
    <s v="Source Verified"/>
    <s v="Fully Paid"/>
    <s v="major_purchase"/>
    <n v="0.2152"/>
    <n v="21.52"/>
    <n v="670"/>
    <n v="674"/>
    <n v="672"/>
    <x v="0"/>
    <n v="1"/>
    <x v="0"/>
    <s v="High DTI / Low Income / Low FICO"/>
  </r>
  <r>
    <n v="55000"/>
    <s v="MEDIUM"/>
    <s v="Source Verified"/>
    <s v="Current"/>
    <s v="debt_consolidation"/>
    <n v="0.31920000000000004"/>
    <n v="31.920000000000005"/>
    <n v="670"/>
    <n v="674"/>
    <n v="672"/>
    <x v="0"/>
    <n v="1"/>
    <x v="0"/>
    <s v="High DTI / Low Income / Low FICO"/>
  </r>
  <r>
    <n v="93600"/>
    <s v="HIGH"/>
    <s v="Not Verified"/>
    <s v="Current"/>
    <s v="debt_consolidation"/>
    <n v="0.17190000000000003"/>
    <n v="17.190000000000001"/>
    <n v="705"/>
    <n v="709"/>
    <n v="707"/>
    <x v="1"/>
    <n v="2"/>
    <x v="1"/>
    <s v="Moderate DTI/Income/FICO"/>
  </r>
  <r>
    <n v="92500"/>
    <s v="HIGH"/>
    <s v="Source Verified"/>
    <s v="Current"/>
    <s v="credit_card"/>
    <n v="0.17100000000000001"/>
    <n v="17.100000000000001"/>
    <n v="685"/>
    <n v="689"/>
    <n v="687"/>
    <x v="0"/>
    <n v="2"/>
    <x v="1"/>
    <s v="Moderate DTI/Income/FICO"/>
  </r>
  <r>
    <n v="95000"/>
    <s v="HIGH"/>
    <s v="Source Verified"/>
    <s v="Charged Off"/>
    <s v="credit_card"/>
    <n v="0.32020000000000004"/>
    <n v="32.020000000000003"/>
    <n v="665"/>
    <n v="669"/>
    <n v="667"/>
    <x v="0"/>
    <n v="1"/>
    <x v="0"/>
    <s v="High DTI / Low Income / Low FICO"/>
  </r>
  <r>
    <n v="140000"/>
    <s v="HIGH"/>
    <s v="Source Verified"/>
    <s v="Fully Paid"/>
    <s v="debt_consolidation"/>
    <n v="0.10920000000000001"/>
    <n v="10.92"/>
    <n v="685"/>
    <n v="689"/>
    <n v="687"/>
    <x v="0"/>
    <n v="2"/>
    <x v="1"/>
    <s v="Moderate DTI/Income/FICO"/>
  </r>
  <r>
    <n v="25000"/>
    <s v="LOW"/>
    <s v="Verified"/>
    <s v="Fully Paid"/>
    <s v="small_business"/>
    <n v="0.3226"/>
    <n v="32.26"/>
    <n v="660"/>
    <n v="664"/>
    <n v="662"/>
    <x v="0"/>
    <n v="1"/>
    <x v="0"/>
    <s v="High DTI / Low Income / Low FICO"/>
  </r>
  <r>
    <n v="127000"/>
    <s v="HIGH"/>
    <s v="Source Verified"/>
    <s v="Fully Paid"/>
    <s v="debt_consolidation"/>
    <n v="0.21249999999999999"/>
    <n v="21.25"/>
    <n v="735"/>
    <n v="739"/>
    <n v="737"/>
    <x v="1"/>
    <n v="1"/>
    <x v="0"/>
    <s v="High DTI / Low Income / Low FICO"/>
  </r>
  <r>
    <n v="72000"/>
    <s v="HIGH"/>
    <s v="Not Verified"/>
    <s v="Fully Paid"/>
    <s v="major_purchase"/>
    <n v="0.33260000000000001"/>
    <n v="33.26"/>
    <n v="820"/>
    <n v="824"/>
    <n v="822"/>
    <x v="1"/>
    <n v="1"/>
    <x v="0"/>
    <s v="High DTI / Low Income / Low FICO"/>
  </r>
  <r>
    <n v="62500"/>
    <s v="HIGH"/>
    <s v="Not Verified"/>
    <s v="Current"/>
    <s v="debt_consolidation"/>
    <n v="0.15109999999999998"/>
    <n v="15.109999999999998"/>
    <n v="725"/>
    <n v="729"/>
    <n v="727"/>
    <x v="1"/>
    <n v="2"/>
    <x v="1"/>
    <s v="Moderate DTI/Income/FICO"/>
  </r>
  <r>
    <n v="66500"/>
    <s v="HIGH"/>
    <s v="Source Verified"/>
    <s v="Fully Paid"/>
    <s v="debt_consolidation"/>
    <n v="0.21840000000000001"/>
    <n v="21.84"/>
    <n v="665"/>
    <n v="669"/>
    <n v="667"/>
    <x v="0"/>
    <n v="1"/>
    <x v="0"/>
    <s v="High DTI / Low Income / Low FICO"/>
  </r>
  <r>
    <n v="47000"/>
    <s v="MEDIUM"/>
    <s v="Not Verified"/>
    <s v="Current"/>
    <s v="debt_consolidation"/>
    <n v="0.15759999999999999"/>
    <n v="15.76"/>
    <n v="700"/>
    <n v="704"/>
    <n v="702"/>
    <x v="1"/>
    <n v="2"/>
    <x v="1"/>
    <s v="Moderate DTI/Income/FICO"/>
  </r>
  <r>
    <n v="115000"/>
    <s v="HIGH"/>
    <s v="Verified"/>
    <s v="Fully Paid"/>
    <s v="debt_consolidation"/>
    <n v="0.27690000000000003"/>
    <n v="27.690000000000005"/>
    <n v="700"/>
    <n v="704"/>
    <n v="702"/>
    <x v="1"/>
    <n v="1"/>
    <x v="0"/>
    <s v="High DTI / Low Income / Low FICO"/>
  </r>
  <r>
    <n v="57000"/>
    <s v="MEDIUM"/>
    <s v="Source Verified"/>
    <s v="Fully Paid"/>
    <s v="home_improvement"/>
    <n v="0.1016"/>
    <n v="10.16"/>
    <n v="690"/>
    <n v="694"/>
    <n v="692"/>
    <x v="0"/>
    <n v="2"/>
    <x v="1"/>
    <s v="Moderate DTI/Income/FICO"/>
  </r>
  <r>
    <n v="95000"/>
    <s v="HIGH"/>
    <s v="Source Verified"/>
    <s v="Current"/>
    <s v="credit_card"/>
    <n v="0.2324"/>
    <n v="23.24"/>
    <n v="685"/>
    <n v="689"/>
    <n v="687"/>
    <x v="0"/>
    <n v="1"/>
    <x v="0"/>
    <s v="High DTI / Low Income / Low FICO"/>
  </r>
  <r>
    <n v="49235"/>
    <s v="MEDIUM"/>
    <s v="Verified"/>
    <s v="Fully Paid"/>
    <s v="debt_consolidation"/>
    <n v="0.18359999999999999"/>
    <n v="18.36"/>
    <n v="660"/>
    <n v="664"/>
    <n v="662"/>
    <x v="0"/>
    <n v="2"/>
    <x v="1"/>
    <s v="Moderate DTI/Income/FICO"/>
  </r>
  <r>
    <n v="80000"/>
    <s v="HIGH"/>
    <s v="Not Verified"/>
    <s v="Charged Off"/>
    <s v="credit_card"/>
    <n v="0.1193"/>
    <n v="11.93"/>
    <n v="700"/>
    <n v="704"/>
    <n v="702"/>
    <x v="1"/>
    <n v="3"/>
    <x v="2"/>
    <s v="Strong Profile"/>
  </r>
  <r>
    <n v="38000"/>
    <s v="LOW"/>
    <s v="Source Verified"/>
    <s v="Fully Paid"/>
    <s v="debt_consolidation"/>
    <n v="0.27"/>
    <n v="27"/>
    <n v="740"/>
    <n v="744"/>
    <n v="742"/>
    <x v="1"/>
    <n v="1"/>
    <x v="0"/>
    <s v="High DTI / Low Income / Low FICO"/>
  </r>
  <r>
    <n v="70000"/>
    <s v="HIGH"/>
    <s v="Source Verified"/>
    <s v="Fully Paid"/>
    <s v="credit_card"/>
    <n v="0.1008"/>
    <n v="10.08"/>
    <n v="665"/>
    <n v="669"/>
    <n v="667"/>
    <x v="0"/>
    <n v="2"/>
    <x v="1"/>
    <s v="Moderate DTI/Income/FICO"/>
  </r>
  <r>
    <n v="27800"/>
    <s v="LOW"/>
    <s v="Verified"/>
    <s v="Fully Paid"/>
    <s v="debt_consolidation"/>
    <n v="0.1075"/>
    <n v="10.75"/>
    <n v="680"/>
    <n v="684"/>
    <n v="682"/>
    <x v="0"/>
    <n v="1"/>
    <x v="0"/>
    <s v="High DTI / Low Income / Low FICO"/>
  </r>
  <r>
    <n v="43600"/>
    <s v="MEDIUM"/>
    <s v="Source Verified"/>
    <s v="Current"/>
    <s v="debt_consolidation"/>
    <n v="9.0299999999999991E-2"/>
    <n v="9.0299999999999994"/>
    <n v="680"/>
    <n v="684"/>
    <n v="682"/>
    <x v="0"/>
    <n v="2"/>
    <x v="1"/>
    <s v="Moderate DTI/Income/FICO"/>
  </r>
  <r>
    <n v="204800"/>
    <s v="HIGH"/>
    <s v="Verified"/>
    <s v="Fully Paid"/>
    <s v="credit_card"/>
    <n v="0.20050000000000001"/>
    <n v="20.05"/>
    <n v="670"/>
    <n v="674"/>
    <n v="672"/>
    <x v="0"/>
    <n v="1"/>
    <x v="0"/>
    <s v="High DTI / Low Income / Low FICO"/>
  </r>
  <r>
    <n v="39000"/>
    <s v="LOW"/>
    <s v="Verified"/>
    <s v="Current"/>
    <s v="debt_consolidation"/>
    <n v="0.17350000000000002"/>
    <n v="17.350000000000001"/>
    <n v="660"/>
    <n v="664"/>
    <n v="662"/>
    <x v="0"/>
    <n v="1"/>
    <x v="0"/>
    <s v="High DTI / Low Income / Low FICO"/>
  </r>
  <r>
    <n v="99000"/>
    <s v="HIGH"/>
    <s v="Verified"/>
    <s v="Fully Paid"/>
    <s v="debt_consolidation"/>
    <n v="8.4100000000000008E-2"/>
    <n v="8.41"/>
    <n v="660"/>
    <n v="664"/>
    <n v="662"/>
    <x v="0"/>
    <n v="2"/>
    <x v="1"/>
    <s v="Moderate DTI/Income/FICO"/>
  </r>
  <r>
    <n v="160000"/>
    <s v="HIGH"/>
    <s v="Source Verified"/>
    <s v="Fully Paid"/>
    <s v="credit_card"/>
    <n v="0.30199999999999999"/>
    <n v="30.2"/>
    <n v="720"/>
    <n v="724"/>
    <n v="722"/>
    <x v="1"/>
    <n v="1"/>
    <x v="0"/>
    <s v="High DTI / Low Income / Low FICO"/>
  </r>
  <r>
    <n v="50000"/>
    <s v="MEDIUM"/>
    <s v="Source Verified"/>
    <s v="Fully Paid"/>
    <s v="debt_consolidation"/>
    <n v="0.22320000000000001"/>
    <n v="22.32"/>
    <n v="670"/>
    <n v="674"/>
    <n v="672"/>
    <x v="0"/>
    <n v="1"/>
    <x v="0"/>
    <s v="High DTI / Low Income / Low FICO"/>
  </r>
  <r>
    <n v="110000"/>
    <s v="HIGH"/>
    <s v="Source Verified"/>
    <s v="Fully Paid"/>
    <s v="credit_card"/>
    <n v="0.2077"/>
    <n v="20.77"/>
    <n v="690"/>
    <n v="694"/>
    <n v="692"/>
    <x v="0"/>
    <n v="1"/>
    <x v="0"/>
    <s v="High DTI / Low Income / Low FICO"/>
  </r>
  <r>
    <n v="37500"/>
    <s v="LOW"/>
    <s v="Source Verified"/>
    <s v="Current"/>
    <s v="debt_consolidation"/>
    <n v="0.36880000000000002"/>
    <n v="36.880000000000003"/>
    <n v="720"/>
    <n v="724"/>
    <n v="722"/>
    <x v="1"/>
    <n v="1"/>
    <x v="0"/>
    <s v="High DTI / Low Income / Low FICO"/>
  </r>
  <r>
    <n v="43000"/>
    <s v="MEDIUM"/>
    <s v="Source Verified"/>
    <s v="Charged Off"/>
    <s v="credit_card"/>
    <n v="0.2717"/>
    <n v="27.169999999999998"/>
    <n v="685"/>
    <n v="689"/>
    <n v="687"/>
    <x v="0"/>
    <n v="1"/>
    <x v="0"/>
    <s v="High DTI / Low Income / Low FICO"/>
  </r>
  <r>
    <n v="101000"/>
    <s v="HIGH"/>
    <s v="Source Verified"/>
    <s v="Charged Off"/>
    <s v="debt_consolidation"/>
    <n v="0.30959999999999999"/>
    <n v="30.959999999999997"/>
    <n v="665"/>
    <n v="669"/>
    <n v="667"/>
    <x v="0"/>
    <n v="1"/>
    <x v="0"/>
    <s v="High DTI / Low Income / Low FICO"/>
  </r>
  <r>
    <n v="30000"/>
    <s v="LOW"/>
    <s v="Source Verified"/>
    <s v="Fully Paid"/>
    <s v="debt_consolidation"/>
    <n v="0.1588"/>
    <n v="15.879999999999999"/>
    <n v="680"/>
    <n v="684"/>
    <n v="682"/>
    <x v="0"/>
    <n v="1"/>
    <x v="0"/>
    <s v="High DTI / Low Income / Low FICO"/>
  </r>
  <r>
    <n v="186000"/>
    <s v="HIGH"/>
    <s v="Not Verified"/>
    <s v="Charged Off"/>
    <s v="debt_consolidation"/>
    <n v="0.19339999999999999"/>
    <n v="19.34"/>
    <n v="685"/>
    <n v="689"/>
    <n v="687"/>
    <x v="0"/>
    <n v="2"/>
    <x v="1"/>
    <s v="Moderate DTI/Income/FICO"/>
  </r>
  <r>
    <n v="52000"/>
    <s v="MEDIUM"/>
    <s v="Verified"/>
    <s v="Fully Paid"/>
    <s v="debt_consolidation"/>
    <n v="0.1431"/>
    <n v="14.31"/>
    <n v="680"/>
    <n v="684"/>
    <n v="682"/>
    <x v="0"/>
    <n v="2"/>
    <x v="1"/>
    <s v="Moderate DTI/Income/FICO"/>
  </r>
  <r>
    <n v="70000"/>
    <s v="HIGH"/>
    <s v="Not Verified"/>
    <s v="Fully Paid"/>
    <s v="debt_consolidation"/>
    <n v="0.1066"/>
    <n v="10.66"/>
    <n v="785"/>
    <n v="789"/>
    <n v="787"/>
    <x v="1"/>
    <n v="3"/>
    <x v="2"/>
    <s v="Strong Profile"/>
  </r>
  <r>
    <n v="135000"/>
    <s v="HIGH"/>
    <s v="Source Verified"/>
    <s v="Fully Paid"/>
    <s v="credit_card"/>
    <n v="0.14099999999999999"/>
    <n v="14.099999999999998"/>
    <n v="745"/>
    <n v="749"/>
    <n v="747"/>
    <x v="1"/>
    <n v="2"/>
    <x v="1"/>
    <s v="Moderate DTI/Income/FICO"/>
  </r>
  <r>
    <n v="35500"/>
    <s v="LOW"/>
    <s v="Verified"/>
    <s v="Fully Paid"/>
    <s v="debt_consolidation"/>
    <n v="0.3624"/>
    <n v="36.24"/>
    <n v="695"/>
    <n v="699"/>
    <n v="697"/>
    <x v="0"/>
    <n v="1"/>
    <x v="0"/>
    <s v="High DTI / Low Income / Low FICO"/>
  </r>
  <r>
    <n v="110000"/>
    <s v="HIGH"/>
    <s v="Not Verified"/>
    <s v="Fully Paid"/>
    <s v="other"/>
    <n v="0.11560000000000001"/>
    <n v="11.56"/>
    <n v="755"/>
    <n v="759"/>
    <n v="757"/>
    <x v="1"/>
    <n v="3"/>
    <x v="2"/>
    <s v="Strong Profile"/>
  </r>
  <r>
    <n v="80000"/>
    <s v="HIGH"/>
    <s v="Not Verified"/>
    <s v="Fully Paid"/>
    <s v="debt_consolidation"/>
    <n v="0.1953"/>
    <n v="19.53"/>
    <n v="750"/>
    <n v="754"/>
    <n v="752"/>
    <x v="1"/>
    <n v="2"/>
    <x v="1"/>
    <s v="Moderate DTI/Income/FICO"/>
  </r>
  <r>
    <n v="175000"/>
    <s v="HIGH"/>
    <s v="Verified"/>
    <s v="Fully Paid"/>
    <s v="other"/>
    <n v="0.22219999999999998"/>
    <n v="22.22"/>
    <n v="675"/>
    <n v="679"/>
    <n v="677"/>
    <x v="0"/>
    <n v="1"/>
    <x v="0"/>
    <s v="High DTI / Low Income / Low FICO"/>
  </r>
  <r>
    <n v="49000"/>
    <s v="MEDIUM"/>
    <s v="Verified"/>
    <s v="Fully Paid"/>
    <s v="debt_consolidation"/>
    <n v="0.32640000000000002"/>
    <n v="32.64"/>
    <n v="705"/>
    <n v="709"/>
    <n v="707"/>
    <x v="1"/>
    <n v="1"/>
    <x v="0"/>
    <s v="High DTI / Low Income / Low FICO"/>
  </r>
  <r>
    <n v="93000"/>
    <s v="HIGH"/>
    <s v="Verified"/>
    <s v="Charged Off"/>
    <s v="debt_consolidation"/>
    <n v="0.20760000000000001"/>
    <n v="20.76"/>
    <n v="660"/>
    <n v="664"/>
    <n v="662"/>
    <x v="0"/>
    <n v="1"/>
    <x v="0"/>
    <s v="High DTI / Low Income / Low FICO"/>
  </r>
  <r>
    <n v="85000"/>
    <s v="HIGH"/>
    <s v="Source Verified"/>
    <s v="Fully Paid"/>
    <s v="debt_consolidation"/>
    <n v="0.248"/>
    <n v="24.8"/>
    <n v="715"/>
    <n v="719"/>
    <n v="717"/>
    <x v="1"/>
    <n v="1"/>
    <x v="0"/>
    <s v="High DTI / Low Income / Low FICO"/>
  </r>
  <r>
    <n v="68640"/>
    <s v="HIGH"/>
    <s v="Source Verified"/>
    <s v="Charged Off"/>
    <s v="credit_card"/>
    <n v="0.23809999999999998"/>
    <n v="23.81"/>
    <n v="725"/>
    <n v="729"/>
    <n v="727"/>
    <x v="1"/>
    <n v="1"/>
    <x v="0"/>
    <s v="High DTI / Low Income / Low FICO"/>
  </r>
  <r>
    <n v="110000"/>
    <s v="HIGH"/>
    <s v="Verified"/>
    <s v="Current"/>
    <s v="debt_consolidation"/>
    <n v="0.23760000000000001"/>
    <n v="23.76"/>
    <n v="705"/>
    <n v="709"/>
    <n v="707"/>
    <x v="1"/>
    <n v="1"/>
    <x v="0"/>
    <s v="High DTI / Low Income / Low FICO"/>
  </r>
  <r>
    <n v="39000"/>
    <s v="LOW"/>
    <s v="Source Verified"/>
    <s v="Fully Paid"/>
    <s v="debt_consolidation"/>
    <n v="0.11380000000000001"/>
    <n v="11.38"/>
    <n v="670"/>
    <n v="674"/>
    <n v="672"/>
    <x v="0"/>
    <n v="1"/>
    <x v="0"/>
    <s v="High DTI / Low Income / Low FICO"/>
  </r>
  <r>
    <n v="85000"/>
    <s v="HIGH"/>
    <s v="Not Verified"/>
    <s v="Current"/>
    <s v="credit_card"/>
    <n v="0.27779999999999999"/>
    <n v="27.779999999999998"/>
    <n v="700"/>
    <n v="704"/>
    <n v="702"/>
    <x v="1"/>
    <n v="1"/>
    <x v="0"/>
    <s v="High DTI / Low Income / Low FICO"/>
  </r>
  <r>
    <n v="41000"/>
    <s v="MEDIUM"/>
    <s v="Source Verified"/>
    <s v="Charged Off"/>
    <s v="credit_card"/>
    <n v="0.1057"/>
    <n v="10.57"/>
    <n v="690"/>
    <n v="694"/>
    <n v="692"/>
    <x v="0"/>
    <n v="2"/>
    <x v="1"/>
    <s v="Moderate DTI/Income/FICO"/>
  </r>
  <r>
    <n v="60000"/>
    <s v="MEDIUM"/>
    <s v="Source Verified"/>
    <s v="Fully Paid"/>
    <s v="debt_consolidation"/>
    <n v="0.34179999999999999"/>
    <n v="34.18"/>
    <n v="725"/>
    <n v="729"/>
    <n v="727"/>
    <x v="1"/>
    <n v="1"/>
    <x v="0"/>
    <s v="High DTI / Low Income / Low FICO"/>
  </r>
  <r>
    <n v="35000"/>
    <s v="LOW"/>
    <s v="Source Verified"/>
    <s v="Fully Paid"/>
    <s v="debt_consolidation"/>
    <n v="0.1193"/>
    <n v="11.93"/>
    <n v="660"/>
    <n v="664"/>
    <n v="662"/>
    <x v="0"/>
    <n v="1"/>
    <x v="0"/>
    <s v="High DTI / Low Income / Low FICO"/>
  </r>
  <r>
    <n v="75000"/>
    <s v="HIGH"/>
    <s v="Verified"/>
    <s v="Charged Off"/>
    <s v="debt_consolidation"/>
    <n v="0.34130000000000005"/>
    <n v="34.130000000000003"/>
    <n v="700"/>
    <n v="704"/>
    <n v="702"/>
    <x v="1"/>
    <n v="1"/>
    <x v="0"/>
    <s v="High DTI / Low Income / Low FICO"/>
  </r>
  <r>
    <n v="65000"/>
    <s v="HIGH"/>
    <s v="Source Verified"/>
    <s v="Fully Paid"/>
    <s v="car"/>
    <n v="8.9800000000000005E-2"/>
    <n v="8.98"/>
    <n v="665"/>
    <n v="669"/>
    <n v="667"/>
    <x v="0"/>
    <n v="2"/>
    <x v="1"/>
    <s v="Moderate DTI/Income/FICO"/>
  </r>
  <r>
    <n v="65000"/>
    <s v="HIGH"/>
    <s v="Not Verified"/>
    <s v="Current"/>
    <s v="debt_consolidation"/>
    <n v="0.13570000000000002"/>
    <n v="13.570000000000002"/>
    <n v="760"/>
    <n v="764"/>
    <n v="762"/>
    <x v="1"/>
    <n v="2"/>
    <x v="1"/>
    <s v="Moderate DTI/Income/FICO"/>
  </r>
  <r>
    <n v="92000"/>
    <s v="HIGH"/>
    <s v="Source Verified"/>
    <s v="Fully Paid"/>
    <s v="debt_consolidation"/>
    <n v="0.17460000000000001"/>
    <n v="17.46"/>
    <n v="695"/>
    <n v="699"/>
    <n v="697"/>
    <x v="0"/>
    <n v="2"/>
    <x v="1"/>
    <s v="Moderate DTI/Income/FICO"/>
  </r>
  <r>
    <n v="37800"/>
    <s v="LOW"/>
    <s v="Not Verified"/>
    <s v="Fully Paid"/>
    <s v="debt_consolidation"/>
    <n v="9.9399999999999988E-2"/>
    <n v="9.94"/>
    <n v="695"/>
    <n v="699"/>
    <n v="697"/>
    <x v="0"/>
    <n v="1"/>
    <x v="0"/>
    <s v="High DTI / Low Income / Low FICO"/>
  </r>
  <r>
    <n v="28000"/>
    <s v="LOW"/>
    <s v="Verified"/>
    <s v="Fully Paid"/>
    <s v="debt_consolidation"/>
    <n v="0.29920000000000002"/>
    <n v="29.92"/>
    <n v="665"/>
    <n v="669"/>
    <n v="667"/>
    <x v="0"/>
    <n v="1"/>
    <x v="0"/>
    <s v="High DTI / Low Income / Low FICO"/>
  </r>
  <r>
    <n v="70000"/>
    <s v="HIGH"/>
    <s v="Verified"/>
    <s v="Fully Paid"/>
    <s v="credit_card"/>
    <n v="0.2717"/>
    <n v="27.169999999999998"/>
    <n v="710"/>
    <n v="714"/>
    <n v="712"/>
    <x v="1"/>
    <n v="1"/>
    <x v="0"/>
    <s v="High DTI / Low Income / Low FICO"/>
  </r>
  <r>
    <n v="38000"/>
    <s v="LOW"/>
    <s v="Source Verified"/>
    <s v="Fully Paid"/>
    <s v="credit_card"/>
    <n v="0.36070000000000002"/>
    <n v="36.07"/>
    <n v="670"/>
    <n v="674"/>
    <n v="672"/>
    <x v="0"/>
    <n v="1"/>
    <x v="0"/>
    <s v="High DTI / Low Income / Low FICO"/>
  </r>
  <r>
    <n v="38000"/>
    <s v="LOW"/>
    <s v="Not Verified"/>
    <s v="Charged Off"/>
    <s v="other"/>
    <n v="0.22899999999999998"/>
    <n v="22.9"/>
    <n v="695"/>
    <n v="699"/>
    <n v="697"/>
    <x v="0"/>
    <n v="1"/>
    <x v="0"/>
    <s v="High DTI / Low Income / Low FICO"/>
  </r>
  <r>
    <n v="47000"/>
    <s v="MEDIUM"/>
    <s v="Verified"/>
    <s v="Fully Paid"/>
    <s v="debt_consolidation"/>
    <n v="0.23010000000000003"/>
    <n v="23.01"/>
    <n v="670"/>
    <n v="674"/>
    <n v="672"/>
    <x v="0"/>
    <n v="1"/>
    <x v="0"/>
    <s v="High DTI / Low Income / Low FICO"/>
  </r>
  <r>
    <n v="58465"/>
    <s v="MEDIUM"/>
    <s v="Not Verified"/>
    <s v="Fully Paid"/>
    <s v="debt_consolidation"/>
    <n v="0.3337"/>
    <n v="33.369999999999997"/>
    <n v="720"/>
    <n v="724"/>
    <n v="722"/>
    <x v="1"/>
    <n v="1"/>
    <x v="0"/>
    <s v="High DTI / Low Income / Low FICO"/>
  </r>
  <r>
    <n v="93000"/>
    <s v="HIGH"/>
    <s v="Source Verified"/>
    <s v="Fully Paid"/>
    <s v="credit_card"/>
    <n v="4.6100000000000002E-2"/>
    <n v="4.6100000000000003"/>
    <n v="695"/>
    <n v="699"/>
    <n v="697"/>
    <x v="0"/>
    <n v="2"/>
    <x v="1"/>
    <s v="Moderate DTI/Income/FICO"/>
  </r>
  <r>
    <n v="85000"/>
    <s v="HIGH"/>
    <s v="Source Verified"/>
    <s v="Charged Off"/>
    <s v="credit_card"/>
    <n v="0.2087"/>
    <n v="20.87"/>
    <n v="660"/>
    <n v="664"/>
    <n v="662"/>
    <x v="0"/>
    <n v="1"/>
    <x v="0"/>
    <s v="High DTI / Low Income / Low FICO"/>
  </r>
  <r>
    <n v="110000"/>
    <s v="HIGH"/>
    <s v="Source Verified"/>
    <s v="Fully Paid"/>
    <s v="debt_consolidation"/>
    <n v="0.1648"/>
    <n v="16.48"/>
    <n v="665"/>
    <n v="669"/>
    <n v="667"/>
    <x v="0"/>
    <n v="2"/>
    <x v="1"/>
    <s v="Moderate DTI/Income/FICO"/>
  </r>
  <r>
    <n v="174900"/>
    <s v="HIGH"/>
    <s v="Source Verified"/>
    <s v="Fully Paid"/>
    <s v="credit_card"/>
    <n v="0.11109999999999999"/>
    <n v="11.11"/>
    <n v="715"/>
    <n v="719"/>
    <n v="717"/>
    <x v="1"/>
    <n v="3"/>
    <x v="2"/>
    <s v="Strong Profile"/>
  </r>
  <r>
    <n v="67000"/>
    <s v="HIGH"/>
    <s v="Not Verified"/>
    <s v="Charged Off"/>
    <s v="debt_consolidation"/>
    <n v="0.3095"/>
    <n v="30.95"/>
    <n v="680"/>
    <n v="684"/>
    <n v="682"/>
    <x v="0"/>
    <n v="1"/>
    <x v="0"/>
    <s v="High DTI / Low Income / Low FICO"/>
  </r>
  <r>
    <n v="51000"/>
    <s v="MEDIUM"/>
    <s v="Source Verified"/>
    <s v="Charged Off"/>
    <s v="debt_consolidation"/>
    <n v="0.1467"/>
    <n v="14.67"/>
    <n v="680"/>
    <n v="684"/>
    <n v="682"/>
    <x v="0"/>
    <n v="2"/>
    <x v="1"/>
    <s v="Moderate DTI/Income/FICO"/>
  </r>
  <r>
    <n v="69000"/>
    <s v="HIGH"/>
    <s v="Verified"/>
    <s v="Fully Paid"/>
    <s v="debt_consolidation"/>
    <n v="0.2974"/>
    <n v="29.74"/>
    <n v="685"/>
    <n v="689"/>
    <n v="687"/>
    <x v="0"/>
    <n v="1"/>
    <x v="0"/>
    <s v="High DTI / Low Income / Low FICO"/>
  </r>
  <r>
    <n v="100000"/>
    <s v="HIGH"/>
    <s v="Source Verified"/>
    <s v="Fully Paid"/>
    <s v="debt_consolidation"/>
    <n v="0.18679999999999999"/>
    <n v="18.68"/>
    <n v="660"/>
    <n v="664"/>
    <n v="662"/>
    <x v="0"/>
    <n v="2"/>
    <x v="1"/>
    <s v="Moderate DTI/Income/FICO"/>
  </r>
  <r>
    <n v="120000"/>
    <s v="HIGH"/>
    <s v="Not Verified"/>
    <s v="Fully Paid"/>
    <s v="credit_card"/>
    <n v="9.7599999999999992E-2"/>
    <n v="9.76"/>
    <n v="705"/>
    <n v="709"/>
    <n v="707"/>
    <x v="1"/>
    <n v="3"/>
    <x v="2"/>
    <s v="Strong Profile"/>
  </r>
  <r>
    <n v="86868"/>
    <s v="HIGH"/>
    <s v="Verified"/>
    <s v="Fully Paid"/>
    <s v="debt_consolidation"/>
    <n v="0.29960000000000003"/>
    <n v="29.960000000000004"/>
    <n v="670"/>
    <n v="674"/>
    <n v="672"/>
    <x v="0"/>
    <n v="1"/>
    <x v="0"/>
    <s v="High DTI / Low Income / Low FICO"/>
  </r>
  <r>
    <n v="60000"/>
    <s v="MEDIUM"/>
    <s v="Source Verified"/>
    <s v="Fully Paid"/>
    <s v="debt_consolidation"/>
    <n v="0.13919999999999999"/>
    <n v="13.919999999999998"/>
    <n v="690"/>
    <n v="694"/>
    <n v="692"/>
    <x v="0"/>
    <n v="2"/>
    <x v="1"/>
    <s v="Moderate DTI/Income/FICO"/>
  </r>
  <r>
    <n v="88000"/>
    <s v="HIGH"/>
    <s v="Not Verified"/>
    <s v="Fully Paid"/>
    <s v="debt_consolidation"/>
    <n v="0.19309999999999999"/>
    <n v="19.309999999999999"/>
    <n v="780"/>
    <n v="784"/>
    <n v="782"/>
    <x v="1"/>
    <n v="2"/>
    <x v="1"/>
    <s v="Moderate DTI/Income/FICO"/>
  </r>
  <r>
    <n v="130000"/>
    <s v="HIGH"/>
    <s v="Source Verified"/>
    <s v="Fully Paid"/>
    <s v="debt_consolidation"/>
    <n v="0.25640000000000002"/>
    <n v="25.64"/>
    <n v="705"/>
    <n v="709"/>
    <n v="707"/>
    <x v="1"/>
    <n v="1"/>
    <x v="0"/>
    <s v="High DTI / Low Income / Low FICO"/>
  </r>
  <r>
    <n v="70000"/>
    <s v="HIGH"/>
    <s v="Source Verified"/>
    <s v="Fully Paid"/>
    <s v="home_improvement"/>
    <n v="9.8699999999999996E-2"/>
    <n v="9.8699999999999992"/>
    <n v="690"/>
    <n v="694"/>
    <n v="692"/>
    <x v="0"/>
    <n v="2"/>
    <x v="1"/>
    <s v="Moderate DTI/Income/FICO"/>
  </r>
  <r>
    <n v="60000"/>
    <s v="MEDIUM"/>
    <s v="Not Verified"/>
    <s v="Late (31-120 days)"/>
    <s v="debt_consolidation"/>
    <n v="3.5200000000000002E-2"/>
    <n v="3.52"/>
    <n v="660"/>
    <n v="664"/>
    <n v="662"/>
    <x v="0"/>
    <n v="2"/>
    <x v="1"/>
    <s v="Moderate DTI/Income/FICO"/>
  </r>
  <r>
    <n v="116000"/>
    <s v="HIGH"/>
    <s v="Verified"/>
    <s v="Fully Paid"/>
    <s v="credit_card"/>
    <n v="0.14940000000000001"/>
    <n v="14.940000000000001"/>
    <n v="730"/>
    <n v="734"/>
    <n v="732"/>
    <x v="1"/>
    <n v="2"/>
    <x v="1"/>
    <s v="Moderate DTI/Income/FICO"/>
  </r>
  <r>
    <n v="43000"/>
    <s v="MEDIUM"/>
    <s v="Source Verified"/>
    <s v="Fully Paid"/>
    <s v="debt_consolidation"/>
    <n v="9.820000000000001E-2"/>
    <n v="9.82"/>
    <n v="665"/>
    <n v="669"/>
    <n v="667"/>
    <x v="0"/>
    <n v="2"/>
    <x v="1"/>
    <s v="Moderate DTI/Income/FICO"/>
  </r>
  <r>
    <n v="81000"/>
    <s v="HIGH"/>
    <s v="Not Verified"/>
    <s v="Fully Paid"/>
    <s v="debt_consolidation"/>
    <n v="0.19039999999999999"/>
    <n v="19.04"/>
    <n v="690"/>
    <n v="694"/>
    <n v="692"/>
    <x v="0"/>
    <n v="2"/>
    <x v="1"/>
    <s v="Moderate DTI/Income/FICO"/>
  </r>
  <r>
    <n v="87000"/>
    <s v="HIGH"/>
    <s v="Verified"/>
    <s v="Charged Off"/>
    <s v="debt_consolidation"/>
    <n v="0.12970000000000001"/>
    <n v="12.97"/>
    <n v="665"/>
    <n v="669"/>
    <n v="667"/>
    <x v="0"/>
    <n v="2"/>
    <x v="1"/>
    <s v="Moderate DTI/Income/FICO"/>
  </r>
  <r>
    <n v="37000"/>
    <s v="LOW"/>
    <s v="Verified"/>
    <s v="Charged Off"/>
    <s v="debt_consolidation"/>
    <n v="0.1573"/>
    <n v="15.73"/>
    <n v="675"/>
    <n v="679"/>
    <n v="677"/>
    <x v="0"/>
    <n v="1"/>
    <x v="0"/>
    <s v="High DTI / Low Income / Low FICO"/>
  </r>
  <r>
    <n v="107000"/>
    <s v="HIGH"/>
    <s v="Verified"/>
    <s v="Fully Paid"/>
    <s v="other"/>
    <n v="0.3553"/>
    <n v="35.53"/>
    <n v="700"/>
    <n v="704"/>
    <n v="702"/>
    <x v="1"/>
    <n v="1"/>
    <x v="0"/>
    <s v="High DTI / Low Income / Low FICO"/>
  </r>
  <r>
    <n v="40000"/>
    <s v="LOW"/>
    <s v="Source Verified"/>
    <s v="Charged Off"/>
    <s v="debt_consolidation"/>
    <n v="3.6299999999999999E-2"/>
    <n v="3.63"/>
    <n v="660"/>
    <n v="664"/>
    <n v="662"/>
    <x v="0"/>
    <n v="1"/>
    <x v="0"/>
    <s v="High DTI / Low Income / Low FICO"/>
  </r>
  <r>
    <n v="62500"/>
    <s v="HIGH"/>
    <s v="Source Verified"/>
    <s v="Current"/>
    <s v="debt_consolidation"/>
    <n v="0.1993"/>
    <n v="19.93"/>
    <n v="670"/>
    <n v="674"/>
    <n v="672"/>
    <x v="0"/>
    <n v="2"/>
    <x v="1"/>
    <s v="Moderate DTI/Income/FICO"/>
  </r>
  <r>
    <n v="50000"/>
    <s v="MEDIUM"/>
    <s v="Source Verified"/>
    <s v="Fully Paid"/>
    <s v="credit_card"/>
    <n v="0.12119999999999999"/>
    <n v="12.12"/>
    <n v="675"/>
    <n v="679"/>
    <n v="677"/>
    <x v="0"/>
    <n v="2"/>
    <x v="1"/>
    <s v="Moderate DTI/Income/FICO"/>
  </r>
  <r>
    <n v="70000"/>
    <s v="HIGH"/>
    <s v="Source Verified"/>
    <s v="Fully Paid"/>
    <s v="debt_consolidation"/>
    <n v="0.30879999999999996"/>
    <n v="30.879999999999995"/>
    <n v="665"/>
    <n v="669"/>
    <n v="667"/>
    <x v="0"/>
    <n v="1"/>
    <x v="0"/>
    <s v="High DTI / Low Income / Low FICO"/>
  </r>
  <r>
    <n v="97000"/>
    <s v="HIGH"/>
    <s v="Source Verified"/>
    <s v="Fully Paid"/>
    <s v="credit_card"/>
    <n v="0.23629999999999998"/>
    <n v="23.63"/>
    <n v="785"/>
    <n v="789"/>
    <n v="787"/>
    <x v="1"/>
    <n v="1"/>
    <x v="0"/>
    <s v="High DTI / Low Income / Low FICO"/>
  </r>
  <r>
    <n v="40000"/>
    <s v="LOW"/>
    <s v="Not Verified"/>
    <s v="Fully Paid"/>
    <s v="credit_card"/>
    <n v="0.16620000000000001"/>
    <n v="16.62"/>
    <n v="715"/>
    <n v="719"/>
    <n v="717"/>
    <x v="1"/>
    <n v="1"/>
    <x v="0"/>
    <s v="High DTI / Low Income / Low FICO"/>
  </r>
  <r>
    <n v="49000"/>
    <s v="MEDIUM"/>
    <s v="Source Verified"/>
    <s v="Fully Paid"/>
    <s v="credit_card"/>
    <n v="0.19030000000000002"/>
    <n v="19.03"/>
    <n v="720"/>
    <n v="724"/>
    <n v="722"/>
    <x v="1"/>
    <n v="2"/>
    <x v="1"/>
    <s v="Moderate DTI/Income/FICO"/>
  </r>
  <r>
    <n v="40000"/>
    <s v="LOW"/>
    <s v="Verified"/>
    <s v="Charged Off"/>
    <s v="debt_consolidation"/>
    <n v="0.33210000000000001"/>
    <n v="33.21"/>
    <n v="685"/>
    <n v="689"/>
    <n v="687"/>
    <x v="0"/>
    <n v="1"/>
    <x v="0"/>
    <s v="High DTI / Low Income / Low FICO"/>
  </r>
  <r>
    <n v="130000"/>
    <s v="HIGH"/>
    <s v="Verified"/>
    <s v="Current"/>
    <s v="credit_card"/>
    <n v="0.26600000000000001"/>
    <n v="26.6"/>
    <n v="685"/>
    <n v="689"/>
    <n v="687"/>
    <x v="0"/>
    <n v="1"/>
    <x v="0"/>
    <s v="High DTI / Low Income / Low FICO"/>
  </r>
  <r>
    <n v="52000"/>
    <s v="MEDIUM"/>
    <s v="Source Verified"/>
    <s v="Current"/>
    <s v="major_purchase"/>
    <n v="0.35470000000000002"/>
    <n v="35.47"/>
    <n v="675"/>
    <n v="679"/>
    <n v="677"/>
    <x v="0"/>
    <n v="1"/>
    <x v="0"/>
    <s v="High DTI / Low Income / Low FICO"/>
  </r>
  <r>
    <n v="104000"/>
    <s v="HIGH"/>
    <s v="Source Verified"/>
    <s v="Fully Paid"/>
    <s v="credit_card"/>
    <n v="2.69E-2"/>
    <n v="2.69"/>
    <n v="695"/>
    <n v="699"/>
    <n v="697"/>
    <x v="0"/>
    <n v="2"/>
    <x v="1"/>
    <s v="Moderate DTI/Income/FICO"/>
  </r>
  <r>
    <n v="69500"/>
    <s v="HIGH"/>
    <s v="Not Verified"/>
    <s v="In Grace Period"/>
    <s v="debt_consolidation"/>
    <n v="8.48E-2"/>
    <n v="8.48"/>
    <n v="710"/>
    <n v="714"/>
    <n v="712"/>
    <x v="1"/>
    <n v="3"/>
    <x v="2"/>
    <s v="Strong Profile"/>
  </r>
  <r>
    <n v="42000"/>
    <s v="MEDIUM"/>
    <s v="Verified"/>
    <s v="Charged Off"/>
    <s v="other"/>
    <n v="0.30890000000000001"/>
    <n v="30.89"/>
    <n v="680"/>
    <n v="684"/>
    <n v="682"/>
    <x v="0"/>
    <n v="1"/>
    <x v="0"/>
    <s v="High DTI / Low Income / Low FICO"/>
  </r>
  <r>
    <n v="52500"/>
    <s v="MEDIUM"/>
    <s v="Verified"/>
    <s v="Fully Paid"/>
    <s v="major_purchase"/>
    <n v="0.253"/>
    <n v="25.3"/>
    <n v="660"/>
    <n v="664"/>
    <n v="662"/>
    <x v="0"/>
    <n v="1"/>
    <x v="0"/>
    <s v="High DTI / Low Income / Low FICO"/>
  </r>
  <r>
    <n v="110000"/>
    <s v="HIGH"/>
    <s v="Not Verified"/>
    <s v="Fully Paid"/>
    <s v="home_improvement"/>
    <n v="0.1545"/>
    <n v="15.45"/>
    <n v="770"/>
    <n v="774"/>
    <n v="772"/>
    <x v="1"/>
    <n v="2"/>
    <x v="1"/>
    <s v="Moderate DTI/Income/FICO"/>
  </r>
  <r>
    <n v="75000"/>
    <s v="HIGH"/>
    <s v="Not Verified"/>
    <s v="Current"/>
    <s v="debt_consolidation"/>
    <n v="0.27579999999999999"/>
    <n v="27.58"/>
    <n v="720"/>
    <n v="724"/>
    <n v="722"/>
    <x v="1"/>
    <n v="1"/>
    <x v="0"/>
    <s v="High DTI / Low Income / Low FICO"/>
  </r>
  <r>
    <n v="50000"/>
    <s v="MEDIUM"/>
    <s v="Source Verified"/>
    <s v="Charged Off"/>
    <s v="home_improvement"/>
    <n v="0.1265"/>
    <n v="12.65"/>
    <n v="685"/>
    <n v="689"/>
    <n v="687"/>
    <x v="0"/>
    <n v="2"/>
    <x v="1"/>
    <s v="Moderate DTI/Income/FICO"/>
  </r>
  <r>
    <n v="52000"/>
    <s v="MEDIUM"/>
    <s v="Verified"/>
    <s v="Charged Off"/>
    <s v="small_business"/>
    <n v="0.20629999999999998"/>
    <n v="20.63"/>
    <n v="660"/>
    <n v="664"/>
    <n v="662"/>
    <x v="0"/>
    <n v="1"/>
    <x v="0"/>
    <s v="High DTI / Low Income / Low FICO"/>
  </r>
  <r>
    <n v="225000"/>
    <s v="HIGH"/>
    <s v="Source Verified"/>
    <s v="Fully Paid"/>
    <s v="credit_card"/>
    <n v="0.1467"/>
    <n v="14.67"/>
    <n v="680"/>
    <n v="684"/>
    <n v="682"/>
    <x v="0"/>
    <n v="2"/>
    <x v="1"/>
    <s v="Moderate DTI/Income/FICO"/>
  </r>
  <r>
    <n v="101500"/>
    <s v="HIGH"/>
    <s v="Source Verified"/>
    <s v="Current"/>
    <s v="credit_card"/>
    <n v="0.30680000000000002"/>
    <n v="30.680000000000003"/>
    <n v="665"/>
    <n v="669"/>
    <n v="667"/>
    <x v="0"/>
    <n v="1"/>
    <x v="0"/>
    <s v="High DTI / Low Income / Low FICO"/>
  </r>
  <r>
    <n v="55472"/>
    <s v="MEDIUM"/>
    <s v="Verified"/>
    <s v="Fully Paid"/>
    <s v="debt_consolidation"/>
    <n v="0.18820000000000001"/>
    <n v="18.82"/>
    <n v="665"/>
    <n v="669"/>
    <n v="667"/>
    <x v="0"/>
    <n v="2"/>
    <x v="1"/>
    <s v="Moderate DTI/Income/FICO"/>
  </r>
  <r>
    <n v="54000"/>
    <s v="MEDIUM"/>
    <s v="Verified"/>
    <s v="Fully Paid"/>
    <s v="debt_consolidation"/>
    <n v="0.1777"/>
    <n v="17.77"/>
    <n v="665"/>
    <n v="669"/>
    <n v="667"/>
    <x v="0"/>
    <n v="2"/>
    <x v="1"/>
    <s v="Moderate DTI/Income/FICO"/>
  </r>
  <r>
    <n v="60000"/>
    <s v="MEDIUM"/>
    <s v="Not Verified"/>
    <s v="Fully Paid"/>
    <s v="debt_consolidation"/>
    <n v="4.9599999999999998E-2"/>
    <n v="4.96"/>
    <n v="725"/>
    <n v="729"/>
    <n v="727"/>
    <x v="1"/>
    <n v="2"/>
    <x v="1"/>
    <s v="Moderate DTI/Income/FICO"/>
  </r>
  <r>
    <n v="35000"/>
    <s v="LOW"/>
    <s v="Verified"/>
    <s v="Fully Paid"/>
    <s v="debt_consolidation"/>
    <n v="0.33090000000000003"/>
    <n v="33.090000000000003"/>
    <n v="665"/>
    <n v="669"/>
    <n v="667"/>
    <x v="0"/>
    <n v="1"/>
    <x v="0"/>
    <s v="High DTI / Low Income / Low FICO"/>
  </r>
  <r>
    <n v="38000"/>
    <s v="LOW"/>
    <s v="Verified"/>
    <s v="Fully Paid"/>
    <s v="debt_consolidation"/>
    <n v="0.1535"/>
    <n v="15.35"/>
    <n v="665"/>
    <n v="669"/>
    <n v="667"/>
    <x v="0"/>
    <n v="1"/>
    <x v="0"/>
    <s v="High DTI / Low Income / Low FICO"/>
  </r>
  <r>
    <n v="40000"/>
    <s v="LOW"/>
    <s v="Source Verified"/>
    <s v="Charged Off"/>
    <s v="credit_card"/>
    <n v="0.3201"/>
    <n v="32.01"/>
    <n v="665"/>
    <n v="669"/>
    <n v="667"/>
    <x v="0"/>
    <n v="1"/>
    <x v="0"/>
    <s v="High DTI / Low Income / Low FICO"/>
  </r>
  <r>
    <n v="38000"/>
    <s v="LOW"/>
    <s v="Source Verified"/>
    <s v="Fully Paid"/>
    <s v="debt_consolidation"/>
    <n v="8.5600000000000009E-2"/>
    <n v="8.56"/>
    <n v="675"/>
    <n v="679"/>
    <n v="677"/>
    <x v="0"/>
    <n v="1"/>
    <x v="0"/>
    <s v="High DTI / Low Income / Low FICO"/>
  </r>
  <r>
    <n v="71000"/>
    <s v="HIGH"/>
    <s v="Source Verified"/>
    <s v="Fully Paid"/>
    <s v="debt_consolidation"/>
    <n v="0.16940000000000002"/>
    <n v="16.940000000000001"/>
    <n v="685"/>
    <n v="689"/>
    <n v="687"/>
    <x v="0"/>
    <n v="2"/>
    <x v="1"/>
    <s v="Moderate DTI/Income/FICO"/>
  </r>
  <r>
    <n v="45000"/>
    <s v="MEDIUM"/>
    <s v="Source Verified"/>
    <s v="Fully Paid"/>
    <s v="other"/>
    <n v="0.1081"/>
    <n v="10.81"/>
    <n v="665"/>
    <n v="669"/>
    <n v="667"/>
    <x v="0"/>
    <n v="2"/>
    <x v="1"/>
    <s v="Moderate DTI/Income/FICO"/>
  </r>
  <r>
    <n v="72000"/>
    <s v="HIGH"/>
    <s v="Source Verified"/>
    <s v="Current"/>
    <s v="credit_card"/>
    <n v="0.1673"/>
    <n v="16.73"/>
    <n v="685"/>
    <n v="689"/>
    <n v="687"/>
    <x v="0"/>
    <n v="2"/>
    <x v="1"/>
    <s v="Moderate DTI/Income/FICO"/>
  </r>
  <r>
    <n v="30000"/>
    <s v="LOW"/>
    <s v="Source Verified"/>
    <s v="Fully Paid"/>
    <s v="other"/>
    <n v="0.16820000000000002"/>
    <n v="16.82"/>
    <n v="755"/>
    <n v="759"/>
    <n v="757"/>
    <x v="1"/>
    <n v="1"/>
    <x v="0"/>
    <s v="High DTI / Low Income / Low FICO"/>
  </r>
  <r>
    <n v="79000"/>
    <s v="HIGH"/>
    <s v="Verified"/>
    <s v="Fully Paid"/>
    <s v="credit_card"/>
    <n v="0.10439999999999999"/>
    <n v="10.44"/>
    <n v="660"/>
    <n v="664"/>
    <n v="662"/>
    <x v="0"/>
    <n v="2"/>
    <x v="1"/>
    <s v="Moderate DTI/Income/FICO"/>
  </r>
  <r>
    <n v="70000"/>
    <s v="HIGH"/>
    <s v="Not Verified"/>
    <s v="Fully Paid"/>
    <s v="credit_card"/>
    <n v="0.25"/>
    <n v="25"/>
    <n v="690"/>
    <n v="694"/>
    <n v="692"/>
    <x v="0"/>
    <n v="1"/>
    <x v="0"/>
    <s v="High DTI / Low Income / Low FICO"/>
  </r>
  <r>
    <n v="110000"/>
    <s v="HIGH"/>
    <s v="Source Verified"/>
    <s v="Fully Paid"/>
    <s v="credit_card"/>
    <n v="0.21539999999999998"/>
    <n v="21.54"/>
    <n v="665"/>
    <n v="669"/>
    <n v="667"/>
    <x v="0"/>
    <n v="1"/>
    <x v="0"/>
    <s v="High DTI / Low Income / Low FICO"/>
  </r>
  <r>
    <n v="36000"/>
    <s v="LOW"/>
    <s v="Verified"/>
    <s v="Fully Paid"/>
    <s v="credit_card"/>
    <n v="0.12619999999999998"/>
    <n v="12.619999999999997"/>
    <n v="690"/>
    <n v="694"/>
    <n v="692"/>
    <x v="0"/>
    <n v="1"/>
    <x v="0"/>
    <s v="High DTI / Low Income / Low FICO"/>
  </r>
  <r>
    <n v="47000"/>
    <s v="MEDIUM"/>
    <s v="Not Verified"/>
    <s v="Fully Paid"/>
    <s v="credit_card"/>
    <n v="0.25489999999999996"/>
    <n v="25.489999999999995"/>
    <n v="775"/>
    <n v="779"/>
    <n v="777"/>
    <x v="1"/>
    <n v="1"/>
    <x v="0"/>
    <s v="High DTI / Low Income / Low FICO"/>
  </r>
  <r>
    <n v="34959"/>
    <s v="LOW"/>
    <s v="Verified"/>
    <s v="Fully Paid"/>
    <s v="small_business"/>
    <n v="0.27810000000000001"/>
    <n v="27.810000000000002"/>
    <n v="670"/>
    <n v="674"/>
    <n v="672"/>
    <x v="0"/>
    <n v="1"/>
    <x v="0"/>
    <s v="High DTI / Low Income / Low FICO"/>
  </r>
  <r>
    <n v="42500"/>
    <s v="MEDIUM"/>
    <s v="Verified"/>
    <s v="Charged Off"/>
    <s v="debt_consolidation"/>
    <n v="0.25440000000000002"/>
    <n v="25.44"/>
    <n v="660"/>
    <n v="664"/>
    <n v="662"/>
    <x v="0"/>
    <n v="1"/>
    <x v="0"/>
    <s v="High DTI / Low Income / Low FICO"/>
  </r>
  <r>
    <n v="39000"/>
    <s v="LOW"/>
    <s v="Verified"/>
    <s v="Charged Off"/>
    <s v="credit_card"/>
    <n v="0.1963"/>
    <n v="19.63"/>
    <n v="715"/>
    <n v="719"/>
    <n v="717"/>
    <x v="1"/>
    <n v="1"/>
    <x v="0"/>
    <s v="High DTI / Low Income / Low FICO"/>
  </r>
  <r>
    <n v="43000"/>
    <s v="MEDIUM"/>
    <s v="Source Verified"/>
    <s v="Charged Off"/>
    <s v="debt_consolidation"/>
    <n v="0.21989999999999998"/>
    <n v="21.99"/>
    <n v="670"/>
    <n v="674"/>
    <n v="672"/>
    <x v="0"/>
    <n v="1"/>
    <x v="0"/>
    <s v="High DTI / Low Income / Low FICO"/>
  </r>
  <r>
    <n v="51000"/>
    <s v="MEDIUM"/>
    <s v="Not Verified"/>
    <s v="Fully Paid"/>
    <s v="car"/>
    <n v="8.8000000000000009E-2"/>
    <n v="8.8000000000000007"/>
    <n v="675"/>
    <n v="679"/>
    <n v="677"/>
    <x v="0"/>
    <n v="2"/>
    <x v="1"/>
    <s v="Moderate DTI/Income/FICO"/>
  </r>
  <r>
    <n v="65000"/>
    <s v="HIGH"/>
    <s v="Verified"/>
    <s v="Charged Off"/>
    <s v="debt_consolidation"/>
    <n v="0.1741"/>
    <n v="17.41"/>
    <n v="660"/>
    <n v="664"/>
    <n v="662"/>
    <x v="0"/>
    <n v="2"/>
    <x v="1"/>
    <s v="Moderate DTI/Income/FICO"/>
  </r>
  <r>
    <n v="45000"/>
    <s v="MEDIUM"/>
    <s v="Source Verified"/>
    <s v="Fully Paid"/>
    <s v="credit_card"/>
    <n v="8.0500000000000002E-2"/>
    <n v="8.0500000000000007"/>
    <n v="660"/>
    <n v="664"/>
    <n v="662"/>
    <x v="0"/>
    <n v="2"/>
    <x v="1"/>
    <s v="Moderate DTI/Income/FICO"/>
  </r>
  <r>
    <n v="55000"/>
    <s v="MEDIUM"/>
    <s v="Source Verified"/>
    <s v="Charged Off"/>
    <s v="debt_consolidation"/>
    <n v="0.2898"/>
    <n v="28.98"/>
    <n v="665"/>
    <n v="669"/>
    <n v="667"/>
    <x v="0"/>
    <n v="1"/>
    <x v="0"/>
    <s v="High DTI / Low Income / Low FICO"/>
  </r>
  <r>
    <n v="71000"/>
    <s v="HIGH"/>
    <s v="Source Verified"/>
    <s v="Fully Paid"/>
    <s v="credit_card"/>
    <n v="0.21660000000000001"/>
    <n v="21.66"/>
    <n v="705"/>
    <n v="709"/>
    <n v="707"/>
    <x v="1"/>
    <n v="1"/>
    <x v="0"/>
    <s v="High DTI / Low Income / Low FICO"/>
  </r>
  <r>
    <n v="140000"/>
    <s v="HIGH"/>
    <s v="Verified"/>
    <s v="Fully Paid"/>
    <s v="home_improvement"/>
    <n v="0.1802"/>
    <n v="18.02"/>
    <n v="725"/>
    <n v="729"/>
    <n v="727"/>
    <x v="1"/>
    <n v="2"/>
    <x v="1"/>
    <s v="Moderate DTI/Income/FICO"/>
  </r>
  <r>
    <n v="42000"/>
    <s v="MEDIUM"/>
    <s v="Verified"/>
    <s v="Fully Paid"/>
    <s v="credit_card"/>
    <n v="0.22570000000000001"/>
    <n v="22.57"/>
    <n v="660"/>
    <n v="664"/>
    <n v="662"/>
    <x v="0"/>
    <n v="1"/>
    <x v="0"/>
    <s v="High DTI / Low Income / Low FICO"/>
  </r>
  <r>
    <n v="50000"/>
    <s v="MEDIUM"/>
    <s v="Source Verified"/>
    <s v="Charged Off"/>
    <s v="debt_consolidation"/>
    <n v="0.21149999999999999"/>
    <n v="21.15"/>
    <n v="700"/>
    <n v="704"/>
    <n v="702"/>
    <x v="1"/>
    <n v="1"/>
    <x v="0"/>
    <s v="High DTI / Low Income / Low FICO"/>
  </r>
  <r>
    <n v="267000"/>
    <s v="HIGH"/>
    <s v="Verified"/>
    <s v="Fully Paid"/>
    <s v="debt_consolidation"/>
    <n v="9.2699999999999991E-2"/>
    <n v="9.27"/>
    <n v="685"/>
    <n v="689"/>
    <n v="687"/>
    <x v="0"/>
    <n v="2"/>
    <x v="1"/>
    <s v="Moderate DTI/Income/FICO"/>
  </r>
  <r>
    <n v="51000"/>
    <s v="MEDIUM"/>
    <s v="Verified"/>
    <s v="Charged Off"/>
    <s v="debt_consolidation"/>
    <n v="0.31219999999999998"/>
    <n v="31.22"/>
    <n v="700"/>
    <n v="704"/>
    <n v="702"/>
    <x v="1"/>
    <n v="1"/>
    <x v="0"/>
    <s v="High DTI / Low Income / Low FICO"/>
  </r>
  <r>
    <n v="196000"/>
    <s v="HIGH"/>
    <s v="Source Verified"/>
    <s v="Fully Paid"/>
    <s v="credit_card"/>
    <n v="0.12740000000000001"/>
    <n v="12.740000000000002"/>
    <n v="695"/>
    <n v="699"/>
    <n v="697"/>
    <x v="0"/>
    <n v="2"/>
    <x v="1"/>
    <s v="Moderate DTI/Income/FICO"/>
  </r>
  <r>
    <n v="60000"/>
    <s v="MEDIUM"/>
    <s v="Not Verified"/>
    <s v="Fully Paid"/>
    <s v="credit_card"/>
    <n v="0.14300000000000002"/>
    <n v="14.3"/>
    <n v="705"/>
    <n v="709"/>
    <n v="707"/>
    <x v="1"/>
    <n v="2"/>
    <x v="1"/>
    <s v="Moderate DTI/Income/FICO"/>
  </r>
  <r>
    <n v="39000"/>
    <s v="LOW"/>
    <s v="Not Verified"/>
    <s v="Fully Paid"/>
    <s v="debt_consolidation"/>
    <n v="0.22739999999999999"/>
    <n v="22.74"/>
    <n v="665"/>
    <n v="669"/>
    <n v="667"/>
    <x v="0"/>
    <n v="1"/>
    <x v="0"/>
    <s v="High DTI / Low Income / Low FICO"/>
  </r>
  <r>
    <n v="72000"/>
    <s v="HIGH"/>
    <s v="Not Verified"/>
    <s v="Fully Paid"/>
    <s v="credit_card"/>
    <n v="0.128"/>
    <n v="12.8"/>
    <n v="735"/>
    <n v="739"/>
    <n v="737"/>
    <x v="1"/>
    <n v="2"/>
    <x v="1"/>
    <s v="Moderate DTI/Income/FICO"/>
  </r>
  <r>
    <n v="42000"/>
    <s v="MEDIUM"/>
    <s v="Source Verified"/>
    <s v="Fully Paid"/>
    <s v="other"/>
    <n v="0.37770000000000004"/>
    <n v="37.770000000000003"/>
    <n v="680"/>
    <n v="684"/>
    <n v="682"/>
    <x v="0"/>
    <n v="1"/>
    <x v="0"/>
    <s v="High DTI / Low Income / Low FICO"/>
  </r>
  <r>
    <n v="32000"/>
    <s v="LOW"/>
    <s v="Verified"/>
    <s v="Charged Off"/>
    <s v="debt_consolidation"/>
    <n v="0.31790000000000002"/>
    <n v="31.790000000000003"/>
    <n v="745"/>
    <n v="749"/>
    <n v="747"/>
    <x v="1"/>
    <n v="1"/>
    <x v="0"/>
    <s v="High DTI / Low Income / Low FICO"/>
  </r>
  <r>
    <n v="95380"/>
    <s v="HIGH"/>
    <s v="Not Verified"/>
    <s v="Charged Off"/>
    <s v="home_improvement"/>
    <n v="0.34259999999999996"/>
    <n v="34.26"/>
    <n v="710"/>
    <n v="714"/>
    <n v="712"/>
    <x v="1"/>
    <n v="1"/>
    <x v="0"/>
    <s v="High DTI / Low Income / Low FICO"/>
  </r>
  <r>
    <n v="68000"/>
    <s v="HIGH"/>
    <s v="Verified"/>
    <s v="Fully Paid"/>
    <s v="debt_consolidation"/>
    <n v="0.1149"/>
    <n v="11.49"/>
    <n v="690"/>
    <n v="694"/>
    <n v="692"/>
    <x v="0"/>
    <n v="2"/>
    <x v="1"/>
    <s v="Moderate DTI/Income/FICO"/>
  </r>
  <r>
    <n v="55000"/>
    <s v="MEDIUM"/>
    <s v="Source Verified"/>
    <s v="Charged Off"/>
    <s v="debt_consolidation"/>
    <n v="0.23370000000000002"/>
    <n v="23.37"/>
    <n v="695"/>
    <n v="699"/>
    <n v="697"/>
    <x v="0"/>
    <n v="1"/>
    <x v="0"/>
    <s v="High DTI / Low Income / Low FICO"/>
  </r>
  <r>
    <n v="100000"/>
    <s v="HIGH"/>
    <s v="Not Verified"/>
    <s v="Current"/>
    <s v="debt_consolidation"/>
    <n v="0.1162"/>
    <n v="11.62"/>
    <n v="750"/>
    <n v="754"/>
    <n v="752"/>
    <x v="1"/>
    <n v="3"/>
    <x v="2"/>
    <s v="Strong Profile"/>
  </r>
  <r>
    <n v="50000"/>
    <s v="MEDIUM"/>
    <s v="Source Verified"/>
    <s v="Fully Paid"/>
    <s v="debt_consolidation"/>
    <n v="0.2379"/>
    <n v="23.79"/>
    <n v="680"/>
    <n v="684"/>
    <n v="682"/>
    <x v="0"/>
    <n v="1"/>
    <x v="0"/>
    <s v="High DTI / Low Income / Low FICO"/>
  </r>
  <r>
    <n v="140000"/>
    <s v="HIGH"/>
    <s v="Source Verified"/>
    <s v="Fully Paid"/>
    <s v="debt_consolidation"/>
    <n v="0.27060000000000001"/>
    <n v="27.060000000000002"/>
    <n v="730"/>
    <n v="734"/>
    <n v="732"/>
    <x v="1"/>
    <n v="1"/>
    <x v="0"/>
    <s v="High DTI / Low Income / Low FICO"/>
  </r>
  <r>
    <n v="132500"/>
    <s v="HIGH"/>
    <s v="Source Verified"/>
    <s v="Fully Paid"/>
    <s v="debt_consolidation"/>
    <n v="0.14480000000000001"/>
    <n v="14.48"/>
    <n v="670"/>
    <n v="674"/>
    <n v="672"/>
    <x v="0"/>
    <n v="2"/>
    <x v="1"/>
    <s v="Moderate DTI/Income/FICO"/>
  </r>
  <r>
    <n v="60000"/>
    <s v="MEDIUM"/>
    <s v="Source Verified"/>
    <s v="Charged Off"/>
    <s v="debt_consolidation"/>
    <n v="0.16149999999999998"/>
    <n v="16.149999999999999"/>
    <n v="660"/>
    <n v="664"/>
    <n v="662"/>
    <x v="0"/>
    <n v="2"/>
    <x v="1"/>
    <s v="Moderate DTI/Income/FICO"/>
  </r>
  <r>
    <n v="55500"/>
    <s v="MEDIUM"/>
    <s v="Source Verified"/>
    <s v="Fully Paid"/>
    <s v="credit_card"/>
    <n v="5.1200000000000002E-2"/>
    <n v="5.12"/>
    <n v="670"/>
    <n v="674"/>
    <n v="672"/>
    <x v="0"/>
    <n v="2"/>
    <x v="1"/>
    <s v="Moderate DTI/Income/FICO"/>
  </r>
  <r>
    <n v="46000"/>
    <s v="MEDIUM"/>
    <s v="Source Verified"/>
    <s v="Current"/>
    <s v="credit_card"/>
    <n v="0.30079999999999996"/>
    <n v="30.079999999999995"/>
    <n v="665"/>
    <n v="669"/>
    <n v="667"/>
    <x v="0"/>
    <n v="1"/>
    <x v="0"/>
    <s v="High DTI / Low Income / Low FICO"/>
  </r>
  <r>
    <n v="257000"/>
    <s v="HIGH"/>
    <s v="Verified"/>
    <s v="Fully Paid"/>
    <s v="credit_card"/>
    <n v="0.23089999999999999"/>
    <n v="23.09"/>
    <n v="670"/>
    <n v="674"/>
    <n v="672"/>
    <x v="0"/>
    <n v="1"/>
    <x v="0"/>
    <s v="High DTI / Low Income / Low FICO"/>
  </r>
  <r>
    <n v="78000"/>
    <s v="HIGH"/>
    <s v="Not Verified"/>
    <s v="Fully Paid"/>
    <s v="debt_consolidation"/>
    <n v="5.7500000000000002E-2"/>
    <n v="5.75"/>
    <n v="710"/>
    <n v="714"/>
    <n v="712"/>
    <x v="1"/>
    <n v="3"/>
    <x v="2"/>
    <s v="Strong Profile"/>
  </r>
  <r>
    <n v="60000"/>
    <s v="MEDIUM"/>
    <s v="Verified"/>
    <s v="Charged Off"/>
    <s v="debt_consolidation"/>
    <n v="0.3967"/>
    <n v="39.67"/>
    <n v="670"/>
    <n v="674"/>
    <n v="672"/>
    <x v="0"/>
    <n v="1"/>
    <x v="0"/>
    <s v="High DTI / Low Income / Low FICO"/>
  </r>
  <r>
    <n v="65000"/>
    <s v="HIGH"/>
    <s v="Not Verified"/>
    <s v="Current"/>
    <s v="credit_card"/>
    <n v="0.20399999999999999"/>
    <n v="20.399999999999999"/>
    <n v="690"/>
    <n v="694"/>
    <n v="692"/>
    <x v="0"/>
    <n v="1"/>
    <x v="0"/>
    <s v="High DTI / Low Income / Low FICO"/>
  </r>
  <r>
    <n v="100000"/>
    <s v="HIGH"/>
    <s v="Verified"/>
    <s v="Fully Paid"/>
    <s v="debt_consolidation"/>
    <n v="0.28589999999999999"/>
    <n v="28.59"/>
    <n v="705"/>
    <n v="709"/>
    <n v="707"/>
    <x v="1"/>
    <n v="1"/>
    <x v="0"/>
    <s v="High DTI / Low Income / Low FICO"/>
  </r>
  <r>
    <n v="60000"/>
    <s v="MEDIUM"/>
    <s v="Source Verified"/>
    <s v="Fully Paid"/>
    <s v="debt_consolidation"/>
    <n v="0.26539999999999997"/>
    <n v="26.539999999999996"/>
    <n v="710"/>
    <n v="714"/>
    <n v="712"/>
    <x v="1"/>
    <n v="1"/>
    <x v="0"/>
    <s v="High DTI / Low Income / Low FICO"/>
  </r>
  <r>
    <n v="63000"/>
    <s v="HIGH"/>
    <s v="Source Verified"/>
    <s v="Charged Off"/>
    <s v="debt_consolidation"/>
    <n v="0.27699999999999997"/>
    <n v="27.699999999999996"/>
    <n v="670"/>
    <n v="674"/>
    <n v="672"/>
    <x v="0"/>
    <n v="1"/>
    <x v="0"/>
    <s v="High DTI / Low Income / Low FICO"/>
  </r>
  <r>
    <n v="75000"/>
    <s v="HIGH"/>
    <s v="Source Verified"/>
    <s v="Fully Paid"/>
    <s v="credit_card"/>
    <n v="3.3599999999999998E-2"/>
    <n v="3.36"/>
    <n v="670"/>
    <n v="674"/>
    <n v="672"/>
    <x v="0"/>
    <n v="2"/>
    <x v="1"/>
    <s v="Moderate DTI/Income/FICO"/>
  </r>
  <r>
    <n v="81240"/>
    <s v="HIGH"/>
    <s v="Not Verified"/>
    <s v="Fully Paid"/>
    <s v="debt_consolidation"/>
    <n v="2.41E-2"/>
    <n v="2.41"/>
    <n v="700"/>
    <n v="704"/>
    <n v="702"/>
    <x v="1"/>
    <n v="3"/>
    <x v="2"/>
    <s v="Strong Profile"/>
  </r>
  <r>
    <n v="155000"/>
    <s v="HIGH"/>
    <s v="Source Verified"/>
    <s v="Charged Off"/>
    <s v="debt_consolidation"/>
    <n v="9.4800000000000009E-2"/>
    <n v="9.48"/>
    <n v="685"/>
    <n v="689"/>
    <n v="687"/>
    <x v="0"/>
    <n v="2"/>
    <x v="1"/>
    <s v="Moderate DTI/Income/FICO"/>
  </r>
  <r>
    <n v="52000"/>
    <s v="MEDIUM"/>
    <s v="Not Verified"/>
    <s v="Fully Paid"/>
    <s v="credit_card"/>
    <n v="0.16519999999999999"/>
    <n v="16.52"/>
    <n v="675"/>
    <n v="679"/>
    <n v="677"/>
    <x v="0"/>
    <n v="2"/>
    <x v="1"/>
    <s v="Moderate DTI/Income/FICO"/>
  </r>
  <r>
    <n v="17300"/>
    <s v="LOW"/>
    <s v="Source Verified"/>
    <s v="Charged Off"/>
    <s v="car"/>
    <n v="0.17280000000000001"/>
    <n v="17.28"/>
    <n v="680"/>
    <n v="684"/>
    <n v="682"/>
    <x v="0"/>
    <n v="1"/>
    <x v="0"/>
    <s v="High DTI / Low Income / Low FICO"/>
  </r>
  <r>
    <n v="70000"/>
    <s v="HIGH"/>
    <s v="Verified"/>
    <s v="Charged Off"/>
    <s v="debt_consolidation"/>
    <n v="0.18640000000000001"/>
    <n v="18.64"/>
    <n v="730"/>
    <n v="734"/>
    <n v="732"/>
    <x v="1"/>
    <n v="2"/>
    <x v="1"/>
    <s v="Moderate DTI/Income/FICO"/>
  </r>
  <r>
    <n v="50000"/>
    <s v="MEDIUM"/>
    <s v="Verified"/>
    <s v="Fully Paid"/>
    <s v="debt_consolidation"/>
    <n v="0.25800000000000001"/>
    <n v="25.8"/>
    <n v="660"/>
    <n v="664"/>
    <n v="662"/>
    <x v="0"/>
    <n v="1"/>
    <x v="0"/>
    <s v="High DTI / Low Income / Low FICO"/>
  </r>
  <r>
    <n v="60000"/>
    <s v="MEDIUM"/>
    <s v="Not Verified"/>
    <s v="Fully Paid"/>
    <s v="house"/>
    <n v="0.23120000000000002"/>
    <n v="23.12"/>
    <n v="670"/>
    <n v="674"/>
    <n v="672"/>
    <x v="0"/>
    <n v="1"/>
    <x v="0"/>
    <s v="High DTI / Low Income / Low FICO"/>
  </r>
  <r>
    <n v="100000"/>
    <s v="HIGH"/>
    <s v="Source Verified"/>
    <s v="Fully Paid"/>
    <s v="debt_consolidation"/>
    <n v="0.27940000000000004"/>
    <n v="27.940000000000005"/>
    <n v="665"/>
    <n v="669"/>
    <n v="667"/>
    <x v="0"/>
    <n v="1"/>
    <x v="0"/>
    <s v="High DTI / Low Income / Low FICO"/>
  </r>
  <r>
    <n v="42000"/>
    <s v="MEDIUM"/>
    <s v="Not Verified"/>
    <s v="Fully Paid"/>
    <s v="debt_consolidation"/>
    <n v="0.3417"/>
    <n v="34.17"/>
    <n v="715"/>
    <n v="719"/>
    <n v="717"/>
    <x v="1"/>
    <n v="1"/>
    <x v="0"/>
    <s v="High DTI / Low Income / Low FICO"/>
  </r>
  <r>
    <n v="75000"/>
    <s v="HIGH"/>
    <s v="Source Verified"/>
    <s v="Fully Paid"/>
    <s v="small_business"/>
    <n v="0.1648"/>
    <n v="16.48"/>
    <n v="805"/>
    <n v="809"/>
    <n v="807"/>
    <x v="1"/>
    <n v="2"/>
    <x v="1"/>
    <s v="Moderate DTI/Income/FICO"/>
  </r>
  <r>
    <n v="30000"/>
    <s v="LOW"/>
    <s v="Source Verified"/>
    <s v="Fully Paid"/>
    <s v="debt_consolidation"/>
    <n v="0.30840000000000001"/>
    <n v="30.84"/>
    <n v="715"/>
    <n v="719"/>
    <n v="717"/>
    <x v="1"/>
    <n v="1"/>
    <x v="0"/>
    <s v="High DTI / Low Income / Low FICO"/>
  </r>
  <r>
    <n v="200000"/>
    <s v="HIGH"/>
    <s v="Source Verified"/>
    <s v="Fully Paid"/>
    <s v="credit_card"/>
    <n v="0.1041"/>
    <n v="10.41"/>
    <n v="715"/>
    <n v="719"/>
    <n v="717"/>
    <x v="1"/>
    <n v="3"/>
    <x v="2"/>
    <s v="Strong Profile"/>
  </r>
  <r>
    <n v="65000"/>
    <s v="HIGH"/>
    <s v="Verified"/>
    <s v="Fully Paid"/>
    <s v="debt_consolidation"/>
    <n v="6.7799999999999999E-2"/>
    <n v="6.78"/>
    <n v="665"/>
    <n v="669"/>
    <n v="667"/>
    <x v="0"/>
    <n v="2"/>
    <x v="1"/>
    <s v="Moderate DTI/Income/FICO"/>
  </r>
  <r>
    <n v="125938"/>
    <s v="HIGH"/>
    <s v="Source Verified"/>
    <s v="Fully Paid"/>
    <s v="debt_consolidation"/>
    <n v="0.25030000000000002"/>
    <n v="25.03"/>
    <n v="675"/>
    <n v="679"/>
    <n v="677"/>
    <x v="0"/>
    <n v="1"/>
    <x v="0"/>
    <s v="High DTI / Low Income / Low FICO"/>
  </r>
  <r>
    <n v="40000"/>
    <s v="LOW"/>
    <s v="Source Verified"/>
    <s v="Fully Paid"/>
    <s v="credit_card"/>
    <n v="5.2199999999999996E-2"/>
    <n v="5.22"/>
    <n v="695"/>
    <n v="699"/>
    <n v="697"/>
    <x v="0"/>
    <n v="1"/>
    <x v="0"/>
    <s v="High DTI / Low Income / Low FICO"/>
  </r>
  <r>
    <n v="35000"/>
    <s v="LOW"/>
    <s v="Source Verified"/>
    <s v="Fully Paid"/>
    <s v="other"/>
    <n v="0.1241"/>
    <n v="12.41"/>
    <n v="720"/>
    <n v="724"/>
    <n v="722"/>
    <x v="1"/>
    <n v="1"/>
    <x v="0"/>
    <s v="High DTI / Low Income / Low FICO"/>
  </r>
  <r>
    <n v="80000"/>
    <s v="HIGH"/>
    <s v="Verified"/>
    <s v="Charged Off"/>
    <s v="home_improvement"/>
    <n v="5.8700000000000002E-2"/>
    <n v="5.87"/>
    <n v="730"/>
    <n v="734"/>
    <n v="732"/>
    <x v="1"/>
    <n v="3"/>
    <x v="2"/>
    <s v="Strong Profile"/>
  </r>
  <r>
    <n v="115000"/>
    <s v="HIGH"/>
    <s v="Source Verified"/>
    <s v="Fully Paid"/>
    <s v="credit_card"/>
    <n v="0.14349999999999999"/>
    <n v="14.35"/>
    <n v="675"/>
    <n v="679"/>
    <n v="677"/>
    <x v="0"/>
    <n v="2"/>
    <x v="1"/>
    <s v="Moderate DTI/Income/FICO"/>
  </r>
  <r>
    <n v="77000"/>
    <s v="HIGH"/>
    <s v="Verified"/>
    <s v="Charged Off"/>
    <s v="credit_card"/>
    <n v="0.13300000000000001"/>
    <n v="13.3"/>
    <n v="665"/>
    <n v="669"/>
    <n v="667"/>
    <x v="0"/>
    <n v="2"/>
    <x v="1"/>
    <s v="Moderate DTI/Income/FICO"/>
  </r>
  <r>
    <n v="120000"/>
    <s v="HIGH"/>
    <s v="Source Verified"/>
    <s v="Charged Off"/>
    <s v="debt_consolidation"/>
    <n v="7.9299999999999995E-2"/>
    <n v="7.93"/>
    <n v="725"/>
    <n v="729"/>
    <n v="727"/>
    <x v="1"/>
    <n v="3"/>
    <x v="2"/>
    <s v="Strong Profile"/>
  </r>
  <r>
    <n v="80000"/>
    <s v="HIGH"/>
    <s v="Source Verified"/>
    <s v="Charged Off"/>
    <s v="other"/>
    <n v="0.17899999999999999"/>
    <n v="17.899999999999999"/>
    <n v="665"/>
    <n v="669"/>
    <n v="667"/>
    <x v="0"/>
    <n v="2"/>
    <x v="1"/>
    <s v="Moderate DTI/Income/FICO"/>
  </r>
  <r>
    <n v="76000"/>
    <s v="HIGH"/>
    <s v="Source Verified"/>
    <s v="Charged Off"/>
    <s v="debt_consolidation"/>
    <n v="0.2228"/>
    <n v="22.28"/>
    <n v="675"/>
    <n v="679"/>
    <n v="677"/>
    <x v="0"/>
    <n v="1"/>
    <x v="0"/>
    <s v="High DTI / Low Income / Low FICO"/>
  </r>
  <r>
    <n v="72000"/>
    <s v="HIGH"/>
    <s v="Not Verified"/>
    <s v="Charged Off"/>
    <s v="home_improvement"/>
    <n v="0.19289999999999999"/>
    <n v="19.29"/>
    <n v="690"/>
    <n v="694"/>
    <n v="692"/>
    <x v="0"/>
    <n v="2"/>
    <x v="1"/>
    <s v="Moderate DTI/Income/FICO"/>
  </r>
  <r>
    <n v="36000"/>
    <s v="LOW"/>
    <s v="Not Verified"/>
    <s v="Fully Paid"/>
    <s v="credit_card"/>
    <n v="0.29370000000000002"/>
    <n v="29.37"/>
    <n v="775"/>
    <n v="779"/>
    <n v="777"/>
    <x v="1"/>
    <n v="1"/>
    <x v="0"/>
    <s v="High DTI / Low Income / Low FICO"/>
  </r>
  <r>
    <n v="100000"/>
    <s v="HIGH"/>
    <s v="Not Verified"/>
    <s v="Charged Off"/>
    <s v="debt_consolidation"/>
    <n v="4.5100000000000001E-2"/>
    <n v="4.51"/>
    <n v="745"/>
    <n v="749"/>
    <n v="747"/>
    <x v="1"/>
    <n v="3"/>
    <x v="2"/>
    <s v="Strong Profile"/>
  </r>
  <r>
    <n v="98000"/>
    <s v="HIGH"/>
    <s v="Not Verified"/>
    <s v="Fully Paid"/>
    <s v="credit_card"/>
    <n v="0.1391"/>
    <n v="13.91"/>
    <n v="705"/>
    <n v="709"/>
    <n v="707"/>
    <x v="1"/>
    <n v="2"/>
    <x v="1"/>
    <s v="Moderate DTI/Income/FICO"/>
  </r>
  <r>
    <n v="34272"/>
    <s v="LOW"/>
    <s v="Verified"/>
    <s v="Charged Off"/>
    <s v="debt_consolidation"/>
    <n v="0.1996"/>
    <n v="19.96"/>
    <n v="680"/>
    <n v="684"/>
    <n v="682"/>
    <x v="0"/>
    <n v="1"/>
    <x v="0"/>
    <s v="High DTI / Low Income / Low FICO"/>
  </r>
  <r>
    <n v="50000"/>
    <s v="MEDIUM"/>
    <s v="Not Verified"/>
    <s v="Charged Off"/>
    <s v="debt_consolidation"/>
    <n v="0.29520000000000002"/>
    <n v="29.520000000000003"/>
    <n v="665"/>
    <n v="669"/>
    <n v="667"/>
    <x v="0"/>
    <n v="1"/>
    <x v="0"/>
    <s v="High DTI / Low Income / Low FICO"/>
  </r>
  <r>
    <n v="50000"/>
    <s v="MEDIUM"/>
    <s v="Source Verified"/>
    <s v="Fully Paid"/>
    <s v="debt_consolidation"/>
    <n v="0.32539999999999997"/>
    <n v="32.54"/>
    <n v="665"/>
    <n v="669"/>
    <n v="667"/>
    <x v="0"/>
    <n v="1"/>
    <x v="0"/>
    <s v="High DTI / Low Income / Low FICO"/>
  </r>
  <r>
    <n v="55000"/>
    <s v="MEDIUM"/>
    <s v="Source Verified"/>
    <s v="Fully Paid"/>
    <s v="debt_consolidation"/>
    <n v="0.16539999999999999"/>
    <n v="16.54"/>
    <n v="670"/>
    <n v="674"/>
    <n v="672"/>
    <x v="0"/>
    <n v="2"/>
    <x v="1"/>
    <s v="Moderate DTI/Income/FICO"/>
  </r>
  <r>
    <n v="265000"/>
    <s v="HIGH"/>
    <s v="Source Verified"/>
    <s v="Fully Paid"/>
    <s v="home_improvement"/>
    <n v="9.4899999999999998E-2"/>
    <n v="9.49"/>
    <n v="720"/>
    <n v="724"/>
    <n v="722"/>
    <x v="1"/>
    <n v="3"/>
    <x v="2"/>
    <s v="Strong Profile"/>
  </r>
  <r>
    <n v="45000"/>
    <s v="MEDIUM"/>
    <s v="Source Verified"/>
    <s v="Charged Off"/>
    <s v="debt_consolidation"/>
    <n v="0.21149999999999999"/>
    <n v="21.15"/>
    <n v="670"/>
    <n v="674"/>
    <n v="672"/>
    <x v="0"/>
    <n v="1"/>
    <x v="0"/>
    <s v="High DTI / Low Income / Low FICO"/>
  </r>
  <r>
    <n v="110000"/>
    <s v="HIGH"/>
    <s v="Source Verified"/>
    <s v="Fully Paid"/>
    <s v="credit_card"/>
    <n v="0.21530000000000002"/>
    <n v="21.53"/>
    <n v="690"/>
    <n v="694"/>
    <n v="692"/>
    <x v="0"/>
    <n v="1"/>
    <x v="0"/>
    <s v="High DTI / Low Income / Low FICO"/>
  </r>
  <r>
    <n v="80000"/>
    <s v="HIGH"/>
    <s v="Source Verified"/>
    <s v="Current"/>
    <s v="credit_card"/>
    <n v="0.21230000000000002"/>
    <n v="21.23"/>
    <n v="695"/>
    <n v="699"/>
    <n v="697"/>
    <x v="0"/>
    <n v="1"/>
    <x v="0"/>
    <s v="High DTI / Low Income / Low FICO"/>
  </r>
  <r>
    <n v="50000"/>
    <s v="MEDIUM"/>
    <s v="Source Verified"/>
    <s v="Fully Paid"/>
    <s v="debt_consolidation"/>
    <n v="0.22920000000000001"/>
    <n v="22.92"/>
    <n v="690"/>
    <n v="694"/>
    <n v="692"/>
    <x v="0"/>
    <n v="1"/>
    <x v="0"/>
    <s v="High DTI / Low Income / Low FICO"/>
  </r>
  <r>
    <n v="43500"/>
    <s v="MEDIUM"/>
    <s v="Not Verified"/>
    <s v="Fully Paid"/>
    <s v="credit_card"/>
    <n v="0.28910000000000002"/>
    <n v="28.910000000000004"/>
    <n v="690"/>
    <n v="694"/>
    <n v="692"/>
    <x v="0"/>
    <n v="1"/>
    <x v="0"/>
    <s v="High DTI / Low Income / Low FICO"/>
  </r>
  <r>
    <n v="55000"/>
    <s v="MEDIUM"/>
    <s v="Verified"/>
    <s v="Fully Paid"/>
    <s v="credit_card"/>
    <n v="0.29809999999999998"/>
    <n v="29.81"/>
    <n v="670"/>
    <n v="674"/>
    <n v="672"/>
    <x v="0"/>
    <n v="1"/>
    <x v="0"/>
    <s v="High DTI / Low Income / Low FICO"/>
  </r>
  <r>
    <n v="50000"/>
    <s v="MEDIUM"/>
    <s v="Source Verified"/>
    <s v="Fully Paid"/>
    <s v="debt_consolidation"/>
    <n v="7.3899999999999993E-2"/>
    <n v="7.39"/>
    <n v="675"/>
    <n v="679"/>
    <n v="677"/>
    <x v="0"/>
    <n v="2"/>
    <x v="1"/>
    <s v="Moderate DTI/Income/FICO"/>
  </r>
  <r>
    <n v="72000"/>
    <s v="HIGH"/>
    <s v="Source Verified"/>
    <s v="Fully Paid"/>
    <s v="home_improvement"/>
    <n v="0.1525"/>
    <n v="15.25"/>
    <n v="735"/>
    <n v="739"/>
    <n v="737"/>
    <x v="1"/>
    <n v="2"/>
    <x v="1"/>
    <s v="Moderate DTI/Income/FICO"/>
  </r>
  <r>
    <n v="130000"/>
    <s v="HIGH"/>
    <s v="Source Verified"/>
    <s v="Fully Paid"/>
    <s v="debt_consolidation"/>
    <n v="3.8900000000000004E-2"/>
    <n v="3.8900000000000006"/>
    <n v="735"/>
    <n v="739"/>
    <n v="737"/>
    <x v="1"/>
    <n v="3"/>
    <x v="2"/>
    <s v="Strong Profile"/>
  </r>
  <r>
    <n v="95000"/>
    <s v="HIGH"/>
    <s v="Source Verified"/>
    <s v="Charged Off"/>
    <s v="debt_consolidation"/>
    <n v="0.18969999999999998"/>
    <n v="18.97"/>
    <n v="685"/>
    <n v="689"/>
    <n v="687"/>
    <x v="0"/>
    <n v="2"/>
    <x v="1"/>
    <s v="Moderate DTI/Income/FICO"/>
  </r>
  <r>
    <n v="109300"/>
    <s v="HIGH"/>
    <s v="Source Verified"/>
    <s v="Fully Paid"/>
    <s v="debt_consolidation"/>
    <n v="0.1008"/>
    <n v="10.08"/>
    <n v="700"/>
    <n v="704"/>
    <n v="702"/>
    <x v="1"/>
    <n v="3"/>
    <x v="2"/>
    <s v="Strong Profile"/>
  </r>
  <r>
    <n v="38000"/>
    <s v="LOW"/>
    <s v="Verified"/>
    <s v="Fully Paid"/>
    <s v="debt_consolidation"/>
    <n v="0.21"/>
    <n v="21"/>
    <n v="665"/>
    <n v="669"/>
    <n v="667"/>
    <x v="0"/>
    <n v="1"/>
    <x v="0"/>
    <s v="High DTI / Low Income / Low FICO"/>
  </r>
  <r>
    <n v="43500"/>
    <s v="MEDIUM"/>
    <s v="Not Verified"/>
    <s v="Fully Paid"/>
    <s v="medical"/>
    <n v="0.29089999999999999"/>
    <n v="29.09"/>
    <n v="710"/>
    <n v="714"/>
    <n v="712"/>
    <x v="1"/>
    <n v="1"/>
    <x v="0"/>
    <s v="High DTI / Low Income / Low FICO"/>
  </r>
  <r>
    <n v="47000"/>
    <s v="MEDIUM"/>
    <s v="Source Verified"/>
    <s v="Fully Paid"/>
    <s v="debt_consolidation"/>
    <n v="0.1537"/>
    <n v="15.370000000000001"/>
    <n v="660"/>
    <n v="664"/>
    <n v="662"/>
    <x v="0"/>
    <n v="2"/>
    <x v="1"/>
    <s v="Moderate DTI/Income/FICO"/>
  </r>
  <r>
    <n v="50000"/>
    <s v="MEDIUM"/>
    <s v="Not Verified"/>
    <s v="Fully Paid"/>
    <s v="credit_card"/>
    <n v="0.19370000000000001"/>
    <n v="19.37"/>
    <n v="715"/>
    <n v="719"/>
    <n v="717"/>
    <x v="1"/>
    <n v="2"/>
    <x v="1"/>
    <s v="Moderate DTI/Income/FICO"/>
  </r>
  <r>
    <n v="46000"/>
    <s v="MEDIUM"/>
    <s v="Not Verified"/>
    <s v="Fully Paid"/>
    <s v="credit_card"/>
    <n v="0.29949999999999999"/>
    <n v="29.95"/>
    <n v="670"/>
    <n v="674"/>
    <n v="672"/>
    <x v="0"/>
    <n v="1"/>
    <x v="0"/>
    <s v="High DTI / Low Income / Low FICO"/>
  </r>
  <r>
    <n v="36000"/>
    <s v="LOW"/>
    <s v="Source Verified"/>
    <s v="Fully Paid"/>
    <s v="debt_consolidation"/>
    <n v="4.7E-2"/>
    <n v="4.7"/>
    <n v="665"/>
    <n v="669"/>
    <n v="667"/>
    <x v="0"/>
    <n v="1"/>
    <x v="0"/>
    <s v="High DTI / Low Income / Low FICO"/>
  </r>
  <r>
    <n v="100000"/>
    <s v="HIGH"/>
    <s v="Source Verified"/>
    <s v="Fully Paid"/>
    <s v="debt_consolidation"/>
    <n v="0.12050000000000001"/>
    <n v="12.05"/>
    <n v="700"/>
    <n v="704"/>
    <n v="702"/>
    <x v="1"/>
    <n v="2"/>
    <x v="1"/>
    <s v="Moderate DTI/Income/FICO"/>
  </r>
  <r>
    <n v="43000"/>
    <s v="MEDIUM"/>
    <s v="Verified"/>
    <s v="Fully Paid"/>
    <s v="debt_consolidation"/>
    <n v="0.12560000000000002"/>
    <n v="12.560000000000002"/>
    <n v="665"/>
    <n v="669"/>
    <n v="667"/>
    <x v="0"/>
    <n v="2"/>
    <x v="1"/>
    <s v="Moderate DTI/Income/FICO"/>
  </r>
  <r>
    <n v="101000"/>
    <s v="HIGH"/>
    <s v="Verified"/>
    <s v="Charged Off"/>
    <s v="debt_consolidation"/>
    <n v="0.14499999999999999"/>
    <n v="14.499999999999998"/>
    <n v="675"/>
    <n v="679"/>
    <n v="677"/>
    <x v="0"/>
    <n v="2"/>
    <x v="1"/>
    <s v="Moderate DTI/Income/FICO"/>
  </r>
  <r>
    <n v="60000"/>
    <s v="MEDIUM"/>
    <s v="Source Verified"/>
    <s v="Charged Off"/>
    <s v="credit_card"/>
    <n v="0.23780000000000001"/>
    <n v="23.78"/>
    <n v="675"/>
    <n v="679"/>
    <n v="677"/>
    <x v="0"/>
    <n v="1"/>
    <x v="0"/>
    <s v="High DTI / Low Income / Low FICO"/>
  </r>
  <r>
    <n v="25000"/>
    <s v="LOW"/>
    <s v="Verified"/>
    <s v="Charged Off"/>
    <s v="debt_consolidation"/>
    <n v="5.3800000000000001E-2"/>
    <n v="5.38"/>
    <n v="675"/>
    <n v="679"/>
    <n v="677"/>
    <x v="0"/>
    <n v="1"/>
    <x v="0"/>
    <s v="High DTI / Low Income / Low FICO"/>
  </r>
  <r>
    <n v="65000"/>
    <s v="HIGH"/>
    <s v="Source Verified"/>
    <s v="Fully Paid"/>
    <s v="credit_card"/>
    <n v="0.25920000000000004"/>
    <n v="25.920000000000005"/>
    <n v="690"/>
    <n v="694"/>
    <n v="692"/>
    <x v="0"/>
    <n v="1"/>
    <x v="0"/>
    <s v="High DTI / Low Income / Low FICO"/>
  </r>
  <r>
    <n v="20000"/>
    <s v="LOW"/>
    <s v="Source Verified"/>
    <s v="Fully Paid"/>
    <s v="debt_consolidation"/>
    <n v="0.1002"/>
    <n v="10.02"/>
    <n v="680"/>
    <n v="684"/>
    <n v="682"/>
    <x v="0"/>
    <n v="1"/>
    <x v="0"/>
    <s v="High DTI / Low Income / Low FICO"/>
  </r>
  <r>
    <n v="40000"/>
    <s v="LOW"/>
    <s v="Verified"/>
    <s v="Fully Paid"/>
    <s v="debt_consolidation"/>
    <n v="0.21179999999999999"/>
    <n v="21.18"/>
    <n v="720"/>
    <n v="724"/>
    <n v="722"/>
    <x v="1"/>
    <n v="1"/>
    <x v="0"/>
    <s v="High DTI / Low Income / Low FICO"/>
  </r>
  <r>
    <n v="25000"/>
    <s v="LOW"/>
    <s v="Source Verified"/>
    <s v="Fully Paid"/>
    <s v="major_purchase"/>
    <n v="0.17559999999999998"/>
    <n v="17.559999999999999"/>
    <n v="680"/>
    <n v="684"/>
    <n v="682"/>
    <x v="0"/>
    <n v="1"/>
    <x v="0"/>
    <s v="High DTI / Low Income / Low FICO"/>
  </r>
  <r>
    <n v="95000"/>
    <s v="HIGH"/>
    <s v="Not Verified"/>
    <s v="Fully Paid"/>
    <s v="debt_consolidation"/>
    <n v="0.21660000000000001"/>
    <n v="21.66"/>
    <n v="745"/>
    <n v="749"/>
    <n v="747"/>
    <x v="1"/>
    <n v="1"/>
    <x v="0"/>
    <s v="High DTI / Low Income / Low FICO"/>
  </r>
  <r>
    <n v="55000"/>
    <s v="MEDIUM"/>
    <s v="Not Verified"/>
    <s v="Fully Paid"/>
    <s v="debt_consolidation"/>
    <n v="0.13830000000000001"/>
    <n v="13.83"/>
    <n v="705"/>
    <n v="709"/>
    <n v="707"/>
    <x v="1"/>
    <n v="2"/>
    <x v="1"/>
    <s v="Moderate DTI/Income/FICO"/>
  </r>
  <r>
    <n v="60000"/>
    <s v="MEDIUM"/>
    <s v="Not Verified"/>
    <s v="Fully Paid"/>
    <s v="credit_card"/>
    <n v="6.1600000000000002E-2"/>
    <n v="6.16"/>
    <n v="710"/>
    <n v="714"/>
    <n v="712"/>
    <x v="1"/>
    <n v="2"/>
    <x v="1"/>
    <s v="Moderate DTI/Income/FICO"/>
  </r>
  <r>
    <n v="45000"/>
    <s v="MEDIUM"/>
    <s v="Verified"/>
    <s v="Fully Paid"/>
    <s v="debt_consolidation"/>
    <n v="0.1091"/>
    <n v="10.91"/>
    <n v="705"/>
    <n v="709"/>
    <n v="707"/>
    <x v="1"/>
    <n v="2"/>
    <x v="1"/>
    <s v="Moderate DTI/Income/FICO"/>
  </r>
  <r>
    <n v="70000"/>
    <s v="HIGH"/>
    <s v="Verified"/>
    <s v="Fully Paid"/>
    <s v="debt_consolidation"/>
    <n v="0.2445"/>
    <n v="24.45"/>
    <n v="675"/>
    <n v="679"/>
    <n v="677"/>
    <x v="0"/>
    <n v="1"/>
    <x v="0"/>
    <s v="High DTI / Low Income / Low FICO"/>
  </r>
  <r>
    <n v="71000"/>
    <s v="HIGH"/>
    <s v="Source Verified"/>
    <s v="Fully Paid"/>
    <s v="debt_consolidation"/>
    <n v="0.13720000000000002"/>
    <n v="13.720000000000002"/>
    <n v="695"/>
    <n v="699"/>
    <n v="697"/>
    <x v="0"/>
    <n v="2"/>
    <x v="1"/>
    <s v="Moderate DTI/Income/FICO"/>
  </r>
  <r>
    <n v="38900"/>
    <s v="LOW"/>
    <s v="Verified"/>
    <s v="Fully Paid"/>
    <s v="debt_consolidation"/>
    <n v="0.23199999999999998"/>
    <n v="23.2"/>
    <n v="685"/>
    <n v="689"/>
    <n v="687"/>
    <x v="0"/>
    <n v="1"/>
    <x v="0"/>
    <s v="High DTI / Low Income / Low FICO"/>
  </r>
  <r>
    <n v="19000"/>
    <s v="LOW"/>
    <s v="Source Verified"/>
    <s v="Fully Paid"/>
    <s v="other"/>
    <n v="0.25769999999999998"/>
    <n v="25.77"/>
    <n v="690"/>
    <n v="694"/>
    <n v="692"/>
    <x v="0"/>
    <n v="1"/>
    <x v="0"/>
    <s v="High DTI / Low Income / Low FICO"/>
  </r>
  <r>
    <n v="33001"/>
    <s v="LOW"/>
    <s v="Not Verified"/>
    <s v="Current"/>
    <s v="credit_card"/>
    <n v="0.34610000000000002"/>
    <n v="34.61"/>
    <n v="680"/>
    <n v="684"/>
    <n v="682"/>
    <x v="0"/>
    <n v="1"/>
    <x v="0"/>
    <s v="High DTI / Low Income / Low FICO"/>
  </r>
  <r>
    <n v="90000"/>
    <s v="HIGH"/>
    <s v="Not Verified"/>
    <s v="Fully Paid"/>
    <s v="debt_consolidation"/>
    <n v="0.18289999999999998"/>
    <n v="18.29"/>
    <n v="665"/>
    <n v="669"/>
    <n v="667"/>
    <x v="0"/>
    <n v="2"/>
    <x v="1"/>
    <s v="Moderate DTI/Income/FICO"/>
  </r>
  <r>
    <n v="40000"/>
    <s v="LOW"/>
    <s v="Source Verified"/>
    <s v="Fully Paid"/>
    <s v="debt_consolidation"/>
    <n v="0.12240000000000001"/>
    <n v="12.24"/>
    <n v="660"/>
    <n v="664"/>
    <n v="662"/>
    <x v="0"/>
    <n v="1"/>
    <x v="0"/>
    <s v="High DTI / Low Income / Low FICO"/>
  </r>
  <r>
    <n v="140000"/>
    <s v="HIGH"/>
    <s v="Not Verified"/>
    <s v="Fully Paid"/>
    <s v="credit_card"/>
    <n v="0.11509999999999999"/>
    <n v="11.51"/>
    <n v="810"/>
    <n v="814"/>
    <n v="812"/>
    <x v="1"/>
    <n v="3"/>
    <x v="2"/>
    <s v="Strong Profile"/>
  </r>
  <r>
    <n v="49500"/>
    <s v="MEDIUM"/>
    <s v="Verified"/>
    <s v="Fully Paid"/>
    <s v="debt_consolidation"/>
    <n v="0.18210000000000001"/>
    <n v="18.21"/>
    <n v="670"/>
    <n v="674"/>
    <n v="672"/>
    <x v="0"/>
    <n v="2"/>
    <x v="1"/>
    <s v="Moderate DTI/Income/FICO"/>
  </r>
  <r>
    <n v="30000"/>
    <s v="LOW"/>
    <s v="Not Verified"/>
    <s v="Fully Paid"/>
    <s v="other"/>
    <n v="6.9500000000000006E-2"/>
    <n v="6.9500000000000011"/>
    <n v="665"/>
    <n v="669"/>
    <n v="667"/>
    <x v="0"/>
    <n v="1"/>
    <x v="0"/>
    <s v="High DTI / Low Income / Low FICO"/>
  </r>
  <r>
    <n v="50000"/>
    <s v="MEDIUM"/>
    <s v="Not Verified"/>
    <s v="In Grace Period"/>
    <s v="debt_consolidation"/>
    <n v="0.18920000000000001"/>
    <n v="18.920000000000002"/>
    <n v="805"/>
    <n v="809"/>
    <n v="807"/>
    <x v="1"/>
    <n v="2"/>
    <x v="1"/>
    <s v="Moderate DTI/Income/FICO"/>
  </r>
  <r>
    <n v="94572"/>
    <s v="HIGH"/>
    <s v="Not Verified"/>
    <s v="Fully Paid"/>
    <s v="debt_consolidation"/>
    <n v="0.2505"/>
    <n v="25.05"/>
    <n v="725"/>
    <n v="729"/>
    <n v="727"/>
    <x v="1"/>
    <n v="1"/>
    <x v="0"/>
    <s v="High DTI / Low Income / Low FICO"/>
  </r>
  <r>
    <n v="40000"/>
    <s v="LOW"/>
    <s v="Verified"/>
    <s v="Fully Paid"/>
    <s v="credit_card"/>
    <n v="0.29189999999999999"/>
    <n v="29.189999999999998"/>
    <n v="680"/>
    <n v="684"/>
    <n v="682"/>
    <x v="0"/>
    <n v="1"/>
    <x v="0"/>
    <s v="High DTI / Low Income / Low FICO"/>
  </r>
  <r>
    <n v="58800"/>
    <s v="MEDIUM"/>
    <s v="Not Verified"/>
    <s v="Current"/>
    <s v="car"/>
    <n v="0.33529999999999999"/>
    <n v="33.53"/>
    <n v="740"/>
    <n v="744"/>
    <n v="742"/>
    <x v="1"/>
    <n v="1"/>
    <x v="0"/>
    <s v="High DTI / Low Income / Low FICO"/>
  </r>
  <r>
    <n v="115000"/>
    <s v="HIGH"/>
    <s v="Not Verified"/>
    <s v="Fully Paid"/>
    <s v="credit_card"/>
    <n v="0.17379999999999998"/>
    <n v="17.38"/>
    <n v="710"/>
    <n v="714"/>
    <n v="712"/>
    <x v="1"/>
    <n v="2"/>
    <x v="1"/>
    <s v="Moderate DTI/Income/FICO"/>
  </r>
  <r>
    <n v="80000"/>
    <s v="HIGH"/>
    <s v="Source Verified"/>
    <s v="Fully Paid"/>
    <s v="debt_consolidation"/>
    <n v="0.11810000000000001"/>
    <n v="11.81"/>
    <n v="685"/>
    <n v="689"/>
    <n v="687"/>
    <x v="0"/>
    <n v="2"/>
    <x v="1"/>
    <s v="Moderate DTI/Income/FICO"/>
  </r>
  <r>
    <n v="95000"/>
    <s v="HIGH"/>
    <s v="Source Verified"/>
    <s v="Fully Paid"/>
    <s v="debt_consolidation"/>
    <n v="0.25559999999999999"/>
    <n v="25.56"/>
    <n v="675"/>
    <n v="679"/>
    <n v="677"/>
    <x v="0"/>
    <n v="1"/>
    <x v="0"/>
    <s v="High DTI / Low Income / Low FICO"/>
  </r>
  <r>
    <n v="160000"/>
    <s v="HIGH"/>
    <s v="Verified"/>
    <s v="Current"/>
    <s v="debt_consolidation"/>
    <n v="0.33409999999999995"/>
    <n v="33.409999999999997"/>
    <n v="690"/>
    <n v="694"/>
    <n v="692"/>
    <x v="0"/>
    <n v="1"/>
    <x v="0"/>
    <s v="High DTI / Low Income / Low FICO"/>
  </r>
  <r>
    <n v="54000"/>
    <s v="MEDIUM"/>
    <s v="Verified"/>
    <s v="Charged Off"/>
    <s v="debt_consolidation"/>
    <n v="1.5600000000000001E-2"/>
    <n v="1.56"/>
    <n v="675"/>
    <n v="679"/>
    <n v="677"/>
    <x v="0"/>
    <n v="2"/>
    <x v="1"/>
    <s v="Moderate DTI/Income/FICO"/>
  </r>
  <r>
    <n v="85000"/>
    <s v="HIGH"/>
    <s v="Not Verified"/>
    <s v="Fully Paid"/>
    <s v="credit_card"/>
    <n v="0.25259999999999999"/>
    <n v="25.259999999999998"/>
    <n v="710"/>
    <n v="714"/>
    <n v="712"/>
    <x v="1"/>
    <n v="1"/>
    <x v="0"/>
    <s v="High DTI / Low Income / Low FICO"/>
  </r>
  <r>
    <n v="111000"/>
    <s v="HIGH"/>
    <s v="Verified"/>
    <s v="Charged Off"/>
    <s v="small_business"/>
    <n v="0.17280000000000001"/>
    <n v="17.28"/>
    <n v="680"/>
    <n v="684"/>
    <n v="682"/>
    <x v="0"/>
    <n v="2"/>
    <x v="1"/>
    <s v="Moderate DTI/Income/FICO"/>
  </r>
  <r>
    <n v="19873"/>
    <s v="LOW"/>
    <s v="Verified"/>
    <s v="Fully Paid"/>
    <s v="other"/>
    <n v="0.20710000000000001"/>
    <n v="20.71"/>
    <n v="660"/>
    <n v="664"/>
    <n v="662"/>
    <x v="0"/>
    <n v="1"/>
    <x v="0"/>
    <s v="High DTI / Low Income / Low FICO"/>
  </r>
  <r>
    <n v="40000"/>
    <s v="LOW"/>
    <s v="Source Verified"/>
    <s v="Charged Off"/>
    <s v="small_business"/>
    <n v="0.1101"/>
    <n v="11.01"/>
    <n v="665"/>
    <n v="669"/>
    <n v="667"/>
    <x v="0"/>
    <n v="1"/>
    <x v="0"/>
    <s v="High DTI / Low Income / Low FICO"/>
  </r>
  <r>
    <n v="110000"/>
    <s v="HIGH"/>
    <s v="Verified"/>
    <s v="Fully Paid"/>
    <s v="credit_card"/>
    <n v="0.24940000000000001"/>
    <n v="24.94"/>
    <n v="730"/>
    <n v="734"/>
    <n v="732"/>
    <x v="1"/>
    <n v="1"/>
    <x v="0"/>
    <s v="High DTI / Low Income / Low FICO"/>
  </r>
  <r>
    <n v="48000"/>
    <s v="MEDIUM"/>
    <s v="Not Verified"/>
    <s v="Charged Off"/>
    <s v="debt_consolidation"/>
    <n v="0.21850000000000003"/>
    <n v="21.85"/>
    <n v="665"/>
    <n v="669"/>
    <n v="667"/>
    <x v="0"/>
    <n v="1"/>
    <x v="0"/>
    <s v="High DTI / Low Income / Low FICO"/>
  </r>
  <r>
    <n v="68000"/>
    <s v="HIGH"/>
    <s v="Source Verified"/>
    <s v="Fully Paid"/>
    <s v="credit_card"/>
    <n v="0.26879999999999998"/>
    <n v="26.88"/>
    <n v="710"/>
    <n v="714"/>
    <n v="712"/>
    <x v="1"/>
    <n v="1"/>
    <x v="0"/>
    <s v="High DTI / Low Income / Low FICO"/>
  </r>
  <r>
    <n v="75000"/>
    <s v="HIGH"/>
    <s v="Not Verified"/>
    <s v="Current"/>
    <s v="credit_card"/>
    <n v="0.16690000000000002"/>
    <n v="16.690000000000001"/>
    <n v="750"/>
    <n v="754"/>
    <n v="752"/>
    <x v="1"/>
    <n v="2"/>
    <x v="1"/>
    <s v="Moderate DTI/Income/FICO"/>
  </r>
  <r>
    <n v="13000"/>
    <s v="LOW"/>
    <s v="Verified"/>
    <s v="Fully Paid"/>
    <s v="debt_consolidation"/>
    <n v="0.39340000000000003"/>
    <n v="39.340000000000003"/>
    <n v="665"/>
    <n v="669"/>
    <n v="667"/>
    <x v="0"/>
    <n v="1"/>
    <x v="0"/>
    <s v="High DTI / Low Income / Low FICO"/>
  </r>
  <r>
    <n v="60000"/>
    <s v="MEDIUM"/>
    <s v="Not Verified"/>
    <s v="Charged Off"/>
    <s v="debt_consolidation"/>
    <n v="8.3000000000000004E-2"/>
    <n v="8.3000000000000007"/>
    <n v="705"/>
    <n v="709"/>
    <n v="707"/>
    <x v="1"/>
    <n v="2"/>
    <x v="1"/>
    <s v="Moderate DTI/Income/FICO"/>
  </r>
  <r>
    <n v="29500"/>
    <s v="LOW"/>
    <s v="Not Verified"/>
    <s v="Fully Paid"/>
    <s v="debt_consolidation"/>
    <n v="0.1192"/>
    <n v="11.92"/>
    <n v="690"/>
    <n v="694"/>
    <n v="692"/>
    <x v="0"/>
    <n v="1"/>
    <x v="0"/>
    <s v="High DTI / Low Income / Low FICO"/>
  </r>
  <r>
    <n v="46000"/>
    <s v="MEDIUM"/>
    <s v="Verified"/>
    <s v="Fully Paid"/>
    <s v="credit_card"/>
    <n v="0.20250000000000001"/>
    <n v="20.25"/>
    <n v="665"/>
    <n v="669"/>
    <n v="667"/>
    <x v="0"/>
    <n v="1"/>
    <x v="0"/>
    <s v="High DTI / Low Income / Low FICO"/>
  </r>
  <r>
    <n v="95000"/>
    <s v="HIGH"/>
    <s v="Not Verified"/>
    <s v="Fully Paid"/>
    <s v="credit_card"/>
    <n v="0.13570000000000002"/>
    <n v="13.570000000000002"/>
    <n v="710"/>
    <n v="714"/>
    <n v="712"/>
    <x v="1"/>
    <n v="2"/>
    <x v="1"/>
    <s v="Moderate DTI/Income/FICO"/>
  </r>
  <r>
    <n v="36888"/>
    <s v="LOW"/>
    <s v="Verified"/>
    <s v="Fully Paid"/>
    <s v="credit_card"/>
    <n v="0.1215"/>
    <n v="12.15"/>
    <n v="700"/>
    <n v="704"/>
    <n v="702"/>
    <x v="1"/>
    <n v="1"/>
    <x v="0"/>
    <s v="High DTI / Low Income / Low FICO"/>
  </r>
  <r>
    <n v="100000"/>
    <s v="HIGH"/>
    <s v="Not Verified"/>
    <s v="Fully Paid"/>
    <s v="debt_consolidation"/>
    <n v="0.1217"/>
    <n v="12.17"/>
    <n v="695"/>
    <n v="699"/>
    <n v="697"/>
    <x v="0"/>
    <n v="2"/>
    <x v="1"/>
    <s v="Moderate DTI/Income/FICO"/>
  </r>
  <r>
    <n v="80000"/>
    <s v="HIGH"/>
    <s v="Source Verified"/>
    <s v="Fully Paid"/>
    <s v="debt_consolidation"/>
    <n v="8.3599999999999994E-2"/>
    <n v="8.36"/>
    <n v="690"/>
    <n v="694"/>
    <n v="692"/>
    <x v="0"/>
    <n v="2"/>
    <x v="1"/>
    <s v="Moderate DTI/Income/FICO"/>
  </r>
  <r>
    <n v="35000"/>
    <s v="LOW"/>
    <s v="Not Verified"/>
    <s v="Fully Paid"/>
    <s v="debt_consolidation"/>
    <n v="0.18350000000000002"/>
    <n v="18.350000000000001"/>
    <n v="735"/>
    <n v="739"/>
    <n v="737"/>
    <x v="1"/>
    <n v="1"/>
    <x v="0"/>
    <s v="High DTI / Low Income / Low FICO"/>
  </r>
  <r>
    <n v="25000"/>
    <s v="LOW"/>
    <s v="Verified"/>
    <s v="Fully Paid"/>
    <s v="home_improvement"/>
    <n v="0.33270000000000005"/>
    <n v="33.270000000000003"/>
    <n v="715"/>
    <n v="719"/>
    <n v="717"/>
    <x v="1"/>
    <n v="1"/>
    <x v="0"/>
    <s v="High DTI / Low Income / Low FICO"/>
  </r>
  <r>
    <n v="97000"/>
    <s v="HIGH"/>
    <s v="Source Verified"/>
    <s v="Fully Paid"/>
    <s v="major_purchase"/>
    <n v="2.9600000000000001E-2"/>
    <n v="2.96"/>
    <n v="730"/>
    <n v="734"/>
    <n v="732"/>
    <x v="1"/>
    <n v="3"/>
    <x v="2"/>
    <s v="Strong Profile"/>
  </r>
  <r>
    <n v="64000"/>
    <s v="HIGH"/>
    <s v="Verified"/>
    <s v="Fully Paid"/>
    <s v="credit_card"/>
    <n v="0.26679999999999998"/>
    <n v="26.68"/>
    <n v="695"/>
    <n v="699"/>
    <n v="697"/>
    <x v="0"/>
    <n v="1"/>
    <x v="0"/>
    <s v="High DTI / Low Income / Low FICO"/>
  </r>
  <r>
    <n v="50000"/>
    <s v="MEDIUM"/>
    <s v="Verified"/>
    <s v="Fully Paid"/>
    <s v="debt_consolidation"/>
    <n v="0.22010000000000002"/>
    <n v="22.01"/>
    <n v="715"/>
    <n v="719"/>
    <n v="717"/>
    <x v="1"/>
    <n v="1"/>
    <x v="0"/>
    <s v="High DTI / Low Income / Low FICO"/>
  </r>
  <r>
    <n v="60000"/>
    <s v="MEDIUM"/>
    <s v="Not Verified"/>
    <s v="Fully Paid"/>
    <s v="credit_card"/>
    <n v="0.30359999999999998"/>
    <n v="30.36"/>
    <n v="700"/>
    <n v="704"/>
    <n v="702"/>
    <x v="1"/>
    <n v="1"/>
    <x v="0"/>
    <s v="High DTI / Low Income / Low FICO"/>
  </r>
  <r>
    <n v="38000"/>
    <s v="LOW"/>
    <s v="Source Verified"/>
    <s v="Fully Paid"/>
    <s v="credit_card"/>
    <n v="0.13900000000000001"/>
    <n v="13.900000000000002"/>
    <n v="675"/>
    <n v="679"/>
    <n v="677"/>
    <x v="0"/>
    <n v="1"/>
    <x v="0"/>
    <s v="High DTI / Low Income / Low FICO"/>
  </r>
  <r>
    <n v="60000"/>
    <s v="MEDIUM"/>
    <s v="Source Verified"/>
    <s v="Fully Paid"/>
    <s v="credit_card"/>
    <n v="0.107"/>
    <n v="10.7"/>
    <n v="675"/>
    <n v="679"/>
    <n v="677"/>
    <x v="0"/>
    <n v="2"/>
    <x v="1"/>
    <s v="Moderate DTI/Income/FICO"/>
  </r>
  <r>
    <n v="55000"/>
    <s v="MEDIUM"/>
    <s v="Not Verified"/>
    <s v="Current"/>
    <s v="debt_consolidation"/>
    <n v="0.31530000000000002"/>
    <n v="31.53"/>
    <n v="680"/>
    <n v="684"/>
    <n v="682"/>
    <x v="0"/>
    <n v="1"/>
    <x v="0"/>
    <s v="High DTI / Low Income / Low FICO"/>
  </r>
  <r>
    <n v="54000"/>
    <s v="MEDIUM"/>
    <s v="Source Verified"/>
    <s v="Fully Paid"/>
    <s v="credit_card"/>
    <n v="0.11220000000000001"/>
    <n v="11.22"/>
    <n v="660"/>
    <n v="664"/>
    <n v="662"/>
    <x v="0"/>
    <n v="2"/>
    <x v="1"/>
    <s v="Moderate DTI/Income/FICO"/>
  </r>
  <r>
    <n v="50000"/>
    <s v="MEDIUM"/>
    <s v="Source Verified"/>
    <s v="Fully Paid"/>
    <s v="credit_card"/>
    <n v="0.19079999999999997"/>
    <n v="19.079999999999998"/>
    <n v="700"/>
    <n v="704"/>
    <n v="702"/>
    <x v="1"/>
    <n v="2"/>
    <x v="1"/>
    <s v="Moderate DTI/Income/FICO"/>
  </r>
  <r>
    <n v="81636"/>
    <s v="HIGH"/>
    <s v="Verified"/>
    <s v="Charged Off"/>
    <s v="debt_consolidation"/>
    <n v="0.1721"/>
    <n v="17.21"/>
    <n v="690"/>
    <n v="694"/>
    <n v="692"/>
    <x v="0"/>
    <n v="2"/>
    <x v="1"/>
    <s v="Moderate DTI/Income/FICO"/>
  </r>
  <r>
    <n v="290000"/>
    <s v="HIGH"/>
    <s v="Verified"/>
    <s v="Fully Paid"/>
    <s v="debt_consolidation"/>
    <n v="0.14360000000000001"/>
    <n v="14.360000000000001"/>
    <n v="740"/>
    <n v="744"/>
    <n v="742"/>
    <x v="1"/>
    <n v="2"/>
    <x v="1"/>
    <s v="Moderate DTI/Income/FICO"/>
  </r>
  <r>
    <n v="89500"/>
    <s v="HIGH"/>
    <s v="Source Verified"/>
    <s v="Charged Off"/>
    <s v="credit_card"/>
    <n v="0.20699999999999999"/>
    <n v="20.7"/>
    <n v="680"/>
    <n v="684"/>
    <n v="682"/>
    <x v="0"/>
    <n v="1"/>
    <x v="0"/>
    <s v="High DTI / Low Income / Low FICO"/>
  </r>
  <r>
    <n v="95000"/>
    <s v="HIGH"/>
    <s v="Not Verified"/>
    <s v="Current"/>
    <s v="debt_consolidation"/>
    <n v="9.6300000000000011E-2"/>
    <n v="9.6300000000000008"/>
    <n v="795"/>
    <n v="799"/>
    <n v="797"/>
    <x v="1"/>
    <n v="3"/>
    <x v="2"/>
    <s v="Strong Profile"/>
  </r>
  <r>
    <n v="91850"/>
    <s v="HIGH"/>
    <s v="Not Verified"/>
    <s v="Fully Paid"/>
    <s v="debt_consolidation"/>
    <n v="0.25579999999999997"/>
    <n v="25.58"/>
    <n v="695"/>
    <n v="699"/>
    <n v="697"/>
    <x v="0"/>
    <n v="1"/>
    <x v="0"/>
    <s v="High DTI / Low Income / Low FICO"/>
  </r>
  <r>
    <n v="360000"/>
    <s v="HIGH"/>
    <s v="Verified"/>
    <s v="Charged Off"/>
    <s v="credit_card"/>
    <n v="0.17170000000000002"/>
    <n v="17.170000000000002"/>
    <n v="670"/>
    <n v="674"/>
    <n v="672"/>
    <x v="0"/>
    <n v="2"/>
    <x v="1"/>
    <s v="Moderate DTI/Income/FICO"/>
  </r>
  <r>
    <n v="45000"/>
    <s v="MEDIUM"/>
    <s v="Source Verified"/>
    <s v="Fully Paid"/>
    <s v="debt_consolidation"/>
    <n v="0.23989999999999997"/>
    <n v="23.99"/>
    <n v="690"/>
    <n v="694"/>
    <n v="692"/>
    <x v="0"/>
    <n v="1"/>
    <x v="0"/>
    <s v="High DTI / Low Income / Low FICO"/>
  </r>
  <r>
    <n v="110000"/>
    <s v="HIGH"/>
    <s v="Source Verified"/>
    <s v="Fully Paid"/>
    <s v="debt_consolidation"/>
    <n v="0.16420000000000001"/>
    <n v="16.420000000000002"/>
    <n v="670"/>
    <n v="674"/>
    <n v="672"/>
    <x v="0"/>
    <n v="2"/>
    <x v="1"/>
    <s v="Moderate DTI/Income/FICO"/>
  </r>
  <r>
    <n v="30000"/>
    <s v="LOW"/>
    <s v="Verified"/>
    <s v="Fully Paid"/>
    <s v="credit_card"/>
    <n v="0.30409999999999998"/>
    <n v="30.409999999999997"/>
    <n v="660"/>
    <n v="664"/>
    <n v="662"/>
    <x v="0"/>
    <n v="1"/>
    <x v="0"/>
    <s v="High DTI / Low Income / Low FICO"/>
  </r>
  <r>
    <n v="52000"/>
    <s v="MEDIUM"/>
    <s v="Verified"/>
    <s v="Charged Off"/>
    <s v="debt_consolidation"/>
    <n v="0.18600000000000003"/>
    <n v="18.600000000000001"/>
    <n v="665"/>
    <n v="669"/>
    <n v="667"/>
    <x v="0"/>
    <n v="2"/>
    <x v="1"/>
    <s v="Moderate DTI/Income/FICO"/>
  </r>
  <r>
    <n v="70000"/>
    <s v="HIGH"/>
    <s v="Source Verified"/>
    <s v="Fully Paid"/>
    <s v="debt_consolidation"/>
    <n v="0.25359999999999999"/>
    <n v="25.36"/>
    <n v="720"/>
    <n v="724"/>
    <n v="722"/>
    <x v="1"/>
    <n v="1"/>
    <x v="0"/>
    <s v="High DTI / Low Income / Low FICO"/>
  </r>
  <r>
    <n v="110000"/>
    <s v="HIGH"/>
    <s v="Source Verified"/>
    <s v="Fully Paid"/>
    <s v="debt_consolidation"/>
    <n v="0.22500000000000001"/>
    <n v="22.5"/>
    <n v="665"/>
    <n v="669"/>
    <n v="667"/>
    <x v="0"/>
    <n v="1"/>
    <x v="0"/>
    <s v="High DTI / Low Income / Low FICO"/>
  </r>
  <r>
    <n v="160000"/>
    <s v="HIGH"/>
    <s v="Source Verified"/>
    <s v="Current"/>
    <s v="debt_consolidation"/>
    <n v="0.31909999999999999"/>
    <n v="31.91"/>
    <n v="665"/>
    <n v="669"/>
    <n v="667"/>
    <x v="0"/>
    <n v="1"/>
    <x v="0"/>
    <s v="High DTI / Low Income / Low FICO"/>
  </r>
  <r>
    <n v="55000"/>
    <s v="MEDIUM"/>
    <s v="Not Verified"/>
    <s v="Fully Paid"/>
    <s v="debt_consolidation"/>
    <n v="0.16889999999999999"/>
    <n v="16.89"/>
    <n v="710"/>
    <n v="714"/>
    <n v="712"/>
    <x v="1"/>
    <n v="2"/>
    <x v="1"/>
    <s v="Moderate DTI/Income/FICO"/>
  </r>
  <r>
    <n v="48100"/>
    <s v="MEDIUM"/>
    <s v="Verified"/>
    <s v="Charged Off"/>
    <s v="debt_consolidation"/>
    <n v="0.28320000000000001"/>
    <n v="28.32"/>
    <n v="670"/>
    <n v="674"/>
    <n v="672"/>
    <x v="0"/>
    <n v="1"/>
    <x v="0"/>
    <s v="High DTI / Low Income / Low FICO"/>
  </r>
  <r>
    <n v="94000"/>
    <s v="HIGH"/>
    <s v="Verified"/>
    <s v="Fully Paid"/>
    <s v="credit_card"/>
    <n v="0.27579999999999999"/>
    <n v="27.58"/>
    <n v="720"/>
    <n v="724"/>
    <n v="722"/>
    <x v="1"/>
    <n v="1"/>
    <x v="0"/>
    <s v="High DTI / Low Income / Low FICO"/>
  </r>
  <r>
    <n v="75000"/>
    <s v="HIGH"/>
    <s v="Source Verified"/>
    <s v="Current"/>
    <s v="credit_card"/>
    <n v="9.3900000000000011E-2"/>
    <n v="9.39"/>
    <n v="780"/>
    <n v="784"/>
    <n v="782"/>
    <x v="1"/>
    <n v="3"/>
    <x v="2"/>
    <s v="Strong Profile"/>
  </r>
  <r>
    <n v="80500"/>
    <s v="HIGH"/>
    <s v="Source Verified"/>
    <s v="Fully Paid"/>
    <s v="major_purchase"/>
    <n v="0.30859999999999999"/>
    <n v="30.86"/>
    <n v="725"/>
    <n v="729"/>
    <n v="727"/>
    <x v="1"/>
    <n v="1"/>
    <x v="0"/>
    <s v="High DTI / Low Income / Low FICO"/>
  </r>
  <r>
    <n v="120000"/>
    <s v="HIGH"/>
    <s v="Source Verified"/>
    <s v="Fully Paid"/>
    <s v="debt_consolidation"/>
    <n v="0.23989999999999997"/>
    <n v="23.99"/>
    <n v="670"/>
    <n v="674"/>
    <n v="672"/>
    <x v="0"/>
    <n v="1"/>
    <x v="0"/>
    <s v="High DTI / Low Income / Low FICO"/>
  </r>
  <r>
    <n v="83000"/>
    <s v="HIGH"/>
    <s v="Not Verified"/>
    <s v="Charged Off"/>
    <s v="home_improvement"/>
    <n v="0.14880000000000002"/>
    <n v="14.88"/>
    <n v="735"/>
    <n v="739"/>
    <n v="737"/>
    <x v="1"/>
    <n v="2"/>
    <x v="1"/>
    <s v="Moderate DTI/Income/FICO"/>
  </r>
  <r>
    <n v="36000"/>
    <s v="LOW"/>
    <s v="Verified"/>
    <s v="Fully Paid"/>
    <s v="other"/>
    <n v="0.21429999999999999"/>
    <n v="21.43"/>
    <n v="665"/>
    <n v="669"/>
    <n v="667"/>
    <x v="0"/>
    <n v="1"/>
    <x v="0"/>
    <s v="High DTI / Low Income / Low FICO"/>
  </r>
  <r>
    <n v="143000"/>
    <s v="HIGH"/>
    <s v="Not Verified"/>
    <s v="Fully Paid"/>
    <s v="credit_card"/>
    <n v="0.21969999999999998"/>
    <n v="21.97"/>
    <n v="745"/>
    <n v="749"/>
    <n v="747"/>
    <x v="1"/>
    <n v="1"/>
    <x v="0"/>
    <s v="High DTI / Low Income / Low FICO"/>
  </r>
  <r>
    <n v="65000"/>
    <s v="HIGH"/>
    <s v="Source Verified"/>
    <s v="Fully Paid"/>
    <s v="home_improvement"/>
    <n v="0.27360000000000001"/>
    <n v="27.36"/>
    <n v="690"/>
    <n v="694"/>
    <n v="692"/>
    <x v="0"/>
    <n v="1"/>
    <x v="0"/>
    <s v="High DTI / Low Income / Low FICO"/>
  </r>
  <r>
    <n v="75000"/>
    <s v="HIGH"/>
    <s v="Source Verified"/>
    <s v="Charged Off"/>
    <s v="debt_consolidation"/>
    <n v="9.3399999999999997E-2"/>
    <n v="9.34"/>
    <n v="680"/>
    <n v="684"/>
    <n v="682"/>
    <x v="0"/>
    <n v="2"/>
    <x v="1"/>
    <s v="Moderate DTI/Income/FICO"/>
  </r>
  <r>
    <n v="40000"/>
    <s v="LOW"/>
    <s v="Verified"/>
    <s v="Fully Paid"/>
    <s v="credit_card"/>
    <n v="0.26940000000000003"/>
    <n v="26.94"/>
    <n v="680"/>
    <n v="684"/>
    <n v="682"/>
    <x v="0"/>
    <n v="1"/>
    <x v="0"/>
    <s v="High DTI / Low Income / Low FICO"/>
  </r>
  <r>
    <n v="75000"/>
    <s v="HIGH"/>
    <s v="Source Verified"/>
    <s v="Fully Paid"/>
    <s v="debt_consolidation"/>
    <n v="0.111"/>
    <n v="11.1"/>
    <n v="685"/>
    <n v="689"/>
    <n v="687"/>
    <x v="0"/>
    <n v="2"/>
    <x v="1"/>
    <s v="Moderate DTI/Income/FICO"/>
  </r>
  <r>
    <n v="40000"/>
    <s v="LOW"/>
    <s v="Verified"/>
    <s v="Fully Paid"/>
    <s v="credit_card"/>
    <n v="0.22170000000000001"/>
    <n v="22.17"/>
    <n v="695"/>
    <n v="699"/>
    <n v="697"/>
    <x v="0"/>
    <n v="1"/>
    <x v="0"/>
    <s v="High DTI / Low Income / Low FICO"/>
  </r>
  <r>
    <n v="98000"/>
    <s v="HIGH"/>
    <s v="Verified"/>
    <s v="Current"/>
    <s v="debt_consolidation"/>
    <n v="0.25800000000000001"/>
    <n v="25.8"/>
    <n v="710"/>
    <n v="714"/>
    <n v="712"/>
    <x v="1"/>
    <n v="1"/>
    <x v="0"/>
    <s v="High DTI / Low Income / Low FICO"/>
  </r>
  <r>
    <n v="40000"/>
    <s v="LOW"/>
    <s v="Source Verified"/>
    <s v="Fully Paid"/>
    <s v="home_improvement"/>
    <n v="0.18539999999999998"/>
    <n v="18.54"/>
    <n v="665"/>
    <n v="669"/>
    <n v="667"/>
    <x v="0"/>
    <n v="1"/>
    <x v="0"/>
    <s v="High DTI / Low Income / Low FICO"/>
  </r>
  <r>
    <n v="70000"/>
    <s v="HIGH"/>
    <s v="Source Verified"/>
    <s v="Charged Off"/>
    <s v="credit_card"/>
    <n v="0.21960000000000002"/>
    <n v="21.96"/>
    <n v="675"/>
    <n v="679"/>
    <n v="677"/>
    <x v="0"/>
    <n v="1"/>
    <x v="0"/>
    <s v="High DTI / Low Income / Low FICO"/>
  </r>
  <r>
    <n v="85000"/>
    <s v="HIGH"/>
    <s v="Not Verified"/>
    <s v="Fully Paid"/>
    <s v="home_improvement"/>
    <n v="0.1242"/>
    <n v="12.42"/>
    <n v="785"/>
    <n v="789"/>
    <n v="787"/>
    <x v="1"/>
    <n v="2"/>
    <x v="1"/>
    <s v="Moderate DTI/Income/FICO"/>
  </r>
  <r>
    <n v="60000"/>
    <s v="MEDIUM"/>
    <s v="Verified"/>
    <s v="Fully Paid"/>
    <s v="debt_consolidation"/>
    <n v="0.30260000000000004"/>
    <n v="30.260000000000005"/>
    <n v="665"/>
    <n v="669"/>
    <n v="667"/>
    <x v="0"/>
    <n v="1"/>
    <x v="0"/>
    <s v="High DTI / Low Income / Low FICO"/>
  </r>
  <r>
    <n v="111000"/>
    <s v="HIGH"/>
    <s v="Source Verified"/>
    <s v="Fully Paid"/>
    <s v="credit_card"/>
    <n v="0.22820000000000001"/>
    <n v="22.82"/>
    <n v="695"/>
    <n v="699"/>
    <n v="697"/>
    <x v="0"/>
    <n v="1"/>
    <x v="0"/>
    <s v="High DTI / Low Income / Low FICO"/>
  </r>
  <r>
    <n v="34000"/>
    <s v="LOW"/>
    <s v="Source Verified"/>
    <s v="Fully Paid"/>
    <s v="home_improvement"/>
    <n v="0.23860000000000001"/>
    <n v="23.86"/>
    <n v="660"/>
    <n v="664"/>
    <n v="662"/>
    <x v="0"/>
    <n v="1"/>
    <x v="0"/>
    <s v="High DTI / Low Income / Low FICO"/>
  </r>
  <r>
    <n v="30000"/>
    <s v="LOW"/>
    <s v="Source Verified"/>
    <s v="Charged Off"/>
    <s v="debt_consolidation"/>
    <n v="0.28399999999999997"/>
    <n v="28.4"/>
    <n v="725"/>
    <n v="729"/>
    <n v="727"/>
    <x v="1"/>
    <n v="1"/>
    <x v="0"/>
    <s v="High DTI / Low Income / Low FICO"/>
  </r>
  <r>
    <n v="60000"/>
    <s v="MEDIUM"/>
    <s v="Verified"/>
    <s v="Fully Paid"/>
    <s v="debt_consolidation"/>
    <n v="4.1399999999999999E-2"/>
    <n v="4.1399999999999997"/>
    <n v="660"/>
    <n v="664"/>
    <n v="662"/>
    <x v="0"/>
    <n v="2"/>
    <x v="1"/>
    <s v="Moderate DTI/Income/FICO"/>
  </r>
  <r>
    <n v="32333"/>
    <s v="LOW"/>
    <s v="Verified"/>
    <s v="Fully Paid"/>
    <s v="credit_card"/>
    <n v="0.19450000000000001"/>
    <n v="19.45"/>
    <n v="740"/>
    <n v="744"/>
    <n v="742"/>
    <x v="1"/>
    <n v="1"/>
    <x v="0"/>
    <s v="High DTI / Low Income / Low FICO"/>
  </r>
  <r>
    <n v="51250"/>
    <s v="MEDIUM"/>
    <s v="Verified"/>
    <s v="Fully Paid"/>
    <s v="credit_card"/>
    <n v="6.4399999999999999E-2"/>
    <n v="6.4399999999999995"/>
    <n v="685"/>
    <n v="689"/>
    <n v="687"/>
    <x v="0"/>
    <n v="2"/>
    <x v="1"/>
    <s v="Moderate DTI/Income/FICO"/>
  </r>
  <r>
    <n v="77000"/>
    <s v="HIGH"/>
    <s v="Verified"/>
    <s v="Fully Paid"/>
    <s v="credit_card"/>
    <n v="0.25370000000000004"/>
    <n v="25.370000000000005"/>
    <n v="660"/>
    <n v="664"/>
    <n v="662"/>
    <x v="0"/>
    <n v="1"/>
    <x v="0"/>
    <s v="High DTI / Low Income / Low FICO"/>
  </r>
  <r>
    <n v="53000"/>
    <s v="MEDIUM"/>
    <s v="Verified"/>
    <s v="Fully Paid"/>
    <s v="debt_consolidation"/>
    <n v="0.20129999999999998"/>
    <n v="20.13"/>
    <n v="670"/>
    <n v="674"/>
    <n v="672"/>
    <x v="0"/>
    <n v="1"/>
    <x v="0"/>
    <s v="High DTI / Low Income / Low FICO"/>
  </r>
  <r>
    <n v="46000"/>
    <s v="MEDIUM"/>
    <s v="Not Verified"/>
    <s v="Fully Paid"/>
    <s v="home_improvement"/>
    <n v="0.16510000000000002"/>
    <n v="16.510000000000002"/>
    <n v="675"/>
    <n v="679"/>
    <n v="677"/>
    <x v="0"/>
    <n v="2"/>
    <x v="1"/>
    <s v="Moderate DTI/Income/FICO"/>
  </r>
  <r>
    <n v="92000"/>
    <s v="HIGH"/>
    <s v="Verified"/>
    <s v="Charged Off"/>
    <s v="debt_consolidation"/>
    <n v="0.3397"/>
    <n v="33.97"/>
    <n v="660"/>
    <n v="664"/>
    <n v="662"/>
    <x v="0"/>
    <n v="1"/>
    <x v="0"/>
    <s v="High DTI / Low Income / Low FICO"/>
  </r>
  <r>
    <n v="50000"/>
    <s v="MEDIUM"/>
    <s v="Verified"/>
    <s v="Fully Paid"/>
    <s v="other"/>
    <n v="0.23910000000000001"/>
    <n v="23.91"/>
    <n v="700"/>
    <n v="704"/>
    <n v="702"/>
    <x v="1"/>
    <n v="1"/>
    <x v="0"/>
    <s v="High DTI / Low Income / Low FICO"/>
  </r>
  <r>
    <n v="61000"/>
    <s v="HIGH"/>
    <s v="Verified"/>
    <s v="Charged Off"/>
    <s v="debt_consolidation"/>
    <n v="0.12710000000000002"/>
    <n v="12.710000000000003"/>
    <n v="670"/>
    <n v="674"/>
    <n v="672"/>
    <x v="0"/>
    <n v="2"/>
    <x v="1"/>
    <s v="Moderate DTI/Income/FICO"/>
  </r>
  <r>
    <n v="70000"/>
    <s v="HIGH"/>
    <s v="Verified"/>
    <s v="Current"/>
    <s v="debt_consolidation"/>
    <n v="0.16339999999999999"/>
    <n v="16.34"/>
    <n v="665"/>
    <n v="669"/>
    <n v="667"/>
    <x v="0"/>
    <n v="2"/>
    <x v="1"/>
    <s v="Moderate DTI/Income/FICO"/>
  </r>
  <r>
    <n v="130000"/>
    <s v="HIGH"/>
    <s v="Source Verified"/>
    <s v="Fully Paid"/>
    <s v="credit_card"/>
    <n v="0.1699"/>
    <n v="16.989999999999998"/>
    <n v="660"/>
    <n v="664"/>
    <n v="662"/>
    <x v="0"/>
    <n v="2"/>
    <x v="1"/>
    <s v="Moderate DTI/Income/FICO"/>
  </r>
  <r>
    <n v="92000"/>
    <s v="HIGH"/>
    <s v="Not Verified"/>
    <s v="Fully Paid"/>
    <s v="debt_consolidation"/>
    <n v="0.19889999999999999"/>
    <n v="19.89"/>
    <n v="765"/>
    <n v="769"/>
    <n v="767"/>
    <x v="1"/>
    <n v="2"/>
    <x v="1"/>
    <s v="Moderate DTI/Income/FICO"/>
  </r>
  <r>
    <n v="14400"/>
    <s v="LOW"/>
    <s v="Verified"/>
    <s v="Charged Off"/>
    <s v="other"/>
    <n v="0.1067"/>
    <n v="10.67"/>
    <n v="695"/>
    <n v="699"/>
    <n v="697"/>
    <x v="0"/>
    <n v="1"/>
    <x v="0"/>
    <s v="High DTI / Low Income / Low FICO"/>
  </r>
  <r>
    <n v="52000"/>
    <s v="MEDIUM"/>
    <s v="Verified"/>
    <s v="Late (31-120 days)"/>
    <s v="credit_card"/>
    <n v="0.18969999999999998"/>
    <n v="18.97"/>
    <n v="700"/>
    <n v="704"/>
    <n v="702"/>
    <x v="1"/>
    <n v="2"/>
    <x v="1"/>
    <s v="Moderate DTI/Income/FICO"/>
  </r>
  <r>
    <n v="84000"/>
    <s v="HIGH"/>
    <s v="Verified"/>
    <s v="Fully Paid"/>
    <s v="debt_consolidation"/>
    <n v="0.2097"/>
    <n v="20.97"/>
    <n v="725"/>
    <n v="729"/>
    <n v="727"/>
    <x v="1"/>
    <n v="1"/>
    <x v="0"/>
    <s v="High DTI / Low Income / Low FICO"/>
  </r>
  <r>
    <n v="55000"/>
    <s v="MEDIUM"/>
    <s v="Not Verified"/>
    <s v="Fully Paid"/>
    <s v="home_improvement"/>
    <n v="0.21579999999999999"/>
    <n v="21.58"/>
    <n v="740"/>
    <n v="744"/>
    <n v="742"/>
    <x v="1"/>
    <n v="1"/>
    <x v="0"/>
    <s v="High DTI / Low Income / Low FICO"/>
  </r>
  <r>
    <n v="40800"/>
    <s v="MEDIUM"/>
    <s v="Not Verified"/>
    <s v="Charged Off"/>
    <s v="debt_consolidation"/>
    <n v="0.35820000000000002"/>
    <n v="35.82"/>
    <n v="735"/>
    <n v="739"/>
    <n v="737"/>
    <x v="1"/>
    <n v="1"/>
    <x v="0"/>
    <s v="High DTI / Low Income / Low FICO"/>
  </r>
  <r>
    <n v="24199.8"/>
    <s v="LOW"/>
    <s v="Verified"/>
    <s v="Fully Paid"/>
    <s v="debt_consolidation"/>
    <n v="0.15380000000000002"/>
    <n v="15.380000000000003"/>
    <n v="665"/>
    <n v="669"/>
    <n v="667"/>
    <x v="0"/>
    <n v="1"/>
    <x v="0"/>
    <s v="High DTI / Low Income / Low FICO"/>
  </r>
  <r>
    <n v="133000"/>
    <s v="HIGH"/>
    <s v="Not Verified"/>
    <s v="Fully Paid"/>
    <s v="credit_card"/>
    <n v="8.6099999999999996E-2"/>
    <n v="8.61"/>
    <n v="730"/>
    <n v="734"/>
    <n v="732"/>
    <x v="1"/>
    <n v="3"/>
    <x v="2"/>
    <s v="Strong Profile"/>
  </r>
  <r>
    <n v="140000"/>
    <s v="HIGH"/>
    <s v="Source Verified"/>
    <s v="Fully Paid"/>
    <s v="debt_consolidation"/>
    <n v="3.2300000000000002E-2"/>
    <n v="3.2300000000000004"/>
    <n v="745"/>
    <n v="749"/>
    <n v="747"/>
    <x v="1"/>
    <n v="3"/>
    <x v="2"/>
    <s v="Strong Profile"/>
  </r>
  <r>
    <n v="33600"/>
    <s v="LOW"/>
    <s v="Verified"/>
    <s v="Current"/>
    <s v="debt_consolidation"/>
    <n v="0.2104"/>
    <n v="21.04"/>
    <n v="710"/>
    <n v="714"/>
    <n v="712"/>
    <x v="1"/>
    <n v="1"/>
    <x v="0"/>
    <s v="High DTI / Low Income / Low FICO"/>
  </r>
  <r>
    <n v="70000"/>
    <s v="HIGH"/>
    <s v="Source Verified"/>
    <s v="Fully Paid"/>
    <s v="debt_consolidation"/>
    <n v="8.6400000000000005E-2"/>
    <n v="8.64"/>
    <n v="705"/>
    <n v="709"/>
    <n v="707"/>
    <x v="1"/>
    <n v="3"/>
    <x v="2"/>
    <s v="Strong Profile"/>
  </r>
  <r>
    <n v="68000"/>
    <s v="HIGH"/>
    <s v="Verified"/>
    <s v="Charged Off"/>
    <s v="debt_consolidation"/>
    <n v="0.24340000000000001"/>
    <n v="24.34"/>
    <n v="660"/>
    <n v="664"/>
    <n v="662"/>
    <x v="0"/>
    <n v="1"/>
    <x v="0"/>
    <s v="High DTI / Low Income / Low FICO"/>
  </r>
  <r>
    <n v="70000"/>
    <s v="HIGH"/>
    <s v="Source Verified"/>
    <s v="Fully Paid"/>
    <s v="other"/>
    <n v="0.18429999999999999"/>
    <n v="18.43"/>
    <n v="710"/>
    <n v="714"/>
    <n v="712"/>
    <x v="1"/>
    <n v="2"/>
    <x v="1"/>
    <s v="Moderate DTI/Income/FICO"/>
  </r>
  <r>
    <n v="120000"/>
    <s v="HIGH"/>
    <s v="Not Verified"/>
    <s v="Fully Paid"/>
    <s v="credit_card"/>
    <n v="0.24640000000000001"/>
    <n v="24.64"/>
    <n v="695"/>
    <n v="699"/>
    <n v="697"/>
    <x v="0"/>
    <n v="1"/>
    <x v="0"/>
    <s v="High DTI / Low Income / Low FICO"/>
  </r>
  <r>
    <n v="72000"/>
    <s v="HIGH"/>
    <s v="Not Verified"/>
    <s v="Fully Paid"/>
    <s v="credit_card"/>
    <n v="0.14219999999999999"/>
    <n v="14.219999999999999"/>
    <n v="675"/>
    <n v="679"/>
    <n v="677"/>
    <x v="0"/>
    <n v="2"/>
    <x v="1"/>
    <s v="Moderate DTI/Income/FICO"/>
  </r>
  <r>
    <n v="63000"/>
    <s v="HIGH"/>
    <s v="Not Verified"/>
    <s v="Fully Paid"/>
    <s v="home_improvement"/>
    <n v="0.1623"/>
    <n v="16.23"/>
    <n v="730"/>
    <n v="734"/>
    <n v="732"/>
    <x v="1"/>
    <n v="2"/>
    <x v="1"/>
    <s v="Moderate DTI/Income/FICO"/>
  </r>
  <r>
    <n v="120000"/>
    <s v="HIGH"/>
    <s v="Source Verified"/>
    <s v="Fully Paid"/>
    <s v="debt_consolidation"/>
    <n v="6.9800000000000001E-2"/>
    <n v="6.98"/>
    <n v="665"/>
    <n v="669"/>
    <n v="667"/>
    <x v="0"/>
    <n v="2"/>
    <x v="1"/>
    <s v="Moderate DTI/Income/FICO"/>
  </r>
  <r>
    <n v="54000"/>
    <s v="MEDIUM"/>
    <s v="Source Verified"/>
    <s v="Fully Paid"/>
    <s v="debt_consolidation"/>
    <n v="0.1593"/>
    <n v="15.93"/>
    <n v="700"/>
    <n v="704"/>
    <n v="702"/>
    <x v="1"/>
    <n v="2"/>
    <x v="1"/>
    <s v="Moderate DTI/Income/FICO"/>
  </r>
  <r>
    <n v="34200"/>
    <s v="LOW"/>
    <s v="Verified"/>
    <s v="Fully Paid"/>
    <s v="debt_consolidation"/>
    <n v="0.38109999999999999"/>
    <n v="38.11"/>
    <n v="675"/>
    <n v="679"/>
    <n v="677"/>
    <x v="0"/>
    <n v="1"/>
    <x v="0"/>
    <s v="High DTI / Low Income / Low FICO"/>
  </r>
  <r>
    <n v="39598"/>
    <s v="LOW"/>
    <s v="Source Verified"/>
    <s v="Fully Paid"/>
    <s v="credit_card"/>
    <n v="0.1925"/>
    <n v="19.25"/>
    <n v="680"/>
    <n v="684"/>
    <n v="682"/>
    <x v="0"/>
    <n v="1"/>
    <x v="0"/>
    <s v="High DTI / Low Income / Low FICO"/>
  </r>
  <r>
    <n v="34000"/>
    <s v="LOW"/>
    <s v="Source Verified"/>
    <s v="Fully Paid"/>
    <s v="debt_consolidation"/>
    <n v="0.24710000000000001"/>
    <n v="24.71"/>
    <n v="660"/>
    <n v="664"/>
    <n v="662"/>
    <x v="0"/>
    <n v="1"/>
    <x v="0"/>
    <s v="High DTI / Low Income / Low FICO"/>
  </r>
  <r>
    <n v="27000"/>
    <s v="LOW"/>
    <s v="Source Verified"/>
    <s v="Charged Off"/>
    <s v="credit_card"/>
    <n v="7.1099999999999997E-2"/>
    <n v="7.1099999999999994"/>
    <n v="690"/>
    <n v="694"/>
    <n v="692"/>
    <x v="0"/>
    <n v="1"/>
    <x v="0"/>
    <s v="High DTI / Low Income / Low FICO"/>
  </r>
  <r>
    <n v="54475"/>
    <s v="MEDIUM"/>
    <s v="Source Verified"/>
    <s v="Fully Paid"/>
    <s v="credit_card"/>
    <n v="0.38700000000000001"/>
    <n v="38.700000000000003"/>
    <n v="680"/>
    <n v="684"/>
    <n v="682"/>
    <x v="0"/>
    <n v="1"/>
    <x v="0"/>
    <s v="High DTI / Low Income / Low FICO"/>
  </r>
  <r>
    <n v="98000"/>
    <s v="HIGH"/>
    <s v="Verified"/>
    <s v="Current"/>
    <s v="credit_card"/>
    <n v="0.24539999999999998"/>
    <n v="24.54"/>
    <n v="680"/>
    <n v="684"/>
    <n v="682"/>
    <x v="0"/>
    <n v="1"/>
    <x v="0"/>
    <s v="High DTI / Low Income / Low FICO"/>
  </r>
  <r>
    <n v="53000"/>
    <s v="MEDIUM"/>
    <s v="Not Verified"/>
    <s v="Fully Paid"/>
    <s v="credit_card"/>
    <n v="0.13250000000000001"/>
    <n v="13.25"/>
    <n v="720"/>
    <n v="724"/>
    <n v="722"/>
    <x v="1"/>
    <n v="2"/>
    <x v="1"/>
    <s v="Moderate DTI/Income/FICO"/>
  </r>
  <r>
    <n v="128000"/>
    <s v="HIGH"/>
    <s v="Source Verified"/>
    <s v="Fully Paid"/>
    <s v="debt_consolidation"/>
    <n v="0.1003"/>
    <n v="10.029999999999999"/>
    <n v="690"/>
    <n v="694"/>
    <n v="692"/>
    <x v="0"/>
    <n v="2"/>
    <x v="1"/>
    <s v="Moderate DTI/Income/FICO"/>
  </r>
  <r>
    <n v="108000"/>
    <s v="HIGH"/>
    <s v="Not Verified"/>
    <s v="Fully Paid"/>
    <s v="debt_consolidation"/>
    <n v="0.111"/>
    <n v="11.1"/>
    <n v="730"/>
    <n v="734"/>
    <n v="732"/>
    <x v="1"/>
    <n v="3"/>
    <x v="2"/>
    <s v="Strong Profile"/>
  </r>
  <r>
    <n v="41000"/>
    <s v="MEDIUM"/>
    <s v="Not Verified"/>
    <s v="Fully Paid"/>
    <s v="debt_consolidation"/>
    <n v="0.10099999999999999"/>
    <n v="10.1"/>
    <n v="740"/>
    <n v="744"/>
    <n v="742"/>
    <x v="1"/>
    <n v="2"/>
    <x v="1"/>
    <s v="Moderate DTI/Income/FICO"/>
  </r>
  <r>
    <n v="52790"/>
    <s v="MEDIUM"/>
    <s v="Verified"/>
    <s v="Fully Paid"/>
    <s v="debt_consolidation"/>
    <n v="0.13819999999999999"/>
    <n v="13.819999999999999"/>
    <n v="670"/>
    <n v="674"/>
    <n v="672"/>
    <x v="0"/>
    <n v="2"/>
    <x v="1"/>
    <s v="Moderate DTI/Income/FICO"/>
  </r>
  <r>
    <n v="23179.5"/>
    <s v="LOW"/>
    <s v="Source Verified"/>
    <s v="Fully Paid"/>
    <s v="debt_consolidation"/>
    <n v="0.25890000000000002"/>
    <n v="25.89"/>
    <n v="685"/>
    <n v="689"/>
    <n v="687"/>
    <x v="0"/>
    <n v="1"/>
    <x v="0"/>
    <s v="High DTI / Low Income / Low FICO"/>
  </r>
  <r>
    <n v="70000"/>
    <s v="HIGH"/>
    <s v="Not Verified"/>
    <s v="Fully Paid"/>
    <s v="credit_card"/>
    <n v="0.1593"/>
    <n v="15.93"/>
    <n v="680"/>
    <n v="684"/>
    <n v="682"/>
    <x v="0"/>
    <n v="2"/>
    <x v="1"/>
    <s v="Moderate DTI/Income/FICO"/>
  </r>
  <r>
    <n v="150000"/>
    <s v="HIGH"/>
    <s v="Verified"/>
    <s v="Fully Paid"/>
    <s v="debt_consolidation"/>
    <n v="0.18359999999999999"/>
    <n v="18.36"/>
    <n v="680"/>
    <n v="684"/>
    <n v="682"/>
    <x v="0"/>
    <n v="2"/>
    <x v="1"/>
    <s v="Moderate DTI/Income/FICO"/>
  </r>
  <r>
    <n v="42500"/>
    <s v="MEDIUM"/>
    <s v="Source Verified"/>
    <s v="Charged Off"/>
    <s v="debt_consolidation"/>
    <n v="0.30249999999999999"/>
    <n v="30.25"/>
    <n v="670"/>
    <n v="674"/>
    <n v="672"/>
    <x v="0"/>
    <n v="1"/>
    <x v="0"/>
    <s v="High DTI / Low Income / Low FICO"/>
  </r>
  <r>
    <n v="65000"/>
    <s v="HIGH"/>
    <s v="Verified"/>
    <s v="Charged Off"/>
    <s v="debt_consolidation"/>
    <n v="0.1366"/>
    <n v="13.66"/>
    <n v="675"/>
    <n v="679"/>
    <n v="677"/>
    <x v="0"/>
    <n v="2"/>
    <x v="1"/>
    <s v="Moderate DTI/Income/FICO"/>
  </r>
  <r>
    <n v="45000"/>
    <s v="MEDIUM"/>
    <s v="Source Verified"/>
    <s v="Fully Paid"/>
    <s v="other"/>
    <n v="9.4700000000000006E-2"/>
    <n v="9.4700000000000006"/>
    <n v="700"/>
    <n v="704"/>
    <n v="702"/>
    <x v="1"/>
    <n v="2"/>
    <x v="1"/>
    <s v="Moderate DTI/Income/FICO"/>
  </r>
  <r>
    <n v="70000"/>
    <s v="HIGH"/>
    <s v="Verified"/>
    <s v="Charged Off"/>
    <s v="credit_card"/>
    <n v="0.2104"/>
    <n v="21.04"/>
    <n v="685"/>
    <n v="689"/>
    <n v="687"/>
    <x v="0"/>
    <n v="1"/>
    <x v="0"/>
    <s v="High DTI / Low Income / Low FICO"/>
  </r>
  <r>
    <n v="50000"/>
    <s v="MEDIUM"/>
    <s v="Source Verified"/>
    <s v="Fully Paid"/>
    <s v="credit_card"/>
    <n v="0.1207"/>
    <n v="12.07"/>
    <n v="680"/>
    <n v="684"/>
    <n v="682"/>
    <x v="0"/>
    <n v="2"/>
    <x v="1"/>
    <s v="Moderate DTI/Income/FICO"/>
  </r>
  <r>
    <n v="69500"/>
    <s v="HIGH"/>
    <s v="Not Verified"/>
    <s v="Current"/>
    <s v="debt_consolidation"/>
    <n v="0.30740000000000001"/>
    <n v="30.740000000000002"/>
    <n v="760"/>
    <n v="764"/>
    <n v="762"/>
    <x v="1"/>
    <n v="1"/>
    <x v="0"/>
    <s v="High DTI / Low Income / Low FICO"/>
  </r>
  <r>
    <n v="70000"/>
    <s v="HIGH"/>
    <s v="Not Verified"/>
    <s v="Fully Paid"/>
    <s v="debt_consolidation"/>
    <n v="0.13750000000000001"/>
    <n v="13.750000000000002"/>
    <n v="715"/>
    <n v="719"/>
    <n v="717"/>
    <x v="1"/>
    <n v="2"/>
    <x v="1"/>
    <s v="Moderate DTI/Income/FICO"/>
  </r>
  <r>
    <n v="118000"/>
    <s v="HIGH"/>
    <s v="Verified"/>
    <s v="Fully Paid"/>
    <s v="debt_consolidation"/>
    <n v="0.2145"/>
    <n v="21.45"/>
    <n v="675"/>
    <n v="679"/>
    <n v="677"/>
    <x v="0"/>
    <n v="1"/>
    <x v="0"/>
    <s v="High DTI / Low Income / Low FICO"/>
  </r>
  <r>
    <n v="50000"/>
    <s v="MEDIUM"/>
    <s v="Source Verified"/>
    <s v="Charged Off"/>
    <s v="debt_consolidation"/>
    <n v="0.32069999999999999"/>
    <n v="32.07"/>
    <n v="660"/>
    <n v="664"/>
    <n v="662"/>
    <x v="0"/>
    <n v="1"/>
    <x v="0"/>
    <s v="High DTI / Low Income / Low FICO"/>
  </r>
  <r>
    <n v="48000"/>
    <s v="MEDIUM"/>
    <s v="Not Verified"/>
    <s v="Current"/>
    <s v="debt_consolidation"/>
    <n v="0.17550000000000002"/>
    <n v="17.55"/>
    <n v="665"/>
    <n v="669"/>
    <n v="667"/>
    <x v="0"/>
    <n v="2"/>
    <x v="1"/>
    <s v="Moderate DTI/Income/FICO"/>
  </r>
  <r>
    <n v="60000"/>
    <s v="MEDIUM"/>
    <s v="Not Verified"/>
    <s v="Current"/>
    <s v="credit_card"/>
    <n v="0.17399999999999999"/>
    <n v="17.399999999999999"/>
    <n v="675"/>
    <n v="679"/>
    <n v="677"/>
    <x v="0"/>
    <n v="2"/>
    <x v="1"/>
    <s v="Moderate DTI/Income/FICO"/>
  </r>
  <r>
    <n v="135000"/>
    <s v="HIGH"/>
    <s v="Verified"/>
    <s v="Current"/>
    <s v="credit_card"/>
    <n v="2.8799999999999999E-2"/>
    <n v="2.88"/>
    <n v="665"/>
    <n v="669"/>
    <n v="667"/>
    <x v="0"/>
    <n v="2"/>
    <x v="1"/>
    <s v="Moderate DTI/Income/FICO"/>
  </r>
  <r>
    <n v="135000"/>
    <s v="HIGH"/>
    <s v="Source Verified"/>
    <s v="Fully Paid"/>
    <s v="debt_consolidation"/>
    <n v="0.20629999999999998"/>
    <n v="20.63"/>
    <n v="665"/>
    <n v="669"/>
    <n v="667"/>
    <x v="0"/>
    <n v="1"/>
    <x v="0"/>
    <s v="High DTI / Low Income / Low FICO"/>
  </r>
  <r>
    <n v="50000"/>
    <s v="MEDIUM"/>
    <s v="Source Verified"/>
    <s v="Fully Paid"/>
    <s v="medical"/>
    <n v="0.26719999999999999"/>
    <n v="26.72"/>
    <n v="685"/>
    <n v="689"/>
    <n v="687"/>
    <x v="0"/>
    <n v="1"/>
    <x v="0"/>
    <s v="High DTI / Low Income / Low FICO"/>
  </r>
  <r>
    <n v="71000"/>
    <s v="HIGH"/>
    <s v="Source Verified"/>
    <s v="Fully Paid"/>
    <s v="debt_consolidation"/>
    <n v="7.7800000000000008E-2"/>
    <n v="7.7800000000000011"/>
    <n v="670"/>
    <n v="674"/>
    <n v="672"/>
    <x v="0"/>
    <n v="2"/>
    <x v="1"/>
    <s v="Moderate DTI/Income/FICO"/>
  </r>
  <r>
    <n v="85000"/>
    <s v="HIGH"/>
    <s v="Source Verified"/>
    <s v="Charged Off"/>
    <s v="car"/>
    <n v="0.30780000000000002"/>
    <n v="30.78"/>
    <n v="675"/>
    <n v="679"/>
    <n v="677"/>
    <x v="0"/>
    <n v="1"/>
    <x v="0"/>
    <s v="High DTI / Low Income / Low FICO"/>
  </r>
  <r>
    <n v="100000"/>
    <s v="HIGH"/>
    <s v="Source Verified"/>
    <s v="Fully Paid"/>
    <s v="credit_card"/>
    <n v="0.106"/>
    <n v="10.6"/>
    <n v="680"/>
    <n v="684"/>
    <n v="682"/>
    <x v="0"/>
    <n v="2"/>
    <x v="1"/>
    <s v="Moderate DTI/Income/FICO"/>
  </r>
  <r>
    <n v="62776"/>
    <s v="HIGH"/>
    <s v="Verified"/>
    <s v="Fully Paid"/>
    <s v="debt_consolidation"/>
    <n v="0.37759999999999999"/>
    <n v="37.76"/>
    <n v="675"/>
    <n v="679"/>
    <n v="677"/>
    <x v="0"/>
    <n v="1"/>
    <x v="0"/>
    <s v="High DTI / Low Income / Low FICO"/>
  </r>
  <r>
    <n v="74800"/>
    <s v="HIGH"/>
    <s v="Source Verified"/>
    <s v="Charged Off"/>
    <s v="credit_card"/>
    <n v="0.11210000000000001"/>
    <n v="11.21"/>
    <n v="660"/>
    <n v="664"/>
    <n v="662"/>
    <x v="0"/>
    <n v="2"/>
    <x v="1"/>
    <s v="Moderate DTI/Income/FICO"/>
  </r>
  <r>
    <n v="66000"/>
    <s v="HIGH"/>
    <s v="Not Verified"/>
    <s v="Fully Paid"/>
    <s v="credit_card"/>
    <n v="0.34259999999999996"/>
    <n v="34.26"/>
    <n v="720"/>
    <n v="724"/>
    <n v="722"/>
    <x v="1"/>
    <n v="1"/>
    <x v="0"/>
    <s v="High DTI / Low Income / Low FICO"/>
  </r>
  <r>
    <n v="42000"/>
    <s v="MEDIUM"/>
    <s v="Not Verified"/>
    <s v="Charged Off"/>
    <s v="debt_consolidation"/>
    <n v="0.18340000000000001"/>
    <n v="18.34"/>
    <n v="665"/>
    <n v="669"/>
    <n v="667"/>
    <x v="0"/>
    <n v="2"/>
    <x v="1"/>
    <s v="Moderate DTI/Income/FICO"/>
  </r>
  <r>
    <n v="34284"/>
    <s v="LOW"/>
    <s v="Source Verified"/>
    <s v="Fully Paid"/>
    <s v="credit_card"/>
    <n v="0.23070000000000002"/>
    <n v="23.07"/>
    <n v="735"/>
    <n v="739"/>
    <n v="737"/>
    <x v="1"/>
    <n v="1"/>
    <x v="0"/>
    <s v="High DTI / Low Income / Low FICO"/>
  </r>
  <r>
    <n v="42000"/>
    <s v="MEDIUM"/>
    <s v="Source Verified"/>
    <s v="Fully Paid"/>
    <s v="credit_card"/>
    <n v="9.6600000000000005E-2"/>
    <n v="9.66"/>
    <n v="680"/>
    <n v="684"/>
    <n v="682"/>
    <x v="0"/>
    <n v="2"/>
    <x v="1"/>
    <s v="Moderate DTI/Income/FICO"/>
  </r>
  <r>
    <n v="84000"/>
    <s v="HIGH"/>
    <s v="Source Verified"/>
    <s v="Fully Paid"/>
    <s v="credit_card"/>
    <n v="0.30570000000000003"/>
    <n v="30.570000000000004"/>
    <n v="695"/>
    <n v="699"/>
    <n v="697"/>
    <x v="0"/>
    <n v="1"/>
    <x v="0"/>
    <s v="High DTI / Low Income / Low FICO"/>
  </r>
  <r>
    <n v="80000"/>
    <s v="HIGH"/>
    <s v="Source Verified"/>
    <s v="Fully Paid"/>
    <s v="home_improvement"/>
    <n v="0.17670000000000002"/>
    <n v="17.670000000000002"/>
    <n v="670"/>
    <n v="674"/>
    <n v="672"/>
    <x v="0"/>
    <n v="2"/>
    <x v="1"/>
    <s v="Moderate DTI/Income/FICO"/>
  </r>
  <r>
    <n v="90000"/>
    <s v="HIGH"/>
    <s v="Source Verified"/>
    <s v="Fully Paid"/>
    <s v="credit_card"/>
    <n v="0.35479999999999995"/>
    <n v="35.479999999999997"/>
    <n v="670"/>
    <n v="674"/>
    <n v="672"/>
    <x v="0"/>
    <n v="1"/>
    <x v="0"/>
    <s v="High DTI / Low Income / Low FICO"/>
  </r>
  <r>
    <n v="63000"/>
    <s v="HIGH"/>
    <s v="Verified"/>
    <s v="Fully Paid"/>
    <s v="credit_card"/>
    <n v="0.18260000000000001"/>
    <n v="18.260000000000002"/>
    <n v="725"/>
    <n v="729"/>
    <n v="727"/>
    <x v="1"/>
    <n v="2"/>
    <x v="1"/>
    <s v="Moderate DTI/Income/FICO"/>
  </r>
  <r>
    <n v="32000"/>
    <s v="LOW"/>
    <s v="Source Verified"/>
    <s v="Fully Paid"/>
    <s v="debt_consolidation"/>
    <n v="3.4500000000000003E-2"/>
    <n v="3.45"/>
    <n v="720"/>
    <n v="724"/>
    <n v="722"/>
    <x v="1"/>
    <n v="1"/>
    <x v="0"/>
    <s v="High DTI / Low Income / Low FICO"/>
  </r>
  <r>
    <n v="60000"/>
    <s v="MEDIUM"/>
    <s v="Source Verified"/>
    <s v="Fully Paid"/>
    <s v="debt_consolidation"/>
    <n v="0.18129999999999999"/>
    <n v="18.13"/>
    <n v="665"/>
    <n v="669"/>
    <n v="667"/>
    <x v="0"/>
    <n v="2"/>
    <x v="1"/>
    <s v="Moderate DTI/Income/FICO"/>
  </r>
  <r>
    <n v="72000"/>
    <s v="HIGH"/>
    <s v="Not Verified"/>
    <s v="Fully Paid"/>
    <s v="credit_card"/>
    <n v="0.17469999999999999"/>
    <n v="17.47"/>
    <n v="690"/>
    <n v="694"/>
    <n v="692"/>
    <x v="0"/>
    <n v="2"/>
    <x v="1"/>
    <s v="Moderate DTI/Income/FICO"/>
  </r>
  <r>
    <n v="60000"/>
    <s v="MEDIUM"/>
    <s v="Not Verified"/>
    <s v="Fully Paid"/>
    <s v="debt_consolidation"/>
    <n v="0.2208"/>
    <n v="22.08"/>
    <n v="730"/>
    <n v="734"/>
    <n v="732"/>
    <x v="1"/>
    <n v="1"/>
    <x v="0"/>
    <s v="High DTI / Low Income / Low FICO"/>
  </r>
  <r>
    <n v="26000"/>
    <s v="LOW"/>
    <s v="Source Verified"/>
    <s v="Fully Paid"/>
    <s v="debt_consolidation"/>
    <n v="6.5099999999999991E-2"/>
    <n v="6.5099999999999989"/>
    <n v="685"/>
    <n v="689"/>
    <n v="687"/>
    <x v="0"/>
    <n v="1"/>
    <x v="0"/>
    <s v="High DTI / Low Income / Low FICO"/>
  </r>
  <r>
    <n v="72500"/>
    <s v="HIGH"/>
    <s v="Not Verified"/>
    <s v="Fully Paid"/>
    <s v="debt_consolidation"/>
    <n v="9.6300000000000011E-2"/>
    <n v="9.6300000000000008"/>
    <n v="680"/>
    <n v="684"/>
    <n v="682"/>
    <x v="0"/>
    <n v="2"/>
    <x v="1"/>
    <s v="Moderate DTI/Income/FICO"/>
  </r>
  <r>
    <n v="94500"/>
    <s v="HIGH"/>
    <s v="Source Verified"/>
    <s v="Fully Paid"/>
    <s v="debt_consolidation"/>
    <n v="0.10529999999999999"/>
    <n v="10.53"/>
    <n v="660"/>
    <n v="664"/>
    <n v="662"/>
    <x v="0"/>
    <n v="2"/>
    <x v="1"/>
    <s v="Moderate DTI/Income/FICO"/>
  </r>
  <r>
    <n v="58000"/>
    <s v="MEDIUM"/>
    <s v="Source Verified"/>
    <s v="Fully Paid"/>
    <s v="credit_card"/>
    <n v="0.2651"/>
    <n v="26.51"/>
    <n v="665"/>
    <n v="669"/>
    <n v="667"/>
    <x v="0"/>
    <n v="1"/>
    <x v="0"/>
    <s v="High DTI / Low Income / Low FICO"/>
  </r>
  <r>
    <n v="95882"/>
    <s v="HIGH"/>
    <s v="Source Verified"/>
    <s v="Fully Paid"/>
    <s v="debt_consolidation"/>
    <n v="0.13619999999999999"/>
    <n v="13.62"/>
    <n v="690"/>
    <n v="694"/>
    <n v="692"/>
    <x v="0"/>
    <n v="2"/>
    <x v="1"/>
    <s v="Moderate DTI/Income/FICO"/>
  </r>
  <r>
    <n v="24000"/>
    <s v="LOW"/>
    <s v="Not Verified"/>
    <s v="Fully Paid"/>
    <s v="credit_card"/>
    <n v="0.1245"/>
    <n v="12.45"/>
    <n v="720"/>
    <n v="724"/>
    <n v="722"/>
    <x v="1"/>
    <n v="1"/>
    <x v="0"/>
    <s v="High DTI / Low Income / Low FICO"/>
  </r>
  <r>
    <n v="88000"/>
    <s v="HIGH"/>
    <s v="Not Verified"/>
    <s v="Charged Off"/>
    <s v="debt_consolidation"/>
    <n v="0.27339999999999998"/>
    <n v="27.339999999999996"/>
    <n v="680"/>
    <n v="684"/>
    <n v="682"/>
    <x v="0"/>
    <n v="1"/>
    <x v="0"/>
    <s v="High DTI / Low Income / Low FICO"/>
  </r>
  <r>
    <n v="95000"/>
    <s v="HIGH"/>
    <s v="Verified"/>
    <s v="Fully Paid"/>
    <s v="small_business"/>
    <n v="0.17600000000000002"/>
    <n v="17.600000000000001"/>
    <n v="670"/>
    <n v="674"/>
    <n v="672"/>
    <x v="0"/>
    <n v="2"/>
    <x v="1"/>
    <s v="Moderate DTI/Income/FICO"/>
  </r>
  <r>
    <n v="92000"/>
    <s v="HIGH"/>
    <s v="Source Verified"/>
    <s v="Fully Paid"/>
    <s v="credit_card"/>
    <n v="7.8E-2"/>
    <n v="7.8"/>
    <n v="685"/>
    <n v="689"/>
    <n v="687"/>
    <x v="0"/>
    <n v="2"/>
    <x v="1"/>
    <s v="Moderate DTI/Income/FICO"/>
  </r>
  <r>
    <n v="180000"/>
    <s v="HIGH"/>
    <s v="Not Verified"/>
    <s v="Current"/>
    <s v="credit_card"/>
    <n v="0.18340000000000001"/>
    <n v="18.34"/>
    <n v="705"/>
    <n v="709"/>
    <n v="707"/>
    <x v="1"/>
    <n v="2"/>
    <x v="1"/>
    <s v="Moderate DTI/Income/FICO"/>
  </r>
  <r>
    <n v="67600"/>
    <s v="HIGH"/>
    <s v="Not Verified"/>
    <s v="Fully Paid"/>
    <s v="debt_consolidation"/>
    <n v="0.21890000000000001"/>
    <n v="21.89"/>
    <n v="720"/>
    <n v="724"/>
    <n v="722"/>
    <x v="1"/>
    <n v="1"/>
    <x v="0"/>
    <s v="High DTI / Low Income / Low FICO"/>
  </r>
  <r>
    <n v="85000"/>
    <s v="HIGH"/>
    <s v="Not Verified"/>
    <s v="Fully Paid"/>
    <s v="credit_card"/>
    <n v="0.15039999999999998"/>
    <n v="15.039999999999997"/>
    <n v="705"/>
    <n v="709"/>
    <n v="707"/>
    <x v="1"/>
    <n v="2"/>
    <x v="1"/>
    <s v="Moderate DTI/Income/FICO"/>
  </r>
  <r>
    <n v="40000"/>
    <s v="LOW"/>
    <s v="Source Verified"/>
    <s v="Charged Off"/>
    <s v="debt_consolidation"/>
    <n v="0.22370000000000001"/>
    <n v="22.37"/>
    <n v="680"/>
    <n v="684"/>
    <n v="682"/>
    <x v="0"/>
    <n v="1"/>
    <x v="0"/>
    <s v="High DTI / Low Income / Low FICO"/>
  </r>
  <r>
    <n v="107000"/>
    <s v="HIGH"/>
    <s v="Source Verified"/>
    <s v="Fully Paid"/>
    <s v="home_improvement"/>
    <n v="0.2198"/>
    <n v="21.98"/>
    <n v="670"/>
    <n v="674"/>
    <n v="672"/>
    <x v="0"/>
    <n v="1"/>
    <x v="0"/>
    <s v="High DTI / Low Income / Low FICO"/>
  </r>
  <r>
    <n v="210000"/>
    <s v="HIGH"/>
    <s v="Source Verified"/>
    <s v="Current"/>
    <s v="credit_card"/>
    <n v="9.849999999999999E-2"/>
    <n v="9.85"/>
    <n v="715"/>
    <n v="719"/>
    <n v="717"/>
    <x v="1"/>
    <n v="3"/>
    <x v="2"/>
    <s v="Strong Profile"/>
  </r>
  <r>
    <n v="50000"/>
    <s v="MEDIUM"/>
    <s v="Not Verified"/>
    <s v="Fully Paid"/>
    <s v="other"/>
    <n v="4.7300000000000002E-2"/>
    <n v="4.7300000000000004"/>
    <n v="735"/>
    <n v="739"/>
    <n v="737"/>
    <x v="1"/>
    <n v="2"/>
    <x v="1"/>
    <s v="Moderate DTI/Income/FICO"/>
  </r>
  <r>
    <n v="117000"/>
    <s v="HIGH"/>
    <s v="Not Verified"/>
    <s v="Charged Off"/>
    <s v="debt_consolidation"/>
    <n v="0.23800000000000002"/>
    <n v="23.8"/>
    <n v="670"/>
    <n v="674"/>
    <n v="672"/>
    <x v="0"/>
    <n v="1"/>
    <x v="0"/>
    <s v="High DTI / Low Income / Low FICO"/>
  </r>
  <r>
    <n v="110000"/>
    <s v="HIGH"/>
    <s v="Source Verified"/>
    <s v="Charged Off"/>
    <s v="major_purchase"/>
    <n v="0.309"/>
    <n v="30.9"/>
    <n v="675"/>
    <n v="679"/>
    <n v="677"/>
    <x v="0"/>
    <n v="1"/>
    <x v="0"/>
    <s v="High DTI / Low Income / Low FICO"/>
  </r>
  <r>
    <n v="67000"/>
    <s v="HIGH"/>
    <s v="Source Verified"/>
    <s v="Fully Paid"/>
    <s v="debt_consolidation"/>
    <n v="0.36530000000000001"/>
    <n v="36.53"/>
    <n v="700"/>
    <n v="704"/>
    <n v="702"/>
    <x v="1"/>
    <n v="1"/>
    <x v="0"/>
    <s v="High DTI / Low Income / Low FICO"/>
  </r>
  <r>
    <n v="58617"/>
    <s v="MEDIUM"/>
    <s v="Source Verified"/>
    <s v="Fully Paid"/>
    <s v="debt_consolidation"/>
    <n v="0.31690000000000002"/>
    <n v="31.69"/>
    <n v="675"/>
    <n v="679"/>
    <n v="677"/>
    <x v="0"/>
    <n v="1"/>
    <x v="0"/>
    <s v="High DTI / Low Income / Low FICO"/>
  </r>
  <r>
    <n v="102440"/>
    <s v="HIGH"/>
    <s v="Source Verified"/>
    <s v="Current"/>
    <s v="credit_card"/>
    <n v="0.3387"/>
    <n v="33.869999999999997"/>
    <n v="690"/>
    <n v="694"/>
    <n v="692"/>
    <x v="0"/>
    <n v="1"/>
    <x v="0"/>
    <s v="High DTI / Low Income / Low FICO"/>
  </r>
  <r>
    <n v="64000"/>
    <s v="HIGH"/>
    <s v="Verified"/>
    <s v="Charged Off"/>
    <s v="other"/>
    <n v="0.19600000000000001"/>
    <n v="19.600000000000001"/>
    <n v="670"/>
    <n v="674"/>
    <n v="672"/>
    <x v="0"/>
    <n v="2"/>
    <x v="1"/>
    <s v="Moderate DTI/Income/FICO"/>
  </r>
  <r>
    <n v="85000"/>
    <s v="HIGH"/>
    <s v="Verified"/>
    <s v="Fully Paid"/>
    <s v="debt_consolidation"/>
    <n v="0.2016"/>
    <n v="20.16"/>
    <n v="700"/>
    <n v="704"/>
    <n v="702"/>
    <x v="1"/>
    <n v="1"/>
    <x v="0"/>
    <s v="High DTI / Low Income / Low FICO"/>
  </r>
  <r>
    <n v="47840"/>
    <s v="MEDIUM"/>
    <s v="Source Verified"/>
    <s v="Fully Paid"/>
    <s v="credit_card"/>
    <n v="6.3500000000000001E-2"/>
    <n v="6.35"/>
    <n v="695"/>
    <n v="699"/>
    <n v="697"/>
    <x v="0"/>
    <n v="2"/>
    <x v="1"/>
    <s v="Moderate DTI/Income/FICO"/>
  </r>
  <r>
    <n v="57000"/>
    <s v="MEDIUM"/>
    <s v="Not Verified"/>
    <s v="Current"/>
    <s v="credit_card"/>
    <n v="0.36130000000000001"/>
    <n v="36.130000000000003"/>
    <n v="755"/>
    <n v="759"/>
    <n v="757"/>
    <x v="1"/>
    <n v="1"/>
    <x v="0"/>
    <s v="High DTI / Low Income / Low FICO"/>
  </r>
  <r>
    <n v="315000"/>
    <s v="HIGH"/>
    <s v="Source Verified"/>
    <s v="Fully Paid"/>
    <s v="home_improvement"/>
    <n v="7.5300000000000006E-2"/>
    <n v="7.53"/>
    <n v="755"/>
    <n v="759"/>
    <n v="757"/>
    <x v="1"/>
    <n v="3"/>
    <x v="2"/>
    <s v="Strong Profile"/>
  </r>
  <r>
    <n v="70000"/>
    <s v="HIGH"/>
    <s v="Verified"/>
    <s v="Charged Off"/>
    <s v="debt_consolidation"/>
    <n v="0.1598"/>
    <n v="15.98"/>
    <n v="660"/>
    <n v="664"/>
    <n v="662"/>
    <x v="0"/>
    <n v="2"/>
    <x v="1"/>
    <s v="Moderate DTI/Income/FICO"/>
  </r>
  <r>
    <n v="52000"/>
    <s v="MEDIUM"/>
    <s v="Verified"/>
    <s v="Fully Paid"/>
    <s v="debt_consolidation"/>
    <n v="0.1552"/>
    <n v="15.52"/>
    <n v="680"/>
    <n v="684"/>
    <n v="682"/>
    <x v="0"/>
    <n v="2"/>
    <x v="1"/>
    <s v="Moderate DTI/Income/FICO"/>
  </r>
  <r>
    <n v="130000"/>
    <s v="HIGH"/>
    <s v="Verified"/>
    <s v="Current"/>
    <s v="debt_consolidation"/>
    <n v="0.34939999999999999"/>
    <n v="34.94"/>
    <n v="715"/>
    <n v="719"/>
    <n v="717"/>
    <x v="1"/>
    <n v="1"/>
    <x v="0"/>
    <s v="High DTI / Low Income / Low FICO"/>
  </r>
  <r>
    <n v="26050"/>
    <s v="LOW"/>
    <s v="Not Verified"/>
    <s v="Fully Paid"/>
    <s v="credit_card"/>
    <n v="0.23089999999999999"/>
    <n v="23.09"/>
    <n v="710"/>
    <n v="714"/>
    <n v="712"/>
    <x v="1"/>
    <n v="1"/>
    <x v="0"/>
    <s v="High DTI / Low Income / Low FICO"/>
  </r>
  <r>
    <n v="62000"/>
    <s v="HIGH"/>
    <s v="Source Verified"/>
    <s v="Fully Paid"/>
    <s v="credit_card"/>
    <n v="0.13089999999999999"/>
    <n v="13.089999999999998"/>
    <n v="690"/>
    <n v="694"/>
    <n v="692"/>
    <x v="0"/>
    <n v="2"/>
    <x v="1"/>
    <s v="Moderate DTI/Income/FICO"/>
  </r>
  <r>
    <n v="110000"/>
    <s v="HIGH"/>
    <s v="Verified"/>
    <s v="Fully Paid"/>
    <s v="debt_consolidation"/>
    <n v="0.1729"/>
    <n v="17.29"/>
    <n v="675"/>
    <n v="679"/>
    <n v="677"/>
    <x v="0"/>
    <n v="2"/>
    <x v="1"/>
    <s v="Moderate DTI/Income/FICO"/>
  </r>
  <r>
    <n v="94000"/>
    <s v="HIGH"/>
    <s v="Not Verified"/>
    <s v="Fully Paid"/>
    <s v="home_improvement"/>
    <n v="0.29210000000000003"/>
    <n v="29.21"/>
    <n v="670"/>
    <n v="674"/>
    <n v="672"/>
    <x v="0"/>
    <n v="1"/>
    <x v="0"/>
    <s v="High DTI / Low Income / Low FICO"/>
  </r>
  <r>
    <n v="28000"/>
    <s v="LOW"/>
    <s v="Source Verified"/>
    <s v="Fully Paid"/>
    <s v="debt_consolidation"/>
    <n v="7.5399999999999995E-2"/>
    <n v="7.5399999999999991"/>
    <n v="665"/>
    <n v="669"/>
    <n v="667"/>
    <x v="0"/>
    <n v="1"/>
    <x v="0"/>
    <s v="High DTI / Low Income / Low FICO"/>
  </r>
  <r>
    <n v="52000"/>
    <s v="MEDIUM"/>
    <s v="Not Verified"/>
    <s v="Fully Paid"/>
    <s v="major_purchase"/>
    <n v="0.17030000000000001"/>
    <n v="17.03"/>
    <n v="740"/>
    <n v="744"/>
    <n v="742"/>
    <x v="1"/>
    <n v="2"/>
    <x v="1"/>
    <s v="Moderate DTI/Income/FICO"/>
  </r>
  <r>
    <n v="78924"/>
    <s v="HIGH"/>
    <s v="Verified"/>
    <s v="Current"/>
    <s v="debt_consolidation"/>
    <n v="0.22539999999999999"/>
    <n v="22.54"/>
    <n v="675"/>
    <n v="679"/>
    <n v="677"/>
    <x v="0"/>
    <n v="1"/>
    <x v="0"/>
    <s v="High DTI / Low Income / Low FICO"/>
  </r>
  <r>
    <n v="31000"/>
    <s v="LOW"/>
    <s v="Not Verified"/>
    <s v="Fully Paid"/>
    <s v="debt_consolidation"/>
    <n v="0.35619999999999996"/>
    <n v="35.619999999999997"/>
    <n v="665"/>
    <n v="669"/>
    <n v="667"/>
    <x v="0"/>
    <n v="1"/>
    <x v="0"/>
    <s v="High DTI / Low Income / Low FICO"/>
  </r>
  <r>
    <n v="50000"/>
    <s v="MEDIUM"/>
    <s v="Verified"/>
    <s v="Fully Paid"/>
    <s v="other"/>
    <n v="0.27289999999999998"/>
    <n v="27.29"/>
    <n v="665"/>
    <n v="669"/>
    <n v="667"/>
    <x v="0"/>
    <n v="1"/>
    <x v="0"/>
    <s v="High DTI / Low Income / Low FICO"/>
  </r>
  <r>
    <n v="74000"/>
    <s v="HIGH"/>
    <s v="Source Verified"/>
    <s v="Fully Paid"/>
    <s v="debt_consolidation"/>
    <n v="0.17519999999999999"/>
    <n v="17.52"/>
    <n v="695"/>
    <n v="699"/>
    <n v="697"/>
    <x v="0"/>
    <n v="2"/>
    <x v="1"/>
    <s v="Moderate DTI/Income/FICO"/>
  </r>
  <r>
    <n v="110000"/>
    <s v="HIGH"/>
    <s v="Source Verified"/>
    <s v="Fully Paid"/>
    <s v="debt_consolidation"/>
    <n v="0.16719999999999999"/>
    <n v="16.72"/>
    <n v="715"/>
    <n v="719"/>
    <n v="717"/>
    <x v="1"/>
    <n v="2"/>
    <x v="1"/>
    <s v="Moderate DTI/Income/FICO"/>
  </r>
  <r>
    <n v="46500"/>
    <s v="MEDIUM"/>
    <s v="Source Verified"/>
    <s v="Charged Off"/>
    <s v="car"/>
    <n v="0.23149999999999998"/>
    <n v="23.15"/>
    <n v="665"/>
    <n v="669"/>
    <n v="667"/>
    <x v="0"/>
    <n v="1"/>
    <x v="0"/>
    <s v="High DTI / Low Income / Low FICO"/>
  </r>
  <r>
    <n v="150000"/>
    <s v="HIGH"/>
    <s v="Source Verified"/>
    <s v="Fully Paid"/>
    <s v="debt_consolidation"/>
    <n v="9.4700000000000006E-2"/>
    <n v="9.4700000000000006"/>
    <n v="800"/>
    <n v="804"/>
    <n v="802"/>
    <x v="1"/>
    <n v="3"/>
    <x v="2"/>
    <s v="Strong Profile"/>
  </r>
  <r>
    <n v="68500"/>
    <s v="HIGH"/>
    <s v="Source Verified"/>
    <s v="Fully Paid"/>
    <s v="other"/>
    <n v="3.6600000000000001E-2"/>
    <n v="3.66"/>
    <n v="755"/>
    <n v="759"/>
    <n v="757"/>
    <x v="1"/>
    <n v="3"/>
    <x v="2"/>
    <s v="Strong Profile"/>
  </r>
  <r>
    <n v="105000"/>
    <s v="HIGH"/>
    <s v="Verified"/>
    <s v="Fully Paid"/>
    <s v="debt_consolidation"/>
    <n v="0.1794"/>
    <n v="17.940000000000001"/>
    <n v="695"/>
    <n v="699"/>
    <n v="697"/>
    <x v="0"/>
    <n v="2"/>
    <x v="1"/>
    <s v="Moderate DTI/Income/FICO"/>
  </r>
  <r>
    <n v="155796"/>
    <s v="HIGH"/>
    <s v="Source Verified"/>
    <s v="Fully Paid"/>
    <s v="debt_consolidation"/>
    <n v="9.0999999999999998E-2"/>
    <n v="9.1"/>
    <n v="735"/>
    <n v="739"/>
    <n v="737"/>
    <x v="1"/>
    <n v="3"/>
    <x v="2"/>
    <s v="Strong Profile"/>
  </r>
  <r>
    <n v="58000"/>
    <s v="MEDIUM"/>
    <s v="Source Verified"/>
    <s v="Fully Paid"/>
    <s v="vacation"/>
    <n v="0.14610000000000001"/>
    <n v="14.610000000000001"/>
    <n v="715"/>
    <n v="719"/>
    <n v="717"/>
    <x v="1"/>
    <n v="2"/>
    <x v="1"/>
    <s v="Moderate DTI/Income/FICO"/>
  </r>
  <r>
    <n v="27780"/>
    <s v="LOW"/>
    <s v="Verified"/>
    <s v="Charged Off"/>
    <s v="debt_consolidation"/>
    <n v="0.2263"/>
    <n v="22.63"/>
    <n v="665"/>
    <n v="669"/>
    <n v="667"/>
    <x v="0"/>
    <n v="1"/>
    <x v="0"/>
    <s v="High DTI / Low Income / Low FICO"/>
  </r>
  <r>
    <n v="108000"/>
    <s v="HIGH"/>
    <s v="Verified"/>
    <s v="Current"/>
    <s v="debt_consolidation"/>
    <n v="0.35049999999999998"/>
    <n v="35.049999999999997"/>
    <n v="695"/>
    <n v="699"/>
    <n v="697"/>
    <x v="0"/>
    <n v="1"/>
    <x v="0"/>
    <s v="High DTI / Low Income / Low FICO"/>
  </r>
  <r>
    <n v="85000"/>
    <s v="HIGH"/>
    <s v="Not Verified"/>
    <s v="Fully Paid"/>
    <s v="debt_consolidation"/>
    <n v="0.13369999999999999"/>
    <n v="13.37"/>
    <n v="710"/>
    <n v="714"/>
    <n v="712"/>
    <x v="1"/>
    <n v="2"/>
    <x v="1"/>
    <s v="Moderate DTI/Income/FICO"/>
  </r>
  <r>
    <n v="62628"/>
    <s v="HIGH"/>
    <s v="Not Verified"/>
    <s v="Charged Off"/>
    <s v="debt_consolidation"/>
    <n v="0.24489999999999998"/>
    <n v="24.49"/>
    <n v="770"/>
    <n v="774"/>
    <n v="772"/>
    <x v="1"/>
    <n v="1"/>
    <x v="0"/>
    <s v="High DTI / Low Income / Low FICO"/>
  </r>
  <r>
    <n v="54000"/>
    <s v="MEDIUM"/>
    <s v="Verified"/>
    <s v="Fully Paid"/>
    <s v="debt_consolidation"/>
    <n v="0.19"/>
    <n v="19"/>
    <n v="665"/>
    <n v="669"/>
    <n v="667"/>
    <x v="0"/>
    <n v="2"/>
    <x v="1"/>
    <s v="Moderate DTI/Income/FICO"/>
  </r>
  <r>
    <n v="100000"/>
    <s v="HIGH"/>
    <s v="Source Verified"/>
    <s v="Fully Paid"/>
    <s v="debt_consolidation"/>
    <n v="0.1802"/>
    <n v="18.02"/>
    <n v="700"/>
    <n v="704"/>
    <n v="702"/>
    <x v="1"/>
    <n v="2"/>
    <x v="1"/>
    <s v="Moderate DTI/Income/FICO"/>
  </r>
  <r>
    <n v="425000"/>
    <s v="HIGH"/>
    <s v="Source Verified"/>
    <s v="Fully Paid"/>
    <s v="debt_consolidation"/>
    <n v="9.8000000000000004E-2"/>
    <n v="9.8000000000000007"/>
    <n v="715"/>
    <n v="719"/>
    <n v="717"/>
    <x v="1"/>
    <n v="3"/>
    <x v="2"/>
    <s v="Strong Profile"/>
  </r>
  <r>
    <n v="153000"/>
    <s v="HIGH"/>
    <s v="Source Verified"/>
    <s v="Fully Paid"/>
    <s v="debt_consolidation"/>
    <n v="9.9000000000000005E-2"/>
    <n v="9.9"/>
    <n v="730"/>
    <n v="734"/>
    <n v="732"/>
    <x v="1"/>
    <n v="3"/>
    <x v="2"/>
    <s v="Strong Profile"/>
  </r>
  <r>
    <n v="60000"/>
    <s v="MEDIUM"/>
    <s v="Not Verified"/>
    <s v="Fully Paid"/>
    <s v="debt_consolidation"/>
    <n v="0.21479999999999999"/>
    <n v="21.48"/>
    <n v="790"/>
    <n v="794"/>
    <n v="792"/>
    <x v="1"/>
    <n v="1"/>
    <x v="0"/>
    <s v="High DTI / Low Income / Low FICO"/>
  </r>
  <r>
    <n v="52000"/>
    <s v="MEDIUM"/>
    <s v="Source Verified"/>
    <s v="Fully Paid"/>
    <s v="debt_consolidation"/>
    <n v="0.28889999999999999"/>
    <n v="28.89"/>
    <n v="680"/>
    <n v="684"/>
    <n v="682"/>
    <x v="0"/>
    <n v="1"/>
    <x v="0"/>
    <s v="High DTI / Low Income / Low FICO"/>
  </r>
  <r>
    <n v="95000"/>
    <s v="HIGH"/>
    <s v="Not Verified"/>
    <s v="Fully Paid"/>
    <s v="credit_card"/>
    <n v="0.1235"/>
    <n v="12.35"/>
    <n v="705"/>
    <n v="709"/>
    <n v="707"/>
    <x v="1"/>
    <n v="2"/>
    <x v="1"/>
    <s v="Moderate DTI/Income/FICO"/>
  </r>
  <r>
    <n v="120640"/>
    <s v="HIGH"/>
    <s v="Source Verified"/>
    <s v="Charged Off"/>
    <s v="credit_card"/>
    <n v="6.6600000000000006E-2"/>
    <n v="6.660000000000001"/>
    <n v="675"/>
    <n v="679"/>
    <n v="677"/>
    <x v="0"/>
    <n v="2"/>
    <x v="1"/>
    <s v="Moderate DTI/Income/FICO"/>
  </r>
  <r>
    <n v="38000"/>
    <s v="LOW"/>
    <s v="Not Verified"/>
    <s v="Fully Paid"/>
    <s v="debt_consolidation"/>
    <n v="0.25679999999999997"/>
    <n v="25.679999999999996"/>
    <n v="710"/>
    <n v="714"/>
    <n v="712"/>
    <x v="1"/>
    <n v="1"/>
    <x v="0"/>
    <s v="High DTI / Low Income / Low FICO"/>
  </r>
  <r>
    <n v="59000"/>
    <s v="MEDIUM"/>
    <s v="Not Verified"/>
    <s v="Fully Paid"/>
    <s v="credit_card"/>
    <n v="0.1971"/>
    <n v="19.71"/>
    <n v="660"/>
    <n v="664"/>
    <n v="662"/>
    <x v="0"/>
    <n v="2"/>
    <x v="1"/>
    <s v="Moderate DTI/Income/FICO"/>
  </r>
  <r>
    <n v="66000"/>
    <s v="HIGH"/>
    <s v="Source Verified"/>
    <s v="Fully Paid"/>
    <s v="debt_consolidation"/>
    <n v="0.21920000000000001"/>
    <n v="21.92"/>
    <n v="675"/>
    <n v="679"/>
    <n v="677"/>
    <x v="0"/>
    <n v="1"/>
    <x v="0"/>
    <s v="High DTI / Low Income / Low FICO"/>
  </r>
  <r>
    <n v="90000"/>
    <s v="HIGH"/>
    <s v="Source Verified"/>
    <s v="Fully Paid"/>
    <s v="debt_consolidation"/>
    <n v="0.1636"/>
    <n v="16.36"/>
    <n v="705"/>
    <n v="709"/>
    <n v="707"/>
    <x v="1"/>
    <n v="2"/>
    <x v="1"/>
    <s v="Moderate DTI/Income/FICO"/>
  </r>
  <r>
    <n v="84000"/>
    <s v="HIGH"/>
    <s v="Not Verified"/>
    <s v="Charged Off"/>
    <s v="credit_card"/>
    <n v="0.30309999999999998"/>
    <n v="30.31"/>
    <n v="735"/>
    <n v="739"/>
    <n v="737"/>
    <x v="1"/>
    <n v="1"/>
    <x v="0"/>
    <s v="High DTI / Low Income / Low FICO"/>
  </r>
  <r>
    <n v="65000"/>
    <s v="HIGH"/>
    <s v="Source Verified"/>
    <s v="Current"/>
    <s v="debt_consolidation"/>
    <n v="7.7499999999999999E-2"/>
    <n v="7.75"/>
    <n v="690"/>
    <n v="694"/>
    <n v="692"/>
    <x v="0"/>
    <n v="2"/>
    <x v="1"/>
    <s v="Moderate DTI/Income/FICO"/>
  </r>
  <r>
    <n v="89000"/>
    <s v="HIGH"/>
    <s v="Verified"/>
    <s v="Current"/>
    <s v="debt_consolidation"/>
    <n v="0.22920000000000001"/>
    <n v="22.92"/>
    <n v="665"/>
    <n v="669"/>
    <n v="667"/>
    <x v="0"/>
    <n v="1"/>
    <x v="0"/>
    <s v="High DTI / Low Income / Low FICO"/>
  </r>
  <r>
    <n v="66000"/>
    <s v="HIGH"/>
    <s v="Not Verified"/>
    <s v="Fully Paid"/>
    <s v="credit_card"/>
    <n v="0.1653"/>
    <n v="16.53"/>
    <n v="760"/>
    <n v="764"/>
    <n v="762"/>
    <x v="1"/>
    <n v="2"/>
    <x v="1"/>
    <s v="Moderate DTI/Income/FICO"/>
  </r>
  <r>
    <n v="80000"/>
    <s v="HIGH"/>
    <s v="Not Verified"/>
    <s v="Fully Paid"/>
    <s v="credit_card"/>
    <n v="0.1182"/>
    <n v="11.82"/>
    <n v="800"/>
    <n v="804"/>
    <n v="802"/>
    <x v="1"/>
    <n v="3"/>
    <x v="2"/>
    <s v="Strong Profile"/>
  </r>
  <r>
    <n v="43388"/>
    <s v="MEDIUM"/>
    <s v="Source Verified"/>
    <s v="Fully Paid"/>
    <s v="debt_consolidation"/>
    <n v="0.10710000000000001"/>
    <n v="10.71"/>
    <n v="665"/>
    <n v="669"/>
    <n v="667"/>
    <x v="0"/>
    <n v="2"/>
    <x v="1"/>
    <s v="Moderate DTI/Income/FICO"/>
  </r>
  <r>
    <n v="72000"/>
    <s v="HIGH"/>
    <s v="Verified"/>
    <s v="Fully Paid"/>
    <s v="credit_card"/>
    <n v="0.1105"/>
    <n v="11.05"/>
    <n v="670"/>
    <n v="674"/>
    <n v="672"/>
    <x v="0"/>
    <n v="2"/>
    <x v="1"/>
    <s v="Moderate DTI/Income/FICO"/>
  </r>
  <r>
    <n v="72000"/>
    <s v="HIGH"/>
    <s v="Verified"/>
    <s v="Fully Paid"/>
    <s v="debt_consolidation"/>
    <n v="0.2853"/>
    <n v="28.53"/>
    <n v="670"/>
    <n v="674"/>
    <n v="672"/>
    <x v="0"/>
    <n v="1"/>
    <x v="0"/>
    <s v="High DTI / Low Income / Low FICO"/>
  </r>
  <r>
    <n v="47200"/>
    <s v="MEDIUM"/>
    <s v="Not Verified"/>
    <s v="Fully Paid"/>
    <s v="debt_consolidation"/>
    <n v="7.9100000000000004E-2"/>
    <n v="7.91"/>
    <n v="690"/>
    <n v="694"/>
    <n v="692"/>
    <x v="0"/>
    <n v="2"/>
    <x v="1"/>
    <s v="Moderate DTI/Income/FICO"/>
  </r>
  <r>
    <n v="155000"/>
    <s v="HIGH"/>
    <s v="Source Verified"/>
    <s v="Fully Paid"/>
    <s v="debt_consolidation"/>
    <n v="8.2599999999999993E-2"/>
    <n v="8.26"/>
    <n v="675"/>
    <n v="679"/>
    <n v="677"/>
    <x v="0"/>
    <n v="2"/>
    <x v="1"/>
    <s v="Moderate DTI/Income/FICO"/>
  </r>
  <r>
    <n v="115000"/>
    <s v="HIGH"/>
    <s v="Verified"/>
    <s v="Fully Paid"/>
    <s v="credit_card"/>
    <n v="0.15609999999999999"/>
    <n v="15.61"/>
    <n v="660"/>
    <n v="664"/>
    <n v="662"/>
    <x v="0"/>
    <n v="2"/>
    <x v="1"/>
    <s v="Moderate DTI/Income/FICO"/>
  </r>
  <r>
    <n v="82000"/>
    <s v="HIGH"/>
    <s v="Verified"/>
    <s v="Fully Paid"/>
    <s v="debt_consolidation"/>
    <n v="0.1638"/>
    <n v="16.38"/>
    <n v="710"/>
    <n v="714"/>
    <n v="712"/>
    <x v="1"/>
    <n v="2"/>
    <x v="1"/>
    <s v="Moderate DTI/Income/FICO"/>
  </r>
  <r>
    <n v="230000"/>
    <s v="HIGH"/>
    <s v="Source Verified"/>
    <s v="Current"/>
    <s v="debt_consolidation"/>
    <n v="0.1457"/>
    <n v="14.57"/>
    <n v="710"/>
    <n v="714"/>
    <n v="712"/>
    <x v="1"/>
    <n v="2"/>
    <x v="1"/>
    <s v="Moderate DTI/Income/FICO"/>
  </r>
  <r>
    <n v="80472"/>
    <s v="HIGH"/>
    <s v="Verified"/>
    <s v="Fully Paid"/>
    <s v="debt_consolidation"/>
    <n v="0.25989999999999996"/>
    <n v="25.989999999999995"/>
    <n v="740"/>
    <n v="744"/>
    <n v="742"/>
    <x v="1"/>
    <n v="1"/>
    <x v="0"/>
    <s v="High DTI / Low Income / Low FICO"/>
  </r>
  <r>
    <n v="70000"/>
    <s v="HIGH"/>
    <s v="Not Verified"/>
    <s v="Fully Paid"/>
    <s v="debt_consolidation"/>
    <n v="0.24170000000000003"/>
    <n v="24.17"/>
    <n v="680"/>
    <n v="684"/>
    <n v="682"/>
    <x v="0"/>
    <n v="1"/>
    <x v="0"/>
    <s v="High DTI / Low Income / Low FICO"/>
  </r>
  <r>
    <n v="127500"/>
    <s v="HIGH"/>
    <s v="Source Verified"/>
    <s v="Fully Paid"/>
    <s v="other"/>
    <n v="0.1472"/>
    <n v="14.719999999999999"/>
    <n v="685"/>
    <n v="689"/>
    <n v="687"/>
    <x v="0"/>
    <n v="2"/>
    <x v="1"/>
    <s v="Moderate DTI/Income/FICO"/>
  </r>
  <r>
    <n v="280000"/>
    <s v="HIGH"/>
    <s v="Verified"/>
    <s v="Fully Paid"/>
    <s v="small_business"/>
    <n v="7.1300000000000002E-2"/>
    <n v="7.13"/>
    <n v="675"/>
    <n v="679"/>
    <n v="677"/>
    <x v="0"/>
    <n v="2"/>
    <x v="1"/>
    <s v="Moderate DTI/Income/FICO"/>
  </r>
  <r>
    <n v="60000"/>
    <s v="MEDIUM"/>
    <s v="Verified"/>
    <s v="Charged Off"/>
    <s v="medical"/>
    <n v="8.3400000000000002E-2"/>
    <n v="8.34"/>
    <n v="660"/>
    <n v="664"/>
    <n v="662"/>
    <x v="0"/>
    <n v="2"/>
    <x v="1"/>
    <s v="Moderate DTI/Income/FICO"/>
  </r>
  <r>
    <n v="54000"/>
    <s v="MEDIUM"/>
    <s v="Source Verified"/>
    <s v="Charged Off"/>
    <s v="debt_consolidation"/>
    <n v="0.31519999999999998"/>
    <n v="31.52"/>
    <n v="715"/>
    <n v="719"/>
    <n v="717"/>
    <x v="1"/>
    <n v="1"/>
    <x v="0"/>
    <s v="High DTI / Low Income / Low FICO"/>
  </r>
  <r>
    <n v="42000"/>
    <s v="MEDIUM"/>
    <s v="Source Verified"/>
    <s v="Fully Paid"/>
    <s v="debt_consolidation"/>
    <n v="0.106"/>
    <n v="10.6"/>
    <n v="660"/>
    <n v="664"/>
    <n v="662"/>
    <x v="0"/>
    <n v="2"/>
    <x v="1"/>
    <s v="Moderate DTI/Income/FICO"/>
  </r>
  <r>
    <n v="51000"/>
    <s v="MEDIUM"/>
    <s v="Verified"/>
    <s v="Fully Paid"/>
    <s v="credit_card"/>
    <n v="0.22399999999999998"/>
    <n v="22.4"/>
    <n v="685"/>
    <n v="689"/>
    <n v="687"/>
    <x v="0"/>
    <n v="1"/>
    <x v="0"/>
    <s v="High DTI / Low Income / Low FICO"/>
  </r>
  <r>
    <n v="23738"/>
    <s v="LOW"/>
    <s v="Verified"/>
    <s v="Charged Off"/>
    <s v="debt_consolidation"/>
    <n v="0.22649999999999998"/>
    <n v="22.65"/>
    <n v="715"/>
    <n v="719"/>
    <n v="717"/>
    <x v="1"/>
    <n v="1"/>
    <x v="0"/>
    <s v="High DTI / Low Income / Low FICO"/>
  </r>
  <r>
    <n v="70000"/>
    <s v="HIGH"/>
    <s v="Source Verified"/>
    <s v="Current"/>
    <s v="debt_consolidation"/>
    <n v="5.7599999999999998E-2"/>
    <n v="5.76"/>
    <n v="690"/>
    <n v="694"/>
    <n v="692"/>
    <x v="0"/>
    <n v="2"/>
    <x v="1"/>
    <s v="Moderate DTI/Income/FICO"/>
  </r>
  <r>
    <n v="65000"/>
    <s v="HIGH"/>
    <s v="Verified"/>
    <s v="Fully Paid"/>
    <s v="debt_consolidation"/>
    <n v="0.21729999999999999"/>
    <n v="21.73"/>
    <n v="675"/>
    <n v="679"/>
    <n v="677"/>
    <x v="0"/>
    <n v="1"/>
    <x v="0"/>
    <s v="High DTI / Low Income / Low FICO"/>
  </r>
  <r>
    <n v="80000"/>
    <s v="HIGH"/>
    <s v="Verified"/>
    <s v="Charged Off"/>
    <s v="debt_consolidation"/>
    <n v="9.5299999999999996E-2"/>
    <n v="9.5299999999999994"/>
    <n v="705"/>
    <n v="709"/>
    <n v="707"/>
    <x v="1"/>
    <n v="3"/>
    <x v="2"/>
    <s v="Strong Profile"/>
  </r>
  <r>
    <n v="255000"/>
    <s v="HIGH"/>
    <s v="Source Verified"/>
    <s v="Fully Paid"/>
    <s v="credit_card"/>
    <n v="0.16940000000000002"/>
    <n v="16.940000000000001"/>
    <n v="675"/>
    <n v="679"/>
    <n v="677"/>
    <x v="0"/>
    <n v="2"/>
    <x v="1"/>
    <s v="Moderate DTI/Income/FICO"/>
  </r>
  <r>
    <n v="44000"/>
    <s v="MEDIUM"/>
    <s v="Verified"/>
    <s v="Charged Off"/>
    <s v="debt_consolidation"/>
    <n v="0.2046"/>
    <n v="20.46"/>
    <n v="675"/>
    <n v="679"/>
    <n v="677"/>
    <x v="0"/>
    <n v="1"/>
    <x v="0"/>
    <s v="High DTI / Low Income / Low FICO"/>
  </r>
  <r>
    <n v="36000"/>
    <s v="LOW"/>
    <s v="Verified"/>
    <s v="Fully Paid"/>
    <s v="debt_consolidation"/>
    <n v="0.39030000000000004"/>
    <n v="39.03"/>
    <n v="675"/>
    <n v="679"/>
    <n v="677"/>
    <x v="0"/>
    <n v="1"/>
    <x v="0"/>
    <s v="High DTI / Low Income / Low FICO"/>
  </r>
  <r>
    <n v="90000"/>
    <s v="HIGH"/>
    <s v="Verified"/>
    <s v="Fully Paid"/>
    <s v="debt_consolidation"/>
    <n v="0.27690000000000003"/>
    <n v="27.690000000000005"/>
    <n v="750"/>
    <n v="754"/>
    <n v="752"/>
    <x v="1"/>
    <n v="1"/>
    <x v="0"/>
    <s v="High DTI / Low Income / Low FICO"/>
  </r>
  <r>
    <n v="85000"/>
    <s v="HIGH"/>
    <s v="Not Verified"/>
    <s v="Fully Paid"/>
    <s v="credit_card"/>
    <n v="0.1242"/>
    <n v="12.42"/>
    <n v="700"/>
    <n v="704"/>
    <n v="702"/>
    <x v="1"/>
    <n v="2"/>
    <x v="1"/>
    <s v="Moderate DTI/Income/FICO"/>
  </r>
  <r>
    <n v="83000"/>
    <s v="HIGH"/>
    <s v="Source Verified"/>
    <s v="Fully Paid"/>
    <s v="debt_consolidation"/>
    <n v="0.1119"/>
    <n v="11.19"/>
    <n v="735"/>
    <n v="739"/>
    <n v="737"/>
    <x v="1"/>
    <n v="3"/>
    <x v="2"/>
    <s v="Strong Profile"/>
  </r>
  <r>
    <n v="45000"/>
    <s v="MEDIUM"/>
    <s v="Verified"/>
    <s v="Fully Paid"/>
    <s v="debt_consolidation"/>
    <n v="0.17550000000000002"/>
    <n v="17.55"/>
    <n v="725"/>
    <n v="729"/>
    <n v="727"/>
    <x v="1"/>
    <n v="2"/>
    <x v="1"/>
    <s v="Moderate DTI/Income/FICO"/>
  </r>
  <r>
    <n v="28818"/>
    <s v="LOW"/>
    <s v="Verified"/>
    <s v="Charged Off"/>
    <s v="debt_consolidation"/>
    <n v="0.18309999999999998"/>
    <n v="18.309999999999999"/>
    <n v="695"/>
    <n v="699"/>
    <n v="697"/>
    <x v="0"/>
    <n v="1"/>
    <x v="0"/>
    <s v="High DTI / Low Income / Low FICO"/>
  </r>
  <r>
    <n v="280000"/>
    <s v="HIGH"/>
    <s v="Source Verified"/>
    <s v="Fully Paid"/>
    <s v="credit_card"/>
    <n v="9.7899999999999987E-2"/>
    <n v="9.7899999999999991"/>
    <n v="675"/>
    <n v="679"/>
    <n v="677"/>
    <x v="0"/>
    <n v="2"/>
    <x v="1"/>
    <s v="Moderate DTI/Income/FICO"/>
  </r>
  <r>
    <n v="140144"/>
    <s v="HIGH"/>
    <s v="Verified"/>
    <s v="Fully Paid"/>
    <s v="debt_consolidation"/>
    <n v="0.248"/>
    <n v="24.8"/>
    <n v="675"/>
    <n v="679"/>
    <n v="677"/>
    <x v="0"/>
    <n v="1"/>
    <x v="0"/>
    <s v="High DTI / Low Income / Low FICO"/>
  </r>
  <r>
    <n v="60000"/>
    <s v="MEDIUM"/>
    <s v="Source Verified"/>
    <s v="Fully Paid"/>
    <s v="other"/>
    <n v="0.1666"/>
    <n v="16.66"/>
    <n v="710"/>
    <n v="714"/>
    <n v="712"/>
    <x v="1"/>
    <n v="2"/>
    <x v="1"/>
    <s v="Moderate DTI/Income/FICO"/>
  </r>
  <r>
    <n v="150000"/>
    <s v="HIGH"/>
    <s v="Verified"/>
    <s v="Current"/>
    <s v="major_purchase"/>
    <n v="0.18559999999999999"/>
    <n v="18.559999999999999"/>
    <n v="670"/>
    <n v="674"/>
    <n v="672"/>
    <x v="0"/>
    <n v="2"/>
    <x v="1"/>
    <s v="Moderate DTI/Income/FICO"/>
  </r>
  <r>
    <n v="59000"/>
    <s v="MEDIUM"/>
    <s v="Verified"/>
    <s v="Fully Paid"/>
    <s v="credit_card"/>
    <n v="0.16149999999999998"/>
    <n v="16.149999999999999"/>
    <n v="685"/>
    <n v="689"/>
    <n v="687"/>
    <x v="0"/>
    <n v="2"/>
    <x v="1"/>
    <s v="Moderate DTI/Income/FICO"/>
  </r>
  <r>
    <n v="50000"/>
    <s v="MEDIUM"/>
    <s v="Not Verified"/>
    <s v="Fully Paid"/>
    <s v="car"/>
    <n v="9.3900000000000011E-2"/>
    <n v="9.39"/>
    <n v="660"/>
    <n v="664"/>
    <n v="662"/>
    <x v="0"/>
    <n v="2"/>
    <x v="1"/>
    <s v="Moderate DTI/Income/FICO"/>
  </r>
  <r>
    <n v="42500"/>
    <s v="MEDIUM"/>
    <s v="Source Verified"/>
    <s v="Fully Paid"/>
    <s v="credit_card"/>
    <n v="0.26550000000000001"/>
    <n v="26.55"/>
    <n v="670"/>
    <n v="674"/>
    <n v="672"/>
    <x v="0"/>
    <n v="1"/>
    <x v="0"/>
    <s v="High DTI / Low Income / Low FICO"/>
  </r>
  <r>
    <n v="73000"/>
    <s v="HIGH"/>
    <s v="Not Verified"/>
    <s v="Fully Paid"/>
    <s v="home_improvement"/>
    <n v="0.31780000000000003"/>
    <n v="31.78"/>
    <n v="825"/>
    <n v="829"/>
    <n v="827"/>
    <x v="1"/>
    <n v="1"/>
    <x v="0"/>
    <s v="High DTI / Low Income / Low FICO"/>
  </r>
  <r>
    <n v="125000"/>
    <s v="HIGH"/>
    <s v="Verified"/>
    <s v="Fully Paid"/>
    <s v="debt_consolidation"/>
    <n v="7.4400000000000008E-2"/>
    <n v="7.44"/>
    <n v="750"/>
    <n v="754"/>
    <n v="752"/>
    <x v="1"/>
    <n v="3"/>
    <x v="2"/>
    <s v="Strong Profile"/>
  </r>
  <r>
    <n v="77000"/>
    <s v="HIGH"/>
    <s v="Not Verified"/>
    <s v="Fully Paid"/>
    <s v="debt_consolidation"/>
    <n v="0.1195"/>
    <n v="11.95"/>
    <n v="715"/>
    <n v="719"/>
    <n v="717"/>
    <x v="1"/>
    <n v="3"/>
    <x v="2"/>
    <s v="Strong Profile"/>
  </r>
  <r>
    <n v="30000"/>
    <s v="LOW"/>
    <s v="Source Verified"/>
    <s v="Fully Paid"/>
    <s v="debt_consolidation"/>
    <n v="0.11199999999999999"/>
    <n v="11.2"/>
    <n v="705"/>
    <n v="709"/>
    <n v="707"/>
    <x v="1"/>
    <n v="1"/>
    <x v="0"/>
    <s v="High DTI / Low Income / Low FICO"/>
  </r>
  <r>
    <n v="62000"/>
    <s v="HIGH"/>
    <s v="Source Verified"/>
    <s v="Late (16-30 days)"/>
    <s v="debt_consolidation"/>
    <n v="0.36599999999999999"/>
    <n v="36.6"/>
    <n v="675"/>
    <n v="679"/>
    <n v="677"/>
    <x v="0"/>
    <n v="1"/>
    <x v="0"/>
    <s v="High DTI / Low Income / Low FICO"/>
  </r>
  <r>
    <n v="60000"/>
    <s v="MEDIUM"/>
    <s v="Verified"/>
    <s v="Fully Paid"/>
    <s v="credit_card"/>
    <n v="8.0199999999999994E-2"/>
    <n v="8.02"/>
    <n v="685"/>
    <n v="689"/>
    <n v="687"/>
    <x v="0"/>
    <n v="2"/>
    <x v="1"/>
    <s v="Moderate DTI/Income/FICO"/>
  </r>
  <r>
    <n v="47000"/>
    <s v="MEDIUM"/>
    <s v="Verified"/>
    <s v="Charged Off"/>
    <s v="debt_consolidation"/>
    <n v="0.2737"/>
    <n v="27.37"/>
    <n v="695"/>
    <n v="699"/>
    <n v="697"/>
    <x v="0"/>
    <n v="1"/>
    <x v="0"/>
    <s v="High DTI / Low Income / Low FICO"/>
  </r>
  <r>
    <n v="107850"/>
    <s v="HIGH"/>
    <s v="Source Verified"/>
    <s v="Fully Paid"/>
    <s v="credit_card"/>
    <n v="0.1668"/>
    <n v="16.68"/>
    <n v="660"/>
    <n v="664"/>
    <n v="662"/>
    <x v="0"/>
    <n v="2"/>
    <x v="1"/>
    <s v="Moderate DTI/Income/FICO"/>
  </r>
  <r>
    <n v="60000"/>
    <s v="MEDIUM"/>
    <s v="Verified"/>
    <s v="Fully Paid"/>
    <s v="debt_consolidation"/>
    <n v="0.23050000000000001"/>
    <n v="23.05"/>
    <n v="665"/>
    <n v="669"/>
    <n v="667"/>
    <x v="0"/>
    <n v="1"/>
    <x v="0"/>
    <s v="High DTI / Low Income / Low FICO"/>
  </r>
  <r>
    <n v="24000"/>
    <s v="LOW"/>
    <s v="Verified"/>
    <s v="Fully Paid"/>
    <s v="debt_consolidation"/>
    <n v="0.27399999999999997"/>
    <n v="27.399999999999995"/>
    <n v="670"/>
    <n v="674"/>
    <n v="672"/>
    <x v="0"/>
    <n v="1"/>
    <x v="0"/>
    <s v="High DTI / Low Income / Low FICO"/>
  </r>
  <r>
    <n v="96000"/>
    <s v="HIGH"/>
    <s v="Verified"/>
    <s v="Fully Paid"/>
    <s v="house"/>
    <n v="7.5499999999999998E-2"/>
    <n v="7.55"/>
    <n v="695"/>
    <n v="699"/>
    <n v="697"/>
    <x v="0"/>
    <n v="2"/>
    <x v="1"/>
    <s v="Moderate DTI/Income/FICO"/>
  </r>
  <r>
    <n v="150000"/>
    <s v="HIGH"/>
    <s v="Verified"/>
    <s v="Fully Paid"/>
    <s v="credit_card"/>
    <n v="0.19339999999999999"/>
    <n v="19.34"/>
    <n v="695"/>
    <n v="699"/>
    <n v="697"/>
    <x v="0"/>
    <n v="2"/>
    <x v="1"/>
    <s v="Moderate DTI/Income/FICO"/>
  </r>
  <r>
    <n v="137000"/>
    <s v="HIGH"/>
    <s v="Source Verified"/>
    <s v="Fully Paid"/>
    <s v="debt_consolidation"/>
    <n v="0.29699999999999999"/>
    <n v="29.7"/>
    <n v="735"/>
    <n v="739"/>
    <n v="737"/>
    <x v="1"/>
    <n v="1"/>
    <x v="0"/>
    <s v="High DTI / Low Income / Low FICO"/>
  </r>
  <r>
    <n v="60000"/>
    <s v="MEDIUM"/>
    <s v="Verified"/>
    <s v="Fully Paid"/>
    <s v="other"/>
    <n v="0.32200000000000001"/>
    <n v="32.200000000000003"/>
    <n v="685"/>
    <n v="689"/>
    <n v="687"/>
    <x v="0"/>
    <n v="1"/>
    <x v="0"/>
    <s v="High DTI / Low Income / Low FICO"/>
  </r>
  <r>
    <n v="120000"/>
    <s v="HIGH"/>
    <s v="Verified"/>
    <s v="Fully Paid"/>
    <s v="medical"/>
    <n v="5.4800000000000001E-2"/>
    <n v="5.48"/>
    <n v="670"/>
    <n v="674"/>
    <n v="672"/>
    <x v="0"/>
    <n v="2"/>
    <x v="1"/>
    <s v="Moderate DTI/Income/FICO"/>
  </r>
  <r>
    <n v="80000"/>
    <s v="HIGH"/>
    <s v="Verified"/>
    <s v="Current"/>
    <s v="debt_consolidation"/>
    <n v="8.6899999999999991E-2"/>
    <n v="8.69"/>
    <n v="705"/>
    <n v="709"/>
    <n v="707"/>
    <x v="1"/>
    <n v="3"/>
    <x v="2"/>
    <s v="Strong Profile"/>
  </r>
  <r>
    <n v="40000"/>
    <s v="LOW"/>
    <s v="Source Verified"/>
    <s v="Current"/>
    <s v="debt_consolidation"/>
    <n v="0.2409"/>
    <n v="24.09"/>
    <n v="670"/>
    <n v="674"/>
    <n v="672"/>
    <x v="0"/>
    <n v="1"/>
    <x v="0"/>
    <s v="High DTI / Low Income / Low FICO"/>
  </r>
  <r>
    <n v="92000"/>
    <s v="HIGH"/>
    <s v="Verified"/>
    <s v="Fully Paid"/>
    <s v="debt_consolidation"/>
    <n v="0.17749999999999999"/>
    <n v="17.75"/>
    <n v="680"/>
    <n v="684"/>
    <n v="682"/>
    <x v="0"/>
    <n v="2"/>
    <x v="1"/>
    <s v="Moderate DTI/Income/FICO"/>
  </r>
  <r>
    <n v="25000"/>
    <s v="LOW"/>
    <s v="Source Verified"/>
    <s v="Fully Paid"/>
    <s v="other"/>
    <n v="0.26690000000000003"/>
    <n v="26.69"/>
    <n v="665"/>
    <n v="669"/>
    <n v="667"/>
    <x v="0"/>
    <n v="1"/>
    <x v="0"/>
    <s v="High DTI / Low Income / Low FICO"/>
  </r>
  <r>
    <n v="28687"/>
    <s v="LOW"/>
    <s v="Source Verified"/>
    <s v="Fully Paid"/>
    <s v="debt_consolidation"/>
    <n v="0.32380000000000003"/>
    <n v="32.380000000000003"/>
    <n v="695"/>
    <n v="699"/>
    <n v="697"/>
    <x v="0"/>
    <n v="1"/>
    <x v="0"/>
    <s v="High DTI / Low Income / Low FICO"/>
  </r>
  <r>
    <n v="30000"/>
    <s v="LOW"/>
    <s v="Source Verified"/>
    <s v="Current"/>
    <s v="debt_consolidation"/>
    <n v="0.26719999999999999"/>
    <n v="26.72"/>
    <n v="665"/>
    <n v="669"/>
    <n v="667"/>
    <x v="0"/>
    <n v="1"/>
    <x v="0"/>
    <s v="High DTI / Low Income / Low FICO"/>
  </r>
  <r>
    <n v="105000"/>
    <s v="HIGH"/>
    <s v="Source Verified"/>
    <s v="Fully Paid"/>
    <s v="credit_card"/>
    <n v="0.1971"/>
    <n v="19.71"/>
    <n v="665"/>
    <n v="669"/>
    <n v="667"/>
    <x v="0"/>
    <n v="2"/>
    <x v="1"/>
    <s v="Moderate DTI/Income/FICO"/>
  </r>
  <r>
    <n v="150000"/>
    <s v="HIGH"/>
    <s v="Not Verified"/>
    <s v="Fully Paid"/>
    <s v="debt_consolidation"/>
    <n v="0.16250000000000001"/>
    <n v="16.25"/>
    <n v="815"/>
    <n v="819"/>
    <n v="817"/>
    <x v="1"/>
    <n v="2"/>
    <x v="1"/>
    <s v="Moderate DTI/Income/FICO"/>
  </r>
  <r>
    <n v="80000"/>
    <s v="HIGH"/>
    <s v="Source Verified"/>
    <s v="Charged Off"/>
    <s v="debt_consolidation"/>
    <n v="0.19350000000000001"/>
    <n v="19.350000000000001"/>
    <n v="735"/>
    <n v="739"/>
    <n v="737"/>
    <x v="1"/>
    <n v="2"/>
    <x v="1"/>
    <s v="Moderate DTI/Income/FICO"/>
  </r>
  <r>
    <n v="50000"/>
    <s v="MEDIUM"/>
    <s v="Source Verified"/>
    <s v="Charged Off"/>
    <s v="credit_card"/>
    <n v="9.7500000000000003E-2"/>
    <n v="9.75"/>
    <n v="730"/>
    <n v="734"/>
    <n v="732"/>
    <x v="1"/>
    <n v="2"/>
    <x v="1"/>
    <s v="Moderate DTI/Income/FICO"/>
  </r>
  <r>
    <n v="102000"/>
    <s v="HIGH"/>
    <s v="Source Verified"/>
    <s v="Fully Paid"/>
    <s v="credit_card"/>
    <n v="0.14550000000000002"/>
    <n v="14.550000000000002"/>
    <n v="680"/>
    <n v="684"/>
    <n v="682"/>
    <x v="0"/>
    <n v="2"/>
    <x v="1"/>
    <s v="Moderate DTI/Income/FICO"/>
  </r>
  <r>
    <n v="52800"/>
    <s v="MEDIUM"/>
    <s v="Not Verified"/>
    <s v="Fully Paid"/>
    <s v="debt_consolidation"/>
    <n v="0.24729999999999999"/>
    <n v="24.73"/>
    <n v="665"/>
    <n v="669"/>
    <n v="667"/>
    <x v="0"/>
    <n v="1"/>
    <x v="0"/>
    <s v="High DTI / Low Income / Low FICO"/>
  </r>
  <r>
    <n v="108000"/>
    <s v="HIGH"/>
    <s v="Source Verified"/>
    <s v="Fully Paid"/>
    <s v="credit_card"/>
    <n v="0.14630000000000001"/>
    <n v="14.63"/>
    <n v="705"/>
    <n v="709"/>
    <n v="707"/>
    <x v="1"/>
    <n v="2"/>
    <x v="1"/>
    <s v="Moderate DTI/Income/FICO"/>
  </r>
  <r>
    <n v="50000"/>
    <s v="MEDIUM"/>
    <s v="Source Verified"/>
    <s v="Fully Paid"/>
    <s v="debt_consolidation"/>
    <n v="0.1623"/>
    <n v="16.23"/>
    <n v="670"/>
    <n v="674"/>
    <n v="672"/>
    <x v="0"/>
    <n v="2"/>
    <x v="1"/>
    <s v="Moderate DTI/Income/FICO"/>
  </r>
  <r>
    <n v="32500"/>
    <s v="LOW"/>
    <s v="Verified"/>
    <s v="Fully Paid"/>
    <s v="credit_card"/>
    <n v="0.22640000000000002"/>
    <n v="22.64"/>
    <n v="720"/>
    <n v="724"/>
    <n v="722"/>
    <x v="1"/>
    <n v="1"/>
    <x v="0"/>
    <s v="High DTI / Low Income / Low FICO"/>
  </r>
  <r>
    <n v="81000"/>
    <s v="HIGH"/>
    <s v="Verified"/>
    <s v="Charged Off"/>
    <s v="other"/>
    <n v="0.20300000000000001"/>
    <n v="20.3"/>
    <n v="660"/>
    <n v="664"/>
    <n v="662"/>
    <x v="0"/>
    <n v="1"/>
    <x v="0"/>
    <s v="High DTI / Low Income / Low FICO"/>
  </r>
  <r>
    <n v="60000"/>
    <s v="MEDIUM"/>
    <s v="Not Verified"/>
    <s v="Fully Paid"/>
    <s v="medical"/>
    <n v="4.58E-2"/>
    <n v="4.58"/>
    <n v="715"/>
    <n v="719"/>
    <n v="717"/>
    <x v="1"/>
    <n v="2"/>
    <x v="1"/>
    <s v="Moderate DTI/Income/FICO"/>
  </r>
  <r>
    <n v="90000"/>
    <s v="HIGH"/>
    <s v="Not Verified"/>
    <s v="Fully Paid"/>
    <s v="credit_card"/>
    <n v="0.15820000000000001"/>
    <n v="15.82"/>
    <n v="705"/>
    <n v="709"/>
    <n v="707"/>
    <x v="1"/>
    <n v="2"/>
    <x v="1"/>
    <s v="Moderate DTI/Income/FICO"/>
  </r>
  <r>
    <n v="43000"/>
    <s v="MEDIUM"/>
    <s v="Not Verified"/>
    <s v="Fully Paid"/>
    <s v="other"/>
    <n v="0.21600000000000003"/>
    <n v="21.6"/>
    <n v="670"/>
    <n v="674"/>
    <n v="672"/>
    <x v="0"/>
    <n v="1"/>
    <x v="0"/>
    <s v="High DTI / Low Income / Low FICO"/>
  </r>
  <r>
    <n v="125000"/>
    <s v="HIGH"/>
    <s v="Source Verified"/>
    <s v="Charged Off"/>
    <s v="credit_card"/>
    <n v="9.1499999999999998E-2"/>
    <n v="9.15"/>
    <n v="720"/>
    <n v="724"/>
    <n v="722"/>
    <x v="1"/>
    <n v="3"/>
    <x v="2"/>
    <s v="Strong Profile"/>
  </r>
  <r>
    <n v="56160"/>
    <s v="MEDIUM"/>
    <s v="Source Verified"/>
    <s v="Fully Paid"/>
    <s v="debt_consolidation"/>
    <n v="5.5999999999999994E-2"/>
    <n v="5.6"/>
    <n v="725"/>
    <n v="729"/>
    <n v="727"/>
    <x v="1"/>
    <n v="2"/>
    <x v="1"/>
    <s v="Moderate DTI/Income/FICO"/>
  </r>
  <r>
    <n v="96500"/>
    <s v="HIGH"/>
    <s v="Not Verified"/>
    <s v="Fully Paid"/>
    <s v="credit_card"/>
    <n v="8.4100000000000008E-2"/>
    <n v="8.41"/>
    <n v="675"/>
    <n v="679"/>
    <n v="677"/>
    <x v="0"/>
    <n v="2"/>
    <x v="1"/>
    <s v="Moderate DTI/Income/FICO"/>
  </r>
  <r>
    <n v="41000"/>
    <s v="MEDIUM"/>
    <s v="Source Verified"/>
    <s v="Charged Off"/>
    <s v="debt_consolidation"/>
    <n v="0.23420000000000002"/>
    <n v="23.42"/>
    <n v="675"/>
    <n v="679"/>
    <n v="677"/>
    <x v="0"/>
    <n v="1"/>
    <x v="0"/>
    <s v="High DTI / Low Income / Low FICO"/>
  </r>
  <r>
    <n v="108000"/>
    <s v="HIGH"/>
    <s v="Source Verified"/>
    <s v="Fully Paid"/>
    <s v="credit_card"/>
    <n v="0.1462"/>
    <n v="14.62"/>
    <n v="690"/>
    <n v="694"/>
    <n v="692"/>
    <x v="0"/>
    <n v="2"/>
    <x v="1"/>
    <s v="Moderate DTI/Income/FICO"/>
  </r>
  <r>
    <n v="58000"/>
    <s v="MEDIUM"/>
    <s v="Verified"/>
    <s v="Fully Paid"/>
    <s v="debt_consolidation"/>
    <n v="0.2402"/>
    <n v="24.02"/>
    <n v="670"/>
    <n v="674"/>
    <n v="672"/>
    <x v="0"/>
    <n v="1"/>
    <x v="0"/>
    <s v="High DTI / Low Income / Low FICO"/>
  </r>
  <r>
    <n v="59896"/>
    <s v="MEDIUM"/>
    <s v="Verified"/>
    <s v="Fully Paid"/>
    <s v="vacation"/>
    <n v="7.9699999999999993E-2"/>
    <n v="7.9699999999999989"/>
    <n v="675"/>
    <n v="679"/>
    <n v="677"/>
    <x v="0"/>
    <n v="2"/>
    <x v="1"/>
    <s v="Moderate DTI/Income/FICO"/>
  </r>
  <r>
    <n v="58000"/>
    <s v="MEDIUM"/>
    <s v="Not Verified"/>
    <s v="Fully Paid"/>
    <s v="debt_consolidation"/>
    <n v="0.20550000000000002"/>
    <n v="20.55"/>
    <n v="680"/>
    <n v="684"/>
    <n v="682"/>
    <x v="0"/>
    <n v="1"/>
    <x v="0"/>
    <s v="High DTI / Low Income / Low FICO"/>
  </r>
  <r>
    <n v="99000"/>
    <s v="HIGH"/>
    <s v="Verified"/>
    <s v="Charged Off"/>
    <s v="debt_consolidation"/>
    <n v="0.32299999999999995"/>
    <n v="32.299999999999997"/>
    <n v="685"/>
    <n v="689"/>
    <n v="687"/>
    <x v="0"/>
    <n v="1"/>
    <x v="0"/>
    <s v="High DTI / Low Income / Low FICO"/>
  </r>
  <r>
    <n v="63000"/>
    <s v="HIGH"/>
    <s v="Not Verified"/>
    <s v="Fully Paid"/>
    <s v="credit_card"/>
    <n v="0.25090000000000001"/>
    <n v="25.09"/>
    <n v="675"/>
    <n v="679"/>
    <n v="677"/>
    <x v="0"/>
    <n v="1"/>
    <x v="0"/>
    <s v="High DTI / Low Income / Low FICO"/>
  </r>
  <r>
    <n v="81000"/>
    <s v="HIGH"/>
    <s v="Source Verified"/>
    <s v="Fully Paid"/>
    <s v="credit_card"/>
    <n v="0.1007"/>
    <n v="10.07"/>
    <n v="695"/>
    <n v="699"/>
    <n v="697"/>
    <x v="0"/>
    <n v="2"/>
    <x v="1"/>
    <s v="Moderate DTI/Income/FICO"/>
  </r>
  <r>
    <n v="41160"/>
    <s v="MEDIUM"/>
    <s v="Source Verified"/>
    <s v="Fully Paid"/>
    <s v="credit_card"/>
    <n v="0.21719999999999998"/>
    <n v="21.72"/>
    <n v="695"/>
    <n v="699"/>
    <n v="697"/>
    <x v="0"/>
    <n v="1"/>
    <x v="0"/>
    <s v="High DTI / Low Income / Low FICO"/>
  </r>
  <r>
    <n v="52000"/>
    <s v="MEDIUM"/>
    <s v="Source Verified"/>
    <s v="Fully Paid"/>
    <s v="debt_consolidation"/>
    <n v="9.9900000000000003E-2"/>
    <n v="9.99"/>
    <n v="665"/>
    <n v="669"/>
    <n v="667"/>
    <x v="0"/>
    <n v="2"/>
    <x v="1"/>
    <s v="Moderate DTI/Income/FICO"/>
  </r>
  <r>
    <n v="33500"/>
    <s v="LOW"/>
    <s v="Not Verified"/>
    <s v="Fully Paid"/>
    <s v="credit_card"/>
    <n v="0.34149999999999997"/>
    <n v="34.15"/>
    <n v="695"/>
    <n v="699"/>
    <n v="697"/>
    <x v="0"/>
    <n v="1"/>
    <x v="0"/>
    <s v="High DTI / Low Income / Low FICO"/>
  </r>
  <r>
    <n v="76600"/>
    <s v="HIGH"/>
    <s v="Source Verified"/>
    <s v="Fully Paid"/>
    <s v="debt_consolidation"/>
    <n v="0.14130000000000001"/>
    <n v="14.13"/>
    <n v="695"/>
    <n v="699"/>
    <n v="697"/>
    <x v="0"/>
    <n v="2"/>
    <x v="1"/>
    <s v="Moderate DTI/Income/FICO"/>
  </r>
  <r>
    <n v="48000"/>
    <s v="MEDIUM"/>
    <s v="Verified"/>
    <s v="Fully Paid"/>
    <s v="debt_consolidation"/>
    <n v="0.2868"/>
    <n v="28.68"/>
    <n v="685"/>
    <n v="689"/>
    <n v="687"/>
    <x v="0"/>
    <n v="1"/>
    <x v="0"/>
    <s v="High DTI / Low Income / Low FICO"/>
  </r>
  <r>
    <n v="140000"/>
    <s v="HIGH"/>
    <s v="Source Verified"/>
    <s v="Charged Off"/>
    <s v="debt_consolidation"/>
    <n v="0.16"/>
    <n v="16"/>
    <n v="710"/>
    <n v="714"/>
    <n v="712"/>
    <x v="1"/>
    <n v="2"/>
    <x v="1"/>
    <s v="Moderate DTI/Income/FICO"/>
  </r>
  <r>
    <n v="60000"/>
    <s v="MEDIUM"/>
    <s v="Verified"/>
    <s v="Fully Paid"/>
    <s v="debt_consolidation"/>
    <n v="0.13900000000000001"/>
    <n v="13.900000000000002"/>
    <n v="710"/>
    <n v="714"/>
    <n v="712"/>
    <x v="1"/>
    <n v="2"/>
    <x v="1"/>
    <s v="Moderate DTI/Income/FICO"/>
  </r>
  <r>
    <n v="40800"/>
    <s v="MEDIUM"/>
    <s v="Not Verified"/>
    <s v="Fully Paid"/>
    <s v="debt_consolidation"/>
    <n v="1.7399999999999999E-2"/>
    <n v="1.7399999999999998"/>
    <n v="795"/>
    <n v="799"/>
    <n v="797"/>
    <x v="1"/>
    <n v="2"/>
    <x v="1"/>
    <s v="Moderate DTI/Income/FICO"/>
  </r>
  <r>
    <n v="45000"/>
    <s v="MEDIUM"/>
    <s v="Verified"/>
    <s v="Fully Paid"/>
    <s v="debt_consolidation"/>
    <n v="0.28749999999999998"/>
    <n v="28.749999999999996"/>
    <n v="670"/>
    <n v="674"/>
    <n v="672"/>
    <x v="0"/>
    <n v="1"/>
    <x v="0"/>
    <s v="High DTI / Low Income / Low FICO"/>
  </r>
  <r>
    <n v="125000"/>
    <s v="HIGH"/>
    <s v="Verified"/>
    <s v="Charged Off"/>
    <s v="major_purchase"/>
    <n v="6.1600000000000002E-2"/>
    <n v="6.16"/>
    <n v="665"/>
    <n v="669"/>
    <n v="667"/>
    <x v="0"/>
    <n v="2"/>
    <x v="1"/>
    <s v="Moderate DTI/Income/FICO"/>
  </r>
  <r>
    <n v="32400"/>
    <s v="LOW"/>
    <s v="Source Verified"/>
    <s v="Current"/>
    <s v="debt_consolidation"/>
    <n v="0.26700000000000002"/>
    <n v="26.700000000000003"/>
    <n v="685"/>
    <n v="689"/>
    <n v="687"/>
    <x v="0"/>
    <n v="1"/>
    <x v="0"/>
    <s v="High DTI / Low Income / Low FICO"/>
  </r>
  <r>
    <n v="49500"/>
    <s v="MEDIUM"/>
    <s v="Not Verified"/>
    <s v="Charged Off"/>
    <s v="debt_consolidation"/>
    <n v="0.37229999999999996"/>
    <n v="37.229999999999997"/>
    <n v="685"/>
    <n v="689"/>
    <n v="687"/>
    <x v="0"/>
    <n v="1"/>
    <x v="0"/>
    <s v="High DTI / Low Income / Low FICO"/>
  </r>
  <r>
    <n v="34000"/>
    <s v="LOW"/>
    <s v="Source Verified"/>
    <s v="Current"/>
    <s v="debt_consolidation"/>
    <n v="0.30180000000000001"/>
    <n v="30.18"/>
    <n v="690"/>
    <n v="694"/>
    <n v="692"/>
    <x v="0"/>
    <n v="1"/>
    <x v="0"/>
    <s v="High DTI / Low Income / Low FICO"/>
  </r>
  <r>
    <n v="60000"/>
    <s v="MEDIUM"/>
    <s v="Verified"/>
    <s v="Fully Paid"/>
    <s v="debt_consolidation"/>
    <n v="0.1757"/>
    <n v="17.57"/>
    <n v="665"/>
    <n v="669"/>
    <n v="667"/>
    <x v="0"/>
    <n v="2"/>
    <x v="1"/>
    <s v="Moderate DTI/Income/FICO"/>
  </r>
  <r>
    <n v="12900"/>
    <s v="LOW"/>
    <s v="Source Verified"/>
    <s v="Fully Paid"/>
    <s v="credit_card"/>
    <n v="0.1079"/>
    <n v="10.79"/>
    <n v="685"/>
    <n v="689"/>
    <n v="687"/>
    <x v="0"/>
    <n v="1"/>
    <x v="0"/>
    <s v="High DTI / Low Income / Low FICO"/>
  </r>
  <r>
    <n v="80000"/>
    <s v="HIGH"/>
    <s v="Not Verified"/>
    <s v="Fully Paid"/>
    <s v="debt_consolidation"/>
    <n v="9.8100000000000007E-2"/>
    <n v="9.81"/>
    <n v="750"/>
    <n v="754"/>
    <n v="752"/>
    <x v="1"/>
    <n v="3"/>
    <x v="2"/>
    <s v="Strong Profile"/>
  </r>
  <r>
    <n v="43000"/>
    <s v="MEDIUM"/>
    <s v="Verified"/>
    <s v="Charged Off"/>
    <s v="debt_consolidation"/>
    <n v="0.39659999999999995"/>
    <n v="39.659999999999997"/>
    <n v="675"/>
    <n v="679"/>
    <n v="677"/>
    <x v="0"/>
    <n v="1"/>
    <x v="0"/>
    <s v="High DTI / Low Income / Low FICO"/>
  </r>
  <r>
    <n v="57000"/>
    <s v="MEDIUM"/>
    <s v="Not Verified"/>
    <s v="Fully Paid"/>
    <s v="debt_consolidation"/>
    <n v="0.1419"/>
    <n v="14.19"/>
    <n v="695"/>
    <n v="699"/>
    <n v="697"/>
    <x v="0"/>
    <n v="2"/>
    <x v="1"/>
    <s v="Moderate DTI/Income/FICO"/>
  </r>
  <r>
    <n v="40000"/>
    <s v="LOW"/>
    <s v="Verified"/>
    <s v="Fully Paid"/>
    <s v="debt_consolidation"/>
    <n v="0.19469999999999998"/>
    <n v="19.47"/>
    <n v="665"/>
    <n v="669"/>
    <n v="667"/>
    <x v="0"/>
    <n v="1"/>
    <x v="0"/>
    <s v="High DTI / Low Income / Low FICO"/>
  </r>
  <r>
    <n v="65000"/>
    <s v="HIGH"/>
    <s v="Verified"/>
    <s v="Fully Paid"/>
    <s v="debt_consolidation"/>
    <n v="0.1953"/>
    <n v="19.53"/>
    <n v="670"/>
    <n v="674"/>
    <n v="672"/>
    <x v="0"/>
    <n v="2"/>
    <x v="1"/>
    <s v="Moderate DTI/Income/FICO"/>
  </r>
  <r>
    <n v="55000"/>
    <s v="MEDIUM"/>
    <s v="Source Verified"/>
    <s v="Fully Paid"/>
    <s v="debt_consolidation"/>
    <n v="0.2205"/>
    <n v="22.05"/>
    <n v="680"/>
    <n v="684"/>
    <n v="682"/>
    <x v="0"/>
    <n v="1"/>
    <x v="0"/>
    <s v="High DTI / Low Income / Low FICO"/>
  </r>
  <r>
    <n v="15328"/>
    <s v="LOW"/>
    <s v="Verified"/>
    <s v="Fully Paid"/>
    <s v="moving"/>
    <n v="0.307"/>
    <n v="30.7"/>
    <n v="680"/>
    <n v="684"/>
    <n v="682"/>
    <x v="0"/>
    <n v="1"/>
    <x v="0"/>
    <s v="High DTI / Low Income / Low FICO"/>
  </r>
  <r>
    <n v="80000"/>
    <s v="HIGH"/>
    <s v="Source Verified"/>
    <s v="Fully Paid"/>
    <s v="debt_consolidation"/>
    <n v="8.6400000000000005E-2"/>
    <n v="8.64"/>
    <n v="680"/>
    <n v="684"/>
    <n v="682"/>
    <x v="0"/>
    <n v="2"/>
    <x v="1"/>
    <s v="Moderate DTI/Income/FICO"/>
  </r>
  <r>
    <n v="45000"/>
    <s v="MEDIUM"/>
    <s v="Verified"/>
    <s v="Fully Paid"/>
    <s v="debt_consolidation"/>
    <n v="8.4000000000000005E-2"/>
    <n v="8.4"/>
    <n v="685"/>
    <n v="689"/>
    <n v="687"/>
    <x v="0"/>
    <n v="2"/>
    <x v="1"/>
    <s v="Moderate DTI/Income/FICO"/>
  </r>
  <r>
    <n v="37939.08"/>
    <s v="LOW"/>
    <s v="Verified"/>
    <s v="Charged Off"/>
    <s v="debt_consolidation"/>
    <n v="0.19839999999999999"/>
    <n v="19.84"/>
    <n v="690"/>
    <n v="694"/>
    <n v="692"/>
    <x v="0"/>
    <n v="1"/>
    <x v="0"/>
    <s v="High DTI / Low Income / Low FICO"/>
  </r>
  <r>
    <n v="30000"/>
    <s v="LOW"/>
    <s v="Source Verified"/>
    <s v="Fully Paid"/>
    <s v="other"/>
    <n v="0.13320000000000001"/>
    <n v="13.320000000000002"/>
    <n v="680"/>
    <n v="684"/>
    <n v="682"/>
    <x v="0"/>
    <n v="1"/>
    <x v="0"/>
    <s v="High DTI / Low Income / Low FICO"/>
  </r>
  <r>
    <n v="55000"/>
    <s v="MEDIUM"/>
    <s v="Not Verified"/>
    <s v="Fully Paid"/>
    <s v="debt_consolidation"/>
    <n v="0.20269999999999999"/>
    <n v="20.27"/>
    <n v="700"/>
    <n v="704"/>
    <n v="702"/>
    <x v="1"/>
    <n v="1"/>
    <x v="0"/>
    <s v="High DTI / Low Income / Low FICO"/>
  </r>
  <r>
    <n v="36500"/>
    <s v="LOW"/>
    <s v="Source Verified"/>
    <s v="Charged Off"/>
    <s v="debt_consolidation"/>
    <n v="0.2752"/>
    <n v="27.52"/>
    <n v="670"/>
    <n v="674"/>
    <n v="672"/>
    <x v="0"/>
    <n v="1"/>
    <x v="0"/>
    <s v="High DTI / Low Income / Low FICO"/>
  </r>
  <r>
    <n v="25000"/>
    <s v="LOW"/>
    <s v="Source Verified"/>
    <s v="Fully Paid"/>
    <s v="debt_consolidation"/>
    <n v="0.17710000000000001"/>
    <n v="17.71"/>
    <n v="665"/>
    <n v="669"/>
    <n v="667"/>
    <x v="0"/>
    <n v="1"/>
    <x v="0"/>
    <s v="High DTI / Low Income / Low FICO"/>
  </r>
  <r>
    <n v="52000"/>
    <s v="MEDIUM"/>
    <s v="Not Verified"/>
    <s v="Charged Off"/>
    <s v="debt_consolidation"/>
    <n v="0.1018"/>
    <n v="10.18"/>
    <n v="675"/>
    <n v="679"/>
    <n v="677"/>
    <x v="0"/>
    <n v="2"/>
    <x v="1"/>
    <s v="Moderate DTI/Income/FICO"/>
  </r>
  <r>
    <n v="54000"/>
    <s v="MEDIUM"/>
    <s v="Verified"/>
    <s v="Current"/>
    <s v="credit_card"/>
    <n v="0.36560000000000004"/>
    <n v="36.56"/>
    <n v="775"/>
    <n v="779"/>
    <n v="777"/>
    <x v="1"/>
    <n v="1"/>
    <x v="0"/>
    <s v="High DTI / Low Income / Low FICO"/>
  </r>
  <r>
    <n v="80000"/>
    <s v="HIGH"/>
    <s v="Source Verified"/>
    <s v="Current"/>
    <s v="debt_consolidation"/>
    <n v="0.38600000000000001"/>
    <n v="38.6"/>
    <n v="675"/>
    <n v="679"/>
    <n v="677"/>
    <x v="0"/>
    <n v="1"/>
    <x v="0"/>
    <s v="High DTI / Low Income / Low FICO"/>
  </r>
  <r>
    <n v="68233"/>
    <s v="HIGH"/>
    <s v="Not Verified"/>
    <s v="Fully Paid"/>
    <s v="home_improvement"/>
    <n v="0.15390000000000001"/>
    <n v="15.39"/>
    <n v="715"/>
    <n v="719"/>
    <n v="717"/>
    <x v="1"/>
    <n v="2"/>
    <x v="1"/>
    <s v="Moderate DTI/Income/FICO"/>
  </r>
  <r>
    <n v="67000"/>
    <s v="HIGH"/>
    <s v="Source Verified"/>
    <s v="Fully Paid"/>
    <s v="debt_consolidation"/>
    <n v="0.1386"/>
    <n v="13.86"/>
    <n v="665"/>
    <n v="669"/>
    <n v="667"/>
    <x v="0"/>
    <n v="2"/>
    <x v="1"/>
    <s v="Moderate DTI/Income/FICO"/>
  </r>
  <r>
    <n v="12000"/>
    <s v="LOW"/>
    <s v="Verified"/>
    <s v="Fully Paid"/>
    <s v="credit_card"/>
    <n v="9.9000000000000005E-2"/>
    <n v="9.9"/>
    <n v="685"/>
    <n v="689"/>
    <n v="687"/>
    <x v="0"/>
    <n v="1"/>
    <x v="0"/>
    <s v="High DTI / Low Income / Low FICO"/>
  </r>
  <r>
    <n v="104000"/>
    <s v="HIGH"/>
    <s v="Not Verified"/>
    <s v="Fully Paid"/>
    <s v="debt_consolidation"/>
    <n v="0.2409"/>
    <n v="24.09"/>
    <n v="740"/>
    <n v="744"/>
    <n v="742"/>
    <x v="1"/>
    <n v="1"/>
    <x v="0"/>
    <s v="High DTI / Low Income / Low FICO"/>
  </r>
  <r>
    <n v="72000"/>
    <s v="HIGH"/>
    <s v="Verified"/>
    <s v="Fully Paid"/>
    <s v="medical"/>
    <n v="0.32969999999999999"/>
    <n v="32.97"/>
    <n v="680"/>
    <n v="684"/>
    <n v="682"/>
    <x v="0"/>
    <n v="1"/>
    <x v="0"/>
    <s v="High DTI / Low Income / Low FICO"/>
  </r>
  <r>
    <n v="90000"/>
    <s v="HIGH"/>
    <s v="Not Verified"/>
    <s v="Fully Paid"/>
    <s v="debt_consolidation"/>
    <n v="0.2104"/>
    <n v="21.04"/>
    <n v="715"/>
    <n v="719"/>
    <n v="717"/>
    <x v="1"/>
    <n v="1"/>
    <x v="0"/>
    <s v="High DTI / Low Income / Low FICO"/>
  </r>
  <r>
    <n v="60000"/>
    <s v="MEDIUM"/>
    <s v="Source Verified"/>
    <s v="Fully Paid"/>
    <s v="home_improvement"/>
    <n v="0.1787"/>
    <n v="17.87"/>
    <n v="670"/>
    <n v="674"/>
    <n v="672"/>
    <x v="0"/>
    <n v="2"/>
    <x v="1"/>
    <s v="Moderate DTI/Income/FICO"/>
  </r>
  <r>
    <n v="85000"/>
    <s v="HIGH"/>
    <s v="Not Verified"/>
    <s v="Charged Off"/>
    <s v="debt_consolidation"/>
    <n v="0.31230000000000002"/>
    <n v="31.230000000000004"/>
    <n v="740"/>
    <n v="744"/>
    <n v="742"/>
    <x v="1"/>
    <n v="1"/>
    <x v="0"/>
    <s v="High DTI / Low Income / Low FICO"/>
  </r>
  <r>
    <n v="120000"/>
    <s v="HIGH"/>
    <s v="Not Verified"/>
    <s v="Fully Paid"/>
    <s v="home_improvement"/>
    <n v="1.3500000000000002E-2"/>
    <n v="1.35"/>
    <n v="760"/>
    <n v="764"/>
    <n v="762"/>
    <x v="1"/>
    <n v="3"/>
    <x v="2"/>
    <s v="Strong Profile"/>
  </r>
  <r>
    <n v="71000"/>
    <s v="HIGH"/>
    <s v="Verified"/>
    <s v="Fully Paid"/>
    <s v="debt_consolidation"/>
    <n v="0.1288"/>
    <n v="12.879999999999999"/>
    <n v="660"/>
    <n v="664"/>
    <n v="662"/>
    <x v="0"/>
    <n v="2"/>
    <x v="1"/>
    <s v="Moderate DTI/Income/FICO"/>
  </r>
  <r>
    <n v="40000"/>
    <s v="LOW"/>
    <s v="Not Verified"/>
    <s v="Fully Paid"/>
    <s v="credit_card"/>
    <n v="0.1605"/>
    <n v="16.05"/>
    <n v="720"/>
    <n v="724"/>
    <n v="722"/>
    <x v="1"/>
    <n v="1"/>
    <x v="0"/>
    <s v="High DTI / Low Income / Low FICO"/>
  </r>
  <r>
    <n v="29120"/>
    <s v="LOW"/>
    <s v="Verified"/>
    <s v="Charged Off"/>
    <s v="debt_consolidation"/>
    <n v="0.28720000000000001"/>
    <n v="28.720000000000002"/>
    <n v="700"/>
    <n v="704"/>
    <n v="702"/>
    <x v="1"/>
    <n v="1"/>
    <x v="0"/>
    <s v="High DTI / Low Income / Low FICO"/>
  </r>
  <r>
    <n v="70000"/>
    <s v="HIGH"/>
    <s v="Source Verified"/>
    <s v="Charged Off"/>
    <s v="credit_card"/>
    <n v="0.2717"/>
    <n v="27.169999999999998"/>
    <n v="670"/>
    <n v="674"/>
    <n v="672"/>
    <x v="0"/>
    <n v="1"/>
    <x v="0"/>
    <s v="High DTI / Low Income / Low FICO"/>
  </r>
  <r>
    <n v="128000"/>
    <s v="HIGH"/>
    <s v="Source Verified"/>
    <s v="Fully Paid"/>
    <s v="home_improvement"/>
    <n v="0.1084"/>
    <n v="10.84"/>
    <n v="670"/>
    <n v="674"/>
    <n v="672"/>
    <x v="0"/>
    <n v="2"/>
    <x v="1"/>
    <s v="Moderate DTI/Income/FICO"/>
  </r>
  <r>
    <n v="64000"/>
    <s v="HIGH"/>
    <s v="Not Verified"/>
    <s v="Current"/>
    <s v="debt_consolidation"/>
    <n v="0.16879999999999998"/>
    <n v="16.88"/>
    <n v="700"/>
    <n v="704"/>
    <n v="702"/>
    <x v="1"/>
    <n v="2"/>
    <x v="1"/>
    <s v="Moderate DTI/Income/FICO"/>
  </r>
  <r>
    <n v="54000"/>
    <s v="MEDIUM"/>
    <s v="Not Verified"/>
    <s v="Fully Paid"/>
    <s v="debt_consolidation"/>
    <n v="7.3599999999999999E-2"/>
    <n v="7.3599999999999994"/>
    <n v="675"/>
    <n v="679"/>
    <n v="677"/>
    <x v="0"/>
    <n v="2"/>
    <x v="1"/>
    <s v="Moderate DTI/Income/FICO"/>
  </r>
  <r>
    <n v="104000"/>
    <s v="HIGH"/>
    <s v="Not Verified"/>
    <s v="Fully Paid"/>
    <s v="home_improvement"/>
    <n v="0.26890000000000003"/>
    <n v="26.890000000000004"/>
    <n v="735"/>
    <n v="739"/>
    <n v="737"/>
    <x v="1"/>
    <n v="1"/>
    <x v="0"/>
    <s v="High DTI / Low Income / Low FICO"/>
  </r>
  <r>
    <n v="100000"/>
    <s v="HIGH"/>
    <s v="Source Verified"/>
    <s v="Fully Paid"/>
    <s v="medical"/>
    <n v="0.1452"/>
    <n v="14.52"/>
    <n v="660"/>
    <n v="664"/>
    <n v="662"/>
    <x v="0"/>
    <n v="2"/>
    <x v="1"/>
    <s v="Moderate DTI/Income/FICO"/>
  </r>
  <r>
    <n v="60000"/>
    <s v="MEDIUM"/>
    <s v="Source Verified"/>
    <s v="Fully Paid"/>
    <s v="credit_card"/>
    <n v="9.5799999999999996E-2"/>
    <n v="9.58"/>
    <n v="695"/>
    <n v="699"/>
    <n v="697"/>
    <x v="0"/>
    <n v="2"/>
    <x v="1"/>
    <s v="Moderate DTI/Income/FICO"/>
  </r>
  <r>
    <n v="50000"/>
    <s v="MEDIUM"/>
    <s v="Not Verified"/>
    <s v="Fully Paid"/>
    <s v="debt_consolidation"/>
    <n v="0.19829999999999998"/>
    <n v="19.829999999999998"/>
    <n v="720"/>
    <n v="724"/>
    <n v="722"/>
    <x v="1"/>
    <n v="2"/>
    <x v="1"/>
    <s v="Moderate DTI/Income/FICO"/>
  </r>
  <r>
    <n v="54000"/>
    <s v="MEDIUM"/>
    <s v="Source Verified"/>
    <s v="Fully Paid"/>
    <s v="debt_consolidation"/>
    <n v="0.11710000000000001"/>
    <n v="11.71"/>
    <n v="665"/>
    <n v="669"/>
    <n v="667"/>
    <x v="0"/>
    <n v="2"/>
    <x v="1"/>
    <s v="Moderate DTI/Income/FICO"/>
  </r>
  <r>
    <n v="48542.04"/>
    <s v="MEDIUM"/>
    <s v="Verified"/>
    <s v="Fully Paid"/>
    <s v="debt_consolidation"/>
    <n v="0.2492"/>
    <n v="24.92"/>
    <n v="715"/>
    <n v="719"/>
    <n v="717"/>
    <x v="1"/>
    <n v="1"/>
    <x v="0"/>
    <s v="High DTI / Low Income / Low FICO"/>
  </r>
  <r>
    <n v="72000"/>
    <s v="HIGH"/>
    <s v="Source Verified"/>
    <s v="Fully Paid"/>
    <s v="credit_card"/>
    <n v="0.1007"/>
    <n v="10.07"/>
    <n v="675"/>
    <n v="679"/>
    <n v="677"/>
    <x v="0"/>
    <n v="2"/>
    <x v="1"/>
    <s v="Moderate DTI/Income/FICO"/>
  </r>
  <r>
    <n v="85000"/>
    <s v="HIGH"/>
    <s v="Source Verified"/>
    <s v="Charged Off"/>
    <s v="debt_consolidation"/>
    <n v="0.1429"/>
    <n v="14.29"/>
    <n v="660"/>
    <n v="664"/>
    <n v="662"/>
    <x v="0"/>
    <n v="2"/>
    <x v="1"/>
    <s v="Moderate DTI/Income/FICO"/>
  </r>
  <r>
    <n v="140000"/>
    <s v="HIGH"/>
    <s v="Source Verified"/>
    <s v="Fully Paid"/>
    <s v="credit_card"/>
    <n v="0.11460000000000001"/>
    <n v="11.46"/>
    <n v="700"/>
    <n v="704"/>
    <n v="702"/>
    <x v="1"/>
    <n v="3"/>
    <x v="2"/>
    <s v="Strong Profile"/>
  </r>
  <r>
    <n v="20000"/>
    <s v="LOW"/>
    <s v="Source Verified"/>
    <s v="Fully Paid"/>
    <s v="debt_consolidation"/>
    <n v="0.3019"/>
    <n v="30.19"/>
    <n v="685"/>
    <n v="689"/>
    <n v="687"/>
    <x v="0"/>
    <n v="1"/>
    <x v="0"/>
    <s v="High DTI / Low Income / Low FICO"/>
  </r>
  <r>
    <n v="130000"/>
    <s v="HIGH"/>
    <s v="Source Verified"/>
    <s v="Charged Off"/>
    <s v="home_improvement"/>
    <n v="0.20879999999999999"/>
    <n v="20.88"/>
    <n v="675"/>
    <n v="679"/>
    <n v="677"/>
    <x v="0"/>
    <n v="1"/>
    <x v="0"/>
    <s v="High DTI / Low Income / Low FICO"/>
  </r>
  <r>
    <n v="86000"/>
    <s v="HIGH"/>
    <s v="Source Verified"/>
    <s v="Fully Paid"/>
    <s v="credit_card"/>
    <n v="0.20190000000000002"/>
    <n v="20.190000000000001"/>
    <n v="685"/>
    <n v="689"/>
    <n v="687"/>
    <x v="0"/>
    <n v="1"/>
    <x v="0"/>
    <s v="High DTI / Low Income / Low FICO"/>
  </r>
  <r>
    <n v="81000"/>
    <s v="HIGH"/>
    <s v="Source Verified"/>
    <s v="Charged Off"/>
    <s v="credit_card"/>
    <n v="0.27600000000000002"/>
    <n v="27.6"/>
    <n v="700"/>
    <n v="704"/>
    <n v="702"/>
    <x v="1"/>
    <n v="1"/>
    <x v="0"/>
    <s v="High DTI / Low Income / Low FICO"/>
  </r>
  <r>
    <n v="59000"/>
    <s v="MEDIUM"/>
    <s v="Not Verified"/>
    <s v="Fully Paid"/>
    <s v="debt_consolidation"/>
    <n v="0.2697"/>
    <n v="26.97"/>
    <n v="725"/>
    <n v="729"/>
    <n v="727"/>
    <x v="1"/>
    <n v="1"/>
    <x v="0"/>
    <s v="High DTI / Low Income / Low FICO"/>
  </r>
  <r>
    <n v="73000"/>
    <s v="HIGH"/>
    <s v="Not Verified"/>
    <s v="Fully Paid"/>
    <s v="credit_card"/>
    <n v="5.5599999999999997E-2"/>
    <n v="5.56"/>
    <n v="680"/>
    <n v="684"/>
    <n v="682"/>
    <x v="0"/>
    <n v="2"/>
    <x v="1"/>
    <s v="Moderate DTI/Income/FICO"/>
  </r>
  <r>
    <n v="125000"/>
    <s v="HIGH"/>
    <s v="Source Verified"/>
    <s v="Current"/>
    <s v="credit_card"/>
    <n v="0.1115"/>
    <n v="11.15"/>
    <n v="695"/>
    <n v="699"/>
    <n v="697"/>
    <x v="0"/>
    <n v="2"/>
    <x v="1"/>
    <s v="Moderate DTI/Income/FICO"/>
  </r>
  <r>
    <n v="89000"/>
    <s v="HIGH"/>
    <s v="Verified"/>
    <s v="Fully Paid"/>
    <s v="debt_consolidation"/>
    <n v="0.1061"/>
    <n v="10.61"/>
    <n v="680"/>
    <n v="684"/>
    <n v="682"/>
    <x v="0"/>
    <n v="2"/>
    <x v="1"/>
    <s v="Moderate DTI/Income/FICO"/>
  </r>
  <r>
    <n v="120000"/>
    <s v="HIGH"/>
    <s v="Source Verified"/>
    <s v="Fully Paid"/>
    <s v="home_improvement"/>
    <n v="6.3E-2"/>
    <n v="6.3"/>
    <n v="690"/>
    <n v="694"/>
    <n v="692"/>
    <x v="0"/>
    <n v="2"/>
    <x v="1"/>
    <s v="Moderate DTI/Income/FICO"/>
  </r>
  <r>
    <n v="115000"/>
    <s v="HIGH"/>
    <s v="Verified"/>
    <s v="Fully Paid"/>
    <s v="debt_consolidation"/>
    <n v="2.8300000000000002E-2"/>
    <n v="2.83"/>
    <n v="685"/>
    <n v="689"/>
    <n v="687"/>
    <x v="0"/>
    <n v="2"/>
    <x v="1"/>
    <s v="Moderate DTI/Income/FICO"/>
  </r>
  <r>
    <n v="41000"/>
    <s v="MEDIUM"/>
    <s v="Source Verified"/>
    <s v="Fully Paid"/>
    <s v="other"/>
    <n v="2.6000000000000002E-2"/>
    <n v="2.6"/>
    <n v="705"/>
    <n v="709"/>
    <n v="707"/>
    <x v="1"/>
    <n v="2"/>
    <x v="1"/>
    <s v="Moderate DTI/Income/FICO"/>
  </r>
  <r>
    <n v="85000"/>
    <s v="HIGH"/>
    <s v="Source Verified"/>
    <s v="Fully Paid"/>
    <s v="debt_consolidation"/>
    <n v="0.17480000000000001"/>
    <n v="17.48"/>
    <n v="700"/>
    <n v="704"/>
    <n v="702"/>
    <x v="1"/>
    <n v="2"/>
    <x v="1"/>
    <s v="Moderate DTI/Income/FICO"/>
  </r>
  <r>
    <n v="106000"/>
    <s v="HIGH"/>
    <s v="Verified"/>
    <s v="Fully Paid"/>
    <s v="debt_consolidation"/>
    <n v="0.27989999999999998"/>
    <n v="27.99"/>
    <n v="700"/>
    <n v="704"/>
    <n v="702"/>
    <x v="1"/>
    <n v="1"/>
    <x v="0"/>
    <s v="High DTI / Low Income / Low FICO"/>
  </r>
  <r>
    <n v="115000"/>
    <s v="HIGH"/>
    <s v="Source Verified"/>
    <s v="Fully Paid"/>
    <s v="debt_consolidation"/>
    <n v="7.8399999999999997E-2"/>
    <n v="7.84"/>
    <n v="680"/>
    <n v="684"/>
    <n v="682"/>
    <x v="0"/>
    <n v="2"/>
    <x v="1"/>
    <s v="Moderate DTI/Income/FICO"/>
  </r>
  <r>
    <n v="60000"/>
    <s v="MEDIUM"/>
    <s v="Source Verified"/>
    <s v="Fully Paid"/>
    <s v="debt_consolidation"/>
    <n v="0.34399999999999997"/>
    <n v="34.4"/>
    <n v="730"/>
    <n v="734"/>
    <n v="732"/>
    <x v="1"/>
    <n v="1"/>
    <x v="0"/>
    <s v="High DTI / Low Income / Low FICO"/>
  </r>
  <r>
    <n v="32240"/>
    <s v="LOW"/>
    <s v="Source Verified"/>
    <s v="Charged Off"/>
    <s v="debt_consolidation"/>
    <n v="0.2606"/>
    <n v="26.06"/>
    <n v="730"/>
    <n v="734"/>
    <n v="732"/>
    <x v="1"/>
    <n v="1"/>
    <x v="0"/>
    <s v="High DTI / Low Income / Low FICO"/>
  </r>
  <r>
    <n v="92850"/>
    <s v="HIGH"/>
    <s v="Source Verified"/>
    <s v="Fully Paid"/>
    <s v="debt_consolidation"/>
    <n v="0.151"/>
    <n v="15.1"/>
    <n v="705"/>
    <n v="709"/>
    <n v="707"/>
    <x v="1"/>
    <n v="2"/>
    <x v="1"/>
    <s v="Moderate DTI/Income/FICO"/>
  </r>
  <r>
    <n v="100000"/>
    <s v="HIGH"/>
    <s v="Source Verified"/>
    <s v="Fully Paid"/>
    <s v="credit_card"/>
    <n v="0.22899999999999998"/>
    <n v="22.9"/>
    <n v="685"/>
    <n v="689"/>
    <n v="687"/>
    <x v="0"/>
    <n v="1"/>
    <x v="0"/>
    <s v="High DTI / Low Income / Low FICO"/>
  </r>
  <r>
    <n v="45000"/>
    <s v="MEDIUM"/>
    <s v="Source Verified"/>
    <s v="Current"/>
    <s v="credit_card"/>
    <n v="9.5199999999999993E-2"/>
    <n v="9.52"/>
    <n v="680"/>
    <n v="684"/>
    <n v="682"/>
    <x v="0"/>
    <n v="2"/>
    <x v="1"/>
    <s v="Moderate DTI/Income/FICO"/>
  </r>
  <r>
    <n v="65000"/>
    <s v="HIGH"/>
    <s v="Source Verified"/>
    <s v="Charged Off"/>
    <s v="credit_card"/>
    <n v="0.24210000000000001"/>
    <n v="24.21"/>
    <n v="675"/>
    <n v="679"/>
    <n v="677"/>
    <x v="0"/>
    <n v="1"/>
    <x v="0"/>
    <s v="High DTI / Low Income / Low FICO"/>
  </r>
  <r>
    <n v="128000"/>
    <s v="HIGH"/>
    <s v="Source Verified"/>
    <s v="Fully Paid"/>
    <s v="car"/>
    <n v="0.16820000000000002"/>
    <n v="16.82"/>
    <n v="685"/>
    <n v="689"/>
    <n v="687"/>
    <x v="0"/>
    <n v="2"/>
    <x v="1"/>
    <s v="Moderate DTI/Income/FICO"/>
  </r>
  <r>
    <n v="49774.69"/>
    <s v="MEDIUM"/>
    <s v="Not Verified"/>
    <s v="Fully Paid"/>
    <s v="credit_card"/>
    <n v="0.29949999999999999"/>
    <n v="29.95"/>
    <n v="715"/>
    <n v="719"/>
    <n v="717"/>
    <x v="1"/>
    <n v="1"/>
    <x v="0"/>
    <s v="High DTI / Low Income / Low FICO"/>
  </r>
  <r>
    <n v="95000"/>
    <s v="HIGH"/>
    <s v="Verified"/>
    <s v="Fully Paid"/>
    <s v="credit_card"/>
    <n v="7.3300000000000004E-2"/>
    <n v="7.33"/>
    <n v="680"/>
    <n v="684"/>
    <n v="682"/>
    <x v="0"/>
    <n v="2"/>
    <x v="1"/>
    <s v="Moderate DTI/Income/FICO"/>
  </r>
  <r>
    <n v="57000"/>
    <s v="MEDIUM"/>
    <s v="Verified"/>
    <s v="Fully Paid"/>
    <s v="debt_consolidation"/>
    <n v="0.18289999999999998"/>
    <n v="18.29"/>
    <n v="705"/>
    <n v="709"/>
    <n v="707"/>
    <x v="1"/>
    <n v="2"/>
    <x v="1"/>
    <s v="Moderate DTI/Income/FICO"/>
  </r>
  <r>
    <n v="32000"/>
    <s v="LOW"/>
    <s v="Not Verified"/>
    <s v="Fully Paid"/>
    <s v="home_improvement"/>
    <n v="0.14369999999999999"/>
    <n v="14.37"/>
    <n v="810"/>
    <n v="814"/>
    <n v="812"/>
    <x v="1"/>
    <n v="1"/>
    <x v="0"/>
    <s v="High DTI / Low Income / Low FICO"/>
  </r>
  <r>
    <n v="205000"/>
    <s v="HIGH"/>
    <s v="Source Verified"/>
    <s v="Current"/>
    <s v="credit_card"/>
    <n v="0.23280000000000001"/>
    <n v="23.28"/>
    <n v="730"/>
    <n v="734"/>
    <n v="732"/>
    <x v="1"/>
    <n v="1"/>
    <x v="0"/>
    <s v="High DTI / Low Income / Low FICO"/>
  </r>
  <r>
    <n v="105000"/>
    <s v="HIGH"/>
    <s v="Source Verified"/>
    <s v="Fully Paid"/>
    <s v="debt_consolidation"/>
    <n v="0.1479"/>
    <n v="14.790000000000001"/>
    <n v="790"/>
    <n v="794"/>
    <n v="792"/>
    <x v="1"/>
    <n v="2"/>
    <x v="1"/>
    <s v="Moderate DTI/Income/FICO"/>
  </r>
  <r>
    <n v="60000"/>
    <s v="MEDIUM"/>
    <s v="Verified"/>
    <s v="Fully Paid"/>
    <s v="other"/>
    <n v="9.0200000000000002E-2"/>
    <n v="9.02"/>
    <n v="660"/>
    <n v="664"/>
    <n v="662"/>
    <x v="0"/>
    <n v="2"/>
    <x v="1"/>
    <s v="Moderate DTI/Income/FICO"/>
  </r>
  <r>
    <n v="65986"/>
    <s v="HIGH"/>
    <s v="Source Verified"/>
    <s v="Fully Paid"/>
    <s v="home_improvement"/>
    <n v="0.11460000000000001"/>
    <n v="11.46"/>
    <n v="670"/>
    <n v="674"/>
    <n v="672"/>
    <x v="0"/>
    <n v="2"/>
    <x v="1"/>
    <s v="Moderate DTI/Income/FICO"/>
  </r>
  <r>
    <n v="27000"/>
    <s v="LOW"/>
    <s v="Source Verified"/>
    <s v="Fully Paid"/>
    <s v="other"/>
    <n v="0.37780000000000002"/>
    <n v="37.78"/>
    <n v="685"/>
    <n v="689"/>
    <n v="687"/>
    <x v="0"/>
    <n v="1"/>
    <x v="0"/>
    <s v="High DTI / Low Income / Low FICO"/>
  </r>
  <r>
    <n v="70000"/>
    <s v="HIGH"/>
    <s v="Source Verified"/>
    <s v="Fully Paid"/>
    <s v="debt_consolidation"/>
    <n v="0.14779999999999999"/>
    <n v="14.78"/>
    <n v="675"/>
    <n v="679"/>
    <n v="677"/>
    <x v="0"/>
    <n v="2"/>
    <x v="1"/>
    <s v="Moderate DTI/Income/FICO"/>
  </r>
  <r>
    <n v="51000"/>
    <s v="MEDIUM"/>
    <s v="Verified"/>
    <s v="Fully Paid"/>
    <s v="debt_consolidation"/>
    <n v="0.33939999999999998"/>
    <n v="33.94"/>
    <n v="675"/>
    <n v="679"/>
    <n v="677"/>
    <x v="0"/>
    <n v="1"/>
    <x v="0"/>
    <s v="High DTI / Low Income / Low FICO"/>
  </r>
  <r>
    <n v="35000"/>
    <s v="LOW"/>
    <s v="Not Verified"/>
    <s v="Charged Off"/>
    <s v="debt_consolidation"/>
    <n v="0.35460000000000003"/>
    <n v="35.46"/>
    <n v="700"/>
    <n v="704"/>
    <n v="702"/>
    <x v="1"/>
    <n v="1"/>
    <x v="0"/>
    <s v="High DTI / Low Income / Low FICO"/>
  </r>
  <r>
    <n v="53000"/>
    <s v="MEDIUM"/>
    <s v="Verified"/>
    <s v="Charged Off"/>
    <s v="debt_consolidation"/>
    <n v="0.30099999999999999"/>
    <n v="30.099999999999998"/>
    <n v="695"/>
    <n v="699"/>
    <n v="697"/>
    <x v="0"/>
    <n v="1"/>
    <x v="0"/>
    <s v="High DTI / Low Income / Low FICO"/>
  </r>
  <r>
    <n v="67000"/>
    <s v="HIGH"/>
    <s v="Verified"/>
    <s v="Charged Off"/>
    <s v="debt_consolidation"/>
    <n v="0.27660000000000001"/>
    <n v="27.66"/>
    <n v="660"/>
    <n v="664"/>
    <n v="662"/>
    <x v="0"/>
    <n v="1"/>
    <x v="0"/>
    <s v="High DTI / Low Income / Low FICO"/>
  </r>
  <r>
    <n v="75500"/>
    <s v="HIGH"/>
    <s v="Source Verified"/>
    <s v="Fully Paid"/>
    <s v="debt_consolidation"/>
    <n v="0.2205"/>
    <n v="22.05"/>
    <n v="680"/>
    <n v="684"/>
    <n v="682"/>
    <x v="0"/>
    <n v="1"/>
    <x v="0"/>
    <s v="High DTI / Low Income / Low FICO"/>
  </r>
  <r>
    <n v="58000"/>
    <s v="MEDIUM"/>
    <s v="Source Verified"/>
    <s v="Charged Off"/>
    <s v="major_purchase"/>
    <n v="7.0300000000000001E-2"/>
    <n v="7.03"/>
    <n v="665"/>
    <n v="669"/>
    <n v="667"/>
    <x v="0"/>
    <n v="2"/>
    <x v="1"/>
    <s v="Moderate DTI/Income/FICO"/>
  </r>
  <r>
    <n v="100000"/>
    <s v="HIGH"/>
    <s v="Source Verified"/>
    <s v="Current"/>
    <s v="credit_card"/>
    <n v="0.3155"/>
    <n v="31.55"/>
    <n v="715"/>
    <n v="719"/>
    <n v="717"/>
    <x v="1"/>
    <n v="1"/>
    <x v="0"/>
    <s v="High DTI / Low Income / Low FICO"/>
  </r>
  <r>
    <n v="90000"/>
    <s v="HIGH"/>
    <s v="Source Verified"/>
    <s v="Charged Off"/>
    <s v="debt_consolidation"/>
    <n v="0.1457"/>
    <n v="14.57"/>
    <n v="680"/>
    <n v="684"/>
    <n v="682"/>
    <x v="0"/>
    <n v="2"/>
    <x v="1"/>
    <s v="Moderate DTI/Income/FICO"/>
  </r>
  <r>
    <n v="72000"/>
    <s v="HIGH"/>
    <s v="Source Verified"/>
    <s v="Fully Paid"/>
    <s v="debt_consolidation"/>
    <n v="0.25629999999999997"/>
    <n v="25.629999999999995"/>
    <n v="750"/>
    <n v="754"/>
    <n v="752"/>
    <x v="1"/>
    <n v="1"/>
    <x v="0"/>
    <s v="High DTI / Low Income / Low FICO"/>
  </r>
  <r>
    <n v="60000"/>
    <s v="MEDIUM"/>
    <s v="Verified"/>
    <s v="Fully Paid"/>
    <s v="debt_consolidation"/>
    <n v="0.24440000000000001"/>
    <n v="24.44"/>
    <n v="700"/>
    <n v="704"/>
    <n v="702"/>
    <x v="1"/>
    <n v="1"/>
    <x v="0"/>
    <s v="High DTI / Low Income / Low FICO"/>
  </r>
  <r>
    <n v="275000"/>
    <s v="HIGH"/>
    <s v="Verified"/>
    <s v="Fully Paid"/>
    <s v="debt_consolidation"/>
    <n v="0.14649999999999999"/>
    <n v="14.649999999999999"/>
    <n v="695"/>
    <n v="699"/>
    <n v="697"/>
    <x v="0"/>
    <n v="2"/>
    <x v="1"/>
    <s v="Moderate DTI/Income/FICO"/>
  </r>
  <r>
    <n v="28127"/>
    <s v="LOW"/>
    <s v="Not Verified"/>
    <s v="Fully Paid"/>
    <s v="credit_card"/>
    <n v="0.21719999999999998"/>
    <n v="21.72"/>
    <n v="675"/>
    <n v="679"/>
    <n v="677"/>
    <x v="0"/>
    <n v="1"/>
    <x v="0"/>
    <s v="High DTI / Low Income / Low FICO"/>
  </r>
  <r>
    <n v="50000"/>
    <s v="MEDIUM"/>
    <s v="Source Verified"/>
    <s v="Fully Paid"/>
    <s v="debt_consolidation"/>
    <n v="0.17079999999999998"/>
    <n v="17.079999999999998"/>
    <n v="705"/>
    <n v="709"/>
    <n v="707"/>
    <x v="1"/>
    <n v="2"/>
    <x v="1"/>
    <s v="Moderate DTI/Income/FICO"/>
  </r>
  <r>
    <n v="72000"/>
    <s v="HIGH"/>
    <s v="Verified"/>
    <s v="Current"/>
    <s v="debt_consolidation"/>
    <n v="0.1188"/>
    <n v="11.88"/>
    <n v="680"/>
    <n v="684"/>
    <n v="682"/>
    <x v="0"/>
    <n v="2"/>
    <x v="1"/>
    <s v="Moderate DTI/Income/FICO"/>
  </r>
  <r>
    <n v="45000"/>
    <s v="MEDIUM"/>
    <s v="Verified"/>
    <s v="Fully Paid"/>
    <s v="credit_card"/>
    <n v="4.7500000000000001E-2"/>
    <n v="4.75"/>
    <n v="735"/>
    <n v="739"/>
    <n v="737"/>
    <x v="1"/>
    <n v="2"/>
    <x v="1"/>
    <s v="Moderate DTI/Income/FICO"/>
  </r>
  <r>
    <n v="47000"/>
    <s v="MEDIUM"/>
    <s v="Source Verified"/>
    <s v="Fully Paid"/>
    <s v="debt_consolidation"/>
    <n v="0.20379999999999998"/>
    <n v="20.38"/>
    <n v="685"/>
    <n v="689"/>
    <n v="687"/>
    <x v="0"/>
    <n v="1"/>
    <x v="0"/>
    <s v="High DTI / Low Income / Low FICO"/>
  </r>
  <r>
    <n v="36000"/>
    <s v="LOW"/>
    <s v="Verified"/>
    <s v="Fully Paid"/>
    <s v="debt_consolidation"/>
    <n v="0.20430000000000001"/>
    <n v="20.43"/>
    <n v="690"/>
    <n v="694"/>
    <n v="692"/>
    <x v="0"/>
    <n v="1"/>
    <x v="0"/>
    <s v="High DTI / Low Income / Low FICO"/>
  </r>
  <r>
    <n v="46000"/>
    <s v="MEDIUM"/>
    <s v="Verified"/>
    <s v="Fully Paid"/>
    <s v="debt_consolidation"/>
    <n v="0.32719999999999999"/>
    <n v="32.72"/>
    <n v="705"/>
    <n v="709"/>
    <n v="707"/>
    <x v="1"/>
    <n v="1"/>
    <x v="0"/>
    <s v="High DTI / Low Income / Low FICO"/>
  </r>
  <r>
    <n v="82000"/>
    <s v="HIGH"/>
    <s v="Verified"/>
    <s v="Fully Paid"/>
    <s v="credit_card"/>
    <n v="0.12670000000000001"/>
    <n v="12.67"/>
    <n v="700"/>
    <n v="704"/>
    <n v="702"/>
    <x v="1"/>
    <n v="2"/>
    <x v="1"/>
    <s v="Moderate DTI/Income/FICO"/>
  </r>
  <r>
    <n v="98000"/>
    <s v="HIGH"/>
    <s v="Not Verified"/>
    <s v="Fully Paid"/>
    <s v="debt_consolidation"/>
    <n v="0.1201"/>
    <n v="12.01"/>
    <n v="730"/>
    <n v="734"/>
    <n v="732"/>
    <x v="1"/>
    <n v="2"/>
    <x v="1"/>
    <s v="Moderate DTI/Income/FICO"/>
  </r>
  <r>
    <n v="36000"/>
    <s v="LOW"/>
    <s v="Verified"/>
    <s v="Current"/>
    <s v="debt_consolidation"/>
    <n v="0.311"/>
    <n v="31.1"/>
    <n v="700"/>
    <n v="704"/>
    <n v="702"/>
    <x v="1"/>
    <n v="1"/>
    <x v="0"/>
    <s v="High DTI / Low Income / Low FICO"/>
  </r>
  <r>
    <n v="115000"/>
    <s v="HIGH"/>
    <s v="Not Verified"/>
    <s v="Fully Paid"/>
    <s v="debt_consolidation"/>
    <n v="0.13449999999999998"/>
    <n v="13.449999999999998"/>
    <n v="685"/>
    <n v="689"/>
    <n v="687"/>
    <x v="0"/>
    <n v="2"/>
    <x v="1"/>
    <s v="Moderate DTI/Income/FICO"/>
  </r>
  <r>
    <n v="98700"/>
    <s v="HIGH"/>
    <s v="Verified"/>
    <s v="Charged Off"/>
    <s v="debt_consolidation"/>
    <n v="0.16149999999999998"/>
    <n v="16.149999999999999"/>
    <n v="670"/>
    <n v="674"/>
    <n v="672"/>
    <x v="0"/>
    <n v="2"/>
    <x v="1"/>
    <s v="Moderate DTI/Income/FICO"/>
  </r>
  <r>
    <n v="54000"/>
    <s v="MEDIUM"/>
    <s v="Not Verified"/>
    <s v="Charged Off"/>
    <s v="debt_consolidation"/>
    <n v="0.23199999999999998"/>
    <n v="23.2"/>
    <n v="690"/>
    <n v="694"/>
    <n v="692"/>
    <x v="0"/>
    <n v="1"/>
    <x v="0"/>
    <s v="High DTI / Low Income / Low FICO"/>
  </r>
  <r>
    <n v="50000"/>
    <s v="MEDIUM"/>
    <s v="Not Verified"/>
    <s v="Fully Paid"/>
    <s v="credit_card"/>
    <n v="0.2321"/>
    <n v="23.21"/>
    <n v="810"/>
    <n v="814"/>
    <n v="812"/>
    <x v="1"/>
    <n v="1"/>
    <x v="0"/>
    <s v="High DTI / Low Income / Low FICO"/>
  </r>
  <r>
    <n v="21780"/>
    <s v="LOW"/>
    <s v="Verified"/>
    <s v="Fully Paid"/>
    <s v="credit_card"/>
    <n v="0.26719999999999999"/>
    <n v="26.72"/>
    <n v="690"/>
    <n v="694"/>
    <n v="692"/>
    <x v="0"/>
    <n v="1"/>
    <x v="0"/>
    <s v="High DTI / Low Income / Low FICO"/>
  </r>
  <r>
    <n v="148000"/>
    <s v="HIGH"/>
    <s v="Verified"/>
    <s v="Fully Paid"/>
    <s v="debt_consolidation"/>
    <n v="0.24530000000000002"/>
    <n v="24.53"/>
    <n v="680"/>
    <n v="684"/>
    <n v="682"/>
    <x v="0"/>
    <n v="1"/>
    <x v="0"/>
    <s v="High DTI / Low Income / Low FICO"/>
  </r>
  <r>
    <n v="72000"/>
    <s v="HIGH"/>
    <s v="Source Verified"/>
    <s v="Charged Off"/>
    <s v="debt_consolidation"/>
    <n v="0.23070000000000002"/>
    <n v="23.07"/>
    <n v="680"/>
    <n v="684"/>
    <n v="682"/>
    <x v="0"/>
    <n v="1"/>
    <x v="0"/>
    <s v="High DTI / Low Income / Low FICO"/>
  </r>
  <r>
    <n v="98000"/>
    <s v="HIGH"/>
    <s v="Verified"/>
    <s v="Fully Paid"/>
    <s v="credit_card"/>
    <n v="0.23559999999999998"/>
    <n v="23.56"/>
    <n v="665"/>
    <n v="669"/>
    <n v="667"/>
    <x v="0"/>
    <n v="1"/>
    <x v="0"/>
    <s v="High DTI / Low Income / Low FICO"/>
  </r>
  <r>
    <n v="21900"/>
    <s v="LOW"/>
    <s v="Source Verified"/>
    <s v="Fully Paid"/>
    <s v="debt_consolidation"/>
    <n v="3.6200000000000003E-2"/>
    <n v="3.62"/>
    <n v="680"/>
    <n v="684"/>
    <n v="682"/>
    <x v="0"/>
    <n v="1"/>
    <x v="0"/>
    <s v="High DTI / Low Income / Low FICO"/>
  </r>
  <r>
    <n v="120000"/>
    <s v="HIGH"/>
    <s v="Verified"/>
    <s v="Fully Paid"/>
    <s v="debt_consolidation"/>
    <n v="0.14980000000000002"/>
    <n v="14.980000000000002"/>
    <n v="700"/>
    <n v="704"/>
    <n v="702"/>
    <x v="1"/>
    <n v="2"/>
    <x v="1"/>
    <s v="Moderate DTI/Income/FICO"/>
  </r>
  <r>
    <n v="110000"/>
    <s v="HIGH"/>
    <s v="Source Verified"/>
    <s v="Fully Paid"/>
    <s v="credit_card"/>
    <n v="0.1066"/>
    <n v="10.66"/>
    <n v="690"/>
    <n v="694"/>
    <n v="692"/>
    <x v="0"/>
    <n v="2"/>
    <x v="1"/>
    <s v="Moderate DTI/Income/FICO"/>
  </r>
  <r>
    <n v="85000"/>
    <s v="HIGH"/>
    <s v="Source Verified"/>
    <s v="Fully Paid"/>
    <s v="credit_card"/>
    <n v="0.1242"/>
    <n v="12.42"/>
    <n v="695"/>
    <n v="699"/>
    <n v="697"/>
    <x v="0"/>
    <n v="2"/>
    <x v="1"/>
    <s v="Moderate DTI/Income/FICO"/>
  </r>
  <r>
    <n v="35000"/>
    <s v="LOW"/>
    <s v="Source Verified"/>
    <s v="Charged Off"/>
    <s v="debt_consolidation"/>
    <n v="0.18179999999999999"/>
    <n v="18.18"/>
    <n v="680"/>
    <n v="684"/>
    <n v="682"/>
    <x v="0"/>
    <n v="1"/>
    <x v="0"/>
    <s v="High DTI / Low Income / Low FICO"/>
  </r>
  <r>
    <n v="71000"/>
    <s v="HIGH"/>
    <s v="Source Verified"/>
    <s v="Charged Off"/>
    <s v="debt_consolidation"/>
    <n v="0.1777"/>
    <n v="17.77"/>
    <n v="665"/>
    <n v="669"/>
    <n v="667"/>
    <x v="0"/>
    <n v="2"/>
    <x v="1"/>
    <s v="Moderate DTI/Income/FICO"/>
  </r>
  <r>
    <n v="45000"/>
    <s v="MEDIUM"/>
    <s v="Verified"/>
    <s v="Fully Paid"/>
    <s v="credit_card"/>
    <n v="0.36450000000000005"/>
    <n v="36.450000000000003"/>
    <n v="665"/>
    <n v="669"/>
    <n v="667"/>
    <x v="0"/>
    <n v="1"/>
    <x v="0"/>
    <s v="High DTI / Low Income / Low FICO"/>
  </r>
  <r>
    <n v="140000"/>
    <s v="HIGH"/>
    <s v="Source Verified"/>
    <s v="Fully Paid"/>
    <s v="debt_consolidation"/>
    <n v="0.1081"/>
    <n v="10.81"/>
    <n v="730"/>
    <n v="734"/>
    <n v="732"/>
    <x v="1"/>
    <n v="3"/>
    <x v="2"/>
    <s v="Strong Profile"/>
  </r>
  <r>
    <n v="70000"/>
    <s v="HIGH"/>
    <s v="Not Verified"/>
    <s v="Fully Paid"/>
    <s v="credit_card"/>
    <n v="0.25769999999999998"/>
    <n v="25.77"/>
    <n v="670"/>
    <n v="674"/>
    <n v="672"/>
    <x v="0"/>
    <n v="1"/>
    <x v="0"/>
    <s v="High DTI / Low Income / Low FICO"/>
  </r>
  <r>
    <n v="85000"/>
    <s v="HIGH"/>
    <s v="Source Verified"/>
    <s v="Fully Paid"/>
    <s v="credit_card"/>
    <n v="0.19140000000000001"/>
    <n v="19.14"/>
    <n v="695"/>
    <n v="699"/>
    <n v="697"/>
    <x v="0"/>
    <n v="2"/>
    <x v="1"/>
    <s v="Moderate DTI/Income/FICO"/>
  </r>
  <r>
    <n v="60000"/>
    <s v="MEDIUM"/>
    <s v="Verified"/>
    <s v="Fully Paid"/>
    <s v="debt_consolidation"/>
    <n v="0.31040000000000001"/>
    <n v="31.04"/>
    <n v="670"/>
    <n v="674"/>
    <n v="672"/>
    <x v="0"/>
    <n v="1"/>
    <x v="0"/>
    <s v="High DTI / Low Income / Low FICO"/>
  </r>
  <r>
    <n v="58500"/>
    <s v="MEDIUM"/>
    <s v="Verified"/>
    <s v="Fully Paid"/>
    <s v="debt_consolidation"/>
    <n v="0.31590000000000001"/>
    <n v="31.59"/>
    <n v="670"/>
    <n v="674"/>
    <n v="672"/>
    <x v="0"/>
    <n v="1"/>
    <x v="0"/>
    <s v="High DTI / Low Income / Low FICO"/>
  </r>
  <r>
    <n v="100000"/>
    <s v="HIGH"/>
    <s v="Not Verified"/>
    <s v="Charged Off"/>
    <s v="debt_consolidation"/>
    <n v="0.2334"/>
    <n v="23.34"/>
    <n v="725"/>
    <n v="729"/>
    <n v="727"/>
    <x v="1"/>
    <n v="1"/>
    <x v="0"/>
    <s v="High DTI / Low Income / Low FICO"/>
  </r>
  <r>
    <n v="55000"/>
    <s v="MEDIUM"/>
    <s v="Verified"/>
    <s v="Fully Paid"/>
    <s v="home_improvement"/>
    <n v="0.20530000000000001"/>
    <n v="20.53"/>
    <n v="685"/>
    <n v="689"/>
    <n v="687"/>
    <x v="0"/>
    <n v="1"/>
    <x v="0"/>
    <s v="High DTI / Low Income / Low FICO"/>
  </r>
  <r>
    <n v="136735"/>
    <s v="HIGH"/>
    <s v="Source Verified"/>
    <s v="Fully Paid"/>
    <s v="debt_consolidation"/>
    <n v="0.26219999999999999"/>
    <n v="26.22"/>
    <n v="670"/>
    <n v="674"/>
    <n v="672"/>
    <x v="0"/>
    <n v="1"/>
    <x v="0"/>
    <s v="High DTI / Low Income / Low FICO"/>
  </r>
  <r>
    <n v="90000"/>
    <s v="HIGH"/>
    <s v="Not Verified"/>
    <s v="Fully Paid"/>
    <s v="debt_consolidation"/>
    <n v="0.1459"/>
    <n v="14.59"/>
    <n v="730"/>
    <n v="734"/>
    <n v="732"/>
    <x v="1"/>
    <n v="2"/>
    <x v="1"/>
    <s v="Moderate DTI/Income/FICO"/>
  </r>
  <r>
    <n v="29431"/>
    <s v="LOW"/>
    <s v="Verified"/>
    <s v="Fully Paid"/>
    <s v="major_purchase"/>
    <n v="0.2414"/>
    <n v="24.14"/>
    <n v="795"/>
    <n v="799"/>
    <n v="797"/>
    <x v="1"/>
    <n v="1"/>
    <x v="0"/>
    <s v="High DTI / Low Income / Low FICO"/>
  </r>
  <r>
    <n v="54000"/>
    <s v="MEDIUM"/>
    <s v="Source Verified"/>
    <s v="Fully Paid"/>
    <s v="other"/>
    <n v="5.16E-2"/>
    <n v="5.16"/>
    <n v="715"/>
    <n v="719"/>
    <n v="717"/>
    <x v="1"/>
    <n v="2"/>
    <x v="1"/>
    <s v="Moderate DTI/Income/FICO"/>
  </r>
  <r>
    <n v="65000"/>
    <s v="HIGH"/>
    <s v="Not Verified"/>
    <s v="Fully Paid"/>
    <s v="debt_consolidation"/>
    <n v="6.3200000000000006E-2"/>
    <n v="6.32"/>
    <n v="745"/>
    <n v="749"/>
    <n v="747"/>
    <x v="1"/>
    <n v="3"/>
    <x v="2"/>
    <s v="Strong Profile"/>
  </r>
  <r>
    <n v="48694"/>
    <s v="MEDIUM"/>
    <s v="Source Verified"/>
    <s v="Fully Paid"/>
    <s v="debt_consolidation"/>
    <n v="6.2400000000000004E-2"/>
    <n v="6.24"/>
    <n v="660"/>
    <n v="664"/>
    <n v="662"/>
    <x v="0"/>
    <n v="2"/>
    <x v="1"/>
    <s v="Moderate DTI/Income/FICO"/>
  </r>
  <r>
    <n v="83865"/>
    <s v="HIGH"/>
    <s v="Not Verified"/>
    <s v="Fully Paid"/>
    <s v="credit_card"/>
    <n v="0.15479999999999999"/>
    <n v="15.479999999999999"/>
    <n v="755"/>
    <n v="759"/>
    <n v="757"/>
    <x v="1"/>
    <n v="2"/>
    <x v="1"/>
    <s v="Moderate DTI/Income/FICO"/>
  </r>
  <r>
    <n v="55000"/>
    <s v="MEDIUM"/>
    <s v="Source Verified"/>
    <s v="Fully Paid"/>
    <s v="debt_consolidation"/>
    <n v="6.9500000000000006E-2"/>
    <n v="6.9500000000000011"/>
    <n v="705"/>
    <n v="709"/>
    <n v="707"/>
    <x v="1"/>
    <n v="2"/>
    <x v="1"/>
    <s v="Moderate DTI/Income/FICO"/>
  </r>
  <r>
    <n v="39400"/>
    <s v="LOW"/>
    <s v="Not Verified"/>
    <s v="Fully Paid"/>
    <s v="debt_consolidation"/>
    <n v="0.26319999999999999"/>
    <n v="26.32"/>
    <n v="705"/>
    <n v="709"/>
    <n v="707"/>
    <x v="1"/>
    <n v="1"/>
    <x v="0"/>
    <s v="High DTI / Low Income / Low FICO"/>
  </r>
  <r>
    <n v="36000"/>
    <s v="LOW"/>
    <s v="Not Verified"/>
    <s v="Fully Paid"/>
    <s v="credit_card"/>
    <n v="0.35470000000000002"/>
    <n v="35.47"/>
    <n v="695"/>
    <n v="699"/>
    <n v="697"/>
    <x v="0"/>
    <n v="1"/>
    <x v="0"/>
    <s v="High DTI / Low Income / Low FICO"/>
  </r>
  <r>
    <n v="42000"/>
    <s v="MEDIUM"/>
    <s v="Source Verified"/>
    <s v="Charged Off"/>
    <s v="other"/>
    <n v="9.2600000000000002E-2"/>
    <n v="9.26"/>
    <n v="710"/>
    <n v="714"/>
    <n v="712"/>
    <x v="1"/>
    <n v="2"/>
    <x v="1"/>
    <s v="Moderate DTI/Income/FICO"/>
  </r>
  <r>
    <n v="41000"/>
    <s v="MEDIUM"/>
    <s v="Source Verified"/>
    <s v="Fully Paid"/>
    <s v="debt_consolidation"/>
    <n v="0.2026"/>
    <n v="20.260000000000002"/>
    <n v="665"/>
    <n v="669"/>
    <n v="667"/>
    <x v="0"/>
    <n v="1"/>
    <x v="0"/>
    <s v="High DTI / Low Income / Low FICO"/>
  </r>
  <r>
    <n v="60000"/>
    <s v="MEDIUM"/>
    <s v="Source Verified"/>
    <s v="Current"/>
    <s v="credit_card"/>
    <n v="0.30180000000000001"/>
    <n v="30.18"/>
    <n v="660"/>
    <n v="664"/>
    <n v="662"/>
    <x v="0"/>
    <n v="1"/>
    <x v="0"/>
    <s v="High DTI / Low Income / Low FICO"/>
  </r>
  <r>
    <n v="75000"/>
    <s v="HIGH"/>
    <s v="Not Verified"/>
    <s v="Fully Paid"/>
    <s v="medical"/>
    <n v="0.38659999999999994"/>
    <n v="38.659999999999997"/>
    <n v="675"/>
    <n v="679"/>
    <n v="677"/>
    <x v="0"/>
    <n v="1"/>
    <x v="0"/>
    <s v="High DTI / Low Income / Low FICO"/>
  </r>
  <r>
    <n v="50000"/>
    <s v="MEDIUM"/>
    <s v="Not Verified"/>
    <s v="Current"/>
    <s v="other"/>
    <n v="0.35259999999999997"/>
    <n v="35.26"/>
    <n v="665"/>
    <n v="669"/>
    <n v="667"/>
    <x v="0"/>
    <n v="1"/>
    <x v="0"/>
    <s v="High DTI / Low Income / Low FICO"/>
  </r>
  <r>
    <n v="23000"/>
    <s v="LOW"/>
    <s v="Verified"/>
    <s v="Fully Paid"/>
    <s v="debt_consolidation"/>
    <n v="0.17280000000000001"/>
    <n v="17.28"/>
    <n v="660"/>
    <n v="664"/>
    <n v="662"/>
    <x v="0"/>
    <n v="1"/>
    <x v="0"/>
    <s v="High DTI / Low Income / Low FICO"/>
  </r>
  <r>
    <n v="33000"/>
    <s v="LOW"/>
    <s v="Source Verified"/>
    <s v="Fully Paid"/>
    <s v="debt_consolidation"/>
    <n v="0.31489999999999996"/>
    <n v="31.489999999999995"/>
    <n v="690"/>
    <n v="694"/>
    <n v="692"/>
    <x v="0"/>
    <n v="1"/>
    <x v="0"/>
    <s v="High DTI / Low Income / Low FICO"/>
  </r>
  <r>
    <n v="60000"/>
    <s v="MEDIUM"/>
    <s v="Verified"/>
    <s v="Fully Paid"/>
    <s v="debt_consolidation"/>
    <n v="0.23420000000000002"/>
    <n v="23.42"/>
    <n v="700"/>
    <n v="704"/>
    <n v="702"/>
    <x v="1"/>
    <n v="1"/>
    <x v="0"/>
    <s v="High DTI / Low Income / Low FICO"/>
  </r>
  <r>
    <n v="12480"/>
    <s v="LOW"/>
    <s v="Verified"/>
    <s v="Fully Paid"/>
    <s v="debt_consolidation"/>
    <n v="0.1183"/>
    <n v="11.83"/>
    <n v="700"/>
    <n v="704"/>
    <n v="702"/>
    <x v="1"/>
    <n v="1"/>
    <x v="0"/>
    <s v="High DTI / Low Income / Low FICO"/>
  </r>
  <r>
    <n v="87855"/>
    <s v="HIGH"/>
    <s v="Source Verified"/>
    <s v="Fully Paid"/>
    <s v="debt_consolidation"/>
    <n v="0.19219999999999998"/>
    <n v="19.22"/>
    <n v="670"/>
    <n v="674"/>
    <n v="672"/>
    <x v="0"/>
    <n v="2"/>
    <x v="1"/>
    <s v="Moderate DTI/Income/FICO"/>
  </r>
  <r>
    <n v="35000"/>
    <s v="LOW"/>
    <s v="Source Verified"/>
    <s v="Fully Paid"/>
    <s v="home_improvement"/>
    <n v="0.23070000000000002"/>
    <n v="23.07"/>
    <n v="690"/>
    <n v="694"/>
    <n v="692"/>
    <x v="0"/>
    <n v="1"/>
    <x v="0"/>
    <s v="High DTI / Low Income / Low FICO"/>
  </r>
  <r>
    <n v="85000"/>
    <s v="HIGH"/>
    <s v="Source Verified"/>
    <s v="Current"/>
    <s v="major_purchase"/>
    <n v="0.1142"/>
    <n v="11.42"/>
    <n v="685"/>
    <n v="689"/>
    <n v="687"/>
    <x v="0"/>
    <n v="2"/>
    <x v="1"/>
    <s v="Moderate DTI/Income/FICO"/>
  </r>
  <r>
    <n v="50000"/>
    <s v="MEDIUM"/>
    <s v="Source Verified"/>
    <s v="Fully Paid"/>
    <s v="debt_consolidation"/>
    <n v="0.12820000000000001"/>
    <n v="12.82"/>
    <n v="670"/>
    <n v="674"/>
    <n v="672"/>
    <x v="0"/>
    <n v="2"/>
    <x v="1"/>
    <s v="Moderate DTI/Income/FICO"/>
  </r>
  <r>
    <n v="35000"/>
    <s v="LOW"/>
    <s v="Source Verified"/>
    <s v="Fully Paid"/>
    <s v="credit_card"/>
    <n v="0.2021"/>
    <n v="20.21"/>
    <n v="705"/>
    <n v="709"/>
    <n v="707"/>
    <x v="1"/>
    <n v="1"/>
    <x v="0"/>
    <s v="High DTI / Low Income / Low FICO"/>
  </r>
  <r>
    <n v="120000"/>
    <s v="HIGH"/>
    <s v="Not Verified"/>
    <s v="Fully Paid"/>
    <s v="credit_card"/>
    <n v="3.3000000000000002E-2"/>
    <n v="3.3000000000000003"/>
    <n v="670"/>
    <n v="674"/>
    <n v="672"/>
    <x v="0"/>
    <n v="2"/>
    <x v="1"/>
    <s v="Moderate DTI/Income/FICO"/>
  </r>
  <r>
    <n v="85000"/>
    <s v="HIGH"/>
    <s v="Verified"/>
    <s v="Charged Off"/>
    <s v="debt_consolidation"/>
    <n v="0.39840000000000003"/>
    <n v="39.840000000000003"/>
    <n v="710"/>
    <n v="714"/>
    <n v="712"/>
    <x v="1"/>
    <n v="1"/>
    <x v="0"/>
    <s v="High DTI / Low Income / Low FICO"/>
  </r>
  <r>
    <n v="72000"/>
    <s v="HIGH"/>
    <s v="Source Verified"/>
    <s v="Current"/>
    <s v="other"/>
    <n v="0.18390000000000001"/>
    <n v="18.39"/>
    <n v="670"/>
    <n v="674"/>
    <n v="672"/>
    <x v="0"/>
    <n v="2"/>
    <x v="1"/>
    <s v="Moderate DTI/Income/FICO"/>
  </r>
  <r>
    <n v="75000"/>
    <s v="HIGH"/>
    <s v="Source Verified"/>
    <s v="Fully Paid"/>
    <s v="credit_card"/>
    <n v="0.3029"/>
    <n v="30.29"/>
    <n v="685"/>
    <n v="689"/>
    <n v="687"/>
    <x v="0"/>
    <n v="1"/>
    <x v="0"/>
    <s v="High DTI / Low Income / Low FICO"/>
  </r>
  <r>
    <n v="51200"/>
    <s v="MEDIUM"/>
    <s v="Verified"/>
    <s v="Fully Paid"/>
    <s v="debt_consolidation"/>
    <n v="0.18350000000000002"/>
    <n v="18.350000000000001"/>
    <n v="675"/>
    <n v="679"/>
    <n v="677"/>
    <x v="0"/>
    <n v="2"/>
    <x v="1"/>
    <s v="Moderate DTI/Income/FICO"/>
  </r>
  <r>
    <n v="72000"/>
    <s v="HIGH"/>
    <s v="Verified"/>
    <s v="Fully Paid"/>
    <s v="debt_consolidation"/>
    <n v="0.29049999999999998"/>
    <n v="29.049999999999997"/>
    <n v="700"/>
    <n v="704"/>
    <n v="702"/>
    <x v="1"/>
    <n v="1"/>
    <x v="0"/>
    <s v="High DTI / Low Income / Low FICO"/>
  </r>
  <r>
    <n v="70000"/>
    <s v="HIGH"/>
    <s v="Not Verified"/>
    <s v="Fully Paid"/>
    <s v="debt_consolidation"/>
    <n v="0.18640000000000001"/>
    <n v="18.64"/>
    <n v="700"/>
    <n v="704"/>
    <n v="702"/>
    <x v="1"/>
    <n v="2"/>
    <x v="1"/>
    <s v="Moderate DTI/Income/FICO"/>
  </r>
  <r>
    <n v="60000"/>
    <s v="MEDIUM"/>
    <s v="Verified"/>
    <s v="Fully Paid"/>
    <s v="debt_consolidation"/>
    <n v="0.14199999999999999"/>
    <n v="14.2"/>
    <n v="670"/>
    <n v="674"/>
    <n v="672"/>
    <x v="0"/>
    <n v="2"/>
    <x v="1"/>
    <s v="Moderate DTI/Income/FICO"/>
  </r>
  <r>
    <n v="185000"/>
    <s v="HIGH"/>
    <s v="Source Verified"/>
    <s v="Current"/>
    <s v="home_improvement"/>
    <n v="0.1293"/>
    <n v="12.93"/>
    <n v="675"/>
    <n v="679"/>
    <n v="677"/>
    <x v="0"/>
    <n v="2"/>
    <x v="1"/>
    <s v="Moderate DTI/Income/FICO"/>
  </r>
  <r>
    <n v="35000"/>
    <s v="LOW"/>
    <s v="Verified"/>
    <s v="Fully Paid"/>
    <s v="debt_consolidation"/>
    <n v="0.1406"/>
    <n v="14.06"/>
    <n v="710"/>
    <n v="714"/>
    <n v="712"/>
    <x v="1"/>
    <n v="1"/>
    <x v="0"/>
    <s v="High DTI / Low Income / Low FICO"/>
  </r>
  <r>
    <n v="36400"/>
    <s v="LOW"/>
    <s v="Verified"/>
    <s v="Charged Off"/>
    <s v="debt_consolidation"/>
    <n v="0.26869999999999999"/>
    <n v="26.87"/>
    <n v="675"/>
    <n v="679"/>
    <n v="677"/>
    <x v="0"/>
    <n v="1"/>
    <x v="0"/>
    <s v="High DTI / Low Income / Low FICO"/>
  </r>
  <r>
    <n v="98000"/>
    <s v="HIGH"/>
    <s v="Source Verified"/>
    <s v="Fully Paid"/>
    <s v="debt_consolidation"/>
    <n v="7.2800000000000004E-2"/>
    <n v="7.28"/>
    <n v="660"/>
    <n v="664"/>
    <n v="662"/>
    <x v="0"/>
    <n v="2"/>
    <x v="1"/>
    <s v="Moderate DTI/Income/FICO"/>
  </r>
  <r>
    <n v="130000"/>
    <s v="HIGH"/>
    <s v="Source Verified"/>
    <s v="Fully Paid"/>
    <s v="credit_card"/>
    <n v="0.1371"/>
    <n v="13.71"/>
    <n v="755"/>
    <n v="759"/>
    <n v="757"/>
    <x v="1"/>
    <n v="2"/>
    <x v="1"/>
    <s v="Moderate DTI/Income/FICO"/>
  </r>
  <r>
    <n v="110000"/>
    <s v="HIGH"/>
    <s v="Verified"/>
    <s v="Current"/>
    <s v="debt_consolidation"/>
    <n v="0.17230000000000001"/>
    <n v="17.23"/>
    <n v="675"/>
    <n v="679"/>
    <n v="677"/>
    <x v="0"/>
    <n v="2"/>
    <x v="1"/>
    <s v="Moderate DTI/Income/FICO"/>
  </r>
  <r>
    <n v="86000"/>
    <s v="HIGH"/>
    <s v="Source Verified"/>
    <s v="Charged Off"/>
    <s v="other"/>
    <n v="7.5199999999999989E-2"/>
    <n v="7.5199999999999987"/>
    <n v="700"/>
    <n v="704"/>
    <n v="702"/>
    <x v="1"/>
    <n v="3"/>
    <x v="2"/>
    <s v="Strong Profile"/>
  </r>
  <r>
    <n v="92000"/>
    <s v="HIGH"/>
    <s v="Source Verified"/>
    <s v="Fully Paid"/>
    <s v="debt_consolidation"/>
    <n v="0.18820000000000001"/>
    <n v="18.82"/>
    <n v="665"/>
    <n v="669"/>
    <n v="667"/>
    <x v="0"/>
    <n v="2"/>
    <x v="1"/>
    <s v="Moderate DTI/Income/FICO"/>
  </r>
  <r>
    <n v="90600"/>
    <s v="HIGH"/>
    <s v="Verified"/>
    <s v="Fully Paid"/>
    <s v="small_business"/>
    <n v="0.10730000000000001"/>
    <n v="10.73"/>
    <n v="705"/>
    <n v="709"/>
    <n v="707"/>
    <x v="1"/>
    <n v="3"/>
    <x v="2"/>
    <s v="Strong Profile"/>
  </r>
  <r>
    <n v="96000"/>
    <s v="HIGH"/>
    <s v="Source Verified"/>
    <s v="Charged Off"/>
    <s v="home_improvement"/>
    <n v="0.17739999999999997"/>
    <n v="17.739999999999998"/>
    <n v="660"/>
    <n v="664"/>
    <n v="662"/>
    <x v="0"/>
    <n v="2"/>
    <x v="1"/>
    <s v="Moderate DTI/Income/FICO"/>
  </r>
  <r>
    <n v="70000"/>
    <s v="HIGH"/>
    <s v="Not Verified"/>
    <s v="Current"/>
    <s v="credit_card"/>
    <n v="0.14499999999999999"/>
    <n v="14.499999999999998"/>
    <n v="735"/>
    <n v="739"/>
    <n v="737"/>
    <x v="1"/>
    <n v="2"/>
    <x v="1"/>
    <s v="Moderate DTI/Income/FICO"/>
  </r>
  <r>
    <n v="84000"/>
    <s v="HIGH"/>
    <s v="Source Verified"/>
    <s v="Current"/>
    <s v="other"/>
    <n v="0.11539999999999999"/>
    <n v="11.54"/>
    <n v="670"/>
    <n v="674"/>
    <n v="672"/>
    <x v="0"/>
    <n v="2"/>
    <x v="1"/>
    <s v="Moderate DTI/Income/FICO"/>
  </r>
  <r>
    <n v="42000"/>
    <s v="MEDIUM"/>
    <s v="Source Verified"/>
    <s v="Fully Paid"/>
    <s v="credit_card"/>
    <n v="0.21309999999999998"/>
    <n v="21.31"/>
    <n v="685"/>
    <n v="689"/>
    <n v="687"/>
    <x v="0"/>
    <n v="1"/>
    <x v="0"/>
    <s v="High DTI / Low Income / Low FICO"/>
  </r>
  <r>
    <n v="160000"/>
    <s v="HIGH"/>
    <s v="Source Verified"/>
    <s v="Current"/>
    <s v="debt_consolidation"/>
    <n v="0.1772"/>
    <n v="17.72"/>
    <n v="705"/>
    <n v="709"/>
    <n v="707"/>
    <x v="1"/>
    <n v="2"/>
    <x v="1"/>
    <s v="Moderate DTI/Income/FICO"/>
  </r>
  <r>
    <n v="40000"/>
    <s v="LOW"/>
    <s v="Not Verified"/>
    <s v="Charged Off"/>
    <s v="debt_consolidation"/>
    <n v="0.20219999999999999"/>
    <n v="20.22"/>
    <n v="675"/>
    <n v="679"/>
    <n v="677"/>
    <x v="0"/>
    <n v="1"/>
    <x v="0"/>
    <s v="High DTI / Low Income / Low FICO"/>
  </r>
  <r>
    <n v="174000"/>
    <s v="HIGH"/>
    <s v="Not Verified"/>
    <s v="Charged Off"/>
    <s v="debt_consolidation"/>
    <n v="5.7099999999999998E-2"/>
    <n v="5.71"/>
    <n v="675"/>
    <n v="679"/>
    <n v="677"/>
    <x v="0"/>
    <n v="2"/>
    <x v="1"/>
    <s v="Moderate DTI/Income/FICO"/>
  </r>
  <r>
    <n v="115000"/>
    <s v="HIGH"/>
    <s v="Source Verified"/>
    <s v="Current"/>
    <s v="debt_consolidation"/>
    <n v="0.22289999999999999"/>
    <n v="22.29"/>
    <n v="745"/>
    <n v="749"/>
    <n v="747"/>
    <x v="1"/>
    <n v="1"/>
    <x v="0"/>
    <s v="High DTI / Low Income / Low FICO"/>
  </r>
  <r>
    <n v="85000"/>
    <s v="HIGH"/>
    <s v="Source Verified"/>
    <s v="Fully Paid"/>
    <s v="credit_card"/>
    <n v="0.25890000000000002"/>
    <n v="25.89"/>
    <n v="695"/>
    <n v="699"/>
    <n v="697"/>
    <x v="0"/>
    <n v="1"/>
    <x v="0"/>
    <s v="High DTI / Low Income / Low FICO"/>
  </r>
  <r>
    <n v="59000"/>
    <s v="MEDIUM"/>
    <s v="Not Verified"/>
    <s v="Fully Paid"/>
    <s v="debt_consolidation"/>
    <n v="0.23190000000000002"/>
    <n v="23.19"/>
    <n v="775"/>
    <n v="779"/>
    <n v="777"/>
    <x v="1"/>
    <n v="1"/>
    <x v="0"/>
    <s v="High DTI / Low Income / Low FICO"/>
  </r>
  <r>
    <n v="18000"/>
    <s v="LOW"/>
    <s v="Source Verified"/>
    <s v="Fully Paid"/>
    <s v="other"/>
    <n v="0.37200000000000005"/>
    <n v="37.200000000000003"/>
    <n v="665"/>
    <n v="669"/>
    <n v="667"/>
    <x v="0"/>
    <n v="1"/>
    <x v="0"/>
    <s v="High DTI / Low Income / Low FICO"/>
  </r>
  <r>
    <n v="36000"/>
    <s v="LOW"/>
    <s v="Verified"/>
    <s v="Current"/>
    <s v="debt_consolidation"/>
    <n v="0.252"/>
    <n v="25.2"/>
    <n v="695"/>
    <n v="699"/>
    <n v="697"/>
    <x v="0"/>
    <n v="1"/>
    <x v="0"/>
    <s v="High DTI / Low Income / Low FICO"/>
  </r>
  <r>
    <n v="28000"/>
    <s v="LOW"/>
    <s v="Verified"/>
    <s v="Fully Paid"/>
    <s v="debt_consolidation"/>
    <n v="0.15"/>
    <n v="15"/>
    <n v="675"/>
    <n v="679"/>
    <n v="677"/>
    <x v="0"/>
    <n v="1"/>
    <x v="0"/>
    <s v="High DTI / Low Income / Low FICO"/>
  </r>
  <r>
    <n v="72000"/>
    <s v="HIGH"/>
    <s v="Verified"/>
    <s v="Fully Paid"/>
    <s v="other"/>
    <n v="0.16"/>
    <n v="16"/>
    <n v="680"/>
    <n v="684"/>
    <n v="682"/>
    <x v="0"/>
    <n v="2"/>
    <x v="1"/>
    <s v="Moderate DTI/Income/FICO"/>
  </r>
  <r>
    <n v="60000"/>
    <s v="MEDIUM"/>
    <s v="Source Verified"/>
    <s v="Fully Paid"/>
    <s v="debt_consolidation"/>
    <n v="0.15920000000000001"/>
    <n v="15.920000000000002"/>
    <n v="665"/>
    <n v="669"/>
    <n v="667"/>
    <x v="0"/>
    <n v="2"/>
    <x v="1"/>
    <s v="Moderate DTI/Income/FICO"/>
  </r>
  <r>
    <n v="37128"/>
    <s v="LOW"/>
    <s v="Source Verified"/>
    <s v="Fully Paid"/>
    <s v="debt_consolidation"/>
    <n v="0.24399999999999999"/>
    <n v="24.4"/>
    <n v="665"/>
    <n v="669"/>
    <n v="667"/>
    <x v="0"/>
    <n v="1"/>
    <x v="0"/>
    <s v="High DTI / Low Income / Low FICO"/>
  </r>
  <r>
    <n v="60231"/>
    <s v="HIGH"/>
    <s v="Not Verified"/>
    <s v="Fully Paid"/>
    <s v="debt_consolidation"/>
    <n v="0.1462"/>
    <n v="14.62"/>
    <n v="680"/>
    <n v="684"/>
    <n v="682"/>
    <x v="0"/>
    <n v="2"/>
    <x v="1"/>
    <s v="Moderate DTI/Income/FICO"/>
  </r>
  <r>
    <n v="60000"/>
    <s v="MEDIUM"/>
    <s v="Source Verified"/>
    <s v="Fully Paid"/>
    <s v="debt_consolidation"/>
    <n v="0.21440000000000001"/>
    <n v="21.44"/>
    <n v="665"/>
    <n v="669"/>
    <n v="667"/>
    <x v="0"/>
    <n v="1"/>
    <x v="0"/>
    <s v="High DTI / Low Income / Low FICO"/>
  </r>
  <r>
    <n v="85000"/>
    <s v="HIGH"/>
    <s v="Not Verified"/>
    <s v="Charged Off"/>
    <s v="debt_consolidation"/>
    <n v="0.32840000000000003"/>
    <n v="32.840000000000003"/>
    <n v="730"/>
    <n v="734"/>
    <n v="732"/>
    <x v="1"/>
    <n v="1"/>
    <x v="0"/>
    <s v="High DTI / Low Income / Low FICO"/>
  </r>
  <r>
    <n v="80000"/>
    <s v="HIGH"/>
    <s v="Source Verified"/>
    <s v="Current"/>
    <s v="home_improvement"/>
    <n v="0.13159999999999999"/>
    <n v="13.16"/>
    <n v="685"/>
    <n v="689"/>
    <n v="687"/>
    <x v="0"/>
    <n v="2"/>
    <x v="1"/>
    <s v="Moderate DTI/Income/FICO"/>
  </r>
  <r>
    <n v="45000"/>
    <s v="MEDIUM"/>
    <s v="Source Verified"/>
    <s v="Fully Paid"/>
    <s v="other"/>
    <n v="0.14480000000000001"/>
    <n v="14.48"/>
    <n v="680"/>
    <n v="684"/>
    <n v="682"/>
    <x v="0"/>
    <n v="2"/>
    <x v="1"/>
    <s v="Moderate DTI/Income/FICO"/>
  </r>
  <r>
    <n v="73000"/>
    <s v="HIGH"/>
    <s v="Verified"/>
    <s v="Fully Paid"/>
    <s v="debt_consolidation"/>
    <n v="0.19500000000000001"/>
    <n v="19.5"/>
    <n v="690"/>
    <n v="694"/>
    <n v="692"/>
    <x v="0"/>
    <n v="2"/>
    <x v="1"/>
    <s v="Moderate DTI/Income/FICO"/>
  </r>
  <r>
    <n v="29000"/>
    <s v="LOW"/>
    <s v="Source Verified"/>
    <s v="Fully Paid"/>
    <s v="credit_card"/>
    <n v="0.16089999999999999"/>
    <n v="16.09"/>
    <n v="690"/>
    <n v="694"/>
    <n v="692"/>
    <x v="0"/>
    <n v="1"/>
    <x v="0"/>
    <s v="High DTI / Low Income / Low FICO"/>
  </r>
  <r>
    <n v="50000"/>
    <s v="MEDIUM"/>
    <s v="Source Verified"/>
    <s v="Fully Paid"/>
    <s v="credit_card"/>
    <n v="0.1096"/>
    <n v="10.96"/>
    <n v="680"/>
    <n v="684"/>
    <n v="682"/>
    <x v="0"/>
    <n v="2"/>
    <x v="1"/>
    <s v="Moderate DTI/Income/FICO"/>
  </r>
  <r>
    <n v="101000"/>
    <s v="HIGH"/>
    <s v="Verified"/>
    <s v="Charged Off"/>
    <s v="debt_consolidation"/>
    <n v="0.12429999999999999"/>
    <n v="12.43"/>
    <n v="680"/>
    <n v="684"/>
    <n v="682"/>
    <x v="0"/>
    <n v="2"/>
    <x v="1"/>
    <s v="Moderate DTI/Income/FICO"/>
  </r>
  <r>
    <n v="46000"/>
    <s v="MEDIUM"/>
    <s v="Source Verified"/>
    <s v="Fully Paid"/>
    <s v="debt_consolidation"/>
    <n v="0.24600000000000002"/>
    <n v="24.6"/>
    <n v="660"/>
    <n v="664"/>
    <n v="662"/>
    <x v="0"/>
    <n v="1"/>
    <x v="0"/>
    <s v="High DTI / Low Income / Low FICO"/>
  </r>
  <r>
    <n v="75000"/>
    <s v="HIGH"/>
    <s v="Verified"/>
    <s v="Current"/>
    <s v="debt_consolidation"/>
    <n v="0.16850000000000001"/>
    <n v="16.850000000000001"/>
    <n v="675"/>
    <n v="679"/>
    <n v="677"/>
    <x v="0"/>
    <n v="2"/>
    <x v="1"/>
    <s v="Moderate DTI/Income/FICO"/>
  </r>
  <r>
    <n v="110000"/>
    <s v="HIGH"/>
    <s v="Not Verified"/>
    <s v="Fully Paid"/>
    <s v="debt_consolidation"/>
    <n v="0.2238"/>
    <n v="22.38"/>
    <n v="750"/>
    <n v="754"/>
    <n v="752"/>
    <x v="1"/>
    <n v="1"/>
    <x v="0"/>
    <s v="High DTI / Low Income / Low FICO"/>
  </r>
  <r>
    <n v="48000"/>
    <s v="MEDIUM"/>
    <s v="Verified"/>
    <s v="Charged Off"/>
    <s v="debt_consolidation"/>
    <n v="0.21899999999999997"/>
    <n v="21.9"/>
    <n v="680"/>
    <n v="684"/>
    <n v="682"/>
    <x v="0"/>
    <n v="1"/>
    <x v="0"/>
    <s v="High DTI / Low Income / Low FICO"/>
  </r>
  <r>
    <n v="67000"/>
    <s v="HIGH"/>
    <s v="Verified"/>
    <s v="Fully Paid"/>
    <s v="credit_card"/>
    <n v="0.26719999999999999"/>
    <n v="26.72"/>
    <n v="680"/>
    <n v="684"/>
    <n v="682"/>
    <x v="0"/>
    <n v="1"/>
    <x v="0"/>
    <s v="High DTI / Low Income / Low FICO"/>
  </r>
  <r>
    <n v="40000"/>
    <s v="LOW"/>
    <s v="Not Verified"/>
    <s v="Fully Paid"/>
    <s v="major_purchase"/>
    <n v="1.8000000000000002E-2"/>
    <n v="1.8000000000000003"/>
    <n v="665"/>
    <n v="669"/>
    <n v="667"/>
    <x v="0"/>
    <n v="1"/>
    <x v="0"/>
    <s v="High DTI / Low Income / Low FICO"/>
  </r>
  <r>
    <n v="260000"/>
    <s v="HIGH"/>
    <s v="Verified"/>
    <s v="Fully Paid"/>
    <s v="home_improvement"/>
    <n v="0.1434"/>
    <n v="14.34"/>
    <n v="690"/>
    <n v="694"/>
    <n v="692"/>
    <x v="0"/>
    <n v="2"/>
    <x v="1"/>
    <s v="Moderate DTI/Income/FICO"/>
  </r>
  <r>
    <n v="55000"/>
    <s v="MEDIUM"/>
    <s v="Source Verified"/>
    <s v="Fully Paid"/>
    <s v="credit_card"/>
    <n v="0.2195"/>
    <n v="21.95"/>
    <n v="675"/>
    <n v="679"/>
    <n v="677"/>
    <x v="0"/>
    <n v="1"/>
    <x v="0"/>
    <s v="High DTI / Low Income / Low FICO"/>
  </r>
  <r>
    <n v="115000"/>
    <s v="HIGH"/>
    <s v="Source Verified"/>
    <s v="Current"/>
    <s v="credit_card"/>
    <n v="0.22699999999999998"/>
    <n v="22.7"/>
    <n v="690"/>
    <n v="694"/>
    <n v="692"/>
    <x v="0"/>
    <n v="1"/>
    <x v="0"/>
    <s v="High DTI / Low Income / Low FICO"/>
  </r>
  <r>
    <n v="135000"/>
    <s v="HIGH"/>
    <s v="Verified"/>
    <s v="Fully Paid"/>
    <s v="home_improvement"/>
    <n v="7.3300000000000004E-2"/>
    <n v="7.33"/>
    <n v="665"/>
    <n v="669"/>
    <n v="667"/>
    <x v="0"/>
    <n v="2"/>
    <x v="1"/>
    <s v="Moderate DTI/Income/FICO"/>
  </r>
  <r>
    <n v="100000"/>
    <s v="HIGH"/>
    <s v="Verified"/>
    <s v="Fully Paid"/>
    <s v="debt_consolidation"/>
    <n v="0.30130000000000001"/>
    <n v="30.130000000000003"/>
    <n v="700"/>
    <n v="704"/>
    <n v="702"/>
    <x v="1"/>
    <n v="1"/>
    <x v="0"/>
    <s v="High DTI / Low Income / Low FICO"/>
  </r>
  <r>
    <n v="75000"/>
    <s v="HIGH"/>
    <s v="Source Verified"/>
    <s v="Fully Paid"/>
    <s v="credit_card"/>
    <n v="0.1709"/>
    <n v="17.09"/>
    <n v="710"/>
    <n v="714"/>
    <n v="712"/>
    <x v="1"/>
    <n v="2"/>
    <x v="1"/>
    <s v="Moderate DTI/Income/FICO"/>
  </r>
  <r>
    <n v="80000"/>
    <s v="HIGH"/>
    <s v="Verified"/>
    <s v="Charged Off"/>
    <s v="debt_consolidation"/>
    <n v="0.19769999999999999"/>
    <n v="19.77"/>
    <n v="680"/>
    <n v="684"/>
    <n v="682"/>
    <x v="0"/>
    <n v="2"/>
    <x v="1"/>
    <s v="Moderate DTI/Income/FICO"/>
  </r>
  <r>
    <n v="40000"/>
    <s v="LOW"/>
    <s v="Source Verified"/>
    <s v="Charged Off"/>
    <s v="debt_consolidation"/>
    <n v="0.1164"/>
    <n v="11.64"/>
    <n v="670"/>
    <n v="674"/>
    <n v="672"/>
    <x v="0"/>
    <n v="1"/>
    <x v="0"/>
    <s v="High DTI / Low Income / Low FICO"/>
  </r>
  <r>
    <n v="108000"/>
    <s v="HIGH"/>
    <s v="Source Verified"/>
    <s v="Fully Paid"/>
    <s v="home_improvement"/>
    <n v="0.31629999999999997"/>
    <n v="31.629999999999995"/>
    <n v="675"/>
    <n v="679"/>
    <n v="677"/>
    <x v="0"/>
    <n v="1"/>
    <x v="0"/>
    <s v="High DTI / Low Income / Low FICO"/>
  </r>
  <r>
    <n v="90000"/>
    <s v="HIGH"/>
    <s v="Source Verified"/>
    <s v="Current"/>
    <s v="debt_consolidation"/>
    <n v="8.7100000000000011E-2"/>
    <n v="8.7100000000000009"/>
    <n v="725"/>
    <n v="729"/>
    <n v="727"/>
    <x v="1"/>
    <n v="3"/>
    <x v="2"/>
    <s v="Strong Profile"/>
  </r>
  <r>
    <n v="29074"/>
    <s v="LOW"/>
    <s v="Verified"/>
    <s v="Charged Off"/>
    <s v="debt_consolidation"/>
    <n v="0.32719999999999999"/>
    <n v="32.72"/>
    <n v="715"/>
    <n v="719"/>
    <n v="717"/>
    <x v="1"/>
    <n v="1"/>
    <x v="0"/>
    <s v="High DTI / Low Income / Low FICO"/>
  </r>
  <r>
    <n v="65000"/>
    <s v="HIGH"/>
    <s v="Not Verified"/>
    <s v="Fully Paid"/>
    <s v="debt_consolidation"/>
    <n v="0.2611"/>
    <n v="26.11"/>
    <n v="710"/>
    <n v="714"/>
    <n v="712"/>
    <x v="1"/>
    <n v="1"/>
    <x v="0"/>
    <s v="High DTI / Low Income / Low FICO"/>
  </r>
  <r>
    <n v="75000"/>
    <s v="HIGH"/>
    <s v="Not Verified"/>
    <s v="Charged Off"/>
    <s v="debt_consolidation"/>
    <n v="0.19120000000000001"/>
    <n v="19.12"/>
    <n v="665"/>
    <n v="669"/>
    <n v="667"/>
    <x v="0"/>
    <n v="2"/>
    <x v="1"/>
    <s v="Moderate DTI/Income/FICO"/>
  </r>
  <r>
    <n v="38000"/>
    <s v="LOW"/>
    <s v="Not Verified"/>
    <s v="Charged Off"/>
    <s v="debt_consolidation"/>
    <n v="0.2382"/>
    <n v="23.82"/>
    <n v="675"/>
    <n v="679"/>
    <n v="677"/>
    <x v="0"/>
    <n v="1"/>
    <x v="0"/>
    <s v="High DTI / Low Income / Low FICO"/>
  </r>
  <r>
    <n v="93000"/>
    <s v="HIGH"/>
    <s v="Source Verified"/>
    <s v="Fully Paid"/>
    <s v="debt_consolidation"/>
    <n v="0.26590000000000003"/>
    <n v="26.590000000000003"/>
    <n v="665"/>
    <n v="669"/>
    <n v="667"/>
    <x v="0"/>
    <n v="1"/>
    <x v="0"/>
    <s v="High DTI / Low Income / Low FICO"/>
  </r>
  <r>
    <n v="40000"/>
    <s v="LOW"/>
    <s v="Verified"/>
    <s v="Charged Off"/>
    <s v="debt_consolidation"/>
    <n v="0.34560000000000002"/>
    <n v="34.56"/>
    <n v="695"/>
    <n v="699"/>
    <n v="697"/>
    <x v="0"/>
    <n v="1"/>
    <x v="0"/>
    <s v="High DTI / Low Income / Low FICO"/>
  </r>
  <r>
    <n v="78000"/>
    <s v="HIGH"/>
    <s v="Source Verified"/>
    <s v="Fully Paid"/>
    <s v="debt_consolidation"/>
    <n v="0.15689999999999998"/>
    <n v="15.689999999999998"/>
    <n v="670"/>
    <n v="674"/>
    <n v="672"/>
    <x v="0"/>
    <n v="2"/>
    <x v="1"/>
    <s v="Moderate DTI/Income/FICO"/>
  </r>
  <r>
    <n v="100000"/>
    <s v="HIGH"/>
    <s v="Not Verified"/>
    <s v="Fully Paid"/>
    <s v="debt_consolidation"/>
    <n v="0.1188"/>
    <n v="11.88"/>
    <n v="685"/>
    <n v="689"/>
    <n v="687"/>
    <x v="0"/>
    <n v="2"/>
    <x v="1"/>
    <s v="Moderate DTI/Income/FICO"/>
  </r>
  <r>
    <n v="90000"/>
    <s v="HIGH"/>
    <s v="Not Verified"/>
    <s v="Current"/>
    <s v="debt_consolidation"/>
    <n v="0.27029999999999998"/>
    <n v="27.029999999999998"/>
    <n v="790"/>
    <n v="794"/>
    <n v="792"/>
    <x v="1"/>
    <n v="1"/>
    <x v="0"/>
    <s v="High DTI / Low Income / Low FICO"/>
  </r>
  <r>
    <n v="150000"/>
    <s v="HIGH"/>
    <s v="Not Verified"/>
    <s v="Current"/>
    <s v="credit_card"/>
    <n v="8.8000000000000009E-2"/>
    <n v="8.8000000000000007"/>
    <n v="685"/>
    <n v="689"/>
    <n v="687"/>
    <x v="0"/>
    <n v="2"/>
    <x v="1"/>
    <s v="Moderate DTI/Income/FICO"/>
  </r>
  <r>
    <n v="47339.6"/>
    <s v="MEDIUM"/>
    <s v="Verified"/>
    <s v="Charged Off"/>
    <s v="debt_consolidation"/>
    <n v="0.33659999999999995"/>
    <n v="33.659999999999997"/>
    <n v="660"/>
    <n v="664"/>
    <n v="662"/>
    <x v="0"/>
    <n v="1"/>
    <x v="0"/>
    <s v="High DTI / Low Income / Low FICO"/>
  </r>
  <r>
    <n v="47250"/>
    <s v="MEDIUM"/>
    <s v="Source Verified"/>
    <s v="Fully Paid"/>
    <s v="debt_consolidation"/>
    <n v="0.1542"/>
    <n v="15.42"/>
    <n v="675"/>
    <n v="679"/>
    <n v="677"/>
    <x v="0"/>
    <n v="2"/>
    <x v="1"/>
    <s v="Moderate DTI/Income/FICO"/>
  </r>
  <r>
    <n v="125000"/>
    <s v="HIGH"/>
    <s v="Not Verified"/>
    <s v="Current"/>
    <s v="credit_card"/>
    <n v="0.2482"/>
    <n v="24.82"/>
    <n v="730"/>
    <n v="734"/>
    <n v="732"/>
    <x v="1"/>
    <n v="1"/>
    <x v="0"/>
    <s v="High DTI / Low Income / Low FICO"/>
  </r>
  <r>
    <n v="32000"/>
    <s v="LOW"/>
    <s v="Source Verified"/>
    <s v="Fully Paid"/>
    <s v="debt_consolidation"/>
    <n v="0.11550000000000001"/>
    <n v="11.55"/>
    <n v="665"/>
    <n v="669"/>
    <n v="667"/>
    <x v="0"/>
    <n v="1"/>
    <x v="0"/>
    <s v="High DTI / Low Income / Low FICO"/>
  </r>
  <r>
    <n v="100800"/>
    <s v="HIGH"/>
    <s v="Source Verified"/>
    <s v="Fully Paid"/>
    <s v="debt_consolidation"/>
    <n v="0.24940000000000001"/>
    <n v="24.94"/>
    <n v="680"/>
    <n v="684"/>
    <n v="682"/>
    <x v="0"/>
    <n v="1"/>
    <x v="0"/>
    <s v="High DTI / Low Income / Low FICO"/>
  </r>
  <r>
    <n v="97000"/>
    <s v="HIGH"/>
    <s v="Source Verified"/>
    <s v="Fully Paid"/>
    <s v="credit_card"/>
    <n v="3.15E-2"/>
    <n v="3.15"/>
    <n v="665"/>
    <n v="669"/>
    <n v="667"/>
    <x v="0"/>
    <n v="2"/>
    <x v="1"/>
    <s v="Moderate DTI/Income/FICO"/>
  </r>
  <r>
    <n v="85000"/>
    <s v="HIGH"/>
    <s v="Source Verified"/>
    <s v="Fully Paid"/>
    <s v="credit_card"/>
    <n v="4.1100000000000005E-2"/>
    <n v="4.1100000000000003"/>
    <n v="745"/>
    <n v="749"/>
    <n v="747"/>
    <x v="1"/>
    <n v="3"/>
    <x v="2"/>
    <s v="Strong Profile"/>
  </r>
  <r>
    <n v="120000"/>
    <s v="HIGH"/>
    <s v="Not Verified"/>
    <s v="Fully Paid"/>
    <s v="small_business"/>
    <n v="2.5099999999999997E-2"/>
    <n v="2.5099999999999998"/>
    <n v="740"/>
    <n v="744"/>
    <n v="742"/>
    <x v="1"/>
    <n v="3"/>
    <x v="2"/>
    <s v="Strong Profile"/>
  </r>
  <r>
    <n v="60000"/>
    <s v="MEDIUM"/>
    <s v="Verified"/>
    <s v="Fully Paid"/>
    <s v="small_business"/>
    <n v="9.2399999999999996E-2"/>
    <n v="9.24"/>
    <n v="675"/>
    <n v="679"/>
    <n v="677"/>
    <x v="0"/>
    <n v="2"/>
    <x v="1"/>
    <s v="Moderate DTI/Income/FICO"/>
  </r>
  <r>
    <n v="108000"/>
    <s v="HIGH"/>
    <s v="Verified"/>
    <s v="Fully Paid"/>
    <s v="credit_card"/>
    <n v="0.245"/>
    <n v="24.5"/>
    <n v="700"/>
    <n v="704"/>
    <n v="702"/>
    <x v="1"/>
    <n v="1"/>
    <x v="0"/>
    <s v="High DTI / Low Income / Low FICO"/>
  </r>
  <r>
    <n v="110000"/>
    <s v="HIGH"/>
    <s v="Not Verified"/>
    <s v="Fully Paid"/>
    <s v="credit_card"/>
    <n v="0.1091"/>
    <n v="10.91"/>
    <n v="715"/>
    <n v="719"/>
    <n v="717"/>
    <x v="1"/>
    <n v="3"/>
    <x v="2"/>
    <s v="Strong Profile"/>
  </r>
  <r>
    <n v="60000"/>
    <s v="MEDIUM"/>
    <s v="Source Verified"/>
    <s v="Fully Paid"/>
    <s v="credit_card"/>
    <n v="0.35499999999999998"/>
    <n v="35.5"/>
    <n v="660"/>
    <n v="664"/>
    <n v="662"/>
    <x v="0"/>
    <n v="1"/>
    <x v="0"/>
    <s v="High DTI / Low Income / Low FICO"/>
  </r>
  <r>
    <n v="75000"/>
    <s v="HIGH"/>
    <s v="Source Verified"/>
    <s v="Current"/>
    <s v="debt_consolidation"/>
    <n v="0.26"/>
    <n v="26"/>
    <n v="680"/>
    <n v="684"/>
    <n v="682"/>
    <x v="0"/>
    <n v="1"/>
    <x v="0"/>
    <s v="High DTI / Low Income / Low FICO"/>
  </r>
  <r>
    <n v="53000"/>
    <s v="MEDIUM"/>
    <s v="Not Verified"/>
    <s v="Fully Paid"/>
    <s v="debt_consolidation"/>
    <n v="0.23079999999999998"/>
    <n v="23.08"/>
    <n v="705"/>
    <n v="709"/>
    <n v="707"/>
    <x v="1"/>
    <n v="1"/>
    <x v="0"/>
    <s v="High DTI / Low Income / Low FICO"/>
  </r>
  <r>
    <n v="45000"/>
    <s v="MEDIUM"/>
    <s v="Not Verified"/>
    <s v="Fully Paid"/>
    <s v="debt_consolidation"/>
    <n v="0.1699"/>
    <n v="16.989999999999998"/>
    <n v="690"/>
    <n v="694"/>
    <n v="692"/>
    <x v="0"/>
    <n v="2"/>
    <x v="1"/>
    <s v="Moderate DTI/Income/FICO"/>
  </r>
  <r>
    <n v="72000"/>
    <s v="HIGH"/>
    <s v="Not Verified"/>
    <s v="Charged Off"/>
    <s v="credit_card"/>
    <n v="5.9299999999999999E-2"/>
    <n v="5.93"/>
    <n v="680"/>
    <n v="684"/>
    <n v="682"/>
    <x v="0"/>
    <n v="2"/>
    <x v="1"/>
    <s v="Moderate DTI/Income/FICO"/>
  </r>
  <r>
    <n v="80000"/>
    <s v="HIGH"/>
    <s v="Not Verified"/>
    <s v="Fully Paid"/>
    <s v="debt_consolidation"/>
    <n v="0.25190000000000001"/>
    <n v="25.19"/>
    <n v="780"/>
    <n v="784"/>
    <n v="782"/>
    <x v="1"/>
    <n v="1"/>
    <x v="0"/>
    <s v="High DTI / Low Income / Low FICO"/>
  </r>
  <r>
    <n v="32500"/>
    <s v="LOW"/>
    <s v="Verified"/>
    <s v="Fully Paid"/>
    <s v="home_improvement"/>
    <n v="0.14219999999999999"/>
    <n v="14.219999999999999"/>
    <n v="675"/>
    <n v="679"/>
    <n v="677"/>
    <x v="0"/>
    <n v="1"/>
    <x v="0"/>
    <s v="High DTI / Low Income / Low FICO"/>
  </r>
  <r>
    <n v="60000"/>
    <s v="MEDIUM"/>
    <s v="Not Verified"/>
    <s v="Fully Paid"/>
    <s v="credit_card"/>
    <n v="0.38409999999999994"/>
    <n v="38.409999999999997"/>
    <n v="705"/>
    <n v="709"/>
    <n v="707"/>
    <x v="1"/>
    <n v="1"/>
    <x v="0"/>
    <s v="High DTI / Low Income / Low FICO"/>
  </r>
  <r>
    <n v="76000"/>
    <s v="HIGH"/>
    <s v="Source Verified"/>
    <s v="Charged Off"/>
    <s v="debt_consolidation"/>
    <n v="0.1268"/>
    <n v="12.68"/>
    <n v="700"/>
    <n v="704"/>
    <n v="702"/>
    <x v="1"/>
    <n v="2"/>
    <x v="1"/>
    <s v="Moderate DTI/Income/FICO"/>
  </r>
  <r>
    <n v="54000"/>
    <s v="MEDIUM"/>
    <s v="Not Verified"/>
    <s v="Current"/>
    <s v="debt_consolidation"/>
    <n v="0.35920000000000002"/>
    <n v="35.92"/>
    <n v="700"/>
    <n v="704"/>
    <n v="702"/>
    <x v="1"/>
    <n v="1"/>
    <x v="0"/>
    <s v="High DTI / Low Income / Low FICO"/>
  </r>
  <r>
    <n v="30000"/>
    <s v="LOW"/>
    <s v="Verified"/>
    <s v="Fully Paid"/>
    <s v="debt_consolidation"/>
    <n v="0.24600000000000002"/>
    <n v="24.6"/>
    <n v="665"/>
    <n v="669"/>
    <n v="667"/>
    <x v="0"/>
    <n v="1"/>
    <x v="0"/>
    <s v="High DTI / Low Income / Low FICO"/>
  </r>
  <r>
    <n v="60000"/>
    <s v="MEDIUM"/>
    <s v="Not Verified"/>
    <s v="Fully Paid"/>
    <s v="small_business"/>
    <n v="0.16449999999999998"/>
    <n v="16.45"/>
    <n v="825"/>
    <n v="829"/>
    <n v="827"/>
    <x v="1"/>
    <n v="2"/>
    <x v="1"/>
    <s v="Moderate DTI/Income/FICO"/>
  </r>
  <r>
    <n v="85971.81"/>
    <s v="HIGH"/>
    <s v="Not Verified"/>
    <s v="Current"/>
    <s v="debt_consolidation"/>
    <n v="0.22089999999999999"/>
    <n v="22.09"/>
    <n v="730"/>
    <n v="734"/>
    <n v="732"/>
    <x v="1"/>
    <n v="1"/>
    <x v="0"/>
    <s v="High DTI / Low Income / Low FICO"/>
  </r>
  <r>
    <n v="40000"/>
    <s v="LOW"/>
    <s v="Not Verified"/>
    <s v="Fully Paid"/>
    <s v="debt_consolidation"/>
    <n v="4.6199999999999998E-2"/>
    <n v="4.62"/>
    <n v="730"/>
    <n v="734"/>
    <n v="732"/>
    <x v="1"/>
    <n v="1"/>
    <x v="0"/>
    <s v="High DTI / Low Income / Low FICO"/>
  </r>
  <r>
    <n v="30720"/>
    <s v="LOW"/>
    <s v="Verified"/>
    <s v="Fully Paid"/>
    <s v="debt_consolidation"/>
    <n v="0.107"/>
    <n v="10.7"/>
    <n v="685"/>
    <n v="689"/>
    <n v="687"/>
    <x v="0"/>
    <n v="1"/>
    <x v="0"/>
    <s v="High DTI / Low Income / Low FICO"/>
  </r>
  <r>
    <n v="60000"/>
    <s v="MEDIUM"/>
    <s v="Source Verified"/>
    <s v="Charged Off"/>
    <s v="debt_consolidation"/>
    <n v="0.1143"/>
    <n v="11.43"/>
    <n v="690"/>
    <n v="694"/>
    <n v="692"/>
    <x v="0"/>
    <n v="2"/>
    <x v="1"/>
    <s v="Moderate DTI/Income/FICO"/>
  </r>
  <r>
    <n v="70000"/>
    <s v="HIGH"/>
    <s v="Source Verified"/>
    <s v="Current"/>
    <s v="debt_consolidation"/>
    <n v="0.21960000000000002"/>
    <n v="21.96"/>
    <n v="705"/>
    <n v="709"/>
    <n v="707"/>
    <x v="1"/>
    <n v="1"/>
    <x v="0"/>
    <s v="High DTI / Low Income / Low FICO"/>
  </r>
  <r>
    <n v="85000"/>
    <s v="HIGH"/>
    <s v="Verified"/>
    <s v="Fully Paid"/>
    <s v="debt_consolidation"/>
    <n v="0.25890000000000002"/>
    <n v="25.89"/>
    <n v="675"/>
    <n v="679"/>
    <n v="677"/>
    <x v="0"/>
    <n v="1"/>
    <x v="0"/>
    <s v="High DTI / Low Income / Low FICO"/>
  </r>
  <r>
    <n v="75000"/>
    <s v="HIGH"/>
    <s v="Not Verified"/>
    <s v="Fully Paid"/>
    <s v="debt_consolidation"/>
    <n v="0.1182"/>
    <n v="11.82"/>
    <n v="790"/>
    <n v="794"/>
    <n v="792"/>
    <x v="1"/>
    <n v="3"/>
    <x v="2"/>
    <s v="Strong Profile"/>
  </r>
  <r>
    <n v="41000"/>
    <s v="MEDIUM"/>
    <s v="Verified"/>
    <s v="Charged Off"/>
    <s v="debt_consolidation"/>
    <n v="0.1452"/>
    <n v="14.52"/>
    <n v="665"/>
    <n v="669"/>
    <n v="667"/>
    <x v="0"/>
    <n v="2"/>
    <x v="1"/>
    <s v="Moderate DTI/Income/FICO"/>
  </r>
  <r>
    <n v="25144"/>
    <s v="LOW"/>
    <s v="Verified"/>
    <s v="Charged Off"/>
    <s v="debt_consolidation"/>
    <n v="0.30859999999999999"/>
    <n v="30.86"/>
    <n v="675"/>
    <n v="679"/>
    <n v="677"/>
    <x v="0"/>
    <n v="1"/>
    <x v="0"/>
    <s v="High DTI / Low Income / Low FICO"/>
  </r>
  <r>
    <n v="62000"/>
    <s v="HIGH"/>
    <s v="Source Verified"/>
    <s v="Current"/>
    <s v="credit_card"/>
    <n v="0.21719999999999998"/>
    <n v="21.72"/>
    <n v="670"/>
    <n v="674"/>
    <n v="672"/>
    <x v="0"/>
    <n v="1"/>
    <x v="0"/>
    <s v="High DTI / Low Income / Low FICO"/>
  </r>
  <r>
    <n v="100000"/>
    <s v="HIGH"/>
    <s v="Not Verified"/>
    <s v="Current"/>
    <s v="debt_consolidation"/>
    <n v="0.20579999999999998"/>
    <n v="20.58"/>
    <n v="670"/>
    <n v="674"/>
    <n v="672"/>
    <x v="0"/>
    <n v="1"/>
    <x v="0"/>
    <s v="High DTI / Low Income / Low FICO"/>
  </r>
  <r>
    <n v="49700"/>
    <s v="MEDIUM"/>
    <s v="Source Verified"/>
    <s v="Fully Paid"/>
    <s v="debt_consolidation"/>
    <n v="0.23980000000000001"/>
    <n v="23.98"/>
    <n v="700"/>
    <n v="704"/>
    <n v="702"/>
    <x v="1"/>
    <n v="1"/>
    <x v="0"/>
    <s v="High DTI / Low Income / Low FICO"/>
  </r>
  <r>
    <n v="49000"/>
    <s v="MEDIUM"/>
    <s v="Source Verified"/>
    <s v="Charged Off"/>
    <s v="other"/>
    <n v="0.23809999999999998"/>
    <n v="23.81"/>
    <n v="685"/>
    <n v="689"/>
    <n v="687"/>
    <x v="0"/>
    <n v="1"/>
    <x v="0"/>
    <s v="High DTI / Low Income / Low FICO"/>
  </r>
  <r>
    <n v="134000"/>
    <s v="HIGH"/>
    <s v="Source Verified"/>
    <s v="Charged Off"/>
    <s v="major_purchase"/>
    <n v="5.21E-2"/>
    <n v="5.21"/>
    <n v="730"/>
    <n v="734"/>
    <n v="732"/>
    <x v="1"/>
    <n v="3"/>
    <x v="2"/>
    <s v="Strong Profile"/>
  </r>
  <r>
    <n v="200000"/>
    <s v="HIGH"/>
    <s v="Source Verified"/>
    <s v="Charged Off"/>
    <s v="other"/>
    <n v="0.26379999999999998"/>
    <n v="26.38"/>
    <n v="680"/>
    <n v="684"/>
    <n v="682"/>
    <x v="0"/>
    <n v="1"/>
    <x v="0"/>
    <s v="High DTI / Low Income / Low FICO"/>
  </r>
  <r>
    <n v="50000"/>
    <s v="MEDIUM"/>
    <s v="Source Verified"/>
    <s v="Charged Off"/>
    <s v="credit_card"/>
    <n v="0.2681"/>
    <n v="26.810000000000002"/>
    <n v="695"/>
    <n v="699"/>
    <n v="697"/>
    <x v="0"/>
    <n v="1"/>
    <x v="0"/>
    <s v="High DTI / Low Income / Low FICO"/>
  </r>
  <r>
    <n v="44549"/>
    <s v="MEDIUM"/>
    <s v="Source Verified"/>
    <s v="Fully Paid"/>
    <s v="debt_consolidation"/>
    <n v="0.25890000000000002"/>
    <n v="25.89"/>
    <n v="685"/>
    <n v="689"/>
    <n v="687"/>
    <x v="0"/>
    <n v="1"/>
    <x v="0"/>
    <s v="High DTI / Low Income / Low FICO"/>
  </r>
  <r>
    <n v="110000"/>
    <s v="HIGH"/>
    <s v="Verified"/>
    <s v="Fully Paid"/>
    <s v="debt_consolidation"/>
    <n v="0.1099"/>
    <n v="10.99"/>
    <n v="665"/>
    <n v="669"/>
    <n v="667"/>
    <x v="0"/>
    <n v="2"/>
    <x v="1"/>
    <s v="Moderate DTI/Income/FICO"/>
  </r>
  <r>
    <n v="60000"/>
    <s v="MEDIUM"/>
    <s v="Source Verified"/>
    <s v="Fully Paid"/>
    <s v="small_business"/>
    <n v="0.2089"/>
    <n v="20.89"/>
    <n v="705"/>
    <n v="709"/>
    <n v="707"/>
    <x v="1"/>
    <n v="1"/>
    <x v="0"/>
    <s v="High DTI / Low Income / Low FICO"/>
  </r>
  <r>
    <n v="60000"/>
    <s v="MEDIUM"/>
    <s v="Verified"/>
    <s v="Fully Paid"/>
    <s v="credit_card"/>
    <n v="0.1048"/>
    <n v="10.48"/>
    <n v="765"/>
    <n v="769"/>
    <n v="767"/>
    <x v="1"/>
    <n v="2"/>
    <x v="1"/>
    <s v="Moderate DTI/Income/FICO"/>
  </r>
  <r>
    <n v="90000"/>
    <s v="HIGH"/>
    <s v="Verified"/>
    <s v="Charged Off"/>
    <s v="debt_consolidation"/>
    <n v="0.28550000000000003"/>
    <n v="28.550000000000004"/>
    <n v="675"/>
    <n v="679"/>
    <n v="677"/>
    <x v="0"/>
    <n v="1"/>
    <x v="0"/>
    <s v="High DTI / Low Income / Low FICO"/>
  </r>
  <r>
    <n v="70000"/>
    <s v="HIGH"/>
    <s v="Source Verified"/>
    <s v="Charged Off"/>
    <s v="debt_consolidation"/>
    <n v="0.21050000000000002"/>
    <n v="21.05"/>
    <n v="660"/>
    <n v="664"/>
    <n v="662"/>
    <x v="0"/>
    <n v="1"/>
    <x v="0"/>
    <s v="High DTI / Low Income / Low FICO"/>
  </r>
  <r>
    <n v="40000"/>
    <s v="LOW"/>
    <s v="Verified"/>
    <s v="Fully Paid"/>
    <s v="debt_consolidation"/>
    <n v="0.22500000000000001"/>
    <n v="22.5"/>
    <n v="670"/>
    <n v="674"/>
    <n v="672"/>
    <x v="0"/>
    <n v="1"/>
    <x v="0"/>
    <s v="High DTI / Low Income / Low FICO"/>
  </r>
  <r>
    <n v="94000"/>
    <s v="HIGH"/>
    <s v="Not Verified"/>
    <s v="Current"/>
    <s v="debt_consolidation"/>
    <n v="0.221"/>
    <n v="22.1"/>
    <n v="780"/>
    <n v="784"/>
    <n v="782"/>
    <x v="1"/>
    <n v="1"/>
    <x v="0"/>
    <s v="High DTI / Low Income / Low FICO"/>
  </r>
  <r>
    <n v="53000"/>
    <s v="MEDIUM"/>
    <s v="Verified"/>
    <s v="Charged Off"/>
    <s v="major_purchase"/>
    <n v="0.27629999999999999"/>
    <n v="27.63"/>
    <n v="705"/>
    <n v="709"/>
    <n v="707"/>
    <x v="1"/>
    <n v="1"/>
    <x v="0"/>
    <s v="High DTI / Low Income / Low FICO"/>
  </r>
  <r>
    <n v="30000"/>
    <s v="LOW"/>
    <s v="Source Verified"/>
    <s v="Fully Paid"/>
    <s v="vacation"/>
    <n v="0.19839999999999999"/>
    <n v="19.84"/>
    <n v="670"/>
    <n v="674"/>
    <n v="672"/>
    <x v="0"/>
    <n v="1"/>
    <x v="0"/>
    <s v="High DTI / Low Income / Low FICO"/>
  </r>
  <r>
    <n v="425000"/>
    <s v="HIGH"/>
    <s v="Source Verified"/>
    <s v="Fully Paid"/>
    <s v="credit_card"/>
    <n v="0.1336"/>
    <n v="13.36"/>
    <n v="700"/>
    <n v="704"/>
    <n v="702"/>
    <x v="1"/>
    <n v="2"/>
    <x v="1"/>
    <s v="Moderate DTI/Income/FICO"/>
  </r>
  <r>
    <n v="45000"/>
    <s v="MEDIUM"/>
    <s v="Source Verified"/>
    <s v="Fully Paid"/>
    <s v="debt_consolidation"/>
    <n v="0.34049999999999997"/>
    <n v="34.049999999999997"/>
    <n v="660"/>
    <n v="664"/>
    <n v="662"/>
    <x v="0"/>
    <n v="1"/>
    <x v="0"/>
    <s v="High DTI / Low Income / Low FICO"/>
  </r>
  <r>
    <n v="156000"/>
    <s v="HIGH"/>
    <s v="Source Verified"/>
    <s v="Fully Paid"/>
    <s v="debt_consolidation"/>
    <n v="8.9900000000000008E-2"/>
    <n v="8.99"/>
    <n v="680"/>
    <n v="684"/>
    <n v="682"/>
    <x v="0"/>
    <n v="2"/>
    <x v="1"/>
    <s v="Moderate DTI/Income/FICO"/>
  </r>
  <r>
    <n v="100000"/>
    <s v="HIGH"/>
    <s v="Source Verified"/>
    <s v="Late (31-120 days)"/>
    <s v="debt_consolidation"/>
    <n v="0.28770000000000001"/>
    <n v="28.77"/>
    <n v="690"/>
    <n v="694"/>
    <n v="692"/>
    <x v="0"/>
    <n v="1"/>
    <x v="0"/>
    <s v="High DTI / Low Income / Low FICO"/>
  </r>
  <r>
    <n v="62000"/>
    <s v="HIGH"/>
    <s v="Not Verified"/>
    <s v="Fully Paid"/>
    <s v="credit_card"/>
    <n v="0.26039999999999996"/>
    <n v="26.039999999999996"/>
    <n v="705"/>
    <n v="709"/>
    <n v="707"/>
    <x v="1"/>
    <n v="1"/>
    <x v="0"/>
    <s v="High DTI / Low Income / Low FICO"/>
  </r>
  <r>
    <n v="28000"/>
    <s v="LOW"/>
    <s v="Source Verified"/>
    <s v="Fully Paid"/>
    <s v="credit_card"/>
    <n v="0.34850000000000003"/>
    <n v="34.85"/>
    <n v="675"/>
    <n v="679"/>
    <n v="677"/>
    <x v="0"/>
    <n v="1"/>
    <x v="0"/>
    <s v="High DTI / Low Income / Low FICO"/>
  </r>
  <r>
    <n v="65000"/>
    <s v="HIGH"/>
    <s v="Verified"/>
    <s v="Fully Paid"/>
    <s v="debt_consolidation"/>
    <n v="0.1232"/>
    <n v="12.32"/>
    <n v="715"/>
    <n v="719"/>
    <n v="717"/>
    <x v="1"/>
    <n v="2"/>
    <x v="1"/>
    <s v="Moderate DTI/Income/FICO"/>
  </r>
  <r>
    <n v="35000"/>
    <s v="LOW"/>
    <s v="Verified"/>
    <s v="Fully Paid"/>
    <s v="debt_consolidation"/>
    <n v="0.14130000000000001"/>
    <n v="14.13"/>
    <n v="665"/>
    <n v="669"/>
    <n v="667"/>
    <x v="0"/>
    <n v="1"/>
    <x v="0"/>
    <s v="High DTI / Low Income / Low FICO"/>
  </r>
  <r>
    <n v="60000"/>
    <s v="MEDIUM"/>
    <s v="Source Verified"/>
    <s v="Fully Paid"/>
    <s v="debt_consolidation"/>
    <n v="7.9199999999999993E-2"/>
    <n v="7.919999999999999"/>
    <n v="745"/>
    <n v="749"/>
    <n v="747"/>
    <x v="1"/>
    <n v="2"/>
    <x v="1"/>
    <s v="Moderate DTI/Income/FICO"/>
  </r>
  <r>
    <n v="112000"/>
    <s v="HIGH"/>
    <s v="Source Verified"/>
    <s v="Current"/>
    <s v="debt_consolidation"/>
    <n v="0.10980000000000001"/>
    <n v="10.98"/>
    <n v="660"/>
    <n v="664"/>
    <n v="662"/>
    <x v="0"/>
    <n v="2"/>
    <x v="1"/>
    <s v="Moderate DTI/Income/FICO"/>
  </r>
  <r>
    <n v="270000"/>
    <s v="HIGH"/>
    <s v="Source Verified"/>
    <s v="Fully Paid"/>
    <s v="debt_consolidation"/>
    <n v="7.5999999999999998E-2"/>
    <n v="7.6"/>
    <n v="665"/>
    <n v="669"/>
    <n v="667"/>
    <x v="0"/>
    <n v="2"/>
    <x v="1"/>
    <s v="Moderate DTI/Income/FICO"/>
  </r>
  <r>
    <n v="83000"/>
    <s v="HIGH"/>
    <s v="Source Verified"/>
    <s v="Fully Paid"/>
    <s v="credit_card"/>
    <n v="0.17679999999999998"/>
    <n v="17.68"/>
    <n v="680"/>
    <n v="684"/>
    <n v="682"/>
    <x v="0"/>
    <n v="2"/>
    <x v="1"/>
    <s v="Moderate DTI/Income/FICO"/>
  </r>
  <r>
    <n v="70000"/>
    <s v="HIGH"/>
    <s v="Not Verified"/>
    <s v="Current"/>
    <s v="home_improvement"/>
    <n v="0.32350000000000001"/>
    <n v="32.35"/>
    <n v="700"/>
    <n v="704"/>
    <n v="702"/>
    <x v="1"/>
    <n v="1"/>
    <x v="0"/>
    <s v="High DTI / Low Income / Low FICO"/>
  </r>
  <r>
    <n v="30000"/>
    <s v="LOW"/>
    <s v="Source Verified"/>
    <s v="Charged Off"/>
    <s v="debt_consolidation"/>
    <n v="5.7599999999999998E-2"/>
    <n v="5.76"/>
    <n v="685"/>
    <n v="689"/>
    <n v="687"/>
    <x v="0"/>
    <n v="1"/>
    <x v="0"/>
    <s v="High DTI / Low Income / Low FICO"/>
  </r>
  <r>
    <n v="120000"/>
    <s v="HIGH"/>
    <s v="Not Verified"/>
    <s v="Fully Paid"/>
    <s v="debt_consolidation"/>
    <n v="0.1042"/>
    <n v="10.42"/>
    <n v="690"/>
    <n v="694"/>
    <n v="692"/>
    <x v="0"/>
    <n v="2"/>
    <x v="1"/>
    <s v="Moderate DTI/Income/FICO"/>
  </r>
  <r>
    <n v="67500"/>
    <s v="HIGH"/>
    <s v="Not Verified"/>
    <s v="Fully Paid"/>
    <s v="debt_consolidation"/>
    <n v="0.1079"/>
    <n v="10.79"/>
    <n v="750"/>
    <n v="754"/>
    <n v="752"/>
    <x v="1"/>
    <n v="3"/>
    <x v="2"/>
    <s v="Strong Profile"/>
  </r>
  <r>
    <n v="50000"/>
    <s v="MEDIUM"/>
    <s v="Verified"/>
    <s v="Fully Paid"/>
    <s v="debt_consolidation"/>
    <n v="0.1404"/>
    <n v="14.04"/>
    <n v="705"/>
    <n v="709"/>
    <n v="707"/>
    <x v="1"/>
    <n v="2"/>
    <x v="1"/>
    <s v="Moderate DTI/Income/FICO"/>
  </r>
  <r>
    <n v="56000"/>
    <s v="MEDIUM"/>
    <s v="Source Verified"/>
    <s v="Fully Paid"/>
    <s v="debt_consolidation"/>
    <n v="0.21559999999999999"/>
    <n v="21.56"/>
    <n v="665"/>
    <n v="669"/>
    <n v="667"/>
    <x v="0"/>
    <n v="1"/>
    <x v="0"/>
    <s v="High DTI / Low Income / Low FICO"/>
  </r>
  <r>
    <n v="70000"/>
    <s v="HIGH"/>
    <s v="Verified"/>
    <s v="Fully Paid"/>
    <s v="debt_consolidation"/>
    <n v="0.14180000000000001"/>
    <n v="14.180000000000001"/>
    <n v="685"/>
    <n v="689"/>
    <n v="687"/>
    <x v="0"/>
    <n v="2"/>
    <x v="1"/>
    <s v="Moderate DTI/Income/FICO"/>
  </r>
  <r>
    <n v="78000"/>
    <s v="HIGH"/>
    <s v="Verified"/>
    <s v="Current"/>
    <s v="debt_consolidation"/>
    <n v="0.27479999999999999"/>
    <n v="27.48"/>
    <n v="670"/>
    <n v="674"/>
    <n v="672"/>
    <x v="0"/>
    <n v="1"/>
    <x v="0"/>
    <s v="High DTI / Low Income / Low FICO"/>
  </r>
  <r>
    <n v="150000"/>
    <s v="HIGH"/>
    <s v="Verified"/>
    <s v="Fully Paid"/>
    <s v="house"/>
    <n v="0.17739999999999997"/>
    <n v="17.739999999999998"/>
    <n v="720"/>
    <n v="724"/>
    <n v="722"/>
    <x v="1"/>
    <n v="2"/>
    <x v="1"/>
    <s v="Moderate DTI/Income/FICO"/>
  </r>
  <r>
    <n v="76000"/>
    <s v="HIGH"/>
    <s v="Source Verified"/>
    <s v="Fully Paid"/>
    <s v="home_improvement"/>
    <n v="6.4299999999999996E-2"/>
    <n v="6.43"/>
    <n v="685"/>
    <n v="689"/>
    <n v="687"/>
    <x v="0"/>
    <n v="2"/>
    <x v="1"/>
    <s v="Moderate DTI/Income/FICO"/>
  </r>
  <r>
    <n v="64000"/>
    <s v="HIGH"/>
    <s v="Not Verified"/>
    <s v="Charged Off"/>
    <s v="debt_consolidation"/>
    <n v="0.11289999999999999"/>
    <n v="11.29"/>
    <n v="710"/>
    <n v="714"/>
    <n v="712"/>
    <x v="1"/>
    <n v="3"/>
    <x v="2"/>
    <s v="Strong Profile"/>
  </r>
  <r>
    <n v="52000"/>
    <s v="MEDIUM"/>
    <s v="Not Verified"/>
    <s v="Current"/>
    <s v="debt_consolidation"/>
    <n v="0.19059999999999999"/>
    <n v="19.059999999999999"/>
    <n v="700"/>
    <n v="704"/>
    <n v="702"/>
    <x v="1"/>
    <n v="2"/>
    <x v="1"/>
    <s v="Moderate DTI/Income/FICO"/>
  </r>
  <r>
    <n v="78000"/>
    <s v="HIGH"/>
    <s v="Not Verified"/>
    <s v="Charged Off"/>
    <s v="credit_card"/>
    <n v="0.18280000000000002"/>
    <n v="18.28"/>
    <n v="695"/>
    <n v="699"/>
    <n v="697"/>
    <x v="0"/>
    <n v="2"/>
    <x v="1"/>
    <s v="Moderate DTI/Income/FICO"/>
  </r>
  <r>
    <n v="36000"/>
    <s v="LOW"/>
    <s v="Verified"/>
    <s v="Fully Paid"/>
    <s v="medical"/>
    <n v="0.20300000000000001"/>
    <n v="20.3"/>
    <n v="665"/>
    <n v="669"/>
    <n v="667"/>
    <x v="0"/>
    <n v="1"/>
    <x v="0"/>
    <s v="High DTI / Low Income / Low FICO"/>
  </r>
  <r>
    <n v="95000"/>
    <s v="HIGH"/>
    <s v="Not Verified"/>
    <s v="Current"/>
    <s v="credit_card"/>
    <n v="0.14990000000000001"/>
    <n v="14.99"/>
    <n v="725"/>
    <n v="729"/>
    <n v="727"/>
    <x v="1"/>
    <n v="2"/>
    <x v="1"/>
    <s v="Moderate DTI/Income/FICO"/>
  </r>
  <r>
    <n v="37968"/>
    <s v="LOW"/>
    <s v="Verified"/>
    <s v="Fully Paid"/>
    <s v="debt_consolidation"/>
    <n v="0.37140000000000001"/>
    <n v="37.14"/>
    <n v="660"/>
    <n v="664"/>
    <n v="662"/>
    <x v="0"/>
    <n v="1"/>
    <x v="0"/>
    <s v="High DTI / Low Income / Low FICO"/>
  </r>
  <r>
    <n v="75000"/>
    <s v="HIGH"/>
    <s v="Source Verified"/>
    <s v="Fully Paid"/>
    <s v="major_purchase"/>
    <n v="3.49E-2"/>
    <n v="3.49"/>
    <n v="805"/>
    <n v="809"/>
    <n v="807"/>
    <x v="1"/>
    <n v="3"/>
    <x v="2"/>
    <s v="Strong Profile"/>
  </r>
  <r>
    <n v="30000"/>
    <s v="LOW"/>
    <s v="Source Verified"/>
    <s v="Charged Off"/>
    <s v="debt_consolidation"/>
    <n v="0.35630000000000001"/>
    <n v="35.630000000000003"/>
    <n v="660"/>
    <n v="664"/>
    <n v="662"/>
    <x v="0"/>
    <n v="1"/>
    <x v="0"/>
    <s v="High DTI / Low Income / Low FICO"/>
  </r>
  <r>
    <n v="95000"/>
    <s v="HIGH"/>
    <s v="Source Verified"/>
    <s v="Fully Paid"/>
    <s v="credit_card"/>
    <n v="3.7599999999999995E-2"/>
    <n v="3.7599999999999993"/>
    <n v="705"/>
    <n v="709"/>
    <n v="707"/>
    <x v="1"/>
    <n v="3"/>
    <x v="2"/>
    <s v="Strong Profile"/>
  </r>
  <r>
    <n v="100000"/>
    <s v="HIGH"/>
    <s v="Not Verified"/>
    <s v="Fully Paid"/>
    <s v="debt_consolidation"/>
    <n v="0.17059999999999997"/>
    <n v="17.059999999999999"/>
    <n v="715"/>
    <n v="719"/>
    <n v="717"/>
    <x v="1"/>
    <n v="2"/>
    <x v="1"/>
    <s v="Moderate DTI/Income/FICO"/>
  </r>
  <r>
    <n v="120000"/>
    <s v="HIGH"/>
    <s v="Not Verified"/>
    <s v="Fully Paid"/>
    <s v="credit_card"/>
    <n v="0.2429"/>
    <n v="24.29"/>
    <n v="685"/>
    <n v="689"/>
    <n v="687"/>
    <x v="0"/>
    <n v="1"/>
    <x v="0"/>
    <s v="High DTI / Low Income / Low FICO"/>
  </r>
  <r>
    <n v="55000"/>
    <s v="MEDIUM"/>
    <s v="Source Verified"/>
    <s v="Fully Paid"/>
    <s v="debt_consolidation"/>
    <n v="9.6300000000000011E-2"/>
    <n v="9.6300000000000008"/>
    <n v="675"/>
    <n v="679"/>
    <n v="677"/>
    <x v="0"/>
    <n v="2"/>
    <x v="1"/>
    <s v="Moderate DTI/Income/FICO"/>
  </r>
  <r>
    <n v="100000"/>
    <s v="HIGH"/>
    <s v="Source Verified"/>
    <s v="Fully Paid"/>
    <s v="debt_consolidation"/>
    <n v="0.1265"/>
    <n v="12.65"/>
    <n v="680"/>
    <n v="684"/>
    <n v="682"/>
    <x v="0"/>
    <n v="2"/>
    <x v="1"/>
    <s v="Moderate DTI/Income/FICO"/>
  </r>
  <r>
    <n v="25260"/>
    <s v="LOW"/>
    <s v="Not Verified"/>
    <s v="Current"/>
    <s v="credit_card"/>
    <n v="0.25079999999999997"/>
    <n v="25.08"/>
    <n v="715"/>
    <n v="719"/>
    <n v="717"/>
    <x v="1"/>
    <n v="1"/>
    <x v="0"/>
    <s v="High DTI / Low Income / Low FICO"/>
  </r>
  <r>
    <n v="40000"/>
    <s v="LOW"/>
    <s v="Source Verified"/>
    <s v="Fully Paid"/>
    <s v="other"/>
    <n v="0.13470000000000001"/>
    <n v="13.47"/>
    <n v="660"/>
    <n v="664"/>
    <n v="662"/>
    <x v="0"/>
    <n v="1"/>
    <x v="0"/>
    <s v="High DTI / Low Income / Low FICO"/>
  </r>
  <r>
    <n v="130000"/>
    <s v="HIGH"/>
    <s v="Verified"/>
    <s v="Fully Paid"/>
    <s v="debt_consolidation"/>
    <n v="0.14199999999999999"/>
    <n v="14.2"/>
    <n v="720"/>
    <n v="724"/>
    <n v="722"/>
    <x v="1"/>
    <n v="2"/>
    <x v="1"/>
    <s v="Moderate DTI/Income/FICO"/>
  </r>
  <r>
    <n v="48000"/>
    <s v="MEDIUM"/>
    <s v="Verified"/>
    <s v="Charged Off"/>
    <s v="house"/>
    <n v="0.22"/>
    <n v="22"/>
    <n v="675"/>
    <n v="679"/>
    <n v="677"/>
    <x v="0"/>
    <n v="1"/>
    <x v="0"/>
    <s v="High DTI / Low Income / Low FICO"/>
  </r>
  <r>
    <n v="105000"/>
    <s v="HIGH"/>
    <s v="Not Verified"/>
    <s v="Current"/>
    <s v="credit_card"/>
    <n v="0.36880000000000002"/>
    <n v="36.880000000000003"/>
    <n v="715"/>
    <n v="719"/>
    <n v="717"/>
    <x v="1"/>
    <n v="1"/>
    <x v="0"/>
    <s v="High DTI / Low Income / Low FICO"/>
  </r>
  <r>
    <n v="113900"/>
    <s v="HIGH"/>
    <s v="Source Verified"/>
    <s v="Charged Off"/>
    <s v="debt_consolidation"/>
    <n v="0.21249999999999999"/>
    <n v="21.25"/>
    <n v="695"/>
    <n v="699"/>
    <n v="697"/>
    <x v="0"/>
    <n v="1"/>
    <x v="0"/>
    <s v="High DTI / Low Income / Low FICO"/>
  </r>
  <r>
    <n v="75001"/>
    <s v="HIGH"/>
    <s v="Source Verified"/>
    <s v="Fully Paid"/>
    <s v="debt_consolidation"/>
    <n v="0.24979999999999999"/>
    <n v="24.98"/>
    <n v="660"/>
    <n v="664"/>
    <n v="662"/>
    <x v="0"/>
    <n v="1"/>
    <x v="0"/>
    <s v="High DTI / Low Income / Low FICO"/>
  </r>
  <r>
    <n v="60000"/>
    <s v="MEDIUM"/>
    <s v="Not Verified"/>
    <s v="Fully Paid"/>
    <s v="home_improvement"/>
    <n v="0.2414"/>
    <n v="24.14"/>
    <n v="715"/>
    <n v="719"/>
    <n v="717"/>
    <x v="1"/>
    <n v="1"/>
    <x v="0"/>
    <s v="High DTI / Low Income / Low FICO"/>
  </r>
  <r>
    <n v="32000"/>
    <s v="LOW"/>
    <s v="Verified"/>
    <s v="Fully Paid"/>
    <s v="debt_consolidation"/>
    <n v="0.2974"/>
    <n v="29.74"/>
    <n v="680"/>
    <n v="684"/>
    <n v="682"/>
    <x v="0"/>
    <n v="1"/>
    <x v="0"/>
    <s v="High DTI / Low Income / Low FICO"/>
  </r>
  <r>
    <n v="60000"/>
    <s v="MEDIUM"/>
    <s v="Verified"/>
    <s v="Fully Paid"/>
    <s v="credit_card"/>
    <n v="6.4399999999999999E-2"/>
    <n v="6.4399999999999995"/>
    <n v="690"/>
    <n v="694"/>
    <n v="692"/>
    <x v="0"/>
    <n v="2"/>
    <x v="1"/>
    <s v="Moderate DTI/Income/FICO"/>
  </r>
  <r>
    <n v="75000"/>
    <s v="HIGH"/>
    <s v="Source Verified"/>
    <s v="Charged Off"/>
    <s v="major_purchase"/>
    <n v="0.1101"/>
    <n v="11.01"/>
    <n v="665"/>
    <n v="669"/>
    <n v="667"/>
    <x v="0"/>
    <n v="2"/>
    <x v="1"/>
    <s v="Moderate DTI/Income/FICO"/>
  </r>
  <r>
    <n v="125000"/>
    <s v="HIGH"/>
    <s v="Not Verified"/>
    <s v="Charged Off"/>
    <s v="debt_consolidation"/>
    <n v="2.5699999999999997E-2"/>
    <n v="2.57"/>
    <n v="765"/>
    <n v="769"/>
    <n v="767"/>
    <x v="1"/>
    <n v="3"/>
    <x v="2"/>
    <s v="Strong Profile"/>
  </r>
  <r>
    <n v="60000"/>
    <s v="MEDIUM"/>
    <s v="Not Verified"/>
    <s v="Fully Paid"/>
    <s v="debt_consolidation"/>
    <n v="0.1206"/>
    <n v="12.06"/>
    <n v="700"/>
    <n v="704"/>
    <n v="702"/>
    <x v="1"/>
    <n v="2"/>
    <x v="1"/>
    <s v="Moderate DTI/Income/FICO"/>
  </r>
  <r>
    <n v="97000"/>
    <s v="HIGH"/>
    <s v="Not Verified"/>
    <s v="Fully Paid"/>
    <s v="credit_card"/>
    <n v="0.18260000000000001"/>
    <n v="18.260000000000002"/>
    <n v="720"/>
    <n v="724"/>
    <n v="722"/>
    <x v="1"/>
    <n v="2"/>
    <x v="1"/>
    <s v="Moderate DTI/Income/FICO"/>
  </r>
  <r>
    <n v="54000"/>
    <s v="MEDIUM"/>
    <s v="Source Verified"/>
    <s v="Fully Paid"/>
    <s v="credit_card"/>
    <n v="0.16420000000000001"/>
    <n v="16.420000000000002"/>
    <n v="695"/>
    <n v="699"/>
    <n v="697"/>
    <x v="0"/>
    <n v="2"/>
    <x v="1"/>
    <s v="Moderate DTI/Income/FICO"/>
  </r>
  <r>
    <n v="45000"/>
    <s v="MEDIUM"/>
    <s v="Source Verified"/>
    <s v="Fully Paid"/>
    <s v="credit_card"/>
    <n v="0.19329999999999997"/>
    <n v="19.329999999999998"/>
    <n v="680"/>
    <n v="684"/>
    <n v="682"/>
    <x v="0"/>
    <n v="2"/>
    <x v="1"/>
    <s v="Moderate DTI/Income/FICO"/>
  </r>
  <r>
    <n v="26000"/>
    <s v="LOW"/>
    <s v="Verified"/>
    <s v="In Grace Period"/>
    <s v="debt_consolidation"/>
    <n v="0.36609999999999998"/>
    <n v="36.61"/>
    <n v="680"/>
    <n v="684"/>
    <n v="682"/>
    <x v="0"/>
    <n v="1"/>
    <x v="0"/>
    <s v="High DTI / Low Income / Low FICO"/>
  </r>
  <r>
    <n v="120000"/>
    <s v="HIGH"/>
    <s v="Source Verified"/>
    <s v="Current"/>
    <s v="debt_consolidation"/>
    <n v="0.26690000000000003"/>
    <n v="26.69"/>
    <n v="690"/>
    <n v="694"/>
    <n v="692"/>
    <x v="0"/>
    <n v="1"/>
    <x v="0"/>
    <s v="High DTI / Low Income / Low FICO"/>
  </r>
  <r>
    <n v="30000"/>
    <s v="LOW"/>
    <s v="Source Verified"/>
    <s v="Fully Paid"/>
    <s v="other"/>
    <n v="7.5999999999999998E-2"/>
    <n v="7.6"/>
    <n v="660"/>
    <n v="664"/>
    <n v="662"/>
    <x v="0"/>
    <n v="1"/>
    <x v="0"/>
    <s v="High DTI / Low Income / Low FICO"/>
  </r>
  <r>
    <n v="50000"/>
    <s v="MEDIUM"/>
    <s v="Not Verified"/>
    <s v="Charged Off"/>
    <s v="credit_card"/>
    <n v="0.25920000000000004"/>
    <n v="25.920000000000005"/>
    <n v="685"/>
    <n v="689"/>
    <n v="687"/>
    <x v="0"/>
    <n v="1"/>
    <x v="0"/>
    <s v="High DTI / Low Income / Low FICO"/>
  </r>
  <r>
    <n v="135000"/>
    <s v="HIGH"/>
    <s v="Verified"/>
    <s v="Charged Off"/>
    <s v="debt_consolidation"/>
    <n v="0.16120000000000001"/>
    <n v="16.12"/>
    <n v="685"/>
    <n v="689"/>
    <n v="687"/>
    <x v="0"/>
    <n v="2"/>
    <x v="1"/>
    <s v="Moderate DTI/Income/FICO"/>
  </r>
  <r>
    <n v="90000"/>
    <s v="HIGH"/>
    <s v="Not Verified"/>
    <s v="Fully Paid"/>
    <s v="other"/>
    <n v="0.16789999999999999"/>
    <n v="16.79"/>
    <n v="770"/>
    <n v="774"/>
    <n v="772"/>
    <x v="1"/>
    <n v="2"/>
    <x v="1"/>
    <s v="Moderate DTI/Income/FICO"/>
  </r>
  <r>
    <n v="51000"/>
    <s v="MEDIUM"/>
    <s v="Verified"/>
    <s v="Charged Off"/>
    <s v="debt_consolidation"/>
    <n v="0.19670000000000001"/>
    <n v="19.670000000000002"/>
    <n v="715"/>
    <n v="719"/>
    <n v="717"/>
    <x v="1"/>
    <n v="2"/>
    <x v="1"/>
    <s v="Moderate DTI/Income/FICO"/>
  </r>
  <r>
    <n v="52100"/>
    <s v="MEDIUM"/>
    <s v="Source Verified"/>
    <s v="Fully Paid"/>
    <s v="debt_consolidation"/>
    <n v="0.17280000000000001"/>
    <n v="17.28"/>
    <n v="690"/>
    <n v="694"/>
    <n v="692"/>
    <x v="0"/>
    <n v="2"/>
    <x v="1"/>
    <s v="Moderate DTI/Income/FICO"/>
  </r>
  <r>
    <n v="75000"/>
    <s v="HIGH"/>
    <s v="Verified"/>
    <s v="Fully Paid"/>
    <s v="debt_consolidation"/>
    <n v="0.14460000000000001"/>
    <n v="14.46"/>
    <n v="700"/>
    <n v="704"/>
    <n v="702"/>
    <x v="1"/>
    <n v="2"/>
    <x v="1"/>
    <s v="Moderate DTI/Income/FICO"/>
  </r>
  <r>
    <n v="130000"/>
    <s v="HIGH"/>
    <s v="Source Verified"/>
    <s v="Fully Paid"/>
    <s v="medical"/>
    <n v="0.23"/>
    <n v="23"/>
    <n v="685"/>
    <n v="689"/>
    <n v="687"/>
    <x v="0"/>
    <n v="1"/>
    <x v="0"/>
    <s v="High DTI / Low Income / Low FICO"/>
  </r>
  <r>
    <n v="29432"/>
    <s v="LOW"/>
    <s v="Verified"/>
    <s v="Fully Paid"/>
    <s v="debt_consolidation"/>
    <n v="0.27239999999999998"/>
    <n v="27.24"/>
    <n v="725"/>
    <n v="729"/>
    <n v="727"/>
    <x v="1"/>
    <n v="1"/>
    <x v="0"/>
    <s v="High DTI / Low Income / Low FICO"/>
  </r>
  <r>
    <n v="156000"/>
    <s v="HIGH"/>
    <s v="Not Verified"/>
    <s v="Fully Paid"/>
    <s v="debt_consolidation"/>
    <n v="0.128"/>
    <n v="12.8"/>
    <n v="660"/>
    <n v="664"/>
    <n v="662"/>
    <x v="0"/>
    <n v="2"/>
    <x v="1"/>
    <s v="Moderate DTI/Income/FICO"/>
  </r>
  <r>
    <n v="72000"/>
    <s v="HIGH"/>
    <s v="Source Verified"/>
    <s v="Fully Paid"/>
    <s v="debt_consolidation"/>
    <n v="7.9199999999999993E-2"/>
    <n v="7.919999999999999"/>
    <n v="705"/>
    <n v="709"/>
    <n v="707"/>
    <x v="1"/>
    <n v="3"/>
    <x v="2"/>
    <s v="Strong Profile"/>
  </r>
  <r>
    <n v="75000"/>
    <s v="HIGH"/>
    <s v="Not Verified"/>
    <s v="Charged Off"/>
    <s v="home_improvement"/>
    <n v="0.12619999999999998"/>
    <n v="12.619999999999997"/>
    <n v="675"/>
    <n v="679"/>
    <n v="677"/>
    <x v="0"/>
    <n v="2"/>
    <x v="1"/>
    <s v="Moderate DTI/Income/FICO"/>
  </r>
  <r>
    <n v="60000"/>
    <s v="MEDIUM"/>
    <s v="Verified"/>
    <s v="Fully Paid"/>
    <s v="credit_card"/>
    <n v="0.15820000000000001"/>
    <n v="15.82"/>
    <n v="665"/>
    <n v="669"/>
    <n v="667"/>
    <x v="0"/>
    <n v="2"/>
    <x v="1"/>
    <s v="Moderate DTI/Income/FICO"/>
  </r>
  <r>
    <n v="84000"/>
    <s v="HIGH"/>
    <s v="Not Verified"/>
    <s v="Fully Paid"/>
    <s v="debt_consolidation"/>
    <n v="0.1137"/>
    <n v="11.37"/>
    <n v="725"/>
    <n v="729"/>
    <n v="727"/>
    <x v="1"/>
    <n v="3"/>
    <x v="2"/>
    <s v="Strong Profile"/>
  </r>
  <r>
    <n v="38000"/>
    <s v="LOW"/>
    <s v="Source Verified"/>
    <s v="Fully Paid"/>
    <s v="debt_consolidation"/>
    <n v="0.21920000000000001"/>
    <n v="21.92"/>
    <n v="685"/>
    <n v="689"/>
    <n v="687"/>
    <x v="0"/>
    <n v="1"/>
    <x v="0"/>
    <s v="High DTI / Low Income / Low FICO"/>
  </r>
  <r>
    <n v="61500"/>
    <s v="HIGH"/>
    <s v="Source Verified"/>
    <s v="Fully Paid"/>
    <s v="debt_consolidation"/>
    <n v="0.21579999999999999"/>
    <n v="21.58"/>
    <n v="690"/>
    <n v="694"/>
    <n v="692"/>
    <x v="0"/>
    <n v="1"/>
    <x v="0"/>
    <s v="High DTI / Low Income / Low FICO"/>
  </r>
  <r>
    <n v="64000"/>
    <s v="HIGH"/>
    <s v="Source Verified"/>
    <s v="Fully Paid"/>
    <s v="major_purchase"/>
    <n v="1.6899999999999998E-2"/>
    <n v="1.69"/>
    <n v="685"/>
    <n v="689"/>
    <n v="687"/>
    <x v="0"/>
    <n v="2"/>
    <x v="1"/>
    <s v="Moderate DTI/Income/FICO"/>
  </r>
  <r>
    <n v="8500"/>
    <s v="LOW"/>
    <s v="Verified"/>
    <s v="Fully Paid"/>
    <s v="debt_consolidation"/>
    <n v="0.17660000000000001"/>
    <n v="17.66"/>
    <n v="730"/>
    <n v="734"/>
    <n v="732"/>
    <x v="1"/>
    <n v="1"/>
    <x v="0"/>
    <s v="High DTI / Low Income / Low FICO"/>
  </r>
  <r>
    <n v="50000"/>
    <s v="MEDIUM"/>
    <s v="Source Verified"/>
    <s v="Fully Paid"/>
    <s v="other"/>
    <n v="0.26069999999999999"/>
    <n v="26.07"/>
    <n v="695"/>
    <n v="699"/>
    <n v="697"/>
    <x v="0"/>
    <n v="1"/>
    <x v="0"/>
    <s v="High DTI / Low Income / Low FICO"/>
  </r>
  <r>
    <n v="89000"/>
    <s v="HIGH"/>
    <s v="Source Verified"/>
    <s v="Fully Paid"/>
    <s v="other"/>
    <n v="0.2621"/>
    <n v="26.21"/>
    <n v="705"/>
    <n v="709"/>
    <n v="707"/>
    <x v="1"/>
    <n v="1"/>
    <x v="0"/>
    <s v="High DTI / Low Income / Low FICO"/>
  </r>
  <r>
    <n v="104000"/>
    <s v="HIGH"/>
    <s v="Verified"/>
    <s v="Fully Paid"/>
    <s v="home_improvement"/>
    <n v="0.26550000000000001"/>
    <n v="26.55"/>
    <n v="710"/>
    <n v="714"/>
    <n v="712"/>
    <x v="1"/>
    <n v="1"/>
    <x v="0"/>
    <s v="High DTI / Low Income / Low FICO"/>
  </r>
  <r>
    <n v="80000"/>
    <s v="HIGH"/>
    <s v="Source Verified"/>
    <s v="Fully Paid"/>
    <s v="credit_card"/>
    <n v="0.1439"/>
    <n v="14.39"/>
    <n v="695"/>
    <n v="699"/>
    <n v="697"/>
    <x v="0"/>
    <n v="2"/>
    <x v="1"/>
    <s v="Moderate DTI/Income/FICO"/>
  </r>
  <r>
    <n v="80000"/>
    <s v="HIGH"/>
    <s v="Not Verified"/>
    <s v="Current"/>
    <s v="debt_consolidation"/>
    <n v="0.21299999999999999"/>
    <n v="21.3"/>
    <n v="680"/>
    <n v="684"/>
    <n v="682"/>
    <x v="0"/>
    <n v="1"/>
    <x v="0"/>
    <s v="High DTI / Low Income / Low FICO"/>
  </r>
  <r>
    <n v="46000"/>
    <s v="MEDIUM"/>
    <s v="Verified"/>
    <s v="Fully Paid"/>
    <s v="home_improvement"/>
    <n v="0.23870000000000002"/>
    <n v="23.87"/>
    <n v="700"/>
    <n v="704"/>
    <n v="702"/>
    <x v="1"/>
    <n v="1"/>
    <x v="0"/>
    <s v="High DTI / Low Income / Low FICO"/>
  </r>
  <r>
    <n v="44500"/>
    <s v="MEDIUM"/>
    <s v="Verified"/>
    <s v="Fully Paid"/>
    <s v="debt_consolidation"/>
    <n v="0.15479999999999999"/>
    <n v="15.479999999999999"/>
    <n v="670"/>
    <n v="674"/>
    <n v="672"/>
    <x v="0"/>
    <n v="2"/>
    <x v="1"/>
    <s v="Moderate DTI/Income/FICO"/>
  </r>
  <r>
    <n v="100000"/>
    <s v="HIGH"/>
    <s v="Source Verified"/>
    <s v="Fully Paid"/>
    <s v="debt_consolidation"/>
    <n v="0.24760000000000001"/>
    <n v="24.76"/>
    <n v="700"/>
    <n v="704"/>
    <n v="702"/>
    <x v="1"/>
    <n v="1"/>
    <x v="0"/>
    <s v="High DTI / Low Income / Low FICO"/>
  </r>
  <r>
    <n v="22274"/>
    <s v="LOW"/>
    <s v="Source Verified"/>
    <s v="Fully Paid"/>
    <s v="debt_consolidation"/>
    <n v="0.33939999999999998"/>
    <n v="33.94"/>
    <n v="675"/>
    <n v="679"/>
    <n v="677"/>
    <x v="0"/>
    <n v="1"/>
    <x v="0"/>
    <s v="High DTI / Low Income / Low FICO"/>
  </r>
  <r>
    <n v="32000"/>
    <s v="LOW"/>
    <s v="Verified"/>
    <s v="Fully Paid"/>
    <s v="small_business"/>
    <n v="0.24530000000000002"/>
    <n v="24.53"/>
    <n v="665"/>
    <n v="669"/>
    <n v="667"/>
    <x v="0"/>
    <n v="1"/>
    <x v="0"/>
    <s v="High DTI / Low Income / Low FICO"/>
  </r>
  <r>
    <n v="120000"/>
    <s v="HIGH"/>
    <s v="Source Verified"/>
    <s v="Fully Paid"/>
    <s v="credit_card"/>
    <n v="4.9100000000000005E-2"/>
    <n v="4.91"/>
    <n v="775"/>
    <n v="779"/>
    <n v="777"/>
    <x v="1"/>
    <n v="3"/>
    <x v="2"/>
    <s v="Strong Profile"/>
  </r>
  <r>
    <n v="80000"/>
    <s v="HIGH"/>
    <s v="Not Verified"/>
    <s v="Charged Off"/>
    <s v="debt_consolidation"/>
    <n v="0.20449999999999999"/>
    <n v="20.45"/>
    <n v="685"/>
    <n v="689"/>
    <n v="687"/>
    <x v="0"/>
    <n v="1"/>
    <x v="0"/>
    <s v="High DTI / Low Income / Low FICO"/>
  </r>
  <r>
    <n v="110000"/>
    <s v="HIGH"/>
    <s v="Not Verified"/>
    <s v="Current"/>
    <s v="home_improvement"/>
    <n v="0.19309999999999999"/>
    <n v="19.309999999999999"/>
    <n v="825"/>
    <n v="829"/>
    <n v="827"/>
    <x v="1"/>
    <n v="2"/>
    <x v="1"/>
    <s v="Moderate DTI/Income/FICO"/>
  </r>
  <r>
    <n v="18000"/>
    <s v="LOW"/>
    <s v="Not Verified"/>
    <s v="Fully Paid"/>
    <s v="credit_card"/>
    <n v="0.25869999999999999"/>
    <n v="25.869999999999997"/>
    <n v="670"/>
    <n v="674"/>
    <n v="672"/>
    <x v="0"/>
    <n v="1"/>
    <x v="0"/>
    <s v="High DTI / Low Income / Low FICO"/>
  </r>
  <r>
    <n v="225000"/>
    <s v="HIGH"/>
    <s v="Source Verified"/>
    <s v="Current"/>
    <s v="debt_consolidation"/>
    <n v="9.3399999999999997E-2"/>
    <n v="9.34"/>
    <n v="670"/>
    <n v="674"/>
    <n v="672"/>
    <x v="0"/>
    <n v="2"/>
    <x v="1"/>
    <s v="Moderate DTI/Income/FICO"/>
  </r>
  <r>
    <n v="42000"/>
    <s v="MEDIUM"/>
    <s v="Source Verified"/>
    <s v="Fully Paid"/>
    <s v="debt_consolidation"/>
    <n v="0.23079999999999998"/>
    <n v="23.08"/>
    <n v="695"/>
    <n v="699"/>
    <n v="697"/>
    <x v="0"/>
    <n v="1"/>
    <x v="0"/>
    <s v="High DTI / Low Income / Low FICO"/>
  </r>
  <r>
    <n v="103000"/>
    <s v="HIGH"/>
    <s v="Verified"/>
    <s v="Current"/>
    <s v="home_improvement"/>
    <n v="0.37409999999999999"/>
    <n v="37.409999999999997"/>
    <n v="660"/>
    <n v="664"/>
    <n v="662"/>
    <x v="0"/>
    <n v="1"/>
    <x v="0"/>
    <s v="High DTI / Low Income / Low FICO"/>
  </r>
  <r>
    <n v="80000"/>
    <s v="HIGH"/>
    <s v="Not Verified"/>
    <s v="Charged Off"/>
    <s v="debt_consolidation"/>
    <n v="0.17180000000000001"/>
    <n v="17.18"/>
    <n v="680"/>
    <n v="684"/>
    <n v="682"/>
    <x v="0"/>
    <n v="2"/>
    <x v="1"/>
    <s v="Moderate DTI/Income/FICO"/>
  </r>
  <r>
    <n v="58000"/>
    <s v="MEDIUM"/>
    <s v="Not Verified"/>
    <s v="Fully Paid"/>
    <s v="credit_card"/>
    <n v="0.17879999999999999"/>
    <n v="17.88"/>
    <n v="715"/>
    <n v="719"/>
    <n v="717"/>
    <x v="1"/>
    <n v="2"/>
    <x v="1"/>
    <s v="Moderate DTI/Income/FICO"/>
  </r>
  <r>
    <n v="68000"/>
    <s v="HIGH"/>
    <s v="Source Verified"/>
    <s v="Current"/>
    <s v="credit_card"/>
    <n v="0.2077"/>
    <n v="20.77"/>
    <n v="670"/>
    <n v="674"/>
    <n v="672"/>
    <x v="0"/>
    <n v="1"/>
    <x v="0"/>
    <s v="High DTI / Low Income / Low FICO"/>
  </r>
  <r>
    <n v="25000"/>
    <s v="LOW"/>
    <s v="Source Verified"/>
    <s v="Charged Off"/>
    <s v="other"/>
    <n v="0.21079999999999999"/>
    <n v="21.08"/>
    <n v="670"/>
    <n v="674"/>
    <n v="672"/>
    <x v="0"/>
    <n v="1"/>
    <x v="0"/>
    <s v="High DTI / Low Income / Low FICO"/>
  </r>
  <r>
    <n v="58000"/>
    <s v="MEDIUM"/>
    <s v="Source Verified"/>
    <s v="Current"/>
    <s v="debt_consolidation"/>
    <n v="0.3004"/>
    <n v="30.04"/>
    <n v="660"/>
    <n v="664"/>
    <n v="662"/>
    <x v="0"/>
    <n v="1"/>
    <x v="0"/>
    <s v="High DTI / Low Income / Low FICO"/>
  </r>
  <r>
    <n v="33737"/>
    <s v="LOW"/>
    <s v="Verified"/>
    <s v="Charged Off"/>
    <s v="debt_consolidation"/>
    <n v="0.28739999999999999"/>
    <n v="28.74"/>
    <n v="680"/>
    <n v="684"/>
    <n v="682"/>
    <x v="0"/>
    <n v="1"/>
    <x v="0"/>
    <s v="High DTI / Low Income / Low FICO"/>
  </r>
  <r>
    <n v="37000"/>
    <s v="LOW"/>
    <s v="Verified"/>
    <s v="Fully Paid"/>
    <s v="credit_card"/>
    <n v="0.26329999999999998"/>
    <n v="26.33"/>
    <n v="690"/>
    <n v="694"/>
    <n v="692"/>
    <x v="0"/>
    <n v="1"/>
    <x v="0"/>
    <s v="High DTI / Low Income / Low FICO"/>
  </r>
  <r>
    <n v="32000"/>
    <s v="LOW"/>
    <s v="Verified"/>
    <s v="Fully Paid"/>
    <s v="debt_consolidation"/>
    <n v="0.32619999999999999"/>
    <n v="32.619999999999997"/>
    <n v="680"/>
    <n v="684"/>
    <n v="682"/>
    <x v="0"/>
    <n v="1"/>
    <x v="0"/>
    <s v="High DTI / Low Income / Low FICO"/>
  </r>
  <r>
    <n v="50000"/>
    <s v="MEDIUM"/>
    <s v="Source Verified"/>
    <s v="Fully Paid"/>
    <s v="other"/>
    <n v="0.2021"/>
    <n v="20.21"/>
    <n v="660"/>
    <n v="664"/>
    <n v="662"/>
    <x v="0"/>
    <n v="1"/>
    <x v="0"/>
    <s v="High DTI / Low Income / Low FICO"/>
  </r>
  <r>
    <n v="51000"/>
    <s v="MEDIUM"/>
    <s v="Not Verified"/>
    <s v="Fully Paid"/>
    <s v="debt_consolidation"/>
    <n v="0.28610000000000002"/>
    <n v="28.610000000000003"/>
    <n v="705"/>
    <n v="709"/>
    <n v="707"/>
    <x v="1"/>
    <n v="1"/>
    <x v="0"/>
    <s v="High DTI / Low Income / Low FICO"/>
  </r>
  <r>
    <n v="45000"/>
    <s v="MEDIUM"/>
    <s v="Not Verified"/>
    <s v="Charged Off"/>
    <s v="debt_consolidation"/>
    <n v="0.33810000000000001"/>
    <n v="33.81"/>
    <n v="690"/>
    <n v="694"/>
    <n v="692"/>
    <x v="0"/>
    <n v="1"/>
    <x v="0"/>
    <s v="High DTI / Low Income / Low FICO"/>
  </r>
  <r>
    <n v="68000"/>
    <s v="HIGH"/>
    <s v="Not Verified"/>
    <s v="Current"/>
    <s v="debt_consolidation"/>
    <n v="0.3881"/>
    <n v="38.81"/>
    <n v="675"/>
    <n v="679"/>
    <n v="677"/>
    <x v="0"/>
    <n v="1"/>
    <x v="0"/>
    <s v="High DTI / Low Income / Low FICO"/>
  </r>
  <r>
    <n v="55000"/>
    <s v="MEDIUM"/>
    <s v="Source Verified"/>
    <s v="Fully Paid"/>
    <s v="home_improvement"/>
    <n v="0.1641"/>
    <n v="16.41"/>
    <n v="665"/>
    <n v="669"/>
    <n v="667"/>
    <x v="0"/>
    <n v="2"/>
    <x v="1"/>
    <s v="Moderate DTI/Income/FICO"/>
  </r>
  <r>
    <n v="135000"/>
    <s v="HIGH"/>
    <s v="Not Verified"/>
    <s v="Current"/>
    <s v="credit_card"/>
    <n v="0.19260000000000002"/>
    <n v="19.260000000000002"/>
    <n v="665"/>
    <n v="669"/>
    <n v="667"/>
    <x v="0"/>
    <n v="2"/>
    <x v="1"/>
    <s v="Moderate DTI/Income/FICO"/>
  </r>
  <r>
    <n v="96000"/>
    <s v="HIGH"/>
    <s v="Verified"/>
    <s v="Fully Paid"/>
    <s v="credit_card"/>
    <n v="0.39030000000000004"/>
    <n v="39.03"/>
    <n v="685"/>
    <n v="689"/>
    <n v="687"/>
    <x v="0"/>
    <n v="1"/>
    <x v="0"/>
    <s v="High DTI / Low Income / Low FICO"/>
  </r>
  <r>
    <n v="65000"/>
    <s v="HIGH"/>
    <s v="Not Verified"/>
    <s v="Fully Paid"/>
    <s v="debt_consolidation"/>
    <n v="0.2457"/>
    <n v="24.57"/>
    <n v="665"/>
    <n v="669"/>
    <n v="667"/>
    <x v="0"/>
    <n v="1"/>
    <x v="0"/>
    <s v="High DTI / Low Income / Low FICO"/>
  </r>
  <r>
    <n v="87000"/>
    <s v="HIGH"/>
    <s v="Source Verified"/>
    <s v="Fully Paid"/>
    <s v="credit_card"/>
    <n v="0.17929999999999999"/>
    <n v="17.93"/>
    <n v="660"/>
    <n v="664"/>
    <n v="662"/>
    <x v="0"/>
    <n v="2"/>
    <x v="1"/>
    <s v="Moderate DTI/Income/FICO"/>
  </r>
  <r>
    <n v="110000"/>
    <s v="HIGH"/>
    <s v="Verified"/>
    <s v="Charged Off"/>
    <s v="debt_consolidation"/>
    <n v="0.10400000000000001"/>
    <n v="10.4"/>
    <n v="695"/>
    <n v="699"/>
    <n v="697"/>
    <x v="0"/>
    <n v="2"/>
    <x v="1"/>
    <s v="Moderate DTI/Income/FICO"/>
  </r>
  <r>
    <n v="125000"/>
    <s v="HIGH"/>
    <s v="Source Verified"/>
    <s v="Fully Paid"/>
    <s v="home_improvement"/>
    <n v="6.25E-2"/>
    <n v="6.25"/>
    <n v="660"/>
    <n v="664"/>
    <n v="662"/>
    <x v="0"/>
    <n v="2"/>
    <x v="1"/>
    <s v="Moderate DTI/Income/FICO"/>
  </r>
  <r>
    <n v="91000"/>
    <s v="HIGH"/>
    <s v="Not Verified"/>
    <s v="Fully Paid"/>
    <s v="debt_consolidation"/>
    <n v="0.20860000000000001"/>
    <n v="20.86"/>
    <n v="680"/>
    <n v="684"/>
    <n v="682"/>
    <x v="0"/>
    <n v="1"/>
    <x v="0"/>
    <s v="High DTI / Low Income / Low FICO"/>
  </r>
  <r>
    <n v="98000"/>
    <s v="HIGH"/>
    <s v="Source Verified"/>
    <s v="Fully Paid"/>
    <s v="debt_consolidation"/>
    <n v="0.13070000000000001"/>
    <n v="13.07"/>
    <n v="695"/>
    <n v="699"/>
    <n v="697"/>
    <x v="0"/>
    <n v="2"/>
    <x v="1"/>
    <s v="Moderate DTI/Income/FICO"/>
  </r>
  <r>
    <n v="75000"/>
    <s v="HIGH"/>
    <s v="Source Verified"/>
    <s v="Current"/>
    <s v="debt_consolidation"/>
    <n v="0.13739999999999999"/>
    <n v="13.74"/>
    <n v="700"/>
    <n v="704"/>
    <n v="702"/>
    <x v="1"/>
    <n v="2"/>
    <x v="1"/>
    <s v="Moderate DTI/Income/FICO"/>
  </r>
  <r>
    <n v="200000"/>
    <s v="HIGH"/>
    <s v="Source Verified"/>
    <s v="Current"/>
    <s v="home_improvement"/>
    <n v="0.1241"/>
    <n v="12.41"/>
    <n v="735"/>
    <n v="739"/>
    <n v="737"/>
    <x v="1"/>
    <n v="2"/>
    <x v="1"/>
    <s v="Moderate DTI/Income/FICO"/>
  </r>
  <r>
    <n v="26000"/>
    <s v="LOW"/>
    <s v="Source Verified"/>
    <s v="Fully Paid"/>
    <s v="credit_card"/>
    <n v="0.10060000000000001"/>
    <n v="10.06"/>
    <n v="685"/>
    <n v="689"/>
    <n v="687"/>
    <x v="0"/>
    <n v="1"/>
    <x v="0"/>
    <s v="High DTI / Low Income / Low FICO"/>
  </r>
  <r>
    <n v="105000"/>
    <s v="HIGH"/>
    <s v="Verified"/>
    <s v="Fully Paid"/>
    <s v="debt_consolidation"/>
    <n v="0.16769999999999999"/>
    <n v="16.77"/>
    <n v="790"/>
    <n v="794"/>
    <n v="792"/>
    <x v="1"/>
    <n v="2"/>
    <x v="1"/>
    <s v="Moderate DTI/Income/FICO"/>
  </r>
  <r>
    <n v="70000"/>
    <s v="HIGH"/>
    <s v="Source Verified"/>
    <s v="Current"/>
    <s v="debt_consolidation"/>
    <n v="0.22769999999999999"/>
    <n v="22.77"/>
    <n v="710"/>
    <n v="714"/>
    <n v="712"/>
    <x v="1"/>
    <n v="1"/>
    <x v="0"/>
    <s v="High DTI / Low Income / Low FICO"/>
  </r>
  <r>
    <n v="39500"/>
    <s v="LOW"/>
    <s v="Source Verified"/>
    <s v="Fully Paid"/>
    <s v="debt_consolidation"/>
    <n v="0.37219999999999998"/>
    <n v="37.22"/>
    <n v="680"/>
    <n v="684"/>
    <n v="682"/>
    <x v="0"/>
    <n v="1"/>
    <x v="0"/>
    <s v="High DTI / Low Income / Low FICO"/>
  </r>
  <r>
    <n v="72000"/>
    <s v="HIGH"/>
    <s v="Verified"/>
    <s v="Fully Paid"/>
    <s v="debt_consolidation"/>
    <n v="0.16699999999999998"/>
    <n v="16.7"/>
    <n v="730"/>
    <n v="734"/>
    <n v="732"/>
    <x v="1"/>
    <n v="2"/>
    <x v="1"/>
    <s v="Moderate DTI/Income/FICO"/>
  </r>
  <r>
    <n v="21288"/>
    <s v="LOW"/>
    <s v="Not Verified"/>
    <s v="Fully Paid"/>
    <s v="credit_card"/>
    <n v="0.23899999999999999"/>
    <n v="23.9"/>
    <n v="705"/>
    <n v="709"/>
    <n v="707"/>
    <x v="1"/>
    <n v="1"/>
    <x v="0"/>
    <s v="High DTI / Low Income / Low FICO"/>
  </r>
  <r>
    <n v="80000"/>
    <s v="HIGH"/>
    <s v="Verified"/>
    <s v="Charged Off"/>
    <s v="debt_consolidation"/>
    <n v="0.29339999999999999"/>
    <n v="29.34"/>
    <n v="665"/>
    <n v="669"/>
    <n v="667"/>
    <x v="0"/>
    <n v="1"/>
    <x v="0"/>
    <s v="High DTI / Low Income / Low FICO"/>
  </r>
  <r>
    <n v="115000"/>
    <s v="HIGH"/>
    <s v="Source Verified"/>
    <s v="Fully Paid"/>
    <s v="debt_consolidation"/>
    <n v="6.0899999999999996E-2"/>
    <n v="6.09"/>
    <n v="660"/>
    <n v="664"/>
    <n v="662"/>
    <x v="0"/>
    <n v="2"/>
    <x v="1"/>
    <s v="Moderate DTI/Income/FICO"/>
  </r>
  <r>
    <n v="30000"/>
    <s v="LOW"/>
    <s v="Source Verified"/>
    <s v="Fully Paid"/>
    <s v="debt_consolidation"/>
    <n v="0.28120000000000001"/>
    <n v="28.12"/>
    <n v="665"/>
    <n v="669"/>
    <n v="667"/>
    <x v="0"/>
    <n v="1"/>
    <x v="0"/>
    <s v="High DTI / Low Income / Low FICO"/>
  </r>
  <r>
    <n v="50000"/>
    <s v="MEDIUM"/>
    <s v="Not Verified"/>
    <s v="Fully Paid"/>
    <s v="debt_consolidation"/>
    <n v="0.1855"/>
    <n v="18.55"/>
    <n v="705"/>
    <n v="709"/>
    <n v="707"/>
    <x v="1"/>
    <n v="2"/>
    <x v="1"/>
    <s v="Moderate DTI/Income/FICO"/>
  </r>
  <r>
    <n v="122000"/>
    <s v="HIGH"/>
    <s v="Source Verified"/>
    <s v="Fully Paid"/>
    <s v="home_improvement"/>
    <n v="0.14150000000000001"/>
    <n v="14.150000000000002"/>
    <n v="675"/>
    <n v="679"/>
    <n v="677"/>
    <x v="0"/>
    <n v="2"/>
    <x v="1"/>
    <s v="Moderate DTI/Income/FICO"/>
  </r>
  <r>
    <n v="38875.08"/>
    <s v="LOW"/>
    <s v="Verified"/>
    <s v="Fully Paid"/>
    <s v="home_improvement"/>
    <n v="0.22519999999999998"/>
    <n v="22.52"/>
    <n v="660"/>
    <n v="664"/>
    <n v="662"/>
    <x v="0"/>
    <n v="1"/>
    <x v="0"/>
    <s v="High DTI / Low Income / Low FICO"/>
  </r>
  <r>
    <n v="11000"/>
    <s v="LOW"/>
    <s v="Verified"/>
    <s v="Charged Off"/>
    <s v="debt_consolidation"/>
    <n v="0.1474"/>
    <n v="14.74"/>
    <n v="695"/>
    <n v="699"/>
    <n v="697"/>
    <x v="0"/>
    <n v="1"/>
    <x v="0"/>
    <s v="High DTI / Low Income / Low FICO"/>
  </r>
  <r>
    <n v="26000"/>
    <s v="LOW"/>
    <s v="Verified"/>
    <s v="Fully Paid"/>
    <s v="debt_consolidation"/>
    <n v="0.20309999999999997"/>
    <n v="20.309999999999999"/>
    <n v="675"/>
    <n v="679"/>
    <n v="677"/>
    <x v="0"/>
    <n v="1"/>
    <x v="0"/>
    <s v="High DTI / Low Income / Low FICO"/>
  </r>
  <r>
    <n v="45000"/>
    <s v="MEDIUM"/>
    <s v="Source Verified"/>
    <s v="Fully Paid"/>
    <s v="debt_consolidation"/>
    <n v="0.12590000000000001"/>
    <n v="12.590000000000002"/>
    <n v="685"/>
    <n v="689"/>
    <n v="687"/>
    <x v="0"/>
    <n v="2"/>
    <x v="1"/>
    <s v="Moderate DTI/Income/FICO"/>
  </r>
  <r>
    <n v="33000"/>
    <s v="LOW"/>
    <s v="Source Verified"/>
    <s v="Fully Paid"/>
    <s v="credit_card"/>
    <n v="0.2676"/>
    <n v="26.76"/>
    <n v="725"/>
    <n v="729"/>
    <n v="727"/>
    <x v="1"/>
    <n v="1"/>
    <x v="0"/>
    <s v="High DTI / Low Income / Low FICO"/>
  </r>
  <r>
    <n v="60000"/>
    <s v="MEDIUM"/>
    <s v="Source Verified"/>
    <s v="Fully Paid"/>
    <s v="credit_card"/>
    <n v="0.35659999999999997"/>
    <n v="35.659999999999997"/>
    <n v="705"/>
    <n v="709"/>
    <n v="707"/>
    <x v="1"/>
    <n v="1"/>
    <x v="0"/>
    <s v="High DTI / Low Income / Low FICO"/>
  </r>
  <r>
    <n v="180000"/>
    <s v="HIGH"/>
    <s v="Not Verified"/>
    <s v="Fully Paid"/>
    <s v="credit_card"/>
    <n v="0.21329999999999999"/>
    <n v="21.33"/>
    <n v="725"/>
    <n v="729"/>
    <n v="727"/>
    <x v="1"/>
    <n v="1"/>
    <x v="0"/>
    <s v="High DTI / Low Income / Low FICO"/>
  </r>
  <r>
    <n v="33000"/>
    <s v="LOW"/>
    <s v="Source Verified"/>
    <s v="Fully Paid"/>
    <s v="car"/>
    <n v="0.26150000000000001"/>
    <n v="26.150000000000002"/>
    <n v="670"/>
    <n v="674"/>
    <n v="672"/>
    <x v="0"/>
    <n v="1"/>
    <x v="0"/>
    <s v="High DTI / Low Income / Low FICO"/>
  </r>
  <r>
    <n v="43000"/>
    <s v="MEDIUM"/>
    <s v="Source Verified"/>
    <s v="Charged Off"/>
    <s v="credit_card"/>
    <n v="0.18760000000000002"/>
    <n v="18.760000000000002"/>
    <n v="680"/>
    <n v="684"/>
    <n v="682"/>
    <x v="0"/>
    <n v="2"/>
    <x v="1"/>
    <s v="Moderate DTI/Income/FICO"/>
  </r>
  <r>
    <n v="50000"/>
    <s v="MEDIUM"/>
    <s v="Verified"/>
    <s v="Fully Paid"/>
    <s v="debt_consolidation"/>
    <n v="0.2268"/>
    <n v="22.68"/>
    <n v="670"/>
    <n v="674"/>
    <n v="672"/>
    <x v="0"/>
    <n v="1"/>
    <x v="0"/>
    <s v="High DTI / Low Income / Low FICO"/>
  </r>
  <r>
    <n v="38000"/>
    <s v="LOW"/>
    <s v="Not Verified"/>
    <s v="Fully Paid"/>
    <s v="other"/>
    <n v="0.27989999999999998"/>
    <n v="27.99"/>
    <n v="705"/>
    <n v="709"/>
    <n v="707"/>
    <x v="1"/>
    <n v="1"/>
    <x v="0"/>
    <s v="High DTI / Low Income / Low FICO"/>
  </r>
  <r>
    <n v="60000"/>
    <s v="MEDIUM"/>
    <s v="Source Verified"/>
    <s v="Charged Off"/>
    <s v="debt_consolidation"/>
    <n v="0.2823"/>
    <n v="28.23"/>
    <n v="675"/>
    <n v="679"/>
    <n v="677"/>
    <x v="0"/>
    <n v="1"/>
    <x v="0"/>
    <s v="High DTI / Low Income / Low FICO"/>
  </r>
  <r>
    <n v="76400"/>
    <s v="HIGH"/>
    <s v="Verified"/>
    <s v="Fully Paid"/>
    <s v="debt_consolidation"/>
    <n v="0.10580000000000001"/>
    <n v="10.58"/>
    <n v="680"/>
    <n v="684"/>
    <n v="682"/>
    <x v="0"/>
    <n v="2"/>
    <x v="1"/>
    <s v="Moderate DTI/Income/FICO"/>
  </r>
  <r>
    <n v="120000"/>
    <s v="HIGH"/>
    <s v="Not Verified"/>
    <s v="Fully Paid"/>
    <s v="vacation"/>
    <n v="0.15770000000000001"/>
    <n v="15.770000000000001"/>
    <n v="705"/>
    <n v="709"/>
    <n v="707"/>
    <x v="1"/>
    <n v="2"/>
    <x v="1"/>
    <s v="Moderate DTI/Income/FICO"/>
  </r>
  <r>
    <n v="45000"/>
    <s v="MEDIUM"/>
    <s v="Source Verified"/>
    <s v="Fully Paid"/>
    <s v="debt_consolidation"/>
    <n v="0.10529999999999999"/>
    <n v="10.53"/>
    <n v="670"/>
    <n v="674"/>
    <n v="672"/>
    <x v="0"/>
    <n v="2"/>
    <x v="1"/>
    <s v="Moderate DTI/Income/FICO"/>
  </r>
  <r>
    <n v="65000"/>
    <s v="HIGH"/>
    <s v="Not Verified"/>
    <s v="Charged Off"/>
    <s v="debt_consolidation"/>
    <n v="0.36630000000000001"/>
    <n v="36.630000000000003"/>
    <n v="670"/>
    <n v="674"/>
    <n v="672"/>
    <x v="0"/>
    <n v="1"/>
    <x v="0"/>
    <s v="High DTI / Low Income / Low FICO"/>
  </r>
  <r>
    <n v="42000"/>
    <s v="MEDIUM"/>
    <s v="Source Verified"/>
    <s v="Fully Paid"/>
    <s v="debt_consolidation"/>
    <n v="0.1787"/>
    <n v="17.87"/>
    <n v="735"/>
    <n v="739"/>
    <n v="737"/>
    <x v="1"/>
    <n v="2"/>
    <x v="1"/>
    <s v="Moderate DTI/Income/FICO"/>
  </r>
  <r>
    <n v="56000"/>
    <s v="MEDIUM"/>
    <s v="Source Verified"/>
    <s v="Charged Off"/>
    <s v="debt_consolidation"/>
    <n v="7.690000000000001E-2"/>
    <n v="7.6900000000000013"/>
    <n v="675"/>
    <n v="679"/>
    <n v="677"/>
    <x v="0"/>
    <n v="2"/>
    <x v="1"/>
    <s v="Moderate DTI/Income/FICO"/>
  </r>
  <r>
    <n v="87000"/>
    <s v="HIGH"/>
    <s v="Source Verified"/>
    <s v="Fully Paid"/>
    <s v="debt_consolidation"/>
    <n v="8.5099999999999995E-2"/>
    <n v="8.51"/>
    <n v="690"/>
    <n v="694"/>
    <n v="692"/>
    <x v="0"/>
    <n v="2"/>
    <x v="1"/>
    <s v="Moderate DTI/Income/FICO"/>
  </r>
  <r>
    <n v="36000"/>
    <s v="LOW"/>
    <s v="Verified"/>
    <s v="Fully Paid"/>
    <s v="debt_consolidation"/>
    <n v="0.31730000000000003"/>
    <n v="31.730000000000004"/>
    <n v="665"/>
    <n v="669"/>
    <n v="667"/>
    <x v="0"/>
    <n v="1"/>
    <x v="0"/>
    <s v="High DTI / Low Income / Low FICO"/>
  </r>
  <r>
    <n v="78000"/>
    <s v="HIGH"/>
    <s v="Source Verified"/>
    <s v="Fully Paid"/>
    <s v="medical"/>
    <n v="0.27779999999999999"/>
    <n v="27.779999999999998"/>
    <n v="675"/>
    <n v="679"/>
    <n v="677"/>
    <x v="0"/>
    <n v="1"/>
    <x v="0"/>
    <s v="High DTI / Low Income / Low FICO"/>
  </r>
  <r>
    <n v="40000"/>
    <s v="LOW"/>
    <s v="Not Verified"/>
    <s v="Fully Paid"/>
    <s v="debt_consolidation"/>
    <n v="0.22920000000000001"/>
    <n v="22.92"/>
    <n v="670"/>
    <n v="674"/>
    <n v="672"/>
    <x v="0"/>
    <n v="1"/>
    <x v="0"/>
    <s v="High DTI / Low Income / Low FICO"/>
  </r>
  <r>
    <n v="21000"/>
    <s v="LOW"/>
    <s v="Source Verified"/>
    <s v="Fully Paid"/>
    <s v="credit_card"/>
    <n v="0.31079999999999997"/>
    <n v="31.08"/>
    <n v="690"/>
    <n v="694"/>
    <n v="692"/>
    <x v="0"/>
    <n v="1"/>
    <x v="0"/>
    <s v="High DTI / Low Income / Low FICO"/>
  </r>
  <r>
    <n v="30500"/>
    <s v="LOW"/>
    <s v="Not Verified"/>
    <s v="Fully Paid"/>
    <s v="debt_consolidation"/>
    <n v="0.32350000000000001"/>
    <n v="32.35"/>
    <n v="700"/>
    <n v="704"/>
    <n v="702"/>
    <x v="1"/>
    <n v="1"/>
    <x v="0"/>
    <s v="High DTI / Low Income / Low FICO"/>
  </r>
  <r>
    <n v="56000"/>
    <s v="MEDIUM"/>
    <s v="Not Verified"/>
    <s v="Fully Paid"/>
    <s v="home_improvement"/>
    <n v="0.19949999999999998"/>
    <n v="19.95"/>
    <n v="735"/>
    <n v="739"/>
    <n v="737"/>
    <x v="1"/>
    <n v="2"/>
    <x v="1"/>
    <s v="Moderate DTI/Income/FICO"/>
  </r>
  <r>
    <n v="44000"/>
    <s v="MEDIUM"/>
    <s v="Source Verified"/>
    <s v="Fully Paid"/>
    <s v="debt_consolidation"/>
    <n v="0.34320000000000001"/>
    <n v="34.32"/>
    <n v="705"/>
    <n v="709"/>
    <n v="707"/>
    <x v="1"/>
    <n v="1"/>
    <x v="0"/>
    <s v="High DTI / Low Income / Low FICO"/>
  </r>
  <r>
    <n v="30000"/>
    <s v="LOW"/>
    <s v="Source Verified"/>
    <s v="Fully Paid"/>
    <s v="debt_consolidation"/>
    <n v="0.26479999999999998"/>
    <n v="26.479999999999997"/>
    <n v="675"/>
    <n v="679"/>
    <n v="677"/>
    <x v="0"/>
    <n v="1"/>
    <x v="0"/>
    <s v="High DTI / Low Income / Low FICO"/>
  </r>
  <r>
    <n v="165400"/>
    <s v="HIGH"/>
    <s v="Source Verified"/>
    <s v="Charged Off"/>
    <s v="debt_consolidation"/>
    <n v="8.1300000000000011E-2"/>
    <n v="8.1300000000000008"/>
    <n v="665"/>
    <n v="669"/>
    <n v="667"/>
    <x v="0"/>
    <n v="2"/>
    <x v="1"/>
    <s v="Moderate DTI/Income/FICO"/>
  </r>
  <r>
    <n v="80000"/>
    <s v="HIGH"/>
    <s v="Verified"/>
    <s v="Fully Paid"/>
    <s v="credit_card"/>
    <n v="0.19320000000000001"/>
    <n v="19.32"/>
    <n v="735"/>
    <n v="739"/>
    <n v="737"/>
    <x v="1"/>
    <n v="2"/>
    <x v="1"/>
    <s v="Moderate DTI/Income/FICO"/>
  </r>
  <r>
    <n v="122000"/>
    <s v="HIGH"/>
    <s v="Not Verified"/>
    <s v="Charged Off"/>
    <s v="home_improvement"/>
    <n v="0.13819999999999999"/>
    <n v="13.819999999999999"/>
    <n v="660"/>
    <n v="664"/>
    <n v="662"/>
    <x v="0"/>
    <n v="2"/>
    <x v="1"/>
    <s v="Moderate DTI/Income/FICO"/>
  </r>
  <r>
    <n v="45000"/>
    <s v="MEDIUM"/>
    <s v="Source Verified"/>
    <s v="Fully Paid"/>
    <s v="credit_card"/>
    <n v="0.1235"/>
    <n v="12.35"/>
    <n v="675"/>
    <n v="679"/>
    <n v="677"/>
    <x v="0"/>
    <n v="2"/>
    <x v="1"/>
    <s v="Moderate DTI/Income/FICO"/>
  </r>
  <r>
    <n v="75000"/>
    <s v="HIGH"/>
    <s v="Verified"/>
    <s v="Fully Paid"/>
    <s v="debt_consolidation"/>
    <n v="2.0799999999999999E-2"/>
    <n v="2.08"/>
    <n v="710"/>
    <n v="714"/>
    <n v="712"/>
    <x v="1"/>
    <n v="3"/>
    <x v="2"/>
    <s v="Strong Profile"/>
  </r>
  <r>
    <n v="80000"/>
    <s v="HIGH"/>
    <s v="Source Verified"/>
    <s v="Fully Paid"/>
    <s v="credit_card"/>
    <n v="0.2072"/>
    <n v="20.72"/>
    <n v="730"/>
    <n v="734"/>
    <n v="732"/>
    <x v="1"/>
    <n v="1"/>
    <x v="0"/>
    <s v="High DTI / Low Income / Low FICO"/>
  </r>
  <r>
    <n v="45000"/>
    <s v="MEDIUM"/>
    <s v="Source Verified"/>
    <s v="Current"/>
    <s v="credit_card"/>
    <n v="0.2445"/>
    <n v="24.45"/>
    <n v="690"/>
    <n v="694"/>
    <n v="692"/>
    <x v="0"/>
    <n v="1"/>
    <x v="0"/>
    <s v="High DTI / Low Income / Low FICO"/>
  </r>
  <r>
    <n v="50000"/>
    <s v="MEDIUM"/>
    <s v="Not Verified"/>
    <s v="Current"/>
    <s v="debt_consolidation"/>
    <n v="0.26030000000000003"/>
    <n v="26.030000000000005"/>
    <n v="730"/>
    <n v="734"/>
    <n v="732"/>
    <x v="1"/>
    <n v="1"/>
    <x v="0"/>
    <s v="High DTI / Low Income / Low FICO"/>
  </r>
  <r>
    <n v="50400"/>
    <s v="MEDIUM"/>
    <s v="Source Verified"/>
    <s v="Charged Off"/>
    <s v="debt_consolidation"/>
    <n v="0.26119999999999999"/>
    <n v="26.119999999999997"/>
    <n v="680"/>
    <n v="684"/>
    <n v="682"/>
    <x v="0"/>
    <n v="1"/>
    <x v="0"/>
    <s v="High DTI / Low Income / Low FICO"/>
  </r>
  <r>
    <n v="57000"/>
    <s v="MEDIUM"/>
    <s v="Source Verified"/>
    <s v="Fully Paid"/>
    <s v="debt_consolidation"/>
    <n v="0.11710000000000001"/>
    <n v="11.71"/>
    <n v="665"/>
    <n v="669"/>
    <n v="667"/>
    <x v="0"/>
    <n v="2"/>
    <x v="1"/>
    <s v="Moderate DTI/Income/FICO"/>
  </r>
  <r>
    <n v="72000"/>
    <s v="HIGH"/>
    <s v="Not Verified"/>
    <s v="Charged Off"/>
    <s v="credit_card"/>
    <n v="0.12230000000000001"/>
    <n v="12.23"/>
    <n v="660"/>
    <n v="664"/>
    <n v="662"/>
    <x v="0"/>
    <n v="2"/>
    <x v="1"/>
    <s v="Moderate DTI/Income/FICO"/>
  </r>
  <r>
    <n v="100000"/>
    <s v="HIGH"/>
    <s v="Source Verified"/>
    <s v="Fully Paid"/>
    <s v="credit_card"/>
    <n v="0.17460000000000001"/>
    <n v="17.46"/>
    <n v="685"/>
    <n v="689"/>
    <n v="687"/>
    <x v="0"/>
    <n v="2"/>
    <x v="1"/>
    <s v="Moderate DTI/Income/FICO"/>
  </r>
  <r>
    <n v="62000"/>
    <s v="HIGH"/>
    <s v="Source Verified"/>
    <s v="Fully Paid"/>
    <s v="credit_card"/>
    <n v="0.37"/>
    <n v="37"/>
    <n v="720"/>
    <n v="724"/>
    <n v="722"/>
    <x v="1"/>
    <n v="1"/>
    <x v="0"/>
    <s v="High DTI / Low Income / Low FICO"/>
  </r>
  <r>
    <n v="65000"/>
    <s v="HIGH"/>
    <s v="Verified"/>
    <s v="Fully Paid"/>
    <s v="car"/>
    <n v="0.18129999999999999"/>
    <n v="18.13"/>
    <n v="685"/>
    <n v="689"/>
    <n v="687"/>
    <x v="0"/>
    <n v="2"/>
    <x v="1"/>
    <s v="Moderate DTI/Income/FICO"/>
  </r>
  <r>
    <n v="29900"/>
    <s v="LOW"/>
    <s v="Verified"/>
    <s v="Fully Paid"/>
    <s v="credit_card"/>
    <n v="8.4700000000000011E-2"/>
    <n v="8.4700000000000006"/>
    <n v="665"/>
    <n v="669"/>
    <n v="667"/>
    <x v="0"/>
    <n v="1"/>
    <x v="0"/>
    <s v="High DTI / Low Income / Low FICO"/>
  </r>
  <r>
    <n v="140000"/>
    <s v="HIGH"/>
    <s v="Not Verified"/>
    <s v="Fully Paid"/>
    <s v="credit_card"/>
    <n v="8.4100000000000008E-2"/>
    <n v="8.41"/>
    <n v="785"/>
    <n v="789"/>
    <n v="787"/>
    <x v="1"/>
    <n v="3"/>
    <x v="2"/>
    <s v="Strong Profile"/>
  </r>
  <r>
    <n v="300000"/>
    <s v="HIGH"/>
    <s v="Source Verified"/>
    <s v="Fully Paid"/>
    <s v="home_improvement"/>
    <n v="4.9400000000000006E-2"/>
    <n v="4.9400000000000004"/>
    <n v="680"/>
    <n v="684"/>
    <n v="682"/>
    <x v="0"/>
    <n v="2"/>
    <x v="1"/>
    <s v="Moderate DTI/Income/FICO"/>
  </r>
  <r>
    <n v="50897"/>
    <s v="MEDIUM"/>
    <s v="Verified"/>
    <s v="Fully Paid"/>
    <s v="debt_consolidation"/>
    <n v="0.16839999999999999"/>
    <n v="16.84"/>
    <n v="680"/>
    <n v="684"/>
    <n v="682"/>
    <x v="0"/>
    <n v="2"/>
    <x v="1"/>
    <s v="Moderate DTI/Income/FICO"/>
  </r>
  <r>
    <n v="26000"/>
    <s v="LOW"/>
    <s v="Verified"/>
    <s v="Fully Paid"/>
    <s v="debt_consolidation"/>
    <n v="0.1066"/>
    <n v="10.66"/>
    <n v="670"/>
    <n v="674"/>
    <n v="672"/>
    <x v="0"/>
    <n v="1"/>
    <x v="0"/>
    <s v="High DTI / Low Income / Low FICO"/>
  </r>
  <r>
    <n v="50000"/>
    <s v="MEDIUM"/>
    <s v="Not Verified"/>
    <s v="Charged Off"/>
    <s v="home_improvement"/>
    <n v="0.2177"/>
    <n v="21.77"/>
    <n v="730"/>
    <n v="734"/>
    <n v="732"/>
    <x v="1"/>
    <n v="1"/>
    <x v="0"/>
    <s v="High DTI / Low Income / Low FICO"/>
  </r>
  <r>
    <n v="30000"/>
    <s v="LOW"/>
    <s v="Source Verified"/>
    <s v="Fully Paid"/>
    <s v="debt_consolidation"/>
    <n v="8.2400000000000001E-2"/>
    <n v="8.24"/>
    <n v="695"/>
    <n v="699"/>
    <n v="697"/>
    <x v="0"/>
    <n v="1"/>
    <x v="0"/>
    <s v="High DTI / Low Income / Low FICO"/>
  </r>
  <r>
    <n v="70000"/>
    <s v="HIGH"/>
    <s v="Not Verified"/>
    <s v="Fully Paid"/>
    <s v="credit_card"/>
    <n v="0.13730000000000001"/>
    <n v="13.73"/>
    <n v="685"/>
    <n v="689"/>
    <n v="687"/>
    <x v="0"/>
    <n v="2"/>
    <x v="1"/>
    <s v="Moderate DTI/Income/FICO"/>
  </r>
  <r>
    <n v="86000"/>
    <s v="HIGH"/>
    <s v="Verified"/>
    <s v="Fully Paid"/>
    <s v="debt_consolidation"/>
    <n v="0.12029999999999999"/>
    <n v="12.03"/>
    <n v="725"/>
    <n v="729"/>
    <n v="727"/>
    <x v="1"/>
    <n v="2"/>
    <x v="1"/>
    <s v="Moderate DTI/Income/FICO"/>
  </r>
  <r>
    <n v="93000"/>
    <s v="HIGH"/>
    <s v="Verified"/>
    <s v="Charged Off"/>
    <s v="credit_card"/>
    <n v="0.29160000000000003"/>
    <n v="29.160000000000004"/>
    <n v="660"/>
    <n v="664"/>
    <n v="662"/>
    <x v="0"/>
    <n v="1"/>
    <x v="0"/>
    <s v="High DTI / Low Income / Low FICO"/>
  </r>
  <r>
    <n v="60000"/>
    <s v="MEDIUM"/>
    <s v="Source Verified"/>
    <s v="Fully Paid"/>
    <s v="debt_consolidation"/>
    <n v="0.10880000000000001"/>
    <n v="10.88"/>
    <n v="665"/>
    <n v="669"/>
    <n v="667"/>
    <x v="0"/>
    <n v="2"/>
    <x v="1"/>
    <s v="Moderate DTI/Income/FICO"/>
  </r>
  <r>
    <n v="50000"/>
    <s v="MEDIUM"/>
    <s v="Verified"/>
    <s v="Fully Paid"/>
    <s v="other"/>
    <n v="0.17980000000000002"/>
    <n v="17.98"/>
    <n v="675"/>
    <n v="679"/>
    <n v="677"/>
    <x v="0"/>
    <n v="2"/>
    <x v="1"/>
    <s v="Moderate DTI/Income/FICO"/>
  </r>
  <r>
    <n v="44000"/>
    <s v="MEDIUM"/>
    <s v="Source Verified"/>
    <s v="Current"/>
    <s v="debt_consolidation"/>
    <n v="0.2591"/>
    <n v="25.91"/>
    <n v="680"/>
    <n v="684"/>
    <n v="682"/>
    <x v="0"/>
    <n v="1"/>
    <x v="0"/>
    <s v="High DTI / Low Income / Low FICO"/>
  </r>
  <r>
    <n v="97416"/>
    <s v="HIGH"/>
    <s v="Verified"/>
    <s v="Fully Paid"/>
    <s v="debt_consolidation"/>
    <n v="0.185"/>
    <n v="18.5"/>
    <n v="665"/>
    <n v="669"/>
    <n v="667"/>
    <x v="0"/>
    <n v="2"/>
    <x v="1"/>
    <s v="Moderate DTI/Income/FICO"/>
  </r>
  <r>
    <n v="175000"/>
    <s v="HIGH"/>
    <s v="Not Verified"/>
    <s v="Fully Paid"/>
    <s v="credit_card"/>
    <n v="0.1119"/>
    <n v="11.19"/>
    <n v="710"/>
    <n v="714"/>
    <n v="712"/>
    <x v="1"/>
    <n v="3"/>
    <x v="2"/>
    <s v="Strong Profile"/>
  </r>
  <r>
    <n v="95000"/>
    <s v="HIGH"/>
    <s v="Source Verified"/>
    <s v="Fully Paid"/>
    <s v="credit_card"/>
    <n v="7.690000000000001E-2"/>
    <n v="7.6900000000000013"/>
    <n v="705"/>
    <n v="709"/>
    <n v="707"/>
    <x v="1"/>
    <n v="3"/>
    <x v="2"/>
    <s v="Strong Profile"/>
  </r>
  <r>
    <n v="100000"/>
    <s v="HIGH"/>
    <s v="Source Verified"/>
    <s v="Fully Paid"/>
    <s v="credit_card"/>
    <n v="0.28000000000000003"/>
    <n v="28.000000000000004"/>
    <n v="690"/>
    <n v="694"/>
    <n v="692"/>
    <x v="0"/>
    <n v="1"/>
    <x v="0"/>
    <s v="High DTI / Low Income / Low FICO"/>
  </r>
  <r>
    <n v="100000"/>
    <s v="HIGH"/>
    <s v="Verified"/>
    <s v="Fully Paid"/>
    <s v="vacation"/>
    <n v="0.13819999999999999"/>
    <n v="13.819999999999999"/>
    <n v="660"/>
    <n v="664"/>
    <n v="662"/>
    <x v="0"/>
    <n v="2"/>
    <x v="1"/>
    <s v="Moderate DTI/Income/FICO"/>
  </r>
  <r>
    <n v="120000"/>
    <s v="HIGH"/>
    <s v="Source Verified"/>
    <s v="Fully Paid"/>
    <s v="home_improvement"/>
    <n v="0.1206"/>
    <n v="12.06"/>
    <n v="695"/>
    <n v="699"/>
    <n v="697"/>
    <x v="0"/>
    <n v="2"/>
    <x v="1"/>
    <s v="Moderate DTI/Income/FICO"/>
  </r>
  <r>
    <n v="84000"/>
    <s v="HIGH"/>
    <s v="Not Verified"/>
    <s v="Fully Paid"/>
    <s v="major_purchase"/>
    <n v="5.1699999999999996E-2"/>
    <n v="5.17"/>
    <n v="715"/>
    <n v="719"/>
    <n v="717"/>
    <x v="1"/>
    <n v="3"/>
    <x v="2"/>
    <s v="Strong Profile"/>
  </r>
  <r>
    <n v="55000"/>
    <s v="MEDIUM"/>
    <s v="Verified"/>
    <s v="Fully Paid"/>
    <s v="other"/>
    <n v="0.23629999999999998"/>
    <n v="23.63"/>
    <n v="725"/>
    <n v="729"/>
    <n v="727"/>
    <x v="1"/>
    <n v="1"/>
    <x v="0"/>
    <s v="High DTI / Low Income / Low FICO"/>
  </r>
  <r>
    <n v="150000"/>
    <s v="HIGH"/>
    <s v="Source Verified"/>
    <s v="Current"/>
    <s v="debt_consolidation"/>
    <n v="0.18140000000000001"/>
    <n v="18.14"/>
    <n v="715"/>
    <n v="719"/>
    <n v="717"/>
    <x v="1"/>
    <n v="2"/>
    <x v="1"/>
    <s v="Moderate DTI/Income/FICO"/>
  </r>
  <r>
    <n v="85000"/>
    <s v="HIGH"/>
    <s v="Not Verified"/>
    <s v="Fully Paid"/>
    <s v="credit_card"/>
    <n v="0.20519999999999999"/>
    <n v="20.52"/>
    <n v="705"/>
    <n v="709"/>
    <n v="707"/>
    <x v="1"/>
    <n v="1"/>
    <x v="0"/>
    <s v="High DTI / Low Income / Low FICO"/>
  </r>
  <r>
    <n v="113000"/>
    <s v="HIGH"/>
    <s v="Source Verified"/>
    <s v="Fully Paid"/>
    <s v="debt_consolidation"/>
    <n v="7.6299999999999993E-2"/>
    <n v="7.629999999999999"/>
    <n v="665"/>
    <n v="669"/>
    <n v="667"/>
    <x v="0"/>
    <n v="2"/>
    <x v="1"/>
    <s v="Moderate DTI/Income/FICO"/>
  </r>
  <r>
    <n v="25480.44"/>
    <s v="LOW"/>
    <s v="Verified"/>
    <s v="Fully Paid"/>
    <s v="major_purchase"/>
    <n v="5.8400000000000001E-2"/>
    <n v="5.84"/>
    <n v="770"/>
    <n v="774"/>
    <n v="772"/>
    <x v="1"/>
    <n v="1"/>
    <x v="0"/>
    <s v="High DTI / Low Income / Low FICO"/>
  </r>
  <r>
    <n v="80000"/>
    <s v="HIGH"/>
    <s v="Not Verified"/>
    <s v="Current"/>
    <s v="home_improvement"/>
    <n v="9.7100000000000006E-2"/>
    <n v="9.7100000000000009"/>
    <n v="670"/>
    <n v="674"/>
    <n v="672"/>
    <x v="0"/>
    <n v="2"/>
    <x v="1"/>
    <s v="Moderate DTI/Income/FICO"/>
  </r>
  <r>
    <n v="40716"/>
    <s v="MEDIUM"/>
    <s v="Verified"/>
    <s v="Current"/>
    <s v="debt_consolidation"/>
    <n v="9.4600000000000004E-2"/>
    <n v="9.4600000000000009"/>
    <n v="670"/>
    <n v="674"/>
    <n v="672"/>
    <x v="0"/>
    <n v="2"/>
    <x v="1"/>
    <s v="Moderate DTI/Income/FICO"/>
  </r>
  <r>
    <n v="80000"/>
    <s v="HIGH"/>
    <s v="Source Verified"/>
    <s v="Charged Off"/>
    <s v="debt_consolidation"/>
    <n v="0.24929999999999999"/>
    <n v="24.93"/>
    <n v="675"/>
    <n v="679"/>
    <n v="677"/>
    <x v="0"/>
    <n v="1"/>
    <x v="0"/>
    <s v="High DTI / Low Income / Low FICO"/>
  </r>
  <r>
    <n v="98000"/>
    <s v="HIGH"/>
    <s v="Source Verified"/>
    <s v="Fully Paid"/>
    <s v="credit_card"/>
    <n v="0.1139"/>
    <n v="11.39"/>
    <n v="660"/>
    <n v="664"/>
    <n v="662"/>
    <x v="0"/>
    <n v="2"/>
    <x v="1"/>
    <s v="Moderate DTI/Income/FICO"/>
  </r>
  <r>
    <n v="180000"/>
    <s v="HIGH"/>
    <s v="Not Verified"/>
    <s v="Fully Paid"/>
    <s v="debt_consolidation"/>
    <n v="0.1419"/>
    <n v="14.19"/>
    <n v="685"/>
    <n v="689"/>
    <n v="687"/>
    <x v="0"/>
    <n v="2"/>
    <x v="1"/>
    <s v="Moderate DTI/Income/FICO"/>
  </r>
  <r>
    <n v="40000"/>
    <s v="LOW"/>
    <s v="Verified"/>
    <s v="Fully Paid"/>
    <s v="credit_card"/>
    <n v="0.25280000000000002"/>
    <n v="25.28"/>
    <n v="705"/>
    <n v="709"/>
    <n v="707"/>
    <x v="1"/>
    <n v="1"/>
    <x v="0"/>
    <s v="High DTI / Low Income / Low FICO"/>
  </r>
  <r>
    <n v="62000"/>
    <s v="HIGH"/>
    <s v="Not Verified"/>
    <s v="Fully Paid"/>
    <s v="debt_consolidation"/>
    <n v="0.33039999999999997"/>
    <n v="33.04"/>
    <n v="705"/>
    <n v="709"/>
    <n v="707"/>
    <x v="1"/>
    <n v="1"/>
    <x v="0"/>
    <s v="High DTI / Low Income / Low FICO"/>
  </r>
  <r>
    <n v="100000"/>
    <s v="HIGH"/>
    <s v="Source Verified"/>
    <s v="Charged Off"/>
    <s v="debt_consolidation"/>
    <n v="0.1162"/>
    <n v="11.62"/>
    <n v="725"/>
    <n v="729"/>
    <n v="727"/>
    <x v="1"/>
    <n v="3"/>
    <x v="2"/>
    <s v="Strong Profile"/>
  </r>
  <r>
    <n v="56500"/>
    <s v="MEDIUM"/>
    <s v="Source Verified"/>
    <s v="Fully Paid"/>
    <s v="debt_consolidation"/>
    <n v="0.14610000000000001"/>
    <n v="14.610000000000001"/>
    <n v="685"/>
    <n v="689"/>
    <n v="687"/>
    <x v="0"/>
    <n v="2"/>
    <x v="1"/>
    <s v="Moderate DTI/Income/FICO"/>
  </r>
  <r>
    <n v="88000"/>
    <s v="HIGH"/>
    <s v="Source Verified"/>
    <s v="Fully Paid"/>
    <s v="credit_card"/>
    <n v="5.96E-2"/>
    <n v="5.96"/>
    <n v="670"/>
    <n v="674"/>
    <n v="672"/>
    <x v="0"/>
    <n v="2"/>
    <x v="1"/>
    <s v="Moderate DTI/Income/FICO"/>
  </r>
  <r>
    <n v="85441"/>
    <s v="HIGH"/>
    <s v="Verified"/>
    <s v="Fully Paid"/>
    <s v="debt_consolidation"/>
    <n v="0.27050000000000002"/>
    <n v="27.05"/>
    <n v="705"/>
    <n v="709"/>
    <n v="707"/>
    <x v="1"/>
    <n v="1"/>
    <x v="0"/>
    <s v="High DTI / Low Income / Low FICO"/>
  </r>
  <r>
    <n v="30000"/>
    <s v="LOW"/>
    <s v="Not Verified"/>
    <s v="Fully Paid"/>
    <s v="debt_consolidation"/>
    <n v="0.19839999999999999"/>
    <n v="19.84"/>
    <n v="710"/>
    <n v="714"/>
    <n v="712"/>
    <x v="1"/>
    <n v="1"/>
    <x v="0"/>
    <s v="High DTI / Low Income / Low FICO"/>
  </r>
  <r>
    <n v="25000"/>
    <s v="LOW"/>
    <s v="Source Verified"/>
    <s v="Fully Paid"/>
    <s v="debt_consolidation"/>
    <n v="0.23379999999999998"/>
    <n v="23.38"/>
    <n v="665"/>
    <n v="669"/>
    <n v="667"/>
    <x v="0"/>
    <n v="1"/>
    <x v="0"/>
    <s v="High DTI / Low Income / Low FICO"/>
  </r>
  <r>
    <n v="58000"/>
    <s v="MEDIUM"/>
    <s v="Not Verified"/>
    <s v="Fully Paid"/>
    <s v="debt_consolidation"/>
    <n v="0.161"/>
    <n v="16.100000000000001"/>
    <n v="735"/>
    <n v="739"/>
    <n v="737"/>
    <x v="1"/>
    <n v="2"/>
    <x v="1"/>
    <s v="Moderate DTI/Income/FICO"/>
  </r>
  <r>
    <n v="66000"/>
    <s v="HIGH"/>
    <s v="Verified"/>
    <s v="Fully Paid"/>
    <s v="debt_consolidation"/>
    <n v="0.15179999999999999"/>
    <n v="15.18"/>
    <n v="665"/>
    <n v="669"/>
    <n v="667"/>
    <x v="0"/>
    <n v="2"/>
    <x v="1"/>
    <s v="Moderate DTI/Income/FICO"/>
  </r>
  <r>
    <n v="28945.42"/>
    <s v="LOW"/>
    <s v="Source Verified"/>
    <s v="Fully Paid"/>
    <s v="debt_consolidation"/>
    <n v="0.2064"/>
    <n v="20.64"/>
    <n v="675"/>
    <n v="679"/>
    <n v="677"/>
    <x v="0"/>
    <n v="1"/>
    <x v="0"/>
    <s v="High DTI / Low Income / Low FICO"/>
  </r>
  <r>
    <n v="60000"/>
    <s v="MEDIUM"/>
    <s v="Source Verified"/>
    <s v="Fully Paid"/>
    <s v="credit_card"/>
    <n v="0.31709999999999999"/>
    <n v="31.71"/>
    <n v="675"/>
    <n v="679"/>
    <n v="677"/>
    <x v="0"/>
    <n v="1"/>
    <x v="0"/>
    <s v="High DTI / Low Income / Low FICO"/>
  </r>
  <r>
    <n v="64000"/>
    <s v="HIGH"/>
    <s v="Source Verified"/>
    <s v="Fully Paid"/>
    <s v="car"/>
    <n v="0.15410000000000001"/>
    <n v="15.410000000000002"/>
    <n v="660"/>
    <n v="664"/>
    <n v="662"/>
    <x v="0"/>
    <n v="2"/>
    <x v="1"/>
    <s v="Moderate DTI/Income/FICO"/>
  </r>
  <r>
    <n v="55000"/>
    <s v="MEDIUM"/>
    <s v="Verified"/>
    <s v="Fully Paid"/>
    <s v="credit_card"/>
    <n v="0.254"/>
    <n v="25.4"/>
    <n v="660"/>
    <n v="664"/>
    <n v="662"/>
    <x v="0"/>
    <n v="1"/>
    <x v="0"/>
    <s v="High DTI / Low Income / Low FICO"/>
  </r>
  <r>
    <n v="52000"/>
    <s v="MEDIUM"/>
    <s v="Verified"/>
    <s v="Fully Paid"/>
    <s v="credit_card"/>
    <n v="0.28689999999999999"/>
    <n v="28.689999999999998"/>
    <n v="725"/>
    <n v="729"/>
    <n v="727"/>
    <x v="1"/>
    <n v="1"/>
    <x v="0"/>
    <s v="High DTI / Low Income / Low FICO"/>
  </r>
  <r>
    <n v="42000"/>
    <s v="MEDIUM"/>
    <s v="Not Verified"/>
    <s v="Fully Paid"/>
    <s v="debt_consolidation"/>
    <n v="0.14300000000000002"/>
    <n v="14.3"/>
    <n v="695"/>
    <n v="699"/>
    <n v="697"/>
    <x v="0"/>
    <n v="2"/>
    <x v="1"/>
    <s v="Moderate DTI/Income/FICO"/>
  </r>
  <r>
    <n v="52476"/>
    <s v="MEDIUM"/>
    <s v="Not Verified"/>
    <s v="Fully Paid"/>
    <s v="debt_consolidation"/>
    <n v="0.1249"/>
    <n v="12.49"/>
    <n v="675"/>
    <n v="679"/>
    <n v="677"/>
    <x v="0"/>
    <n v="2"/>
    <x v="1"/>
    <s v="Moderate DTI/Income/FICO"/>
  </r>
  <r>
    <n v="60000"/>
    <s v="MEDIUM"/>
    <s v="Source Verified"/>
    <s v="Fully Paid"/>
    <s v="other"/>
    <n v="0.21859999999999999"/>
    <n v="21.86"/>
    <n v="725"/>
    <n v="729"/>
    <n v="727"/>
    <x v="1"/>
    <n v="1"/>
    <x v="0"/>
    <s v="High DTI / Low Income / Low FICO"/>
  </r>
  <r>
    <n v="51000"/>
    <s v="MEDIUM"/>
    <s v="Verified"/>
    <s v="Charged Off"/>
    <s v="other"/>
    <n v="0.17059999999999997"/>
    <n v="17.059999999999999"/>
    <n v="680"/>
    <n v="684"/>
    <n v="682"/>
    <x v="0"/>
    <n v="2"/>
    <x v="1"/>
    <s v="Moderate DTI/Income/FICO"/>
  </r>
  <r>
    <n v="42000"/>
    <s v="MEDIUM"/>
    <s v="Verified"/>
    <s v="Fully Paid"/>
    <s v="credit_card"/>
    <n v="0.2223"/>
    <n v="22.23"/>
    <n v="715"/>
    <n v="719"/>
    <n v="717"/>
    <x v="1"/>
    <n v="1"/>
    <x v="0"/>
    <s v="High DTI / Low Income / Low FICO"/>
  </r>
  <r>
    <n v="33000"/>
    <s v="LOW"/>
    <s v="Verified"/>
    <s v="Charged Off"/>
    <s v="debt_consolidation"/>
    <n v="0.25269999999999998"/>
    <n v="25.27"/>
    <n v="670"/>
    <n v="674"/>
    <n v="672"/>
    <x v="0"/>
    <n v="1"/>
    <x v="0"/>
    <s v="High DTI / Low Income / Low FICO"/>
  </r>
  <r>
    <n v="120000"/>
    <s v="HIGH"/>
    <s v="Verified"/>
    <s v="Fully Paid"/>
    <s v="credit_card"/>
    <n v="0.29949999999999999"/>
    <n v="29.95"/>
    <n v="665"/>
    <n v="669"/>
    <n v="667"/>
    <x v="0"/>
    <n v="1"/>
    <x v="0"/>
    <s v="High DTI / Low Income / Low FICO"/>
  </r>
  <r>
    <n v="45000"/>
    <s v="MEDIUM"/>
    <s v="Verified"/>
    <s v="Charged Off"/>
    <s v="credit_card"/>
    <n v="0.2611"/>
    <n v="26.11"/>
    <n v="680"/>
    <n v="684"/>
    <n v="682"/>
    <x v="0"/>
    <n v="1"/>
    <x v="0"/>
    <s v="High DTI / Low Income / Low FICO"/>
  </r>
  <r>
    <n v="44200"/>
    <s v="MEDIUM"/>
    <s v="Source Verified"/>
    <s v="Fully Paid"/>
    <s v="credit_card"/>
    <n v="0.1157"/>
    <n v="11.57"/>
    <n v="680"/>
    <n v="684"/>
    <n v="682"/>
    <x v="0"/>
    <n v="2"/>
    <x v="1"/>
    <s v="Moderate DTI/Income/FICO"/>
  </r>
  <r>
    <n v="200000"/>
    <s v="HIGH"/>
    <s v="Source Verified"/>
    <s v="Fully Paid"/>
    <s v="small_business"/>
    <n v="5.0999999999999997E-2"/>
    <n v="5.0999999999999996"/>
    <n v="810"/>
    <n v="814"/>
    <n v="812"/>
    <x v="1"/>
    <n v="3"/>
    <x v="2"/>
    <s v="Strong Profile"/>
  </r>
  <r>
    <n v="84000"/>
    <s v="HIGH"/>
    <s v="Source Verified"/>
    <s v="Fully Paid"/>
    <s v="other"/>
    <n v="0.13930000000000001"/>
    <n v="13.930000000000001"/>
    <n v="675"/>
    <n v="679"/>
    <n v="677"/>
    <x v="0"/>
    <n v="2"/>
    <x v="1"/>
    <s v="Moderate DTI/Income/FICO"/>
  </r>
  <r>
    <n v="78000"/>
    <s v="HIGH"/>
    <s v="Source Verified"/>
    <s v="Fully Paid"/>
    <s v="credit_card"/>
    <n v="0.26"/>
    <n v="26"/>
    <n v="670"/>
    <n v="674"/>
    <n v="672"/>
    <x v="0"/>
    <n v="1"/>
    <x v="0"/>
    <s v="High DTI / Low Income / Low FICO"/>
  </r>
  <r>
    <n v="62000"/>
    <s v="HIGH"/>
    <s v="Source Verified"/>
    <s v="Fully Paid"/>
    <s v="debt_consolidation"/>
    <n v="0.1537"/>
    <n v="15.370000000000001"/>
    <n v="665"/>
    <n v="669"/>
    <n v="667"/>
    <x v="0"/>
    <n v="2"/>
    <x v="1"/>
    <s v="Moderate DTI/Income/FICO"/>
  </r>
  <r>
    <n v="90000"/>
    <s v="HIGH"/>
    <s v="Verified"/>
    <s v="Current"/>
    <s v="debt_consolidation"/>
    <n v="0.35090000000000005"/>
    <n v="35.090000000000003"/>
    <n v="690"/>
    <n v="694"/>
    <n v="692"/>
    <x v="0"/>
    <n v="1"/>
    <x v="0"/>
    <s v="High DTI / Low Income / Low FICO"/>
  </r>
  <r>
    <n v="78000"/>
    <s v="HIGH"/>
    <s v="Source Verified"/>
    <s v="Charged Off"/>
    <s v="debt_consolidation"/>
    <n v="0.20280000000000001"/>
    <n v="20.28"/>
    <n v="690"/>
    <n v="694"/>
    <n v="692"/>
    <x v="0"/>
    <n v="1"/>
    <x v="0"/>
    <s v="High DTI / Low Income / Low FICO"/>
  </r>
  <r>
    <n v="60000"/>
    <s v="MEDIUM"/>
    <s v="Verified"/>
    <s v="Fully Paid"/>
    <s v="debt_consolidation"/>
    <n v="0.2024"/>
    <n v="20.239999999999998"/>
    <n v="695"/>
    <n v="699"/>
    <n v="697"/>
    <x v="0"/>
    <n v="1"/>
    <x v="0"/>
    <s v="High DTI / Low Income / Low FICO"/>
  </r>
  <r>
    <n v="94000"/>
    <s v="HIGH"/>
    <s v="Not Verified"/>
    <s v="Fully Paid"/>
    <s v="credit_card"/>
    <n v="0.28850000000000003"/>
    <n v="28.850000000000005"/>
    <n v="720"/>
    <n v="724"/>
    <n v="722"/>
    <x v="1"/>
    <n v="1"/>
    <x v="0"/>
    <s v="High DTI / Low Income / Low FICO"/>
  </r>
  <r>
    <n v="120080"/>
    <s v="HIGH"/>
    <s v="Not Verified"/>
    <s v="Fully Paid"/>
    <s v="credit_card"/>
    <n v="9.9100000000000008E-2"/>
    <n v="9.91"/>
    <n v="795"/>
    <n v="799"/>
    <n v="797"/>
    <x v="1"/>
    <n v="3"/>
    <x v="2"/>
    <s v="Strong Profile"/>
  </r>
  <r>
    <n v="55000"/>
    <s v="MEDIUM"/>
    <s v="Verified"/>
    <s v="Charged Off"/>
    <s v="debt_consolidation"/>
    <n v="0.29630000000000001"/>
    <n v="29.630000000000003"/>
    <n v="665"/>
    <n v="669"/>
    <n v="667"/>
    <x v="0"/>
    <n v="1"/>
    <x v="0"/>
    <s v="High DTI / Low Income / Low FICO"/>
  </r>
  <r>
    <n v="175000"/>
    <s v="HIGH"/>
    <s v="Verified"/>
    <s v="Current"/>
    <s v="credit_card"/>
    <n v="0.17199999999999999"/>
    <n v="17.2"/>
    <n v="710"/>
    <n v="714"/>
    <n v="712"/>
    <x v="1"/>
    <n v="2"/>
    <x v="1"/>
    <s v="Moderate DTI/Income/FICO"/>
  </r>
  <r>
    <n v="40000"/>
    <s v="LOW"/>
    <s v="Not Verified"/>
    <s v="Fully Paid"/>
    <s v="credit_card"/>
    <n v="0.10859999999999999"/>
    <n v="10.86"/>
    <n v="720"/>
    <n v="724"/>
    <n v="722"/>
    <x v="1"/>
    <n v="1"/>
    <x v="0"/>
    <s v="High DTI / Low Income / Low FICO"/>
  </r>
  <r>
    <n v="50000"/>
    <s v="MEDIUM"/>
    <s v="Source Verified"/>
    <s v="Charged Off"/>
    <s v="debt_consolidation"/>
    <n v="0.2261"/>
    <n v="22.61"/>
    <n v="660"/>
    <n v="664"/>
    <n v="662"/>
    <x v="0"/>
    <n v="1"/>
    <x v="0"/>
    <s v="High DTI / Low Income / Low FICO"/>
  </r>
  <r>
    <n v="105000"/>
    <s v="HIGH"/>
    <s v="Not Verified"/>
    <s v="Charged Off"/>
    <s v="debt_consolidation"/>
    <n v="0.30870000000000003"/>
    <n v="30.870000000000005"/>
    <n v="680"/>
    <n v="684"/>
    <n v="682"/>
    <x v="0"/>
    <n v="1"/>
    <x v="0"/>
    <s v="High DTI / Low Income / Low FICO"/>
  </r>
  <r>
    <n v="56000"/>
    <s v="MEDIUM"/>
    <s v="Source Verified"/>
    <s v="Fully Paid"/>
    <s v="debt_consolidation"/>
    <n v="0.24299999999999999"/>
    <n v="24.3"/>
    <n v="675"/>
    <n v="679"/>
    <n v="677"/>
    <x v="0"/>
    <n v="1"/>
    <x v="0"/>
    <s v="High DTI / Low Income / Low FICO"/>
  </r>
  <r>
    <n v="63000"/>
    <s v="HIGH"/>
    <s v="Source Verified"/>
    <s v="Fully Paid"/>
    <s v="credit_card"/>
    <n v="9.2799999999999994E-2"/>
    <n v="9.2799999999999994"/>
    <n v="665"/>
    <n v="669"/>
    <n v="667"/>
    <x v="0"/>
    <n v="2"/>
    <x v="1"/>
    <s v="Moderate DTI/Income/FICO"/>
  </r>
  <r>
    <n v="66000"/>
    <s v="HIGH"/>
    <s v="Source Verified"/>
    <s v="Fully Paid"/>
    <s v="home_improvement"/>
    <n v="0.184"/>
    <n v="18.399999999999999"/>
    <n v="665"/>
    <n v="669"/>
    <n v="667"/>
    <x v="0"/>
    <n v="2"/>
    <x v="1"/>
    <s v="Moderate DTI/Income/FICO"/>
  </r>
  <r>
    <n v="77460"/>
    <s v="HIGH"/>
    <s v="Verified"/>
    <s v="Current"/>
    <s v="home_improvement"/>
    <n v="0.1366"/>
    <n v="13.66"/>
    <n v="660"/>
    <n v="664"/>
    <n v="662"/>
    <x v="0"/>
    <n v="2"/>
    <x v="1"/>
    <s v="Moderate DTI/Income/FICO"/>
  </r>
  <r>
    <n v="60000"/>
    <s v="MEDIUM"/>
    <s v="Not Verified"/>
    <s v="Fully Paid"/>
    <s v="credit_card"/>
    <n v="0.26839999999999997"/>
    <n v="26.839999999999996"/>
    <n v="695"/>
    <n v="699"/>
    <n v="697"/>
    <x v="0"/>
    <n v="1"/>
    <x v="0"/>
    <s v="High DTI / Low Income / Low FICO"/>
  </r>
  <r>
    <n v="60000"/>
    <s v="MEDIUM"/>
    <s v="Verified"/>
    <s v="Fully Paid"/>
    <s v="debt_consolidation"/>
    <n v="9.5600000000000004E-2"/>
    <n v="9.56"/>
    <n v="665"/>
    <n v="669"/>
    <n v="667"/>
    <x v="0"/>
    <n v="2"/>
    <x v="1"/>
    <s v="Moderate DTI/Income/FICO"/>
  </r>
  <r>
    <n v="45000"/>
    <s v="MEDIUM"/>
    <s v="Source Verified"/>
    <s v="Current"/>
    <s v="debt_consolidation"/>
    <n v="0.33279999999999998"/>
    <n v="33.28"/>
    <n v="695"/>
    <n v="699"/>
    <n v="697"/>
    <x v="0"/>
    <n v="1"/>
    <x v="0"/>
    <s v="High DTI / Low Income / Low FICO"/>
  </r>
  <r>
    <n v="40000"/>
    <s v="LOW"/>
    <s v="Verified"/>
    <s v="Fully Paid"/>
    <s v="debt_consolidation"/>
    <n v="0.19769999999999999"/>
    <n v="19.77"/>
    <n v="680"/>
    <n v="684"/>
    <n v="682"/>
    <x v="0"/>
    <n v="1"/>
    <x v="0"/>
    <s v="High DTI / Low Income / Low FICO"/>
  </r>
  <r>
    <n v="110000"/>
    <s v="HIGH"/>
    <s v="Source Verified"/>
    <s v="Fully Paid"/>
    <s v="major_purchase"/>
    <n v="0.15670000000000001"/>
    <n v="15.67"/>
    <n v="695"/>
    <n v="699"/>
    <n v="697"/>
    <x v="0"/>
    <n v="2"/>
    <x v="1"/>
    <s v="Moderate DTI/Income/FICO"/>
  </r>
  <r>
    <n v="72500"/>
    <s v="HIGH"/>
    <s v="Verified"/>
    <s v="Charged Off"/>
    <s v="debt_consolidation"/>
    <n v="0.20489999999999997"/>
    <n v="20.49"/>
    <n v="665"/>
    <n v="669"/>
    <n v="667"/>
    <x v="0"/>
    <n v="1"/>
    <x v="0"/>
    <s v="High DTI / Low Income / Low FICO"/>
  </r>
  <r>
    <n v="100000"/>
    <s v="HIGH"/>
    <s v="Source Verified"/>
    <s v="Fully Paid"/>
    <s v="debt_consolidation"/>
    <n v="8.2799999999999999E-2"/>
    <n v="8.2799999999999994"/>
    <n v="660"/>
    <n v="664"/>
    <n v="662"/>
    <x v="0"/>
    <n v="2"/>
    <x v="1"/>
    <s v="Moderate DTI/Income/FICO"/>
  </r>
  <r>
    <n v="32000"/>
    <s v="LOW"/>
    <s v="Not Verified"/>
    <s v="Fully Paid"/>
    <s v="credit_card"/>
    <n v="0.34279999999999999"/>
    <n v="34.28"/>
    <n v="710"/>
    <n v="714"/>
    <n v="712"/>
    <x v="1"/>
    <n v="1"/>
    <x v="0"/>
    <s v="High DTI / Low Income / Low FICO"/>
  </r>
  <r>
    <n v="45000"/>
    <s v="MEDIUM"/>
    <s v="Verified"/>
    <s v="Charged Off"/>
    <s v="debt_consolidation"/>
    <n v="0.27089999999999997"/>
    <n v="27.089999999999996"/>
    <n v="710"/>
    <n v="714"/>
    <n v="712"/>
    <x v="1"/>
    <n v="1"/>
    <x v="0"/>
    <s v="High DTI / Low Income / Low FICO"/>
  </r>
  <r>
    <n v="36000"/>
    <s v="LOW"/>
    <s v="Verified"/>
    <s v="Fully Paid"/>
    <s v="credit_card"/>
    <n v="2.87E-2"/>
    <n v="2.87"/>
    <n v="745"/>
    <n v="749"/>
    <n v="747"/>
    <x v="1"/>
    <n v="1"/>
    <x v="0"/>
    <s v="High DTI / Low Income / Low FICO"/>
  </r>
  <r>
    <n v="62500"/>
    <s v="HIGH"/>
    <s v="Not Verified"/>
    <s v="Fully Paid"/>
    <s v="debt_consolidation"/>
    <n v="0.1106"/>
    <n v="11.06"/>
    <n v="745"/>
    <n v="749"/>
    <n v="747"/>
    <x v="1"/>
    <n v="3"/>
    <x v="2"/>
    <s v="Strong Profile"/>
  </r>
  <r>
    <n v="26000"/>
    <s v="LOW"/>
    <s v="Verified"/>
    <s v="Charged Off"/>
    <s v="credit_card"/>
    <n v="0.23680000000000001"/>
    <n v="23.68"/>
    <n v="680"/>
    <n v="684"/>
    <n v="682"/>
    <x v="0"/>
    <n v="1"/>
    <x v="0"/>
    <s v="High DTI / Low Income / Low FICO"/>
  </r>
  <r>
    <n v="55000"/>
    <s v="MEDIUM"/>
    <s v="Source Verified"/>
    <s v="Fully Paid"/>
    <s v="home_improvement"/>
    <n v="0.1047"/>
    <n v="10.47"/>
    <n v="660"/>
    <n v="664"/>
    <n v="662"/>
    <x v="0"/>
    <n v="2"/>
    <x v="1"/>
    <s v="Moderate DTI/Income/FICO"/>
  </r>
  <r>
    <n v="87500"/>
    <s v="HIGH"/>
    <s v="Verified"/>
    <s v="Fully Paid"/>
    <s v="debt_consolidation"/>
    <n v="0.04"/>
    <n v="4"/>
    <n v="665"/>
    <n v="669"/>
    <n v="667"/>
    <x v="0"/>
    <n v="2"/>
    <x v="1"/>
    <s v="Moderate DTI/Income/FICO"/>
  </r>
  <r>
    <n v="37000"/>
    <s v="LOW"/>
    <s v="Source Verified"/>
    <s v="Fully Paid"/>
    <s v="debt_consolidation"/>
    <n v="0.10150000000000001"/>
    <n v="10.15"/>
    <n v="670"/>
    <n v="674"/>
    <n v="672"/>
    <x v="0"/>
    <n v="1"/>
    <x v="0"/>
    <s v="High DTI / Low Income / Low FICO"/>
  </r>
  <r>
    <n v="73000"/>
    <s v="HIGH"/>
    <s v="Not Verified"/>
    <s v="Fully Paid"/>
    <s v="credit_card"/>
    <n v="0.26829999999999998"/>
    <n v="26.83"/>
    <n v="710"/>
    <n v="714"/>
    <n v="712"/>
    <x v="1"/>
    <n v="1"/>
    <x v="0"/>
    <s v="High DTI / Low Income / Low FICO"/>
  </r>
  <r>
    <n v="83000"/>
    <s v="HIGH"/>
    <s v="Verified"/>
    <s v="Current"/>
    <s v="debt_consolidation"/>
    <n v="0.2112"/>
    <n v="21.12"/>
    <n v="695"/>
    <n v="699"/>
    <n v="697"/>
    <x v="0"/>
    <n v="1"/>
    <x v="0"/>
    <s v="High DTI / Low Income / Low FICO"/>
  </r>
  <r>
    <n v="100000"/>
    <s v="HIGH"/>
    <s v="Verified"/>
    <s v="Fully Paid"/>
    <s v="debt_consolidation"/>
    <n v="7.6399999999999996E-2"/>
    <n v="7.64"/>
    <n v="665"/>
    <n v="669"/>
    <n v="667"/>
    <x v="0"/>
    <n v="2"/>
    <x v="1"/>
    <s v="Moderate DTI/Income/FICO"/>
  </r>
  <r>
    <n v="46000"/>
    <s v="MEDIUM"/>
    <s v="Verified"/>
    <s v="Fully Paid"/>
    <s v="debt_consolidation"/>
    <n v="0.10490000000000001"/>
    <n v="10.49"/>
    <n v="660"/>
    <n v="664"/>
    <n v="662"/>
    <x v="0"/>
    <n v="2"/>
    <x v="1"/>
    <s v="Moderate DTI/Income/FICO"/>
  </r>
  <r>
    <n v="140000"/>
    <s v="HIGH"/>
    <s v="Source Verified"/>
    <s v="Fully Paid"/>
    <s v="debt_consolidation"/>
    <n v="0.25209999999999999"/>
    <n v="25.21"/>
    <n v="680"/>
    <n v="684"/>
    <n v="682"/>
    <x v="0"/>
    <n v="1"/>
    <x v="0"/>
    <s v="High DTI / Low Income / Low FICO"/>
  </r>
  <r>
    <n v="82000"/>
    <s v="HIGH"/>
    <s v="Source Verified"/>
    <s v="Charged Off"/>
    <s v="credit_card"/>
    <n v="0.24559999999999998"/>
    <n v="24.56"/>
    <n v="670"/>
    <n v="674"/>
    <n v="672"/>
    <x v="0"/>
    <n v="1"/>
    <x v="0"/>
    <s v="High DTI / Low Income / Low FICO"/>
  </r>
  <r>
    <n v="78500"/>
    <s v="HIGH"/>
    <s v="Not Verified"/>
    <s v="Charged Off"/>
    <s v="debt_consolidation"/>
    <n v="0.23989999999999997"/>
    <n v="23.99"/>
    <n v="660"/>
    <n v="664"/>
    <n v="662"/>
    <x v="0"/>
    <n v="1"/>
    <x v="0"/>
    <s v="High DTI / Low Income / Low FICO"/>
  </r>
  <r>
    <n v="75000"/>
    <s v="HIGH"/>
    <s v="Not Verified"/>
    <s v="Fully Paid"/>
    <s v="credit_card"/>
    <n v="8.4499999999999992E-2"/>
    <n v="8.4499999999999993"/>
    <n v="715"/>
    <n v="719"/>
    <n v="717"/>
    <x v="1"/>
    <n v="3"/>
    <x v="2"/>
    <s v="Strong Profile"/>
  </r>
  <r>
    <n v="50000"/>
    <s v="MEDIUM"/>
    <s v="Source Verified"/>
    <s v="Current"/>
    <s v="debt_consolidation"/>
    <n v="0.30170000000000002"/>
    <n v="30.17"/>
    <n v="710"/>
    <n v="714"/>
    <n v="712"/>
    <x v="1"/>
    <n v="1"/>
    <x v="0"/>
    <s v="High DTI / Low Income / Low FICO"/>
  </r>
  <r>
    <n v="68000"/>
    <s v="HIGH"/>
    <s v="Verified"/>
    <s v="Charged Off"/>
    <s v="home_improvement"/>
    <n v="0.22329999999999997"/>
    <n v="22.33"/>
    <n v="665"/>
    <n v="669"/>
    <n v="667"/>
    <x v="0"/>
    <n v="1"/>
    <x v="0"/>
    <s v="High DTI / Low Income / Low FICO"/>
  </r>
  <r>
    <n v="71000"/>
    <s v="HIGH"/>
    <s v="Verified"/>
    <s v="Charged Off"/>
    <s v="debt_consolidation"/>
    <n v="0.34860000000000002"/>
    <n v="34.86"/>
    <n v="675"/>
    <n v="679"/>
    <n v="677"/>
    <x v="0"/>
    <n v="1"/>
    <x v="0"/>
    <s v="High DTI / Low Income / Low FICO"/>
  </r>
  <r>
    <n v="73200"/>
    <s v="HIGH"/>
    <s v="Not Verified"/>
    <s v="Fully Paid"/>
    <s v="credit_card"/>
    <n v="0.14360000000000001"/>
    <n v="14.360000000000001"/>
    <n v="750"/>
    <n v="754"/>
    <n v="752"/>
    <x v="1"/>
    <n v="2"/>
    <x v="1"/>
    <s v="Moderate DTI/Income/FICO"/>
  </r>
  <r>
    <n v="70000"/>
    <s v="HIGH"/>
    <s v="Verified"/>
    <s v="Fully Paid"/>
    <s v="debt_consolidation"/>
    <n v="0.2429"/>
    <n v="24.29"/>
    <n v="690"/>
    <n v="694"/>
    <n v="692"/>
    <x v="0"/>
    <n v="1"/>
    <x v="0"/>
    <s v="High DTI / Low Income / Low FICO"/>
  </r>
  <r>
    <n v="39400"/>
    <s v="LOW"/>
    <s v="Source Verified"/>
    <s v="Fully Paid"/>
    <s v="debt_consolidation"/>
    <n v="0.32439999999999997"/>
    <n v="32.44"/>
    <n v="715"/>
    <n v="719"/>
    <n v="717"/>
    <x v="1"/>
    <n v="1"/>
    <x v="0"/>
    <s v="High DTI / Low Income / Low FICO"/>
  </r>
  <r>
    <n v="77000"/>
    <s v="HIGH"/>
    <s v="Verified"/>
    <s v="Fully Paid"/>
    <s v="home_improvement"/>
    <n v="6.9699999999999998E-2"/>
    <n v="6.97"/>
    <n v="700"/>
    <n v="704"/>
    <n v="702"/>
    <x v="1"/>
    <n v="3"/>
    <x v="2"/>
    <s v="Strong Profile"/>
  </r>
  <r>
    <n v="54000"/>
    <s v="MEDIUM"/>
    <s v="Not Verified"/>
    <s v="Fully Paid"/>
    <s v="debt_consolidation"/>
    <n v="0.33860000000000001"/>
    <n v="33.86"/>
    <n v="670"/>
    <n v="674"/>
    <n v="672"/>
    <x v="0"/>
    <n v="1"/>
    <x v="0"/>
    <s v="High DTI / Low Income / Low FICO"/>
  </r>
  <r>
    <n v="58000"/>
    <s v="MEDIUM"/>
    <s v="Verified"/>
    <s v="Fully Paid"/>
    <s v="other"/>
    <n v="0.1978"/>
    <n v="19.78"/>
    <n v="665"/>
    <n v="669"/>
    <n v="667"/>
    <x v="0"/>
    <n v="2"/>
    <x v="1"/>
    <s v="Moderate DTI/Income/FICO"/>
  </r>
  <r>
    <n v="98200"/>
    <s v="HIGH"/>
    <s v="Not Verified"/>
    <s v="Fully Paid"/>
    <s v="credit_card"/>
    <n v="0.12640000000000001"/>
    <n v="12.64"/>
    <n v="770"/>
    <n v="774"/>
    <n v="772"/>
    <x v="1"/>
    <n v="2"/>
    <x v="1"/>
    <s v="Moderate DTI/Income/FICO"/>
  </r>
  <r>
    <n v="43500"/>
    <s v="MEDIUM"/>
    <s v="Source Verified"/>
    <s v="Charged Off"/>
    <s v="debt_consolidation"/>
    <n v="8.5800000000000001E-2"/>
    <n v="8.58"/>
    <n v="690"/>
    <n v="694"/>
    <n v="692"/>
    <x v="0"/>
    <n v="2"/>
    <x v="1"/>
    <s v="Moderate DTI/Income/FICO"/>
  </r>
  <r>
    <n v="35000"/>
    <s v="LOW"/>
    <s v="Source Verified"/>
    <s v="Fully Paid"/>
    <s v="credit_card"/>
    <n v="9.3299999999999994E-2"/>
    <n v="9.33"/>
    <n v="680"/>
    <n v="684"/>
    <n v="682"/>
    <x v="0"/>
    <n v="1"/>
    <x v="0"/>
    <s v="High DTI / Low Income / Low FICO"/>
  </r>
  <r>
    <n v="90000"/>
    <s v="HIGH"/>
    <s v="Verified"/>
    <s v="Fully Paid"/>
    <s v="debt_consolidation"/>
    <n v="0.28389999999999999"/>
    <n v="28.389999999999997"/>
    <n v="690"/>
    <n v="694"/>
    <n v="692"/>
    <x v="0"/>
    <n v="1"/>
    <x v="0"/>
    <s v="High DTI / Low Income / Low FICO"/>
  </r>
  <r>
    <n v="60507"/>
    <s v="HIGH"/>
    <s v="Verified"/>
    <s v="Fully Paid"/>
    <s v="home_improvement"/>
    <n v="0.18390000000000001"/>
    <n v="18.39"/>
    <n v="660"/>
    <n v="664"/>
    <n v="662"/>
    <x v="0"/>
    <n v="2"/>
    <x v="1"/>
    <s v="Moderate DTI/Income/FICO"/>
  </r>
  <r>
    <n v="110000"/>
    <s v="HIGH"/>
    <s v="Not Verified"/>
    <s v="Fully Paid"/>
    <s v="debt_consolidation"/>
    <n v="0.28389999999999999"/>
    <n v="28.389999999999997"/>
    <n v="675"/>
    <n v="679"/>
    <n v="677"/>
    <x v="0"/>
    <n v="1"/>
    <x v="0"/>
    <s v="High DTI / Low Income / Low FICO"/>
  </r>
  <r>
    <n v="66000"/>
    <s v="HIGH"/>
    <s v="Not Verified"/>
    <s v="Fully Paid"/>
    <s v="credit_card"/>
    <n v="4.2900000000000001E-2"/>
    <n v="4.29"/>
    <n v="695"/>
    <n v="699"/>
    <n v="697"/>
    <x v="0"/>
    <n v="2"/>
    <x v="1"/>
    <s v="Moderate DTI/Income/FICO"/>
  </r>
  <r>
    <n v="195000"/>
    <s v="HIGH"/>
    <s v="Verified"/>
    <s v="Fully Paid"/>
    <s v="credit_card"/>
    <n v="6.6100000000000006E-2"/>
    <n v="6.61"/>
    <n v="670"/>
    <n v="674"/>
    <n v="672"/>
    <x v="0"/>
    <n v="2"/>
    <x v="1"/>
    <s v="Moderate DTI/Income/FICO"/>
  </r>
  <r>
    <n v="33144"/>
    <s v="LOW"/>
    <s v="Verified"/>
    <s v="Fully Paid"/>
    <s v="major_purchase"/>
    <n v="0.21899999999999997"/>
    <n v="21.9"/>
    <n v="660"/>
    <n v="664"/>
    <n v="662"/>
    <x v="0"/>
    <n v="1"/>
    <x v="0"/>
    <s v="High DTI / Low Income / Low FICO"/>
  </r>
  <r>
    <n v="76000"/>
    <s v="HIGH"/>
    <s v="Source Verified"/>
    <s v="Fully Paid"/>
    <s v="major_purchase"/>
    <n v="0.1014"/>
    <n v="10.14"/>
    <n v="675"/>
    <n v="679"/>
    <n v="677"/>
    <x v="0"/>
    <n v="2"/>
    <x v="1"/>
    <s v="Moderate DTI/Income/FICO"/>
  </r>
  <r>
    <n v="170000"/>
    <s v="HIGH"/>
    <s v="Not Verified"/>
    <s v="Fully Paid"/>
    <s v="credit_card"/>
    <n v="0.10369999999999999"/>
    <n v="10.37"/>
    <n v="705"/>
    <n v="709"/>
    <n v="707"/>
    <x v="1"/>
    <n v="3"/>
    <x v="2"/>
    <s v="Strong Profile"/>
  </r>
  <r>
    <n v="58000"/>
    <s v="MEDIUM"/>
    <s v="Not Verified"/>
    <s v="Fully Paid"/>
    <s v="credit_card"/>
    <n v="0.23129999999999998"/>
    <n v="23.13"/>
    <n v="745"/>
    <n v="749"/>
    <n v="747"/>
    <x v="1"/>
    <n v="1"/>
    <x v="0"/>
    <s v="High DTI / Low Income / Low FICO"/>
  </r>
  <r>
    <n v="72000"/>
    <s v="HIGH"/>
    <s v="Source Verified"/>
    <s v="Late (31-120 days)"/>
    <s v="moving"/>
    <n v="0.19980000000000001"/>
    <n v="19.98"/>
    <n v="690"/>
    <n v="694"/>
    <n v="692"/>
    <x v="0"/>
    <n v="2"/>
    <x v="1"/>
    <s v="Moderate DTI/Income/FICO"/>
  </r>
  <r>
    <n v="76000"/>
    <s v="HIGH"/>
    <s v="Source Verified"/>
    <s v="Charged Off"/>
    <s v="debt_consolidation"/>
    <n v="0.26"/>
    <n v="26"/>
    <n v="690"/>
    <n v="694"/>
    <n v="692"/>
    <x v="0"/>
    <n v="1"/>
    <x v="0"/>
    <s v="High DTI / Low Income / Low FICO"/>
  </r>
  <r>
    <n v="109400"/>
    <s v="HIGH"/>
    <s v="Not Verified"/>
    <s v="Fully Paid"/>
    <s v="debt_consolidation"/>
    <n v="0.24660000000000001"/>
    <n v="24.66"/>
    <n v="675"/>
    <n v="679"/>
    <n v="677"/>
    <x v="0"/>
    <n v="1"/>
    <x v="0"/>
    <s v="High DTI / Low Income / Low FICO"/>
  </r>
  <r>
    <n v="54000"/>
    <s v="MEDIUM"/>
    <s v="Source Verified"/>
    <s v="Fully Paid"/>
    <s v="debt_consolidation"/>
    <n v="0.15529999999999999"/>
    <n v="15.53"/>
    <n v="660"/>
    <n v="664"/>
    <n v="662"/>
    <x v="0"/>
    <n v="2"/>
    <x v="1"/>
    <s v="Moderate DTI/Income/FICO"/>
  </r>
  <r>
    <n v="62000"/>
    <s v="HIGH"/>
    <s v="Not Verified"/>
    <s v="Fully Paid"/>
    <s v="debt_consolidation"/>
    <n v="0.1895"/>
    <n v="18.95"/>
    <n v="770"/>
    <n v="774"/>
    <n v="772"/>
    <x v="1"/>
    <n v="2"/>
    <x v="1"/>
    <s v="Moderate DTI/Income/FICO"/>
  </r>
  <r>
    <n v="86000"/>
    <s v="HIGH"/>
    <s v="Source Verified"/>
    <s v="Current"/>
    <s v="credit_card"/>
    <n v="0.1862"/>
    <n v="18.62"/>
    <n v="660"/>
    <n v="664"/>
    <n v="662"/>
    <x v="0"/>
    <n v="2"/>
    <x v="1"/>
    <s v="Moderate DTI/Income/FICO"/>
  </r>
  <r>
    <n v="103000"/>
    <s v="HIGH"/>
    <s v="Not Verified"/>
    <s v="Fully Paid"/>
    <s v="debt_consolidation"/>
    <n v="0.18359999999999999"/>
    <n v="18.36"/>
    <n v="695"/>
    <n v="699"/>
    <n v="697"/>
    <x v="0"/>
    <n v="2"/>
    <x v="1"/>
    <s v="Moderate DTI/Income/FICO"/>
  </r>
  <r>
    <n v="62738"/>
    <s v="HIGH"/>
    <s v="Source Verified"/>
    <s v="Fully Paid"/>
    <s v="credit_card"/>
    <n v="6.480000000000001E-2"/>
    <n v="6.4800000000000013"/>
    <n v="745"/>
    <n v="749"/>
    <n v="747"/>
    <x v="1"/>
    <n v="3"/>
    <x v="2"/>
    <s v="Strong Profile"/>
  </r>
  <r>
    <n v="56000"/>
    <s v="MEDIUM"/>
    <s v="Not Verified"/>
    <s v="Current"/>
    <s v="home_improvement"/>
    <n v="0.18579999999999999"/>
    <n v="18.579999999999998"/>
    <n v="680"/>
    <n v="684"/>
    <n v="682"/>
    <x v="0"/>
    <n v="2"/>
    <x v="1"/>
    <s v="Moderate DTI/Income/FICO"/>
  </r>
  <r>
    <n v="50000"/>
    <s v="MEDIUM"/>
    <s v="Not Verified"/>
    <s v="Fully Paid"/>
    <s v="debt_consolidation"/>
    <n v="0.26750000000000002"/>
    <n v="26.75"/>
    <n v="735"/>
    <n v="739"/>
    <n v="737"/>
    <x v="1"/>
    <n v="1"/>
    <x v="0"/>
    <s v="High DTI / Low Income / Low FICO"/>
  </r>
  <r>
    <n v="58000"/>
    <s v="MEDIUM"/>
    <s v="Source Verified"/>
    <s v="Fully Paid"/>
    <s v="debt_consolidation"/>
    <n v="0.25590000000000002"/>
    <n v="25.590000000000003"/>
    <n v="690"/>
    <n v="694"/>
    <n v="692"/>
    <x v="0"/>
    <n v="1"/>
    <x v="0"/>
    <s v="High DTI / Low Income / Low FICO"/>
  </r>
  <r>
    <n v="68000"/>
    <s v="HIGH"/>
    <s v="Source Verified"/>
    <s v="Current"/>
    <s v="home_improvement"/>
    <n v="1.0200000000000001E-2"/>
    <n v="1.02"/>
    <n v="800"/>
    <n v="804"/>
    <n v="802"/>
    <x v="1"/>
    <n v="3"/>
    <x v="2"/>
    <s v="Strong Profile"/>
  </r>
  <r>
    <n v="51145"/>
    <s v="MEDIUM"/>
    <s v="Not Verified"/>
    <s v="Fully Paid"/>
    <s v="debt_consolidation"/>
    <n v="0.35729999999999995"/>
    <n v="35.729999999999997"/>
    <n v="675"/>
    <n v="679"/>
    <n v="677"/>
    <x v="0"/>
    <n v="1"/>
    <x v="0"/>
    <s v="High DTI / Low Income / Low FICO"/>
  </r>
  <r>
    <n v="60000"/>
    <s v="MEDIUM"/>
    <s v="Source Verified"/>
    <s v="Fully Paid"/>
    <s v="credit_card"/>
    <n v="0.10439999999999999"/>
    <n v="10.44"/>
    <n v="670"/>
    <n v="674"/>
    <n v="672"/>
    <x v="0"/>
    <n v="2"/>
    <x v="1"/>
    <s v="Moderate DTI/Income/FICO"/>
  </r>
  <r>
    <n v="56000"/>
    <s v="MEDIUM"/>
    <s v="Not Verified"/>
    <s v="Fully Paid"/>
    <s v="credit_card"/>
    <n v="0.15279999999999999"/>
    <n v="15.28"/>
    <n v="710"/>
    <n v="714"/>
    <n v="712"/>
    <x v="1"/>
    <n v="2"/>
    <x v="1"/>
    <s v="Moderate DTI/Income/FICO"/>
  </r>
  <r>
    <n v="60000"/>
    <s v="MEDIUM"/>
    <s v="Source Verified"/>
    <s v="Fully Paid"/>
    <s v="credit_card"/>
    <n v="0.1082"/>
    <n v="10.82"/>
    <n v="680"/>
    <n v="684"/>
    <n v="682"/>
    <x v="0"/>
    <n v="2"/>
    <x v="1"/>
    <s v="Moderate DTI/Income/FICO"/>
  </r>
  <r>
    <n v="55000"/>
    <s v="MEDIUM"/>
    <s v="Source Verified"/>
    <s v="Fully Paid"/>
    <s v="debt_consolidation"/>
    <n v="0.15839999999999999"/>
    <n v="15.839999999999998"/>
    <n v="685"/>
    <n v="689"/>
    <n v="687"/>
    <x v="0"/>
    <n v="2"/>
    <x v="1"/>
    <s v="Moderate DTI/Income/FICO"/>
  </r>
  <r>
    <n v="26000"/>
    <s v="LOW"/>
    <s v="Verified"/>
    <s v="Charged Off"/>
    <s v="credit_card"/>
    <n v="0.22620000000000001"/>
    <n v="22.62"/>
    <n v="690"/>
    <n v="694"/>
    <n v="692"/>
    <x v="0"/>
    <n v="1"/>
    <x v="0"/>
    <s v="High DTI / Low Income / Low FICO"/>
  </r>
  <r>
    <n v="42000"/>
    <s v="MEDIUM"/>
    <s v="Source Verified"/>
    <s v="Fully Paid"/>
    <s v="other"/>
    <n v="0.12970000000000001"/>
    <n v="12.97"/>
    <n v="665"/>
    <n v="669"/>
    <n v="667"/>
    <x v="0"/>
    <n v="2"/>
    <x v="1"/>
    <s v="Moderate DTI/Income/FICO"/>
  </r>
  <r>
    <n v="180000"/>
    <s v="HIGH"/>
    <s v="Verified"/>
    <s v="Charged Off"/>
    <s v="debt_consolidation"/>
    <n v="0.15789999999999998"/>
    <n v="15.79"/>
    <n v="685"/>
    <n v="689"/>
    <n v="687"/>
    <x v="0"/>
    <n v="2"/>
    <x v="1"/>
    <s v="Moderate DTI/Income/FICO"/>
  </r>
  <r>
    <n v="95000"/>
    <s v="HIGH"/>
    <s v="Source Verified"/>
    <s v="Current"/>
    <s v="debt_consolidation"/>
    <n v="0.13059999999999999"/>
    <n v="13.059999999999999"/>
    <n v="690"/>
    <n v="694"/>
    <n v="692"/>
    <x v="0"/>
    <n v="2"/>
    <x v="1"/>
    <s v="Moderate DTI/Income/FICO"/>
  </r>
  <r>
    <n v="75400"/>
    <s v="HIGH"/>
    <s v="Not Verified"/>
    <s v="Fully Paid"/>
    <s v="home_improvement"/>
    <n v="0.27739999999999998"/>
    <n v="27.74"/>
    <n v="725"/>
    <n v="729"/>
    <n v="727"/>
    <x v="1"/>
    <n v="1"/>
    <x v="0"/>
    <s v="High DTI / Low Income / Low FICO"/>
  </r>
  <r>
    <n v="50000"/>
    <s v="MEDIUM"/>
    <s v="Verified"/>
    <s v="Fully Paid"/>
    <s v="moving"/>
    <n v="0.19760000000000003"/>
    <n v="19.760000000000002"/>
    <n v="675"/>
    <n v="679"/>
    <n v="677"/>
    <x v="0"/>
    <n v="2"/>
    <x v="1"/>
    <s v="Moderate DTI/Income/FICO"/>
  </r>
  <r>
    <n v="86000"/>
    <s v="HIGH"/>
    <s v="Source Verified"/>
    <s v="Charged Off"/>
    <s v="other"/>
    <n v="0.1552"/>
    <n v="15.52"/>
    <n v="675"/>
    <n v="679"/>
    <n v="677"/>
    <x v="0"/>
    <n v="2"/>
    <x v="1"/>
    <s v="Moderate DTI/Income/FICO"/>
  </r>
  <r>
    <n v="129000"/>
    <s v="HIGH"/>
    <s v="Source Verified"/>
    <s v="Current"/>
    <s v="debt_consolidation"/>
    <n v="8.3400000000000002E-2"/>
    <n v="8.34"/>
    <n v="660"/>
    <n v="664"/>
    <n v="662"/>
    <x v="0"/>
    <n v="2"/>
    <x v="1"/>
    <s v="Moderate DTI/Income/FICO"/>
  </r>
  <r>
    <n v="94000"/>
    <s v="HIGH"/>
    <s v="Verified"/>
    <s v="Fully Paid"/>
    <s v="credit_card"/>
    <n v="0.26319999999999999"/>
    <n v="26.32"/>
    <n v="715"/>
    <n v="719"/>
    <n v="717"/>
    <x v="1"/>
    <n v="1"/>
    <x v="0"/>
    <s v="High DTI / Low Income / Low FICO"/>
  </r>
  <r>
    <n v="78924"/>
    <s v="HIGH"/>
    <s v="Not Verified"/>
    <s v="Fully Paid"/>
    <s v="credit_card"/>
    <n v="0.14510000000000001"/>
    <n v="14.510000000000002"/>
    <n v="710"/>
    <n v="714"/>
    <n v="712"/>
    <x v="1"/>
    <n v="2"/>
    <x v="1"/>
    <s v="Moderate DTI/Income/FICO"/>
  </r>
  <r>
    <n v="62000"/>
    <s v="HIGH"/>
    <s v="Source Verified"/>
    <s v="Fully Paid"/>
    <s v="credit_card"/>
    <n v="0.10050000000000001"/>
    <n v="10.050000000000001"/>
    <n v="685"/>
    <n v="689"/>
    <n v="687"/>
    <x v="0"/>
    <n v="2"/>
    <x v="1"/>
    <s v="Moderate DTI/Income/FICO"/>
  </r>
  <r>
    <n v="34500"/>
    <s v="LOW"/>
    <s v="Verified"/>
    <s v="Fully Paid"/>
    <s v="debt_consolidation"/>
    <n v="0.22539999999999999"/>
    <n v="22.54"/>
    <n v="675"/>
    <n v="679"/>
    <n v="677"/>
    <x v="0"/>
    <n v="1"/>
    <x v="0"/>
    <s v="High DTI / Low Income / Low FICO"/>
  </r>
  <r>
    <n v="42000"/>
    <s v="MEDIUM"/>
    <s v="Source Verified"/>
    <s v="Fully Paid"/>
    <s v="debt_consolidation"/>
    <n v="0.1246"/>
    <n v="12.46"/>
    <n v="730"/>
    <n v="734"/>
    <n v="732"/>
    <x v="1"/>
    <n v="2"/>
    <x v="1"/>
    <s v="Moderate DTI/Income/FICO"/>
  </r>
  <r>
    <n v="60000"/>
    <s v="MEDIUM"/>
    <s v="Source Verified"/>
    <s v="Charged Off"/>
    <s v="major_purchase"/>
    <n v="0.13059999999999999"/>
    <n v="13.059999999999999"/>
    <n v="665"/>
    <n v="669"/>
    <n v="667"/>
    <x v="0"/>
    <n v="2"/>
    <x v="1"/>
    <s v="Moderate DTI/Income/FICO"/>
  </r>
  <r>
    <n v="42000"/>
    <s v="MEDIUM"/>
    <s v="Verified"/>
    <s v="Fully Paid"/>
    <s v="credit_card"/>
    <n v="0.10970000000000001"/>
    <n v="10.97"/>
    <n v="760"/>
    <n v="764"/>
    <n v="762"/>
    <x v="1"/>
    <n v="2"/>
    <x v="1"/>
    <s v="Moderate DTI/Income/FICO"/>
  </r>
  <r>
    <n v="135000"/>
    <s v="HIGH"/>
    <s v="Source Verified"/>
    <s v="Fully Paid"/>
    <s v="other"/>
    <n v="0.10279999999999999"/>
    <n v="10.28"/>
    <n v="730"/>
    <n v="734"/>
    <n v="732"/>
    <x v="1"/>
    <n v="3"/>
    <x v="2"/>
    <s v="Strong Profile"/>
  </r>
  <r>
    <n v="21000"/>
    <s v="LOW"/>
    <s v="Verified"/>
    <s v="Charged Off"/>
    <s v="credit_card"/>
    <n v="0.15710000000000002"/>
    <n v="15.71"/>
    <n v="700"/>
    <n v="704"/>
    <n v="702"/>
    <x v="1"/>
    <n v="1"/>
    <x v="0"/>
    <s v="High DTI / Low Income / Low FICO"/>
  </r>
  <r>
    <n v="62000"/>
    <s v="HIGH"/>
    <s v="Not Verified"/>
    <s v="Charged Off"/>
    <s v="debt_consolidation"/>
    <n v="0.2712"/>
    <n v="27.12"/>
    <n v="685"/>
    <n v="689"/>
    <n v="687"/>
    <x v="0"/>
    <n v="1"/>
    <x v="0"/>
    <s v="High DTI / Low Income / Low FICO"/>
  </r>
  <r>
    <n v="60000"/>
    <s v="MEDIUM"/>
    <s v="Not Verified"/>
    <s v="Fully Paid"/>
    <s v="debt_consolidation"/>
    <n v="0.19899999999999998"/>
    <n v="19.899999999999999"/>
    <n v="705"/>
    <n v="709"/>
    <n v="707"/>
    <x v="1"/>
    <n v="2"/>
    <x v="1"/>
    <s v="Moderate DTI/Income/FICO"/>
  </r>
  <r>
    <n v="65000"/>
    <s v="HIGH"/>
    <s v="Source Verified"/>
    <s v="Fully Paid"/>
    <s v="debt_consolidation"/>
    <n v="8.2699999999999996E-2"/>
    <n v="8.27"/>
    <n v="700"/>
    <n v="704"/>
    <n v="702"/>
    <x v="1"/>
    <n v="3"/>
    <x v="2"/>
    <s v="Strong Profile"/>
  </r>
  <r>
    <n v="53000"/>
    <s v="MEDIUM"/>
    <s v="Source Verified"/>
    <s v="Fully Paid"/>
    <s v="home_improvement"/>
    <n v="0.23870000000000002"/>
    <n v="23.87"/>
    <n v="670"/>
    <n v="674"/>
    <n v="672"/>
    <x v="0"/>
    <n v="1"/>
    <x v="0"/>
    <s v="High DTI / Low Income / Low FICO"/>
  </r>
  <r>
    <n v="50000"/>
    <s v="MEDIUM"/>
    <s v="Verified"/>
    <s v="Fully Paid"/>
    <s v="credit_card"/>
    <n v="0.26789999999999997"/>
    <n v="26.789999999999996"/>
    <n v="665"/>
    <n v="669"/>
    <n v="667"/>
    <x v="0"/>
    <n v="1"/>
    <x v="0"/>
    <s v="High DTI / Low Income / Low FICO"/>
  </r>
  <r>
    <n v="80000"/>
    <s v="HIGH"/>
    <s v="Not Verified"/>
    <s v="Fully Paid"/>
    <s v="other"/>
    <n v="0.14550000000000002"/>
    <n v="14.550000000000002"/>
    <n v="700"/>
    <n v="704"/>
    <n v="702"/>
    <x v="1"/>
    <n v="2"/>
    <x v="1"/>
    <s v="Moderate DTI/Income/FICO"/>
  </r>
  <r>
    <n v="130000"/>
    <s v="HIGH"/>
    <s v="Verified"/>
    <s v="Fully Paid"/>
    <s v="debt_consolidation"/>
    <n v="6.3799999999999996E-2"/>
    <n v="6.38"/>
    <n v="745"/>
    <n v="749"/>
    <n v="747"/>
    <x v="1"/>
    <n v="3"/>
    <x v="2"/>
    <s v="Strong Profile"/>
  </r>
  <r>
    <n v="24000"/>
    <s v="LOW"/>
    <s v="Verified"/>
    <s v="Fully Paid"/>
    <s v="credit_card"/>
    <n v="0.34749999999999998"/>
    <n v="34.75"/>
    <n v="710"/>
    <n v="714"/>
    <n v="712"/>
    <x v="1"/>
    <n v="1"/>
    <x v="0"/>
    <s v="High DTI / Low Income / Low FICO"/>
  </r>
  <r>
    <n v="40000"/>
    <s v="LOW"/>
    <s v="Verified"/>
    <s v="Fully Paid"/>
    <s v="major_purchase"/>
    <n v="0.30180000000000001"/>
    <n v="30.18"/>
    <n v="680"/>
    <n v="684"/>
    <n v="682"/>
    <x v="0"/>
    <n v="1"/>
    <x v="0"/>
    <s v="High DTI / Low Income / Low FICO"/>
  </r>
  <r>
    <n v="49500"/>
    <s v="MEDIUM"/>
    <s v="Not Verified"/>
    <s v="Fully Paid"/>
    <s v="other"/>
    <n v="0.24149999999999999"/>
    <n v="24.15"/>
    <n v="695"/>
    <n v="699"/>
    <n v="697"/>
    <x v="0"/>
    <n v="1"/>
    <x v="0"/>
    <s v="High DTI / Low Income / Low FICO"/>
  </r>
  <r>
    <n v="170000"/>
    <s v="HIGH"/>
    <s v="Source Verified"/>
    <s v="Fully Paid"/>
    <s v="credit_card"/>
    <n v="0.126"/>
    <n v="12.6"/>
    <n v="670"/>
    <n v="674"/>
    <n v="672"/>
    <x v="0"/>
    <n v="2"/>
    <x v="1"/>
    <s v="Moderate DTI/Income/FICO"/>
  </r>
  <r>
    <n v="40000"/>
    <s v="LOW"/>
    <s v="Not Verified"/>
    <s v="Fully Paid"/>
    <s v="debt_consolidation"/>
    <n v="0.14760000000000001"/>
    <n v="14.760000000000002"/>
    <n v="675"/>
    <n v="679"/>
    <n v="677"/>
    <x v="0"/>
    <n v="1"/>
    <x v="0"/>
    <s v="High DTI / Low Income / Low FICO"/>
  </r>
  <r>
    <n v="120000"/>
    <s v="HIGH"/>
    <s v="Not Verified"/>
    <s v="Current"/>
    <s v="debt_consolidation"/>
    <n v="0.23449999999999999"/>
    <n v="23.45"/>
    <n v="720"/>
    <n v="724"/>
    <n v="722"/>
    <x v="1"/>
    <n v="1"/>
    <x v="0"/>
    <s v="High DTI / Low Income / Low FICO"/>
  </r>
  <r>
    <n v="190000"/>
    <s v="HIGH"/>
    <s v="Source Verified"/>
    <s v="Fully Paid"/>
    <s v="debt_consolidation"/>
    <n v="0.28110000000000002"/>
    <n v="28.110000000000003"/>
    <n v="700"/>
    <n v="704"/>
    <n v="702"/>
    <x v="1"/>
    <n v="1"/>
    <x v="0"/>
    <s v="High DTI / Low Income / Low FICO"/>
  </r>
  <r>
    <n v="50000"/>
    <s v="MEDIUM"/>
    <s v="Not Verified"/>
    <s v="Fully Paid"/>
    <s v="other"/>
    <n v="3.0200000000000001E-2"/>
    <n v="3.02"/>
    <n v="705"/>
    <n v="709"/>
    <n v="707"/>
    <x v="1"/>
    <n v="2"/>
    <x v="1"/>
    <s v="Moderate DTI/Income/FICO"/>
  </r>
  <r>
    <n v="70000"/>
    <s v="HIGH"/>
    <s v="Source Verified"/>
    <s v="Fully Paid"/>
    <s v="major_purchase"/>
    <n v="0.23980000000000001"/>
    <n v="23.98"/>
    <n v="675"/>
    <n v="679"/>
    <n v="677"/>
    <x v="0"/>
    <n v="1"/>
    <x v="0"/>
    <s v="High DTI / Low Income / Low FICO"/>
  </r>
  <r>
    <n v="50000"/>
    <s v="MEDIUM"/>
    <s v="Source Verified"/>
    <s v="Fully Paid"/>
    <s v="debt_consolidation"/>
    <n v="0.15789999999999998"/>
    <n v="15.79"/>
    <n v="660"/>
    <n v="664"/>
    <n v="662"/>
    <x v="0"/>
    <n v="2"/>
    <x v="1"/>
    <s v="Moderate DTI/Income/FICO"/>
  </r>
  <r>
    <n v="65000"/>
    <s v="HIGH"/>
    <s v="Not Verified"/>
    <s v="Fully Paid"/>
    <s v="credit_card"/>
    <n v="0.17079999999999998"/>
    <n v="17.079999999999998"/>
    <n v="705"/>
    <n v="709"/>
    <n v="707"/>
    <x v="1"/>
    <n v="2"/>
    <x v="1"/>
    <s v="Moderate DTI/Income/FICO"/>
  </r>
  <r>
    <n v="101000"/>
    <s v="HIGH"/>
    <s v="Verified"/>
    <s v="Fully Paid"/>
    <s v="debt_consolidation"/>
    <n v="0.16719999999999999"/>
    <n v="16.72"/>
    <n v="680"/>
    <n v="684"/>
    <n v="682"/>
    <x v="0"/>
    <n v="2"/>
    <x v="1"/>
    <s v="Moderate DTI/Income/FICO"/>
  </r>
  <r>
    <n v="85000"/>
    <s v="HIGH"/>
    <s v="Not Verified"/>
    <s v="Fully Paid"/>
    <s v="credit_card"/>
    <n v="0.2757"/>
    <n v="27.57"/>
    <n v="710"/>
    <n v="714"/>
    <n v="712"/>
    <x v="1"/>
    <n v="1"/>
    <x v="0"/>
    <s v="High DTI / Low Income / Low FICO"/>
  </r>
  <r>
    <n v="56904"/>
    <s v="MEDIUM"/>
    <s v="Not Verified"/>
    <s v="Current"/>
    <s v="credit_card"/>
    <n v="0.24059999999999998"/>
    <n v="24.06"/>
    <n v="720"/>
    <n v="724"/>
    <n v="722"/>
    <x v="1"/>
    <n v="1"/>
    <x v="0"/>
    <s v="High DTI / Low Income / Low FICO"/>
  </r>
  <r>
    <n v="24000"/>
    <s v="LOW"/>
    <s v="Source Verified"/>
    <s v="Fully Paid"/>
    <s v="credit_card"/>
    <n v="4.8499999999999995E-2"/>
    <n v="4.8499999999999996"/>
    <n v="740"/>
    <n v="744"/>
    <n v="742"/>
    <x v="1"/>
    <n v="1"/>
    <x v="0"/>
    <s v="High DTI / Low Income / Low FICO"/>
  </r>
  <r>
    <n v="37000"/>
    <s v="LOW"/>
    <s v="Source Verified"/>
    <s v="Charged Off"/>
    <s v="debt_consolidation"/>
    <n v="0.2747"/>
    <n v="27.47"/>
    <n v="660"/>
    <n v="664"/>
    <n v="662"/>
    <x v="0"/>
    <n v="1"/>
    <x v="0"/>
    <s v="High DTI / Low Income / Low FICO"/>
  </r>
  <r>
    <n v="122000"/>
    <s v="HIGH"/>
    <s v="Source Verified"/>
    <s v="Fully Paid"/>
    <s v="debt_consolidation"/>
    <n v="0.10830000000000001"/>
    <n v="10.83"/>
    <n v="680"/>
    <n v="684"/>
    <n v="682"/>
    <x v="0"/>
    <n v="2"/>
    <x v="1"/>
    <s v="Moderate DTI/Income/FICO"/>
  </r>
  <r>
    <n v="60000"/>
    <s v="MEDIUM"/>
    <s v="Not Verified"/>
    <s v="Fully Paid"/>
    <s v="debt_consolidation"/>
    <n v="0.23929999999999998"/>
    <n v="23.93"/>
    <n v="750"/>
    <n v="754"/>
    <n v="752"/>
    <x v="1"/>
    <n v="1"/>
    <x v="0"/>
    <s v="High DTI / Low Income / Low FICO"/>
  </r>
  <r>
    <n v="33852"/>
    <s v="LOW"/>
    <s v="Not Verified"/>
    <s v="Fully Paid"/>
    <s v="credit_card"/>
    <n v="0.25170000000000003"/>
    <n v="25.17"/>
    <n v="665"/>
    <n v="669"/>
    <n v="667"/>
    <x v="0"/>
    <n v="1"/>
    <x v="0"/>
    <s v="High DTI / Low Income / Low FICO"/>
  </r>
  <r>
    <n v="32586.34"/>
    <s v="LOW"/>
    <s v="Verified"/>
    <s v="Fully Paid"/>
    <s v="credit_card"/>
    <n v="9.8000000000000004E-2"/>
    <n v="9.8000000000000007"/>
    <n v="680"/>
    <n v="684"/>
    <n v="682"/>
    <x v="0"/>
    <n v="1"/>
    <x v="0"/>
    <s v="High DTI / Low Income / Low FICO"/>
  </r>
  <r>
    <n v="65000"/>
    <s v="HIGH"/>
    <s v="Verified"/>
    <s v="Current"/>
    <s v="debt_consolidation"/>
    <n v="0.252"/>
    <n v="25.2"/>
    <n v="675"/>
    <n v="679"/>
    <n v="677"/>
    <x v="0"/>
    <n v="1"/>
    <x v="0"/>
    <s v="High DTI / Low Income / Low FICO"/>
  </r>
  <r>
    <n v="40000"/>
    <s v="LOW"/>
    <s v="Verified"/>
    <s v="Fully Paid"/>
    <s v="credit_card"/>
    <n v="0.28050000000000003"/>
    <n v="28.050000000000004"/>
    <n v="705"/>
    <n v="709"/>
    <n v="707"/>
    <x v="1"/>
    <n v="1"/>
    <x v="0"/>
    <s v="High DTI / Low Income / Low FICO"/>
  </r>
  <r>
    <n v="44000"/>
    <s v="MEDIUM"/>
    <s v="Source Verified"/>
    <s v="Fully Paid"/>
    <s v="debt_consolidation"/>
    <n v="0.1162"/>
    <n v="11.62"/>
    <n v="695"/>
    <n v="699"/>
    <n v="697"/>
    <x v="0"/>
    <n v="2"/>
    <x v="1"/>
    <s v="Moderate DTI/Income/FICO"/>
  </r>
  <r>
    <n v="44000"/>
    <s v="MEDIUM"/>
    <s v="Not Verified"/>
    <s v="Fully Paid"/>
    <s v="debt_consolidation"/>
    <n v="0.20100000000000001"/>
    <n v="20.100000000000001"/>
    <n v="745"/>
    <n v="749"/>
    <n v="747"/>
    <x v="1"/>
    <n v="1"/>
    <x v="0"/>
    <s v="High DTI / Low Income / Low FICO"/>
  </r>
  <r>
    <n v="54100"/>
    <s v="MEDIUM"/>
    <s v="Source Verified"/>
    <s v="Fully Paid"/>
    <s v="credit_card"/>
    <n v="0.25650000000000001"/>
    <n v="25.650000000000002"/>
    <n v="685"/>
    <n v="689"/>
    <n v="687"/>
    <x v="0"/>
    <n v="1"/>
    <x v="0"/>
    <s v="High DTI / Low Income / Low FICO"/>
  </r>
  <r>
    <n v="35000"/>
    <s v="LOW"/>
    <s v="Source Verified"/>
    <s v="Current"/>
    <s v="debt_consolidation"/>
    <n v="0.25650000000000001"/>
    <n v="25.650000000000002"/>
    <n v="685"/>
    <n v="689"/>
    <n v="687"/>
    <x v="0"/>
    <n v="1"/>
    <x v="0"/>
    <s v="High DTI / Low Income / Low FICO"/>
  </r>
  <r>
    <n v="50000"/>
    <s v="MEDIUM"/>
    <s v="Verified"/>
    <s v="Fully Paid"/>
    <s v="debt_consolidation"/>
    <n v="0.19760000000000003"/>
    <n v="19.760000000000002"/>
    <n v="675"/>
    <n v="679"/>
    <n v="677"/>
    <x v="0"/>
    <n v="2"/>
    <x v="1"/>
    <s v="Moderate DTI/Income/FICO"/>
  </r>
  <r>
    <n v="57000"/>
    <s v="MEDIUM"/>
    <s v="Verified"/>
    <s v="Current"/>
    <s v="debt_consolidation"/>
    <n v="0.28510000000000002"/>
    <n v="28.51"/>
    <n v="690"/>
    <n v="694"/>
    <n v="692"/>
    <x v="0"/>
    <n v="1"/>
    <x v="0"/>
    <s v="High DTI / Low Income / Low FICO"/>
  </r>
  <r>
    <n v="85000"/>
    <s v="HIGH"/>
    <s v="Verified"/>
    <s v="Fully Paid"/>
    <s v="debt_consolidation"/>
    <n v="0.32899999999999996"/>
    <n v="32.9"/>
    <n v="775"/>
    <n v="779"/>
    <n v="777"/>
    <x v="1"/>
    <n v="1"/>
    <x v="0"/>
    <s v="High DTI / Low Income / Low FICO"/>
  </r>
  <r>
    <n v="31000"/>
    <s v="LOW"/>
    <s v="Not Verified"/>
    <s v="Charged Off"/>
    <s v="debt_consolidation"/>
    <n v="0.31900000000000001"/>
    <n v="31.900000000000002"/>
    <n v="665"/>
    <n v="669"/>
    <n v="667"/>
    <x v="0"/>
    <n v="1"/>
    <x v="0"/>
    <s v="High DTI / Low Income / Low FICO"/>
  </r>
  <r>
    <n v="102900"/>
    <s v="HIGH"/>
    <s v="Source Verified"/>
    <s v="Fully Paid"/>
    <s v="credit_card"/>
    <n v="0.21609999999999999"/>
    <n v="21.61"/>
    <n v="670"/>
    <n v="674"/>
    <n v="672"/>
    <x v="0"/>
    <n v="1"/>
    <x v="0"/>
    <s v="High DTI / Low Income / Low FICO"/>
  </r>
  <r>
    <n v="65000"/>
    <s v="HIGH"/>
    <s v="Source Verified"/>
    <s v="Current"/>
    <s v="credit_card"/>
    <n v="0.3836"/>
    <n v="38.36"/>
    <n v="665"/>
    <n v="669"/>
    <n v="667"/>
    <x v="0"/>
    <n v="1"/>
    <x v="0"/>
    <s v="High DTI / Low Income / Low FICO"/>
  </r>
  <r>
    <n v="82000"/>
    <s v="HIGH"/>
    <s v="Source Verified"/>
    <s v="Current"/>
    <s v="major_purchase"/>
    <n v="0.1845"/>
    <n v="18.45"/>
    <n v="665"/>
    <n v="669"/>
    <n v="667"/>
    <x v="0"/>
    <n v="2"/>
    <x v="1"/>
    <s v="Moderate DTI/Income/FICO"/>
  </r>
  <r>
    <n v="95000"/>
    <s v="HIGH"/>
    <s v="Verified"/>
    <s v="Charged Off"/>
    <s v="credit_card"/>
    <n v="0.1943"/>
    <n v="19.43"/>
    <n v="680"/>
    <n v="684"/>
    <n v="682"/>
    <x v="0"/>
    <n v="2"/>
    <x v="1"/>
    <s v="Moderate DTI/Income/FICO"/>
  </r>
  <r>
    <n v="38000"/>
    <s v="LOW"/>
    <s v="Source Verified"/>
    <s v="Fully Paid"/>
    <s v="debt_consolidation"/>
    <n v="0.12789999999999999"/>
    <n v="12.79"/>
    <n v="665"/>
    <n v="669"/>
    <n v="667"/>
    <x v="0"/>
    <n v="1"/>
    <x v="0"/>
    <s v="High DTI / Low Income / Low FICO"/>
  </r>
  <r>
    <n v="137000"/>
    <s v="HIGH"/>
    <s v="Source Verified"/>
    <s v="Fully Paid"/>
    <s v="debt_consolidation"/>
    <n v="3.78E-2"/>
    <n v="3.7800000000000002"/>
    <n v="660"/>
    <n v="664"/>
    <n v="662"/>
    <x v="0"/>
    <n v="2"/>
    <x v="1"/>
    <s v="Moderate DTI/Income/FICO"/>
  </r>
  <r>
    <n v="149800"/>
    <s v="HIGH"/>
    <s v="Source Verified"/>
    <s v="Fully Paid"/>
    <s v="debt_consolidation"/>
    <n v="0.16170000000000001"/>
    <n v="16.170000000000002"/>
    <n v="680"/>
    <n v="684"/>
    <n v="682"/>
    <x v="0"/>
    <n v="2"/>
    <x v="1"/>
    <s v="Moderate DTI/Income/FICO"/>
  </r>
  <r>
    <n v="50000"/>
    <s v="MEDIUM"/>
    <s v="Verified"/>
    <s v="Charged Off"/>
    <s v="debt_consolidation"/>
    <n v="0.32240000000000002"/>
    <n v="32.24"/>
    <n v="720"/>
    <n v="724"/>
    <n v="722"/>
    <x v="1"/>
    <n v="1"/>
    <x v="0"/>
    <s v="High DTI / Low Income / Low FICO"/>
  </r>
  <r>
    <n v="115000"/>
    <s v="HIGH"/>
    <s v="Not Verified"/>
    <s v="Fully Paid"/>
    <s v="debt_consolidation"/>
    <n v="0.12"/>
    <n v="12"/>
    <n v="815"/>
    <n v="819"/>
    <n v="817"/>
    <x v="1"/>
    <n v="2"/>
    <x v="1"/>
    <s v="Moderate DTI/Income/FICO"/>
  </r>
  <r>
    <n v="130000"/>
    <s v="HIGH"/>
    <s v="Verified"/>
    <s v="Fully Paid"/>
    <s v="debt_consolidation"/>
    <n v="0.1552"/>
    <n v="15.52"/>
    <n v="660"/>
    <n v="664"/>
    <n v="662"/>
    <x v="0"/>
    <n v="2"/>
    <x v="1"/>
    <s v="Moderate DTI/Income/FICO"/>
  </r>
  <r>
    <n v="115000"/>
    <s v="HIGH"/>
    <s v="Source Verified"/>
    <s v="Current"/>
    <s v="debt_consolidation"/>
    <n v="0.26170000000000004"/>
    <n v="26.170000000000005"/>
    <n v="660"/>
    <n v="664"/>
    <n v="662"/>
    <x v="0"/>
    <n v="1"/>
    <x v="0"/>
    <s v="High DTI / Low Income / Low FICO"/>
  </r>
  <r>
    <n v="135000"/>
    <s v="HIGH"/>
    <s v="Verified"/>
    <s v="Charged Off"/>
    <s v="debt_consolidation"/>
    <n v="0.26850000000000002"/>
    <n v="26.85"/>
    <n v="700"/>
    <n v="704"/>
    <n v="702"/>
    <x v="1"/>
    <n v="1"/>
    <x v="0"/>
    <s v="High DTI / Low Income / Low FICO"/>
  </r>
  <r>
    <n v="28000"/>
    <s v="LOW"/>
    <s v="Verified"/>
    <s v="Fully Paid"/>
    <s v="medical"/>
    <n v="0.1736"/>
    <n v="17.36"/>
    <n v="685"/>
    <n v="689"/>
    <n v="687"/>
    <x v="0"/>
    <n v="1"/>
    <x v="0"/>
    <s v="High DTI / Low Income / Low FICO"/>
  </r>
  <r>
    <n v="39800"/>
    <s v="LOW"/>
    <s v="Verified"/>
    <s v="Fully Paid"/>
    <s v="debt_consolidation"/>
    <n v="0.2717"/>
    <n v="27.169999999999998"/>
    <n v="685"/>
    <n v="689"/>
    <n v="687"/>
    <x v="0"/>
    <n v="1"/>
    <x v="0"/>
    <s v="High DTI / Low Income / Low FICO"/>
  </r>
  <r>
    <n v="81600"/>
    <s v="HIGH"/>
    <s v="Verified"/>
    <s v="Charged Off"/>
    <s v="debt_consolidation"/>
    <n v="0.13869999999999999"/>
    <n v="13.87"/>
    <n v="675"/>
    <n v="679"/>
    <n v="677"/>
    <x v="0"/>
    <n v="2"/>
    <x v="1"/>
    <s v="Moderate DTI/Income/FICO"/>
  </r>
  <r>
    <n v="49000"/>
    <s v="MEDIUM"/>
    <s v="Source Verified"/>
    <s v="Fully Paid"/>
    <s v="credit_card"/>
    <n v="7.0999999999999994E-2"/>
    <n v="7.1"/>
    <n v="720"/>
    <n v="724"/>
    <n v="722"/>
    <x v="1"/>
    <n v="2"/>
    <x v="1"/>
    <s v="Moderate DTI/Income/FICO"/>
  </r>
  <r>
    <n v="45000"/>
    <s v="MEDIUM"/>
    <s v="Source Verified"/>
    <s v="Fully Paid"/>
    <s v="credit_card"/>
    <n v="0.3135"/>
    <n v="31.35"/>
    <n v="695"/>
    <n v="699"/>
    <n v="697"/>
    <x v="0"/>
    <n v="1"/>
    <x v="0"/>
    <s v="High DTI / Low Income / Low FICO"/>
  </r>
  <r>
    <n v="32000"/>
    <s v="LOW"/>
    <s v="Source Verified"/>
    <s v="Fully Paid"/>
    <s v="debt_consolidation"/>
    <n v="0.2127"/>
    <n v="21.27"/>
    <n v="660"/>
    <n v="664"/>
    <n v="662"/>
    <x v="0"/>
    <n v="1"/>
    <x v="0"/>
    <s v="High DTI / Low Income / Low FICO"/>
  </r>
  <r>
    <n v="53000"/>
    <s v="MEDIUM"/>
    <s v="Verified"/>
    <s v="Fully Paid"/>
    <s v="credit_card"/>
    <n v="0.1137"/>
    <n v="11.37"/>
    <n v="685"/>
    <n v="689"/>
    <n v="687"/>
    <x v="0"/>
    <n v="2"/>
    <x v="1"/>
    <s v="Moderate DTI/Income/FICO"/>
  </r>
  <r>
    <n v="70000"/>
    <s v="HIGH"/>
    <s v="Source Verified"/>
    <s v="Charged Off"/>
    <s v="debt_consolidation"/>
    <n v="0.1075"/>
    <n v="10.75"/>
    <n v="665"/>
    <n v="669"/>
    <n v="667"/>
    <x v="0"/>
    <n v="2"/>
    <x v="1"/>
    <s v="Moderate DTI/Income/FICO"/>
  </r>
  <r>
    <n v="127000"/>
    <s v="HIGH"/>
    <s v="Source Verified"/>
    <s v="Charged Off"/>
    <s v="debt_consolidation"/>
    <n v="0.13750000000000001"/>
    <n v="13.750000000000002"/>
    <n v="685"/>
    <n v="689"/>
    <n v="687"/>
    <x v="0"/>
    <n v="2"/>
    <x v="1"/>
    <s v="Moderate DTI/Income/FICO"/>
  </r>
  <r>
    <n v="58796"/>
    <s v="MEDIUM"/>
    <s v="Verified"/>
    <s v="Charged Off"/>
    <s v="debt_consolidation"/>
    <n v="0.2429"/>
    <n v="24.29"/>
    <n v="670"/>
    <n v="674"/>
    <n v="672"/>
    <x v="0"/>
    <n v="1"/>
    <x v="0"/>
    <s v="High DTI / Low Income / Low FICO"/>
  </r>
  <r>
    <n v="40000"/>
    <s v="LOW"/>
    <s v="Verified"/>
    <s v="Fully Paid"/>
    <s v="debt_consolidation"/>
    <n v="0.21479999999999999"/>
    <n v="21.48"/>
    <n v="695"/>
    <n v="699"/>
    <n v="697"/>
    <x v="0"/>
    <n v="1"/>
    <x v="0"/>
    <s v="High DTI / Low Income / Low FICO"/>
  </r>
  <r>
    <n v="45500"/>
    <s v="MEDIUM"/>
    <s v="Verified"/>
    <s v="Charged Off"/>
    <s v="debt_consolidation"/>
    <n v="0.1928"/>
    <n v="19.28"/>
    <n v="705"/>
    <n v="709"/>
    <n v="707"/>
    <x v="1"/>
    <n v="2"/>
    <x v="1"/>
    <s v="Moderate DTI/Income/FICO"/>
  </r>
  <r>
    <n v="100000"/>
    <s v="HIGH"/>
    <s v="Source Verified"/>
    <s v="Fully Paid"/>
    <s v="debt_consolidation"/>
    <n v="8.7400000000000005E-2"/>
    <n v="8.74"/>
    <n v="660"/>
    <n v="664"/>
    <n v="662"/>
    <x v="0"/>
    <n v="2"/>
    <x v="1"/>
    <s v="Moderate DTI/Income/FICO"/>
  </r>
  <r>
    <n v="76000"/>
    <s v="HIGH"/>
    <s v="Not Verified"/>
    <s v="Fully Paid"/>
    <s v="debt_consolidation"/>
    <n v="0.29430000000000001"/>
    <n v="29.43"/>
    <n v="770"/>
    <n v="774"/>
    <n v="772"/>
    <x v="1"/>
    <n v="1"/>
    <x v="0"/>
    <s v="High DTI / Low Income / Low FICO"/>
  </r>
  <r>
    <n v="50000"/>
    <s v="MEDIUM"/>
    <s v="Source Verified"/>
    <s v="Current"/>
    <s v="debt_consolidation"/>
    <n v="0.18230000000000002"/>
    <n v="18.23"/>
    <n v="695"/>
    <n v="699"/>
    <n v="697"/>
    <x v="0"/>
    <n v="2"/>
    <x v="1"/>
    <s v="Moderate DTI/Income/FICO"/>
  </r>
  <r>
    <n v="65000"/>
    <s v="HIGH"/>
    <s v="Verified"/>
    <s v="Fully Paid"/>
    <s v="debt_consolidation"/>
    <n v="0.19719999999999999"/>
    <n v="19.72"/>
    <n v="700"/>
    <n v="704"/>
    <n v="702"/>
    <x v="1"/>
    <n v="2"/>
    <x v="1"/>
    <s v="Moderate DTI/Income/FICO"/>
  </r>
  <r>
    <n v="54028"/>
    <s v="MEDIUM"/>
    <s v="Source Verified"/>
    <s v="Fully Paid"/>
    <s v="debt_consolidation"/>
    <n v="0.19640000000000002"/>
    <n v="19.64"/>
    <n v="700"/>
    <n v="704"/>
    <n v="702"/>
    <x v="1"/>
    <n v="2"/>
    <x v="1"/>
    <s v="Moderate DTI/Income/FICO"/>
  </r>
  <r>
    <n v="85000"/>
    <s v="HIGH"/>
    <s v="Not Verified"/>
    <s v="Charged Off"/>
    <s v="home_improvement"/>
    <n v="0.25659999999999999"/>
    <n v="25.66"/>
    <n v="780"/>
    <n v="784"/>
    <n v="782"/>
    <x v="1"/>
    <n v="1"/>
    <x v="0"/>
    <s v="High DTI / Low Income / Low FICO"/>
  </r>
  <r>
    <n v="95000"/>
    <s v="HIGH"/>
    <s v="Source Verified"/>
    <s v="Charged Off"/>
    <s v="credit_card"/>
    <n v="0.27289999999999998"/>
    <n v="27.29"/>
    <n v="665"/>
    <n v="669"/>
    <n v="667"/>
    <x v="0"/>
    <n v="1"/>
    <x v="0"/>
    <s v="High DTI / Low Income / Low FICO"/>
  </r>
  <r>
    <n v="50000"/>
    <s v="MEDIUM"/>
    <s v="Source Verified"/>
    <s v="Fully Paid"/>
    <s v="debt_consolidation"/>
    <n v="0.11230000000000001"/>
    <n v="11.23"/>
    <n v="700"/>
    <n v="704"/>
    <n v="702"/>
    <x v="1"/>
    <n v="2"/>
    <x v="1"/>
    <s v="Moderate DTI/Income/FICO"/>
  </r>
  <r>
    <n v="34524"/>
    <s v="LOW"/>
    <s v="Not Verified"/>
    <s v="Current"/>
    <s v="debt_consolidation"/>
    <n v="0.33299999999999996"/>
    <n v="33.299999999999997"/>
    <n v="665"/>
    <n v="669"/>
    <n v="667"/>
    <x v="0"/>
    <n v="1"/>
    <x v="0"/>
    <s v="High DTI / Low Income / Low FICO"/>
  </r>
  <r>
    <n v="45000"/>
    <s v="MEDIUM"/>
    <s v="Source Verified"/>
    <s v="Fully Paid"/>
    <s v="debt_consolidation"/>
    <n v="0.1376"/>
    <n v="13.76"/>
    <n v="660"/>
    <n v="664"/>
    <n v="662"/>
    <x v="0"/>
    <n v="2"/>
    <x v="1"/>
    <s v="Moderate DTI/Income/FICO"/>
  </r>
  <r>
    <n v="90000"/>
    <s v="HIGH"/>
    <s v="Source Verified"/>
    <s v="Fully Paid"/>
    <s v="credit_card"/>
    <n v="8.199999999999999E-2"/>
    <n v="8.1999999999999993"/>
    <n v="675"/>
    <n v="679"/>
    <n v="677"/>
    <x v="0"/>
    <n v="2"/>
    <x v="1"/>
    <s v="Moderate DTI/Income/FICO"/>
  </r>
  <r>
    <n v="36000"/>
    <s v="LOW"/>
    <s v="Source Verified"/>
    <s v="Fully Paid"/>
    <s v="debt_consolidation"/>
    <n v="0.32829999999999998"/>
    <n v="32.83"/>
    <n v="680"/>
    <n v="684"/>
    <n v="682"/>
    <x v="0"/>
    <n v="1"/>
    <x v="0"/>
    <s v="High DTI / Low Income / Low FICO"/>
  </r>
  <r>
    <n v="87000"/>
    <s v="HIGH"/>
    <s v="Source Verified"/>
    <s v="Charged Off"/>
    <s v="home_improvement"/>
    <n v="0.2208"/>
    <n v="22.08"/>
    <n v="660"/>
    <n v="664"/>
    <n v="662"/>
    <x v="0"/>
    <n v="1"/>
    <x v="0"/>
    <s v="High DTI / Low Income / Low FICO"/>
  </r>
  <r>
    <n v="60000"/>
    <s v="MEDIUM"/>
    <s v="Not Verified"/>
    <s v="Fully Paid"/>
    <s v="debt_consolidation"/>
    <n v="0.19699999999999998"/>
    <n v="19.7"/>
    <n v="810"/>
    <n v="814"/>
    <n v="812"/>
    <x v="1"/>
    <n v="2"/>
    <x v="1"/>
    <s v="Moderate DTI/Income/FICO"/>
  </r>
  <r>
    <n v="125000"/>
    <s v="HIGH"/>
    <s v="Source Verified"/>
    <s v="Fully Paid"/>
    <s v="debt_consolidation"/>
    <n v="0.10199999999999999"/>
    <n v="10.199999999999999"/>
    <n v="685"/>
    <n v="689"/>
    <n v="687"/>
    <x v="0"/>
    <n v="2"/>
    <x v="1"/>
    <s v="Moderate DTI/Income/FICO"/>
  </r>
  <r>
    <n v="34000"/>
    <s v="LOW"/>
    <s v="Verified"/>
    <s v="Charged Off"/>
    <s v="credit_card"/>
    <n v="0.2051"/>
    <n v="20.51"/>
    <n v="695"/>
    <n v="699"/>
    <n v="697"/>
    <x v="0"/>
    <n v="1"/>
    <x v="0"/>
    <s v="High DTI / Low Income / Low FICO"/>
  </r>
  <r>
    <n v="80000"/>
    <s v="HIGH"/>
    <s v="Verified"/>
    <s v="Fully Paid"/>
    <s v="credit_card"/>
    <n v="0.32340000000000002"/>
    <n v="32.340000000000003"/>
    <n v="685"/>
    <n v="689"/>
    <n v="687"/>
    <x v="0"/>
    <n v="1"/>
    <x v="0"/>
    <s v="High DTI / Low Income / Low FICO"/>
  </r>
  <r>
    <n v="65000"/>
    <s v="HIGH"/>
    <s v="Source Verified"/>
    <s v="Charged Off"/>
    <s v="vacation"/>
    <n v="8.6999999999999994E-2"/>
    <n v="8.6999999999999993"/>
    <n v="735"/>
    <n v="739"/>
    <n v="737"/>
    <x v="1"/>
    <n v="3"/>
    <x v="2"/>
    <s v="Strong Profile"/>
  </r>
  <r>
    <n v="28000"/>
    <s v="LOW"/>
    <s v="Source Verified"/>
    <s v="Fully Paid"/>
    <s v="debt_consolidation"/>
    <n v="0.1234"/>
    <n v="12.34"/>
    <n v="670"/>
    <n v="674"/>
    <n v="672"/>
    <x v="0"/>
    <n v="1"/>
    <x v="0"/>
    <s v="High DTI / Low Income / Low FICO"/>
  </r>
  <r>
    <n v="88800"/>
    <s v="HIGH"/>
    <s v="Verified"/>
    <s v="Fully Paid"/>
    <s v="debt_consolidation"/>
    <n v="6.1900000000000004E-2"/>
    <n v="6.19"/>
    <n v="680"/>
    <n v="684"/>
    <n v="682"/>
    <x v="0"/>
    <n v="2"/>
    <x v="1"/>
    <s v="Moderate DTI/Income/FICO"/>
  </r>
  <r>
    <n v="53000"/>
    <s v="MEDIUM"/>
    <s v="Not Verified"/>
    <s v="Charged Off"/>
    <s v="major_purchase"/>
    <n v="0.25519999999999998"/>
    <n v="25.52"/>
    <n v="740"/>
    <n v="744"/>
    <n v="742"/>
    <x v="1"/>
    <n v="1"/>
    <x v="0"/>
    <s v="High DTI / Low Income / Low FICO"/>
  </r>
  <r>
    <n v="63000"/>
    <s v="HIGH"/>
    <s v="Not Verified"/>
    <s v="Fully Paid"/>
    <s v="debt_consolidation"/>
    <n v="0.21410000000000001"/>
    <n v="21.41"/>
    <n v="770"/>
    <n v="774"/>
    <n v="772"/>
    <x v="1"/>
    <n v="1"/>
    <x v="0"/>
    <s v="High DTI / Low Income / Low FICO"/>
  </r>
  <r>
    <n v="208119"/>
    <s v="HIGH"/>
    <s v="Source Verified"/>
    <s v="Charged Off"/>
    <s v="debt_consolidation"/>
    <n v="9.5799999999999996E-2"/>
    <n v="9.58"/>
    <n v="690"/>
    <n v="694"/>
    <n v="692"/>
    <x v="0"/>
    <n v="2"/>
    <x v="1"/>
    <s v="Moderate DTI/Income/FICO"/>
  </r>
  <r>
    <n v="50000"/>
    <s v="MEDIUM"/>
    <s v="Source Verified"/>
    <s v="Charged Off"/>
    <s v="debt_consolidation"/>
    <n v="0.13489999999999999"/>
    <n v="13.489999999999998"/>
    <n v="660"/>
    <n v="664"/>
    <n v="662"/>
    <x v="0"/>
    <n v="2"/>
    <x v="1"/>
    <s v="Moderate DTI/Income/FICO"/>
  </r>
  <r>
    <n v="92000"/>
    <s v="HIGH"/>
    <s v="Verified"/>
    <s v="Charged Off"/>
    <s v="debt_consolidation"/>
    <n v="0.2293"/>
    <n v="22.93"/>
    <n v="670"/>
    <n v="674"/>
    <n v="672"/>
    <x v="0"/>
    <n v="1"/>
    <x v="0"/>
    <s v="High DTI / Low Income / Low FICO"/>
  </r>
  <r>
    <n v="39000"/>
    <s v="LOW"/>
    <s v="Verified"/>
    <s v="Charged Off"/>
    <s v="debt_consolidation"/>
    <n v="0.25290000000000001"/>
    <n v="25.290000000000003"/>
    <n v="670"/>
    <n v="674"/>
    <n v="672"/>
    <x v="0"/>
    <n v="1"/>
    <x v="0"/>
    <s v="High DTI / Low Income / Low FICO"/>
  </r>
  <r>
    <n v="170595"/>
    <s v="HIGH"/>
    <s v="Verified"/>
    <s v="Current"/>
    <s v="home_improvement"/>
    <n v="0.18559999999999999"/>
    <n v="18.559999999999999"/>
    <n v="745"/>
    <n v="749"/>
    <n v="747"/>
    <x v="1"/>
    <n v="2"/>
    <x v="1"/>
    <s v="Moderate DTI/Income/FICO"/>
  </r>
  <r>
    <n v="43000"/>
    <s v="MEDIUM"/>
    <s v="Source Verified"/>
    <s v="Fully Paid"/>
    <s v="debt_consolidation"/>
    <n v="0.24170000000000003"/>
    <n v="24.17"/>
    <n v="710"/>
    <n v="714"/>
    <n v="712"/>
    <x v="1"/>
    <n v="1"/>
    <x v="0"/>
    <s v="High DTI / Low Income / Low FICO"/>
  </r>
  <r>
    <n v="90000"/>
    <s v="HIGH"/>
    <s v="Source Verified"/>
    <s v="Fully Paid"/>
    <s v="debt_consolidation"/>
    <n v="5.5500000000000001E-2"/>
    <n v="5.55"/>
    <n v="695"/>
    <n v="699"/>
    <n v="697"/>
    <x v="0"/>
    <n v="2"/>
    <x v="1"/>
    <s v="Moderate DTI/Income/FICO"/>
  </r>
  <r>
    <n v="97938"/>
    <s v="HIGH"/>
    <s v="Source Verified"/>
    <s v="Fully Paid"/>
    <s v="credit_card"/>
    <n v="0.24489999999999998"/>
    <n v="24.49"/>
    <n v="700"/>
    <n v="704"/>
    <n v="702"/>
    <x v="1"/>
    <n v="1"/>
    <x v="0"/>
    <s v="High DTI / Low Income / Low FICO"/>
  </r>
  <r>
    <n v="114800"/>
    <s v="HIGH"/>
    <s v="Verified"/>
    <s v="Fully Paid"/>
    <s v="debt_consolidation"/>
    <n v="0.25629999999999997"/>
    <n v="25.629999999999995"/>
    <n v="690"/>
    <n v="694"/>
    <n v="692"/>
    <x v="0"/>
    <n v="1"/>
    <x v="0"/>
    <s v="High DTI / Low Income / Low FICO"/>
  </r>
  <r>
    <n v="115041"/>
    <s v="HIGH"/>
    <s v="Source Verified"/>
    <s v="Fully Paid"/>
    <s v="debt_consolidation"/>
    <n v="7.3200000000000001E-2"/>
    <n v="7.32"/>
    <n v="675"/>
    <n v="679"/>
    <n v="677"/>
    <x v="0"/>
    <n v="2"/>
    <x v="1"/>
    <s v="Moderate DTI/Income/FICO"/>
  </r>
  <r>
    <n v="325000"/>
    <s v="HIGH"/>
    <s v="Source Verified"/>
    <s v="Charged Off"/>
    <s v="debt_consolidation"/>
    <n v="4.4500000000000005E-2"/>
    <n v="4.45"/>
    <n v="685"/>
    <n v="689"/>
    <n v="687"/>
    <x v="0"/>
    <n v="2"/>
    <x v="1"/>
    <s v="Moderate DTI/Income/FICO"/>
  </r>
  <r>
    <n v="145000"/>
    <s v="HIGH"/>
    <s v="Source Verified"/>
    <s v="Fully Paid"/>
    <s v="debt_consolidation"/>
    <n v="0.24629999999999999"/>
    <n v="24.63"/>
    <n v="755"/>
    <n v="759"/>
    <n v="757"/>
    <x v="1"/>
    <n v="1"/>
    <x v="0"/>
    <s v="High DTI / Low Income / Low FICO"/>
  </r>
  <r>
    <n v="90000"/>
    <s v="HIGH"/>
    <s v="Not Verified"/>
    <s v="Current"/>
    <s v="debt_consolidation"/>
    <n v="7.0699999999999999E-2"/>
    <n v="7.07"/>
    <n v="720"/>
    <n v="724"/>
    <n v="722"/>
    <x v="1"/>
    <n v="3"/>
    <x v="2"/>
    <s v="Strong Profile"/>
  </r>
  <r>
    <n v="26400"/>
    <s v="LOW"/>
    <s v="Verified"/>
    <s v="Fully Paid"/>
    <s v="other"/>
    <n v="0.39319999999999999"/>
    <n v="39.32"/>
    <n v="670"/>
    <n v="674"/>
    <n v="672"/>
    <x v="0"/>
    <n v="1"/>
    <x v="0"/>
    <s v="High DTI / Low Income / Low FICO"/>
  </r>
  <r>
    <n v="70000"/>
    <s v="HIGH"/>
    <s v="Not Verified"/>
    <s v="Fully Paid"/>
    <s v="debt_consolidation"/>
    <n v="0.1648"/>
    <n v="16.48"/>
    <n v="715"/>
    <n v="719"/>
    <n v="717"/>
    <x v="1"/>
    <n v="2"/>
    <x v="1"/>
    <s v="Moderate DTI/Income/FICO"/>
  </r>
  <r>
    <n v="60000"/>
    <s v="MEDIUM"/>
    <s v="Verified"/>
    <s v="Charged Off"/>
    <s v="house"/>
    <n v="0.11119999999999999"/>
    <n v="11.12"/>
    <n v="715"/>
    <n v="719"/>
    <n v="717"/>
    <x v="1"/>
    <n v="2"/>
    <x v="1"/>
    <s v="Moderate DTI/Income/FICO"/>
  </r>
  <r>
    <n v="60000"/>
    <s v="MEDIUM"/>
    <s v="Source Verified"/>
    <s v="Fully Paid"/>
    <s v="credit_card"/>
    <n v="0.13140000000000002"/>
    <n v="13.140000000000002"/>
    <n v="705"/>
    <n v="709"/>
    <n v="707"/>
    <x v="1"/>
    <n v="2"/>
    <x v="1"/>
    <s v="Moderate DTI/Income/FICO"/>
  </r>
  <r>
    <n v="52000"/>
    <s v="MEDIUM"/>
    <s v="Not Verified"/>
    <s v="Fully Paid"/>
    <s v="debt_consolidation"/>
    <n v="0.20699999999999999"/>
    <n v="20.7"/>
    <n v="695"/>
    <n v="699"/>
    <n v="697"/>
    <x v="0"/>
    <n v="1"/>
    <x v="0"/>
    <s v="High DTI / Low Income / Low FICO"/>
  </r>
  <r>
    <n v="45000"/>
    <s v="MEDIUM"/>
    <s v="Source Verified"/>
    <s v="Charged Off"/>
    <s v="debt_consolidation"/>
    <n v="0.23440000000000003"/>
    <n v="23.44"/>
    <n v="710"/>
    <n v="714"/>
    <n v="712"/>
    <x v="1"/>
    <n v="1"/>
    <x v="0"/>
    <s v="High DTI / Low Income / Low FICO"/>
  </r>
  <r>
    <n v="54000"/>
    <s v="MEDIUM"/>
    <s v="Source Verified"/>
    <s v="Fully Paid"/>
    <s v="home_improvement"/>
    <n v="0.24890000000000001"/>
    <n v="24.89"/>
    <n v="730"/>
    <n v="734"/>
    <n v="732"/>
    <x v="1"/>
    <n v="1"/>
    <x v="0"/>
    <s v="High DTI / Low Income / Low FICO"/>
  </r>
  <r>
    <n v="31200"/>
    <s v="LOW"/>
    <s v="Source Verified"/>
    <s v="Charged Off"/>
    <s v="debt_consolidation"/>
    <n v="0.1308"/>
    <n v="13.08"/>
    <n v="670"/>
    <n v="674"/>
    <n v="672"/>
    <x v="0"/>
    <n v="1"/>
    <x v="0"/>
    <s v="High DTI / Low Income / Low FICO"/>
  </r>
  <r>
    <n v="31000"/>
    <s v="LOW"/>
    <s v="Verified"/>
    <s v="Fully Paid"/>
    <s v="debt_consolidation"/>
    <n v="0.27529999999999999"/>
    <n v="27.529999999999998"/>
    <n v="695"/>
    <n v="699"/>
    <n v="697"/>
    <x v="0"/>
    <n v="1"/>
    <x v="0"/>
    <s v="High DTI / Low Income / Low FICO"/>
  </r>
  <r>
    <n v="70000"/>
    <s v="HIGH"/>
    <s v="Source Verified"/>
    <s v="Charged Off"/>
    <s v="debt_consolidation"/>
    <n v="0.14319999999999999"/>
    <n v="14.32"/>
    <n v="685"/>
    <n v="689"/>
    <n v="687"/>
    <x v="0"/>
    <n v="2"/>
    <x v="1"/>
    <s v="Moderate DTI/Income/FICO"/>
  </r>
  <r>
    <n v="60000"/>
    <s v="MEDIUM"/>
    <s v="Not Verified"/>
    <s v="Fully Paid"/>
    <s v="credit_card"/>
    <n v="0.17370000000000002"/>
    <n v="17.37"/>
    <n v="775"/>
    <n v="779"/>
    <n v="777"/>
    <x v="1"/>
    <n v="2"/>
    <x v="1"/>
    <s v="Moderate DTI/Income/FICO"/>
  </r>
  <r>
    <n v="93000"/>
    <s v="HIGH"/>
    <s v="Source Verified"/>
    <s v="Fully Paid"/>
    <s v="debt_consolidation"/>
    <n v="0.16500000000000001"/>
    <n v="16.5"/>
    <n v="660"/>
    <n v="664"/>
    <n v="662"/>
    <x v="0"/>
    <n v="2"/>
    <x v="1"/>
    <s v="Moderate DTI/Income/FICO"/>
  </r>
  <r>
    <n v="85000"/>
    <s v="HIGH"/>
    <s v="Verified"/>
    <s v="Fully Paid"/>
    <s v="other"/>
    <n v="9.4200000000000006E-2"/>
    <n v="9.42"/>
    <n v="675"/>
    <n v="679"/>
    <n v="677"/>
    <x v="0"/>
    <n v="2"/>
    <x v="1"/>
    <s v="Moderate DTI/Income/FICO"/>
  </r>
  <r>
    <n v="50000"/>
    <s v="MEDIUM"/>
    <s v="Not Verified"/>
    <s v="Fully Paid"/>
    <s v="debt_consolidation"/>
    <n v="0.183"/>
    <n v="18.3"/>
    <n v="680"/>
    <n v="684"/>
    <n v="682"/>
    <x v="0"/>
    <n v="2"/>
    <x v="1"/>
    <s v="Moderate DTI/Income/FICO"/>
  </r>
  <r>
    <n v="170000"/>
    <s v="HIGH"/>
    <s v="Verified"/>
    <s v="Fully Paid"/>
    <s v="debt_consolidation"/>
    <n v="0.20350000000000001"/>
    <n v="20.350000000000001"/>
    <n v="710"/>
    <n v="714"/>
    <n v="712"/>
    <x v="1"/>
    <n v="1"/>
    <x v="0"/>
    <s v="High DTI / Low Income / Low FICO"/>
  </r>
  <r>
    <n v="95000"/>
    <s v="HIGH"/>
    <s v="Source Verified"/>
    <s v="Fully Paid"/>
    <s v="debt_consolidation"/>
    <n v="0.27600000000000002"/>
    <n v="27.6"/>
    <n v="725"/>
    <n v="729"/>
    <n v="727"/>
    <x v="1"/>
    <n v="1"/>
    <x v="0"/>
    <s v="High DTI / Low Income / Low FICO"/>
  </r>
  <r>
    <n v="50000"/>
    <s v="MEDIUM"/>
    <s v="Not Verified"/>
    <s v="Fully Paid"/>
    <s v="debt_consolidation"/>
    <n v="0.1525"/>
    <n v="15.25"/>
    <n v="780"/>
    <n v="784"/>
    <n v="782"/>
    <x v="1"/>
    <n v="2"/>
    <x v="1"/>
    <s v="Moderate DTI/Income/FICO"/>
  </r>
  <r>
    <n v="30000"/>
    <s v="LOW"/>
    <s v="Source Verified"/>
    <s v="Fully Paid"/>
    <s v="home_improvement"/>
    <n v="0.34039999999999998"/>
    <n v="34.04"/>
    <n v="665"/>
    <n v="669"/>
    <n v="667"/>
    <x v="0"/>
    <n v="1"/>
    <x v="0"/>
    <s v="High DTI / Low Income / Low FICO"/>
  </r>
  <r>
    <n v="60000"/>
    <s v="MEDIUM"/>
    <s v="Source Verified"/>
    <s v="Fully Paid"/>
    <s v="credit_card"/>
    <n v="0.28960000000000002"/>
    <n v="28.96"/>
    <n v="685"/>
    <n v="689"/>
    <n v="687"/>
    <x v="0"/>
    <n v="1"/>
    <x v="0"/>
    <s v="High DTI / Low Income / Low FICO"/>
  </r>
  <r>
    <n v="134000"/>
    <s v="HIGH"/>
    <s v="Verified"/>
    <s v="Fully Paid"/>
    <s v="credit_card"/>
    <n v="0.1106"/>
    <n v="11.06"/>
    <n v="680"/>
    <n v="684"/>
    <n v="682"/>
    <x v="0"/>
    <n v="2"/>
    <x v="1"/>
    <s v="Moderate DTI/Income/FICO"/>
  </r>
  <r>
    <n v="145000"/>
    <s v="HIGH"/>
    <s v="Source Verified"/>
    <s v="Fully Paid"/>
    <s v="debt_consolidation"/>
    <n v="0.14550000000000002"/>
    <n v="14.550000000000002"/>
    <n v="720"/>
    <n v="724"/>
    <n v="722"/>
    <x v="1"/>
    <n v="2"/>
    <x v="1"/>
    <s v="Moderate DTI/Income/FICO"/>
  </r>
  <r>
    <n v="86000"/>
    <s v="HIGH"/>
    <s v="Source Verified"/>
    <s v="Charged Off"/>
    <s v="debt_consolidation"/>
    <n v="0.1157"/>
    <n v="11.57"/>
    <n v="670"/>
    <n v="674"/>
    <n v="672"/>
    <x v="0"/>
    <n v="2"/>
    <x v="1"/>
    <s v="Moderate DTI/Income/FICO"/>
  </r>
  <r>
    <n v="81000"/>
    <s v="HIGH"/>
    <s v="Source Verified"/>
    <s v="Charged Off"/>
    <s v="debt_consolidation"/>
    <n v="0.20670000000000002"/>
    <n v="20.67"/>
    <n v="725"/>
    <n v="729"/>
    <n v="727"/>
    <x v="1"/>
    <n v="1"/>
    <x v="0"/>
    <s v="High DTI / Low Income / Low FICO"/>
  </r>
  <r>
    <n v="89110"/>
    <s v="HIGH"/>
    <s v="Verified"/>
    <s v="Fully Paid"/>
    <s v="debt_consolidation"/>
    <n v="0.31809999999999999"/>
    <n v="31.81"/>
    <n v="705"/>
    <n v="709"/>
    <n v="707"/>
    <x v="1"/>
    <n v="1"/>
    <x v="0"/>
    <s v="High DTI / Low Income / Low FICO"/>
  </r>
  <r>
    <n v="50000"/>
    <s v="MEDIUM"/>
    <s v="Source Verified"/>
    <s v="Fully Paid"/>
    <s v="debt_consolidation"/>
    <n v="9.2200000000000004E-2"/>
    <n v="9.2200000000000006"/>
    <n v="670"/>
    <n v="674"/>
    <n v="672"/>
    <x v="0"/>
    <n v="2"/>
    <x v="1"/>
    <s v="Moderate DTI/Income/FICO"/>
  </r>
  <r>
    <n v="105000"/>
    <s v="HIGH"/>
    <s v="Verified"/>
    <s v="Fully Paid"/>
    <s v="debt_consolidation"/>
    <n v="0.18260000000000001"/>
    <n v="18.260000000000002"/>
    <n v="670"/>
    <n v="674"/>
    <n v="672"/>
    <x v="0"/>
    <n v="2"/>
    <x v="1"/>
    <s v="Moderate DTI/Income/FICO"/>
  </r>
  <r>
    <n v="115000"/>
    <s v="HIGH"/>
    <s v="Source Verified"/>
    <s v="Charged Off"/>
    <s v="credit_card"/>
    <n v="0.26729999999999998"/>
    <n v="26.729999999999997"/>
    <n v="695"/>
    <n v="699"/>
    <n v="697"/>
    <x v="0"/>
    <n v="1"/>
    <x v="0"/>
    <s v="High DTI / Low Income / Low FICO"/>
  </r>
  <r>
    <n v="75200"/>
    <s v="HIGH"/>
    <s v="Source Verified"/>
    <s v="Fully Paid"/>
    <s v="credit_card"/>
    <n v="0.1789"/>
    <n v="17.89"/>
    <n v="690"/>
    <n v="694"/>
    <n v="692"/>
    <x v="0"/>
    <n v="2"/>
    <x v="1"/>
    <s v="Moderate DTI/Income/FICO"/>
  </r>
  <r>
    <n v="30000"/>
    <s v="LOW"/>
    <s v="Verified"/>
    <s v="Fully Paid"/>
    <s v="moving"/>
    <n v="0.13439999999999999"/>
    <n v="13.44"/>
    <n v="700"/>
    <n v="704"/>
    <n v="702"/>
    <x v="1"/>
    <n v="1"/>
    <x v="0"/>
    <s v="High DTI / Low Income / Low FICO"/>
  </r>
  <r>
    <n v="55000"/>
    <s v="MEDIUM"/>
    <s v="Source Verified"/>
    <s v="Charged Off"/>
    <s v="debt_consolidation"/>
    <n v="0.377"/>
    <n v="37.700000000000003"/>
    <n v="685"/>
    <n v="689"/>
    <n v="687"/>
    <x v="0"/>
    <n v="1"/>
    <x v="0"/>
    <s v="High DTI / Low Income / Low FICO"/>
  </r>
  <r>
    <n v="50000"/>
    <s v="MEDIUM"/>
    <s v="Not Verified"/>
    <s v="Current"/>
    <s v="debt_consolidation"/>
    <n v="0.26"/>
    <n v="26"/>
    <n v="665"/>
    <n v="669"/>
    <n v="667"/>
    <x v="0"/>
    <n v="1"/>
    <x v="0"/>
    <s v="High DTI / Low Income / Low FICO"/>
  </r>
  <r>
    <n v="60000"/>
    <s v="MEDIUM"/>
    <s v="Verified"/>
    <s v="Charged Off"/>
    <s v="other"/>
    <n v="0.15920000000000001"/>
    <n v="15.920000000000002"/>
    <n v="690"/>
    <n v="694"/>
    <n v="692"/>
    <x v="0"/>
    <n v="2"/>
    <x v="1"/>
    <s v="Moderate DTI/Income/FICO"/>
  </r>
  <r>
    <n v="50000"/>
    <s v="MEDIUM"/>
    <s v="Verified"/>
    <s v="Fully Paid"/>
    <s v="debt_consolidation"/>
    <n v="0.1421"/>
    <n v="14.21"/>
    <n v="660"/>
    <n v="664"/>
    <n v="662"/>
    <x v="0"/>
    <n v="2"/>
    <x v="1"/>
    <s v="Moderate DTI/Income/FICO"/>
  </r>
  <r>
    <n v="92000"/>
    <s v="HIGH"/>
    <s v="Source Verified"/>
    <s v="Charged Off"/>
    <s v="major_purchase"/>
    <n v="0.11539999999999999"/>
    <n v="11.54"/>
    <n v="690"/>
    <n v="694"/>
    <n v="692"/>
    <x v="0"/>
    <n v="2"/>
    <x v="1"/>
    <s v="Moderate DTI/Income/FICO"/>
  </r>
  <r>
    <n v="58000"/>
    <s v="MEDIUM"/>
    <s v="Source Verified"/>
    <s v="Current"/>
    <s v="debt_consolidation"/>
    <n v="0.1229"/>
    <n v="12.29"/>
    <n v="675"/>
    <n v="679"/>
    <n v="677"/>
    <x v="0"/>
    <n v="2"/>
    <x v="1"/>
    <s v="Moderate DTI/Income/FICO"/>
  </r>
  <r>
    <n v="42750"/>
    <s v="MEDIUM"/>
    <s v="Source Verified"/>
    <s v="Fully Paid"/>
    <s v="debt_consolidation"/>
    <n v="0.1623"/>
    <n v="16.23"/>
    <n v="690"/>
    <n v="694"/>
    <n v="692"/>
    <x v="0"/>
    <n v="2"/>
    <x v="1"/>
    <s v="Moderate DTI/Income/FICO"/>
  </r>
  <r>
    <n v="30000"/>
    <s v="LOW"/>
    <s v="Source Verified"/>
    <s v="Charged Off"/>
    <s v="debt_consolidation"/>
    <n v="0.22239999999999999"/>
    <n v="22.24"/>
    <n v="665"/>
    <n v="669"/>
    <n v="667"/>
    <x v="0"/>
    <n v="1"/>
    <x v="0"/>
    <s v="High DTI / Low Income / Low FICO"/>
  </r>
  <r>
    <n v="145000"/>
    <s v="HIGH"/>
    <s v="Source Verified"/>
    <s v="Fully Paid"/>
    <s v="moving"/>
    <n v="2.7099999999999999E-2"/>
    <n v="2.71"/>
    <n v="675"/>
    <n v="679"/>
    <n v="677"/>
    <x v="0"/>
    <n v="2"/>
    <x v="1"/>
    <s v="Moderate DTI/Income/FICO"/>
  </r>
  <r>
    <n v="50000"/>
    <s v="MEDIUM"/>
    <s v="Verified"/>
    <s v="Charged Off"/>
    <s v="debt_consolidation"/>
    <n v="0.1193"/>
    <n v="11.93"/>
    <n v="660"/>
    <n v="664"/>
    <n v="662"/>
    <x v="0"/>
    <n v="2"/>
    <x v="1"/>
    <s v="Moderate DTI/Income/FICO"/>
  </r>
  <r>
    <n v="87500"/>
    <s v="HIGH"/>
    <s v="Verified"/>
    <s v="Fully Paid"/>
    <s v="debt_consolidation"/>
    <n v="0.2238"/>
    <n v="22.38"/>
    <n v="665"/>
    <n v="669"/>
    <n v="667"/>
    <x v="0"/>
    <n v="1"/>
    <x v="0"/>
    <s v="High DTI / Low Income / Low FICO"/>
  </r>
  <r>
    <n v="247000"/>
    <s v="HIGH"/>
    <s v="Source Verified"/>
    <s v="Fully Paid"/>
    <s v="credit_card"/>
    <n v="0.10589999999999999"/>
    <n v="10.59"/>
    <n v="695"/>
    <n v="699"/>
    <n v="697"/>
    <x v="0"/>
    <n v="2"/>
    <x v="1"/>
    <s v="Moderate DTI/Income/FICO"/>
  </r>
  <r>
    <n v="28000"/>
    <s v="LOW"/>
    <s v="Not Verified"/>
    <s v="Fully Paid"/>
    <s v="credit_card"/>
    <n v="0.29049999999999998"/>
    <n v="29.049999999999997"/>
    <n v="815"/>
    <n v="819"/>
    <n v="817"/>
    <x v="1"/>
    <n v="1"/>
    <x v="0"/>
    <s v="High DTI / Low Income / Low FICO"/>
  </r>
  <r>
    <n v="60000"/>
    <s v="MEDIUM"/>
    <s v="Not Verified"/>
    <s v="Fully Paid"/>
    <s v="home_improvement"/>
    <n v="0.19500000000000001"/>
    <n v="19.5"/>
    <n v="720"/>
    <n v="724"/>
    <n v="722"/>
    <x v="1"/>
    <n v="2"/>
    <x v="1"/>
    <s v="Moderate DTI/Income/FICO"/>
  </r>
  <r>
    <n v="75000"/>
    <s v="HIGH"/>
    <s v="Not Verified"/>
    <s v="Charged Off"/>
    <s v="debt_consolidation"/>
    <n v="6.6400000000000001E-2"/>
    <n v="6.64"/>
    <n v="700"/>
    <n v="704"/>
    <n v="702"/>
    <x v="1"/>
    <n v="3"/>
    <x v="2"/>
    <s v="Strong Profile"/>
  </r>
  <r>
    <n v="60000"/>
    <s v="MEDIUM"/>
    <s v="Not Verified"/>
    <s v="Charged Off"/>
    <s v="home_improvement"/>
    <n v="0.3579"/>
    <n v="35.79"/>
    <n v="770"/>
    <n v="774"/>
    <n v="772"/>
    <x v="1"/>
    <n v="1"/>
    <x v="0"/>
    <s v="High DTI / Low Income / Low FICO"/>
  </r>
  <r>
    <n v="80000"/>
    <s v="HIGH"/>
    <s v="Verified"/>
    <s v="Fully Paid"/>
    <s v="credit_card"/>
    <n v="0.12859999999999999"/>
    <n v="12.86"/>
    <n v="685"/>
    <n v="689"/>
    <n v="687"/>
    <x v="0"/>
    <n v="2"/>
    <x v="1"/>
    <s v="Moderate DTI/Income/FICO"/>
  </r>
  <r>
    <n v="75000"/>
    <s v="HIGH"/>
    <s v="Not Verified"/>
    <s v="Fully Paid"/>
    <s v="debt_consolidation"/>
    <n v="0.33899999999999997"/>
    <n v="33.9"/>
    <n v="690"/>
    <n v="694"/>
    <n v="692"/>
    <x v="0"/>
    <n v="1"/>
    <x v="0"/>
    <s v="High DTI / Low Income / Low FICO"/>
  </r>
  <r>
    <n v="85000"/>
    <s v="HIGH"/>
    <s v="Verified"/>
    <s v="Fully Paid"/>
    <s v="credit_card"/>
    <n v="0.28360000000000002"/>
    <n v="28.360000000000003"/>
    <n v="665"/>
    <n v="669"/>
    <n v="667"/>
    <x v="0"/>
    <n v="1"/>
    <x v="0"/>
    <s v="High DTI / Low Income / Low FICO"/>
  </r>
  <r>
    <n v="74000"/>
    <s v="HIGH"/>
    <s v="Source Verified"/>
    <s v="Fully Paid"/>
    <s v="credit_card"/>
    <n v="0.19170000000000001"/>
    <n v="19.170000000000002"/>
    <n v="695"/>
    <n v="699"/>
    <n v="697"/>
    <x v="0"/>
    <n v="2"/>
    <x v="1"/>
    <s v="Moderate DTI/Income/FICO"/>
  </r>
  <r>
    <n v="69000"/>
    <s v="HIGH"/>
    <s v="Not Verified"/>
    <s v="Fully Paid"/>
    <s v="debt_consolidation"/>
    <n v="0.37719999999999998"/>
    <n v="37.72"/>
    <n v="705"/>
    <n v="709"/>
    <n v="707"/>
    <x v="1"/>
    <n v="1"/>
    <x v="0"/>
    <s v="High DTI / Low Income / Low FICO"/>
  </r>
  <r>
    <n v="73700"/>
    <s v="HIGH"/>
    <s v="Source Verified"/>
    <s v="Current"/>
    <s v="credit_card"/>
    <n v="0.2732"/>
    <n v="27.32"/>
    <n v="670"/>
    <n v="674"/>
    <n v="672"/>
    <x v="0"/>
    <n v="1"/>
    <x v="0"/>
    <s v="High DTI / Low Income / Low FICO"/>
  </r>
  <r>
    <n v="45000"/>
    <s v="MEDIUM"/>
    <s v="Not Verified"/>
    <s v="Fully Paid"/>
    <s v="debt_consolidation"/>
    <n v="0.12909999999999999"/>
    <n v="12.91"/>
    <n v="710"/>
    <n v="714"/>
    <n v="712"/>
    <x v="1"/>
    <n v="2"/>
    <x v="1"/>
    <s v="Moderate DTI/Income/FICO"/>
  </r>
  <r>
    <n v="50000"/>
    <s v="MEDIUM"/>
    <s v="Source Verified"/>
    <s v="In Grace Period"/>
    <s v="debt_consolidation"/>
    <n v="0.19420000000000001"/>
    <n v="19.420000000000002"/>
    <n v="665"/>
    <n v="669"/>
    <n v="667"/>
    <x v="0"/>
    <n v="2"/>
    <x v="1"/>
    <s v="Moderate DTI/Income/FICO"/>
  </r>
  <r>
    <n v="52350"/>
    <s v="MEDIUM"/>
    <s v="Not Verified"/>
    <s v="Fully Paid"/>
    <s v="debt_consolidation"/>
    <n v="0.15310000000000001"/>
    <n v="15.310000000000002"/>
    <n v="745"/>
    <n v="749"/>
    <n v="747"/>
    <x v="1"/>
    <n v="2"/>
    <x v="1"/>
    <s v="Moderate DTI/Income/FICO"/>
  </r>
  <r>
    <n v="53000"/>
    <s v="MEDIUM"/>
    <s v="Source Verified"/>
    <s v="Fully Paid"/>
    <s v="credit_card"/>
    <n v="6.0700000000000004E-2"/>
    <n v="6.07"/>
    <n v="665"/>
    <n v="669"/>
    <n v="667"/>
    <x v="0"/>
    <n v="2"/>
    <x v="1"/>
    <s v="Moderate DTI/Income/FICO"/>
  </r>
  <r>
    <n v="77000"/>
    <s v="HIGH"/>
    <s v="Source Verified"/>
    <s v="Fully Paid"/>
    <s v="debt_consolidation"/>
    <n v="0.1699"/>
    <n v="16.989999999999998"/>
    <n v="695"/>
    <n v="699"/>
    <n v="697"/>
    <x v="0"/>
    <n v="2"/>
    <x v="1"/>
    <s v="Moderate DTI/Income/FICO"/>
  </r>
  <r>
    <n v="35000"/>
    <s v="LOW"/>
    <s v="Source Verified"/>
    <s v="Charged Off"/>
    <s v="debt_consolidation"/>
    <n v="0.18760000000000002"/>
    <n v="18.760000000000002"/>
    <n v="670"/>
    <n v="674"/>
    <n v="672"/>
    <x v="0"/>
    <n v="1"/>
    <x v="0"/>
    <s v="High DTI / Low Income / Low FICO"/>
  </r>
  <r>
    <n v="35000"/>
    <s v="LOW"/>
    <s v="Source Verified"/>
    <s v="Charged Off"/>
    <s v="debt_consolidation"/>
    <n v="0.28910000000000002"/>
    <n v="28.910000000000004"/>
    <n v="700"/>
    <n v="704"/>
    <n v="702"/>
    <x v="1"/>
    <n v="1"/>
    <x v="0"/>
    <s v="High DTI / Low Income / Low FICO"/>
  </r>
  <r>
    <n v="300000"/>
    <s v="HIGH"/>
    <s v="Source Verified"/>
    <s v="Charged Off"/>
    <s v="debt_consolidation"/>
    <n v="0.1537"/>
    <n v="15.370000000000001"/>
    <n v="660"/>
    <n v="664"/>
    <n v="662"/>
    <x v="0"/>
    <n v="2"/>
    <x v="1"/>
    <s v="Moderate DTI/Income/FICO"/>
  </r>
  <r>
    <n v="52000"/>
    <s v="MEDIUM"/>
    <s v="Source Verified"/>
    <s v="Charged Off"/>
    <s v="debt_consolidation"/>
    <n v="0.33119999999999999"/>
    <n v="33.119999999999997"/>
    <n v="705"/>
    <n v="709"/>
    <n v="707"/>
    <x v="1"/>
    <n v="1"/>
    <x v="0"/>
    <s v="High DTI / Low Income / Low FICO"/>
  </r>
  <r>
    <n v="27000"/>
    <s v="LOW"/>
    <s v="Verified"/>
    <s v="Charged Off"/>
    <s v="debt_consolidation"/>
    <n v="0.34310000000000002"/>
    <n v="34.31"/>
    <n v="675"/>
    <n v="679"/>
    <n v="677"/>
    <x v="0"/>
    <n v="1"/>
    <x v="0"/>
    <s v="High DTI / Low Income / Low FICO"/>
  </r>
  <r>
    <n v="62000"/>
    <s v="HIGH"/>
    <s v="Source Verified"/>
    <s v="Fully Paid"/>
    <s v="debt_consolidation"/>
    <n v="0.1038"/>
    <n v="10.38"/>
    <n v="705"/>
    <n v="709"/>
    <n v="707"/>
    <x v="1"/>
    <n v="3"/>
    <x v="2"/>
    <s v="Strong Profile"/>
  </r>
  <r>
    <n v="106000"/>
    <s v="HIGH"/>
    <s v="Not Verified"/>
    <s v="Charged Off"/>
    <s v="credit_card"/>
    <n v="0.17050000000000001"/>
    <n v="17.05"/>
    <n v="755"/>
    <n v="759"/>
    <n v="757"/>
    <x v="1"/>
    <n v="2"/>
    <x v="1"/>
    <s v="Moderate DTI/Income/FICO"/>
  </r>
  <r>
    <n v="30000"/>
    <s v="LOW"/>
    <s v="Not Verified"/>
    <s v="Charged Off"/>
    <s v="debt_consolidation"/>
    <n v="0.29600000000000004"/>
    <n v="29.600000000000005"/>
    <n v="670"/>
    <n v="674"/>
    <n v="672"/>
    <x v="0"/>
    <n v="1"/>
    <x v="0"/>
    <s v="High DTI / Low Income / Low FICO"/>
  </r>
  <r>
    <n v="105000"/>
    <s v="HIGH"/>
    <s v="Not Verified"/>
    <s v="Fully Paid"/>
    <s v="debt_consolidation"/>
    <n v="0.19539999999999999"/>
    <n v="19.54"/>
    <n v="715"/>
    <n v="719"/>
    <n v="717"/>
    <x v="1"/>
    <n v="2"/>
    <x v="1"/>
    <s v="Moderate DTI/Income/FICO"/>
  </r>
  <r>
    <n v="104000"/>
    <s v="HIGH"/>
    <s v="Not Verified"/>
    <s v="Fully Paid"/>
    <s v="debt_consolidation"/>
    <n v="0.30329999999999996"/>
    <n v="30.329999999999995"/>
    <n v="685"/>
    <n v="689"/>
    <n v="687"/>
    <x v="0"/>
    <n v="1"/>
    <x v="0"/>
    <s v="High DTI / Low Income / Low FICO"/>
  </r>
  <r>
    <n v="72000"/>
    <s v="HIGH"/>
    <s v="Verified"/>
    <s v="Fully Paid"/>
    <s v="debt_consolidation"/>
    <n v="0.27399999999999997"/>
    <n v="27.399999999999995"/>
    <n v="670"/>
    <n v="674"/>
    <n v="672"/>
    <x v="0"/>
    <n v="1"/>
    <x v="0"/>
    <s v="High DTI / Low Income / Low FICO"/>
  </r>
  <r>
    <n v="150000"/>
    <s v="HIGH"/>
    <s v="Verified"/>
    <s v="Fully Paid"/>
    <s v="home_improvement"/>
    <n v="0.18179999999999999"/>
    <n v="18.18"/>
    <n v="695"/>
    <n v="699"/>
    <n v="697"/>
    <x v="0"/>
    <n v="2"/>
    <x v="1"/>
    <s v="Moderate DTI/Income/FICO"/>
  </r>
  <r>
    <n v="55000"/>
    <s v="MEDIUM"/>
    <s v="Verified"/>
    <s v="Fully Paid"/>
    <s v="credit_card"/>
    <n v="0.12130000000000001"/>
    <n v="12.13"/>
    <n v="720"/>
    <n v="724"/>
    <n v="722"/>
    <x v="1"/>
    <n v="2"/>
    <x v="1"/>
    <s v="Moderate DTI/Income/FICO"/>
  </r>
  <r>
    <n v="50460"/>
    <s v="MEDIUM"/>
    <s v="Verified"/>
    <s v="Fully Paid"/>
    <s v="debt_consolidation"/>
    <n v="9.7299999999999998E-2"/>
    <n v="9.73"/>
    <n v="680"/>
    <n v="684"/>
    <n v="682"/>
    <x v="0"/>
    <n v="2"/>
    <x v="1"/>
    <s v="Moderate DTI/Income/FICO"/>
  </r>
  <r>
    <n v="82193"/>
    <s v="HIGH"/>
    <s v="Not Verified"/>
    <s v="Current"/>
    <s v="credit_card"/>
    <n v="0.29920000000000002"/>
    <n v="29.92"/>
    <n v="695"/>
    <n v="699"/>
    <n v="697"/>
    <x v="0"/>
    <n v="1"/>
    <x v="0"/>
    <s v="High DTI / Low Income / Low FICO"/>
  </r>
  <r>
    <n v="60000"/>
    <s v="MEDIUM"/>
    <s v="Source Verified"/>
    <s v="Fully Paid"/>
    <s v="credit_card"/>
    <n v="0.19469999999999998"/>
    <n v="19.47"/>
    <n v="675"/>
    <n v="679"/>
    <n v="677"/>
    <x v="0"/>
    <n v="2"/>
    <x v="1"/>
    <s v="Moderate DTI/Income/FICO"/>
  </r>
  <r>
    <n v="60000"/>
    <s v="MEDIUM"/>
    <s v="Verified"/>
    <s v="Fully Paid"/>
    <s v="debt_consolidation"/>
    <n v="0.1946"/>
    <n v="19.46"/>
    <n v="665"/>
    <n v="669"/>
    <n v="667"/>
    <x v="0"/>
    <n v="2"/>
    <x v="1"/>
    <s v="Moderate DTI/Income/FICO"/>
  </r>
  <r>
    <n v="10000"/>
    <s v="LOW"/>
    <s v="Verified"/>
    <s v="Charged Off"/>
    <s v="debt_consolidation"/>
    <n v="0.2029"/>
    <n v="20.29"/>
    <n v="695"/>
    <n v="699"/>
    <n v="697"/>
    <x v="0"/>
    <n v="1"/>
    <x v="0"/>
    <s v="High DTI / Low Income / Low FICO"/>
  </r>
  <r>
    <n v="60000"/>
    <s v="MEDIUM"/>
    <s v="Not Verified"/>
    <s v="Fully Paid"/>
    <s v="credit_card"/>
    <n v="0.20079999999999998"/>
    <n v="20.079999999999998"/>
    <n v="695"/>
    <n v="699"/>
    <n v="697"/>
    <x v="0"/>
    <n v="1"/>
    <x v="0"/>
    <s v="High DTI / Low Income / Low FICO"/>
  </r>
  <r>
    <n v="120000"/>
    <s v="HIGH"/>
    <s v="Not Verified"/>
    <s v="Fully Paid"/>
    <s v="credit_card"/>
    <n v="0.12210000000000001"/>
    <n v="12.21"/>
    <n v="715"/>
    <n v="719"/>
    <n v="717"/>
    <x v="1"/>
    <n v="2"/>
    <x v="1"/>
    <s v="Moderate DTI/Income/FICO"/>
  </r>
  <r>
    <n v="66000"/>
    <s v="HIGH"/>
    <s v="Source Verified"/>
    <s v="Fully Paid"/>
    <s v="debt_consolidation"/>
    <n v="0.182"/>
    <n v="18.2"/>
    <n v="670"/>
    <n v="674"/>
    <n v="672"/>
    <x v="0"/>
    <n v="2"/>
    <x v="1"/>
    <s v="Moderate DTI/Income/FICO"/>
  </r>
  <r>
    <n v="72500"/>
    <s v="HIGH"/>
    <s v="Not Verified"/>
    <s v="Fully Paid"/>
    <s v="debt_consolidation"/>
    <n v="7.7100000000000002E-2"/>
    <n v="7.71"/>
    <n v="665"/>
    <n v="669"/>
    <n v="667"/>
    <x v="0"/>
    <n v="2"/>
    <x v="1"/>
    <s v="Moderate DTI/Income/FICO"/>
  </r>
  <r>
    <n v="53000"/>
    <s v="MEDIUM"/>
    <s v="Not Verified"/>
    <s v="Fully Paid"/>
    <s v="credit_card"/>
    <n v="0.2097"/>
    <n v="20.97"/>
    <n v="795"/>
    <n v="799"/>
    <n v="797"/>
    <x v="1"/>
    <n v="1"/>
    <x v="0"/>
    <s v="High DTI / Low Income / Low FICO"/>
  </r>
  <r>
    <n v="94100"/>
    <s v="HIGH"/>
    <s v="Verified"/>
    <s v="Fully Paid"/>
    <s v="debt_consolidation"/>
    <n v="9.7599999999999992E-2"/>
    <n v="9.76"/>
    <n v="670"/>
    <n v="674"/>
    <n v="672"/>
    <x v="0"/>
    <n v="2"/>
    <x v="1"/>
    <s v="Moderate DTI/Income/FICO"/>
  </r>
  <r>
    <n v="70000"/>
    <s v="HIGH"/>
    <s v="Not Verified"/>
    <s v="Current"/>
    <s v="debt_consolidation"/>
    <n v="0.1797"/>
    <n v="17.97"/>
    <n v="665"/>
    <n v="669"/>
    <n v="667"/>
    <x v="0"/>
    <n v="2"/>
    <x v="1"/>
    <s v="Moderate DTI/Income/FICO"/>
  </r>
  <r>
    <n v="66000"/>
    <s v="HIGH"/>
    <s v="Not Verified"/>
    <s v="Fully Paid"/>
    <s v="debt_consolidation"/>
    <n v="0.37890000000000001"/>
    <n v="37.89"/>
    <n v="685"/>
    <n v="689"/>
    <n v="687"/>
    <x v="0"/>
    <n v="1"/>
    <x v="0"/>
    <s v="High DTI / Low Income / Low FICO"/>
  </r>
  <r>
    <n v="55000"/>
    <s v="MEDIUM"/>
    <s v="Source Verified"/>
    <s v="Fully Paid"/>
    <s v="house"/>
    <n v="0.1636"/>
    <n v="16.36"/>
    <n v="695"/>
    <n v="699"/>
    <n v="697"/>
    <x v="0"/>
    <n v="2"/>
    <x v="1"/>
    <s v="Moderate DTI/Income/FICO"/>
  </r>
  <r>
    <n v="60000"/>
    <s v="MEDIUM"/>
    <s v="Source Verified"/>
    <s v="Fully Paid"/>
    <s v="debt_consolidation"/>
    <n v="8.1199999999999994E-2"/>
    <n v="8.1199999999999992"/>
    <n v="665"/>
    <n v="669"/>
    <n v="667"/>
    <x v="0"/>
    <n v="2"/>
    <x v="1"/>
    <s v="Moderate DTI/Income/FICO"/>
  </r>
  <r>
    <n v="71500"/>
    <s v="HIGH"/>
    <s v="Not Verified"/>
    <s v="Current"/>
    <s v="credit_card"/>
    <n v="0.1714"/>
    <n v="17.14"/>
    <n v="725"/>
    <n v="729"/>
    <n v="727"/>
    <x v="1"/>
    <n v="2"/>
    <x v="1"/>
    <s v="Moderate DTI/Income/FICO"/>
  </r>
  <r>
    <n v="40000"/>
    <s v="LOW"/>
    <s v="Verified"/>
    <s v="Fully Paid"/>
    <s v="debt_consolidation"/>
    <n v="8.8499999999999995E-2"/>
    <n v="8.85"/>
    <n v="745"/>
    <n v="749"/>
    <n v="747"/>
    <x v="1"/>
    <n v="1"/>
    <x v="0"/>
    <s v="High DTI / Low Income / Low FICO"/>
  </r>
  <r>
    <n v="24000"/>
    <s v="LOW"/>
    <s v="Verified"/>
    <s v="Fully Paid"/>
    <s v="credit_card"/>
    <n v="0.21199999999999999"/>
    <n v="21.2"/>
    <n v="690"/>
    <n v="694"/>
    <n v="692"/>
    <x v="0"/>
    <n v="1"/>
    <x v="0"/>
    <s v="High DTI / Low Income / Low FICO"/>
  </r>
  <r>
    <n v="71500"/>
    <s v="HIGH"/>
    <s v="Not Verified"/>
    <s v="Charged Off"/>
    <s v="credit_card"/>
    <n v="0.19539999999999999"/>
    <n v="19.54"/>
    <n v="665"/>
    <n v="669"/>
    <n v="667"/>
    <x v="0"/>
    <n v="2"/>
    <x v="1"/>
    <s v="Moderate DTI/Income/FICO"/>
  </r>
  <r>
    <n v="62000"/>
    <s v="HIGH"/>
    <s v="Not Verified"/>
    <s v="Fully Paid"/>
    <s v="debt_consolidation"/>
    <n v="0.2321"/>
    <n v="23.21"/>
    <n v="710"/>
    <n v="714"/>
    <n v="712"/>
    <x v="1"/>
    <n v="1"/>
    <x v="0"/>
    <s v="High DTI / Low Income / Low FICO"/>
  </r>
  <r>
    <n v="37000"/>
    <s v="LOW"/>
    <s v="Source Verified"/>
    <s v="Current"/>
    <s v="credit_card"/>
    <n v="8.43E-2"/>
    <n v="8.43"/>
    <n v="670"/>
    <n v="674"/>
    <n v="672"/>
    <x v="0"/>
    <n v="1"/>
    <x v="0"/>
    <s v="High DTI / Low Income / Low FICO"/>
  </r>
  <r>
    <n v="29000"/>
    <s v="LOW"/>
    <s v="Verified"/>
    <s v="Charged Off"/>
    <s v="home_improvement"/>
    <n v="0.15990000000000001"/>
    <n v="15.990000000000002"/>
    <n v="695"/>
    <n v="699"/>
    <n v="697"/>
    <x v="0"/>
    <n v="1"/>
    <x v="0"/>
    <s v="High DTI / Low Income / Low FICO"/>
  </r>
  <r>
    <n v="45000"/>
    <s v="MEDIUM"/>
    <s v="Source Verified"/>
    <s v="Fully Paid"/>
    <s v="other"/>
    <n v="0.38530000000000003"/>
    <n v="38.53"/>
    <n v="705"/>
    <n v="709"/>
    <n v="707"/>
    <x v="1"/>
    <n v="1"/>
    <x v="0"/>
    <s v="High DTI / Low Income / Low FICO"/>
  </r>
  <r>
    <n v="53000"/>
    <s v="MEDIUM"/>
    <s v="Source Verified"/>
    <s v="Fully Paid"/>
    <s v="debt_consolidation"/>
    <n v="0.1605"/>
    <n v="16.05"/>
    <n v="665"/>
    <n v="669"/>
    <n v="667"/>
    <x v="0"/>
    <n v="2"/>
    <x v="1"/>
    <s v="Moderate DTI/Income/FICO"/>
  </r>
  <r>
    <n v="84939"/>
    <s v="HIGH"/>
    <s v="Not Verified"/>
    <s v="Fully Paid"/>
    <s v="debt_consolidation"/>
    <n v="0.1469"/>
    <n v="14.69"/>
    <n v="665"/>
    <n v="669"/>
    <n v="667"/>
    <x v="0"/>
    <n v="2"/>
    <x v="1"/>
    <s v="Moderate DTI/Income/FICO"/>
  </r>
  <r>
    <n v="64000"/>
    <s v="HIGH"/>
    <s v="Verified"/>
    <s v="Fully Paid"/>
    <s v="other"/>
    <n v="0.28260000000000002"/>
    <n v="28.26"/>
    <n v="695"/>
    <n v="699"/>
    <n v="697"/>
    <x v="0"/>
    <n v="1"/>
    <x v="0"/>
    <s v="High DTI / Low Income / Low FICO"/>
  </r>
  <r>
    <n v="118000"/>
    <s v="HIGH"/>
    <s v="Not Verified"/>
    <s v="Fully Paid"/>
    <s v="debt_consolidation"/>
    <n v="7.17E-2"/>
    <n v="7.17"/>
    <n v="720"/>
    <n v="724"/>
    <n v="722"/>
    <x v="1"/>
    <n v="3"/>
    <x v="2"/>
    <s v="Strong Profile"/>
  </r>
  <r>
    <n v="45000"/>
    <s v="MEDIUM"/>
    <s v="Source Verified"/>
    <s v="Fully Paid"/>
    <s v="debt_consolidation"/>
    <n v="0.1845"/>
    <n v="18.45"/>
    <n v="695"/>
    <n v="699"/>
    <n v="697"/>
    <x v="0"/>
    <n v="2"/>
    <x v="1"/>
    <s v="Moderate DTI/Income/FICO"/>
  </r>
  <r>
    <n v="35000"/>
    <s v="LOW"/>
    <s v="Not Verified"/>
    <s v="Charged Off"/>
    <s v="debt_consolidation"/>
    <n v="0.20610000000000001"/>
    <n v="20.61"/>
    <n v="705"/>
    <n v="709"/>
    <n v="707"/>
    <x v="1"/>
    <n v="1"/>
    <x v="0"/>
    <s v="High DTI / Low Income / Low FICO"/>
  </r>
  <r>
    <n v="65000"/>
    <s v="HIGH"/>
    <s v="Source Verified"/>
    <s v="Fully Paid"/>
    <s v="debt_consolidation"/>
    <n v="0.13070000000000001"/>
    <n v="13.07"/>
    <n v="695"/>
    <n v="699"/>
    <n v="697"/>
    <x v="0"/>
    <n v="2"/>
    <x v="1"/>
    <s v="Moderate DTI/Income/FICO"/>
  </r>
  <r>
    <n v="60000"/>
    <s v="MEDIUM"/>
    <s v="Source Verified"/>
    <s v="Fully Paid"/>
    <s v="moving"/>
    <n v="0.1152"/>
    <n v="11.52"/>
    <n v="670"/>
    <n v="674"/>
    <n v="672"/>
    <x v="0"/>
    <n v="2"/>
    <x v="1"/>
    <s v="Moderate DTI/Income/FICO"/>
  </r>
  <r>
    <n v="88000"/>
    <s v="HIGH"/>
    <s v="Source Verified"/>
    <s v="Fully Paid"/>
    <s v="debt_consolidation"/>
    <n v="0.1411"/>
    <n v="14.11"/>
    <n v="675"/>
    <n v="679"/>
    <n v="677"/>
    <x v="0"/>
    <n v="2"/>
    <x v="1"/>
    <s v="Moderate DTI/Income/FICO"/>
  </r>
  <r>
    <n v="52000"/>
    <s v="MEDIUM"/>
    <s v="Source Verified"/>
    <s v="Fully Paid"/>
    <s v="credit_card"/>
    <n v="0.23480000000000001"/>
    <n v="23.48"/>
    <n v="700"/>
    <n v="704"/>
    <n v="702"/>
    <x v="1"/>
    <n v="1"/>
    <x v="0"/>
    <s v="High DTI / Low Income / Low FICO"/>
  </r>
  <r>
    <n v="105600"/>
    <s v="HIGH"/>
    <s v="Not Verified"/>
    <s v="Fully Paid"/>
    <s v="debt_consolidation"/>
    <n v="7.7600000000000002E-2"/>
    <n v="7.76"/>
    <n v="695"/>
    <n v="699"/>
    <n v="697"/>
    <x v="0"/>
    <n v="2"/>
    <x v="1"/>
    <s v="Moderate DTI/Income/FICO"/>
  </r>
  <r>
    <n v="50000"/>
    <s v="MEDIUM"/>
    <s v="Not Verified"/>
    <s v="Fully Paid"/>
    <s v="debt_consolidation"/>
    <n v="0.1721"/>
    <n v="17.21"/>
    <n v="775"/>
    <n v="779"/>
    <n v="777"/>
    <x v="1"/>
    <n v="2"/>
    <x v="1"/>
    <s v="Moderate DTI/Income/FICO"/>
  </r>
  <r>
    <n v="130000"/>
    <s v="HIGH"/>
    <s v="Source Verified"/>
    <s v="Fully Paid"/>
    <s v="other"/>
    <n v="6.0999999999999999E-2"/>
    <n v="6.1"/>
    <n v="680"/>
    <n v="684"/>
    <n v="682"/>
    <x v="0"/>
    <n v="2"/>
    <x v="1"/>
    <s v="Moderate DTI/Income/FICO"/>
  </r>
  <r>
    <n v="38200"/>
    <s v="LOW"/>
    <s v="Source Verified"/>
    <s v="Fully Paid"/>
    <s v="credit_card"/>
    <n v="0.27079999999999999"/>
    <n v="27.08"/>
    <n v="670"/>
    <n v="674"/>
    <n v="672"/>
    <x v="0"/>
    <n v="1"/>
    <x v="0"/>
    <s v="High DTI / Low Income / Low FICO"/>
  </r>
  <r>
    <n v="24000"/>
    <s v="LOW"/>
    <s v="Verified"/>
    <s v="Charged Off"/>
    <s v="debt_consolidation"/>
    <n v="0.3705"/>
    <n v="37.049999999999997"/>
    <n v="665"/>
    <n v="669"/>
    <n v="667"/>
    <x v="0"/>
    <n v="1"/>
    <x v="0"/>
    <s v="High DTI / Low Income / Low FICO"/>
  </r>
  <r>
    <n v="61980"/>
    <s v="HIGH"/>
    <s v="Source Verified"/>
    <s v="Current"/>
    <s v="debt_consolidation"/>
    <n v="0.1008"/>
    <n v="10.08"/>
    <n v="675"/>
    <n v="679"/>
    <n v="677"/>
    <x v="0"/>
    <n v="2"/>
    <x v="1"/>
    <s v="Moderate DTI/Income/FICO"/>
  </r>
  <r>
    <n v="75000"/>
    <s v="HIGH"/>
    <s v="Source Verified"/>
    <s v="Fully Paid"/>
    <s v="credit_card"/>
    <n v="0.26"/>
    <n v="26"/>
    <n v="660"/>
    <n v="664"/>
    <n v="662"/>
    <x v="0"/>
    <n v="1"/>
    <x v="0"/>
    <s v="High DTI / Low Income / Low FICO"/>
  </r>
  <r>
    <n v="200000"/>
    <s v="HIGH"/>
    <s v="Source Verified"/>
    <s v="Fully Paid"/>
    <s v="credit_card"/>
    <n v="3.1899999999999998E-2"/>
    <n v="3.19"/>
    <n v="750"/>
    <n v="754"/>
    <n v="752"/>
    <x v="1"/>
    <n v="3"/>
    <x v="2"/>
    <s v="Strong Profile"/>
  </r>
  <r>
    <n v="65000"/>
    <s v="HIGH"/>
    <s v="Source Verified"/>
    <s v="Fully Paid"/>
    <s v="debt_consolidation"/>
    <n v="0.122"/>
    <n v="12.2"/>
    <n v="690"/>
    <n v="694"/>
    <n v="692"/>
    <x v="0"/>
    <n v="2"/>
    <x v="1"/>
    <s v="Moderate DTI/Income/FICO"/>
  </r>
  <r>
    <n v="50000"/>
    <s v="MEDIUM"/>
    <s v="Source Verified"/>
    <s v="Fully Paid"/>
    <s v="debt_consolidation"/>
    <n v="0.15820000000000001"/>
    <n v="15.82"/>
    <n v="670"/>
    <n v="674"/>
    <n v="672"/>
    <x v="0"/>
    <n v="2"/>
    <x v="1"/>
    <s v="Moderate DTI/Income/FICO"/>
  </r>
  <r>
    <n v="50000"/>
    <s v="MEDIUM"/>
    <s v="Not Verified"/>
    <s v="Fully Paid"/>
    <s v="debt_consolidation"/>
    <n v="0.28520000000000001"/>
    <n v="28.52"/>
    <n v="795"/>
    <n v="799"/>
    <n v="797"/>
    <x v="1"/>
    <n v="1"/>
    <x v="0"/>
    <s v="High DTI / Low Income / Low FICO"/>
  </r>
  <r>
    <n v="52000"/>
    <s v="MEDIUM"/>
    <s v="Verified"/>
    <s v="Charged Off"/>
    <s v="debt_consolidation"/>
    <n v="0.24160000000000001"/>
    <n v="24.16"/>
    <n v="660"/>
    <n v="664"/>
    <n v="662"/>
    <x v="0"/>
    <n v="1"/>
    <x v="0"/>
    <s v="High DTI / Low Income / Low FICO"/>
  </r>
  <r>
    <n v="35000"/>
    <s v="LOW"/>
    <s v="Source Verified"/>
    <s v="Charged Off"/>
    <s v="debt_consolidation"/>
    <n v="0.3165"/>
    <n v="31.65"/>
    <n v="665"/>
    <n v="669"/>
    <n v="667"/>
    <x v="0"/>
    <n v="1"/>
    <x v="0"/>
    <s v="High DTI / Low Income / Low FICO"/>
  </r>
  <r>
    <n v="41000"/>
    <s v="MEDIUM"/>
    <s v="Verified"/>
    <s v="Fully Paid"/>
    <s v="debt_consolidation"/>
    <n v="9.4E-2"/>
    <n v="9.4"/>
    <n v="720"/>
    <n v="724"/>
    <n v="722"/>
    <x v="1"/>
    <n v="2"/>
    <x v="1"/>
    <s v="Moderate DTI/Income/FICO"/>
  </r>
  <r>
    <n v="41000"/>
    <s v="MEDIUM"/>
    <s v="Not Verified"/>
    <s v="Fully Paid"/>
    <s v="credit_card"/>
    <n v="0.13570000000000002"/>
    <n v="13.570000000000002"/>
    <n v="795"/>
    <n v="799"/>
    <n v="797"/>
    <x v="1"/>
    <n v="2"/>
    <x v="1"/>
    <s v="Moderate DTI/Income/FICO"/>
  </r>
  <r>
    <n v="68000"/>
    <s v="HIGH"/>
    <s v="Source Verified"/>
    <s v="Charged Off"/>
    <s v="home_improvement"/>
    <n v="4.4699999999999997E-2"/>
    <n v="4.47"/>
    <n v="705"/>
    <n v="709"/>
    <n v="707"/>
    <x v="1"/>
    <n v="3"/>
    <x v="2"/>
    <s v="Strong Profile"/>
  </r>
  <r>
    <n v="100000"/>
    <s v="HIGH"/>
    <s v="Not Verified"/>
    <s v="Fully Paid"/>
    <s v="small_business"/>
    <n v="0.1048"/>
    <n v="10.48"/>
    <n v="670"/>
    <n v="674"/>
    <n v="672"/>
    <x v="0"/>
    <n v="2"/>
    <x v="1"/>
    <s v="Moderate DTI/Income/FICO"/>
  </r>
  <r>
    <n v="150000"/>
    <s v="HIGH"/>
    <s v="Source Verified"/>
    <s v="Fully Paid"/>
    <s v="debt_consolidation"/>
    <n v="0.16079999999999997"/>
    <n v="16.079999999999998"/>
    <n v="715"/>
    <n v="719"/>
    <n v="717"/>
    <x v="1"/>
    <n v="2"/>
    <x v="1"/>
    <s v="Moderate DTI/Income/FICO"/>
  </r>
  <r>
    <n v="125000"/>
    <s v="HIGH"/>
    <s v="Not Verified"/>
    <s v="Fully Paid"/>
    <s v="debt_consolidation"/>
    <n v="0.15509999999999999"/>
    <n v="15.509999999999998"/>
    <n v="780"/>
    <n v="784"/>
    <n v="782"/>
    <x v="1"/>
    <n v="2"/>
    <x v="1"/>
    <s v="Moderate DTI/Income/FICO"/>
  </r>
  <r>
    <n v="36000"/>
    <s v="LOW"/>
    <s v="Verified"/>
    <s v="Fully Paid"/>
    <s v="debt_consolidation"/>
    <n v="0.14330000000000001"/>
    <n v="14.330000000000002"/>
    <n v="665"/>
    <n v="669"/>
    <n v="667"/>
    <x v="0"/>
    <n v="1"/>
    <x v="0"/>
    <s v="High DTI / Low Income / Low FICO"/>
  </r>
  <r>
    <n v="100000"/>
    <s v="HIGH"/>
    <s v="Source Verified"/>
    <s v="Fully Paid"/>
    <s v="credit_card"/>
    <n v="0.27190000000000003"/>
    <n v="27.190000000000005"/>
    <n v="675"/>
    <n v="679"/>
    <n v="677"/>
    <x v="0"/>
    <n v="1"/>
    <x v="0"/>
    <s v="High DTI / Low Income / Low FICO"/>
  </r>
  <r>
    <n v="150000"/>
    <s v="HIGH"/>
    <s v="Not Verified"/>
    <s v="Current"/>
    <s v="debt_consolidation"/>
    <n v="8.5999999999999993E-2"/>
    <n v="8.6"/>
    <n v="660"/>
    <n v="664"/>
    <n v="662"/>
    <x v="0"/>
    <n v="2"/>
    <x v="1"/>
    <s v="Moderate DTI/Income/FICO"/>
  </r>
  <r>
    <n v="130000"/>
    <s v="HIGH"/>
    <s v="Source Verified"/>
    <s v="Fully Paid"/>
    <s v="debt_consolidation"/>
    <n v="0.12210000000000001"/>
    <n v="12.21"/>
    <n v="715"/>
    <n v="719"/>
    <n v="717"/>
    <x v="1"/>
    <n v="2"/>
    <x v="1"/>
    <s v="Moderate DTI/Income/FICO"/>
  </r>
  <r>
    <n v="75000"/>
    <s v="HIGH"/>
    <s v="Source Verified"/>
    <s v="Fully Paid"/>
    <s v="debt_consolidation"/>
    <n v="0.31989999999999996"/>
    <n v="31.989999999999995"/>
    <n v="675"/>
    <n v="679"/>
    <n v="677"/>
    <x v="0"/>
    <n v="1"/>
    <x v="0"/>
    <s v="High DTI / Low Income / Low FICO"/>
  </r>
  <r>
    <n v="35000"/>
    <s v="LOW"/>
    <s v="Source Verified"/>
    <s v="Current"/>
    <s v="credit_card"/>
    <n v="0.21539999999999998"/>
    <n v="21.54"/>
    <n v="700"/>
    <n v="704"/>
    <n v="702"/>
    <x v="1"/>
    <n v="1"/>
    <x v="0"/>
    <s v="High DTI / Low Income / Low FICO"/>
  </r>
  <r>
    <n v="32500"/>
    <s v="LOW"/>
    <s v="Source Verified"/>
    <s v="Fully Paid"/>
    <s v="debt_consolidation"/>
    <n v="0.17730000000000001"/>
    <n v="17.73"/>
    <n v="755"/>
    <n v="759"/>
    <n v="757"/>
    <x v="1"/>
    <n v="1"/>
    <x v="0"/>
    <s v="High DTI / Low Income / Low FICO"/>
  </r>
  <r>
    <n v="40000"/>
    <s v="LOW"/>
    <s v="Source Verified"/>
    <s v="Charged Off"/>
    <s v="debt_consolidation"/>
    <n v="0.21660000000000001"/>
    <n v="21.66"/>
    <n v="660"/>
    <n v="664"/>
    <n v="662"/>
    <x v="0"/>
    <n v="1"/>
    <x v="0"/>
    <s v="High DTI / Low Income / Low FICO"/>
  </r>
  <r>
    <n v="55200"/>
    <s v="MEDIUM"/>
    <s v="Source Verified"/>
    <s v="Fully Paid"/>
    <s v="debt_consolidation"/>
    <n v="6.5099999999999991E-2"/>
    <n v="6.5099999999999989"/>
    <n v="710"/>
    <n v="714"/>
    <n v="712"/>
    <x v="1"/>
    <n v="2"/>
    <x v="1"/>
    <s v="Moderate DTI/Income/FICO"/>
  </r>
  <r>
    <n v="135000"/>
    <s v="HIGH"/>
    <s v="Verified"/>
    <s v="Fully Paid"/>
    <s v="other"/>
    <n v="0.11849999999999999"/>
    <n v="11.85"/>
    <n v="760"/>
    <n v="764"/>
    <n v="762"/>
    <x v="1"/>
    <n v="3"/>
    <x v="2"/>
    <s v="Strong Profile"/>
  </r>
  <r>
    <n v="63000"/>
    <s v="HIGH"/>
    <s v="Source Verified"/>
    <s v="Fully Paid"/>
    <s v="debt_consolidation"/>
    <n v="9.2300000000000007E-2"/>
    <n v="9.23"/>
    <n v="685"/>
    <n v="689"/>
    <n v="687"/>
    <x v="0"/>
    <n v="2"/>
    <x v="1"/>
    <s v="Moderate DTI/Income/FICO"/>
  </r>
  <r>
    <n v="108000"/>
    <s v="HIGH"/>
    <s v="Not Verified"/>
    <s v="Fully Paid"/>
    <s v="credit_card"/>
    <n v="0.1517"/>
    <n v="15.17"/>
    <n v="670"/>
    <n v="674"/>
    <n v="672"/>
    <x v="0"/>
    <n v="2"/>
    <x v="1"/>
    <s v="Moderate DTI/Income/FICO"/>
  </r>
  <r>
    <n v="66500"/>
    <s v="HIGH"/>
    <s v="Verified"/>
    <s v="Current"/>
    <s v="debt_consolidation"/>
    <n v="0.26979999999999998"/>
    <n v="26.979999999999997"/>
    <n v="675"/>
    <n v="679"/>
    <n v="677"/>
    <x v="0"/>
    <n v="1"/>
    <x v="0"/>
    <s v="High DTI / Low Income / Low FICO"/>
  </r>
  <r>
    <n v="90600"/>
    <s v="HIGH"/>
    <s v="Not Verified"/>
    <s v="Fully Paid"/>
    <s v="credit_card"/>
    <n v="0.35560000000000003"/>
    <n v="35.56"/>
    <n v="715"/>
    <n v="719"/>
    <n v="717"/>
    <x v="1"/>
    <n v="1"/>
    <x v="0"/>
    <s v="High DTI / Low Income / Low FICO"/>
  </r>
  <r>
    <n v="52000"/>
    <s v="MEDIUM"/>
    <s v="Not Verified"/>
    <s v="Fully Paid"/>
    <s v="home_improvement"/>
    <n v="0.23399999999999999"/>
    <n v="23.4"/>
    <n v="680"/>
    <n v="684"/>
    <n v="682"/>
    <x v="0"/>
    <n v="1"/>
    <x v="0"/>
    <s v="High DTI / Low Income / Low FICO"/>
  </r>
  <r>
    <n v="40000"/>
    <s v="LOW"/>
    <s v="Not Verified"/>
    <s v="Fully Paid"/>
    <s v="debt_consolidation"/>
    <n v="0.23879999999999998"/>
    <n v="23.88"/>
    <n v="715"/>
    <n v="719"/>
    <n v="717"/>
    <x v="1"/>
    <n v="1"/>
    <x v="0"/>
    <s v="High DTI / Low Income / Low FICO"/>
  </r>
  <r>
    <n v="40000"/>
    <s v="LOW"/>
    <s v="Source Verified"/>
    <s v="Fully Paid"/>
    <s v="debt_consolidation"/>
    <n v="0.29820000000000002"/>
    <n v="29.82"/>
    <n v="670"/>
    <n v="674"/>
    <n v="672"/>
    <x v="0"/>
    <n v="1"/>
    <x v="0"/>
    <s v="High DTI / Low Income / Low FICO"/>
  </r>
  <r>
    <n v="125000"/>
    <s v="HIGH"/>
    <s v="Source Verified"/>
    <s v="Charged Off"/>
    <s v="debt_consolidation"/>
    <n v="0.13600000000000001"/>
    <n v="13.600000000000001"/>
    <n v="710"/>
    <n v="714"/>
    <n v="712"/>
    <x v="1"/>
    <n v="2"/>
    <x v="1"/>
    <s v="Moderate DTI/Income/FICO"/>
  </r>
  <r>
    <n v="36000"/>
    <s v="LOW"/>
    <s v="Not Verified"/>
    <s v="Current"/>
    <s v="debt_consolidation"/>
    <n v="0.2873"/>
    <n v="28.73"/>
    <n v="760"/>
    <n v="764"/>
    <n v="762"/>
    <x v="1"/>
    <n v="1"/>
    <x v="0"/>
    <s v="High DTI / Low Income / Low FICO"/>
  </r>
  <r>
    <n v="68000"/>
    <s v="HIGH"/>
    <s v="Source Verified"/>
    <s v="Charged Off"/>
    <s v="credit_card"/>
    <n v="0.1459"/>
    <n v="14.59"/>
    <n v="690"/>
    <n v="694"/>
    <n v="692"/>
    <x v="0"/>
    <n v="2"/>
    <x v="1"/>
    <s v="Moderate DTI/Income/FICO"/>
  </r>
  <r>
    <n v="120000"/>
    <s v="HIGH"/>
    <s v="Source Verified"/>
    <s v="Fully Paid"/>
    <s v="debt_consolidation"/>
    <n v="9.5799999999999996E-2"/>
    <n v="9.58"/>
    <n v="670"/>
    <n v="674"/>
    <n v="672"/>
    <x v="0"/>
    <n v="2"/>
    <x v="1"/>
    <s v="Moderate DTI/Income/FICO"/>
  </r>
  <r>
    <n v="64000"/>
    <s v="HIGH"/>
    <s v="Not Verified"/>
    <s v="Fully Paid"/>
    <s v="credit_card"/>
    <n v="0.22690000000000002"/>
    <n v="22.69"/>
    <n v="675"/>
    <n v="679"/>
    <n v="677"/>
    <x v="0"/>
    <n v="1"/>
    <x v="0"/>
    <s v="High DTI / Low Income / Low FICO"/>
  </r>
  <r>
    <n v="100000"/>
    <s v="HIGH"/>
    <s v="Not Verified"/>
    <s v="Fully Paid"/>
    <s v="credit_card"/>
    <n v="0.10060000000000001"/>
    <n v="10.06"/>
    <n v="710"/>
    <n v="714"/>
    <n v="712"/>
    <x v="1"/>
    <n v="3"/>
    <x v="2"/>
    <s v="Strong Profile"/>
  </r>
  <r>
    <n v="60000"/>
    <s v="MEDIUM"/>
    <s v="Not Verified"/>
    <s v="Fully Paid"/>
    <s v="credit_card"/>
    <n v="0.22320000000000001"/>
    <n v="22.32"/>
    <n v="665"/>
    <n v="669"/>
    <n v="667"/>
    <x v="0"/>
    <n v="1"/>
    <x v="0"/>
    <s v="High DTI / Low Income / Low FICO"/>
  </r>
  <r>
    <n v="28000"/>
    <s v="LOW"/>
    <s v="Not Verified"/>
    <s v="Fully Paid"/>
    <s v="debt_consolidation"/>
    <n v="0.32090000000000002"/>
    <n v="32.090000000000003"/>
    <n v="670"/>
    <n v="674"/>
    <n v="672"/>
    <x v="0"/>
    <n v="1"/>
    <x v="0"/>
    <s v="High DTI / Low Income / Low FICO"/>
  </r>
  <r>
    <n v="70000"/>
    <s v="HIGH"/>
    <s v="Verified"/>
    <s v="Fully Paid"/>
    <s v="home_improvement"/>
    <n v="8.0100000000000005E-2"/>
    <n v="8.01"/>
    <n v="710"/>
    <n v="714"/>
    <n v="712"/>
    <x v="1"/>
    <n v="3"/>
    <x v="2"/>
    <s v="Strong Profile"/>
  </r>
  <r>
    <n v="40000"/>
    <s v="LOW"/>
    <s v="Not Verified"/>
    <s v="Charged Off"/>
    <s v="debt_consolidation"/>
    <n v="0.10800000000000001"/>
    <n v="10.8"/>
    <n v="660"/>
    <n v="664"/>
    <n v="662"/>
    <x v="0"/>
    <n v="1"/>
    <x v="0"/>
    <s v="High DTI / Low Income / Low FICO"/>
  </r>
  <r>
    <n v="43000"/>
    <s v="MEDIUM"/>
    <s v="Source Verified"/>
    <s v="Fully Paid"/>
    <s v="debt_consolidation"/>
    <n v="0.29049999999999998"/>
    <n v="29.049999999999997"/>
    <n v="665"/>
    <n v="669"/>
    <n v="667"/>
    <x v="0"/>
    <n v="1"/>
    <x v="0"/>
    <s v="High DTI / Low Income / Low FICO"/>
  </r>
  <r>
    <n v="52000"/>
    <s v="MEDIUM"/>
    <s v="Verified"/>
    <s v="Fully Paid"/>
    <s v="debt_consolidation"/>
    <n v="0.21260000000000001"/>
    <n v="21.26"/>
    <n v="670"/>
    <n v="674"/>
    <n v="672"/>
    <x v="0"/>
    <n v="1"/>
    <x v="0"/>
    <s v="High DTI / Low Income / Low FICO"/>
  </r>
  <r>
    <n v="49000"/>
    <s v="MEDIUM"/>
    <s v="Source Verified"/>
    <s v="Fully Paid"/>
    <s v="credit_card"/>
    <n v="0.36780000000000002"/>
    <n v="36.78"/>
    <n v="695"/>
    <n v="699"/>
    <n v="697"/>
    <x v="0"/>
    <n v="1"/>
    <x v="0"/>
    <s v="High DTI / Low Income / Low FICO"/>
  </r>
  <r>
    <n v="56000"/>
    <s v="MEDIUM"/>
    <s v="Verified"/>
    <s v="Current"/>
    <s v="debt_consolidation"/>
    <n v="0.21149999999999999"/>
    <n v="21.15"/>
    <n v="710"/>
    <n v="714"/>
    <n v="712"/>
    <x v="1"/>
    <n v="1"/>
    <x v="0"/>
    <s v="High DTI / Low Income / Low FICO"/>
  </r>
  <r>
    <n v="103000"/>
    <s v="HIGH"/>
    <s v="Not Verified"/>
    <s v="Fully Paid"/>
    <s v="debt_consolidation"/>
    <n v="0.12560000000000002"/>
    <n v="12.560000000000002"/>
    <n v="700"/>
    <n v="704"/>
    <n v="702"/>
    <x v="1"/>
    <n v="2"/>
    <x v="1"/>
    <s v="Moderate DTI/Income/FICO"/>
  </r>
  <r>
    <n v="155000"/>
    <s v="HIGH"/>
    <s v="Source Verified"/>
    <s v="Fully Paid"/>
    <s v="credit_card"/>
    <n v="0.2336"/>
    <n v="23.36"/>
    <n v="710"/>
    <n v="714"/>
    <n v="712"/>
    <x v="1"/>
    <n v="1"/>
    <x v="0"/>
    <s v="High DTI / Low Income / Low FICO"/>
  </r>
  <r>
    <n v="87000"/>
    <s v="HIGH"/>
    <s v="Source Verified"/>
    <s v="Fully Paid"/>
    <s v="debt_consolidation"/>
    <n v="0.2752"/>
    <n v="27.52"/>
    <n v="665"/>
    <n v="669"/>
    <n v="667"/>
    <x v="0"/>
    <n v="1"/>
    <x v="0"/>
    <s v="High DTI / Low Income / Low FICO"/>
  </r>
  <r>
    <n v="75000"/>
    <s v="HIGH"/>
    <s v="Source Verified"/>
    <s v="Fully Paid"/>
    <s v="debt_consolidation"/>
    <n v="7.46E-2"/>
    <n v="7.46"/>
    <n v="685"/>
    <n v="689"/>
    <n v="687"/>
    <x v="0"/>
    <n v="2"/>
    <x v="1"/>
    <s v="Moderate DTI/Income/FICO"/>
  </r>
  <r>
    <n v="62500"/>
    <s v="HIGH"/>
    <s v="Source Verified"/>
    <s v="Fully Paid"/>
    <s v="debt_consolidation"/>
    <n v="0.25890000000000002"/>
    <n v="25.89"/>
    <n v="710"/>
    <n v="714"/>
    <n v="712"/>
    <x v="1"/>
    <n v="1"/>
    <x v="0"/>
    <s v="High DTI / Low Income / Low FICO"/>
  </r>
  <r>
    <n v="32150"/>
    <s v="LOW"/>
    <s v="Not Verified"/>
    <s v="Fully Paid"/>
    <s v="debt_consolidation"/>
    <n v="0.2586"/>
    <n v="25.86"/>
    <n v="705"/>
    <n v="709"/>
    <n v="707"/>
    <x v="1"/>
    <n v="1"/>
    <x v="0"/>
    <s v="High DTI / Low Income / Low FICO"/>
  </r>
  <r>
    <n v="62000"/>
    <s v="HIGH"/>
    <s v="Source Verified"/>
    <s v="Charged Off"/>
    <s v="debt_consolidation"/>
    <n v="8.4199999999999997E-2"/>
    <n v="8.42"/>
    <n v="670"/>
    <n v="674"/>
    <n v="672"/>
    <x v="0"/>
    <n v="2"/>
    <x v="1"/>
    <s v="Moderate DTI/Income/FICO"/>
  </r>
  <r>
    <n v="75000"/>
    <s v="HIGH"/>
    <s v="Source Verified"/>
    <s v="Fully Paid"/>
    <s v="credit_card"/>
    <n v="0.13100000000000001"/>
    <n v="13.100000000000001"/>
    <n v="660"/>
    <n v="664"/>
    <n v="662"/>
    <x v="0"/>
    <n v="2"/>
    <x v="1"/>
    <s v="Moderate DTI/Income/FICO"/>
  </r>
  <r>
    <n v="65000"/>
    <s v="HIGH"/>
    <s v="Source Verified"/>
    <s v="Current"/>
    <s v="credit_card"/>
    <n v="0.31440000000000001"/>
    <n v="31.44"/>
    <n v="660"/>
    <n v="664"/>
    <n v="662"/>
    <x v="0"/>
    <n v="1"/>
    <x v="0"/>
    <s v="High DTI / Low Income / Low FICO"/>
  </r>
  <r>
    <n v="65000"/>
    <s v="HIGH"/>
    <s v="Not Verified"/>
    <s v="Fully Paid"/>
    <s v="home_improvement"/>
    <n v="0.19589999999999999"/>
    <n v="19.59"/>
    <n v="780"/>
    <n v="784"/>
    <n v="782"/>
    <x v="1"/>
    <n v="2"/>
    <x v="1"/>
    <s v="Moderate DTI/Income/FICO"/>
  </r>
  <r>
    <n v="67500"/>
    <s v="HIGH"/>
    <s v="Source Verified"/>
    <s v="Fully Paid"/>
    <s v="debt_consolidation"/>
    <n v="0.1124"/>
    <n v="11.24"/>
    <n v="710"/>
    <n v="714"/>
    <n v="712"/>
    <x v="1"/>
    <n v="3"/>
    <x v="2"/>
    <s v="Strong Profile"/>
  </r>
  <r>
    <n v="100000"/>
    <s v="HIGH"/>
    <s v="Verified"/>
    <s v="Fully Paid"/>
    <s v="other"/>
    <n v="9.7999999999999997E-3"/>
    <n v="0.98"/>
    <n v="675"/>
    <n v="679"/>
    <n v="677"/>
    <x v="0"/>
    <n v="2"/>
    <x v="1"/>
    <s v="Moderate DTI/Income/FICO"/>
  </r>
  <r>
    <n v="133000"/>
    <s v="HIGH"/>
    <s v="Not Verified"/>
    <s v="Fully Paid"/>
    <s v="credit_card"/>
    <n v="0.10009999999999999"/>
    <n v="10.01"/>
    <n v="710"/>
    <n v="714"/>
    <n v="712"/>
    <x v="1"/>
    <n v="3"/>
    <x v="2"/>
    <s v="Strong Profile"/>
  </r>
  <r>
    <n v="86000"/>
    <s v="HIGH"/>
    <s v="Source Verified"/>
    <s v="Charged Off"/>
    <s v="debt_consolidation"/>
    <n v="0.2082"/>
    <n v="20.82"/>
    <n v="695"/>
    <n v="699"/>
    <n v="697"/>
    <x v="0"/>
    <n v="1"/>
    <x v="0"/>
    <s v="High DTI / Low Income / Low FICO"/>
  </r>
  <r>
    <n v="65000"/>
    <s v="HIGH"/>
    <s v="Verified"/>
    <s v="Charged Off"/>
    <s v="debt_consolidation"/>
    <n v="0.21420000000000003"/>
    <n v="21.42"/>
    <n v="705"/>
    <n v="709"/>
    <n v="707"/>
    <x v="1"/>
    <n v="1"/>
    <x v="0"/>
    <s v="High DTI / Low Income / Low FICO"/>
  </r>
  <r>
    <n v="100000"/>
    <s v="HIGH"/>
    <s v="Source Verified"/>
    <s v="Charged Off"/>
    <s v="debt_consolidation"/>
    <n v="0.27229999999999999"/>
    <n v="27.229999999999997"/>
    <n v="670"/>
    <n v="674"/>
    <n v="672"/>
    <x v="0"/>
    <n v="1"/>
    <x v="0"/>
    <s v="High DTI / Low Income / Low FICO"/>
  </r>
  <r>
    <n v="40000"/>
    <s v="LOW"/>
    <s v="Not Verified"/>
    <s v="Fully Paid"/>
    <s v="home_improvement"/>
    <n v="0.29930000000000001"/>
    <n v="29.93"/>
    <n v="770"/>
    <n v="774"/>
    <n v="772"/>
    <x v="1"/>
    <n v="1"/>
    <x v="0"/>
    <s v="High DTI / Low Income / Low FICO"/>
  </r>
  <r>
    <n v="30000"/>
    <s v="LOW"/>
    <s v="Verified"/>
    <s v="Fully Paid"/>
    <s v="debt_consolidation"/>
    <n v="0.39049999999999996"/>
    <n v="39.049999999999997"/>
    <n v="670"/>
    <n v="674"/>
    <n v="672"/>
    <x v="0"/>
    <n v="1"/>
    <x v="0"/>
    <s v="High DTI / Low Income / Low FICO"/>
  </r>
  <r>
    <n v="80000"/>
    <s v="HIGH"/>
    <s v="Source Verified"/>
    <s v="Fully Paid"/>
    <s v="credit_card"/>
    <n v="0.1802"/>
    <n v="18.02"/>
    <n v="695"/>
    <n v="699"/>
    <n v="697"/>
    <x v="0"/>
    <n v="2"/>
    <x v="1"/>
    <s v="Moderate DTI/Income/FICO"/>
  </r>
  <r>
    <n v="65000"/>
    <s v="HIGH"/>
    <s v="Not Verified"/>
    <s v="Fully Paid"/>
    <s v="debt_consolidation"/>
    <n v="0.20960000000000001"/>
    <n v="20.96"/>
    <n v="700"/>
    <n v="704"/>
    <n v="702"/>
    <x v="1"/>
    <n v="1"/>
    <x v="0"/>
    <s v="High DTI / Low Income / Low FICO"/>
  </r>
  <r>
    <n v="76000"/>
    <s v="HIGH"/>
    <s v="Source Verified"/>
    <s v="Fully Paid"/>
    <s v="debt_consolidation"/>
    <n v="0.21629999999999999"/>
    <n v="21.63"/>
    <n v="680"/>
    <n v="684"/>
    <n v="682"/>
    <x v="0"/>
    <n v="1"/>
    <x v="0"/>
    <s v="High DTI / Low Income / Low FICO"/>
  </r>
  <r>
    <n v="107111"/>
    <s v="HIGH"/>
    <s v="Source Verified"/>
    <s v="Fully Paid"/>
    <s v="debt_consolidation"/>
    <n v="0.13089999999999999"/>
    <n v="13.089999999999998"/>
    <n v="765"/>
    <n v="769"/>
    <n v="767"/>
    <x v="1"/>
    <n v="2"/>
    <x v="1"/>
    <s v="Moderate DTI/Income/FICO"/>
  </r>
  <r>
    <n v="250000"/>
    <s v="HIGH"/>
    <s v="Source Verified"/>
    <s v="Fully Paid"/>
    <s v="credit_card"/>
    <n v="0.18809999999999999"/>
    <n v="18.809999999999999"/>
    <n v="690"/>
    <n v="694"/>
    <n v="692"/>
    <x v="0"/>
    <n v="2"/>
    <x v="1"/>
    <s v="Moderate DTI/Income/FICO"/>
  </r>
  <r>
    <n v="165000"/>
    <s v="HIGH"/>
    <s v="Source Verified"/>
    <s v="Fully Paid"/>
    <s v="debt_consolidation"/>
    <n v="8.6899999999999991E-2"/>
    <n v="8.69"/>
    <n v="660"/>
    <n v="664"/>
    <n v="662"/>
    <x v="0"/>
    <n v="2"/>
    <x v="1"/>
    <s v="Moderate DTI/Income/FICO"/>
  </r>
  <r>
    <n v="37500"/>
    <s v="LOW"/>
    <s v="Not Verified"/>
    <s v="Current"/>
    <s v="debt_consolidation"/>
    <n v="0.27679999999999999"/>
    <n v="27.68"/>
    <n v="710"/>
    <n v="714"/>
    <n v="712"/>
    <x v="1"/>
    <n v="1"/>
    <x v="0"/>
    <s v="High DTI / Low Income / Low FICO"/>
  </r>
  <r>
    <n v="72000"/>
    <s v="HIGH"/>
    <s v="Not Verified"/>
    <s v="Current"/>
    <s v="debt_consolidation"/>
    <n v="0.1333"/>
    <n v="13.33"/>
    <n v="700"/>
    <n v="704"/>
    <n v="702"/>
    <x v="1"/>
    <n v="2"/>
    <x v="1"/>
    <s v="Moderate DTI/Income/FICO"/>
  </r>
  <r>
    <n v="51000"/>
    <s v="MEDIUM"/>
    <s v="Source Verified"/>
    <s v="Current"/>
    <s v="credit_card"/>
    <n v="0.1454"/>
    <n v="14.540000000000001"/>
    <n v="690"/>
    <n v="694"/>
    <n v="692"/>
    <x v="0"/>
    <n v="2"/>
    <x v="1"/>
    <s v="Moderate DTI/Income/FICO"/>
  </r>
  <r>
    <n v="31000"/>
    <s v="LOW"/>
    <s v="Source Verified"/>
    <s v="Fully Paid"/>
    <s v="home_improvement"/>
    <n v="0.35460000000000003"/>
    <n v="35.46"/>
    <n v="670"/>
    <n v="674"/>
    <n v="672"/>
    <x v="0"/>
    <n v="1"/>
    <x v="0"/>
    <s v="High DTI / Low Income / Low FICO"/>
  </r>
  <r>
    <n v="73800"/>
    <s v="HIGH"/>
    <s v="Verified"/>
    <s v="Charged Off"/>
    <s v="debt_consolidation"/>
    <n v="0.17499999999999999"/>
    <n v="17.5"/>
    <n v="665"/>
    <n v="669"/>
    <n v="667"/>
    <x v="0"/>
    <n v="2"/>
    <x v="1"/>
    <s v="Moderate DTI/Income/FICO"/>
  </r>
  <r>
    <n v="60000"/>
    <s v="MEDIUM"/>
    <s v="Source Verified"/>
    <s v="Fully Paid"/>
    <s v="major_purchase"/>
    <n v="0.28639999999999999"/>
    <n v="28.64"/>
    <n v="670"/>
    <n v="674"/>
    <n v="672"/>
    <x v="0"/>
    <n v="1"/>
    <x v="0"/>
    <s v="High DTI / Low Income / Low FICO"/>
  </r>
  <r>
    <n v="100800"/>
    <s v="HIGH"/>
    <s v="Source Verified"/>
    <s v="Fully Paid"/>
    <s v="home_improvement"/>
    <n v="1.24E-2"/>
    <n v="1.24"/>
    <n v="740"/>
    <n v="744"/>
    <n v="742"/>
    <x v="1"/>
    <n v="3"/>
    <x v="2"/>
    <s v="Strong Profile"/>
  </r>
  <r>
    <n v="65000"/>
    <s v="HIGH"/>
    <s v="Verified"/>
    <s v="Fully Paid"/>
    <s v="credit_card"/>
    <n v="0.21859999999999999"/>
    <n v="21.86"/>
    <n v="685"/>
    <n v="689"/>
    <n v="687"/>
    <x v="0"/>
    <n v="1"/>
    <x v="0"/>
    <s v="High DTI / Low Income / Low FICO"/>
  </r>
  <r>
    <n v="32000"/>
    <s v="LOW"/>
    <s v="Verified"/>
    <s v="Fully Paid"/>
    <s v="credit_card"/>
    <n v="3.8599999999999995E-2"/>
    <n v="3.8599999999999994"/>
    <n v="755"/>
    <n v="759"/>
    <n v="757"/>
    <x v="1"/>
    <n v="1"/>
    <x v="0"/>
    <s v="High DTI / Low Income / Low FICO"/>
  </r>
  <r>
    <n v="200000"/>
    <s v="HIGH"/>
    <s v="Verified"/>
    <s v="Fully Paid"/>
    <s v="debt_consolidation"/>
    <n v="5.8400000000000001E-2"/>
    <n v="5.84"/>
    <n v="725"/>
    <n v="729"/>
    <n v="727"/>
    <x v="1"/>
    <n v="3"/>
    <x v="2"/>
    <s v="Strong Profile"/>
  </r>
  <r>
    <n v="30000"/>
    <s v="LOW"/>
    <s v="Verified"/>
    <s v="Charged Off"/>
    <s v="credit_card"/>
    <n v="0.19320000000000001"/>
    <n v="19.32"/>
    <n v="675"/>
    <n v="679"/>
    <n v="677"/>
    <x v="0"/>
    <n v="1"/>
    <x v="0"/>
    <s v="High DTI / Low Income / Low FICO"/>
  </r>
  <r>
    <n v="95000"/>
    <s v="HIGH"/>
    <s v="Source Verified"/>
    <s v="Fully Paid"/>
    <s v="other"/>
    <n v="3.6499999999999998E-2"/>
    <n v="3.65"/>
    <n v="715"/>
    <n v="719"/>
    <n v="717"/>
    <x v="1"/>
    <n v="3"/>
    <x v="2"/>
    <s v="Strong Profile"/>
  </r>
  <r>
    <n v="27000"/>
    <s v="LOW"/>
    <s v="Source Verified"/>
    <s v="Fully Paid"/>
    <s v="other"/>
    <n v="4.8399999999999999E-2"/>
    <n v="4.84"/>
    <n v="710"/>
    <n v="714"/>
    <n v="712"/>
    <x v="1"/>
    <n v="1"/>
    <x v="0"/>
    <s v="High DTI / Low Income / Low FICO"/>
  </r>
  <r>
    <n v="58000"/>
    <s v="MEDIUM"/>
    <s v="Source Verified"/>
    <s v="Fully Paid"/>
    <s v="debt_consolidation"/>
    <n v="0.31469999999999998"/>
    <n v="31.47"/>
    <n v="690"/>
    <n v="694"/>
    <n v="692"/>
    <x v="0"/>
    <n v="1"/>
    <x v="0"/>
    <s v="High DTI / Low Income / Low FICO"/>
  </r>
  <r>
    <n v="87000"/>
    <s v="HIGH"/>
    <s v="Not Verified"/>
    <s v="Charged Off"/>
    <s v="debt_consolidation"/>
    <n v="0.125"/>
    <n v="12.5"/>
    <n v="710"/>
    <n v="714"/>
    <n v="712"/>
    <x v="1"/>
    <n v="2"/>
    <x v="1"/>
    <s v="Moderate DTI/Income/FICO"/>
  </r>
  <r>
    <n v="21000"/>
    <s v="LOW"/>
    <s v="Verified"/>
    <s v="Fully Paid"/>
    <s v="debt_consolidation"/>
    <n v="0.29309999999999997"/>
    <n v="29.31"/>
    <n v="670"/>
    <n v="674"/>
    <n v="672"/>
    <x v="0"/>
    <n v="1"/>
    <x v="0"/>
    <s v="High DTI / Low Income / Low FICO"/>
  </r>
  <r>
    <n v="60012"/>
    <s v="HIGH"/>
    <s v="Not Verified"/>
    <s v="Fully Paid"/>
    <s v="credit_card"/>
    <n v="0.23730000000000001"/>
    <n v="23.73"/>
    <n v="750"/>
    <n v="754"/>
    <n v="752"/>
    <x v="1"/>
    <n v="1"/>
    <x v="0"/>
    <s v="High DTI / Low Income / Low FICO"/>
  </r>
  <r>
    <n v="14000"/>
    <s v="LOW"/>
    <s v="Verified"/>
    <s v="Fully Paid"/>
    <s v="credit_card"/>
    <n v="0.1578"/>
    <n v="15.78"/>
    <n v="675"/>
    <n v="679"/>
    <n v="677"/>
    <x v="0"/>
    <n v="1"/>
    <x v="0"/>
    <s v="High DTI / Low Income / Low FICO"/>
  </r>
  <r>
    <n v="55000"/>
    <s v="MEDIUM"/>
    <s v="Source Verified"/>
    <s v="Current"/>
    <s v="debt_consolidation"/>
    <n v="0.18719999999999998"/>
    <n v="18.72"/>
    <n v="660"/>
    <n v="664"/>
    <n v="662"/>
    <x v="0"/>
    <n v="2"/>
    <x v="1"/>
    <s v="Moderate DTI/Income/FICO"/>
  </r>
  <r>
    <n v="35000"/>
    <s v="LOW"/>
    <s v="Verified"/>
    <s v="Fully Paid"/>
    <s v="credit_card"/>
    <n v="0.23420000000000002"/>
    <n v="23.42"/>
    <n v="670"/>
    <n v="674"/>
    <n v="672"/>
    <x v="0"/>
    <n v="1"/>
    <x v="0"/>
    <s v="High DTI / Low Income / Low FICO"/>
  </r>
  <r>
    <n v="25000"/>
    <s v="LOW"/>
    <s v="Source Verified"/>
    <s v="Fully Paid"/>
    <s v="other"/>
    <n v="0.14660000000000001"/>
    <n v="14.66"/>
    <n v="665"/>
    <n v="669"/>
    <n v="667"/>
    <x v="0"/>
    <n v="1"/>
    <x v="0"/>
    <s v="High DTI / Low Income / Low FICO"/>
  </r>
  <r>
    <n v="75000"/>
    <s v="HIGH"/>
    <s v="Not Verified"/>
    <s v="Fully Paid"/>
    <s v="credit_card"/>
    <n v="6.7699999999999996E-2"/>
    <n v="6.77"/>
    <n v="720"/>
    <n v="724"/>
    <n v="722"/>
    <x v="1"/>
    <n v="3"/>
    <x v="2"/>
    <s v="Strong Profile"/>
  </r>
  <r>
    <n v="75000"/>
    <s v="HIGH"/>
    <s v="Source Verified"/>
    <s v="Fully Paid"/>
    <s v="home_improvement"/>
    <n v="0.35299999999999998"/>
    <n v="35.299999999999997"/>
    <n v="670"/>
    <n v="674"/>
    <n v="672"/>
    <x v="0"/>
    <n v="1"/>
    <x v="0"/>
    <s v="High DTI / Low Income / Low FICO"/>
  </r>
  <r>
    <n v="27000"/>
    <s v="LOW"/>
    <s v="Verified"/>
    <s v="Charged Off"/>
    <s v="debt_consolidation"/>
    <n v="0.14710000000000001"/>
    <n v="14.71"/>
    <n v="695"/>
    <n v="699"/>
    <n v="697"/>
    <x v="0"/>
    <n v="1"/>
    <x v="0"/>
    <s v="High DTI / Low Income / Low FICO"/>
  </r>
  <r>
    <n v="60000"/>
    <s v="MEDIUM"/>
    <s v="Not Verified"/>
    <s v="Charged Off"/>
    <s v="debt_consolidation"/>
    <n v="0.10339999999999999"/>
    <n v="10.34"/>
    <n v="685"/>
    <n v="689"/>
    <n v="687"/>
    <x v="0"/>
    <n v="2"/>
    <x v="1"/>
    <s v="Moderate DTI/Income/FICO"/>
  </r>
  <r>
    <n v="30000"/>
    <s v="LOW"/>
    <s v="Verified"/>
    <s v="Fully Paid"/>
    <s v="debt_consolidation"/>
    <n v="0.27839999999999998"/>
    <n v="27.839999999999996"/>
    <n v="670"/>
    <n v="674"/>
    <n v="672"/>
    <x v="0"/>
    <n v="1"/>
    <x v="0"/>
    <s v="High DTI / Low Income / Low FICO"/>
  </r>
  <r>
    <n v="61900"/>
    <s v="HIGH"/>
    <s v="Not Verified"/>
    <s v="Fully Paid"/>
    <s v="debt_consolidation"/>
    <n v="0.29930000000000001"/>
    <n v="29.93"/>
    <n v="750"/>
    <n v="754"/>
    <n v="752"/>
    <x v="1"/>
    <n v="1"/>
    <x v="0"/>
    <s v="High DTI / Low Income / Low FICO"/>
  </r>
  <r>
    <n v="104000"/>
    <s v="HIGH"/>
    <s v="Source Verified"/>
    <s v="Fully Paid"/>
    <s v="debt_consolidation"/>
    <n v="0.26440000000000002"/>
    <n v="26.44"/>
    <n v="690"/>
    <n v="694"/>
    <n v="692"/>
    <x v="0"/>
    <n v="1"/>
    <x v="0"/>
    <s v="High DTI / Low Income / Low FICO"/>
  </r>
  <r>
    <n v="72000"/>
    <s v="HIGH"/>
    <s v="Not Verified"/>
    <s v="Fully Paid"/>
    <s v="major_purchase"/>
    <n v="0.14699999999999999"/>
    <n v="14.7"/>
    <n v="730"/>
    <n v="734"/>
    <n v="732"/>
    <x v="1"/>
    <n v="2"/>
    <x v="1"/>
    <s v="Moderate DTI/Income/FICO"/>
  </r>
  <r>
    <n v="67200"/>
    <s v="HIGH"/>
    <s v="Not Verified"/>
    <s v="Current"/>
    <s v="major_purchase"/>
    <n v="0.34950000000000003"/>
    <n v="34.950000000000003"/>
    <n v="765"/>
    <n v="769"/>
    <n v="767"/>
    <x v="1"/>
    <n v="1"/>
    <x v="0"/>
    <s v="High DTI / Low Income / Low FICO"/>
  </r>
  <r>
    <n v="100000"/>
    <s v="HIGH"/>
    <s v="Verified"/>
    <s v="Fully Paid"/>
    <s v="debt_consolidation"/>
    <n v="9.64E-2"/>
    <n v="9.64"/>
    <n v="660"/>
    <n v="664"/>
    <n v="662"/>
    <x v="0"/>
    <n v="2"/>
    <x v="1"/>
    <s v="Moderate DTI/Income/FICO"/>
  </r>
  <r>
    <n v="86000"/>
    <s v="HIGH"/>
    <s v="Not Verified"/>
    <s v="Charged Off"/>
    <s v="debt_consolidation"/>
    <n v="0.20929999999999999"/>
    <n v="20.93"/>
    <n v="700"/>
    <n v="704"/>
    <n v="702"/>
    <x v="1"/>
    <n v="1"/>
    <x v="0"/>
    <s v="High DTI / Low Income / Low FICO"/>
  </r>
  <r>
    <n v="150000"/>
    <s v="HIGH"/>
    <s v="Verified"/>
    <s v="Fully Paid"/>
    <s v="home_improvement"/>
    <n v="0.16539999999999999"/>
    <n v="16.54"/>
    <n v="680"/>
    <n v="684"/>
    <n v="682"/>
    <x v="0"/>
    <n v="2"/>
    <x v="1"/>
    <s v="Moderate DTI/Income/FICO"/>
  </r>
  <r>
    <n v="107000"/>
    <s v="HIGH"/>
    <s v="Not Verified"/>
    <s v="Fully Paid"/>
    <s v="debt_consolidation"/>
    <n v="0.16140000000000002"/>
    <n v="16.14"/>
    <n v="720"/>
    <n v="724"/>
    <n v="722"/>
    <x v="1"/>
    <n v="2"/>
    <x v="1"/>
    <s v="Moderate DTI/Income/FICO"/>
  </r>
  <r>
    <n v="54624.23"/>
    <s v="MEDIUM"/>
    <s v="Source Verified"/>
    <s v="Fully Paid"/>
    <s v="debt_consolidation"/>
    <n v="0.26429999999999998"/>
    <n v="26.43"/>
    <n v="700"/>
    <n v="704"/>
    <n v="702"/>
    <x v="1"/>
    <n v="1"/>
    <x v="0"/>
    <s v="High DTI / Low Income / Low FICO"/>
  </r>
  <r>
    <n v="90000"/>
    <s v="HIGH"/>
    <s v="Not Verified"/>
    <s v="Fully Paid"/>
    <s v="debt_consolidation"/>
    <n v="0.17"/>
    <n v="17"/>
    <n v="690"/>
    <n v="694"/>
    <n v="692"/>
    <x v="0"/>
    <n v="2"/>
    <x v="1"/>
    <s v="Moderate DTI/Income/FICO"/>
  </r>
  <r>
    <n v="89000"/>
    <s v="HIGH"/>
    <s v="Not Verified"/>
    <s v="Fully Paid"/>
    <s v="debt_consolidation"/>
    <n v="0.19500000000000001"/>
    <n v="19.5"/>
    <n v="760"/>
    <n v="764"/>
    <n v="762"/>
    <x v="1"/>
    <n v="2"/>
    <x v="1"/>
    <s v="Moderate DTI/Income/FICO"/>
  </r>
  <r>
    <n v="78000"/>
    <s v="HIGH"/>
    <s v="Verified"/>
    <s v="Fully Paid"/>
    <s v="debt_consolidation"/>
    <n v="0.2571"/>
    <n v="25.71"/>
    <n v="675"/>
    <n v="679"/>
    <n v="677"/>
    <x v="0"/>
    <n v="1"/>
    <x v="0"/>
    <s v="High DTI / Low Income / Low FICO"/>
  </r>
  <r>
    <n v="32000"/>
    <s v="LOW"/>
    <s v="Source Verified"/>
    <s v="Fully Paid"/>
    <s v="debt_consolidation"/>
    <n v="0.33119999999999999"/>
    <n v="33.119999999999997"/>
    <n v="695"/>
    <n v="699"/>
    <n v="697"/>
    <x v="0"/>
    <n v="1"/>
    <x v="0"/>
    <s v="High DTI / Low Income / Low FICO"/>
  </r>
  <r>
    <n v="82000"/>
    <s v="HIGH"/>
    <s v="Source Verified"/>
    <s v="Fully Paid"/>
    <s v="debt_consolidation"/>
    <n v="0.21640000000000001"/>
    <n v="21.64"/>
    <n v="690"/>
    <n v="694"/>
    <n v="692"/>
    <x v="0"/>
    <n v="1"/>
    <x v="0"/>
    <s v="High DTI / Low Income / Low FICO"/>
  </r>
  <r>
    <n v="55000"/>
    <s v="MEDIUM"/>
    <s v="Source Verified"/>
    <s v="Fully Paid"/>
    <s v="debt_consolidation"/>
    <n v="0.15439999999999998"/>
    <n v="15.439999999999998"/>
    <n v="690"/>
    <n v="694"/>
    <n v="692"/>
    <x v="0"/>
    <n v="2"/>
    <x v="1"/>
    <s v="Moderate DTI/Income/FICO"/>
  </r>
  <r>
    <n v="43000"/>
    <s v="MEDIUM"/>
    <s v="Verified"/>
    <s v="Charged Off"/>
    <s v="debt_consolidation"/>
    <n v="9.5899999999999999E-2"/>
    <n v="9.59"/>
    <n v="675"/>
    <n v="679"/>
    <n v="677"/>
    <x v="0"/>
    <n v="2"/>
    <x v="1"/>
    <s v="Moderate DTI/Income/FICO"/>
  </r>
  <r>
    <n v="94000"/>
    <s v="HIGH"/>
    <s v="Source Verified"/>
    <s v="Fully Paid"/>
    <s v="credit_card"/>
    <n v="0.25879999999999997"/>
    <n v="25.88"/>
    <n v="750"/>
    <n v="754"/>
    <n v="752"/>
    <x v="1"/>
    <n v="1"/>
    <x v="0"/>
    <s v="High DTI / Low Income / Low FICO"/>
  </r>
  <r>
    <n v="86700"/>
    <s v="HIGH"/>
    <s v="Source Verified"/>
    <s v="Fully Paid"/>
    <s v="credit_card"/>
    <n v="0.13949999999999999"/>
    <n v="13.95"/>
    <n v="660"/>
    <n v="664"/>
    <n v="662"/>
    <x v="0"/>
    <n v="2"/>
    <x v="1"/>
    <s v="Moderate DTI/Income/FICO"/>
  </r>
  <r>
    <n v="41000"/>
    <s v="MEDIUM"/>
    <s v="Verified"/>
    <s v="Fully Paid"/>
    <s v="debt_consolidation"/>
    <n v="0.31059999999999999"/>
    <n v="31.06"/>
    <n v="665"/>
    <n v="669"/>
    <n v="667"/>
    <x v="0"/>
    <n v="1"/>
    <x v="0"/>
    <s v="High DTI / Low Income / Low FICO"/>
  </r>
  <r>
    <n v="165000"/>
    <s v="HIGH"/>
    <s v="Not Verified"/>
    <s v="Fully Paid"/>
    <s v="home_improvement"/>
    <n v="6.0199999999999997E-2"/>
    <n v="6.02"/>
    <n v="735"/>
    <n v="739"/>
    <n v="737"/>
    <x v="1"/>
    <n v="3"/>
    <x v="2"/>
    <s v="Strong Profile"/>
  </r>
  <r>
    <n v="56000"/>
    <s v="MEDIUM"/>
    <s v="Verified"/>
    <s v="Fully Paid"/>
    <s v="credit_card"/>
    <n v="0.18350000000000002"/>
    <n v="18.350000000000001"/>
    <n v="660"/>
    <n v="664"/>
    <n v="662"/>
    <x v="0"/>
    <n v="2"/>
    <x v="1"/>
    <s v="Moderate DTI/Income/FICO"/>
  </r>
  <r>
    <n v="19580"/>
    <s v="LOW"/>
    <s v="Verified"/>
    <s v="Charged Off"/>
    <s v="credit_card"/>
    <n v="0.14899999999999999"/>
    <n v="14.899999999999999"/>
    <n v="700"/>
    <n v="704"/>
    <n v="702"/>
    <x v="1"/>
    <n v="1"/>
    <x v="0"/>
    <s v="High DTI / Low Income / Low FICO"/>
  </r>
  <r>
    <n v="30000"/>
    <s v="LOW"/>
    <s v="Source Verified"/>
    <s v="Fully Paid"/>
    <s v="debt_consolidation"/>
    <n v="0.25719999999999998"/>
    <n v="25.72"/>
    <n v="670"/>
    <n v="674"/>
    <n v="672"/>
    <x v="0"/>
    <n v="1"/>
    <x v="0"/>
    <s v="High DTI / Low Income / Low FICO"/>
  </r>
  <r>
    <n v="70000"/>
    <s v="HIGH"/>
    <s v="Source Verified"/>
    <s v="Fully Paid"/>
    <s v="debt_consolidation"/>
    <n v="0.18329999999999999"/>
    <n v="18.329999999999998"/>
    <n v="685"/>
    <n v="689"/>
    <n v="687"/>
    <x v="0"/>
    <n v="2"/>
    <x v="1"/>
    <s v="Moderate DTI/Income/FICO"/>
  </r>
  <r>
    <n v="36000"/>
    <s v="LOW"/>
    <s v="Not Verified"/>
    <s v="Fully Paid"/>
    <s v="debt_consolidation"/>
    <n v="0.2843"/>
    <n v="28.43"/>
    <n v="730"/>
    <n v="734"/>
    <n v="732"/>
    <x v="1"/>
    <n v="1"/>
    <x v="0"/>
    <s v="High DTI / Low Income / Low FICO"/>
  </r>
  <r>
    <n v="40000"/>
    <s v="LOW"/>
    <s v="Verified"/>
    <s v="Fully Paid"/>
    <s v="debt_consolidation"/>
    <n v="0.29670000000000002"/>
    <n v="29.67"/>
    <n v="685"/>
    <n v="689"/>
    <n v="687"/>
    <x v="0"/>
    <n v="1"/>
    <x v="0"/>
    <s v="High DTI / Low Income / Low FICO"/>
  </r>
  <r>
    <n v="45000"/>
    <s v="MEDIUM"/>
    <s v="Source Verified"/>
    <s v="Fully Paid"/>
    <s v="debt_consolidation"/>
    <n v="0.20149999999999998"/>
    <n v="20.149999999999999"/>
    <n v="695"/>
    <n v="699"/>
    <n v="697"/>
    <x v="0"/>
    <n v="1"/>
    <x v="0"/>
    <s v="High DTI / Low Income / Low FICO"/>
  </r>
  <r>
    <n v="95000"/>
    <s v="HIGH"/>
    <s v="Source Verified"/>
    <s v="Charged Off"/>
    <s v="debt_consolidation"/>
    <n v="0.187"/>
    <n v="18.7"/>
    <n v="660"/>
    <n v="664"/>
    <n v="662"/>
    <x v="0"/>
    <n v="2"/>
    <x v="1"/>
    <s v="Moderate DTI/Income/FICO"/>
  </r>
  <r>
    <n v="45000"/>
    <s v="MEDIUM"/>
    <s v="Verified"/>
    <s v="Fully Paid"/>
    <s v="credit_card"/>
    <n v="0.13220000000000001"/>
    <n v="13.22"/>
    <n v="680"/>
    <n v="684"/>
    <n v="682"/>
    <x v="0"/>
    <n v="2"/>
    <x v="1"/>
    <s v="Moderate DTI/Income/FICO"/>
  </r>
  <r>
    <n v="30407"/>
    <s v="LOW"/>
    <s v="Not Verified"/>
    <s v="Fully Paid"/>
    <s v="medical"/>
    <n v="0.20610000000000001"/>
    <n v="20.61"/>
    <n v="710"/>
    <n v="714"/>
    <n v="712"/>
    <x v="1"/>
    <n v="1"/>
    <x v="0"/>
    <s v="High DTI / Low Income / Low FICO"/>
  </r>
  <r>
    <n v="43000"/>
    <s v="MEDIUM"/>
    <s v="Not Verified"/>
    <s v="Fully Paid"/>
    <s v="credit_card"/>
    <n v="0.18030000000000002"/>
    <n v="18.03"/>
    <n v="710"/>
    <n v="714"/>
    <n v="712"/>
    <x v="1"/>
    <n v="2"/>
    <x v="1"/>
    <s v="Moderate DTI/Income/FICO"/>
  </r>
  <r>
    <n v="85000"/>
    <s v="HIGH"/>
    <s v="Source Verified"/>
    <s v="Current"/>
    <s v="car"/>
    <n v="4.5899999999999996E-2"/>
    <n v="4.59"/>
    <n v="705"/>
    <n v="709"/>
    <n v="707"/>
    <x v="1"/>
    <n v="3"/>
    <x v="2"/>
    <s v="Strong Profile"/>
  </r>
  <r>
    <n v="82000"/>
    <s v="HIGH"/>
    <s v="Verified"/>
    <s v="Fully Paid"/>
    <s v="debt_consolidation"/>
    <n v="0.16769999999999999"/>
    <n v="16.77"/>
    <n v="670"/>
    <n v="674"/>
    <n v="672"/>
    <x v="0"/>
    <n v="2"/>
    <x v="1"/>
    <s v="Moderate DTI/Income/FICO"/>
  </r>
  <r>
    <n v="50000"/>
    <s v="MEDIUM"/>
    <s v="Source Verified"/>
    <s v="Fully Paid"/>
    <s v="credit_card"/>
    <n v="9.4899999999999998E-2"/>
    <n v="9.49"/>
    <n v="710"/>
    <n v="714"/>
    <n v="712"/>
    <x v="1"/>
    <n v="2"/>
    <x v="1"/>
    <s v="Moderate DTI/Income/FICO"/>
  </r>
  <r>
    <n v="60000"/>
    <s v="MEDIUM"/>
    <s v="Not Verified"/>
    <s v="Fully Paid"/>
    <s v="debt_consolidation"/>
    <n v="0.1318"/>
    <n v="13.18"/>
    <n v="725"/>
    <n v="729"/>
    <n v="727"/>
    <x v="1"/>
    <n v="2"/>
    <x v="1"/>
    <s v="Moderate DTI/Income/FICO"/>
  </r>
  <r>
    <n v="118000"/>
    <s v="HIGH"/>
    <s v="Verified"/>
    <s v="Current"/>
    <s v="debt_consolidation"/>
    <n v="0.3029"/>
    <n v="30.29"/>
    <n v="660"/>
    <n v="664"/>
    <n v="662"/>
    <x v="0"/>
    <n v="1"/>
    <x v="0"/>
    <s v="High DTI / Low Income / Low FICO"/>
  </r>
  <r>
    <n v="106931"/>
    <s v="HIGH"/>
    <s v="Source Verified"/>
    <s v="Fully Paid"/>
    <s v="debt_consolidation"/>
    <n v="0.22899999999999998"/>
    <n v="22.9"/>
    <n v="660"/>
    <n v="664"/>
    <n v="662"/>
    <x v="0"/>
    <n v="1"/>
    <x v="0"/>
    <s v="High DTI / Low Income / Low FICO"/>
  </r>
  <r>
    <n v="131000"/>
    <s v="HIGH"/>
    <s v="Verified"/>
    <s v="Fully Paid"/>
    <s v="debt_consolidation"/>
    <n v="0.27899999999999997"/>
    <n v="27.9"/>
    <n v="675"/>
    <n v="679"/>
    <n v="677"/>
    <x v="0"/>
    <n v="1"/>
    <x v="0"/>
    <s v="High DTI / Low Income / Low FICO"/>
  </r>
  <r>
    <n v="110725"/>
    <s v="HIGH"/>
    <s v="Verified"/>
    <s v="Charged Off"/>
    <s v="credit_card"/>
    <n v="0.1978"/>
    <n v="19.78"/>
    <n v="705"/>
    <n v="709"/>
    <n v="707"/>
    <x v="1"/>
    <n v="2"/>
    <x v="1"/>
    <s v="Moderate DTI/Income/FICO"/>
  </r>
  <r>
    <n v="85000"/>
    <s v="HIGH"/>
    <s v="Source Verified"/>
    <s v="Charged Off"/>
    <s v="debt_consolidation"/>
    <n v="0.29350000000000004"/>
    <n v="29.350000000000005"/>
    <n v="730"/>
    <n v="734"/>
    <n v="732"/>
    <x v="1"/>
    <n v="1"/>
    <x v="0"/>
    <s v="High DTI / Low Income / Low FICO"/>
  </r>
  <r>
    <n v="120000"/>
    <s v="HIGH"/>
    <s v="Source Verified"/>
    <s v="Fully Paid"/>
    <s v="credit_card"/>
    <n v="4.99E-2"/>
    <n v="4.99"/>
    <n v="670"/>
    <n v="674"/>
    <n v="672"/>
    <x v="0"/>
    <n v="2"/>
    <x v="1"/>
    <s v="Moderate DTI/Income/FICO"/>
  </r>
  <r>
    <n v="75000"/>
    <s v="HIGH"/>
    <s v="Not Verified"/>
    <s v="Current"/>
    <s v="credit_card"/>
    <n v="0.17199999999999999"/>
    <n v="17.2"/>
    <n v="715"/>
    <n v="719"/>
    <n v="717"/>
    <x v="1"/>
    <n v="2"/>
    <x v="1"/>
    <s v="Moderate DTI/Income/FICO"/>
  </r>
  <r>
    <n v="53000"/>
    <s v="MEDIUM"/>
    <s v="Verified"/>
    <s v="Fully Paid"/>
    <s v="major_purchase"/>
    <n v="4.6600000000000003E-2"/>
    <n v="4.66"/>
    <n v="790"/>
    <n v="794"/>
    <n v="792"/>
    <x v="1"/>
    <n v="2"/>
    <x v="1"/>
    <s v="Moderate DTI/Income/FICO"/>
  </r>
  <r>
    <n v="35000"/>
    <s v="LOW"/>
    <s v="Not Verified"/>
    <s v="Charged Off"/>
    <s v="debt_consolidation"/>
    <n v="0.23420000000000002"/>
    <n v="23.42"/>
    <n v="700"/>
    <n v="704"/>
    <n v="702"/>
    <x v="1"/>
    <n v="1"/>
    <x v="0"/>
    <s v="High DTI / Low Income / Low FICO"/>
  </r>
  <r>
    <n v="41018"/>
    <s v="MEDIUM"/>
    <s v="Verified"/>
    <s v="Fully Paid"/>
    <s v="debt_consolidation"/>
    <n v="0.26329999999999998"/>
    <n v="26.33"/>
    <n v="670"/>
    <n v="674"/>
    <n v="672"/>
    <x v="0"/>
    <n v="1"/>
    <x v="0"/>
    <s v="High DTI / Low Income / Low FICO"/>
  </r>
  <r>
    <n v="75000"/>
    <s v="HIGH"/>
    <s v="Verified"/>
    <s v="Charged Off"/>
    <s v="debt_consolidation"/>
    <n v="0.26729999999999998"/>
    <n v="26.729999999999997"/>
    <n v="665"/>
    <n v="669"/>
    <n v="667"/>
    <x v="0"/>
    <n v="1"/>
    <x v="0"/>
    <s v="High DTI / Low Income / Low FICO"/>
  </r>
  <r>
    <n v="80000"/>
    <s v="HIGH"/>
    <s v="Source Verified"/>
    <s v="Current"/>
    <s v="debt_consolidation"/>
    <n v="9.4399999999999998E-2"/>
    <n v="9.44"/>
    <n v="690"/>
    <n v="694"/>
    <n v="692"/>
    <x v="0"/>
    <n v="2"/>
    <x v="1"/>
    <s v="Moderate DTI/Income/FICO"/>
  </r>
  <r>
    <n v="61248"/>
    <s v="HIGH"/>
    <s v="Verified"/>
    <s v="Charged Off"/>
    <s v="debt_consolidation"/>
    <n v="0.21510000000000001"/>
    <n v="21.51"/>
    <n v="700"/>
    <n v="704"/>
    <n v="702"/>
    <x v="1"/>
    <n v="1"/>
    <x v="0"/>
    <s v="High DTI / Low Income / Low FICO"/>
  </r>
  <r>
    <n v="45000"/>
    <s v="MEDIUM"/>
    <s v="Source Verified"/>
    <s v="Fully Paid"/>
    <s v="debt_consolidation"/>
    <n v="0.17809999999999998"/>
    <n v="17.809999999999999"/>
    <n v="705"/>
    <n v="709"/>
    <n v="707"/>
    <x v="1"/>
    <n v="2"/>
    <x v="1"/>
    <s v="Moderate DTI/Income/FICO"/>
  </r>
  <r>
    <n v="90000"/>
    <s v="HIGH"/>
    <s v="Verified"/>
    <s v="Charged Off"/>
    <s v="credit_card"/>
    <n v="0.3019"/>
    <n v="30.19"/>
    <n v="680"/>
    <n v="684"/>
    <n v="682"/>
    <x v="0"/>
    <n v="1"/>
    <x v="0"/>
    <s v="High DTI / Low Income / Low FICO"/>
  </r>
  <r>
    <n v="60000"/>
    <s v="MEDIUM"/>
    <s v="Verified"/>
    <s v="Fully Paid"/>
    <s v="debt_consolidation"/>
    <n v="0.29480000000000001"/>
    <n v="29.48"/>
    <n v="695"/>
    <n v="699"/>
    <n v="697"/>
    <x v="0"/>
    <n v="1"/>
    <x v="0"/>
    <s v="High DTI / Low Income / Low FICO"/>
  </r>
  <r>
    <n v="96000"/>
    <s v="HIGH"/>
    <s v="Not Verified"/>
    <s v="Fully Paid"/>
    <s v="debt_consolidation"/>
    <n v="0.1159"/>
    <n v="11.59"/>
    <n v="665"/>
    <n v="669"/>
    <n v="667"/>
    <x v="0"/>
    <n v="2"/>
    <x v="1"/>
    <s v="Moderate DTI/Income/FICO"/>
  </r>
  <r>
    <n v="50000"/>
    <s v="MEDIUM"/>
    <s v="Not Verified"/>
    <s v="Fully Paid"/>
    <s v="credit_card"/>
    <n v="0.1764"/>
    <n v="17.64"/>
    <n v="735"/>
    <n v="739"/>
    <n v="737"/>
    <x v="1"/>
    <n v="2"/>
    <x v="1"/>
    <s v="Moderate DTI/Income/FICO"/>
  </r>
  <r>
    <n v="91000"/>
    <s v="HIGH"/>
    <s v="Source Verified"/>
    <s v="Charged Off"/>
    <s v="debt_consolidation"/>
    <n v="0.11779999999999999"/>
    <n v="11.78"/>
    <n v="665"/>
    <n v="669"/>
    <n v="667"/>
    <x v="0"/>
    <n v="2"/>
    <x v="1"/>
    <s v="Moderate DTI/Income/FICO"/>
  </r>
  <r>
    <n v="24000"/>
    <s v="LOW"/>
    <s v="Not Verified"/>
    <s v="Fully Paid"/>
    <s v="debt_consolidation"/>
    <n v="0.3"/>
    <n v="30"/>
    <n v="700"/>
    <n v="704"/>
    <n v="702"/>
    <x v="1"/>
    <n v="1"/>
    <x v="0"/>
    <s v="High DTI / Low Income / Low FICO"/>
  </r>
  <r>
    <n v="43570"/>
    <s v="MEDIUM"/>
    <s v="Source Verified"/>
    <s v="Fully Paid"/>
    <s v="other"/>
    <n v="0.1802"/>
    <n v="18.02"/>
    <n v="675"/>
    <n v="679"/>
    <n v="677"/>
    <x v="0"/>
    <n v="2"/>
    <x v="1"/>
    <s v="Moderate DTI/Income/FICO"/>
  </r>
  <r>
    <n v="77647.38"/>
    <s v="HIGH"/>
    <s v="Source Verified"/>
    <s v="Fully Paid"/>
    <s v="debt_consolidation"/>
    <n v="9.98E-2"/>
    <n v="9.98"/>
    <n v="725"/>
    <n v="729"/>
    <n v="727"/>
    <x v="1"/>
    <n v="3"/>
    <x v="2"/>
    <s v="Strong Profile"/>
  </r>
  <r>
    <n v="77000"/>
    <s v="HIGH"/>
    <s v="Not Verified"/>
    <s v="Fully Paid"/>
    <s v="credit_card"/>
    <n v="0.1666"/>
    <n v="16.66"/>
    <n v="760"/>
    <n v="764"/>
    <n v="762"/>
    <x v="1"/>
    <n v="2"/>
    <x v="1"/>
    <s v="Moderate DTI/Income/FICO"/>
  </r>
  <r>
    <n v="47000"/>
    <s v="MEDIUM"/>
    <s v="Verified"/>
    <s v="Fully Paid"/>
    <s v="debt_consolidation"/>
    <n v="0.18479999999999999"/>
    <n v="18.48"/>
    <n v="700"/>
    <n v="704"/>
    <n v="702"/>
    <x v="1"/>
    <n v="2"/>
    <x v="1"/>
    <s v="Moderate DTI/Income/FICO"/>
  </r>
  <r>
    <n v="70000"/>
    <s v="HIGH"/>
    <s v="Source Verified"/>
    <s v="Fully Paid"/>
    <s v="debt_consolidation"/>
    <n v="0.1229"/>
    <n v="12.29"/>
    <n v="665"/>
    <n v="669"/>
    <n v="667"/>
    <x v="0"/>
    <n v="2"/>
    <x v="1"/>
    <s v="Moderate DTI/Income/FICO"/>
  </r>
  <r>
    <n v="32000"/>
    <s v="LOW"/>
    <s v="Source Verified"/>
    <s v="Fully Paid"/>
    <s v="debt_consolidation"/>
    <n v="8.4499999999999992E-2"/>
    <n v="8.4499999999999993"/>
    <n v="660"/>
    <n v="664"/>
    <n v="662"/>
    <x v="0"/>
    <n v="1"/>
    <x v="0"/>
    <s v="High DTI / Low Income / Low FICO"/>
  </r>
  <r>
    <n v="91000"/>
    <s v="HIGH"/>
    <s v="Source Verified"/>
    <s v="Fully Paid"/>
    <s v="debt_consolidation"/>
    <n v="5.8600000000000006E-2"/>
    <n v="5.86"/>
    <n v="705"/>
    <n v="709"/>
    <n v="707"/>
    <x v="1"/>
    <n v="3"/>
    <x v="2"/>
    <s v="Strong Profile"/>
  </r>
  <r>
    <n v="62400"/>
    <s v="HIGH"/>
    <s v="Verified"/>
    <s v="Fully Paid"/>
    <s v="debt_consolidation"/>
    <n v="7.0999999999999994E-2"/>
    <n v="7.1"/>
    <n v="695"/>
    <n v="699"/>
    <n v="697"/>
    <x v="0"/>
    <n v="2"/>
    <x v="1"/>
    <s v="Moderate DTI/Income/FICO"/>
  </r>
  <r>
    <n v="60000"/>
    <s v="MEDIUM"/>
    <s v="Source Verified"/>
    <s v="Fully Paid"/>
    <s v="debt_consolidation"/>
    <n v="0.27300000000000002"/>
    <n v="27.3"/>
    <n v="700"/>
    <n v="704"/>
    <n v="702"/>
    <x v="1"/>
    <n v="1"/>
    <x v="0"/>
    <s v="High DTI / Low Income / Low FICO"/>
  </r>
  <r>
    <n v="174000"/>
    <s v="HIGH"/>
    <s v="Verified"/>
    <s v="Fully Paid"/>
    <s v="credit_card"/>
    <n v="0.18710000000000002"/>
    <n v="18.71"/>
    <n v="705"/>
    <n v="709"/>
    <n v="707"/>
    <x v="1"/>
    <n v="2"/>
    <x v="1"/>
    <s v="Moderate DTI/Income/FICO"/>
  </r>
  <r>
    <n v="70000"/>
    <s v="HIGH"/>
    <s v="Not Verified"/>
    <s v="Fully Paid"/>
    <s v="debt_consolidation"/>
    <n v="0.11449999999999999"/>
    <n v="11.45"/>
    <n v="700"/>
    <n v="704"/>
    <n v="702"/>
    <x v="1"/>
    <n v="3"/>
    <x v="2"/>
    <s v="Strong Profile"/>
  </r>
  <r>
    <n v="67000"/>
    <s v="HIGH"/>
    <s v="Verified"/>
    <s v="Fully Paid"/>
    <s v="credit_card"/>
    <n v="8.5699999999999998E-2"/>
    <n v="8.57"/>
    <n v="695"/>
    <n v="699"/>
    <n v="697"/>
    <x v="0"/>
    <n v="2"/>
    <x v="1"/>
    <s v="Moderate DTI/Income/FICO"/>
  </r>
  <r>
    <n v="116000"/>
    <s v="HIGH"/>
    <s v="Not Verified"/>
    <s v="Fully Paid"/>
    <s v="credit_card"/>
    <n v="0.27800000000000002"/>
    <n v="27.800000000000004"/>
    <n v="705"/>
    <n v="709"/>
    <n v="707"/>
    <x v="1"/>
    <n v="1"/>
    <x v="0"/>
    <s v="High DTI / Low Income / Low FICO"/>
  </r>
  <r>
    <n v="55000"/>
    <s v="MEDIUM"/>
    <s v="Not Verified"/>
    <s v="Fully Paid"/>
    <s v="debt_consolidation"/>
    <n v="0.2293"/>
    <n v="22.93"/>
    <n v="665"/>
    <n v="669"/>
    <n v="667"/>
    <x v="0"/>
    <n v="1"/>
    <x v="0"/>
    <s v="High DTI / Low Income / Low FICO"/>
  </r>
  <r>
    <n v="190000"/>
    <s v="HIGH"/>
    <s v="Source Verified"/>
    <s v="Fully Paid"/>
    <s v="other"/>
    <n v="0.13119999999999998"/>
    <n v="13.119999999999997"/>
    <n v="695"/>
    <n v="699"/>
    <n v="697"/>
    <x v="0"/>
    <n v="2"/>
    <x v="1"/>
    <s v="Moderate DTI/Income/FICO"/>
  </r>
  <r>
    <n v="49000"/>
    <s v="MEDIUM"/>
    <s v="Verified"/>
    <s v="Fully Paid"/>
    <s v="debt_consolidation"/>
    <n v="0.29830000000000001"/>
    <n v="29.830000000000002"/>
    <n v="680"/>
    <n v="684"/>
    <n v="682"/>
    <x v="0"/>
    <n v="1"/>
    <x v="0"/>
    <s v="High DTI / Low Income / Low FICO"/>
  </r>
  <r>
    <n v="54000"/>
    <s v="MEDIUM"/>
    <s v="Verified"/>
    <s v="Fully Paid"/>
    <s v="moving"/>
    <n v="0.1263"/>
    <n v="12.629999999999999"/>
    <n v="665"/>
    <n v="669"/>
    <n v="667"/>
    <x v="0"/>
    <n v="2"/>
    <x v="1"/>
    <s v="Moderate DTI/Income/FICO"/>
  </r>
  <r>
    <n v="60000"/>
    <s v="MEDIUM"/>
    <s v="Verified"/>
    <s v="Fully Paid"/>
    <s v="moving"/>
    <n v="0.18940000000000001"/>
    <n v="18.940000000000001"/>
    <n v="770"/>
    <n v="774"/>
    <n v="772"/>
    <x v="1"/>
    <n v="2"/>
    <x v="1"/>
    <s v="Moderate DTI/Income/FICO"/>
  </r>
  <r>
    <n v="72800"/>
    <s v="HIGH"/>
    <s v="Not Verified"/>
    <s v="Charged Off"/>
    <s v="credit_card"/>
    <n v="0.34549999999999997"/>
    <n v="34.549999999999997"/>
    <n v="665"/>
    <n v="669"/>
    <n v="667"/>
    <x v="0"/>
    <n v="1"/>
    <x v="0"/>
    <s v="High DTI / Low Income / Low FICO"/>
  </r>
  <r>
    <n v="30000"/>
    <s v="LOW"/>
    <s v="Verified"/>
    <s v="Fully Paid"/>
    <s v="credit_card"/>
    <n v="0.2928"/>
    <n v="29.28"/>
    <n v="705"/>
    <n v="709"/>
    <n v="707"/>
    <x v="1"/>
    <n v="1"/>
    <x v="0"/>
    <s v="High DTI / Low Income / Low FICO"/>
  </r>
  <r>
    <n v="70000"/>
    <s v="HIGH"/>
    <s v="Source Verified"/>
    <s v="Fully Paid"/>
    <s v="credit_card"/>
    <n v="0.11710000000000001"/>
    <n v="11.71"/>
    <n v="665"/>
    <n v="669"/>
    <n v="667"/>
    <x v="0"/>
    <n v="2"/>
    <x v="1"/>
    <s v="Moderate DTI/Income/FICO"/>
  </r>
  <r>
    <n v="45000"/>
    <s v="MEDIUM"/>
    <s v="Not Verified"/>
    <s v="Current"/>
    <s v="credit_card"/>
    <n v="7.3899999999999993E-2"/>
    <n v="7.39"/>
    <n v="690"/>
    <n v="694"/>
    <n v="692"/>
    <x v="0"/>
    <n v="2"/>
    <x v="1"/>
    <s v="Moderate DTI/Income/FICO"/>
  </r>
  <r>
    <n v="64000"/>
    <s v="HIGH"/>
    <s v="Source Verified"/>
    <s v="Fully Paid"/>
    <s v="credit_card"/>
    <n v="8.8000000000000009E-2"/>
    <n v="8.8000000000000007"/>
    <n v="745"/>
    <n v="749"/>
    <n v="747"/>
    <x v="1"/>
    <n v="3"/>
    <x v="2"/>
    <s v="Strong Profile"/>
  </r>
  <r>
    <n v="28450"/>
    <s v="LOW"/>
    <s v="Source Verified"/>
    <s v="Charged Off"/>
    <s v="debt_consolidation"/>
    <n v="4.7300000000000002E-2"/>
    <n v="4.7300000000000004"/>
    <n v="735"/>
    <n v="739"/>
    <n v="737"/>
    <x v="1"/>
    <n v="1"/>
    <x v="0"/>
    <s v="High DTI / Low Income / Low FICO"/>
  </r>
  <r>
    <n v="97000"/>
    <s v="HIGH"/>
    <s v="Source Verified"/>
    <s v="Fully Paid"/>
    <s v="debt_consolidation"/>
    <n v="0.1079"/>
    <n v="10.79"/>
    <n v="700"/>
    <n v="704"/>
    <n v="702"/>
    <x v="1"/>
    <n v="3"/>
    <x v="2"/>
    <s v="Strong Profile"/>
  </r>
  <r>
    <n v="141500"/>
    <s v="HIGH"/>
    <s v="Source Verified"/>
    <s v="Current"/>
    <s v="debt_consolidation"/>
    <n v="0.2127"/>
    <n v="21.27"/>
    <n v="675"/>
    <n v="679"/>
    <n v="677"/>
    <x v="0"/>
    <n v="1"/>
    <x v="0"/>
    <s v="High DTI / Low Income / Low FICO"/>
  </r>
  <r>
    <n v="75000"/>
    <s v="HIGH"/>
    <s v="Source Verified"/>
    <s v="Charged Off"/>
    <s v="debt_consolidation"/>
    <n v="0.19899999999999998"/>
    <n v="19.899999999999999"/>
    <n v="685"/>
    <n v="689"/>
    <n v="687"/>
    <x v="0"/>
    <n v="2"/>
    <x v="1"/>
    <s v="Moderate DTI/Income/FICO"/>
  </r>
  <r>
    <n v="128000"/>
    <s v="HIGH"/>
    <s v="Verified"/>
    <s v="Fully Paid"/>
    <s v="credit_card"/>
    <n v="0.2198"/>
    <n v="21.98"/>
    <n v="745"/>
    <n v="749"/>
    <n v="747"/>
    <x v="1"/>
    <n v="1"/>
    <x v="0"/>
    <s v="High DTI / Low Income / Low FICO"/>
  </r>
  <r>
    <n v="55000"/>
    <s v="MEDIUM"/>
    <s v="Source Verified"/>
    <s v="Fully Paid"/>
    <s v="debt_consolidation"/>
    <n v="0.24340000000000001"/>
    <n v="24.34"/>
    <n v="690"/>
    <n v="694"/>
    <n v="692"/>
    <x v="0"/>
    <n v="1"/>
    <x v="0"/>
    <s v="High DTI / Low Income / Low FICO"/>
  </r>
  <r>
    <n v="50000"/>
    <s v="MEDIUM"/>
    <s v="Source Verified"/>
    <s v="Fully Paid"/>
    <s v="credit_card"/>
    <n v="0.21879999999999999"/>
    <n v="21.88"/>
    <n v="700"/>
    <n v="704"/>
    <n v="702"/>
    <x v="1"/>
    <n v="1"/>
    <x v="0"/>
    <s v="High DTI / Low Income / Low FICO"/>
  </r>
  <r>
    <n v="95000"/>
    <s v="HIGH"/>
    <s v="Not Verified"/>
    <s v="Charged Off"/>
    <s v="debt_consolidation"/>
    <n v="0.2364"/>
    <n v="23.64"/>
    <n v="775"/>
    <n v="779"/>
    <n v="777"/>
    <x v="1"/>
    <n v="1"/>
    <x v="0"/>
    <s v="High DTI / Low Income / Low FICO"/>
  </r>
  <r>
    <n v="60000"/>
    <s v="MEDIUM"/>
    <s v="Verified"/>
    <s v="Fully Paid"/>
    <s v="debt_consolidation"/>
    <n v="0.24480000000000002"/>
    <n v="24.48"/>
    <n v="740"/>
    <n v="744"/>
    <n v="742"/>
    <x v="1"/>
    <n v="1"/>
    <x v="0"/>
    <s v="High DTI / Low Income / Low FICO"/>
  </r>
  <r>
    <n v="40000"/>
    <s v="LOW"/>
    <s v="Not Verified"/>
    <s v="Fully Paid"/>
    <s v="credit_card"/>
    <n v="0.25619999999999998"/>
    <n v="25.619999999999997"/>
    <n v="800"/>
    <n v="804"/>
    <n v="802"/>
    <x v="1"/>
    <n v="1"/>
    <x v="0"/>
    <s v="High DTI / Low Income / Low FICO"/>
  </r>
  <r>
    <n v="40000"/>
    <s v="LOW"/>
    <s v="Verified"/>
    <s v="Fully Paid"/>
    <s v="home_improvement"/>
    <n v="0.2112"/>
    <n v="21.12"/>
    <n v="660"/>
    <n v="664"/>
    <n v="662"/>
    <x v="0"/>
    <n v="1"/>
    <x v="0"/>
    <s v="High DTI / Low Income / Low FICO"/>
  </r>
  <r>
    <n v="74000"/>
    <s v="HIGH"/>
    <s v="Source Verified"/>
    <s v="Fully Paid"/>
    <s v="credit_card"/>
    <n v="8.77E-2"/>
    <n v="8.77"/>
    <n v="665"/>
    <n v="669"/>
    <n v="667"/>
    <x v="0"/>
    <n v="2"/>
    <x v="1"/>
    <s v="Moderate DTI/Income/FICO"/>
  </r>
  <r>
    <n v="22000"/>
    <s v="LOW"/>
    <s v="Not Verified"/>
    <s v="Charged Off"/>
    <s v="credit_card"/>
    <n v="0.2671"/>
    <n v="26.71"/>
    <n v="660"/>
    <n v="664"/>
    <n v="662"/>
    <x v="0"/>
    <n v="1"/>
    <x v="0"/>
    <s v="High DTI / Low Income / Low FICO"/>
  </r>
  <r>
    <n v="108000"/>
    <s v="HIGH"/>
    <s v="Source Verified"/>
    <s v="Fully Paid"/>
    <s v="other"/>
    <n v="0.11689999999999999"/>
    <n v="11.69"/>
    <n v="780"/>
    <n v="784"/>
    <n v="782"/>
    <x v="1"/>
    <n v="3"/>
    <x v="2"/>
    <s v="Strong Profile"/>
  </r>
  <r>
    <n v="50000"/>
    <s v="MEDIUM"/>
    <s v="Not Verified"/>
    <s v="Charged Off"/>
    <s v="debt_consolidation"/>
    <n v="0.10490000000000001"/>
    <n v="10.49"/>
    <n v="675"/>
    <n v="679"/>
    <n v="677"/>
    <x v="0"/>
    <n v="2"/>
    <x v="1"/>
    <s v="Moderate DTI/Income/FICO"/>
  </r>
  <r>
    <n v="140000"/>
    <s v="HIGH"/>
    <s v="Verified"/>
    <s v="Fully Paid"/>
    <s v="debt_consolidation"/>
    <n v="0.13720000000000002"/>
    <n v="13.720000000000002"/>
    <n v="665"/>
    <n v="669"/>
    <n v="667"/>
    <x v="0"/>
    <n v="2"/>
    <x v="1"/>
    <s v="Moderate DTI/Income/FICO"/>
  </r>
  <r>
    <n v="95000"/>
    <s v="HIGH"/>
    <s v="Verified"/>
    <s v="Fully Paid"/>
    <s v="debt_consolidation"/>
    <n v="0.27060000000000001"/>
    <n v="27.060000000000002"/>
    <n v="740"/>
    <n v="744"/>
    <n v="742"/>
    <x v="1"/>
    <n v="1"/>
    <x v="0"/>
    <s v="High DTI / Low Income / Low FICO"/>
  </r>
  <r>
    <n v="132000"/>
    <s v="HIGH"/>
    <s v="Verified"/>
    <s v="Fully Paid"/>
    <s v="debt_consolidation"/>
    <n v="0.2152"/>
    <n v="21.52"/>
    <n v="680"/>
    <n v="684"/>
    <n v="682"/>
    <x v="0"/>
    <n v="1"/>
    <x v="0"/>
    <s v="High DTI / Low Income / Low FICO"/>
  </r>
  <r>
    <n v="52000"/>
    <s v="MEDIUM"/>
    <s v="Not Verified"/>
    <s v="Fully Paid"/>
    <s v="home_improvement"/>
    <n v="0.24739999999999998"/>
    <n v="24.74"/>
    <n v="745"/>
    <n v="749"/>
    <n v="747"/>
    <x v="1"/>
    <n v="1"/>
    <x v="0"/>
    <s v="High DTI / Low Income / Low FICO"/>
  </r>
  <r>
    <n v="26000"/>
    <s v="LOW"/>
    <s v="Verified"/>
    <s v="Fully Paid"/>
    <s v="debt_consolidation"/>
    <n v="0.28670000000000001"/>
    <n v="28.67"/>
    <n v="660"/>
    <n v="664"/>
    <n v="662"/>
    <x v="0"/>
    <n v="1"/>
    <x v="0"/>
    <s v="High DTI / Low Income / Low FICO"/>
  </r>
  <r>
    <n v="70000"/>
    <s v="HIGH"/>
    <s v="Source Verified"/>
    <s v="Fully Paid"/>
    <s v="debt_consolidation"/>
    <n v="0.11849999999999999"/>
    <n v="11.85"/>
    <n v="685"/>
    <n v="689"/>
    <n v="687"/>
    <x v="0"/>
    <n v="2"/>
    <x v="1"/>
    <s v="Moderate DTI/Income/FICO"/>
  </r>
  <r>
    <n v="70000"/>
    <s v="HIGH"/>
    <s v="Verified"/>
    <s v="Fully Paid"/>
    <s v="debt_consolidation"/>
    <n v="7.2499999999999995E-2"/>
    <n v="7.2499999999999991"/>
    <n v="660"/>
    <n v="664"/>
    <n v="662"/>
    <x v="0"/>
    <n v="2"/>
    <x v="1"/>
    <s v="Moderate DTI/Income/FICO"/>
  </r>
  <r>
    <n v="150000"/>
    <s v="HIGH"/>
    <s v="Source Verified"/>
    <s v="Fully Paid"/>
    <s v="credit_card"/>
    <n v="0.106"/>
    <n v="10.6"/>
    <n v="670"/>
    <n v="674"/>
    <n v="672"/>
    <x v="0"/>
    <n v="2"/>
    <x v="1"/>
    <s v="Moderate DTI/Income/FICO"/>
  </r>
  <r>
    <n v="55000"/>
    <s v="MEDIUM"/>
    <s v="Not Verified"/>
    <s v="Fully Paid"/>
    <s v="credit_card"/>
    <n v="0.27410000000000001"/>
    <n v="27.41"/>
    <n v="670"/>
    <n v="674"/>
    <n v="672"/>
    <x v="0"/>
    <n v="1"/>
    <x v="0"/>
    <s v="High DTI / Low Income / Low FICO"/>
  </r>
  <r>
    <n v="165000"/>
    <s v="HIGH"/>
    <s v="Not Verified"/>
    <s v="Fully Paid"/>
    <s v="credit_card"/>
    <n v="0.1777"/>
    <n v="17.77"/>
    <n v="715"/>
    <n v="719"/>
    <n v="717"/>
    <x v="1"/>
    <n v="2"/>
    <x v="1"/>
    <s v="Moderate DTI/Income/FICO"/>
  </r>
  <r>
    <n v="75000"/>
    <s v="HIGH"/>
    <s v="Source Verified"/>
    <s v="Charged Off"/>
    <s v="debt_consolidation"/>
    <n v="0.22399999999999998"/>
    <n v="22.4"/>
    <n v="675"/>
    <n v="679"/>
    <n v="677"/>
    <x v="0"/>
    <n v="1"/>
    <x v="0"/>
    <s v="High DTI / Low Income / Low FICO"/>
  </r>
  <r>
    <n v="85000"/>
    <s v="HIGH"/>
    <s v="Not Verified"/>
    <s v="Charged Off"/>
    <s v="debt_consolidation"/>
    <n v="0.20920000000000002"/>
    <n v="20.92"/>
    <n v="720"/>
    <n v="724"/>
    <n v="722"/>
    <x v="1"/>
    <n v="1"/>
    <x v="0"/>
    <s v="High DTI / Low Income / Low FICO"/>
  </r>
  <r>
    <n v="100000"/>
    <s v="HIGH"/>
    <s v="Source Verified"/>
    <s v="Fully Paid"/>
    <s v="credit_card"/>
    <n v="0.16300000000000001"/>
    <n v="16.3"/>
    <n v="685"/>
    <n v="689"/>
    <n v="687"/>
    <x v="0"/>
    <n v="2"/>
    <x v="1"/>
    <s v="Moderate DTI/Income/FICO"/>
  </r>
  <r>
    <n v="160000"/>
    <s v="HIGH"/>
    <s v="Source Verified"/>
    <s v="Fully Paid"/>
    <s v="debt_consolidation"/>
    <n v="0.17329999999999998"/>
    <n v="17.329999999999998"/>
    <n v="770"/>
    <n v="774"/>
    <n v="772"/>
    <x v="1"/>
    <n v="2"/>
    <x v="1"/>
    <s v="Moderate DTI/Income/FICO"/>
  </r>
  <r>
    <n v="68000"/>
    <s v="HIGH"/>
    <s v="Verified"/>
    <s v="Fully Paid"/>
    <s v="debt_consolidation"/>
    <n v="5.45E-2"/>
    <n v="5.45"/>
    <n v="780"/>
    <n v="784"/>
    <n v="782"/>
    <x v="1"/>
    <n v="3"/>
    <x v="2"/>
    <s v="Strong Profile"/>
  </r>
  <r>
    <n v="40000"/>
    <s v="LOW"/>
    <s v="Source Verified"/>
    <s v="Fully Paid"/>
    <s v="debt_consolidation"/>
    <n v="0.36570000000000003"/>
    <n v="36.57"/>
    <n v="690"/>
    <n v="694"/>
    <n v="692"/>
    <x v="0"/>
    <n v="1"/>
    <x v="0"/>
    <s v="High DTI / Low Income / Low FICO"/>
  </r>
  <r>
    <n v="204000"/>
    <s v="HIGH"/>
    <s v="Source Verified"/>
    <s v="Fully Paid"/>
    <s v="debt_consolidation"/>
    <n v="9.4399999999999998E-2"/>
    <n v="9.44"/>
    <n v="735"/>
    <n v="739"/>
    <n v="737"/>
    <x v="1"/>
    <n v="3"/>
    <x v="2"/>
    <s v="Strong Profile"/>
  </r>
  <r>
    <n v="30000"/>
    <s v="LOW"/>
    <s v="Not Verified"/>
    <s v="Current"/>
    <s v="credit_card"/>
    <n v="0.15839999999999999"/>
    <n v="15.839999999999998"/>
    <n v="720"/>
    <n v="724"/>
    <n v="722"/>
    <x v="1"/>
    <n v="1"/>
    <x v="0"/>
    <s v="High DTI / Low Income / Low FICO"/>
  </r>
  <r>
    <n v="46233"/>
    <s v="MEDIUM"/>
    <s v="Source Verified"/>
    <s v="Fully Paid"/>
    <s v="medical"/>
    <n v="0.2336"/>
    <n v="23.36"/>
    <n v="690"/>
    <n v="694"/>
    <n v="692"/>
    <x v="0"/>
    <n v="1"/>
    <x v="0"/>
    <s v="High DTI / Low Income / Low FICO"/>
  </r>
  <r>
    <n v="145000"/>
    <s v="HIGH"/>
    <s v="Not Verified"/>
    <s v="Fully Paid"/>
    <s v="credit_card"/>
    <n v="7.9899999999999999E-2"/>
    <n v="7.99"/>
    <n v="745"/>
    <n v="749"/>
    <n v="747"/>
    <x v="1"/>
    <n v="3"/>
    <x v="2"/>
    <s v="Strong Profile"/>
  </r>
  <r>
    <n v="37000"/>
    <s v="LOW"/>
    <s v="Source Verified"/>
    <s v="Fully Paid"/>
    <s v="debt_consolidation"/>
    <n v="8.0100000000000005E-2"/>
    <n v="8.01"/>
    <n v="660"/>
    <n v="664"/>
    <n v="662"/>
    <x v="0"/>
    <n v="1"/>
    <x v="0"/>
    <s v="High DTI / Low Income / Low FICO"/>
  </r>
  <r>
    <n v="90000"/>
    <s v="HIGH"/>
    <s v="Source Verified"/>
    <s v="Fully Paid"/>
    <s v="home_improvement"/>
    <n v="0.14829999999999999"/>
    <n v="14.829999999999998"/>
    <n v="695"/>
    <n v="699"/>
    <n v="697"/>
    <x v="0"/>
    <n v="2"/>
    <x v="1"/>
    <s v="Moderate DTI/Income/FICO"/>
  </r>
  <r>
    <n v="90000"/>
    <s v="HIGH"/>
    <s v="Verified"/>
    <s v="Fully Paid"/>
    <s v="other"/>
    <n v="0.15869999999999998"/>
    <n v="15.869999999999997"/>
    <n v="690"/>
    <n v="694"/>
    <n v="692"/>
    <x v="0"/>
    <n v="2"/>
    <x v="1"/>
    <s v="Moderate DTI/Income/FICO"/>
  </r>
  <r>
    <n v="49890"/>
    <s v="MEDIUM"/>
    <s v="Not Verified"/>
    <s v="Fully Paid"/>
    <s v="debt_consolidation"/>
    <n v="0.23480000000000001"/>
    <n v="23.48"/>
    <n v="705"/>
    <n v="709"/>
    <n v="707"/>
    <x v="1"/>
    <n v="1"/>
    <x v="0"/>
    <s v="High DTI / Low Income / Low FICO"/>
  </r>
  <r>
    <n v="35000"/>
    <s v="LOW"/>
    <s v="Verified"/>
    <s v="Fully Paid"/>
    <s v="debt_consolidation"/>
    <n v="0.1265"/>
    <n v="12.65"/>
    <n v="675"/>
    <n v="679"/>
    <n v="677"/>
    <x v="0"/>
    <n v="1"/>
    <x v="0"/>
    <s v="High DTI / Low Income / Low FICO"/>
  </r>
  <r>
    <n v="65000"/>
    <s v="HIGH"/>
    <s v="Source Verified"/>
    <s v="Charged Off"/>
    <s v="debt_consolidation"/>
    <n v="0.2616"/>
    <n v="26.16"/>
    <n v="670"/>
    <n v="674"/>
    <n v="672"/>
    <x v="0"/>
    <n v="1"/>
    <x v="0"/>
    <s v="High DTI / Low Income / Low FICO"/>
  </r>
  <r>
    <n v="52000"/>
    <s v="MEDIUM"/>
    <s v="Source Verified"/>
    <s v="Fully Paid"/>
    <s v="credit_card"/>
    <n v="0.1565"/>
    <n v="15.65"/>
    <n v="695"/>
    <n v="699"/>
    <n v="697"/>
    <x v="0"/>
    <n v="2"/>
    <x v="1"/>
    <s v="Moderate DTI/Income/FICO"/>
  </r>
  <r>
    <n v="66650"/>
    <s v="HIGH"/>
    <s v="Verified"/>
    <s v="Charged Off"/>
    <s v="debt_consolidation"/>
    <n v="0.28620000000000001"/>
    <n v="28.62"/>
    <n v="690"/>
    <n v="694"/>
    <n v="692"/>
    <x v="0"/>
    <n v="1"/>
    <x v="0"/>
    <s v="High DTI / Low Income / Low FICO"/>
  </r>
  <r>
    <n v="59304"/>
    <s v="MEDIUM"/>
    <s v="Verified"/>
    <s v="Charged Off"/>
    <s v="debt_consolidation"/>
    <n v="0.1293"/>
    <n v="12.93"/>
    <n v="660"/>
    <n v="664"/>
    <n v="662"/>
    <x v="0"/>
    <n v="2"/>
    <x v="1"/>
    <s v="Moderate DTI/Income/FICO"/>
  </r>
  <r>
    <n v="75000"/>
    <s v="HIGH"/>
    <s v="Verified"/>
    <s v="Fully Paid"/>
    <s v="debt_consolidation"/>
    <n v="0.18429999999999999"/>
    <n v="18.43"/>
    <n v="750"/>
    <n v="754"/>
    <n v="752"/>
    <x v="1"/>
    <n v="2"/>
    <x v="1"/>
    <s v="Moderate DTI/Income/FICO"/>
  </r>
  <r>
    <n v="180000"/>
    <s v="HIGH"/>
    <s v="Not Verified"/>
    <s v="Fully Paid"/>
    <s v="debt_consolidation"/>
    <n v="0.25429999999999997"/>
    <n v="25.429999999999996"/>
    <n v="735"/>
    <n v="739"/>
    <n v="737"/>
    <x v="1"/>
    <n v="1"/>
    <x v="0"/>
    <s v="High DTI / Low Income / Low FICO"/>
  </r>
  <r>
    <n v="75437"/>
    <s v="HIGH"/>
    <s v="Not Verified"/>
    <s v="Fully Paid"/>
    <s v="credit_card"/>
    <n v="0.16039999999999999"/>
    <n v="16.04"/>
    <n v="770"/>
    <n v="774"/>
    <n v="772"/>
    <x v="1"/>
    <n v="2"/>
    <x v="1"/>
    <s v="Moderate DTI/Income/FICO"/>
  </r>
  <r>
    <n v="125000"/>
    <s v="HIGH"/>
    <s v="Not Verified"/>
    <s v="Fully Paid"/>
    <s v="credit_card"/>
    <n v="9.0200000000000002E-2"/>
    <n v="9.02"/>
    <n v="730"/>
    <n v="734"/>
    <n v="732"/>
    <x v="1"/>
    <n v="3"/>
    <x v="2"/>
    <s v="Strong Profile"/>
  </r>
  <r>
    <n v="35124"/>
    <s v="LOW"/>
    <s v="Verified"/>
    <s v="Fully Paid"/>
    <s v="debt_consolidation"/>
    <n v="0.22170000000000001"/>
    <n v="22.17"/>
    <n v="665"/>
    <n v="669"/>
    <n v="667"/>
    <x v="0"/>
    <n v="1"/>
    <x v="0"/>
    <s v="High DTI / Low Income / Low FICO"/>
  </r>
  <r>
    <n v="60000"/>
    <s v="MEDIUM"/>
    <s v="Source Verified"/>
    <s v="Charged Off"/>
    <s v="vacation"/>
    <n v="0.29220000000000002"/>
    <n v="29.220000000000002"/>
    <n v="730"/>
    <n v="734"/>
    <n v="732"/>
    <x v="1"/>
    <n v="1"/>
    <x v="0"/>
    <s v="High DTI / Low Income / Low FICO"/>
  </r>
  <r>
    <n v="96000"/>
    <s v="HIGH"/>
    <s v="Source Verified"/>
    <s v="Fully Paid"/>
    <s v="home_improvement"/>
    <n v="0.1409"/>
    <n v="14.09"/>
    <n v="700"/>
    <n v="704"/>
    <n v="702"/>
    <x v="1"/>
    <n v="2"/>
    <x v="1"/>
    <s v="Moderate DTI/Income/FICO"/>
  </r>
  <r>
    <n v="90000"/>
    <s v="HIGH"/>
    <s v="Source Verified"/>
    <s v="Fully Paid"/>
    <s v="debt_consolidation"/>
    <n v="0.1424"/>
    <n v="14.24"/>
    <n v="665"/>
    <n v="669"/>
    <n v="667"/>
    <x v="0"/>
    <n v="2"/>
    <x v="1"/>
    <s v="Moderate DTI/Income/FICO"/>
  </r>
  <r>
    <n v="80000"/>
    <s v="HIGH"/>
    <s v="Not Verified"/>
    <s v="Current"/>
    <s v="debt_consolidation"/>
    <n v="0.24979999999999999"/>
    <n v="24.98"/>
    <n v="680"/>
    <n v="684"/>
    <n v="682"/>
    <x v="0"/>
    <n v="1"/>
    <x v="0"/>
    <s v="High DTI / Low Income / Low FICO"/>
  </r>
  <r>
    <n v="36000"/>
    <s v="LOW"/>
    <s v="Source Verified"/>
    <s v="Fully Paid"/>
    <s v="debt_consolidation"/>
    <n v="0.29070000000000001"/>
    <n v="29.07"/>
    <n v="660"/>
    <n v="664"/>
    <n v="662"/>
    <x v="0"/>
    <n v="1"/>
    <x v="0"/>
    <s v="High DTI / Low Income / Low FICO"/>
  </r>
  <r>
    <n v="150000"/>
    <s v="HIGH"/>
    <s v="Source Verified"/>
    <s v="Fully Paid"/>
    <s v="other"/>
    <n v="0.2999"/>
    <n v="29.99"/>
    <n v="715"/>
    <n v="719"/>
    <n v="717"/>
    <x v="1"/>
    <n v="1"/>
    <x v="0"/>
    <s v="High DTI / Low Income / Low FICO"/>
  </r>
  <r>
    <n v="98000"/>
    <s v="HIGH"/>
    <s v="Not Verified"/>
    <s v="Fully Paid"/>
    <s v="debt_consolidation"/>
    <n v="0.17760000000000001"/>
    <n v="17.760000000000002"/>
    <n v="700"/>
    <n v="704"/>
    <n v="702"/>
    <x v="1"/>
    <n v="2"/>
    <x v="1"/>
    <s v="Moderate DTI/Income/FICO"/>
  </r>
  <r>
    <n v="50000"/>
    <s v="MEDIUM"/>
    <s v="Source Verified"/>
    <s v="Charged Off"/>
    <s v="debt_consolidation"/>
    <n v="0.31370000000000003"/>
    <n v="31.370000000000005"/>
    <n v="720"/>
    <n v="724"/>
    <n v="722"/>
    <x v="1"/>
    <n v="1"/>
    <x v="0"/>
    <s v="High DTI / Low Income / Low FICO"/>
  </r>
  <r>
    <n v="37987"/>
    <s v="LOW"/>
    <s v="Verified"/>
    <s v="Current"/>
    <s v="debt_consolidation"/>
    <n v="8.4399999999999989E-2"/>
    <n v="8.44"/>
    <n v="665"/>
    <n v="669"/>
    <n v="667"/>
    <x v="0"/>
    <n v="1"/>
    <x v="0"/>
    <s v="High DTI / Low Income / Low FICO"/>
  </r>
  <r>
    <n v="56000"/>
    <s v="MEDIUM"/>
    <s v="Verified"/>
    <s v="Charged Off"/>
    <s v="debt_consolidation"/>
    <n v="0.16850000000000001"/>
    <n v="16.850000000000001"/>
    <n v="660"/>
    <n v="664"/>
    <n v="662"/>
    <x v="0"/>
    <n v="2"/>
    <x v="1"/>
    <s v="Moderate DTI/Income/FICO"/>
  </r>
  <r>
    <n v="55000"/>
    <s v="MEDIUM"/>
    <s v="Verified"/>
    <s v="Fully Paid"/>
    <s v="debt_consolidation"/>
    <n v="0.39840000000000003"/>
    <n v="39.840000000000003"/>
    <n v="725"/>
    <n v="729"/>
    <n v="727"/>
    <x v="1"/>
    <n v="1"/>
    <x v="0"/>
    <s v="High DTI / Low Income / Low FICO"/>
  </r>
  <r>
    <n v="25000"/>
    <s v="LOW"/>
    <s v="Verified"/>
    <s v="Fully Paid"/>
    <s v="debt_consolidation"/>
    <n v="0.39850000000000002"/>
    <n v="39.85"/>
    <n v="680"/>
    <n v="684"/>
    <n v="682"/>
    <x v="0"/>
    <n v="1"/>
    <x v="0"/>
    <s v="High DTI / Low Income / Low FICO"/>
  </r>
  <r>
    <n v="44000"/>
    <s v="MEDIUM"/>
    <s v="Verified"/>
    <s v="Fully Paid"/>
    <s v="debt_consolidation"/>
    <n v="0.1691"/>
    <n v="16.91"/>
    <n v="670"/>
    <n v="674"/>
    <n v="672"/>
    <x v="0"/>
    <n v="2"/>
    <x v="1"/>
    <s v="Moderate DTI/Income/FICO"/>
  </r>
  <r>
    <n v="143487"/>
    <s v="HIGH"/>
    <s v="Verified"/>
    <s v="Current"/>
    <s v="credit_card"/>
    <n v="0.11460000000000001"/>
    <n v="11.46"/>
    <n v="675"/>
    <n v="679"/>
    <n v="677"/>
    <x v="0"/>
    <n v="2"/>
    <x v="1"/>
    <s v="Moderate DTI/Income/FICO"/>
  </r>
  <r>
    <n v="96800"/>
    <s v="HIGH"/>
    <s v="Verified"/>
    <s v="Fully Paid"/>
    <s v="home_improvement"/>
    <n v="0.1076"/>
    <n v="10.76"/>
    <n v="685"/>
    <n v="689"/>
    <n v="687"/>
    <x v="0"/>
    <n v="2"/>
    <x v="1"/>
    <s v="Moderate DTI/Income/FICO"/>
  </r>
  <r>
    <n v="93000"/>
    <s v="HIGH"/>
    <s v="Verified"/>
    <s v="Fully Paid"/>
    <s v="debt_consolidation"/>
    <n v="0.17780000000000001"/>
    <n v="17.78"/>
    <n v="745"/>
    <n v="749"/>
    <n v="747"/>
    <x v="1"/>
    <n v="2"/>
    <x v="1"/>
    <s v="Moderate DTI/Income/FICO"/>
  </r>
  <r>
    <n v="60000"/>
    <s v="MEDIUM"/>
    <s v="Verified"/>
    <s v="Charged Off"/>
    <s v="debt_consolidation"/>
    <n v="0.18760000000000002"/>
    <n v="18.760000000000002"/>
    <n v="675"/>
    <n v="679"/>
    <n v="677"/>
    <x v="0"/>
    <n v="2"/>
    <x v="1"/>
    <s v="Moderate DTI/Income/FICO"/>
  </r>
  <r>
    <n v="275000"/>
    <s v="HIGH"/>
    <s v="Source Verified"/>
    <s v="Fully Paid"/>
    <s v="credit_card"/>
    <n v="5.4600000000000003E-2"/>
    <n v="5.46"/>
    <n v="805"/>
    <n v="809"/>
    <n v="807"/>
    <x v="1"/>
    <n v="3"/>
    <x v="2"/>
    <s v="Strong Profile"/>
  </r>
  <r>
    <n v="39000"/>
    <s v="LOW"/>
    <s v="Source Verified"/>
    <s v="Fully Paid"/>
    <s v="other"/>
    <n v="0.1222"/>
    <n v="12.22"/>
    <n v="670"/>
    <n v="674"/>
    <n v="672"/>
    <x v="0"/>
    <n v="1"/>
    <x v="0"/>
    <s v="High DTI / Low Income / Low FICO"/>
  </r>
  <r>
    <n v="20000"/>
    <s v="LOW"/>
    <s v="Verified"/>
    <s v="Fully Paid"/>
    <s v="debt_consolidation"/>
    <n v="0.19620000000000001"/>
    <n v="19.62"/>
    <n v="675"/>
    <n v="679"/>
    <n v="677"/>
    <x v="0"/>
    <n v="1"/>
    <x v="0"/>
    <s v="High DTI / Low Income / Low FICO"/>
  </r>
  <r>
    <n v="87150"/>
    <s v="HIGH"/>
    <s v="Not Verified"/>
    <s v="Charged Off"/>
    <s v="credit_card"/>
    <n v="0.21149999999999999"/>
    <n v="21.15"/>
    <n v="670"/>
    <n v="674"/>
    <n v="672"/>
    <x v="0"/>
    <n v="1"/>
    <x v="0"/>
    <s v="High DTI / Low Income / Low FICO"/>
  </r>
  <r>
    <n v="85000"/>
    <s v="HIGH"/>
    <s v="Source Verified"/>
    <s v="Fully Paid"/>
    <s v="car"/>
    <n v="0.16170000000000001"/>
    <n v="16.170000000000002"/>
    <n v="700"/>
    <n v="704"/>
    <n v="702"/>
    <x v="1"/>
    <n v="2"/>
    <x v="1"/>
    <s v="Moderate DTI/Income/FICO"/>
  </r>
  <r>
    <n v="64000"/>
    <s v="HIGH"/>
    <s v="Source Verified"/>
    <s v="Fully Paid"/>
    <s v="debt_consolidation"/>
    <n v="0.23519999999999999"/>
    <n v="23.52"/>
    <n v="685"/>
    <n v="689"/>
    <n v="687"/>
    <x v="0"/>
    <n v="1"/>
    <x v="0"/>
    <s v="High DTI / Low Income / Low FICO"/>
  </r>
  <r>
    <n v="70000"/>
    <s v="HIGH"/>
    <s v="Verified"/>
    <s v="Fully Paid"/>
    <s v="debt_consolidation"/>
    <n v="0.39610000000000001"/>
    <n v="39.61"/>
    <n v="675"/>
    <n v="679"/>
    <n v="677"/>
    <x v="0"/>
    <n v="1"/>
    <x v="0"/>
    <s v="High DTI / Low Income / Low FICO"/>
  </r>
  <r>
    <n v="86000"/>
    <s v="HIGH"/>
    <s v="Verified"/>
    <s v="Fully Paid"/>
    <s v="debt_consolidation"/>
    <n v="0.16289999999999999"/>
    <n v="16.29"/>
    <n v="660"/>
    <n v="664"/>
    <n v="662"/>
    <x v="0"/>
    <n v="2"/>
    <x v="1"/>
    <s v="Moderate DTI/Income/FICO"/>
  </r>
  <r>
    <n v="40000"/>
    <s v="LOW"/>
    <s v="Source Verified"/>
    <s v="Fully Paid"/>
    <s v="debt_consolidation"/>
    <n v="0.34799999999999998"/>
    <n v="34.799999999999997"/>
    <n v="675"/>
    <n v="679"/>
    <n v="677"/>
    <x v="0"/>
    <n v="1"/>
    <x v="0"/>
    <s v="High DTI / Low Income / Low FICO"/>
  </r>
  <r>
    <n v="60000"/>
    <s v="MEDIUM"/>
    <s v="Not Verified"/>
    <s v="Fully Paid"/>
    <s v="debt_consolidation"/>
    <n v="0.17600000000000002"/>
    <n v="17.600000000000001"/>
    <n v="670"/>
    <n v="674"/>
    <n v="672"/>
    <x v="0"/>
    <n v="2"/>
    <x v="1"/>
    <s v="Moderate DTI/Income/FICO"/>
  </r>
  <r>
    <n v="91000"/>
    <s v="HIGH"/>
    <s v="Not Verified"/>
    <s v="Fully Paid"/>
    <s v="small_business"/>
    <n v="0.23550000000000001"/>
    <n v="23.55"/>
    <n v="695"/>
    <n v="699"/>
    <n v="697"/>
    <x v="0"/>
    <n v="1"/>
    <x v="0"/>
    <s v="High DTI / Low Income / Low FICO"/>
  </r>
  <r>
    <n v="42000"/>
    <s v="MEDIUM"/>
    <s v="Source Verified"/>
    <s v="Fully Paid"/>
    <s v="debt_consolidation"/>
    <n v="0.33770000000000006"/>
    <n v="33.770000000000003"/>
    <n v="680"/>
    <n v="684"/>
    <n v="682"/>
    <x v="0"/>
    <n v="1"/>
    <x v="0"/>
    <s v="High DTI / Low Income / Low FICO"/>
  </r>
  <r>
    <n v="125000"/>
    <s v="HIGH"/>
    <s v="Verified"/>
    <s v="Fully Paid"/>
    <s v="credit_card"/>
    <n v="0.2651"/>
    <n v="26.51"/>
    <n v="725"/>
    <n v="729"/>
    <n v="727"/>
    <x v="1"/>
    <n v="1"/>
    <x v="0"/>
    <s v="High DTI / Low Income / Low FICO"/>
  </r>
  <r>
    <n v="68000"/>
    <s v="HIGH"/>
    <s v="Source Verified"/>
    <s v="Fully Paid"/>
    <s v="credit_card"/>
    <n v="0.21660000000000001"/>
    <n v="21.66"/>
    <n v="720"/>
    <n v="724"/>
    <n v="722"/>
    <x v="1"/>
    <n v="1"/>
    <x v="0"/>
    <s v="High DTI / Low Income / Low FICO"/>
  </r>
  <r>
    <n v="120000"/>
    <s v="HIGH"/>
    <s v="Not Verified"/>
    <s v="Fully Paid"/>
    <s v="credit_card"/>
    <n v="9.8699999999999996E-2"/>
    <n v="9.8699999999999992"/>
    <n v="710"/>
    <n v="714"/>
    <n v="712"/>
    <x v="1"/>
    <n v="3"/>
    <x v="2"/>
    <s v="Strong Profile"/>
  </r>
  <r>
    <n v="100500"/>
    <s v="HIGH"/>
    <s v="Source Verified"/>
    <s v="Fully Paid"/>
    <s v="debt_consolidation"/>
    <n v="0.17670000000000002"/>
    <n v="17.670000000000002"/>
    <n v="740"/>
    <n v="744"/>
    <n v="742"/>
    <x v="1"/>
    <n v="2"/>
    <x v="1"/>
    <s v="Moderate DTI/Income/FICO"/>
  </r>
  <r>
    <n v="61000"/>
    <s v="HIGH"/>
    <s v="Source Verified"/>
    <s v="Current"/>
    <s v="debt_consolidation"/>
    <n v="0.27079999999999999"/>
    <n v="27.08"/>
    <n v="730"/>
    <n v="734"/>
    <n v="732"/>
    <x v="1"/>
    <n v="1"/>
    <x v="0"/>
    <s v="High DTI / Low Income / Low FICO"/>
  </r>
  <r>
    <n v="50000"/>
    <s v="MEDIUM"/>
    <s v="Source Verified"/>
    <s v="Fully Paid"/>
    <s v="home_improvement"/>
    <n v="0.2465"/>
    <n v="24.65"/>
    <n v="680"/>
    <n v="684"/>
    <n v="682"/>
    <x v="0"/>
    <n v="1"/>
    <x v="0"/>
    <s v="High DTI / Low Income / Low FICO"/>
  </r>
  <r>
    <n v="43000"/>
    <s v="MEDIUM"/>
    <s v="Source Verified"/>
    <s v="Fully Paid"/>
    <s v="credit_card"/>
    <n v="0.20069999999999999"/>
    <n v="20.07"/>
    <n v="705"/>
    <n v="709"/>
    <n v="707"/>
    <x v="1"/>
    <n v="1"/>
    <x v="0"/>
    <s v="High DTI / Low Income / Low FICO"/>
  </r>
  <r>
    <n v="42500"/>
    <s v="MEDIUM"/>
    <s v="Verified"/>
    <s v="Charged Off"/>
    <s v="debt_consolidation"/>
    <n v="0.34310000000000002"/>
    <n v="34.31"/>
    <n v="710"/>
    <n v="714"/>
    <n v="712"/>
    <x v="1"/>
    <n v="1"/>
    <x v="0"/>
    <s v="High DTI / Low Income / Low FICO"/>
  </r>
  <r>
    <n v="102000"/>
    <s v="HIGH"/>
    <s v="Source Verified"/>
    <s v="Fully Paid"/>
    <s v="debt_consolidation"/>
    <n v="0.11650000000000001"/>
    <n v="11.65"/>
    <n v="680"/>
    <n v="684"/>
    <n v="682"/>
    <x v="0"/>
    <n v="2"/>
    <x v="1"/>
    <s v="Moderate DTI/Income/FICO"/>
  </r>
  <r>
    <n v="46500"/>
    <s v="MEDIUM"/>
    <s v="Verified"/>
    <s v="Fully Paid"/>
    <s v="car"/>
    <n v="0.13419999999999999"/>
    <n v="13.419999999999998"/>
    <n v="730"/>
    <n v="734"/>
    <n v="732"/>
    <x v="1"/>
    <n v="2"/>
    <x v="1"/>
    <s v="Moderate DTI/Income/FICO"/>
  </r>
  <r>
    <n v="56000"/>
    <s v="MEDIUM"/>
    <s v="Not Verified"/>
    <s v="Current"/>
    <s v="debt_consolidation"/>
    <n v="0.14810000000000001"/>
    <n v="14.81"/>
    <n v="720"/>
    <n v="724"/>
    <n v="722"/>
    <x v="1"/>
    <n v="2"/>
    <x v="1"/>
    <s v="Moderate DTI/Income/FICO"/>
  </r>
  <r>
    <n v="88000"/>
    <s v="HIGH"/>
    <s v="Source Verified"/>
    <s v="Fully Paid"/>
    <s v="debt_consolidation"/>
    <n v="0.05"/>
    <n v="5"/>
    <n v="710"/>
    <n v="714"/>
    <n v="712"/>
    <x v="1"/>
    <n v="3"/>
    <x v="2"/>
    <s v="Strong Profile"/>
  </r>
  <r>
    <n v="68000"/>
    <s v="HIGH"/>
    <s v="Verified"/>
    <s v="Charged Off"/>
    <s v="credit_card"/>
    <n v="0.315"/>
    <n v="31.5"/>
    <n v="690"/>
    <n v="694"/>
    <n v="692"/>
    <x v="0"/>
    <n v="1"/>
    <x v="0"/>
    <s v="High DTI / Low Income / Low FICO"/>
  </r>
  <r>
    <n v="70000"/>
    <s v="HIGH"/>
    <s v="Source Verified"/>
    <s v="Charged Off"/>
    <s v="debt_consolidation"/>
    <n v="0.2626"/>
    <n v="26.26"/>
    <n v="680"/>
    <n v="684"/>
    <n v="682"/>
    <x v="0"/>
    <n v="1"/>
    <x v="0"/>
    <s v="High DTI / Low Income / Low FICO"/>
  </r>
  <r>
    <n v="94000"/>
    <s v="HIGH"/>
    <s v="Verified"/>
    <s v="Charged Off"/>
    <s v="other"/>
    <n v="0"/>
    <n v="0"/>
    <n v="705"/>
    <n v="709"/>
    <n v="707"/>
    <x v="1"/>
    <n v="3"/>
    <x v="2"/>
    <s v="Strong Profile"/>
  </r>
  <r>
    <n v="80200"/>
    <s v="HIGH"/>
    <s v="Source Verified"/>
    <s v="Fully Paid"/>
    <s v="home_improvement"/>
    <n v="0.35479999999999995"/>
    <n v="35.479999999999997"/>
    <n v="665"/>
    <n v="669"/>
    <n v="667"/>
    <x v="0"/>
    <n v="1"/>
    <x v="0"/>
    <s v="High DTI / Low Income / Low FICO"/>
  </r>
  <r>
    <n v="33000"/>
    <s v="LOW"/>
    <s v="Source Verified"/>
    <s v="Fully Paid"/>
    <s v="debt_consolidation"/>
    <n v="0.17449999999999999"/>
    <n v="17.45"/>
    <n v="695"/>
    <n v="699"/>
    <n v="697"/>
    <x v="0"/>
    <n v="1"/>
    <x v="0"/>
    <s v="High DTI / Low Income / Low FICO"/>
  </r>
  <r>
    <n v="66236"/>
    <s v="HIGH"/>
    <s v="Verified"/>
    <s v="Fully Paid"/>
    <s v="debt_consolidation"/>
    <n v="0.33"/>
    <n v="33"/>
    <n v="670"/>
    <n v="674"/>
    <n v="672"/>
    <x v="0"/>
    <n v="1"/>
    <x v="0"/>
    <s v="High DTI / Low Income / Low FICO"/>
  </r>
  <r>
    <n v="35000"/>
    <s v="LOW"/>
    <s v="Verified"/>
    <s v="Fully Paid"/>
    <s v="debt_consolidation"/>
    <n v="0.12210000000000001"/>
    <n v="12.21"/>
    <n v="710"/>
    <n v="714"/>
    <n v="712"/>
    <x v="1"/>
    <n v="1"/>
    <x v="0"/>
    <s v="High DTI / Low Income / Low FICO"/>
  </r>
  <r>
    <n v="64400"/>
    <s v="HIGH"/>
    <s v="Verified"/>
    <s v="Charged Off"/>
    <s v="other"/>
    <n v="2.4500000000000001E-2"/>
    <n v="2.4500000000000002"/>
    <n v="680"/>
    <n v="684"/>
    <n v="682"/>
    <x v="0"/>
    <n v="2"/>
    <x v="1"/>
    <s v="Moderate DTI/Income/FICO"/>
  </r>
  <r>
    <n v="72800"/>
    <s v="HIGH"/>
    <s v="Verified"/>
    <s v="Fully Paid"/>
    <s v="debt_consolidation"/>
    <n v="0.30230000000000001"/>
    <n v="30.23"/>
    <n v="715"/>
    <n v="719"/>
    <n v="717"/>
    <x v="1"/>
    <n v="1"/>
    <x v="0"/>
    <s v="High DTI / Low Income / Low FICO"/>
  </r>
  <r>
    <n v="65000"/>
    <s v="HIGH"/>
    <s v="Not Verified"/>
    <s v="Fully Paid"/>
    <s v="debt_consolidation"/>
    <n v="0.30670000000000003"/>
    <n v="30.67"/>
    <n v="710"/>
    <n v="714"/>
    <n v="712"/>
    <x v="1"/>
    <n v="1"/>
    <x v="0"/>
    <s v="High DTI / Low Income / Low FICO"/>
  </r>
  <r>
    <n v="90000"/>
    <s v="HIGH"/>
    <s v="Not Verified"/>
    <s v="Fully Paid"/>
    <s v="debt_consolidation"/>
    <n v="7.9500000000000001E-2"/>
    <n v="7.95"/>
    <n v="660"/>
    <n v="664"/>
    <n v="662"/>
    <x v="0"/>
    <n v="2"/>
    <x v="1"/>
    <s v="Moderate DTI/Income/FICO"/>
  </r>
  <r>
    <n v="67000"/>
    <s v="HIGH"/>
    <s v="Verified"/>
    <s v="Fully Paid"/>
    <s v="credit_card"/>
    <n v="0.1469"/>
    <n v="14.69"/>
    <n v="660"/>
    <n v="664"/>
    <n v="662"/>
    <x v="0"/>
    <n v="2"/>
    <x v="1"/>
    <s v="Moderate DTI/Income/FICO"/>
  </r>
  <r>
    <n v="50000"/>
    <s v="MEDIUM"/>
    <s v="Not Verified"/>
    <s v="Fully Paid"/>
    <s v="debt_consolidation"/>
    <n v="3.9399999999999998E-2"/>
    <n v="3.94"/>
    <n v="725"/>
    <n v="729"/>
    <n v="727"/>
    <x v="1"/>
    <n v="2"/>
    <x v="1"/>
    <s v="Moderate DTI/Income/FICO"/>
  </r>
  <r>
    <n v="130000"/>
    <s v="HIGH"/>
    <s v="Verified"/>
    <s v="Fully Paid"/>
    <s v="credit_card"/>
    <n v="0.1663"/>
    <n v="16.63"/>
    <n v="725"/>
    <n v="729"/>
    <n v="727"/>
    <x v="1"/>
    <n v="2"/>
    <x v="1"/>
    <s v="Moderate DTI/Income/FICO"/>
  </r>
  <r>
    <n v="95000"/>
    <s v="HIGH"/>
    <s v="Not Verified"/>
    <s v="Fully Paid"/>
    <s v="credit_card"/>
    <n v="0.1547"/>
    <n v="15.47"/>
    <n v="720"/>
    <n v="724"/>
    <n v="722"/>
    <x v="1"/>
    <n v="2"/>
    <x v="1"/>
    <s v="Moderate DTI/Income/FICO"/>
  </r>
  <r>
    <n v="95000"/>
    <s v="HIGH"/>
    <s v="Source Verified"/>
    <s v="Fully Paid"/>
    <s v="credit_card"/>
    <n v="0.1366"/>
    <n v="13.66"/>
    <n v="690"/>
    <n v="694"/>
    <n v="692"/>
    <x v="0"/>
    <n v="2"/>
    <x v="1"/>
    <s v="Moderate DTI/Income/FICO"/>
  </r>
  <r>
    <n v="50000"/>
    <s v="MEDIUM"/>
    <s v="Source Verified"/>
    <s v="Fully Paid"/>
    <s v="debt_consolidation"/>
    <n v="0.2175"/>
    <n v="21.75"/>
    <n v="675"/>
    <n v="679"/>
    <n v="677"/>
    <x v="0"/>
    <n v="1"/>
    <x v="0"/>
    <s v="High DTI / Low Income / Low FICO"/>
  </r>
  <r>
    <n v="67716"/>
    <s v="HIGH"/>
    <s v="Verified"/>
    <s v="Fully Paid"/>
    <s v="credit_card"/>
    <n v="0.11310000000000001"/>
    <n v="11.31"/>
    <n v="670"/>
    <n v="674"/>
    <n v="672"/>
    <x v="0"/>
    <n v="2"/>
    <x v="1"/>
    <s v="Moderate DTI/Income/FICO"/>
  </r>
  <r>
    <n v="47000"/>
    <s v="MEDIUM"/>
    <s v="Source Verified"/>
    <s v="Fully Paid"/>
    <s v="debt_consolidation"/>
    <n v="0.1724"/>
    <n v="17.239999999999998"/>
    <n v="665"/>
    <n v="669"/>
    <n v="667"/>
    <x v="0"/>
    <n v="2"/>
    <x v="1"/>
    <s v="Moderate DTI/Income/FICO"/>
  </r>
  <r>
    <n v="80000"/>
    <s v="HIGH"/>
    <s v="Not Verified"/>
    <s v="Charged Off"/>
    <s v="debt_consolidation"/>
    <n v="0.1241"/>
    <n v="12.41"/>
    <n v="715"/>
    <n v="719"/>
    <n v="717"/>
    <x v="1"/>
    <n v="2"/>
    <x v="1"/>
    <s v="Moderate DTI/Income/FICO"/>
  </r>
  <r>
    <n v="50000"/>
    <s v="MEDIUM"/>
    <s v="Verified"/>
    <s v="Charged Off"/>
    <s v="house"/>
    <n v="0.1769"/>
    <n v="17.690000000000001"/>
    <n v="765"/>
    <n v="769"/>
    <n v="767"/>
    <x v="1"/>
    <n v="2"/>
    <x v="1"/>
    <s v="Moderate DTI/Income/FICO"/>
  </r>
  <r>
    <n v="69250"/>
    <s v="HIGH"/>
    <s v="Verified"/>
    <s v="Fully Paid"/>
    <s v="debt_consolidation"/>
    <n v="0.1017"/>
    <n v="10.17"/>
    <n v="660"/>
    <n v="664"/>
    <n v="662"/>
    <x v="0"/>
    <n v="2"/>
    <x v="1"/>
    <s v="Moderate DTI/Income/FICO"/>
  </r>
  <r>
    <n v="50000"/>
    <s v="MEDIUM"/>
    <s v="Verified"/>
    <s v="Fully Paid"/>
    <s v="debt_consolidation"/>
    <n v="0.32140000000000002"/>
    <n v="32.14"/>
    <n v="660"/>
    <n v="664"/>
    <n v="662"/>
    <x v="0"/>
    <n v="1"/>
    <x v="0"/>
    <s v="High DTI / Low Income / Low FICO"/>
  </r>
  <r>
    <n v="120000"/>
    <s v="HIGH"/>
    <s v="Not Verified"/>
    <s v="Fully Paid"/>
    <s v="debt_consolidation"/>
    <n v="0.11210000000000001"/>
    <n v="11.21"/>
    <n v="695"/>
    <n v="699"/>
    <n v="697"/>
    <x v="0"/>
    <n v="2"/>
    <x v="1"/>
    <s v="Moderate DTI/Income/FICO"/>
  </r>
  <r>
    <n v="95000"/>
    <s v="HIGH"/>
    <s v="Not Verified"/>
    <s v="Charged Off"/>
    <s v="credit_card"/>
    <n v="0.26530000000000004"/>
    <n v="26.530000000000005"/>
    <n v="735"/>
    <n v="739"/>
    <n v="737"/>
    <x v="1"/>
    <n v="1"/>
    <x v="0"/>
    <s v="High DTI / Low Income / Low FICO"/>
  </r>
  <r>
    <n v="82000"/>
    <s v="HIGH"/>
    <s v="Source Verified"/>
    <s v="Fully Paid"/>
    <s v="home_improvement"/>
    <n v="0.3125"/>
    <n v="31.25"/>
    <n v="685"/>
    <n v="689"/>
    <n v="687"/>
    <x v="0"/>
    <n v="1"/>
    <x v="0"/>
    <s v="High DTI / Low Income / Low FICO"/>
  </r>
  <r>
    <n v="36000"/>
    <s v="LOW"/>
    <s v="Verified"/>
    <s v="Fully Paid"/>
    <s v="moving"/>
    <n v="0.129"/>
    <n v="12.9"/>
    <n v="660"/>
    <n v="664"/>
    <n v="662"/>
    <x v="0"/>
    <n v="1"/>
    <x v="0"/>
    <s v="High DTI / Low Income / Low FICO"/>
  </r>
  <r>
    <n v="60000"/>
    <s v="MEDIUM"/>
    <s v="Source Verified"/>
    <s v="Fully Paid"/>
    <s v="credit_card"/>
    <n v="0.1358"/>
    <n v="13.58"/>
    <n v="660"/>
    <n v="664"/>
    <n v="662"/>
    <x v="0"/>
    <n v="2"/>
    <x v="1"/>
    <s v="Moderate DTI/Income/FICO"/>
  </r>
  <r>
    <n v="80000"/>
    <s v="HIGH"/>
    <s v="Source Verified"/>
    <s v="Fully Paid"/>
    <s v="credit_card"/>
    <n v="0.16039999999999999"/>
    <n v="16.04"/>
    <n v="670"/>
    <n v="674"/>
    <n v="672"/>
    <x v="0"/>
    <n v="2"/>
    <x v="1"/>
    <s v="Moderate DTI/Income/FICO"/>
  </r>
  <r>
    <n v="40000"/>
    <s v="LOW"/>
    <s v="Source Verified"/>
    <s v="Fully Paid"/>
    <s v="debt_consolidation"/>
    <n v="0.18479999999999999"/>
    <n v="18.48"/>
    <n v="735"/>
    <n v="739"/>
    <n v="737"/>
    <x v="1"/>
    <n v="1"/>
    <x v="0"/>
    <s v="High DTI / Low Income / Low FICO"/>
  </r>
  <r>
    <n v="90000"/>
    <s v="HIGH"/>
    <s v="Not Verified"/>
    <s v="Fully Paid"/>
    <s v="credit_card"/>
    <n v="0.1522"/>
    <n v="15.22"/>
    <n v="720"/>
    <n v="724"/>
    <n v="722"/>
    <x v="1"/>
    <n v="2"/>
    <x v="1"/>
    <s v="Moderate DTI/Income/FICO"/>
  </r>
  <r>
    <n v="157500"/>
    <s v="HIGH"/>
    <s v="Not Verified"/>
    <s v="Current"/>
    <s v="home_improvement"/>
    <n v="0.16420000000000001"/>
    <n v="16.420000000000002"/>
    <n v="760"/>
    <n v="764"/>
    <n v="762"/>
    <x v="1"/>
    <n v="2"/>
    <x v="1"/>
    <s v="Moderate DTI/Income/FICO"/>
  </r>
  <r>
    <n v="80000"/>
    <s v="HIGH"/>
    <s v="Not Verified"/>
    <s v="Fully Paid"/>
    <s v="debt_consolidation"/>
    <n v="0.26669999999999999"/>
    <n v="26.669999999999998"/>
    <n v="680"/>
    <n v="684"/>
    <n v="682"/>
    <x v="0"/>
    <n v="1"/>
    <x v="0"/>
    <s v="High DTI / Low Income / Low FICO"/>
  </r>
  <r>
    <n v="105000"/>
    <s v="HIGH"/>
    <s v="Verified"/>
    <s v="Current"/>
    <s v="debt_consolidation"/>
    <n v="0.3407"/>
    <n v="34.07"/>
    <n v="675"/>
    <n v="679"/>
    <n v="677"/>
    <x v="0"/>
    <n v="1"/>
    <x v="0"/>
    <s v="High DTI / Low Income / Low FICO"/>
  </r>
  <r>
    <n v="65000"/>
    <s v="HIGH"/>
    <s v="Not Verified"/>
    <s v="Fully Paid"/>
    <s v="debt_consolidation"/>
    <n v="0.12480000000000001"/>
    <n v="12.48"/>
    <n v="690"/>
    <n v="694"/>
    <n v="692"/>
    <x v="0"/>
    <n v="2"/>
    <x v="1"/>
    <s v="Moderate DTI/Income/FICO"/>
  </r>
  <r>
    <n v="165500"/>
    <s v="HIGH"/>
    <s v="Verified"/>
    <s v="Current"/>
    <s v="debt_consolidation"/>
    <n v="0.14119999999999999"/>
    <n v="14.12"/>
    <n v="660"/>
    <n v="664"/>
    <n v="662"/>
    <x v="0"/>
    <n v="2"/>
    <x v="1"/>
    <s v="Moderate DTI/Income/FICO"/>
  </r>
  <r>
    <n v="61000"/>
    <s v="HIGH"/>
    <s v="Verified"/>
    <s v="Fully Paid"/>
    <s v="credit_card"/>
    <n v="0.22070000000000001"/>
    <n v="22.07"/>
    <n v="720"/>
    <n v="724"/>
    <n v="722"/>
    <x v="1"/>
    <n v="1"/>
    <x v="0"/>
    <s v="High DTI / Low Income / Low FICO"/>
  </r>
  <r>
    <n v="33000"/>
    <s v="LOW"/>
    <s v="Source Verified"/>
    <s v="Fully Paid"/>
    <s v="debt_consolidation"/>
    <n v="0.17019999999999999"/>
    <n v="17.02"/>
    <n v="695"/>
    <n v="699"/>
    <n v="697"/>
    <x v="0"/>
    <n v="1"/>
    <x v="0"/>
    <s v="High DTI / Low Income / Low FICO"/>
  </r>
  <r>
    <n v="240000"/>
    <s v="HIGH"/>
    <s v="Verified"/>
    <s v="Current"/>
    <s v="debt_consolidation"/>
    <n v="0.18140000000000001"/>
    <n v="18.14"/>
    <n v="725"/>
    <n v="729"/>
    <n v="727"/>
    <x v="1"/>
    <n v="2"/>
    <x v="1"/>
    <s v="Moderate DTI/Income/FICO"/>
  </r>
  <r>
    <n v="150000"/>
    <s v="HIGH"/>
    <s v="Source Verified"/>
    <s v="Fully Paid"/>
    <s v="debt_consolidation"/>
    <n v="5.74E-2"/>
    <n v="5.74"/>
    <n v="775"/>
    <n v="779"/>
    <n v="777"/>
    <x v="1"/>
    <n v="3"/>
    <x v="2"/>
    <s v="Strong Profile"/>
  </r>
  <r>
    <n v="95000"/>
    <s v="HIGH"/>
    <s v="Verified"/>
    <s v="Fully Paid"/>
    <s v="debt_consolidation"/>
    <n v="0.1784"/>
    <n v="17.84"/>
    <n v="715"/>
    <n v="719"/>
    <n v="717"/>
    <x v="1"/>
    <n v="2"/>
    <x v="1"/>
    <s v="Moderate DTI/Income/FICO"/>
  </r>
  <r>
    <n v="55000"/>
    <s v="MEDIUM"/>
    <s v="Source Verified"/>
    <s v="Charged Off"/>
    <s v="debt_consolidation"/>
    <n v="0.17079999999999998"/>
    <n v="17.079999999999998"/>
    <n v="735"/>
    <n v="739"/>
    <n v="737"/>
    <x v="1"/>
    <n v="2"/>
    <x v="1"/>
    <s v="Moderate DTI/Income/FICO"/>
  </r>
  <r>
    <n v="98000"/>
    <s v="HIGH"/>
    <s v="Not Verified"/>
    <s v="Fully Paid"/>
    <s v="major_purchase"/>
    <n v="4.9000000000000002E-2"/>
    <n v="4.9000000000000004"/>
    <n v="820"/>
    <n v="824"/>
    <n v="822"/>
    <x v="1"/>
    <n v="3"/>
    <x v="2"/>
    <s v="Strong Profile"/>
  </r>
  <r>
    <n v="40000"/>
    <s v="LOW"/>
    <s v="Not Verified"/>
    <s v="Charged Off"/>
    <s v="other"/>
    <n v="6.9000000000000006E-2"/>
    <n v="6.9"/>
    <n v="660"/>
    <n v="664"/>
    <n v="662"/>
    <x v="0"/>
    <n v="1"/>
    <x v="0"/>
    <s v="High DTI / Low Income / Low FICO"/>
  </r>
  <r>
    <n v="78000"/>
    <s v="HIGH"/>
    <s v="Not Verified"/>
    <s v="Fully Paid"/>
    <s v="home_improvement"/>
    <n v="0.36930000000000002"/>
    <n v="36.93"/>
    <n v="780"/>
    <n v="784"/>
    <n v="782"/>
    <x v="1"/>
    <n v="1"/>
    <x v="0"/>
    <s v="High DTI / Low Income / Low FICO"/>
  </r>
  <r>
    <n v="65000"/>
    <s v="HIGH"/>
    <s v="Not Verified"/>
    <s v="Fully Paid"/>
    <s v="debt_consolidation"/>
    <n v="0.2334"/>
    <n v="23.34"/>
    <n v="720"/>
    <n v="724"/>
    <n v="722"/>
    <x v="1"/>
    <n v="1"/>
    <x v="0"/>
    <s v="High DTI / Low Income / Low FICO"/>
  </r>
  <r>
    <n v="80000"/>
    <s v="HIGH"/>
    <s v="Not Verified"/>
    <s v="Fully Paid"/>
    <s v="debt_consolidation"/>
    <n v="9.9900000000000003E-2"/>
    <n v="9.99"/>
    <n v="715"/>
    <n v="719"/>
    <n v="717"/>
    <x v="1"/>
    <n v="3"/>
    <x v="2"/>
    <s v="Strong Profile"/>
  </r>
  <r>
    <n v="70000"/>
    <s v="HIGH"/>
    <s v="Source Verified"/>
    <s v="Fully Paid"/>
    <s v="debt_consolidation"/>
    <n v="0.23780000000000001"/>
    <n v="23.78"/>
    <n v="680"/>
    <n v="684"/>
    <n v="682"/>
    <x v="0"/>
    <n v="1"/>
    <x v="0"/>
    <s v="High DTI / Low Income / Low FICO"/>
  </r>
  <r>
    <n v="54000"/>
    <s v="MEDIUM"/>
    <s v="Verified"/>
    <s v="Fully Paid"/>
    <s v="debt_consolidation"/>
    <n v="0.28309999999999996"/>
    <n v="28.309999999999995"/>
    <n v="660"/>
    <n v="664"/>
    <n v="662"/>
    <x v="0"/>
    <n v="1"/>
    <x v="0"/>
    <s v="High DTI / Low Income / Low FICO"/>
  </r>
  <r>
    <n v="150000"/>
    <s v="HIGH"/>
    <s v="Source Verified"/>
    <s v="Charged Off"/>
    <s v="debt_consolidation"/>
    <n v="0.15560000000000002"/>
    <n v="15.560000000000002"/>
    <n v="675"/>
    <n v="679"/>
    <n v="677"/>
    <x v="0"/>
    <n v="2"/>
    <x v="1"/>
    <s v="Moderate DTI/Income/FICO"/>
  </r>
  <r>
    <n v="53000"/>
    <s v="MEDIUM"/>
    <s v="Verified"/>
    <s v="Fully Paid"/>
    <s v="debt_consolidation"/>
    <n v="0.13819999999999999"/>
    <n v="13.819999999999999"/>
    <n v="675"/>
    <n v="679"/>
    <n v="677"/>
    <x v="0"/>
    <n v="2"/>
    <x v="1"/>
    <s v="Moderate DTI/Income/FICO"/>
  </r>
  <r>
    <n v="120000"/>
    <s v="HIGH"/>
    <s v="Source Verified"/>
    <s v="Fully Paid"/>
    <s v="debt_consolidation"/>
    <n v="8.7100000000000011E-2"/>
    <n v="8.7100000000000009"/>
    <n v="675"/>
    <n v="679"/>
    <n v="677"/>
    <x v="0"/>
    <n v="2"/>
    <x v="1"/>
    <s v="Moderate DTI/Income/FICO"/>
  </r>
  <r>
    <n v="65000"/>
    <s v="HIGH"/>
    <s v="Source Verified"/>
    <s v="Fully Paid"/>
    <s v="debt_consolidation"/>
    <n v="0.1429"/>
    <n v="14.29"/>
    <n v="700"/>
    <n v="704"/>
    <n v="702"/>
    <x v="1"/>
    <n v="2"/>
    <x v="1"/>
    <s v="Moderate DTI/Income/FICO"/>
  </r>
  <r>
    <n v="75000"/>
    <s v="HIGH"/>
    <s v="Not Verified"/>
    <s v="Current"/>
    <s v="debt_consolidation"/>
    <n v="0.2616"/>
    <n v="26.16"/>
    <n v="700"/>
    <n v="704"/>
    <n v="702"/>
    <x v="1"/>
    <n v="1"/>
    <x v="0"/>
    <s v="High DTI / Low Income / Low FICO"/>
  </r>
  <r>
    <n v="30000"/>
    <s v="LOW"/>
    <s v="Not Verified"/>
    <s v="Fully Paid"/>
    <s v="debt_consolidation"/>
    <n v="8.8399999999999992E-2"/>
    <n v="8.84"/>
    <n v="665"/>
    <n v="669"/>
    <n v="667"/>
    <x v="0"/>
    <n v="1"/>
    <x v="0"/>
    <s v="High DTI / Low Income / Low FICO"/>
  </r>
  <r>
    <n v="90000"/>
    <s v="HIGH"/>
    <s v="Verified"/>
    <s v="Charged Off"/>
    <s v="debt_consolidation"/>
    <n v="0.24780000000000002"/>
    <n v="24.78"/>
    <n v="710"/>
    <n v="714"/>
    <n v="712"/>
    <x v="1"/>
    <n v="1"/>
    <x v="0"/>
    <s v="High DTI / Low Income / Low FICO"/>
  </r>
  <r>
    <n v="26000"/>
    <s v="LOW"/>
    <s v="Verified"/>
    <s v="Fully Paid"/>
    <s v="debt_consolidation"/>
    <n v="0.11269999999999999"/>
    <n v="11.27"/>
    <n v="660"/>
    <n v="664"/>
    <n v="662"/>
    <x v="0"/>
    <n v="1"/>
    <x v="0"/>
    <s v="High DTI / Low Income / Low FICO"/>
  </r>
  <r>
    <n v="115000"/>
    <s v="HIGH"/>
    <s v="Verified"/>
    <s v="Fully Paid"/>
    <s v="credit_card"/>
    <n v="0.1065"/>
    <n v="10.65"/>
    <n v="665"/>
    <n v="669"/>
    <n v="667"/>
    <x v="0"/>
    <n v="2"/>
    <x v="1"/>
    <s v="Moderate DTI/Income/FICO"/>
  </r>
  <r>
    <n v="92000"/>
    <s v="HIGH"/>
    <s v="Source Verified"/>
    <s v="Fully Paid"/>
    <s v="credit_card"/>
    <n v="0.20430000000000001"/>
    <n v="20.43"/>
    <n v="690"/>
    <n v="694"/>
    <n v="692"/>
    <x v="0"/>
    <n v="1"/>
    <x v="0"/>
    <s v="High DTI / Low Income / Low FICO"/>
  </r>
  <r>
    <n v="43680"/>
    <s v="MEDIUM"/>
    <s v="Verified"/>
    <s v="Charged Off"/>
    <s v="debt_consolidation"/>
    <n v="0.2505"/>
    <n v="25.05"/>
    <n v="665"/>
    <n v="669"/>
    <n v="667"/>
    <x v="0"/>
    <n v="1"/>
    <x v="0"/>
    <s v="High DTI / Low Income / Low FICO"/>
  </r>
  <r>
    <n v="98000"/>
    <s v="HIGH"/>
    <s v="Source Verified"/>
    <s v="Fully Paid"/>
    <s v="debt_consolidation"/>
    <n v="0.3483"/>
    <n v="34.83"/>
    <n v="670"/>
    <n v="674"/>
    <n v="672"/>
    <x v="0"/>
    <n v="1"/>
    <x v="0"/>
    <s v="High DTI / Low Income / Low FICO"/>
  </r>
  <r>
    <n v="53000"/>
    <s v="MEDIUM"/>
    <s v="Source Verified"/>
    <s v="Fully Paid"/>
    <s v="debt_consolidation"/>
    <n v="0.13970000000000002"/>
    <n v="13.970000000000002"/>
    <n v="710"/>
    <n v="714"/>
    <n v="712"/>
    <x v="1"/>
    <n v="2"/>
    <x v="1"/>
    <s v="Moderate DTI/Income/FICO"/>
  </r>
  <r>
    <n v="96000"/>
    <s v="HIGH"/>
    <s v="Source Verified"/>
    <s v="Current"/>
    <s v="debt_consolidation"/>
    <n v="0.19600000000000001"/>
    <n v="19.600000000000001"/>
    <n v="690"/>
    <n v="694"/>
    <n v="692"/>
    <x v="0"/>
    <n v="2"/>
    <x v="1"/>
    <s v="Moderate DTI/Income/FICO"/>
  </r>
  <r>
    <n v="40000"/>
    <s v="LOW"/>
    <s v="Source Verified"/>
    <s v="Fully Paid"/>
    <s v="car"/>
    <n v="0.25559999999999999"/>
    <n v="25.56"/>
    <n v="670"/>
    <n v="674"/>
    <n v="672"/>
    <x v="0"/>
    <n v="1"/>
    <x v="0"/>
    <s v="High DTI / Low Income / Low FICO"/>
  </r>
  <r>
    <n v="45000"/>
    <s v="MEDIUM"/>
    <s v="Source Verified"/>
    <s v="Fully Paid"/>
    <s v="credit_card"/>
    <n v="0.15890000000000001"/>
    <n v="15.89"/>
    <n v="670"/>
    <n v="674"/>
    <n v="672"/>
    <x v="0"/>
    <n v="2"/>
    <x v="1"/>
    <s v="Moderate DTI/Income/FICO"/>
  </r>
  <r>
    <n v="250000"/>
    <s v="HIGH"/>
    <s v="Verified"/>
    <s v="Charged Off"/>
    <s v="debt_consolidation"/>
    <n v="0.13900000000000001"/>
    <n v="13.900000000000002"/>
    <n v="715"/>
    <n v="719"/>
    <n v="717"/>
    <x v="1"/>
    <n v="2"/>
    <x v="1"/>
    <s v="Moderate DTI/Income/FICO"/>
  </r>
  <r>
    <n v="50000"/>
    <s v="MEDIUM"/>
    <s v="Not Verified"/>
    <s v="Fully Paid"/>
    <s v="credit_card"/>
    <n v="0.19370000000000001"/>
    <n v="19.37"/>
    <n v="660"/>
    <n v="664"/>
    <n v="662"/>
    <x v="0"/>
    <n v="2"/>
    <x v="1"/>
    <s v="Moderate DTI/Income/FICO"/>
  </r>
  <r>
    <n v="72000"/>
    <s v="HIGH"/>
    <s v="Not Verified"/>
    <s v="Current"/>
    <s v="debt_consolidation"/>
    <n v="0.32030000000000003"/>
    <n v="32.03"/>
    <n v="670"/>
    <n v="674"/>
    <n v="672"/>
    <x v="0"/>
    <n v="1"/>
    <x v="0"/>
    <s v="High DTI / Low Income / Low FICO"/>
  </r>
  <r>
    <n v="70000"/>
    <s v="HIGH"/>
    <s v="Source Verified"/>
    <s v="Charged Off"/>
    <s v="debt_consolidation"/>
    <n v="0.16219999999999998"/>
    <n v="16.22"/>
    <n v="690"/>
    <n v="694"/>
    <n v="692"/>
    <x v="0"/>
    <n v="2"/>
    <x v="1"/>
    <s v="Moderate DTI/Income/FICO"/>
  </r>
  <r>
    <n v="17200"/>
    <s v="LOW"/>
    <s v="Verified"/>
    <s v="Fully Paid"/>
    <s v="vacation"/>
    <n v="0.59179999999999999"/>
    <n v="59.18"/>
    <n v="715"/>
    <n v="719"/>
    <n v="717"/>
    <x v="1"/>
    <n v="1"/>
    <x v="0"/>
    <s v="High DTI / Low Income / Low FICO"/>
  </r>
  <r>
    <n v="75000"/>
    <s v="HIGH"/>
    <s v="Verified"/>
    <s v="Fully Paid"/>
    <s v="other"/>
    <n v="6.54E-2"/>
    <n v="6.54"/>
    <n v="755"/>
    <n v="759"/>
    <n v="757"/>
    <x v="1"/>
    <n v="3"/>
    <x v="2"/>
    <s v="Strong Profile"/>
  </r>
  <r>
    <n v="55000"/>
    <s v="MEDIUM"/>
    <s v="Verified"/>
    <s v="Fully Paid"/>
    <s v="debt_consolidation"/>
    <n v="0.20449999999999999"/>
    <n v="20.45"/>
    <n v="665"/>
    <n v="669"/>
    <n v="667"/>
    <x v="0"/>
    <n v="1"/>
    <x v="0"/>
    <s v="High DTI / Low Income / Low FICO"/>
  </r>
  <r>
    <n v="81264"/>
    <s v="HIGH"/>
    <s v="Not Verified"/>
    <s v="Fully Paid"/>
    <s v="debt_consolidation"/>
    <n v="0.39500000000000002"/>
    <n v="39.5"/>
    <n v="690"/>
    <n v="694"/>
    <n v="692"/>
    <x v="0"/>
    <n v="1"/>
    <x v="0"/>
    <s v="High DTI / Low Income / Low FICO"/>
  </r>
  <r>
    <n v="70000"/>
    <s v="HIGH"/>
    <s v="Verified"/>
    <s v="Late (31-120 days)"/>
    <s v="credit_card"/>
    <n v="0.23809999999999998"/>
    <n v="23.81"/>
    <n v="665"/>
    <n v="669"/>
    <n v="667"/>
    <x v="0"/>
    <n v="1"/>
    <x v="0"/>
    <s v="High DTI / Low Income / Low FICO"/>
  </r>
  <r>
    <n v="40000"/>
    <s v="LOW"/>
    <s v="Verified"/>
    <s v="Charged Off"/>
    <s v="other"/>
    <n v="6.5000000000000002E-2"/>
    <n v="6.5"/>
    <n v="670"/>
    <n v="674"/>
    <n v="672"/>
    <x v="0"/>
    <n v="1"/>
    <x v="0"/>
    <s v="High DTI / Low Income / Low FICO"/>
  </r>
  <r>
    <n v="46000"/>
    <s v="MEDIUM"/>
    <s v="Not Verified"/>
    <s v="Charged Off"/>
    <s v="credit_card"/>
    <n v="0.14899999999999999"/>
    <n v="14.899999999999999"/>
    <n v="695"/>
    <n v="699"/>
    <n v="697"/>
    <x v="0"/>
    <n v="2"/>
    <x v="1"/>
    <s v="Moderate DTI/Income/FICO"/>
  </r>
  <r>
    <n v="55096.43"/>
    <s v="MEDIUM"/>
    <s v="Verified"/>
    <s v="Charged Off"/>
    <s v="debt_consolidation"/>
    <n v="0.25790000000000002"/>
    <n v="25.790000000000003"/>
    <n v="665"/>
    <n v="669"/>
    <n v="667"/>
    <x v="0"/>
    <n v="1"/>
    <x v="0"/>
    <s v="High DTI / Low Income / Low FICO"/>
  </r>
  <r>
    <n v="43000"/>
    <s v="MEDIUM"/>
    <s v="Verified"/>
    <s v="Fully Paid"/>
    <s v="other"/>
    <n v="0.184"/>
    <n v="18.399999999999999"/>
    <n v="705"/>
    <n v="709"/>
    <n v="707"/>
    <x v="1"/>
    <n v="2"/>
    <x v="1"/>
    <s v="Moderate DTI/Income/FICO"/>
  </r>
  <r>
    <n v="90000"/>
    <s v="HIGH"/>
    <s v="Not Verified"/>
    <s v="Fully Paid"/>
    <s v="debt_consolidation"/>
    <n v="0.1162"/>
    <n v="11.62"/>
    <n v="700"/>
    <n v="704"/>
    <n v="702"/>
    <x v="1"/>
    <n v="3"/>
    <x v="2"/>
    <s v="Strong Profile"/>
  </r>
  <r>
    <n v="76000"/>
    <s v="HIGH"/>
    <s v="Verified"/>
    <s v="Fully Paid"/>
    <s v="debt_consolidation"/>
    <n v="6.7000000000000004E-2"/>
    <n v="6.7"/>
    <n v="670"/>
    <n v="674"/>
    <n v="672"/>
    <x v="0"/>
    <n v="2"/>
    <x v="1"/>
    <s v="Moderate DTI/Income/FICO"/>
  </r>
  <r>
    <n v="52832"/>
    <s v="MEDIUM"/>
    <s v="Not Verified"/>
    <s v="Fully Paid"/>
    <s v="debt_consolidation"/>
    <n v="0.36099999999999999"/>
    <n v="36.1"/>
    <n v="680"/>
    <n v="684"/>
    <n v="682"/>
    <x v="0"/>
    <n v="1"/>
    <x v="0"/>
    <s v="High DTI / Low Income / Low FICO"/>
  </r>
  <r>
    <n v="76000"/>
    <s v="HIGH"/>
    <s v="Source Verified"/>
    <s v="Charged Off"/>
    <s v="credit_card"/>
    <n v="9.8100000000000007E-2"/>
    <n v="9.81"/>
    <n v="660"/>
    <n v="664"/>
    <n v="662"/>
    <x v="0"/>
    <n v="2"/>
    <x v="1"/>
    <s v="Moderate DTI/Income/FICO"/>
  </r>
  <r>
    <n v="63000"/>
    <s v="HIGH"/>
    <s v="Source Verified"/>
    <s v="Fully Paid"/>
    <s v="debt_consolidation"/>
    <n v="0.23250000000000001"/>
    <n v="23.25"/>
    <n v="710"/>
    <n v="714"/>
    <n v="712"/>
    <x v="1"/>
    <n v="1"/>
    <x v="0"/>
    <s v="High DTI / Low Income / Low FICO"/>
  </r>
  <r>
    <n v="45000"/>
    <s v="MEDIUM"/>
    <s v="Verified"/>
    <s v="Charged Off"/>
    <s v="other"/>
    <n v="0.30370000000000003"/>
    <n v="30.37"/>
    <n v="710"/>
    <n v="714"/>
    <n v="712"/>
    <x v="1"/>
    <n v="1"/>
    <x v="0"/>
    <s v="High DTI / Low Income / Low FICO"/>
  </r>
  <r>
    <n v="33000"/>
    <s v="LOW"/>
    <s v="Source Verified"/>
    <s v="Fully Paid"/>
    <s v="debt_consolidation"/>
    <n v="0.2447"/>
    <n v="24.47"/>
    <n v="670"/>
    <n v="674"/>
    <n v="672"/>
    <x v="0"/>
    <n v="1"/>
    <x v="0"/>
    <s v="High DTI / Low Income / Low FICO"/>
  </r>
  <r>
    <n v="94000"/>
    <s v="HIGH"/>
    <s v="Source Verified"/>
    <s v="Fully Paid"/>
    <s v="debt_consolidation"/>
    <n v="0.19359999999999999"/>
    <n v="19.36"/>
    <n v="700"/>
    <n v="704"/>
    <n v="702"/>
    <x v="1"/>
    <n v="2"/>
    <x v="1"/>
    <s v="Moderate DTI/Income/FICO"/>
  </r>
  <r>
    <n v="106000"/>
    <s v="HIGH"/>
    <s v="Source Verified"/>
    <s v="Current"/>
    <s v="credit_card"/>
    <n v="0.20170000000000002"/>
    <n v="20.170000000000002"/>
    <n v="690"/>
    <n v="694"/>
    <n v="692"/>
    <x v="0"/>
    <n v="1"/>
    <x v="0"/>
    <s v="High DTI / Low Income / Low FICO"/>
  </r>
  <r>
    <n v="21840"/>
    <s v="LOW"/>
    <s v="Verified"/>
    <s v="Fully Paid"/>
    <s v="debt_consolidation"/>
    <n v="0.20489999999999997"/>
    <n v="20.49"/>
    <n v="735"/>
    <n v="739"/>
    <n v="737"/>
    <x v="1"/>
    <n v="1"/>
    <x v="0"/>
    <s v="High DTI / Low Income / Low FICO"/>
  </r>
  <r>
    <n v="25000"/>
    <s v="LOW"/>
    <s v="Verified"/>
    <s v="Charged Off"/>
    <s v="credit_card"/>
    <n v="0.30199999999999999"/>
    <n v="30.2"/>
    <n v="700"/>
    <n v="704"/>
    <n v="702"/>
    <x v="1"/>
    <n v="1"/>
    <x v="0"/>
    <s v="High DTI / Low Income / Low FICO"/>
  </r>
  <r>
    <n v="135000"/>
    <s v="HIGH"/>
    <s v="Source Verified"/>
    <s v="Fully Paid"/>
    <s v="credit_card"/>
    <n v="0.1106"/>
    <n v="11.06"/>
    <n v="660"/>
    <n v="664"/>
    <n v="662"/>
    <x v="0"/>
    <n v="2"/>
    <x v="1"/>
    <s v="Moderate DTI/Income/FICO"/>
  </r>
  <r>
    <n v="57000"/>
    <s v="MEDIUM"/>
    <s v="Verified"/>
    <s v="Charged Off"/>
    <s v="debt_consolidation"/>
    <n v="0.22039999999999998"/>
    <n v="22.04"/>
    <n v="725"/>
    <n v="729"/>
    <n v="727"/>
    <x v="1"/>
    <n v="1"/>
    <x v="0"/>
    <s v="High DTI / Low Income / Low FICO"/>
  </r>
  <r>
    <n v="67000"/>
    <s v="HIGH"/>
    <s v="Source Verified"/>
    <s v="Fully Paid"/>
    <s v="debt_consolidation"/>
    <n v="0.13059999999999999"/>
    <n v="13.059999999999999"/>
    <n v="720"/>
    <n v="724"/>
    <n v="722"/>
    <x v="1"/>
    <n v="2"/>
    <x v="1"/>
    <s v="Moderate DTI/Income/FICO"/>
  </r>
  <r>
    <n v="45000"/>
    <s v="MEDIUM"/>
    <s v="Not Verified"/>
    <s v="Fully Paid"/>
    <s v="house"/>
    <n v="0.21359999999999998"/>
    <n v="21.36"/>
    <n v="675"/>
    <n v="679"/>
    <n v="677"/>
    <x v="0"/>
    <n v="1"/>
    <x v="0"/>
    <s v="High DTI / Low Income / Low FICO"/>
  </r>
  <r>
    <n v="29000"/>
    <s v="LOW"/>
    <s v="Source Verified"/>
    <s v="Fully Paid"/>
    <s v="credit_card"/>
    <n v="0.17760000000000001"/>
    <n v="17.760000000000002"/>
    <n v="675"/>
    <n v="679"/>
    <n v="677"/>
    <x v="0"/>
    <n v="1"/>
    <x v="0"/>
    <s v="High DTI / Low Income / Low FICO"/>
  </r>
  <r>
    <n v="60000"/>
    <s v="MEDIUM"/>
    <s v="Verified"/>
    <s v="Fully Paid"/>
    <s v="car"/>
    <n v="0.14410000000000001"/>
    <n v="14.41"/>
    <n v="665"/>
    <n v="669"/>
    <n v="667"/>
    <x v="0"/>
    <n v="2"/>
    <x v="1"/>
    <s v="Moderate DTI/Income/FICO"/>
  </r>
  <r>
    <n v="30000"/>
    <s v="LOW"/>
    <s v="Verified"/>
    <s v="Charged Off"/>
    <s v="medical"/>
    <n v="0.214"/>
    <n v="21.4"/>
    <n v="665"/>
    <n v="669"/>
    <n v="667"/>
    <x v="0"/>
    <n v="1"/>
    <x v="0"/>
    <s v="High DTI / Low Income / Low FICO"/>
  </r>
  <r>
    <n v="96000"/>
    <s v="HIGH"/>
    <s v="Source Verified"/>
    <s v="Fully Paid"/>
    <s v="debt_consolidation"/>
    <n v="4.6699999999999998E-2"/>
    <n v="4.67"/>
    <n v="680"/>
    <n v="684"/>
    <n v="682"/>
    <x v="0"/>
    <n v="2"/>
    <x v="1"/>
    <s v="Moderate DTI/Income/FICO"/>
  </r>
  <r>
    <n v="67000"/>
    <s v="HIGH"/>
    <s v="Source Verified"/>
    <s v="Fully Paid"/>
    <s v="debt_consolidation"/>
    <n v="8.9900000000000008E-2"/>
    <n v="8.99"/>
    <n v="675"/>
    <n v="679"/>
    <n v="677"/>
    <x v="0"/>
    <n v="2"/>
    <x v="1"/>
    <s v="Moderate DTI/Income/FICO"/>
  </r>
  <r>
    <n v="33000"/>
    <s v="LOW"/>
    <s v="Source Verified"/>
    <s v="Fully Paid"/>
    <s v="credit_card"/>
    <n v="0.23670000000000002"/>
    <n v="23.67"/>
    <n v="800"/>
    <n v="804"/>
    <n v="802"/>
    <x v="1"/>
    <n v="1"/>
    <x v="0"/>
    <s v="High DTI / Low Income / Low FICO"/>
  </r>
  <r>
    <n v="35000"/>
    <s v="LOW"/>
    <s v="Verified"/>
    <s v="Fully Paid"/>
    <s v="debt_consolidation"/>
    <n v="0.23120000000000002"/>
    <n v="23.12"/>
    <n v="705"/>
    <n v="709"/>
    <n v="707"/>
    <x v="1"/>
    <n v="1"/>
    <x v="0"/>
    <s v="High DTI / Low Income / Low FICO"/>
  </r>
  <r>
    <n v="95000"/>
    <s v="HIGH"/>
    <s v="Verified"/>
    <s v="Fully Paid"/>
    <s v="debt_consolidation"/>
    <n v="0.18989999999999999"/>
    <n v="18.989999999999998"/>
    <n v="710"/>
    <n v="714"/>
    <n v="712"/>
    <x v="1"/>
    <n v="2"/>
    <x v="1"/>
    <s v="Moderate DTI/Income/FICO"/>
  </r>
  <r>
    <n v="37500"/>
    <s v="LOW"/>
    <s v="Source Verified"/>
    <s v="Fully Paid"/>
    <s v="other"/>
    <n v="3.5499999999999997E-2"/>
    <n v="3.55"/>
    <n v="740"/>
    <n v="744"/>
    <n v="742"/>
    <x v="1"/>
    <n v="1"/>
    <x v="0"/>
    <s v="High DTI / Low Income / Low FICO"/>
  </r>
  <r>
    <n v="94000"/>
    <s v="HIGH"/>
    <s v="Verified"/>
    <s v="Charged Off"/>
    <s v="credit_card"/>
    <n v="0.2147"/>
    <n v="21.47"/>
    <n v="665"/>
    <n v="669"/>
    <n v="667"/>
    <x v="0"/>
    <n v="1"/>
    <x v="0"/>
    <s v="High DTI / Low Income / Low FICO"/>
  </r>
  <r>
    <n v="48000"/>
    <s v="MEDIUM"/>
    <s v="Verified"/>
    <s v="Fully Paid"/>
    <s v="credit_card"/>
    <n v="0.19550000000000001"/>
    <n v="19.55"/>
    <n v="700"/>
    <n v="704"/>
    <n v="702"/>
    <x v="1"/>
    <n v="2"/>
    <x v="1"/>
    <s v="Moderate DTI/Income/FICO"/>
  </r>
  <r>
    <n v="96000"/>
    <s v="HIGH"/>
    <s v="Not Verified"/>
    <s v="Fully Paid"/>
    <s v="credit_card"/>
    <n v="0.105"/>
    <n v="10.5"/>
    <n v="670"/>
    <n v="674"/>
    <n v="672"/>
    <x v="0"/>
    <n v="2"/>
    <x v="1"/>
    <s v="Moderate DTI/Income/FICO"/>
  </r>
  <r>
    <n v="69800"/>
    <s v="HIGH"/>
    <s v="Source Verified"/>
    <s v="Fully Paid"/>
    <s v="credit_card"/>
    <n v="0.1142"/>
    <n v="11.42"/>
    <n v="670"/>
    <n v="674"/>
    <n v="672"/>
    <x v="0"/>
    <n v="2"/>
    <x v="1"/>
    <s v="Moderate DTI/Income/FICO"/>
  </r>
  <r>
    <n v="43207.12"/>
    <s v="MEDIUM"/>
    <s v="Verified"/>
    <s v="Fully Paid"/>
    <s v="credit_card"/>
    <n v="0.22420000000000001"/>
    <n v="22.42"/>
    <n v="750"/>
    <n v="754"/>
    <n v="752"/>
    <x v="1"/>
    <n v="1"/>
    <x v="0"/>
    <s v="High DTI / Low Income / Low FICO"/>
  </r>
  <r>
    <n v="89300"/>
    <s v="HIGH"/>
    <s v="Not Verified"/>
    <s v="Fully Paid"/>
    <s v="debt_consolidation"/>
    <n v="0.1573"/>
    <n v="15.73"/>
    <n v="760"/>
    <n v="764"/>
    <n v="762"/>
    <x v="1"/>
    <n v="2"/>
    <x v="1"/>
    <s v="Moderate DTI/Income/FICO"/>
  </r>
  <r>
    <n v="17000"/>
    <s v="LOW"/>
    <s v="Verified"/>
    <s v="Fully Paid"/>
    <s v="credit_card"/>
    <n v="0.39409999999999995"/>
    <n v="39.409999999999997"/>
    <n v="720"/>
    <n v="724"/>
    <n v="722"/>
    <x v="1"/>
    <n v="1"/>
    <x v="0"/>
    <s v="High DTI / Low Income / Low FICO"/>
  </r>
  <r>
    <n v="40000"/>
    <s v="LOW"/>
    <s v="Verified"/>
    <s v="Fully Paid"/>
    <s v="debt_consolidation"/>
    <n v="7.4999999999999997E-2"/>
    <n v="7.5"/>
    <n v="685"/>
    <n v="689"/>
    <n v="687"/>
    <x v="0"/>
    <n v="1"/>
    <x v="0"/>
    <s v="High DTI / Low Income / Low FICO"/>
  </r>
  <r>
    <n v="51000"/>
    <s v="MEDIUM"/>
    <s v="Not Verified"/>
    <s v="Fully Paid"/>
    <s v="debt_consolidation"/>
    <n v="4.6799999999999994E-2"/>
    <n v="4.68"/>
    <n v="715"/>
    <n v="719"/>
    <n v="717"/>
    <x v="1"/>
    <n v="2"/>
    <x v="1"/>
    <s v="Moderate DTI/Income/FICO"/>
  </r>
  <r>
    <n v="67572"/>
    <s v="HIGH"/>
    <s v="Verified"/>
    <s v="Fully Paid"/>
    <s v="debt_consolidation"/>
    <n v="0.27829999999999999"/>
    <n v="27.83"/>
    <n v="685"/>
    <n v="689"/>
    <n v="687"/>
    <x v="0"/>
    <n v="1"/>
    <x v="0"/>
    <s v="High DTI / Low Income / Low FICO"/>
  </r>
  <r>
    <n v="40000"/>
    <s v="LOW"/>
    <s v="Source Verified"/>
    <s v="Fully Paid"/>
    <s v="other"/>
    <n v="0.38789999999999997"/>
    <n v="38.79"/>
    <n v="715"/>
    <n v="719"/>
    <n v="717"/>
    <x v="1"/>
    <n v="1"/>
    <x v="0"/>
    <s v="High DTI / Low Income / Low FICO"/>
  </r>
  <r>
    <n v="92000"/>
    <s v="HIGH"/>
    <s v="Source Verified"/>
    <s v="Fully Paid"/>
    <s v="credit_card"/>
    <n v="0.14219999999999999"/>
    <n v="14.219999999999999"/>
    <n v="725"/>
    <n v="729"/>
    <n v="727"/>
    <x v="1"/>
    <n v="2"/>
    <x v="1"/>
    <s v="Moderate DTI/Income/FICO"/>
  </r>
  <r>
    <n v="48000"/>
    <s v="MEDIUM"/>
    <s v="Source Verified"/>
    <s v="Charged Off"/>
    <s v="home_improvement"/>
    <n v="7.5800000000000006E-2"/>
    <n v="7.580000000000001"/>
    <n v="665"/>
    <n v="669"/>
    <n v="667"/>
    <x v="0"/>
    <n v="2"/>
    <x v="1"/>
    <s v="Moderate DTI/Income/FICO"/>
  </r>
  <r>
    <n v="14760"/>
    <s v="LOW"/>
    <s v="Verified"/>
    <s v="Fully Paid"/>
    <s v="debt_consolidation"/>
    <n v="0.38939999999999997"/>
    <n v="38.94"/>
    <n v="690"/>
    <n v="694"/>
    <n v="692"/>
    <x v="0"/>
    <n v="1"/>
    <x v="0"/>
    <s v="High DTI / Low Income / Low FICO"/>
  </r>
  <r>
    <n v="32000"/>
    <s v="LOW"/>
    <s v="Verified"/>
    <s v="Charged Off"/>
    <s v="credit_card"/>
    <n v="0.20440000000000003"/>
    <n v="20.440000000000001"/>
    <n v="680"/>
    <n v="684"/>
    <n v="682"/>
    <x v="0"/>
    <n v="1"/>
    <x v="0"/>
    <s v="High DTI / Low Income / Low FICO"/>
  </r>
  <r>
    <n v="37500"/>
    <s v="LOW"/>
    <s v="Source Verified"/>
    <s v="Fully Paid"/>
    <s v="debt_consolidation"/>
    <n v="0.1699"/>
    <n v="16.989999999999998"/>
    <n v="660"/>
    <n v="664"/>
    <n v="662"/>
    <x v="0"/>
    <n v="1"/>
    <x v="0"/>
    <s v="High DTI / Low Income / Low FICO"/>
  </r>
  <r>
    <n v="28000"/>
    <s v="LOW"/>
    <s v="Not Verified"/>
    <s v="Current"/>
    <s v="credit_card"/>
    <n v="0.32490000000000002"/>
    <n v="32.49"/>
    <n v="730"/>
    <n v="734"/>
    <n v="732"/>
    <x v="1"/>
    <n v="1"/>
    <x v="0"/>
    <s v="High DTI / Low Income / Low FICO"/>
  </r>
  <r>
    <n v="70000"/>
    <s v="HIGH"/>
    <s v="Not Verified"/>
    <s v="Fully Paid"/>
    <s v="credit_card"/>
    <n v="0.26679999999999998"/>
    <n v="26.68"/>
    <n v="680"/>
    <n v="684"/>
    <n v="682"/>
    <x v="0"/>
    <n v="1"/>
    <x v="0"/>
    <s v="High DTI / Low Income / Low FICO"/>
  </r>
  <r>
    <n v="54000"/>
    <s v="MEDIUM"/>
    <s v="Source Verified"/>
    <s v="Fully Paid"/>
    <s v="credit_card"/>
    <n v="0.24840000000000001"/>
    <n v="24.84"/>
    <n v="665"/>
    <n v="669"/>
    <n v="667"/>
    <x v="0"/>
    <n v="1"/>
    <x v="0"/>
    <s v="High DTI / Low Income / Low FICO"/>
  </r>
  <r>
    <n v="75000"/>
    <s v="HIGH"/>
    <s v="Not Verified"/>
    <s v="Fully Paid"/>
    <s v="debt_consolidation"/>
    <n v="0.12300000000000001"/>
    <n v="12.3"/>
    <n v="705"/>
    <n v="709"/>
    <n v="707"/>
    <x v="1"/>
    <n v="2"/>
    <x v="1"/>
    <s v="Moderate DTI/Income/FICO"/>
  </r>
  <r>
    <n v="150000"/>
    <s v="HIGH"/>
    <s v="Verified"/>
    <s v="Fully Paid"/>
    <s v="debt_consolidation"/>
    <n v="0.2104"/>
    <n v="21.04"/>
    <n v="690"/>
    <n v="694"/>
    <n v="692"/>
    <x v="0"/>
    <n v="1"/>
    <x v="0"/>
    <s v="High DTI / Low Income / Low FICO"/>
  </r>
  <r>
    <n v="55000"/>
    <s v="MEDIUM"/>
    <s v="Verified"/>
    <s v="Fully Paid"/>
    <s v="credit_card"/>
    <n v="6.3700000000000007E-2"/>
    <n v="6.370000000000001"/>
    <n v="665"/>
    <n v="669"/>
    <n v="667"/>
    <x v="0"/>
    <n v="2"/>
    <x v="1"/>
    <s v="Moderate DTI/Income/FICO"/>
  </r>
  <r>
    <n v="52000"/>
    <s v="MEDIUM"/>
    <s v="Source Verified"/>
    <s v="Fully Paid"/>
    <s v="credit_card"/>
    <n v="0.16850000000000001"/>
    <n v="16.850000000000001"/>
    <n v="675"/>
    <n v="679"/>
    <n v="677"/>
    <x v="0"/>
    <n v="2"/>
    <x v="1"/>
    <s v="Moderate DTI/Income/FICO"/>
  </r>
  <r>
    <n v="63000"/>
    <s v="HIGH"/>
    <s v="Source Verified"/>
    <s v="Fully Paid"/>
    <s v="debt_consolidation"/>
    <n v="0.1211"/>
    <n v="12.11"/>
    <n v="665"/>
    <n v="669"/>
    <n v="667"/>
    <x v="0"/>
    <n v="2"/>
    <x v="1"/>
    <s v="Moderate DTI/Income/FICO"/>
  </r>
  <r>
    <n v="38000"/>
    <s v="LOW"/>
    <s v="Verified"/>
    <s v="Fully Paid"/>
    <s v="moving"/>
    <n v="0.1128"/>
    <n v="11.28"/>
    <n v="690"/>
    <n v="694"/>
    <n v="692"/>
    <x v="0"/>
    <n v="1"/>
    <x v="0"/>
    <s v="High DTI / Low Income / Low FICO"/>
  </r>
  <r>
    <n v="122000"/>
    <s v="HIGH"/>
    <s v="Source Verified"/>
    <s v="Fully Paid"/>
    <s v="car"/>
    <n v="0.19600000000000001"/>
    <n v="19.600000000000001"/>
    <n v="680"/>
    <n v="684"/>
    <n v="682"/>
    <x v="0"/>
    <n v="2"/>
    <x v="1"/>
    <s v="Moderate DTI/Income/FICO"/>
  </r>
  <r>
    <n v="77000"/>
    <s v="HIGH"/>
    <s v="Verified"/>
    <s v="Charged Off"/>
    <s v="debt_consolidation"/>
    <n v="0.10189999999999999"/>
    <n v="10.19"/>
    <n v="660"/>
    <n v="664"/>
    <n v="662"/>
    <x v="0"/>
    <n v="2"/>
    <x v="1"/>
    <s v="Moderate DTI/Income/FICO"/>
  </r>
  <r>
    <n v="43000"/>
    <s v="MEDIUM"/>
    <s v="Not Verified"/>
    <s v="Current"/>
    <s v="credit_card"/>
    <n v="0.32539999999999997"/>
    <n v="32.54"/>
    <n v="720"/>
    <n v="724"/>
    <n v="722"/>
    <x v="1"/>
    <n v="1"/>
    <x v="0"/>
    <s v="High DTI / Low Income / Low FICO"/>
  </r>
  <r>
    <n v="43000"/>
    <s v="MEDIUM"/>
    <s v="Verified"/>
    <s v="Charged Off"/>
    <s v="debt_consolidation"/>
    <n v="0.156"/>
    <n v="15.6"/>
    <n v="675"/>
    <n v="679"/>
    <n v="677"/>
    <x v="0"/>
    <n v="2"/>
    <x v="1"/>
    <s v="Moderate DTI/Income/FICO"/>
  </r>
  <r>
    <n v="69999"/>
    <s v="HIGH"/>
    <s v="Source Verified"/>
    <s v="Fully Paid"/>
    <s v="credit_card"/>
    <n v="0.22"/>
    <n v="22"/>
    <n v="695"/>
    <n v="699"/>
    <n v="697"/>
    <x v="0"/>
    <n v="1"/>
    <x v="0"/>
    <s v="High DTI / Low Income / Low FICO"/>
  </r>
  <r>
    <n v="92000"/>
    <s v="HIGH"/>
    <s v="Verified"/>
    <s v="Fully Paid"/>
    <s v="credit_card"/>
    <n v="0.18429999999999999"/>
    <n v="18.43"/>
    <n v="725"/>
    <n v="729"/>
    <n v="727"/>
    <x v="1"/>
    <n v="2"/>
    <x v="1"/>
    <s v="Moderate DTI/Income/FICO"/>
  </r>
  <r>
    <n v="81500"/>
    <s v="HIGH"/>
    <s v="Verified"/>
    <s v="Fully Paid"/>
    <s v="debt_consolidation"/>
    <n v="0.24590000000000001"/>
    <n v="24.59"/>
    <n v="675"/>
    <n v="679"/>
    <n v="677"/>
    <x v="0"/>
    <n v="1"/>
    <x v="0"/>
    <s v="High DTI / Low Income / Low FICO"/>
  </r>
  <r>
    <n v="48000"/>
    <s v="MEDIUM"/>
    <s v="Source Verified"/>
    <s v="Fully Paid"/>
    <s v="home_improvement"/>
    <n v="0.14300000000000002"/>
    <n v="14.3"/>
    <n v="665"/>
    <n v="669"/>
    <n v="667"/>
    <x v="0"/>
    <n v="2"/>
    <x v="1"/>
    <s v="Moderate DTI/Income/FICO"/>
  </r>
  <r>
    <n v="90152"/>
    <s v="HIGH"/>
    <s v="Not Verified"/>
    <s v="Fully Paid"/>
    <s v="debt_consolidation"/>
    <n v="0.1101"/>
    <n v="11.01"/>
    <n v="715"/>
    <n v="719"/>
    <n v="717"/>
    <x v="1"/>
    <n v="3"/>
    <x v="2"/>
    <s v="Strong Profile"/>
  </r>
  <r>
    <n v="49000"/>
    <s v="MEDIUM"/>
    <s v="Not Verified"/>
    <s v="Current"/>
    <s v="credit_card"/>
    <n v="0.23629999999999998"/>
    <n v="23.63"/>
    <n v="675"/>
    <n v="679"/>
    <n v="677"/>
    <x v="0"/>
    <n v="1"/>
    <x v="0"/>
    <s v="High DTI / Low Income / Low FICO"/>
  </r>
  <r>
    <n v="55000"/>
    <s v="MEDIUM"/>
    <s v="Source Verified"/>
    <s v="Charged Off"/>
    <s v="debt_consolidation"/>
    <n v="0.23300000000000001"/>
    <n v="23.3"/>
    <n v="690"/>
    <n v="694"/>
    <n v="692"/>
    <x v="0"/>
    <n v="1"/>
    <x v="0"/>
    <s v="High DTI / Low Income / Low FICO"/>
  </r>
  <r>
    <n v="62000"/>
    <s v="HIGH"/>
    <s v="Verified"/>
    <s v="Fully Paid"/>
    <s v="credit_card"/>
    <n v="0.1978"/>
    <n v="19.78"/>
    <n v="670"/>
    <n v="674"/>
    <n v="672"/>
    <x v="0"/>
    <n v="2"/>
    <x v="1"/>
    <s v="Moderate DTI/Income/FICO"/>
  </r>
  <r>
    <n v="63000"/>
    <s v="HIGH"/>
    <s v="Source Verified"/>
    <s v="Fully Paid"/>
    <s v="debt_consolidation"/>
    <n v="0.2228"/>
    <n v="22.28"/>
    <n v="700"/>
    <n v="704"/>
    <n v="702"/>
    <x v="1"/>
    <n v="1"/>
    <x v="0"/>
    <s v="High DTI / Low Income / Low FICO"/>
  </r>
  <r>
    <n v="70000"/>
    <s v="HIGH"/>
    <s v="Not Verified"/>
    <s v="Charged Off"/>
    <s v="debt_consolidation"/>
    <n v="0.2268"/>
    <n v="22.68"/>
    <n v="730"/>
    <n v="734"/>
    <n v="732"/>
    <x v="1"/>
    <n v="1"/>
    <x v="0"/>
    <s v="High DTI / Low Income / Low FICO"/>
  </r>
  <r>
    <n v="60000"/>
    <s v="MEDIUM"/>
    <s v="Not Verified"/>
    <s v="Current"/>
    <s v="debt_consolidation"/>
    <n v="0.15"/>
    <n v="15"/>
    <n v="695"/>
    <n v="699"/>
    <n v="697"/>
    <x v="0"/>
    <n v="2"/>
    <x v="1"/>
    <s v="Moderate DTI/Income/FICO"/>
  </r>
  <r>
    <n v="82000"/>
    <s v="HIGH"/>
    <s v="Verified"/>
    <s v="Fully Paid"/>
    <s v="debt_consolidation"/>
    <n v="9.5399999999999985E-2"/>
    <n v="9.5399999999999991"/>
    <n v="670"/>
    <n v="674"/>
    <n v="672"/>
    <x v="0"/>
    <n v="2"/>
    <x v="1"/>
    <s v="Moderate DTI/Income/FICO"/>
  </r>
  <r>
    <n v="90000"/>
    <s v="HIGH"/>
    <s v="Source Verified"/>
    <s v="Fully Paid"/>
    <s v="debt_consolidation"/>
    <n v="0.188"/>
    <n v="18.8"/>
    <n v="715"/>
    <n v="719"/>
    <n v="717"/>
    <x v="1"/>
    <n v="2"/>
    <x v="1"/>
    <s v="Moderate DTI/Income/FICO"/>
  </r>
  <r>
    <n v="135000"/>
    <s v="HIGH"/>
    <s v="Verified"/>
    <s v="Current"/>
    <s v="debt_consolidation"/>
    <n v="0.2137"/>
    <n v="21.37"/>
    <n v="685"/>
    <n v="689"/>
    <n v="687"/>
    <x v="0"/>
    <n v="1"/>
    <x v="0"/>
    <s v="High DTI / Low Income / Low FICO"/>
  </r>
  <r>
    <n v="40000"/>
    <s v="LOW"/>
    <s v="Not Verified"/>
    <s v="Fully Paid"/>
    <s v="credit_card"/>
    <n v="0.28889999999999999"/>
    <n v="28.89"/>
    <n v="710"/>
    <n v="714"/>
    <n v="712"/>
    <x v="1"/>
    <n v="1"/>
    <x v="0"/>
    <s v="High DTI / Low Income / Low FICO"/>
  </r>
  <r>
    <n v="90000"/>
    <s v="HIGH"/>
    <s v="Source Verified"/>
    <s v="Fully Paid"/>
    <s v="debt_consolidation"/>
    <n v="0.23329999999999998"/>
    <n v="23.33"/>
    <n v="715"/>
    <n v="719"/>
    <n v="717"/>
    <x v="1"/>
    <n v="1"/>
    <x v="0"/>
    <s v="High DTI / Low Income / Low FICO"/>
  </r>
  <r>
    <n v="52000"/>
    <s v="MEDIUM"/>
    <s v="Verified"/>
    <s v="Charged Off"/>
    <s v="debt_consolidation"/>
    <n v="0.25700000000000001"/>
    <n v="25.7"/>
    <n v="735"/>
    <n v="739"/>
    <n v="737"/>
    <x v="1"/>
    <n v="1"/>
    <x v="0"/>
    <s v="High DTI / Low Income / Low FICO"/>
  </r>
  <r>
    <n v="78360"/>
    <s v="HIGH"/>
    <s v="Source Verified"/>
    <s v="Fully Paid"/>
    <s v="credit_card"/>
    <n v="0.30740000000000001"/>
    <n v="30.740000000000002"/>
    <n v="700"/>
    <n v="704"/>
    <n v="702"/>
    <x v="1"/>
    <n v="1"/>
    <x v="0"/>
    <s v="High DTI / Low Income / Low FICO"/>
  </r>
  <r>
    <n v="175000"/>
    <s v="HIGH"/>
    <s v="Source Verified"/>
    <s v="Fully Paid"/>
    <s v="debt_consolidation"/>
    <n v="7.6100000000000001E-2"/>
    <n v="7.61"/>
    <n v="675"/>
    <n v="679"/>
    <n v="677"/>
    <x v="0"/>
    <n v="2"/>
    <x v="1"/>
    <s v="Moderate DTI/Income/FICO"/>
  </r>
  <r>
    <n v="100000"/>
    <s v="HIGH"/>
    <s v="Source Verified"/>
    <s v="Fully Paid"/>
    <s v="home_improvement"/>
    <n v="0.1552"/>
    <n v="15.52"/>
    <n v="715"/>
    <n v="719"/>
    <n v="717"/>
    <x v="1"/>
    <n v="2"/>
    <x v="1"/>
    <s v="Moderate DTI/Income/FICO"/>
  </r>
  <r>
    <n v="90000"/>
    <s v="HIGH"/>
    <s v="Not Verified"/>
    <s v="Current"/>
    <s v="debt_consolidation"/>
    <n v="0.35389999999999999"/>
    <n v="35.39"/>
    <n v="765"/>
    <n v="769"/>
    <n v="767"/>
    <x v="1"/>
    <n v="1"/>
    <x v="0"/>
    <s v="High DTI / Low Income / Low FICO"/>
  </r>
  <r>
    <n v="90000"/>
    <s v="HIGH"/>
    <s v="Not Verified"/>
    <s v="Fully Paid"/>
    <s v="credit_card"/>
    <n v="9.4299999999999995E-2"/>
    <n v="9.43"/>
    <n v="695"/>
    <n v="699"/>
    <n v="697"/>
    <x v="0"/>
    <n v="2"/>
    <x v="1"/>
    <s v="Moderate DTI/Income/FICO"/>
  </r>
  <r>
    <n v="36000"/>
    <s v="LOW"/>
    <s v="Verified"/>
    <s v="Fully Paid"/>
    <s v="debt_consolidation"/>
    <n v="0.25569999999999998"/>
    <n v="25.569999999999997"/>
    <n v="700"/>
    <n v="704"/>
    <n v="702"/>
    <x v="1"/>
    <n v="1"/>
    <x v="0"/>
    <s v="High DTI / Low Income / Low FICO"/>
  </r>
  <r>
    <n v="40000"/>
    <s v="LOW"/>
    <s v="Not Verified"/>
    <s v="Fully Paid"/>
    <s v="debt_consolidation"/>
    <n v="0.22589999999999999"/>
    <n v="22.59"/>
    <n v="710"/>
    <n v="714"/>
    <n v="712"/>
    <x v="1"/>
    <n v="1"/>
    <x v="0"/>
    <s v="High DTI / Low Income / Low FICO"/>
  </r>
  <r>
    <n v="56000"/>
    <s v="MEDIUM"/>
    <s v="Source Verified"/>
    <s v="Current"/>
    <s v="debt_consolidation"/>
    <n v="0.17960000000000001"/>
    <n v="17.96"/>
    <n v="665"/>
    <n v="669"/>
    <n v="667"/>
    <x v="0"/>
    <n v="2"/>
    <x v="1"/>
    <s v="Moderate DTI/Income/FICO"/>
  </r>
  <r>
    <n v="103370"/>
    <s v="HIGH"/>
    <s v="Not Verified"/>
    <s v="Fully Paid"/>
    <s v="credit_card"/>
    <n v="0.1258"/>
    <n v="12.58"/>
    <n v="735"/>
    <n v="739"/>
    <n v="737"/>
    <x v="1"/>
    <n v="2"/>
    <x v="1"/>
    <s v="Moderate DTI/Income/FICO"/>
  </r>
  <r>
    <n v="44000"/>
    <s v="MEDIUM"/>
    <s v="Source Verified"/>
    <s v="Charged Off"/>
    <s v="major_purchase"/>
    <n v="3.1099999999999999E-2"/>
    <n v="3.11"/>
    <n v="735"/>
    <n v="739"/>
    <n v="737"/>
    <x v="1"/>
    <n v="2"/>
    <x v="1"/>
    <s v="Moderate DTI/Income/FICO"/>
  </r>
  <r>
    <n v="110000"/>
    <s v="HIGH"/>
    <s v="Verified"/>
    <s v="Fully Paid"/>
    <s v="credit_card"/>
    <n v="0.1255"/>
    <n v="12.55"/>
    <n v="705"/>
    <n v="709"/>
    <n v="707"/>
    <x v="1"/>
    <n v="2"/>
    <x v="1"/>
    <s v="Moderate DTI/Income/FICO"/>
  </r>
  <r>
    <n v="33000"/>
    <s v="LOW"/>
    <s v="Verified"/>
    <s v="Fully Paid"/>
    <s v="debt_consolidation"/>
    <n v="0.1593"/>
    <n v="15.93"/>
    <n v="765"/>
    <n v="769"/>
    <n v="767"/>
    <x v="1"/>
    <n v="1"/>
    <x v="0"/>
    <s v="High DTI / Low Income / Low FICO"/>
  </r>
  <r>
    <n v="77000"/>
    <s v="HIGH"/>
    <s v="Not Verified"/>
    <s v="Fully Paid"/>
    <s v="credit_card"/>
    <n v="0.27200000000000002"/>
    <n v="27.200000000000003"/>
    <n v="720"/>
    <n v="724"/>
    <n v="722"/>
    <x v="1"/>
    <n v="1"/>
    <x v="0"/>
    <s v="High DTI / Low Income / Low FICO"/>
  </r>
  <r>
    <n v="27000"/>
    <s v="LOW"/>
    <s v="Verified"/>
    <s v="Fully Paid"/>
    <s v="credit_card"/>
    <n v="0.2409"/>
    <n v="24.09"/>
    <n v="720"/>
    <n v="724"/>
    <n v="722"/>
    <x v="1"/>
    <n v="1"/>
    <x v="0"/>
    <s v="High DTI / Low Income / Low FICO"/>
  </r>
  <r>
    <n v="68000"/>
    <s v="HIGH"/>
    <s v="Verified"/>
    <s v="Charged Off"/>
    <s v="credit_card"/>
    <n v="0.22440000000000002"/>
    <n v="22.44"/>
    <n v="660"/>
    <n v="664"/>
    <n v="662"/>
    <x v="0"/>
    <n v="1"/>
    <x v="0"/>
    <s v="High DTI / Low Income / Low FICO"/>
  </r>
  <r>
    <n v="75000"/>
    <s v="HIGH"/>
    <s v="Verified"/>
    <s v="Charged Off"/>
    <s v="debt_consolidation"/>
    <n v="0.25579999999999997"/>
    <n v="25.58"/>
    <n v="675"/>
    <n v="679"/>
    <n v="677"/>
    <x v="0"/>
    <n v="1"/>
    <x v="0"/>
    <s v="High DTI / Low Income / Low FICO"/>
  </r>
  <r>
    <n v="70000"/>
    <s v="HIGH"/>
    <s v="Not Verified"/>
    <s v="Fully Paid"/>
    <s v="debt_consolidation"/>
    <n v="4.7500000000000001E-2"/>
    <n v="4.75"/>
    <n v="690"/>
    <n v="694"/>
    <n v="692"/>
    <x v="0"/>
    <n v="2"/>
    <x v="1"/>
    <s v="Moderate DTI/Income/FICO"/>
  </r>
  <r>
    <n v="60000"/>
    <s v="MEDIUM"/>
    <s v="Not Verified"/>
    <s v="Fully Paid"/>
    <s v="debt_consolidation"/>
    <n v="0.3211"/>
    <n v="32.11"/>
    <n v="700"/>
    <n v="704"/>
    <n v="702"/>
    <x v="1"/>
    <n v="1"/>
    <x v="0"/>
    <s v="High DTI / Low Income / Low FICO"/>
  </r>
  <r>
    <n v="55000"/>
    <s v="MEDIUM"/>
    <s v="Verified"/>
    <s v="Fully Paid"/>
    <s v="debt_consolidation"/>
    <n v="0.17280000000000001"/>
    <n v="17.28"/>
    <n v="695"/>
    <n v="699"/>
    <n v="697"/>
    <x v="0"/>
    <n v="2"/>
    <x v="1"/>
    <s v="Moderate DTI/Income/FICO"/>
  </r>
  <r>
    <n v="59500"/>
    <s v="MEDIUM"/>
    <s v="Source Verified"/>
    <s v="Charged Off"/>
    <s v="credit_card"/>
    <n v="0.16420000000000001"/>
    <n v="16.420000000000002"/>
    <n v="685"/>
    <n v="689"/>
    <n v="687"/>
    <x v="0"/>
    <n v="2"/>
    <x v="1"/>
    <s v="Moderate DTI/Income/FICO"/>
  </r>
  <r>
    <n v="46500"/>
    <s v="MEDIUM"/>
    <s v="Source Verified"/>
    <s v="Fully Paid"/>
    <s v="home_improvement"/>
    <n v="0.2792"/>
    <n v="27.92"/>
    <n v="735"/>
    <n v="739"/>
    <n v="737"/>
    <x v="1"/>
    <n v="1"/>
    <x v="0"/>
    <s v="High DTI / Low Income / Low FICO"/>
  </r>
  <r>
    <n v="50000"/>
    <s v="MEDIUM"/>
    <s v="Verified"/>
    <s v="Fully Paid"/>
    <s v="home_improvement"/>
    <n v="0.14779999999999999"/>
    <n v="14.78"/>
    <n v="690"/>
    <n v="694"/>
    <n v="692"/>
    <x v="0"/>
    <n v="2"/>
    <x v="1"/>
    <s v="Moderate DTI/Income/FICO"/>
  </r>
  <r>
    <n v="55000"/>
    <s v="MEDIUM"/>
    <s v="Verified"/>
    <s v="Current"/>
    <s v="debt_consolidation"/>
    <n v="0.32030000000000003"/>
    <n v="32.03"/>
    <n v="680"/>
    <n v="684"/>
    <n v="682"/>
    <x v="0"/>
    <n v="1"/>
    <x v="0"/>
    <s v="High DTI / Low Income / Low FICO"/>
  </r>
  <r>
    <n v="98000"/>
    <s v="HIGH"/>
    <s v="Verified"/>
    <s v="Fully Paid"/>
    <s v="debt_consolidation"/>
    <n v="0.25009999999999999"/>
    <n v="25.009999999999998"/>
    <n v="660"/>
    <n v="664"/>
    <n v="662"/>
    <x v="0"/>
    <n v="1"/>
    <x v="0"/>
    <s v="High DTI / Low Income / Low FICO"/>
  </r>
  <r>
    <n v="50000"/>
    <s v="MEDIUM"/>
    <s v="Not Verified"/>
    <s v="Fully Paid"/>
    <s v="other"/>
    <n v="0.15"/>
    <n v="15"/>
    <n v="755"/>
    <n v="759"/>
    <n v="757"/>
    <x v="1"/>
    <n v="2"/>
    <x v="1"/>
    <s v="Moderate DTI/Income/FICO"/>
  </r>
  <r>
    <n v="70000"/>
    <s v="HIGH"/>
    <s v="Not Verified"/>
    <s v="Fully Paid"/>
    <s v="debt_consolidation"/>
    <n v="0.1956"/>
    <n v="19.559999999999999"/>
    <n v="695"/>
    <n v="699"/>
    <n v="697"/>
    <x v="0"/>
    <n v="2"/>
    <x v="1"/>
    <s v="Moderate DTI/Income/FICO"/>
  </r>
  <r>
    <n v="70000"/>
    <s v="HIGH"/>
    <s v="Source Verified"/>
    <s v="Fully Paid"/>
    <s v="credit_card"/>
    <n v="0.30769999999999997"/>
    <n v="30.769999999999996"/>
    <n v="660"/>
    <n v="664"/>
    <n v="662"/>
    <x v="0"/>
    <n v="1"/>
    <x v="0"/>
    <s v="High DTI / Low Income / Low FICO"/>
  </r>
  <r>
    <n v="42000"/>
    <s v="MEDIUM"/>
    <s v="Not Verified"/>
    <s v="Fully Paid"/>
    <s v="debt_consolidation"/>
    <n v="0.34520000000000001"/>
    <n v="34.520000000000003"/>
    <n v="660"/>
    <n v="664"/>
    <n v="662"/>
    <x v="0"/>
    <n v="1"/>
    <x v="0"/>
    <s v="High DTI / Low Income / Low FICO"/>
  </r>
  <r>
    <n v="48000"/>
    <s v="MEDIUM"/>
    <s v="Verified"/>
    <s v="Fully Paid"/>
    <s v="debt_consolidation"/>
    <n v="0.1038"/>
    <n v="10.38"/>
    <n v="705"/>
    <n v="709"/>
    <n v="707"/>
    <x v="1"/>
    <n v="2"/>
    <x v="1"/>
    <s v="Moderate DTI/Income/FICO"/>
  </r>
  <r>
    <n v="125000"/>
    <s v="HIGH"/>
    <s v="Source Verified"/>
    <s v="Charged Off"/>
    <s v="credit_card"/>
    <n v="0.18559999999999999"/>
    <n v="18.559999999999999"/>
    <n v="665"/>
    <n v="669"/>
    <n v="667"/>
    <x v="0"/>
    <n v="2"/>
    <x v="1"/>
    <s v="Moderate DTI/Income/FICO"/>
  </r>
  <r>
    <n v="23000"/>
    <s v="LOW"/>
    <s v="Source Verified"/>
    <s v="Fully Paid"/>
    <s v="credit_card"/>
    <n v="0.18420000000000003"/>
    <n v="18.420000000000002"/>
    <n v="685"/>
    <n v="689"/>
    <n v="687"/>
    <x v="0"/>
    <n v="1"/>
    <x v="0"/>
    <s v="High DTI / Low Income / Low FICO"/>
  </r>
  <r>
    <n v="73000"/>
    <s v="HIGH"/>
    <s v="Not Verified"/>
    <s v="Fully Paid"/>
    <s v="debt_consolidation"/>
    <n v="0.2104"/>
    <n v="21.04"/>
    <n v="710"/>
    <n v="714"/>
    <n v="712"/>
    <x v="1"/>
    <n v="1"/>
    <x v="0"/>
    <s v="High DTI / Low Income / Low FICO"/>
  </r>
  <r>
    <n v="68000"/>
    <s v="HIGH"/>
    <s v="Not Verified"/>
    <s v="Fully Paid"/>
    <s v="debt_consolidation"/>
    <n v="0.1202"/>
    <n v="12.02"/>
    <n v="740"/>
    <n v="744"/>
    <n v="742"/>
    <x v="1"/>
    <n v="2"/>
    <x v="1"/>
    <s v="Moderate DTI/Income/FICO"/>
  </r>
  <r>
    <n v="125000"/>
    <s v="HIGH"/>
    <s v="Source Verified"/>
    <s v="Fully Paid"/>
    <s v="home_improvement"/>
    <n v="0.2006"/>
    <n v="20.059999999999999"/>
    <n v="660"/>
    <n v="664"/>
    <n v="662"/>
    <x v="0"/>
    <n v="1"/>
    <x v="0"/>
    <s v="High DTI / Low Income / Low FICO"/>
  </r>
  <r>
    <n v="38000"/>
    <s v="LOW"/>
    <s v="Not Verified"/>
    <s v="Fully Paid"/>
    <s v="home_improvement"/>
    <n v="9.4100000000000003E-2"/>
    <n v="9.41"/>
    <n v="720"/>
    <n v="724"/>
    <n v="722"/>
    <x v="1"/>
    <n v="1"/>
    <x v="0"/>
    <s v="High DTI / Low Income / Low FICO"/>
  </r>
  <r>
    <n v="60000"/>
    <s v="MEDIUM"/>
    <s v="Not Verified"/>
    <s v="Charged Off"/>
    <s v="debt_consolidation"/>
    <n v="0.23039999999999999"/>
    <n v="23.04"/>
    <n v="720"/>
    <n v="724"/>
    <n v="722"/>
    <x v="1"/>
    <n v="1"/>
    <x v="0"/>
    <s v="High DTI / Low Income / Low FICO"/>
  </r>
  <r>
    <n v="102000"/>
    <s v="HIGH"/>
    <s v="Not Verified"/>
    <s v="Fully Paid"/>
    <s v="debt_consolidation"/>
    <n v="0.15869999999999998"/>
    <n v="15.869999999999997"/>
    <n v="680"/>
    <n v="684"/>
    <n v="682"/>
    <x v="0"/>
    <n v="2"/>
    <x v="1"/>
    <s v="Moderate DTI/Income/FICO"/>
  </r>
  <r>
    <n v="48576"/>
    <s v="MEDIUM"/>
    <s v="Source Verified"/>
    <s v="Fully Paid"/>
    <s v="debt_consolidation"/>
    <n v="0.2787"/>
    <n v="27.87"/>
    <n v="660"/>
    <n v="664"/>
    <n v="662"/>
    <x v="0"/>
    <n v="1"/>
    <x v="0"/>
    <s v="High DTI / Low Income / Low FICO"/>
  </r>
  <r>
    <n v="67000"/>
    <s v="HIGH"/>
    <s v="Source Verified"/>
    <s v="Charged Off"/>
    <s v="debt_consolidation"/>
    <n v="0.21960000000000002"/>
    <n v="21.96"/>
    <n v="705"/>
    <n v="709"/>
    <n v="707"/>
    <x v="1"/>
    <n v="1"/>
    <x v="0"/>
    <s v="High DTI / Low Income / Low FICO"/>
  </r>
  <r>
    <n v="30555"/>
    <s v="LOW"/>
    <s v="Not Verified"/>
    <s v="Current"/>
    <s v="debt_consolidation"/>
    <n v="0.2412"/>
    <n v="24.12"/>
    <n v="715"/>
    <n v="719"/>
    <n v="717"/>
    <x v="1"/>
    <n v="1"/>
    <x v="0"/>
    <s v="High DTI / Low Income / Low FICO"/>
  </r>
  <r>
    <n v="70000"/>
    <s v="HIGH"/>
    <s v="Source Verified"/>
    <s v="Charged Off"/>
    <s v="debt_consolidation"/>
    <n v="0.2268"/>
    <n v="22.68"/>
    <n v="720"/>
    <n v="724"/>
    <n v="722"/>
    <x v="1"/>
    <n v="1"/>
    <x v="0"/>
    <s v="High DTI / Low Income / Low FICO"/>
  </r>
  <r>
    <n v="116000"/>
    <s v="HIGH"/>
    <s v="Not Verified"/>
    <s v="Fully Paid"/>
    <s v="home_improvement"/>
    <n v="6.3600000000000004E-2"/>
    <n v="6.36"/>
    <n v="700"/>
    <n v="704"/>
    <n v="702"/>
    <x v="1"/>
    <n v="3"/>
    <x v="2"/>
    <s v="Strong Profile"/>
  </r>
  <r>
    <n v="60000"/>
    <s v="MEDIUM"/>
    <s v="Source Verified"/>
    <s v="Fully Paid"/>
    <s v="credit_card"/>
    <n v="0.12820000000000001"/>
    <n v="12.82"/>
    <n v="685"/>
    <n v="689"/>
    <n v="687"/>
    <x v="0"/>
    <n v="2"/>
    <x v="1"/>
    <s v="Moderate DTI/Income/FICO"/>
  </r>
  <r>
    <n v="90000"/>
    <s v="HIGH"/>
    <s v="Verified"/>
    <s v="Charged Off"/>
    <s v="home_improvement"/>
    <n v="0.33159999999999995"/>
    <n v="33.159999999999997"/>
    <n v="665"/>
    <n v="669"/>
    <n v="667"/>
    <x v="0"/>
    <n v="1"/>
    <x v="0"/>
    <s v="High DTI / Low Income / Low FICO"/>
  </r>
  <r>
    <n v="50000"/>
    <s v="MEDIUM"/>
    <s v="Verified"/>
    <s v="Charged Off"/>
    <s v="debt_consolidation"/>
    <n v="0.2626"/>
    <n v="26.26"/>
    <n v="705"/>
    <n v="709"/>
    <n v="707"/>
    <x v="1"/>
    <n v="1"/>
    <x v="0"/>
    <s v="High DTI / Low Income / Low FICO"/>
  </r>
  <r>
    <n v="205000"/>
    <s v="HIGH"/>
    <s v="Source Verified"/>
    <s v="Current"/>
    <s v="debt_consolidation"/>
    <n v="0.25480000000000003"/>
    <n v="25.480000000000004"/>
    <n v="690"/>
    <n v="694"/>
    <n v="692"/>
    <x v="0"/>
    <n v="1"/>
    <x v="0"/>
    <s v="High DTI / Low Income / Low FICO"/>
  </r>
  <r>
    <n v="75000"/>
    <s v="HIGH"/>
    <s v="Not Verified"/>
    <s v="Fully Paid"/>
    <s v="debt_consolidation"/>
    <n v="0.26190000000000002"/>
    <n v="26.19"/>
    <n v="695"/>
    <n v="699"/>
    <n v="697"/>
    <x v="0"/>
    <n v="1"/>
    <x v="0"/>
    <s v="High DTI / Low Income / Low FICO"/>
  </r>
  <r>
    <n v="60000"/>
    <s v="MEDIUM"/>
    <s v="Not Verified"/>
    <s v="Fully Paid"/>
    <s v="debt_consolidation"/>
    <n v="0.23780000000000001"/>
    <n v="23.78"/>
    <n v="660"/>
    <n v="664"/>
    <n v="662"/>
    <x v="0"/>
    <n v="1"/>
    <x v="0"/>
    <s v="High DTI / Low Income / Low FICO"/>
  </r>
  <r>
    <n v="89000"/>
    <s v="HIGH"/>
    <s v="Verified"/>
    <s v="Current"/>
    <s v="debt_consolidation"/>
    <n v="0.2717"/>
    <n v="27.169999999999998"/>
    <n v="675"/>
    <n v="679"/>
    <n v="677"/>
    <x v="0"/>
    <n v="1"/>
    <x v="0"/>
    <s v="High DTI / Low Income / Low FICO"/>
  </r>
  <r>
    <n v="54000"/>
    <s v="MEDIUM"/>
    <s v="Verified"/>
    <s v="Current"/>
    <s v="credit_card"/>
    <n v="0.24780000000000002"/>
    <n v="24.78"/>
    <n v="680"/>
    <n v="684"/>
    <n v="682"/>
    <x v="0"/>
    <n v="1"/>
    <x v="0"/>
    <s v="High DTI / Low Income / Low FICO"/>
  </r>
  <r>
    <n v="50000"/>
    <s v="MEDIUM"/>
    <s v="Source Verified"/>
    <s v="Current"/>
    <s v="debt_consolidation"/>
    <n v="0.34060000000000001"/>
    <n v="34.06"/>
    <n v="675"/>
    <n v="679"/>
    <n v="677"/>
    <x v="0"/>
    <n v="1"/>
    <x v="0"/>
    <s v="High DTI / Low Income / Low FICO"/>
  </r>
  <r>
    <n v="24000"/>
    <s v="LOW"/>
    <s v="Source Verified"/>
    <s v="Current"/>
    <s v="credit_card"/>
    <n v="0.2455"/>
    <n v="24.55"/>
    <n v="660"/>
    <n v="664"/>
    <n v="662"/>
    <x v="0"/>
    <n v="1"/>
    <x v="0"/>
    <s v="High DTI / Low Income / Low FICO"/>
  </r>
  <r>
    <n v="63000"/>
    <s v="HIGH"/>
    <s v="Source Verified"/>
    <s v="Fully Paid"/>
    <s v="debt_consolidation"/>
    <n v="0.3528"/>
    <n v="35.28"/>
    <n v="665"/>
    <n v="669"/>
    <n v="667"/>
    <x v="0"/>
    <n v="1"/>
    <x v="0"/>
    <s v="High DTI / Low Income / Low FICO"/>
  </r>
  <r>
    <n v="61293"/>
    <s v="HIGH"/>
    <s v="Verified"/>
    <s v="Fully Paid"/>
    <s v="debt_consolidation"/>
    <n v="0.3301"/>
    <n v="33.01"/>
    <n v="700"/>
    <n v="704"/>
    <n v="702"/>
    <x v="1"/>
    <n v="1"/>
    <x v="0"/>
    <s v="High DTI / Low Income / Low FICO"/>
  </r>
  <r>
    <n v="80000"/>
    <s v="HIGH"/>
    <s v="Verified"/>
    <s v="Fully Paid"/>
    <s v="debt_consolidation"/>
    <n v="0.26"/>
    <n v="26"/>
    <n v="685"/>
    <n v="689"/>
    <n v="687"/>
    <x v="0"/>
    <n v="1"/>
    <x v="0"/>
    <s v="High DTI / Low Income / Low FICO"/>
  </r>
  <r>
    <n v="65000"/>
    <s v="HIGH"/>
    <s v="Source Verified"/>
    <s v="Current"/>
    <s v="debt_consolidation"/>
    <n v="0.20989999999999998"/>
    <n v="20.99"/>
    <n v="720"/>
    <n v="724"/>
    <n v="722"/>
    <x v="1"/>
    <n v="1"/>
    <x v="0"/>
    <s v="High DTI / Low Income / Low FICO"/>
  </r>
  <r>
    <n v="70000"/>
    <s v="HIGH"/>
    <s v="Source Verified"/>
    <s v="Fully Paid"/>
    <s v="credit_card"/>
    <n v="0.21739999999999998"/>
    <n v="21.74"/>
    <n v="680"/>
    <n v="684"/>
    <n v="682"/>
    <x v="0"/>
    <n v="1"/>
    <x v="0"/>
    <s v="High DTI / Low Income / Low FICO"/>
  </r>
  <r>
    <n v="40000"/>
    <s v="LOW"/>
    <s v="Not Verified"/>
    <s v="Fully Paid"/>
    <s v="debt_consolidation"/>
    <n v="0.16469999999999999"/>
    <n v="16.47"/>
    <n v="740"/>
    <n v="744"/>
    <n v="742"/>
    <x v="1"/>
    <n v="1"/>
    <x v="0"/>
    <s v="High DTI / Low Income / Low FICO"/>
  </r>
  <r>
    <n v="26000"/>
    <s v="LOW"/>
    <s v="Source Verified"/>
    <s v="Fully Paid"/>
    <s v="credit_card"/>
    <n v="0.29780000000000001"/>
    <n v="29.78"/>
    <n v="700"/>
    <n v="704"/>
    <n v="702"/>
    <x v="1"/>
    <n v="1"/>
    <x v="0"/>
    <s v="High DTI / Low Income / Low FICO"/>
  </r>
  <r>
    <n v="86000"/>
    <s v="HIGH"/>
    <s v="Not Verified"/>
    <s v="Fully Paid"/>
    <s v="debt_consolidation"/>
    <n v="0.10220000000000001"/>
    <n v="10.220000000000001"/>
    <n v="725"/>
    <n v="729"/>
    <n v="727"/>
    <x v="1"/>
    <n v="3"/>
    <x v="2"/>
    <s v="Strong Profile"/>
  </r>
  <r>
    <n v="43100"/>
    <s v="MEDIUM"/>
    <s v="Source Verified"/>
    <s v="Current"/>
    <s v="debt_consolidation"/>
    <n v="0.25480000000000003"/>
    <n v="25.480000000000004"/>
    <n v="725"/>
    <n v="729"/>
    <n v="727"/>
    <x v="1"/>
    <n v="1"/>
    <x v="0"/>
    <s v="High DTI / Low Income / Low FICO"/>
  </r>
  <r>
    <n v="57000"/>
    <s v="MEDIUM"/>
    <s v="Source Verified"/>
    <s v="Charged Off"/>
    <s v="debt_consolidation"/>
    <n v="7.5800000000000006E-2"/>
    <n v="7.580000000000001"/>
    <n v="660"/>
    <n v="664"/>
    <n v="662"/>
    <x v="0"/>
    <n v="2"/>
    <x v="1"/>
    <s v="Moderate DTI/Income/FICO"/>
  </r>
  <r>
    <n v="85000"/>
    <s v="HIGH"/>
    <s v="Source Verified"/>
    <s v="Charged Off"/>
    <s v="credit_card"/>
    <n v="0.13400000000000001"/>
    <n v="13.4"/>
    <n v="690"/>
    <n v="694"/>
    <n v="692"/>
    <x v="0"/>
    <n v="2"/>
    <x v="1"/>
    <s v="Moderate DTI/Income/FICO"/>
  </r>
  <r>
    <n v="42000"/>
    <s v="MEDIUM"/>
    <s v="Not Verified"/>
    <s v="Fully Paid"/>
    <s v="debt_consolidation"/>
    <n v="0.2069"/>
    <n v="20.69"/>
    <n v="815"/>
    <n v="819"/>
    <n v="817"/>
    <x v="1"/>
    <n v="1"/>
    <x v="0"/>
    <s v="High DTI / Low Income / Low FICO"/>
  </r>
  <r>
    <n v="52600"/>
    <s v="MEDIUM"/>
    <s v="Verified"/>
    <s v="Fully Paid"/>
    <s v="debt_consolidation"/>
    <n v="0.27649999999999997"/>
    <n v="27.65"/>
    <n v="660"/>
    <n v="664"/>
    <n v="662"/>
    <x v="0"/>
    <n v="1"/>
    <x v="0"/>
    <s v="High DTI / Low Income / Low FICO"/>
  </r>
  <r>
    <n v="50000"/>
    <s v="MEDIUM"/>
    <s v="Source Verified"/>
    <s v="Fully Paid"/>
    <s v="debt_consolidation"/>
    <n v="0.3826"/>
    <n v="38.26"/>
    <n v="685"/>
    <n v="689"/>
    <n v="687"/>
    <x v="0"/>
    <n v="1"/>
    <x v="0"/>
    <s v="High DTI / Low Income / Low FICO"/>
  </r>
  <r>
    <n v="101000"/>
    <s v="HIGH"/>
    <s v="Not Verified"/>
    <s v="Fully Paid"/>
    <s v="credit_card"/>
    <n v="0.1162"/>
    <n v="11.62"/>
    <n v="735"/>
    <n v="739"/>
    <n v="737"/>
    <x v="1"/>
    <n v="3"/>
    <x v="2"/>
    <s v="Strong Profile"/>
  </r>
  <r>
    <n v="70000"/>
    <s v="HIGH"/>
    <s v="Not Verified"/>
    <s v="Fully Paid"/>
    <s v="credit_card"/>
    <n v="0.25679999999999997"/>
    <n v="25.679999999999996"/>
    <n v="680"/>
    <n v="684"/>
    <n v="682"/>
    <x v="0"/>
    <n v="1"/>
    <x v="0"/>
    <s v="High DTI / Low Income / Low FICO"/>
  </r>
  <r>
    <n v="53000"/>
    <s v="MEDIUM"/>
    <s v="Not Verified"/>
    <s v="Fully Paid"/>
    <s v="credit_card"/>
    <n v="0.18859999999999999"/>
    <n v="18.86"/>
    <n v="720"/>
    <n v="724"/>
    <n v="722"/>
    <x v="1"/>
    <n v="2"/>
    <x v="1"/>
    <s v="Moderate DTI/Income/FICO"/>
  </r>
  <r>
    <n v="185000"/>
    <s v="HIGH"/>
    <s v="Verified"/>
    <s v="Fully Paid"/>
    <s v="debt_consolidation"/>
    <n v="0.16550000000000001"/>
    <n v="16.55"/>
    <n v="685"/>
    <n v="689"/>
    <n v="687"/>
    <x v="0"/>
    <n v="2"/>
    <x v="1"/>
    <s v="Moderate DTI/Income/FICO"/>
  </r>
  <r>
    <n v="54788"/>
    <s v="MEDIUM"/>
    <s v="Verified"/>
    <s v="Fully Paid"/>
    <s v="debt_consolidation"/>
    <n v="0.20920000000000002"/>
    <n v="20.92"/>
    <n v="680"/>
    <n v="684"/>
    <n v="682"/>
    <x v="0"/>
    <n v="1"/>
    <x v="0"/>
    <s v="High DTI / Low Income / Low FICO"/>
  </r>
  <r>
    <n v="23199"/>
    <s v="LOW"/>
    <s v="Source Verified"/>
    <s v="Fully Paid"/>
    <s v="credit_card"/>
    <n v="0.1009"/>
    <n v="10.09"/>
    <n v="670"/>
    <n v="674"/>
    <n v="672"/>
    <x v="0"/>
    <n v="1"/>
    <x v="0"/>
    <s v="High DTI / Low Income / Low FICO"/>
  </r>
  <r>
    <n v="42000"/>
    <s v="MEDIUM"/>
    <s v="Verified"/>
    <s v="Charged Off"/>
    <s v="moving"/>
    <n v="0.16940000000000002"/>
    <n v="16.940000000000001"/>
    <n v="675"/>
    <n v="679"/>
    <n v="677"/>
    <x v="0"/>
    <n v="2"/>
    <x v="1"/>
    <s v="Moderate DTI/Income/FICO"/>
  </r>
  <r>
    <n v="80000"/>
    <s v="HIGH"/>
    <s v="Not Verified"/>
    <s v="Fully Paid"/>
    <s v="credit_card"/>
    <n v="0.11539999999999999"/>
    <n v="11.54"/>
    <n v="660"/>
    <n v="664"/>
    <n v="662"/>
    <x v="0"/>
    <n v="2"/>
    <x v="1"/>
    <s v="Moderate DTI/Income/FICO"/>
  </r>
  <r>
    <n v="42000"/>
    <s v="MEDIUM"/>
    <s v="Source Verified"/>
    <s v="Fully Paid"/>
    <s v="medical"/>
    <n v="0.1966"/>
    <n v="19.66"/>
    <n v="675"/>
    <n v="679"/>
    <n v="677"/>
    <x v="0"/>
    <n v="2"/>
    <x v="1"/>
    <s v="Moderate DTI/Income/FICO"/>
  </r>
  <r>
    <n v="106000"/>
    <s v="HIGH"/>
    <s v="Not Verified"/>
    <s v="Fully Paid"/>
    <s v="debt_consolidation"/>
    <n v="0.1119"/>
    <n v="11.19"/>
    <n v="720"/>
    <n v="724"/>
    <n v="722"/>
    <x v="1"/>
    <n v="3"/>
    <x v="2"/>
    <s v="Strong Profile"/>
  </r>
  <r>
    <n v="45000"/>
    <s v="MEDIUM"/>
    <s v="Not Verified"/>
    <s v="Charged Off"/>
    <s v="credit_card"/>
    <n v="0.34310000000000002"/>
    <n v="34.31"/>
    <n v="715"/>
    <n v="719"/>
    <n v="717"/>
    <x v="1"/>
    <n v="1"/>
    <x v="0"/>
    <s v="High DTI / Low Income / Low FICO"/>
  </r>
  <r>
    <n v="80000"/>
    <s v="HIGH"/>
    <s v="Verified"/>
    <s v="Current"/>
    <s v="home_improvement"/>
    <n v="0.17519999999999999"/>
    <n v="17.52"/>
    <n v="685"/>
    <n v="689"/>
    <n v="687"/>
    <x v="0"/>
    <n v="2"/>
    <x v="1"/>
    <s v="Moderate DTI/Income/FICO"/>
  </r>
  <r>
    <n v="40500"/>
    <s v="MEDIUM"/>
    <s v="Verified"/>
    <s v="Current"/>
    <s v="debt_consolidation"/>
    <n v="0.1313"/>
    <n v="13.13"/>
    <n v="665"/>
    <n v="669"/>
    <n v="667"/>
    <x v="0"/>
    <n v="2"/>
    <x v="1"/>
    <s v="Moderate DTI/Income/FICO"/>
  </r>
  <r>
    <n v="120000"/>
    <s v="HIGH"/>
    <s v="Verified"/>
    <s v="Fully Paid"/>
    <s v="debt_consolidation"/>
    <n v="0.1759"/>
    <n v="17.59"/>
    <n v="705"/>
    <n v="709"/>
    <n v="707"/>
    <x v="1"/>
    <n v="2"/>
    <x v="1"/>
    <s v="Moderate DTI/Income/FICO"/>
  </r>
  <r>
    <n v="52000"/>
    <s v="MEDIUM"/>
    <s v="Not Verified"/>
    <s v="Fully Paid"/>
    <s v="other"/>
    <n v="6.1399999999999996E-2"/>
    <n v="6.14"/>
    <n v="760"/>
    <n v="764"/>
    <n v="762"/>
    <x v="1"/>
    <n v="2"/>
    <x v="1"/>
    <s v="Moderate DTI/Income/FICO"/>
  </r>
  <r>
    <n v="134000"/>
    <s v="HIGH"/>
    <s v="Source Verified"/>
    <s v="Fully Paid"/>
    <s v="home_improvement"/>
    <n v="9.3000000000000013E-2"/>
    <n v="9.3000000000000007"/>
    <n v="660"/>
    <n v="664"/>
    <n v="662"/>
    <x v="0"/>
    <n v="2"/>
    <x v="1"/>
    <s v="Moderate DTI/Income/FICO"/>
  </r>
  <r>
    <n v="52500"/>
    <s v="MEDIUM"/>
    <s v="Not Verified"/>
    <s v="Charged Off"/>
    <s v="credit_card"/>
    <n v="0.26229999999999998"/>
    <n v="26.229999999999997"/>
    <n v="660"/>
    <n v="664"/>
    <n v="662"/>
    <x v="0"/>
    <n v="1"/>
    <x v="0"/>
    <s v="High DTI / Low Income / Low FICO"/>
  </r>
  <r>
    <n v="72000"/>
    <s v="HIGH"/>
    <s v="Verified"/>
    <s v="Fully Paid"/>
    <s v="debt_consolidation"/>
    <n v="0.31869999999999998"/>
    <n v="31.869999999999997"/>
    <n v="670"/>
    <n v="674"/>
    <n v="672"/>
    <x v="0"/>
    <n v="1"/>
    <x v="0"/>
    <s v="High DTI / Low Income / Low FICO"/>
  </r>
  <r>
    <n v="30000"/>
    <s v="LOW"/>
    <s v="Verified"/>
    <s v="Charged Off"/>
    <s v="debt_consolidation"/>
    <n v="0.33240000000000003"/>
    <n v="33.24"/>
    <n v="665"/>
    <n v="669"/>
    <n v="667"/>
    <x v="0"/>
    <n v="1"/>
    <x v="0"/>
    <s v="High DTI / Low Income / Low FICO"/>
  </r>
  <r>
    <n v="102000"/>
    <s v="HIGH"/>
    <s v="Source Verified"/>
    <s v="Fully Paid"/>
    <s v="credit_card"/>
    <n v="0.3362"/>
    <n v="33.619999999999997"/>
    <n v="665"/>
    <n v="669"/>
    <n v="667"/>
    <x v="0"/>
    <n v="1"/>
    <x v="0"/>
    <s v="High DTI / Low Income / Low FICO"/>
  </r>
  <r>
    <n v="98000"/>
    <s v="HIGH"/>
    <s v="Verified"/>
    <s v="Current"/>
    <s v="credit_card"/>
    <n v="0.15770000000000001"/>
    <n v="15.770000000000001"/>
    <n v="700"/>
    <n v="704"/>
    <n v="702"/>
    <x v="1"/>
    <n v="2"/>
    <x v="1"/>
    <s v="Moderate DTI/Income/FICO"/>
  </r>
  <r>
    <n v="93500"/>
    <s v="HIGH"/>
    <s v="Verified"/>
    <s v="Fully Paid"/>
    <s v="debt_consolidation"/>
    <n v="0.10929999999999999"/>
    <n v="10.93"/>
    <n v="665"/>
    <n v="669"/>
    <n v="667"/>
    <x v="0"/>
    <n v="2"/>
    <x v="1"/>
    <s v="Moderate DTI/Income/FICO"/>
  </r>
  <r>
    <n v="100000"/>
    <s v="HIGH"/>
    <s v="Not Verified"/>
    <s v="Fully Paid"/>
    <s v="credit_card"/>
    <n v="0.1235"/>
    <n v="12.35"/>
    <n v="675"/>
    <n v="679"/>
    <n v="677"/>
    <x v="0"/>
    <n v="2"/>
    <x v="1"/>
    <s v="Moderate DTI/Income/FICO"/>
  </r>
  <r>
    <n v="65000"/>
    <s v="HIGH"/>
    <s v="Not Verified"/>
    <s v="Fully Paid"/>
    <s v="home_improvement"/>
    <n v="0.32270000000000004"/>
    <n v="32.270000000000003"/>
    <n v="665"/>
    <n v="669"/>
    <n v="667"/>
    <x v="0"/>
    <n v="1"/>
    <x v="0"/>
    <s v="High DTI / Low Income / Low FICO"/>
  </r>
  <r>
    <n v="80000"/>
    <s v="HIGH"/>
    <s v="Source Verified"/>
    <s v="Fully Paid"/>
    <s v="debt_consolidation"/>
    <n v="0.21199999999999999"/>
    <n v="21.2"/>
    <n v="670"/>
    <n v="674"/>
    <n v="672"/>
    <x v="0"/>
    <n v="1"/>
    <x v="0"/>
    <s v="High DTI / Low Income / Low FICO"/>
  </r>
  <r>
    <n v="101000"/>
    <s v="HIGH"/>
    <s v="Verified"/>
    <s v="Fully Paid"/>
    <s v="vacation"/>
    <n v="0.2555"/>
    <n v="25.55"/>
    <n v="675"/>
    <n v="679"/>
    <n v="677"/>
    <x v="0"/>
    <n v="1"/>
    <x v="0"/>
    <s v="High DTI / Low Income / Low FICO"/>
  </r>
  <r>
    <n v="23000"/>
    <s v="LOW"/>
    <s v="Verified"/>
    <s v="Charged Off"/>
    <s v="debt_consolidation"/>
    <n v="0.3528"/>
    <n v="35.28"/>
    <n v="780"/>
    <n v="784"/>
    <n v="782"/>
    <x v="1"/>
    <n v="1"/>
    <x v="0"/>
    <s v="High DTI / Low Income / Low FICO"/>
  </r>
  <r>
    <n v="60000"/>
    <s v="MEDIUM"/>
    <s v="Source Verified"/>
    <s v="Fully Paid"/>
    <s v="other"/>
    <n v="3.7999999999999999E-2"/>
    <n v="3.8"/>
    <n v="665"/>
    <n v="669"/>
    <n v="667"/>
    <x v="0"/>
    <n v="2"/>
    <x v="1"/>
    <s v="Moderate DTI/Income/FICO"/>
  </r>
  <r>
    <n v="140000"/>
    <s v="HIGH"/>
    <s v="Not Verified"/>
    <s v="Fully Paid"/>
    <s v="debt_consolidation"/>
    <n v="0.2346"/>
    <n v="23.46"/>
    <n v="670"/>
    <n v="674"/>
    <n v="672"/>
    <x v="0"/>
    <n v="1"/>
    <x v="0"/>
    <s v="High DTI / Low Income / Low FICO"/>
  </r>
  <r>
    <n v="100000"/>
    <s v="HIGH"/>
    <s v="Verified"/>
    <s v="Fully Paid"/>
    <s v="home_improvement"/>
    <n v="0.25030000000000002"/>
    <n v="25.03"/>
    <n v="700"/>
    <n v="704"/>
    <n v="702"/>
    <x v="1"/>
    <n v="1"/>
    <x v="0"/>
    <s v="High DTI / Low Income / Low FICO"/>
  </r>
  <r>
    <n v="75000"/>
    <s v="HIGH"/>
    <s v="Verified"/>
    <s v="Fully Paid"/>
    <s v="other"/>
    <n v="0.26530000000000004"/>
    <n v="26.530000000000005"/>
    <n v="730"/>
    <n v="734"/>
    <n v="732"/>
    <x v="1"/>
    <n v="1"/>
    <x v="0"/>
    <s v="High DTI / Low Income / Low FICO"/>
  </r>
  <r>
    <n v="130000"/>
    <s v="HIGH"/>
    <s v="Source Verified"/>
    <s v="Fully Paid"/>
    <s v="car"/>
    <n v="8.1000000000000003E-2"/>
    <n v="8.1"/>
    <n v="700"/>
    <n v="704"/>
    <n v="702"/>
    <x v="1"/>
    <n v="3"/>
    <x v="2"/>
    <s v="Strong Profile"/>
  </r>
  <r>
    <n v="60000"/>
    <s v="MEDIUM"/>
    <s v="Source Verified"/>
    <s v="Charged Off"/>
    <s v="debt_consolidation"/>
    <n v="0.13339999999999999"/>
    <n v="13.34"/>
    <n v="665"/>
    <n v="669"/>
    <n v="667"/>
    <x v="0"/>
    <n v="2"/>
    <x v="1"/>
    <s v="Moderate DTI/Income/FICO"/>
  </r>
  <r>
    <n v="45000"/>
    <s v="MEDIUM"/>
    <s v="Source Verified"/>
    <s v="Fully Paid"/>
    <s v="credit_card"/>
    <n v="0.16670000000000001"/>
    <n v="16.670000000000002"/>
    <n v="665"/>
    <n v="669"/>
    <n v="667"/>
    <x v="0"/>
    <n v="2"/>
    <x v="1"/>
    <s v="Moderate DTI/Income/FICO"/>
  </r>
  <r>
    <n v="64000"/>
    <s v="HIGH"/>
    <s v="Not Verified"/>
    <s v="Charged Off"/>
    <s v="credit_card"/>
    <n v="0.35909999999999997"/>
    <n v="35.909999999999997"/>
    <n v="685"/>
    <n v="689"/>
    <n v="687"/>
    <x v="0"/>
    <n v="1"/>
    <x v="0"/>
    <s v="High DTI / Low Income / Low FICO"/>
  </r>
  <r>
    <n v="72000"/>
    <s v="HIGH"/>
    <s v="Not Verified"/>
    <s v="Fully Paid"/>
    <s v="debt_consolidation"/>
    <n v="0.1678"/>
    <n v="16.78"/>
    <n v="720"/>
    <n v="724"/>
    <n v="722"/>
    <x v="1"/>
    <n v="2"/>
    <x v="1"/>
    <s v="Moderate DTI/Income/FICO"/>
  </r>
  <r>
    <n v="80000"/>
    <s v="HIGH"/>
    <s v="Source Verified"/>
    <s v="Fully Paid"/>
    <s v="credit_card"/>
    <n v="0.13650000000000001"/>
    <n v="13.65"/>
    <n v="660"/>
    <n v="664"/>
    <n v="662"/>
    <x v="0"/>
    <n v="2"/>
    <x v="1"/>
    <s v="Moderate DTI/Income/FICO"/>
  </r>
  <r>
    <n v="84000"/>
    <s v="HIGH"/>
    <s v="Not Verified"/>
    <s v="Fully Paid"/>
    <s v="other"/>
    <n v="3.4000000000000002E-2"/>
    <n v="3.4000000000000004"/>
    <n v="700"/>
    <n v="704"/>
    <n v="702"/>
    <x v="1"/>
    <n v="3"/>
    <x v="2"/>
    <s v="Strong Profile"/>
  </r>
  <r>
    <n v="72000"/>
    <s v="HIGH"/>
    <s v="Not Verified"/>
    <s v="Fully Paid"/>
    <s v="other"/>
    <n v="0.1313"/>
    <n v="13.13"/>
    <n v="760"/>
    <n v="764"/>
    <n v="762"/>
    <x v="1"/>
    <n v="2"/>
    <x v="1"/>
    <s v="Moderate DTI/Income/FICO"/>
  </r>
  <r>
    <n v="55000"/>
    <s v="MEDIUM"/>
    <s v="Not Verified"/>
    <s v="Current"/>
    <s v="debt_consolidation"/>
    <n v="0.19920000000000002"/>
    <n v="19.920000000000002"/>
    <n v="740"/>
    <n v="744"/>
    <n v="742"/>
    <x v="1"/>
    <n v="2"/>
    <x v="1"/>
    <s v="Moderate DTI/Income/FICO"/>
  </r>
  <r>
    <n v="43990"/>
    <s v="MEDIUM"/>
    <s v="Source Verified"/>
    <s v="Fully Paid"/>
    <s v="debt_consolidation"/>
    <n v="0.23550000000000001"/>
    <n v="23.55"/>
    <n v="675"/>
    <n v="679"/>
    <n v="677"/>
    <x v="0"/>
    <n v="1"/>
    <x v="0"/>
    <s v="High DTI / Low Income / Low FICO"/>
  </r>
  <r>
    <n v="90000"/>
    <s v="HIGH"/>
    <s v="Not Verified"/>
    <s v="Fully Paid"/>
    <s v="home_improvement"/>
    <n v="0.11650000000000001"/>
    <n v="11.65"/>
    <n v="810"/>
    <n v="814"/>
    <n v="812"/>
    <x v="1"/>
    <n v="3"/>
    <x v="2"/>
    <s v="Strong Profile"/>
  </r>
  <r>
    <n v="50000"/>
    <s v="MEDIUM"/>
    <s v="Not Verified"/>
    <s v="Fully Paid"/>
    <s v="credit_card"/>
    <n v="0.2772"/>
    <n v="27.72"/>
    <n v="685"/>
    <n v="689"/>
    <n v="687"/>
    <x v="0"/>
    <n v="1"/>
    <x v="0"/>
    <s v="High DTI / Low Income / Low FICO"/>
  </r>
  <r>
    <n v="120000"/>
    <s v="HIGH"/>
    <s v="Source Verified"/>
    <s v="Fully Paid"/>
    <s v="debt_consolidation"/>
    <n v="0.23530000000000001"/>
    <n v="23.53"/>
    <n v="660"/>
    <n v="664"/>
    <n v="662"/>
    <x v="0"/>
    <n v="1"/>
    <x v="0"/>
    <s v="High DTI / Low Income / Low FICO"/>
  </r>
  <r>
    <n v="101000"/>
    <s v="HIGH"/>
    <s v="Not Verified"/>
    <s v="Current"/>
    <s v="credit_card"/>
    <n v="0.22699999999999998"/>
    <n v="22.7"/>
    <n v="715"/>
    <n v="719"/>
    <n v="717"/>
    <x v="1"/>
    <n v="1"/>
    <x v="0"/>
    <s v="High DTI / Low Income / Low FICO"/>
  </r>
  <r>
    <n v="65000"/>
    <s v="HIGH"/>
    <s v="Source Verified"/>
    <s v="Charged Off"/>
    <s v="debt_consolidation"/>
    <n v="0.27889999999999998"/>
    <n v="27.889999999999997"/>
    <n v="665"/>
    <n v="669"/>
    <n v="667"/>
    <x v="0"/>
    <n v="1"/>
    <x v="0"/>
    <s v="High DTI / Low Income / Low FICO"/>
  </r>
  <r>
    <n v="130000"/>
    <s v="HIGH"/>
    <s v="Source Verified"/>
    <s v="Current"/>
    <s v="home_improvement"/>
    <n v="0.16639999999999999"/>
    <n v="16.64"/>
    <n v="720"/>
    <n v="724"/>
    <n v="722"/>
    <x v="1"/>
    <n v="2"/>
    <x v="1"/>
    <s v="Moderate DTI/Income/FICO"/>
  </r>
  <r>
    <n v="23000"/>
    <s v="LOW"/>
    <s v="Source Verified"/>
    <s v="Fully Paid"/>
    <s v="credit_card"/>
    <n v="0.11220000000000001"/>
    <n v="11.22"/>
    <n v="675"/>
    <n v="679"/>
    <n v="677"/>
    <x v="0"/>
    <n v="1"/>
    <x v="0"/>
    <s v="High DTI / Low Income / Low FICO"/>
  </r>
  <r>
    <n v="45000"/>
    <s v="MEDIUM"/>
    <s v="Source Verified"/>
    <s v="Fully Paid"/>
    <s v="debt_consolidation"/>
    <n v="9.0399999999999994E-2"/>
    <n v="9.0399999999999991"/>
    <n v="660"/>
    <n v="664"/>
    <n v="662"/>
    <x v="0"/>
    <n v="2"/>
    <x v="1"/>
    <s v="Moderate DTI/Income/FICO"/>
  </r>
  <r>
    <n v="72000"/>
    <s v="HIGH"/>
    <s v="Verified"/>
    <s v="Current"/>
    <s v="debt_consolidation"/>
    <n v="0.24579999999999999"/>
    <n v="24.58"/>
    <n v="675"/>
    <n v="679"/>
    <n v="677"/>
    <x v="0"/>
    <n v="1"/>
    <x v="0"/>
    <s v="High DTI / Low Income / Low FICO"/>
  </r>
  <r>
    <n v="35000"/>
    <s v="LOW"/>
    <s v="Not Verified"/>
    <s v="Fully Paid"/>
    <s v="debt_consolidation"/>
    <n v="0.2407"/>
    <n v="24.07"/>
    <n v="690"/>
    <n v="694"/>
    <n v="692"/>
    <x v="0"/>
    <n v="1"/>
    <x v="0"/>
    <s v="High DTI / Low Income / Low FICO"/>
  </r>
  <r>
    <n v="44000"/>
    <s v="MEDIUM"/>
    <s v="Source Verified"/>
    <s v="Fully Paid"/>
    <s v="debt_consolidation"/>
    <n v="0.16010000000000002"/>
    <n v="16.010000000000002"/>
    <n v="680"/>
    <n v="684"/>
    <n v="682"/>
    <x v="0"/>
    <n v="2"/>
    <x v="1"/>
    <s v="Moderate DTI/Income/FICO"/>
  </r>
  <r>
    <n v="95000"/>
    <s v="HIGH"/>
    <s v="Source Verified"/>
    <s v="Fully Paid"/>
    <s v="debt_consolidation"/>
    <n v="0.2266"/>
    <n v="22.66"/>
    <n v="700"/>
    <n v="704"/>
    <n v="702"/>
    <x v="1"/>
    <n v="1"/>
    <x v="0"/>
    <s v="High DTI / Low Income / Low FICO"/>
  </r>
  <r>
    <n v="28000"/>
    <s v="LOW"/>
    <s v="Source Verified"/>
    <s v="Fully Paid"/>
    <s v="debt_consolidation"/>
    <n v="0.14660000000000001"/>
    <n v="14.66"/>
    <n v="695"/>
    <n v="699"/>
    <n v="697"/>
    <x v="0"/>
    <n v="1"/>
    <x v="0"/>
    <s v="High DTI / Low Income / Low FICO"/>
  </r>
  <r>
    <n v="140000"/>
    <s v="HIGH"/>
    <s v="Not Verified"/>
    <s v="Fully Paid"/>
    <s v="credit_card"/>
    <n v="0.12740000000000001"/>
    <n v="12.740000000000002"/>
    <n v="660"/>
    <n v="664"/>
    <n v="662"/>
    <x v="0"/>
    <n v="2"/>
    <x v="1"/>
    <s v="Moderate DTI/Income/FICO"/>
  </r>
  <r>
    <n v="120000"/>
    <s v="HIGH"/>
    <s v="Source Verified"/>
    <s v="Fully Paid"/>
    <s v="debt_consolidation"/>
    <n v="0.1085"/>
    <n v="10.85"/>
    <n v="725"/>
    <n v="729"/>
    <n v="727"/>
    <x v="1"/>
    <n v="3"/>
    <x v="2"/>
    <s v="Strong Profile"/>
  </r>
  <r>
    <n v="46000"/>
    <s v="MEDIUM"/>
    <s v="Verified"/>
    <s v="Fully Paid"/>
    <s v="debt_consolidation"/>
    <n v="0.1484"/>
    <n v="14.84"/>
    <n v="695"/>
    <n v="699"/>
    <n v="697"/>
    <x v="0"/>
    <n v="2"/>
    <x v="1"/>
    <s v="Moderate DTI/Income/FICO"/>
  </r>
  <r>
    <n v="110000"/>
    <s v="HIGH"/>
    <s v="Not Verified"/>
    <s v="Fully Paid"/>
    <s v="debt_consolidation"/>
    <n v="0.12480000000000001"/>
    <n v="12.48"/>
    <n v="705"/>
    <n v="709"/>
    <n v="707"/>
    <x v="1"/>
    <n v="2"/>
    <x v="1"/>
    <s v="Moderate DTI/Income/FICO"/>
  </r>
  <r>
    <n v="47360"/>
    <s v="MEDIUM"/>
    <s v="Source Verified"/>
    <s v="Current"/>
    <s v="debt_consolidation"/>
    <n v="0.10640000000000001"/>
    <n v="10.64"/>
    <n v="680"/>
    <n v="684"/>
    <n v="682"/>
    <x v="0"/>
    <n v="2"/>
    <x v="1"/>
    <s v="Moderate DTI/Income/FICO"/>
  </r>
  <r>
    <n v="37154"/>
    <s v="LOW"/>
    <s v="Source Verified"/>
    <s v="Fully Paid"/>
    <s v="home_improvement"/>
    <n v="0.1804"/>
    <n v="18.04"/>
    <n v="680"/>
    <n v="684"/>
    <n v="682"/>
    <x v="0"/>
    <n v="1"/>
    <x v="0"/>
    <s v="High DTI / Low Income / Low FICO"/>
  </r>
  <r>
    <n v="32000"/>
    <s v="LOW"/>
    <s v="Verified"/>
    <s v="Fully Paid"/>
    <s v="debt_consolidation"/>
    <n v="2.8900000000000002E-2"/>
    <n v="2.89"/>
    <n v="665"/>
    <n v="669"/>
    <n v="667"/>
    <x v="0"/>
    <n v="1"/>
    <x v="0"/>
    <s v="High DTI / Low Income / Low FICO"/>
  </r>
  <r>
    <n v="95000"/>
    <s v="HIGH"/>
    <s v="Not Verified"/>
    <s v="Charged Off"/>
    <s v="debt_consolidation"/>
    <n v="0.20199999999999999"/>
    <n v="20.2"/>
    <n v="700"/>
    <n v="704"/>
    <n v="702"/>
    <x v="1"/>
    <n v="1"/>
    <x v="0"/>
    <s v="High DTI / Low Income / Low FICO"/>
  </r>
  <r>
    <n v="99000"/>
    <s v="HIGH"/>
    <s v="Not Verified"/>
    <s v="Fully Paid"/>
    <s v="credit_card"/>
    <n v="0.18469999999999998"/>
    <n v="18.47"/>
    <n v="745"/>
    <n v="749"/>
    <n v="747"/>
    <x v="1"/>
    <n v="2"/>
    <x v="1"/>
    <s v="Moderate DTI/Income/FICO"/>
  </r>
  <r>
    <n v="75000"/>
    <s v="HIGH"/>
    <s v="Source Verified"/>
    <s v="Current"/>
    <s v="debt_consolidation"/>
    <n v="9.7599999999999992E-2"/>
    <n v="9.76"/>
    <n v="715"/>
    <n v="719"/>
    <n v="717"/>
    <x v="1"/>
    <n v="3"/>
    <x v="2"/>
    <s v="Strong Profile"/>
  </r>
  <r>
    <n v="70000"/>
    <s v="HIGH"/>
    <s v="Source Verified"/>
    <s v="Charged Off"/>
    <s v="debt_consolidation"/>
    <n v="0.1406"/>
    <n v="14.06"/>
    <n v="725"/>
    <n v="729"/>
    <n v="727"/>
    <x v="1"/>
    <n v="2"/>
    <x v="1"/>
    <s v="Moderate DTI/Income/FICO"/>
  </r>
  <r>
    <n v="73000"/>
    <s v="HIGH"/>
    <s v="Not Verified"/>
    <s v="Fully Paid"/>
    <s v="home_improvement"/>
    <n v="0.16550000000000001"/>
    <n v="16.55"/>
    <n v="705"/>
    <n v="709"/>
    <n v="707"/>
    <x v="1"/>
    <n v="2"/>
    <x v="1"/>
    <s v="Moderate DTI/Income/FICO"/>
  </r>
  <r>
    <n v="52000"/>
    <s v="MEDIUM"/>
    <s v="Verified"/>
    <s v="Fully Paid"/>
    <s v="credit_card"/>
    <n v="0.3039"/>
    <n v="30.39"/>
    <n v="680"/>
    <n v="684"/>
    <n v="682"/>
    <x v="0"/>
    <n v="1"/>
    <x v="0"/>
    <s v="High DTI / Low Income / Low FICO"/>
  </r>
  <r>
    <n v="105000"/>
    <s v="HIGH"/>
    <s v="Source Verified"/>
    <s v="Fully Paid"/>
    <s v="credit_card"/>
    <n v="0.11849999999999999"/>
    <n v="11.85"/>
    <n v="670"/>
    <n v="674"/>
    <n v="672"/>
    <x v="0"/>
    <n v="2"/>
    <x v="1"/>
    <s v="Moderate DTI/Income/FICO"/>
  </r>
  <r>
    <n v="95000"/>
    <s v="HIGH"/>
    <s v="Verified"/>
    <s v="Current"/>
    <s v="credit_card"/>
    <n v="0.36570000000000003"/>
    <n v="36.57"/>
    <n v="685"/>
    <n v="689"/>
    <n v="687"/>
    <x v="0"/>
    <n v="1"/>
    <x v="0"/>
    <s v="High DTI / Low Income / Low FICO"/>
  </r>
  <r>
    <n v="60000"/>
    <s v="MEDIUM"/>
    <s v="Verified"/>
    <s v="Fully Paid"/>
    <s v="debt_consolidation"/>
    <n v="0.31459999999999999"/>
    <n v="31.46"/>
    <n v="705"/>
    <n v="709"/>
    <n v="707"/>
    <x v="1"/>
    <n v="1"/>
    <x v="0"/>
    <s v="High DTI / Low Income / Low FICO"/>
  </r>
  <r>
    <n v="42200"/>
    <s v="MEDIUM"/>
    <s v="Not Verified"/>
    <s v="Fully Paid"/>
    <s v="debt_consolidation"/>
    <n v="0.33779999999999999"/>
    <n v="33.78"/>
    <n v="710"/>
    <n v="714"/>
    <n v="712"/>
    <x v="1"/>
    <n v="1"/>
    <x v="0"/>
    <s v="High DTI / Low Income / Low FICO"/>
  </r>
  <r>
    <n v="87000"/>
    <s v="HIGH"/>
    <s v="Verified"/>
    <s v="Fully Paid"/>
    <s v="home_improvement"/>
    <n v="0.19750000000000001"/>
    <n v="19.75"/>
    <n v="675"/>
    <n v="679"/>
    <n v="677"/>
    <x v="0"/>
    <n v="2"/>
    <x v="1"/>
    <s v="Moderate DTI/Income/FICO"/>
  </r>
  <r>
    <n v="46000"/>
    <s v="MEDIUM"/>
    <s v="Not Verified"/>
    <s v="Fully Paid"/>
    <s v="debt_consolidation"/>
    <n v="0.2155"/>
    <n v="21.55"/>
    <n v="745"/>
    <n v="749"/>
    <n v="747"/>
    <x v="1"/>
    <n v="1"/>
    <x v="0"/>
    <s v="High DTI / Low Income / Low FICO"/>
  </r>
  <r>
    <n v="200000"/>
    <s v="HIGH"/>
    <s v="Source Verified"/>
    <s v="Fully Paid"/>
    <s v="credit_card"/>
    <n v="0.28589999999999999"/>
    <n v="28.59"/>
    <n v="680"/>
    <n v="684"/>
    <n v="682"/>
    <x v="0"/>
    <n v="1"/>
    <x v="0"/>
    <s v="High DTI / Low Income / Low FICO"/>
  </r>
  <r>
    <n v="20000"/>
    <s v="LOW"/>
    <s v="Source Verified"/>
    <s v="Fully Paid"/>
    <s v="credit_card"/>
    <n v="0.21309999999999998"/>
    <n v="21.31"/>
    <n v="665"/>
    <n v="669"/>
    <n v="667"/>
    <x v="0"/>
    <n v="1"/>
    <x v="0"/>
    <s v="High DTI / Low Income / Low FICO"/>
  </r>
  <r>
    <n v="53000"/>
    <s v="MEDIUM"/>
    <s v="Source Verified"/>
    <s v="Fully Paid"/>
    <s v="debt_consolidation"/>
    <n v="0.17550000000000002"/>
    <n v="17.55"/>
    <n v="675"/>
    <n v="679"/>
    <n v="677"/>
    <x v="0"/>
    <n v="2"/>
    <x v="1"/>
    <s v="Moderate DTI/Income/FICO"/>
  </r>
  <r>
    <n v="65000"/>
    <s v="HIGH"/>
    <s v="Source Verified"/>
    <s v="Fully Paid"/>
    <s v="debt_consolidation"/>
    <n v="0.18129999999999999"/>
    <n v="18.13"/>
    <n v="690"/>
    <n v="694"/>
    <n v="692"/>
    <x v="0"/>
    <n v="2"/>
    <x v="1"/>
    <s v="Moderate DTI/Income/FICO"/>
  </r>
  <r>
    <n v="135000"/>
    <s v="HIGH"/>
    <s v="Not Verified"/>
    <s v="Fully Paid"/>
    <s v="debt_consolidation"/>
    <n v="0.1216"/>
    <n v="12.16"/>
    <n v="685"/>
    <n v="689"/>
    <n v="687"/>
    <x v="0"/>
    <n v="2"/>
    <x v="1"/>
    <s v="Moderate DTI/Income/FICO"/>
  </r>
  <r>
    <n v="44500"/>
    <s v="MEDIUM"/>
    <s v="Source Verified"/>
    <s v="Charged Off"/>
    <s v="debt_consolidation"/>
    <n v="0.32469999999999999"/>
    <n v="32.47"/>
    <n v="690"/>
    <n v="694"/>
    <n v="692"/>
    <x v="0"/>
    <n v="1"/>
    <x v="0"/>
    <s v="High DTI / Low Income / Low FICO"/>
  </r>
  <r>
    <n v="235000"/>
    <s v="HIGH"/>
    <s v="Source Verified"/>
    <s v="Fully Paid"/>
    <s v="debt_consolidation"/>
    <n v="0.1515"/>
    <n v="15.15"/>
    <n v="725"/>
    <n v="729"/>
    <n v="727"/>
    <x v="1"/>
    <n v="2"/>
    <x v="1"/>
    <s v="Moderate DTI/Income/FICO"/>
  </r>
  <r>
    <n v="55000"/>
    <s v="MEDIUM"/>
    <s v="Not Verified"/>
    <s v="Fully Paid"/>
    <s v="debt_consolidation"/>
    <n v="0.35780000000000001"/>
    <n v="35.78"/>
    <n v="675"/>
    <n v="679"/>
    <n v="677"/>
    <x v="0"/>
    <n v="1"/>
    <x v="0"/>
    <s v="High DTI / Low Income / Low FICO"/>
  </r>
  <r>
    <n v="130000"/>
    <s v="HIGH"/>
    <s v="Source Verified"/>
    <s v="Charged Off"/>
    <s v="credit_card"/>
    <n v="0.1542"/>
    <n v="15.42"/>
    <n v="675"/>
    <n v="679"/>
    <n v="677"/>
    <x v="0"/>
    <n v="2"/>
    <x v="1"/>
    <s v="Moderate DTI/Income/FICO"/>
  </r>
  <r>
    <n v="90000"/>
    <s v="HIGH"/>
    <s v="Verified"/>
    <s v="Charged Off"/>
    <s v="credit_card"/>
    <n v="0.17809999999999998"/>
    <n v="17.809999999999999"/>
    <n v="675"/>
    <n v="679"/>
    <n v="677"/>
    <x v="0"/>
    <n v="2"/>
    <x v="1"/>
    <s v="Moderate DTI/Income/FICO"/>
  </r>
  <r>
    <n v="47000"/>
    <s v="MEDIUM"/>
    <s v="Verified"/>
    <s v="Charged Off"/>
    <s v="credit_card"/>
    <n v="0.2089"/>
    <n v="20.89"/>
    <n v="665"/>
    <n v="669"/>
    <n v="667"/>
    <x v="0"/>
    <n v="1"/>
    <x v="0"/>
    <s v="High DTI / Low Income / Low FICO"/>
  </r>
  <r>
    <n v="80571"/>
    <s v="HIGH"/>
    <s v="Not Verified"/>
    <s v="Fully Paid"/>
    <s v="debt_consolidation"/>
    <n v="0.2278"/>
    <n v="22.78"/>
    <n v="660"/>
    <n v="664"/>
    <n v="662"/>
    <x v="0"/>
    <n v="1"/>
    <x v="0"/>
    <s v="High DTI / Low Income / Low FICO"/>
  </r>
  <r>
    <n v="40000"/>
    <s v="LOW"/>
    <s v="Verified"/>
    <s v="Fully Paid"/>
    <s v="debt_consolidation"/>
    <n v="0.24690000000000001"/>
    <n v="24.69"/>
    <n v="675"/>
    <n v="679"/>
    <n v="677"/>
    <x v="0"/>
    <n v="1"/>
    <x v="0"/>
    <s v="High DTI / Low Income / Low FICO"/>
  </r>
  <r>
    <n v="216600"/>
    <s v="HIGH"/>
    <s v="Source Verified"/>
    <s v="Fully Paid"/>
    <s v="home_improvement"/>
    <n v="0.11470000000000001"/>
    <n v="11.47"/>
    <n v="725"/>
    <n v="729"/>
    <n v="727"/>
    <x v="1"/>
    <n v="3"/>
    <x v="2"/>
    <s v="Strong Profile"/>
  </r>
  <r>
    <n v="45500"/>
    <s v="MEDIUM"/>
    <s v="Not Verified"/>
    <s v="Current"/>
    <s v="credit_card"/>
    <n v="0.29100000000000004"/>
    <n v="29.100000000000005"/>
    <n v="775"/>
    <n v="779"/>
    <n v="777"/>
    <x v="1"/>
    <n v="1"/>
    <x v="0"/>
    <s v="High DTI / Low Income / Low FICO"/>
  </r>
  <r>
    <n v="80000"/>
    <s v="HIGH"/>
    <s v="Not Verified"/>
    <s v="Current"/>
    <s v="debt_consolidation"/>
    <n v="0.13140000000000002"/>
    <n v="13.140000000000002"/>
    <n v="700"/>
    <n v="704"/>
    <n v="702"/>
    <x v="1"/>
    <n v="2"/>
    <x v="1"/>
    <s v="Moderate DTI/Income/FICO"/>
  </r>
  <r>
    <n v="130000"/>
    <s v="HIGH"/>
    <s v="Source Verified"/>
    <s v="Fully Paid"/>
    <s v="credit_card"/>
    <n v="0.22329999999999997"/>
    <n v="22.33"/>
    <n v="665"/>
    <n v="669"/>
    <n v="667"/>
    <x v="0"/>
    <n v="1"/>
    <x v="0"/>
    <s v="High DTI / Low Income / Low FICO"/>
  </r>
  <r>
    <n v="110000"/>
    <s v="HIGH"/>
    <s v="Source Verified"/>
    <s v="Fully Paid"/>
    <s v="credit_card"/>
    <n v="0.1065"/>
    <n v="10.65"/>
    <n v="665"/>
    <n v="669"/>
    <n v="667"/>
    <x v="0"/>
    <n v="2"/>
    <x v="1"/>
    <s v="Moderate DTI/Income/FICO"/>
  </r>
  <r>
    <n v="73000"/>
    <s v="HIGH"/>
    <s v="Source Verified"/>
    <s v="Charged Off"/>
    <s v="debt_consolidation"/>
    <n v="0.18"/>
    <n v="18"/>
    <n v="670"/>
    <n v="674"/>
    <n v="672"/>
    <x v="0"/>
    <n v="2"/>
    <x v="1"/>
    <s v="Moderate DTI/Income/FICO"/>
  </r>
  <r>
    <n v="90000"/>
    <s v="HIGH"/>
    <s v="Not Verified"/>
    <s v="Fully Paid"/>
    <s v="debt_consolidation"/>
    <n v="0.22519999999999998"/>
    <n v="22.52"/>
    <n v="810"/>
    <n v="814"/>
    <n v="812"/>
    <x v="1"/>
    <n v="1"/>
    <x v="0"/>
    <s v="High DTI / Low Income / Low FICO"/>
  </r>
  <r>
    <n v="75000"/>
    <s v="HIGH"/>
    <s v="Source Verified"/>
    <s v="Fully Paid"/>
    <s v="credit_card"/>
    <n v="9.0500000000000011E-2"/>
    <n v="9.0500000000000007"/>
    <n v="665"/>
    <n v="669"/>
    <n v="667"/>
    <x v="0"/>
    <n v="2"/>
    <x v="1"/>
    <s v="Moderate DTI/Income/FICO"/>
  </r>
  <r>
    <n v="50000"/>
    <s v="MEDIUM"/>
    <s v="Source Verified"/>
    <s v="Fully Paid"/>
    <s v="debt_consolidation"/>
    <n v="0.1229"/>
    <n v="12.29"/>
    <n v="775"/>
    <n v="779"/>
    <n v="777"/>
    <x v="1"/>
    <n v="2"/>
    <x v="1"/>
    <s v="Moderate DTI/Income/FICO"/>
  </r>
  <r>
    <n v="112000"/>
    <s v="HIGH"/>
    <s v="Verified"/>
    <s v="Fully Paid"/>
    <s v="vacation"/>
    <n v="0.20079999999999998"/>
    <n v="20.079999999999998"/>
    <n v="700"/>
    <n v="704"/>
    <n v="702"/>
    <x v="1"/>
    <n v="1"/>
    <x v="0"/>
    <s v="High DTI / Low Income / Low FICO"/>
  </r>
  <r>
    <n v="67000"/>
    <s v="HIGH"/>
    <s v="Source Verified"/>
    <s v="Late (31-120 days)"/>
    <s v="debt_consolidation"/>
    <n v="0.28029999999999999"/>
    <n v="28.03"/>
    <n v="670"/>
    <n v="674"/>
    <n v="672"/>
    <x v="0"/>
    <n v="1"/>
    <x v="0"/>
    <s v="High DTI / Low Income / Low FICO"/>
  </r>
  <r>
    <n v="150000"/>
    <s v="HIGH"/>
    <s v="Verified"/>
    <s v="Fully Paid"/>
    <s v="medical"/>
    <n v="0.28100000000000003"/>
    <n v="28.1"/>
    <n v="670"/>
    <n v="674"/>
    <n v="672"/>
    <x v="0"/>
    <n v="1"/>
    <x v="0"/>
    <s v="High DTI / Low Income / Low FICO"/>
  </r>
  <r>
    <n v="50000"/>
    <s v="MEDIUM"/>
    <s v="Verified"/>
    <s v="Fully Paid"/>
    <s v="debt_consolidation"/>
    <n v="0.18890000000000001"/>
    <n v="18.89"/>
    <n v="740"/>
    <n v="744"/>
    <n v="742"/>
    <x v="1"/>
    <n v="2"/>
    <x v="1"/>
    <s v="Moderate DTI/Income/FICO"/>
  </r>
  <r>
    <n v="43000"/>
    <s v="MEDIUM"/>
    <s v="Source Verified"/>
    <s v="Fully Paid"/>
    <s v="home_improvement"/>
    <n v="0.33380000000000004"/>
    <n v="33.380000000000003"/>
    <n v="700"/>
    <n v="704"/>
    <n v="702"/>
    <x v="1"/>
    <n v="1"/>
    <x v="0"/>
    <s v="High DTI / Low Income / Low FICO"/>
  </r>
  <r>
    <n v="84000"/>
    <s v="HIGH"/>
    <s v="Verified"/>
    <s v="Fully Paid"/>
    <s v="debt_consolidation"/>
    <n v="0.30230000000000001"/>
    <n v="30.23"/>
    <n v="685"/>
    <n v="689"/>
    <n v="687"/>
    <x v="0"/>
    <n v="1"/>
    <x v="0"/>
    <s v="High DTI / Low Income / Low FICO"/>
  </r>
  <r>
    <n v="78000"/>
    <s v="HIGH"/>
    <s v="Source Verified"/>
    <s v="Charged Off"/>
    <s v="debt_consolidation"/>
    <n v="0.1603"/>
    <n v="16.03"/>
    <n v="670"/>
    <n v="674"/>
    <n v="672"/>
    <x v="0"/>
    <n v="2"/>
    <x v="1"/>
    <s v="Moderate DTI/Income/FICO"/>
  </r>
  <r>
    <n v="38500"/>
    <s v="LOW"/>
    <s v="Verified"/>
    <s v="Charged Off"/>
    <s v="debt_consolidation"/>
    <n v="0.26590000000000003"/>
    <n v="26.590000000000003"/>
    <n v="660"/>
    <n v="664"/>
    <n v="662"/>
    <x v="0"/>
    <n v="1"/>
    <x v="0"/>
    <s v="High DTI / Low Income / Low FICO"/>
  </r>
  <r>
    <n v="32600"/>
    <s v="LOW"/>
    <s v="Source Verified"/>
    <s v="Fully Paid"/>
    <s v="debt_consolidation"/>
    <n v="0.1348"/>
    <n v="13.48"/>
    <n v="660"/>
    <n v="664"/>
    <n v="662"/>
    <x v="0"/>
    <n v="1"/>
    <x v="0"/>
    <s v="High DTI / Low Income / Low FICO"/>
  </r>
  <r>
    <n v="97362"/>
    <s v="HIGH"/>
    <s v="Source Verified"/>
    <s v="Fully Paid"/>
    <s v="debt_consolidation"/>
    <n v="8.5999999999999993E-2"/>
    <n v="8.6"/>
    <n v="670"/>
    <n v="674"/>
    <n v="672"/>
    <x v="0"/>
    <n v="2"/>
    <x v="1"/>
    <s v="Moderate DTI/Income/FICO"/>
  </r>
  <r>
    <n v="49504"/>
    <s v="MEDIUM"/>
    <s v="Verified"/>
    <s v="Fully Paid"/>
    <s v="debt_consolidation"/>
    <n v="0.1716"/>
    <n v="17.16"/>
    <n v="680"/>
    <n v="684"/>
    <n v="682"/>
    <x v="0"/>
    <n v="2"/>
    <x v="1"/>
    <s v="Moderate DTI/Income/FICO"/>
  </r>
  <r>
    <n v="72500"/>
    <s v="HIGH"/>
    <s v="Source Verified"/>
    <s v="Charged Off"/>
    <s v="debt_consolidation"/>
    <n v="0.23850000000000002"/>
    <n v="23.85"/>
    <n v="775"/>
    <n v="779"/>
    <n v="777"/>
    <x v="1"/>
    <n v="1"/>
    <x v="0"/>
    <s v="High DTI / Low Income / Low FICO"/>
  </r>
  <r>
    <n v="38000"/>
    <s v="LOW"/>
    <s v="Not Verified"/>
    <s v="Fully Paid"/>
    <s v="credit_card"/>
    <n v="0.16839999999999999"/>
    <n v="16.84"/>
    <n v="685"/>
    <n v="689"/>
    <n v="687"/>
    <x v="0"/>
    <n v="1"/>
    <x v="0"/>
    <s v="High DTI / Low Income / Low FICO"/>
  </r>
  <r>
    <n v="95000"/>
    <s v="HIGH"/>
    <s v="Source Verified"/>
    <s v="Current"/>
    <s v="credit_card"/>
    <n v="0.32"/>
    <n v="32"/>
    <n v="685"/>
    <n v="689"/>
    <n v="687"/>
    <x v="0"/>
    <n v="1"/>
    <x v="0"/>
    <s v="High DTI / Low Income / Low FICO"/>
  </r>
  <r>
    <n v="78000"/>
    <s v="HIGH"/>
    <s v="Not Verified"/>
    <s v="Fully Paid"/>
    <s v="credit_card"/>
    <n v="0.20629999999999998"/>
    <n v="20.63"/>
    <n v="735"/>
    <n v="739"/>
    <n v="737"/>
    <x v="1"/>
    <n v="1"/>
    <x v="0"/>
    <s v="High DTI / Low Income / Low FICO"/>
  </r>
  <r>
    <n v="150500"/>
    <s v="HIGH"/>
    <s v="Not Verified"/>
    <s v="Fully Paid"/>
    <s v="home_improvement"/>
    <n v="0.13070000000000001"/>
    <n v="13.07"/>
    <n v="710"/>
    <n v="714"/>
    <n v="712"/>
    <x v="1"/>
    <n v="2"/>
    <x v="1"/>
    <s v="Moderate DTI/Income/FICO"/>
  </r>
  <r>
    <n v="65000"/>
    <s v="HIGH"/>
    <s v="Source Verified"/>
    <s v="Current"/>
    <s v="debt_consolidation"/>
    <n v="0.12240000000000001"/>
    <n v="12.24"/>
    <n v="800"/>
    <n v="804"/>
    <n v="802"/>
    <x v="1"/>
    <n v="2"/>
    <x v="1"/>
    <s v="Moderate DTI/Income/FICO"/>
  </r>
  <r>
    <n v="45000"/>
    <s v="MEDIUM"/>
    <s v="Not Verified"/>
    <s v="Fully Paid"/>
    <s v="debt_consolidation"/>
    <n v="0.17519999999999999"/>
    <n v="17.52"/>
    <n v="665"/>
    <n v="669"/>
    <n v="667"/>
    <x v="0"/>
    <n v="2"/>
    <x v="1"/>
    <s v="Moderate DTI/Income/FICO"/>
  </r>
  <r>
    <n v="60000"/>
    <s v="MEDIUM"/>
    <s v="Source Verified"/>
    <s v="Fully Paid"/>
    <s v="credit_card"/>
    <n v="0.17300000000000001"/>
    <n v="17.3"/>
    <n v="660"/>
    <n v="664"/>
    <n v="662"/>
    <x v="0"/>
    <n v="2"/>
    <x v="1"/>
    <s v="Moderate DTI/Income/FICO"/>
  </r>
  <r>
    <n v="50000"/>
    <s v="MEDIUM"/>
    <s v="Not Verified"/>
    <s v="Fully Paid"/>
    <s v="credit_card"/>
    <n v="0.28129999999999999"/>
    <n v="28.13"/>
    <n v="720"/>
    <n v="724"/>
    <n v="722"/>
    <x v="1"/>
    <n v="1"/>
    <x v="0"/>
    <s v="High DTI / Low Income / Low FICO"/>
  </r>
  <r>
    <n v="51000"/>
    <s v="MEDIUM"/>
    <s v="Verified"/>
    <s v="Fully Paid"/>
    <s v="renewable_energy"/>
    <n v="0.1042"/>
    <n v="10.42"/>
    <n v="660"/>
    <n v="664"/>
    <n v="662"/>
    <x v="0"/>
    <n v="2"/>
    <x v="1"/>
    <s v="Moderate DTI/Income/FICO"/>
  </r>
  <r>
    <n v="109500"/>
    <s v="HIGH"/>
    <s v="Verified"/>
    <s v="Fully Paid"/>
    <s v="other"/>
    <n v="0.26629999999999998"/>
    <n v="26.63"/>
    <n v="690"/>
    <n v="694"/>
    <n v="692"/>
    <x v="0"/>
    <n v="1"/>
    <x v="0"/>
    <s v="High DTI / Low Income / Low FICO"/>
  </r>
  <r>
    <n v="235000"/>
    <s v="HIGH"/>
    <s v="Source Verified"/>
    <s v="Fully Paid"/>
    <s v="debt_consolidation"/>
    <n v="9.4E-2"/>
    <n v="9.4"/>
    <n v="680"/>
    <n v="684"/>
    <n v="682"/>
    <x v="0"/>
    <n v="2"/>
    <x v="1"/>
    <s v="Moderate DTI/Income/FICO"/>
  </r>
  <r>
    <n v="102600"/>
    <s v="HIGH"/>
    <s v="Not Verified"/>
    <s v="Current"/>
    <s v="credit_card"/>
    <n v="0.23620000000000002"/>
    <n v="23.62"/>
    <n v="750"/>
    <n v="754"/>
    <n v="752"/>
    <x v="1"/>
    <n v="1"/>
    <x v="0"/>
    <s v="High DTI / Low Income / Low FICO"/>
  </r>
  <r>
    <n v="77000"/>
    <s v="HIGH"/>
    <s v="Source Verified"/>
    <s v="Fully Paid"/>
    <s v="other"/>
    <n v="0.26500000000000001"/>
    <n v="26.5"/>
    <n v="660"/>
    <n v="664"/>
    <n v="662"/>
    <x v="0"/>
    <n v="1"/>
    <x v="0"/>
    <s v="High DTI / Low Income / Low FICO"/>
  </r>
  <r>
    <n v="42000"/>
    <s v="MEDIUM"/>
    <s v="Source Verified"/>
    <s v="Charged Off"/>
    <s v="debt_consolidation"/>
    <n v="0.35710000000000003"/>
    <n v="35.71"/>
    <n v="680"/>
    <n v="684"/>
    <n v="682"/>
    <x v="0"/>
    <n v="1"/>
    <x v="0"/>
    <s v="High DTI / Low Income / Low FICO"/>
  </r>
  <r>
    <n v="175000"/>
    <s v="HIGH"/>
    <s v="Not Verified"/>
    <s v="Fully Paid"/>
    <s v="credit_card"/>
    <n v="0.27440000000000003"/>
    <n v="27.440000000000005"/>
    <n v="730"/>
    <n v="734"/>
    <n v="732"/>
    <x v="1"/>
    <n v="1"/>
    <x v="0"/>
    <s v="High DTI / Low Income / Low FICO"/>
  </r>
  <r>
    <n v="65269.599999999999"/>
    <s v="HIGH"/>
    <s v="Not Verified"/>
    <s v="Fully Paid"/>
    <s v="credit_card"/>
    <n v="0.2177"/>
    <n v="21.77"/>
    <n v="715"/>
    <n v="719"/>
    <n v="717"/>
    <x v="1"/>
    <n v="1"/>
    <x v="0"/>
    <s v="High DTI / Low Income / Low FICO"/>
  </r>
  <r>
    <n v="95000"/>
    <s v="HIGH"/>
    <s v="Not Verified"/>
    <s v="Fully Paid"/>
    <s v="credit_card"/>
    <n v="0.1721"/>
    <n v="17.21"/>
    <n v="705"/>
    <n v="709"/>
    <n v="707"/>
    <x v="1"/>
    <n v="2"/>
    <x v="1"/>
    <s v="Moderate DTI/Income/FICO"/>
  </r>
  <r>
    <n v="38000"/>
    <s v="LOW"/>
    <s v="Source Verified"/>
    <s v="Current"/>
    <s v="debt_consolidation"/>
    <n v="0.29600000000000004"/>
    <n v="29.600000000000005"/>
    <n v="705"/>
    <n v="709"/>
    <n v="707"/>
    <x v="1"/>
    <n v="1"/>
    <x v="0"/>
    <s v="High DTI / Low Income / Low FICO"/>
  </r>
  <r>
    <n v="30798"/>
    <s v="LOW"/>
    <s v="Not Verified"/>
    <s v="Charged Off"/>
    <s v="credit_card"/>
    <n v="9.2799999999999994E-2"/>
    <n v="9.2799999999999994"/>
    <n v="680"/>
    <n v="684"/>
    <n v="682"/>
    <x v="0"/>
    <n v="1"/>
    <x v="0"/>
    <s v="High DTI / Low Income / Low FICO"/>
  </r>
  <r>
    <n v="48000"/>
    <s v="MEDIUM"/>
    <s v="Not Verified"/>
    <s v="Fully Paid"/>
    <s v="debt_consolidation"/>
    <n v="0.24789999999999998"/>
    <n v="24.79"/>
    <n v="725"/>
    <n v="729"/>
    <n v="727"/>
    <x v="1"/>
    <n v="1"/>
    <x v="0"/>
    <s v="High DTI / Low Income / Low FICO"/>
  </r>
  <r>
    <n v="65000"/>
    <s v="HIGH"/>
    <s v="Source Verified"/>
    <s v="Fully Paid"/>
    <s v="debt_consolidation"/>
    <n v="0.111"/>
    <n v="11.1"/>
    <n v="665"/>
    <n v="669"/>
    <n v="667"/>
    <x v="0"/>
    <n v="2"/>
    <x v="1"/>
    <s v="Moderate DTI/Income/FICO"/>
  </r>
  <r>
    <n v="45000"/>
    <s v="MEDIUM"/>
    <s v="Source Verified"/>
    <s v="Fully Paid"/>
    <s v="debt_consolidation"/>
    <n v="0.24489999999999998"/>
    <n v="24.49"/>
    <n v="665"/>
    <n v="669"/>
    <n v="667"/>
    <x v="0"/>
    <n v="1"/>
    <x v="0"/>
    <s v="High DTI / Low Income / Low FICO"/>
  </r>
  <r>
    <n v="85000"/>
    <s v="HIGH"/>
    <s v="Not Verified"/>
    <s v="Charged Off"/>
    <s v="small_business"/>
    <n v="0.23420000000000002"/>
    <n v="23.42"/>
    <n v="805"/>
    <n v="809"/>
    <n v="807"/>
    <x v="1"/>
    <n v="1"/>
    <x v="0"/>
    <s v="High DTI / Low Income / Low FICO"/>
  </r>
  <r>
    <n v="38000"/>
    <s v="LOW"/>
    <s v="Source Verified"/>
    <s v="Fully Paid"/>
    <s v="debt_consolidation"/>
    <n v="0.12380000000000001"/>
    <n v="12.38"/>
    <n v="660"/>
    <n v="664"/>
    <n v="662"/>
    <x v="0"/>
    <n v="1"/>
    <x v="0"/>
    <s v="High DTI / Low Income / Low FICO"/>
  </r>
  <r>
    <n v="30000"/>
    <s v="LOW"/>
    <s v="Not Verified"/>
    <s v="Fully Paid"/>
    <s v="credit_card"/>
    <n v="8.199999999999999E-2"/>
    <n v="8.1999999999999993"/>
    <n v="700"/>
    <n v="704"/>
    <n v="702"/>
    <x v="1"/>
    <n v="1"/>
    <x v="0"/>
    <s v="High DTI / Low Income / Low FICO"/>
  </r>
  <r>
    <n v="75000"/>
    <s v="HIGH"/>
    <s v="Verified"/>
    <s v="Fully Paid"/>
    <s v="credit_card"/>
    <n v="0.26530000000000004"/>
    <n v="26.530000000000005"/>
    <n v="700"/>
    <n v="704"/>
    <n v="702"/>
    <x v="1"/>
    <n v="1"/>
    <x v="0"/>
    <s v="High DTI / Low Income / Low FICO"/>
  </r>
  <r>
    <n v="175000"/>
    <s v="HIGH"/>
    <s v="Source Verified"/>
    <s v="Current"/>
    <s v="debt_consolidation"/>
    <n v="0.1065"/>
    <n v="10.65"/>
    <n v="780"/>
    <n v="784"/>
    <n v="782"/>
    <x v="1"/>
    <n v="3"/>
    <x v="2"/>
    <s v="Strong Profile"/>
  </r>
  <r>
    <n v="80000"/>
    <s v="HIGH"/>
    <s v="Not Verified"/>
    <s v="Fully Paid"/>
    <s v="home_improvement"/>
    <n v="7.4299999999999991E-2"/>
    <n v="7.4299999999999988"/>
    <n v="705"/>
    <n v="709"/>
    <n v="707"/>
    <x v="1"/>
    <n v="3"/>
    <x v="2"/>
    <s v="Strong Profile"/>
  </r>
  <r>
    <n v="88000"/>
    <s v="HIGH"/>
    <s v="Verified"/>
    <s v="Fully Paid"/>
    <s v="moving"/>
    <n v="0.21710000000000002"/>
    <n v="21.71"/>
    <n v="685"/>
    <n v="689"/>
    <n v="687"/>
    <x v="0"/>
    <n v="1"/>
    <x v="0"/>
    <s v="High DTI / Low Income / Low FICO"/>
  </r>
  <r>
    <n v="87000"/>
    <s v="HIGH"/>
    <s v="Not Verified"/>
    <s v="Current"/>
    <s v="debt_consolidation"/>
    <n v="0.2366"/>
    <n v="23.66"/>
    <n v="795"/>
    <n v="799"/>
    <n v="797"/>
    <x v="1"/>
    <n v="1"/>
    <x v="0"/>
    <s v="High DTI / Low Income / Low FICO"/>
  </r>
  <r>
    <n v="30000"/>
    <s v="LOW"/>
    <s v="Verified"/>
    <s v="Fully Paid"/>
    <s v="debt_consolidation"/>
    <n v="3.2799999999999996E-2"/>
    <n v="3.2799999999999994"/>
    <n v="670"/>
    <n v="674"/>
    <n v="672"/>
    <x v="0"/>
    <n v="1"/>
    <x v="0"/>
    <s v="High DTI / Low Income / Low FICO"/>
  </r>
  <r>
    <n v="175000"/>
    <s v="HIGH"/>
    <s v="Source Verified"/>
    <s v="Fully Paid"/>
    <s v="medical"/>
    <n v="4.8999999999999998E-3"/>
    <n v="0.49"/>
    <n v="785"/>
    <n v="789"/>
    <n v="787"/>
    <x v="1"/>
    <n v="3"/>
    <x v="2"/>
    <s v="Strong Profile"/>
  </r>
  <r>
    <n v="120000"/>
    <s v="HIGH"/>
    <s v="Not Verified"/>
    <s v="Fully Paid"/>
    <s v="debt_consolidation"/>
    <n v="6.7299999999999999E-2"/>
    <n v="6.7299999999999995"/>
    <n v="775"/>
    <n v="779"/>
    <n v="777"/>
    <x v="1"/>
    <n v="3"/>
    <x v="2"/>
    <s v="Strong Profile"/>
  </r>
  <r>
    <n v="59000"/>
    <s v="MEDIUM"/>
    <s v="Source Verified"/>
    <s v="Fully Paid"/>
    <s v="other"/>
    <n v="0.2742"/>
    <n v="27.42"/>
    <n v="705"/>
    <n v="709"/>
    <n v="707"/>
    <x v="1"/>
    <n v="1"/>
    <x v="0"/>
    <s v="High DTI / Low Income / Low FICO"/>
  </r>
  <r>
    <n v="175000"/>
    <s v="HIGH"/>
    <s v="Source Verified"/>
    <s v="Fully Paid"/>
    <s v="credit_card"/>
    <n v="0.12590000000000001"/>
    <n v="12.590000000000002"/>
    <n v="670"/>
    <n v="674"/>
    <n v="672"/>
    <x v="0"/>
    <n v="2"/>
    <x v="1"/>
    <s v="Moderate DTI/Income/FICO"/>
  </r>
  <r>
    <n v="40000"/>
    <s v="LOW"/>
    <s v="Source Verified"/>
    <s v="Fully Paid"/>
    <s v="debt_consolidation"/>
    <n v="0.12390000000000001"/>
    <n v="12.39"/>
    <n v="685"/>
    <n v="689"/>
    <n v="687"/>
    <x v="0"/>
    <n v="1"/>
    <x v="0"/>
    <s v="High DTI / Low Income / Low FICO"/>
  </r>
  <r>
    <n v="60000"/>
    <s v="MEDIUM"/>
    <s v="Verified"/>
    <s v="Fully Paid"/>
    <s v="credit_card"/>
    <n v="0.317"/>
    <n v="31.7"/>
    <n v="690"/>
    <n v="694"/>
    <n v="692"/>
    <x v="0"/>
    <n v="1"/>
    <x v="0"/>
    <s v="High DTI / Low Income / Low FICO"/>
  </r>
  <r>
    <n v="56000"/>
    <s v="MEDIUM"/>
    <s v="Source Verified"/>
    <s v="Fully Paid"/>
    <s v="credit_card"/>
    <n v="4.5599999999999995E-2"/>
    <n v="4.5599999999999996"/>
    <n v="685"/>
    <n v="689"/>
    <n v="687"/>
    <x v="0"/>
    <n v="2"/>
    <x v="1"/>
    <s v="Moderate DTI/Income/FICO"/>
  </r>
  <r>
    <n v="52400"/>
    <s v="MEDIUM"/>
    <s v="Not Verified"/>
    <s v="Fully Paid"/>
    <s v="debt_consolidation"/>
    <n v="3.7599999999999995E-2"/>
    <n v="3.7599999999999993"/>
    <n v="705"/>
    <n v="709"/>
    <n v="707"/>
    <x v="1"/>
    <n v="2"/>
    <x v="1"/>
    <s v="Moderate DTI/Income/FICO"/>
  </r>
  <r>
    <n v="40000"/>
    <s v="LOW"/>
    <s v="Source Verified"/>
    <s v="Late (31-120 days)"/>
    <s v="credit_card"/>
    <n v="0.2505"/>
    <n v="25.05"/>
    <n v="660"/>
    <n v="664"/>
    <n v="662"/>
    <x v="0"/>
    <n v="1"/>
    <x v="0"/>
    <s v="High DTI / Low Income / Low FICO"/>
  </r>
  <r>
    <n v="78000"/>
    <s v="HIGH"/>
    <s v="Not Verified"/>
    <s v="Fully Paid"/>
    <s v="credit_card"/>
    <n v="0.1258"/>
    <n v="12.58"/>
    <n v="745"/>
    <n v="749"/>
    <n v="747"/>
    <x v="1"/>
    <n v="2"/>
    <x v="1"/>
    <s v="Moderate DTI/Income/FICO"/>
  </r>
  <r>
    <n v="83800"/>
    <s v="HIGH"/>
    <s v="Source Verified"/>
    <s v="Fully Paid"/>
    <s v="debt_consolidation"/>
    <n v="0.31359999999999999"/>
    <n v="31.36"/>
    <n v="685"/>
    <n v="689"/>
    <n v="687"/>
    <x v="0"/>
    <n v="1"/>
    <x v="0"/>
    <s v="High DTI / Low Income / Low FICO"/>
  </r>
  <r>
    <n v="100000"/>
    <s v="HIGH"/>
    <s v="Verified"/>
    <s v="Charged Off"/>
    <s v="other"/>
    <n v="0.21359999999999998"/>
    <n v="21.36"/>
    <n v="660"/>
    <n v="664"/>
    <n v="662"/>
    <x v="0"/>
    <n v="1"/>
    <x v="0"/>
    <s v="High DTI / Low Income / Low FICO"/>
  </r>
  <r>
    <n v="45000"/>
    <s v="MEDIUM"/>
    <s v="Source Verified"/>
    <s v="Fully Paid"/>
    <s v="debt_consolidation"/>
    <n v="4.4500000000000005E-2"/>
    <n v="4.45"/>
    <n v="750"/>
    <n v="754"/>
    <n v="752"/>
    <x v="1"/>
    <n v="2"/>
    <x v="1"/>
    <s v="Moderate DTI/Income/FICO"/>
  </r>
  <r>
    <n v="100000"/>
    <s v="HIGH"/>
    <s v="Not Verified"/>
    <s v="Fully Paid"/>
    <s v="debt_consolidation"/>
    <n v="0.21590000000000001"/>
    <n v="21.59"/>
    <n v="725"/>
    <n v="729"/>
    <n v="727"/>
    <x v="1"/>
    <n v="1"/>
    <x v="0"/>
    <s v="High DTI / Low Income / Low FICO"/>
  </r>
  <r>
    <n v="76000"/>
    <s v="HIGH"/>
    <s v="Verified"/>
    <s v="Fully Paid"/>
    <s v="debt_consolidation"/>
    <n v="0.1188"/>
    <n v="11.88"/>
    <n v="670"/>
    <n v="674"/>
    <n v="672"/>
    <x v="0"/>
    <n v="2"/>
    <x v="1"/>
    <s v="Moderate DTI/Income/FICO"/>
  </r>
  <r>
    <n v="40000"/>
    <s v="LOW"/>
    <s v="Source Verified"/>
    <s v="Fully Paid"/>
    <s v="debt_consolidation"/>
    <n v="0.1938"/>
    <n v="19.38"/>
    <n v="740"/>
    <n v="744"/>
    <n v="742"/>
    <x v="1"/>
    <n v="1"/>
    <x v="0"/>
    <s v="High DTI / Low Income / Low FICO"/>
  </r>
  <r>
    <n v="150450"/>
    <s v="HIGH"/>
    <s v="Verified"/>
    <s v="Fully Paid"/>
    <s v="debt_consolidation"/>
    <n v="0.3362"/>
    <n v="33.619999999999997"/>
    <n v="735"/>
    <n v="739"/>
    <n v="737"/>
    <x v="1"/>
    <n v="1"/>
    <x v="0"/>
    <s v="High DTI / Low Income / Low FICO"/>
  </r>
  <r>
    <n v="30000"/>
    <s v="LOW"/>
    <s v="Verified"/>
    <s v="Fully Paid"/>
    <s v="debt_consolidation"/>
    <n v="0.1421"/>
    <n v="14.21"/>
    <n v="715"/>
    <n v="719"/>
    <n v="717"/>
    <x v="1"/>
    <n v="1"/>
    <x v="0"/>
    <s v="High DTI / Low Income / Low FICO"/>
  </r>
  <r>
    <n v="44000"/>
    <s v="MEDIUM"/>
    <s v="Source Verified"/>
    <s v="Charged Off"/>
    <s v="credit_card"/>
    <n v="0.24629999999999999"/>
    <n v="24.63"/>
    <n v="695"/>
    <n v="699"/>
    <n v="697"/>
    <x v="0"/>
    <n v="1"/>
    <x v="0"/>
    <s v="High DTI / Low Income / Low FICO"/>
  </r>
  <r>
    <n v="70000"/>
    <s v="HIGH"/>
    <s v="Source Verified"/>
    <s v="Fully Paid"/>
    <s v="other"/>
    <n v="3.1E-2"/>
    <n v="3.1"/>
    <n v="695"/>
    <n v="699"/>
    <n v="697"/>
    <x v="0"/>
    <n v="2"/>
    <x v="1"/>
    <s v="Moderate DTI/Income/FICO"/>
  </r>
  <r>
    <n v="79634"/>
    <s v="HIGH"/>
    <s v="Not Verified"/>
    <s v="Fully Paid"/>
    <s v="debt_consolidation"/>
    <n v="0.18379999999999999"/>
    <n v="18.38"/>
    <n v="690"/>
    <n v="694"/>
    <n v="692"/>
    <x v="0"/>
    <n v="2"/>
    <x v="1"/>
    <s v="Moderate DTI/Income/FICO"/>
  </r>
  <r>
    <n v="57635"/>
    <s v="MEDIUM"/>
    <s v="Not Verified"/>
    <s v="Charged Off"/>
    <s v="credit_card"/>
    <n v="0.1386"/>
    <n v="13.86"/>
    <n v="705"/>
    <n v="709"/>
    <n v="707"/>
    <x v="1"/>
    <n v="2"/>
    <x v="1"/>
    <s v="Moderate DTI/Income/FICO"/>
  </r>
  <r>
    <n v="120000"/>
    <s v="HIGH"/>
    <s v="Not Verified"/>
    <s v="Fully Paid"/>
    <s v="debt_consolidation"/>
    <n v="0.20730000000000001"/>
    <n v="20.73"/>
    <n v="740"/>
    <n v="744"/>
    <n v="742"/>
    <x v="1"/>
    <n v="1"/>
    <x v="0"/>
    <s v="High DTI / Low Income / Low FICO"/>
  </r>
  <r>
    <n v="95000"/>
    <s v="HIGH"/>
    <s v="Not Verified"/>
    <s v="Current"/>
    <s v="debt_consolidation"/>
    <n v="0.22030000000000002"/>
    <n v="22.03"/>
    <n v="705"/>
    <n v="709"/>
    <n v="707"/>
    <x v="1"/>
    <n v="1"/>
    <x v="0"/>
    <s v="High DTI / Low Income / Low FICO"/>
  </r>
  <r>
    <n v="78000"/>
    <s v="HIGH"/>
    <s v="Verified"/>
    <s v="Fully Paid"/>
    <s v="debt_consolidation"/>
    <n v="0.28199999999999997"/>
    <n v="28.199999999999996"/>
    <n v="710"/>
    <n v="714"/>
    <n v="712"/>
    <x v="1"/>
    <n v="1"/>
    <x v="0"/>
    <s v="High DTI / Low Income / Low FICO"/>
  </r>
  <r>
    <n v="135000"/>
    <s v="HIGH"/>
    <s v="Verified"/>
    <s v="Current"/>
    <s v="credit_card"/>
    <n v="0.23"/>
    <n v="23"/>
    <n v="710"/>
    <n v="714"/>
    <n v="712"/>
    <x v="1"/>
    <n v="1"/>
    <x v="0"/>
    <s v="High DTI / Low Income / Low FICO"/>
  </r>
  <r>
    <n v="105000"/>
    <s v="HIGH"/>
    <s v="Source Verified"/>
    <s v="Fully Paid"/>
    <s v="debt_consolidation"/>
    <n v="0.11230000000000001"/>
    <n v="11.23"/>
    <n v="690"/>
    <n v="694"/>
    <n v="692"/>
    <x v="0"/>
    <n v="2"/>
    <x v="1"/>
    <s v="Moderate DTI/Income/FICO"/>
  </r>
  <r>
    <n v="60000"/>
    <s v="MEDIUM"/>
    <s v="Source Verified"/>
    <s v="Fully Paid"/>
    <s v="debt_consolidation"/>
    <n v="0.10220000000000001"/>
    <n v="10.220000000000001"/>
    <n v="675"/>
    <n v="679"/>
    <n v="677"/>
    <x v="0"/>
    <n v="2"/>
    <x v="1"/>
    <s v="Moderate DTI/Income/FICO"/>
  </r>
  <r>
    <n v="48000"/>
    <s v="MEDIUM"/>
    <s v="Source Verified"/>
    <s v="Charged Off"/>
    <s v="debt_consolidation"/>
    <n v="0.27539999999999998"/>
    <n v="27.54"/>
    <n v="695"/>
    <n v="699"/>
    <n v="697"/>
    <x v="0"/>
    <n v="1"/>
    <x v="0"/>
    <s v="High DTI / Low Income / Low FICO"/>
  </r>
  <r>
    <n v="75000"/>
    <s v="HIGH"/>
    <s v="Source Verified"/>
    <s v="Fully Paid"/>
    <s v="home_improvement"/>
    <n v="0.26400000000000001"/>
    <n v="26.400000000000002"/>
    <n v="760"/>
    <n v="764"/>
    <n v="762"/>
    <x v="1"/>
    <n v="1"/>
    <x v="0"/>
    <s v="High DTI / Low Income / Low FICO"/>
  </r>
  <r>
    <n v="35000"/>
    <s v="LOW"/>
    <s v="Source Verified"/>
    <s v="Fully Paid"/>
    <s v="debt_consolidation"/>
    <n v="7.5399999999999995E-2"/>
    <n v="7.5399999999999991"/>
    <n v="690"/>
    <n v="694"/>
    <n v="692"/>
    <x v="0"/>
    <n v="1"/>
    <x v="0"/>
    <s v="High DTI / Low Income / Low FICO"/>
  </r>
  <r>
    <n v="60000"/>
    <s v="MEDIUM"/>
    <s v="Source Verified"/>
    <s v="Charged Off"/>
    <s v="debt_consolidation"/>
    <n v="0.15810000000000002"/>
    <n v="15.810000000000002"/>
    <n v="675"/>
    <n v="679"/>
    <n v="677"/>
    <x v="0"/>
    <n v="2"/>
    <x v="1"/>
    <s v="Moderate DTI/Income/FICO"/>
  </r>
  <r>
    <n v="79000"/>
    <s v="HIGH"/>
    <s v="Source Verified"/>
    <s v="Current"/>
    <s v="debt_consolidation"/>
    <n v="9.6699999999999994E-2"/>
    <n v="9.67"/>
    <n v="705"/>
    <n v="709"/>
    <n v="707"/>
    <x v="1"/>
    <n v="3"/>
    <x v="2"/>
    <s v="Strong Profile"/>
  </r>
  <r>
    <n v="65000"/>
    <s v="HIGH"/>
    <s v="Source Verified"/>
    <s v="Current"/>
    <s v="debt_consolidation"/>
    <n v="0.26739999999999997"/>
    <n v="26.74"/>
    <n v="700"/>
    <n v="704"/>
    <n v="702"/>
    <x v="1"/>
    <n v="1"/>
    <x v="0"/>
    <s v="High DTI / Low Income / Low FICO"/>
  </r>
  <r>
    <n v="90000"/>
    <s v="HIGH"/>
    <s v="Not Verified"/>
    <s v="Current"/>
    <s v="debt_consolidation"/>
    <n v="0.18010000000000001"/>
    <n v="18.010000000000002"/>
    <n v="705"/>
    <n v="709"/>
    <n v="707"/>
    <x v="1"/>
    <n v="2"/>
    <x v="1"/>
    <s v="Moderate DTI/Income/FICO"/>
  </r>
  <r>
    <n v="220000"/>
    <s v="HIGH"/>
    <s v="Source Verified"/>
    <s v="Fully Paid"/>
    <s v="major_purchase"/>
    <n v="0.12029999999999999"/>
    <n v="12.03"/>
    <n v="710"/>
    <n v="714"/>
    <n v="712"/>
    <x v="1"/>
    <n v="2"/>
    <x v="1"/>
    <s v="Moderate DTI/Income/FICO"/>
  </r>
  <r>
    <n v="80000"/>
    <s v="HIGH"/>
    <s v="Not Verified"/>
    <s v="Charged Off"/>
    <s v="debt_consolidation"/>
    <n v="9.0800000000000006E-2"/>
    <n v="9.08"/>
    <n v="675"/>
    <n v="679"/>
    <n v="677"/>
    <x v="0"/>
    <n v="2"/>
    <x v="1"/>
    <s v="Moderate DTI/Income/FICO"/>
  </r>
  <r>
    <n v="47800"/>
    <s v="MEDIUM"/>
    <s v="Verified"/>
    <s v="Charged Off"/>
    <s v="credit_card"/>
    <n v="0.15590000000000001"/>
    <n v="15.590000000000002"/>
    <n v="680"/>
    <n v="684"/>
    <n v="682"/>
    <x v="0"/>
    <n v="2"/>
    <x v="1"/>
    <s v="Moderate DTI/Income/FICO"/>
  </r>
  <r>
    <n v="55000"/>
    <s v="MEDIUM"/>
    <s v="Source Verified"/>
    <s v="Current"/>
    <s v="credit_card"/>
    <n v="9.1600000000000001E-2"/>
    <n v="9.16"/>
    <n v="665"/>
    <n v="669"/>
    <n v="667"/>
    <x v="0"/>
    <n v="2"/>
    <x v="1"/>
    <s v="Moderate DTI/Income/FICO"/>
  </r>
  <r>
    <n v="60000"/>
    <s v="MEDIUM"/>
    <s v="Source Verified"/>
    <s v="Fully Paid"/>
    <s v="credit_card"/>
    <n v="0.14599999999999999"/>
    <n v="14.6"/>
    <n v="695"/>
    <n v="699"/>
    <n v="697"/>
    <x v="0"/>
    <n v="2"/>
    <x v="1"/>
    <s v="Moderate DTI/Income/FICO"/>
  </r>
  <r>
    <n v="50000"/>
    <s v="MEDIUM"/>
    <s v="Not Verified"/>
    <s v="Fully Paid"/>
    <s v="home_improvement"/>
    <n v="0.12480000000000001"/>
    <n v="12.48"/>
    <n v="755"/>
    <n v="759"/>
    <n v="757"/>
    <x v="1"/>
    <n v="2"/>
    <x v="1"/>
    <s v="Moderate DTI/Income/FICO"/>
  </r>
  <r>
    <n v="108000"/>
    <s v="HIGH"/>
    <s v="Not Verified"/>
    <s v="Fully Paid"/>
    <s v="medical"/>
    <n v="0.14990000000000001"/>
    <n v="14.99"/>
    <n v="825"/>
    <n v="829"/>
    <n v="827"/>
    <x v="1"/>
    <n v="2"/>
    <x v="1"/>
    <s v="Moderate DTI/Income/FICO"/>
  </r>
  <r>
    <n v="25000"/>
    <s v="LOW"/>
    <s v="Source Verified"/>
    <s v="Current"/>
    <s v="debt_consolidation"/>
    <n v="0.31540000000000001"/>
    <n v="31.540000000000003"/>
    <n v="715"/>
    <n v="719"/>
    <n v="717"/>
    <x v="1"/>
    <n v="1"/>
    <x v="0"/>
    <s v="High DTI / Low Income / Low FICO"/>
  </r>
  <r>
    <n v="61800"/>
    <s v="HIGH"/>
    <s v="Verified"/>
    <s v="Fully Paid"/>
    <s v="debt_consolidation"/>
    <n v="0.11550000000000001"/>
    <n v="11.55"/>
    <n v="675"/>
    <n v="679"/>
    <n v="677"/>
    <x v="0"/>
    <n v="2"/>
    <x v="1"/>
    <s v="Moderate DTI/Income/FICO"/>
  </r>
  <r>
    <n v="93000"/>
    <s v="HIGH"/>
    <s v="Source Verified"/>
    <s v="Fully Paid"/>
    <s v="other"/>
    <n v="0.2261"/>
    <n v="22.61"/>
    <n v="675"/>
    <n v="679"/>
    <n v="677"/>
    <x v="0"/>
    <n v="1"/>
    <x v="0"/>
    <s v="High DTI / Low Income / Low FICO"/>
  </r>
  <r>
    <n v="50000"/>
    <s v="MEDIUM"/>
    <s v="Source Verified"/>
    <s v="Fully Paid"/>
    <s v="debt_consolidation"/>
    <n v="0.11539999999999999"/>
    <n v="11.54"/>
    <n v="675"/>
    <n v="679"/>
    <n v="677"/>
    <x v="0"/>
    <n v="2"/>
    <x v="1"/>
    <s v="Moderate DTI/Income/FICO"/>
  </r>
  <r>
    <n v="34000"/>
    <s v="LOW"/>
    <s v="Source Verified"/>
    <s v="Fully Paid"/>
    <s v="major_purchase"/>
    <n v="0.1235"/>
    <n v="12.35"/>
    <n v="665"/>
    <n v="669"/>
    <n v="667"/>
    <x v="0"/>
    <n v="1"/>
    <x v="0"/>
    <s v="High DTI / Low Income / Low FICO"/>
  </r>
  <r>
    <n v="35000"/>
    <s v="LOW"/>
    <s v="Source Verified"/>
    <s v="Fully Paid"/>
    <s v="debt_consolidation"/>
    <n v="0.34049999999999997"/>
    <n v="34.049999999999997"/>
    <n v="795"/>
    <n v="799"/>
    <n v="797"/>
    <x v="1"/>
    <n v="1"/>
    <x v="0"/>
    <s v="High DTI / Low Income / Low FICO"/>
  </r>
  <r>
    <n v="56000"/>
    <s v="MEDIUM"/>
    <s v="Source Verified"/>
    <s v="Fully Paid"/>
    <s v="credit_card"/>
    <n v="0.18239999999999998"/>
    <n v="18.239999999999998"/>
    <n v="680"/>
    <n v="684"/>
    <n v="682"/>
    <x v="0"/>
    <n v="2"/>
    <x v="1"/>
    <s v="Moderate DTI/Income/FICO"/>
  </r>
  <r>
    <n v="160000"/>
    <s v="HIGH"/>
    <s v="Source Verified"/>
    <s v="Fully Paid"/>
    <s v="other"/>
    <n v="0.12179999999999999"/>
    <n v="12.18"/>
    <n v="695"/>
    <n v="699"/>
    <n v="697"/>
    <x v="0"/>
    <n v="2"/>
    <x v="1"/>
    <s v="Moderate DTI/Income/FICO"/>
  </r>
  <r>
    <n v="82000"/>
    <s v="HIGH"/>
    <s v="Not Verified"/>
    <s v="Current"/>
    <s v="debt_consolidation"/>
    <n v="0.21920000000000001"/>
    <n v="21.92"/>
    <n v="700"/>
    <n v="704"/>
    <n v="702"/>
    <x v="1"/>
    <n v="1"/>
    <x v="0"/>
    <s v="High DTI / Low Income / Low FICO"/>
  </r>
  <r>
    <n v="38500"/>
    <s v="LOW"/>
    <s v="Verified"/>
    <s v="Current"/>
    <s v="debt_consolidation"/>
    <n v="0.1923"/>
    <n v="19.23"/>
    <n v="670"/>
    <n v="674"/>
    <n v="672"/>
    <x v="0"/>
    <n v="1"/>
    <x v="0"/>
    <s v="High DTI / Low Income / Low FICO"/>
  </r>
  <r>
    <n v="128000"/>
    <s v="HIGH"/>
    <s v="Verified"/>
    <s v="Fully Paid"/>
    <s v="credit_card"/>
    <n v="0.1885"/>
    <n v="18.850000000000001"/>
    <n v="675"/>
    <n v="679"/>
    <n v="677"/>
    <x v="0"/>
    <n v="2"/>
    <x v="1"/>
    <s v="Moderate DTI/Income/FICO"/>
  </r>
  <r>
    <n v="85000"/>
    <s v="HIGH"/>
    <s v="Source Verified"/>
    <s v="Fully Paid"/>
    <s v="debt_consolidation"/>
    <n v="5.3200000000000004E-2"/>
    <n v="5.32"/>
    <n v="675"/>
    <n v="679"/>
    <n v="677"/>
    <x v="0"/>
    <n v="2"/>
    <x v="1"/>
    <s v="Moderate DTI/Income/FICO"/>
  </r>
  <r>
    <n v="80000"/>
    <s v="HIGH"/>
    <s v="Verified"/>
    <s v="Current"/>
    <s v="debt_consolidation"/>
    <n v="0.15770000000000001"/>
    <n v="15.770000000000001"/>
    <n v="670"/>
    <n v="674"/>
    <n v="672"/>
    <x v="0"/>
    <n v="2"/>
    <x v="1"/>
    <s v="Moderate DTI/Income/FICO"/>
  </r>
  <r>
    <n v="46000"/>
    <s v="MEDIUM"/>
    <s v="Source Verified"/>
    <s v="Fully Paid"/>
    <s v="debt_consolidation"/>
    <n v="4.7699999999999992E-2"/>
    <n v="4.7699999999999996"/>
    <n v="660"/>
    <n v="664"/>
    <n v="662"/>
    <x v="0"/>
    <n v="2"/>
    <x v="1"/>
    <s v="Moderate DTI/Income/FICO"/>
  </r>
  <r>
    <n v="75000"/>
    <s v="HIGH"/>
    <s v="Not Verified"/>
    <s v="Fully Paid"/>
    <s v="home_improvement"/>
    <n v="0.37009999999999998"/>
    <n v="37.01"/>
    <n v="660"/>
    <n v="664"/>
    <n v="662"/>
    <x v="0"/>
    <n v="1"/>
    <x v="0"/>
    <s v="High DTI / Low Income / Low FICO"/>
  </r>
  <r>
    <n v="175000"/>
    <s v="HIGH"/>
    <s v="Source Verified"/>
    <s v="Fully Paid"/>
    <s v="debt_consolidation"/>
    <n v="0.12429999999999999"/>
    <n v="12.43"/>
    <n v="670"/>
    <n v="674"/>
    <n v="672"/>
    <x v="0"/>
    <n v="2"/>
    <x v="1"/>
    <s v="Moderate DTI/Income/FICO"/>
  </r>
  <r>
    <n v="50000"/>
    <s v="MEDIUM"/>
    <s v="Verified"/>
    <s v="Current"/>
    <s v="debt_consolidation"/>
    <n v="0.34110000000000001"/>
    <n v="34.11"/>
    <n v="695"/>
    <n v="699"/>
    <n v="697"/>
    <x v="0"/>
    <n v="1"/>
    <x v="0"/>
    <s v="High DTI / Low Income / Low FICO"/>
  </r>
  <r>
    <n v="95000"/>
    <s v="HIGH"/>
    <s v="Source Verified"/>
    <s v="Fully Paid"/>
    <s v="credit_card"/>
    <n v="0.3034"/>
    <n v="30.34"/>
    <n v="760"/>
    <n v="764"/>
    <n v="762"/>
    <x v="1"/>
    <n v="1"/>
    <x v="0"/>
    <s v="High DTI / Low Income / Low FICO"/>
  </r>
  <r>
    <n v="32000"/>
    <s v="LOW"/>
    <s v="Source Verified"/>
    <s v="Fully Paid"/>
    <s v="debt_consolidation"/>
    <n v="0.38299999999999995"/>
    <n v="38.299999999999997"/>
    <n v="685"/>
    <n v="689"/>
    <n v="687"/>
    <x v="0"/>
    <n v="1"/>
    <x v="0"/>
    <s v="High DTI / Low Income / Low FICO"/>
  </r>
  <r>
    <n v="103000"/>
    <s v="HIGH"/>
    <s v="Source Verified"/>
    <s v="Fully Paid"/>
    <s v="credit_card"/>
    <n v="6.0499999999999998E-2"/>
    <n v="6.05"/>
    <n v="675"/>
    <n v="679"/>
    <n v="677"/>
    <x v="0"/>
    <n v="2"/>
    <x v="1"/>
    <s v="Moderate DTI/Income/FICO"/>
  </r>
  <r>
    <n v="110000"/>
    <s v="HIGH"/>
    <s v="Not Verified"/>
    <s v="Fully Paid"/>
    <s v="home_improvement"/>
    <n v="0.20329999999999998"/>
    <n v="20.329999999999998"/>
    <n v="715"/>
    <n v="719"/>
    <n v="717"/>
    <x v="1"/>
    <n v="1"/>
    <x v="0"/>
    <s v="High DTI / Low Income / Low FICO"/>
  </r>
  <r>
    <n v="175000"/>
    <s v="HIGH"/>
    <s v="Not Verified"/>
    <s v="Current"/>
    <s v="debt_consolidation"/>
    <n v="0.29049999999999998"/>
    <n v="29.049999999999997"/>
    <n v="690"/>
    <n v="694"/>
    <n v="692"/>
    <x v="0"/>
    <n v="1"/>
    <x v="0"/>
    <s v="High DTI / Low Income / Low FICO"/>
  </r>
  <r>
    <n v="45350"/>
    <s v="MEDIUM"/>
    <s v="Source Verified"/>
    <s v="Fully Paid"/>
    <s v="major_purchase"/>
    <n v="0.2114"/>
    <n v="21.14"/>
    <n v="705"/>
    <n v="709"/>
    <n v="707"/>
    <x v="1"/>
    <n v="1"/>
    <x v="0"/>
    <s v="High DTI / Low Income / Low FICO"/>
  </r>
  <r>
    <n v="45000"/>
    <s v="MEDIUM"/>
    <s v="Source Verified"/>
    <s v="Fully Paid"/>
    <s v="debt_consolidation"/>
    <n v="0.1072"/>
    <n v="10.72"/>
    <n v="665"/>
    <n v="669"/>
    <n v="667"/>
    <x v="0"/>
    <n v="2"/>
    <x v="1"/>
    <s v="Moderate DTI/Income/FICO"/>
  </r>
  <r>
    <n v="41156.559999999998"/>
    <s v="MEDIUM"/>
    <s v="Not Verified"/>
    <s v="Fully Paid"/>
    <s v="debt_consolidation"/>
    <n v="0.14550000000000002"/>
    <n v="14.550000000000002"/>
    <n v="710"/>
    <n v="714"/>
    <n v="712"/>
    <x v="1"/>
    <n v="2"/>
    <x v="1"/>
    <s v="Moderate DTI/Income/FICO"/>
  </r>
  <r>
    <n v="54000"/>
    <s v="MEDIUM"/>
    <s v="Verified"/>
    <s v="Charged Off"/>
    <s v="other"/>
    <n v="0.31"/>
    <n v="31"/>
    <n v="740"/>
    <n v="744"/>
    <n v="742"/>
    <x v="1"/>
    <n v="1"/>
    <x v="0"/>
    <s v="High DTI / Low Income / Low FICO"/>
  </r>
  <r>
    <n v="48000"/>
    <s v="MEDIUM"/>
    <s v="Source Verified"/>
    <s v="Fully Paid"/>
    <s v="other"/>
    <n v="0.1295"/>
    <n v="12.950000000000001"/>
    <n v="665"/>
    <n v="669"/>
    <n v="667"/>
    <x v="0"/>
    <n v="2"/>
    <x v="1"/>
    <s v="Moderate DTI/Income/FICO"/>
  </r>
  <r>
    <n v="35000"/>
    <s v="LOW"/>
    <s v="Source Verified"/>
    <s v="Fully Paid"/>
    <s v="debt_consolidation"/>
    <n v="0.12859999999999999"/>
    <n v="12.86"/>
    <n v="680"/>
    <n v="684"/>
    <n v="682"/>
    <x v="0"/>
    <n v="1"/>
    <x v="0"/>
    <s v="High DTI / Low Income / Low FICO"/>
  </r>
  <r>
    <n v="70000"/>
    <s v="HIGH"/>
    <s v="Source Verified"/>
    <s v="Fully Paid"/>
    <s v="credit_card"/>
    <n v="0.16719999999999999"/>
    <n v="16.72"/>
    <n v="690"/>
    <n v="694"/>
    <n v="692"/>
    <x v="0"/>
    <n v="2"/>
    <x v="1"/>
    <s v="Moderate DTI/Income/FICO"/>
  </r>
  <r>
    <n v="55000"/>
    <s v="MEDIUM"/>
    <s v="Source Verified"/>
    <s v="Current"/>
    <s v="home_improvement"/>
    <n v="0.27489999999999998"/>
    <n v="27.49"/>
    <n v="690"/>
    <n v="694"/>
    <n v="692"/>
    <x v="0"/>
    <n v="1"/>
    <x v="0"/>
    <s v="High DTI / Low Income / Low FICO"/>
  </r>
  <r>
    <n v="30000"/>
    <s v="LOW"/>
    <s v="Source Verified"/>
    <s v="Fully Paid"/>
    <s v="debt_consolidation"/>
    <n v="0.2016"/>
    <n v="20.16"/>
    <n v="660"/>
    <n v="664"/>
    <n v="662"/>
    <x v="0"/>
    <n v="1"/>
    <x v="0"/>
    <s v="High DTI / Low Income / Low FICO"/>
  </r>
  <r>
    <n v="30000"/>
    <s v="LOW"/>
    <s v="Verified"/>
    <s v="Fully Paid"/>
    <s v="house"/>
    <n v="0.1492"/>
    <n v="14.92"/>
    <n v="680"/>
    <n v="684"/>
    <n v="682"/>
    <x v="0"/>
    <n v="1"/>
    <x v="0"/>
    <s v="High DTI / Low Income / Low FICO"/>
  </r>
  <r>
    <n v="43000"/>
    <s v="MEDIUM"/>
    <s v="Source Verified"/>
    <s v="Charged Off"/>
    <s v="debt_consolidation"/>
    <n v="0.20149999999999998"/>
    <n v="20.149999999999999"/>
    <n v="695"/>
    <n v="699"/>
    <n v="697"/>
    <x v="0"/>
    <n v="1"/>
    <x v="0"/>
    <s v="High DTI / Low Income / Low FICO"/>
  </r>
  <r>
    <n v="55000"/>
    <s v="MEDIUM"/>
    <s v="Source Verified"/>
    <s v="Fully Paid"/>
    <s v="debt_consolidation"/>
    <n v="0.2359"/>
    <n v="23.59"/>
    <n v="690"/>
    <n v="694"/>
    <n v="692"/>
    <x v="0"/>
    <n v="1"/>
    <x v="0"/>
    <s v="High DTI / Low Income / Low FICO"/>
  </r>
  <r>
    <n v="45000"/>
    <s v="MEDIUM"/>
    <s v="Verified"/>
    <s v="Current"/>
    <s v="home_improvement"/>
    <n v="9.4899999999999998E-2"/>
    <n v="9.49"/>
    <n v="660"/>
    <n v="664"/>
    <n v="662"/>
    <x v="0"/>
    <n v="2"/>
    <x v="1"/>
    <s v="Moderate DTI/Income/FICO"/>
  </r>
  <r>
    <n v="65000"/>
    <s v="HIGH"/>
    <s v="Source Verified"/>
    <s v="Fully Paid"/>
    <s v="debt_consolidation"/>
    <n v="0.26289999999999997"/>
    <n v="26.289999999999996"/>
    <n v="690"/>
    <n v="694"/>
    <n v="692"/>
    <x v="0"/>
    <n v="1"/>
    <x v="0"/>
    <s v="High DTI / Low Income / Low FICO"/>
  </r>
  <r>
    <n v="110000"/>
    <s v="HIGH"/>
    <s v="Verified"/>
    <s v="Fully Paid"/>
    <s v="debt_consolidation"/>
    <n v="3.61E-2"/>
    <n v="3.61"/>
    <n v="705"/>
    <n v="709"/>
    <n v="707"/>
    <x v="1"/>
    <n v="3"/>
    <x v="2"/>
    <s v="Strong Profile"/>
  </r>
  <r>
    <n v="25200"/>
    <s v="LOW"/>
    <s v="Source Verified"/>
    <s v="Fully Paid"/>
    <s v="debt_consolidation"/>
    <n v="0.1048"/>
    <n v="10.48"/>
    <n v="680"/>
    <n v="684"/>
    <n v="682"/>
    <x v="0"/>
    <n v="1"/>
    <x v="0"/>
    <s v="High DTI / Low Income / Low FICO"/>
  </r>
  <r>
    <n v="83604"/>
    <s v="HIGH"/>
    <s v="Verified"/>
    <s v="Fully Paid"/>
    <s v="debt_consolidation"/>
    <n v="0.20780000000000001"/>
    <n v="20.78"/>
    <n v="715"/>
    <n v="719"/>
    <n v="717"/>
    <x v="1"/>
    <n v="1"/>
    <x v="0"/>
    <s v="High DTI / Low Income / Low FICO"/>
  </r>
  <r>
    <n v="72700"/>
    <s v="HIGH"/>
    <s v="Not Verified"/>
    <s v="Fully Paid"/>
    <s v="debt_consolidation"/>
    <n v="0.1804"/>
    <n v="18.04"/>
    <n v="710"/>
    <n v="714"/>
    <n v="712"/>
    <x v="1"/>
    <n v="2"/>
    <x v="1"/>
    <s v="Moderate DTI/Income/FICO"/>
  </r>
  <r>
    <n v="208000"/>
    <s v="HIGH"/>
    <s v="Source Verified"/>
    <s v="Charged Off"/>
    <s v="debt_consolidation"/>
    <n v="0.1502"/>
    <n v="15.02"/>
    <n v="690"/>
    <n v="694"/>
    <n v="692"/>
    <x v="0"/>
    <n v="2"/>
    <x v="1"/>
    <s v="Moderate DTI/Income/FICO"/>
  </r>
  <r>
    <n v="64000"/>
    <s v="HIGH"/>
    <s v="Verified"/>
    <s v="Current"/>
    <s v="debt_consolidation"/>
    <n v="0.33380000000000004"/>
    <n v="33.380000000000003"/>
    <n v="690"/>
    <n v="694"/>
    <n v="692"/>
    <x v="0"/>
    <n v="1"/>
    <x v="0"/>
    <s v="High DTI / Low Income / Low FICO"/>
  </r>
  <r>
    <n v="36000"/>
    <s v="LOW"/>
    <s v="Source Verified"/>
    <s v="Fully Paid"/>
    <s v="small_business"/>
    <n v="0.29830000000000001"/>
    <n v="29.830000000000002"/>
    <n v="715"/>
    <n v="719"/>
    <n v="717"/>
    <x v="1"/>
    <n v="1"/>
    <x v="0"/>
    <s v="High DTI / Low Income / Low FICO"/>
  </r>
  <r>
    <n v="154000"/>
    <s v="HIGH"/>
    <s v="Not Verified"/>
    <s v="Fully Paid"/>
    <s v="debt_consolidation"/>
    <n v="0.18010000000000001"/>
    <n v="18.010000000000002"/>
    <n v="705"/>
    <n v="709"/>
    <n v="707"/>
    <x v="1"/>
    <n v="2"/>
    <x v="1"/>
    <s v="Moderate DTI/Income/FICO"/>
  </r>
  <r>
    <n v="90000"/>
    <s v="HIGH"/>
    <s v="Source Verified"/>
    <s v="Charged Off"/>
    <s v="debt_consolidation"/>
    <n v="7.5600000000000001E-2"/>
    <n v="7.5600000000000005"/>
    <n v="685"/>
    <n v="689"/>
    <n v="687"/>
    <x v="0"/>
    <n v="2"/>
    <x v="1"/>
    <s v="Moderate DTI/Income/FICO"/>
  </r>
  <r>
    <n v="67000"/>
    <s v="HIGH"/>
    <s v="Not Verified"/>
    <s v="Fully Paid"/>
    <s v="credit_card"/>
    <n v="0.1623"/>
    <n v="16.23"/>
    <n v="680"/>
    <n v="684"/>
    <n v="682"/>
    <x v="0"/>
    <n v="2"/>
    <x v="1"/>
    <s v="Moderate DTI/Income/FICO"/>
  </r>
  <r>
    <n v="120000"/>
    <s v="HIGH"/>
    <s v="Source Verified"/>
    <s v="Fully Paid"/>
    <s v="debt_consolidation"/>
    <n v="8.09E-2"/>
    <n v="8.09"/>
    <n v="690"/>
    <n v="694"/>
    <n v="692"/>
    <x v="0"/>
    <n v="2"/>
    <x v="1"/>
    <s v="Moderate DTI/Income/FICO"/>
  </r>
  <r>
    <n v="195300"/>
    <s v="HIGH"/>
    <s v="Source Verified"/>
    <s v="Fully Paid"/>
    <s v="debt_consolidation"/>
    <n v="0.1764"/>
    <n v="17.64"/>
    <n v="735"/>
    <n v="739"/>
    <n v="737"/>
    <x v="1"/>
    <n v="2"/>
    <x v="1"/>
    <s v="Moderate DTI/Income/FICO"/>
  </r>
  <r>
    <n v="100000"/>
    <s v="HIGH"/>
    <s v="Verified"/>
    <s v="Fully Paid"/>
    <s v="debt_consolidation"/>
    <n v="0.28210000000000002"/>
    <n v="28.21"/>
    <n v="680"/>
    <n v="684"/>
    <n v="682"/>
    <x v="0"/>
    <n v="1"/>
    <x v="0"/>
    <s v="High DTI / Low Income / Low FICO"/>
  </r>
  <r>
    <n v="100000"/>
    <s v="HIGH"/>
    <s v="Source Verified"/>
    <s v="Fully Paid"/>
    <s v="debt_consolidation"/>
    <n v="9.5199999999999993E-2"/>
    <n v="9.52"/>
    <n v="695"/>
    <n v="699"/>
    <n v="697"/>
    <x v="0"/>
    <n v="2"/>
    <x v="1"/>
    <s v="Moderate DTI/Income/FICO"/>
  </r>
  <r>
    <n v="89000"/>
    <s v="HIGH"/>
    <s v="Source Verified"/>
    <s v="Fully Paid"/>
    <s v="debt_consolidation"/>
    <n v="0.12140000000000001"/>
    <n v="12.14"/>
    <n v="680"/>
    <n v="684"/>
    <n v="682"/>
    <x v="0"/>
    <n v="2"/>
    <x v="1"/>
    <s v="Moderate DTI/Income/FICO"/>
  </r>
  <r>
    <n v="35000"/>
    <s v="LOW"/>
    <s v="Source Verified"/>
    <s v="Fully Paid"/>
    <s v="debt_consolidation"/>
    <n v="0.18960000000000002"/>
    <n v="18.96"/>
    <n v="665"/>
    <n v="669"/>
    <n v="667"/>
    <x v="0"/>
    <n v="1"/>
    <x v="0"/>
    <s v="High DTI / Low Income / Low FICO"/>
  </r>
  <r>
    <n v="34736"/>
    <s v="LOW"/>
    <s v="Not Verified"/>
    <s v="Charged Off"/>
    <s v="home_improvement"/>
    <n v="0.35969999999999996"/>
    <n v="35.97"/>
    <n v="725"/>
    <n v="729"/>
    <n v="727"/>
    <x v="1"/>
    <n v="1"/>
    <x v="0"/>
    <s v="High DTI / Low Income / Low FICO"/>
  </r>
  <r>
    <n v="65000"/>
    <s v="HIGH"/>
    <s v="Source Verified"/>
    <s v="Fully Paid"/>
    <s v="debt_consolidation"/>
    <n v="0.31019999999999998"/>
    <n v="31.019999999999996"/>
    <n v="690"/>
    <n v="694"/>
    <n v="692"/>
    <x v="0"/>
    <n v="1"/>
    <x v="0"/>
    <s v="High DTI / Low Income / Low FICO"/>
  </r>
  <r>
    <n v="70000"/>
    <s v="HIGH"/>
    <s v="Source Verified"/>
    <s v="Fully Paid"/>
    <s v="debt_consolidation"/>
    <n v="0.28000000000000003"/>
    <n v="28.000000000000004"/>
    <n v="700"/>
    <n v="704"/>
    <n v="702"/>
    <x v="1"/>
    <n v="1"/>
    <x v="0"/>
    <s v="High DTI / Low Income / Low FICO"/>
  </r>
  <r>
    <n v="94000"/>
    <s v="HIGH"/>
    <s v="Source Verified"/>
    <s v="Fully Paid"/>
    <s v="debt_consolidation"/>
    <n v="0.22649999999999998"/>
    <n v="22.65"/>
    <n v="665"/>
    <n v="669"/>
    <n v="667"/>
    <x v="0"/>
    <n v="1"/>
    <x v="0"/>
    <s v="High DTI / Low Income / Low FICO"/>
  </r>
  <r>
    <n v="100000"/>
    <s v="HIGH"/>
    <s v="Verified"/>
    <s v="Charged Off"/>
    <s v="credit_card"/>
    <n v="0.33789999999999998"/>
    <n v="33.79"/>
    <n v="685"/>
    <n v="689"/>
    <n v="687"/>
    <x v="0"/>
    <n v="1"/>
    <x v="0"/>
    <s v="High DTI / Low Income / Low FICO"/>
  </r>
  <r>
    <n v="52000"/>
    <s v="MEDIUM"/>
    <s v="Source Verified"/>
    <s v="Fully Paid"/>
    <s v="home_improvement"/>
    <n v="0.1784"/>
    <n v="17.84"/>
    <n v="660"/>
    <n v="664"/>
    <n v="662"/>
    <x v="0"/>
    <n v="2"/>
    <x v="1"/>
    <s v="Moderate DTI/Income/FICO"/>
  </r>
  <r>
    <n v="60000"/>
    <s v="MEDIUM"/>
    <s v="Source Verified"/>
    <s v="Fully Paid"/>
    <s v="debt_consolidation"/>
    <n v="0.19039999999999999"/>
    <n v="19.04"/>
    <n v="690"/>
    <n v="694"/>
    <n v="692"/>
    <x v="0"/>
    <n v="2"/>
    <x v="1"/>
    <s v="Moderate DTI/Income/FICO"/>
  </r>
  <r>
    <n v="115000"/>
    <s v="HIGH"/>
    <s v="Source Verified"/>
    <s v="Fully Paid"/>
    <s v="debt_consolidation"/>
    <n v="0.26419999999999999"/>
    <n v="26.419999999999998"/>
    <n v="730"/>
    <n v="734"/>
    <n v="732"/>
    <x v="1"/>
    <n v="1"/>
    <x v="0"/>
    <s v="High DTI / Low Income / Low FICO"/>
  </r>
  <r>
    <n v="80000"/>
    <s v="HIGH"/>
    <s v="Not Verified"/>
    <s v="Fully Paid"/>
    <s v="major_purchase"/>
    <n v="0.1235"/>
    <n v="12.35"/>
    <n v="705"/>
    <n v="709"/>
    <n v="707"/>
    <x v="1"/>
    <n v="2"/>
    <x v="1"/>
    <s v="Moderate DTI/Income/FICO"/>
  </r>
  <r>
    <n v="82000"/>
    <s v="HIGH"/>
    <s v="Source Verified"/>
    <s v="Current"/>
    <s v="debt_consolidation"/>
    <n v="0.1106"/>
    <n v="11.06"/>
    <n v="680"/>
    <n v="684"/>
    <n v="682"/>
    <x v="0"/>
    <n v="2"/>
    <x v="1"/>
    <s v="Moderate DTI/Income/FICO"/>
  </r>
  <r>
    <n v="80000"/>
    <s v="HIGH"/>
    <s v="Not Verified"/>
    <s v="Current"/>
    <s v="credit_card"/>
    <n v="0.22140000000000001"/>
    <n v="22.14"/>
    <n v="670"/>
    <n v="674"/>
    <n v="672"/>
    <x v="0"/>
    <n v="1"/>
    <x v="0"/>
    <s v="High DTI / Low Income / Low FICO"/>
  </r>
  <r>
    <n v="40000"/>
    <s v="LOW"/>
    <s v="Verified"/>
    <s v="Charged Off"/>
    <s v="debt_consolidation"/>
    <n v="0.22949999999999998"/>
    <n v="22.95"/>
    <n v="675"/>
    <n v="679"/>
    <n v="677"/>
    <x v="0"/>
    <n v="1"/>
    <x v="0"/>
    <s v="High DTI / Low Income / Low FICO"/>
  </r>
  <r>
    <n v="28000"/>
    <s v="LOW"/>
    <s v="Verified"/>
    <s v="Fully Paid"/>
    <s v="other"/>
    <n v="0.15"/>
    <n v="15"/>
    <n v="705"/>
    <n v="709"/>
    <n v="707"/>
    <x v="1"/>
    <n v="1"/>
    <x v="0"/>
    <s v="High DTI / Low Income / Low FICO"/>
  </r>
  <r>
    <n v="125000"/>
    <s v="HIGH"/>
    <s v="Verified"/>
    <s v="Fully Paid"/>
    <s v="debt_consolidation"/>
    <n v="0.20219999999999999"/>
    <n v="20.22"/>
    <n v="735"/>
    <n v="739"/>
    <n v="737"/>
    <x v="1"/>
    <n v="1"/>
    <x v="0"/>
    <s v="High DTI / Low Income / Low FICO"/>
  </r>
  <r>
    <n v="100000"/>
    <s v="HIGH"/>
    <s v="Not Verified"/>
    <s v="Fully Paid"/>
    <s v="debt_consolidation"/>
    <n v="0.1754"/>
    <n v="17.54"/>
    <n v="710"/>
    <n v="714"/>
    <n v="712"/>
    <x v="1"/>
    <n v="2"/>
    <x v="1"/>
    <s v="Moderate DTI/Income/FICO"/>
  </r>
  <r>
    <n v="80000"/>
    <s v="HIGH"/>
    <s v="Source Verified"/>
    <s v="Charged Off"/>
    <s v="credit_card"/>
    <n v="8.72E-2"/>
    <n v="8.7200000000000006"/>
    <n v="695"/>
    <n v="699"/>
    <n v="697"/>
    <x v="0"/>
    <n v="2"/>
    <x v="1"/>
    <s v="Moderate DTI/Income/FICO"/>
  </r>
  <r>
    <n v="102000"/>
    <s v="HIGH"/>
    <s v="Not Verified"/>
    <s v="Fully Paid"/>
    <s v="debt_consolidation"/>
    <n v="6.2800000000000009E-2"/>
    <n v="6.2800000000000011"/>
    <n v="665"/>
    <n v="669"/>
    <n v="667"/>
    <x v="0"/>
    <n v="2"/>
    <x v="1"/>
    <s v="Moderate DTI/Income/FICO"/>
  </r>
  <r>
    <n v="62000"/>
    <s v="HIGH"/>
    <s v="Source Verified"/>
    <s v="Fully Paid"/>
    <s v="credit_card"/>
    <n v="9.74E-2"/>
    <n v="9.74"/>
    <n v="670"/>
    <n v="674"/>
    <n v="672"/>
    <x v="0"/>
    <n v="2"/>
    <x v="1"/>
    <s v="Moderate DTI/Income/FICO"/>
  </r>
  <r>
    <n v="90000"/>
    <s v="HIGH"/>
    <s v="Source Verified"/>
    <s v="Current"/>
    <s v="credit_card"/>
    <n v="0.21199999999999999"/>
    <n v="21.2"/>
    <n v="715"/>
    <n v="719"/>
    <n v="717"/>
    <x v="1"/>
    <n v="1"/>
    <x v="0"/>
    <s v="High DTI / Low Income / Low FICO"/>
  </r>
  <r>
    <n v="42000"/>
    <s v="MEDIUM"/>
    <s v="Verified"/>
    <s v="Fully Paid"/>
    <s v="debt_consolidation"/>
    <n v="0.18489999999999998"/>
    <n v="18.489999999999998"/>
    <n v="665"/>
    <n v="669"/>
    <n v="667"/>
    <x v="0"/>
    <n v="2"/>
    <x v="1"/>
    <s v="Moderate DTI/Income/FICO"/>
  </r>
  <r>
    <n v="166000"/>
    <s v="HIGH"/>
    <s v="Source Verified"/>
    <s v="Fully Paid"/>
    <s v="debt_consolidation"/>
    <n v="0.20710000000000001"/>
    <n v="20.71"/>
    <n v="685"/>
    <n v="689"/>
    <n v="687"/>
    <x v="0"/>
    <n v="1"/>
    <x v="0"/>
    <s v="High DTI / Low Income / Low FICO"/>
  </r>
  <r>
    <n v="170000"/>
    <s v="HIGH"/>
    <s v="Not Verified"/>
    <s v="Fully Paid"/>
    <s v="debt_consolidation"/>
    <n v="0.15390000000000001"/>
    <n v="15.39"/>
    <n v="665"/>
    <n v="669"/>
    <n v="667"/>
    <x v="0"/>
    <n v="2"/>
    <x v="1"/>
    <s v="Moderate DTI/Income/FICO"/>
  </r>
  <r>
    <n v="65000"/>
    <s v="HIGH"/>
    <s v="Source Verified"/>
    <s v="Fully Paid"/>
    <s v="debt_consolidation"/>
    <n v="1.5300000000000001E-2"/>
    <n v="1.53"/>
    <n v="750"/>
    <n v="754"/>
    <n v="752"/>
    <x v="1"/>
    <n v="3"/>
    <x v="2"/>
    <s v="Strong Profile"/>
  </r>
  <r>
    <n v="50000"/>
    <s v="MEDIUM"/>
    <s v="Source Verified"/>
    <s v="Charged Off"/>
    <s v="car"/>
    <n v="8.1099999999999992E-2"/>
    <n v="8.11"/>
    <n v="690"/>
    <n v="694"/>
    <n v="692"/>
    <x v="0"/>
    <n v="2"/>
    <x v="1"/>
    <s v="Moderate DTI/Income/FICO"/>
  </r>
  <r>
    <n v="112000"/>
    <s v="HIGH"/>
    <s v="Source Verified"/>
    <s v="Fully Paid"/>
    <s v="debt_consolidation"/>
    <n v="9.11E-2"/>
    <n v="9.11"/>
    <n v="785"/>
    <n v="789"/>
    <n v="787"/>
    <x v="1"/>
    <n v="3"/>
    <x v="2"/>
    <s v="Strong Profile"/>
  </r>
  <r>
    <n v="56000"/>
    <s v="MEDIUM"/>
    <s v="Source Verified"/>
    <s v="Fully Paid"/>
    <s v="debt_consolidation"/>
    <n v="0.23920000000000002"/>
    <n v="23.92"/>
    <n v="695"/>
    <n v="699"/>
    <n v="697"/>
    <x v="0"/>
    <n v="1"/>
    <x v="0"/>
    <s v="High DTI / Low Income / Low FICO"/>
  </r>
  <r>
    <n v="37400"/>
    <s v="LOW"/>
    <s v="Verified"/>
    <s v="Late (31-120 days)"/>
    <s v="debt_consolidation"/>
    <n v="0.26860000000000001"/>
    <n v="26.86"/>
    <n v="665"/>
    <n v="669"/>
    <n v="667"/>
    <x v="0"/>
    <n v="1"/>
    <x v="0"/>
    <s v="High DTI / Low Income / Low FICO"/>
  </r>
  <r>
    <n v="105000"/>
    <s v="HIGH"/>
    <s v="Source Verified"/>
    <s v="Fully Paid"/>
    <s v="debt_consolidation"/>
    <n v="0.1678"/>
    <n v="16.78"/>
    <n v="695"/>
    <n v="699"/>
    <n v="697"/>
    <x v="0"/>
    <n v="2"/>
    <x v="1"/>
    <s v="Moderate DTI/Income/FICO"/>
  </r>
  <r>
    <n v="140000"/>
    <s v="HIGH"/>
    <s v="Not Verified"/>
    <s v="Fully Paid"/>
    <s v="credit_card"/>
    <n v="0.1542"/>
    <n v="15.42"/>
    <n v="710"/>
    <n v="714"/>
    <n v="712"/>
    <x v="1"/>
    <n v="2"/>
    <x v="1"/>
    <s v="Moderate DTI/Income/FICO"/>
  </r>
  <r>
    <n v="65000"/>
    <s v="HIGH"/>
    <s v="Source Verified"/>
    <s v="Current"/>
    <s v="other"/>
    <n v="2.92E-2"/>
    <n v="2.92"/>
    <n v="660"/>
    <n v="664"/>
    <n v="662"/>
    <x v="0"/>
    <n v="2"/>
    <x v="1"/>
    <s v="Moderate DTI/Income/FICO"/>
  </r>
  <r>
    <n v="34000"/>
    <s v="LOW"/>
    <s v="Verified"/>
    <s v="Fully Paid"/>
    <s v="debt_consolidation"/>
    <n v="0.24710000000000001"/>
    <n v="24.71"/>
    <n v="705"/>
    <n v="709"/>
    <n v="707"/>
    <x v="1"/>
    <n v="1"/>
    <x v="0"/>
    <s v="High DTI / Low Income / Low FICO"/>
  </r>
  <r>
    <n v="30000"/>
    <s v="LOW"/>
    <s v="Source Verified"/>
    <s v="Fully Paid"/>
    <s v="home_improvement"/>
    <n v="0.1772"/>
    <n v="17.72"/>
    <n v="680"/>
    <n v="684"/>
    <n v="682"/>
    <x v="0"/>
    <n v="1"/>
    <x v="0"/>
    <s v="High DTI / Low Income / Low FICO"/>
  </r>
  <r>
    <n v="60000"/>
    <s v="MEDIUM"/>
    <s v="Source Verified"/>
    <s v="Fully Paid"/>
    <s v="credit_card"/>
    <n v="0.3206"/>
    <n v="32.06"/>
    <n v="660"/>
    <n v="664"/>
    <n v="662"/>
    <x v="0"/>
    <n v="1"/>
    <x v="0"/>
    <s v="High DTI / Low Income / Low FICO"/>
  </r>
  <r>
    <n v="65000"/>
    <s v="HIGH"/>
    <s v="Source Verified"/>
    <s v="Fully Paid"/>
    <s v="debt_consolidation"/>
    <n v="0.2016"/>
    <n v="20.16"/>
    <n v="680"/>
    <n v="684"/>
    <n v="682"/>
    <x v="0"/>
    <n v="1"/>
    <x v="0"/>
    <s v="High DTI / Low Income / Low FICO"/>
  </r>
  <r>
    <n v="142000"/>
    <s v="HIGH"/>
    <s v="Verified"/>
    <s v="Fully Paid"/>
    <s v="credit_card"/>
    <n v="0.16339999999999999"/>
    <n v="16.34"/>
    <n v="685"/>
    <n v="689"/>
    <n v="687"/>
    <x v="0"/>
    <n v="2"/>
    <x v="1"/>
    <s v="Moderate DTI/Income/FICO"/>
  </r>
  <r>
    <n v="49000"/>
    <s v="MEDIUM"/>
    <s v="Source Verified"/>
    <s v="Fully Paid"/>
    <s v="credit_card"/>
    <n v="0.1026"/>
    <n v="10.26"/>
    <n v="675"/>
    <n v="679"/>
    <n v="677"/>
    <x v="0"/>
    <n v="2"/>
    <x v="1"/>
    <s v="Moderate DTI/Income/FICO"/>
  </r>
  <r>
    <n v="125000"/>
    <s v="HIGH"/>
    <s v="Source Verified"/>
    <s v="Fully Paid"/>
    <s v="credit_card"/>
    <n v="0.1424"/>
    <n v="14.24"/>
    <n v="705"/>
    <n v="709"/>
    <n v="707"/>
    <x v="1"/>
    <n v="2"/>
    <x v="1"/>
    <s v="Moderate DTI/Income/FICO"/>
  </r>
  <r>
    <n v="56000"/>
    <s v="MEDIUM"/>
    <s v="Verified"/>
    <s v="Fully Paid"/>
    <s v="debt_consolidation"/>
    <n v="0.13500000000000001"/>
    <n v="13.5"/>
    <n v="685"/>
    <n v="689"/>
    <n v="687"/>
    <x v="0"/>
    <n v="2"/>
    <x v="1"/>
    <s v="Moderate DTI/Income/FICO"/>
  </r>
  <r>
    <n v="70000"/>
    <s v="HIGH"/>
    <s v="Verified"/>
    <s v="Current"/>
    <s v="credit_card"/>
    <n v="0.2278"/>
    <n v="22.78"/>
    <n v="670"/>
    <n v="674"/>
    <n v="672"/>
    <x v="0"/>
    <n v="1"/>
    <x v="0"/>
    <s v="High DTI / Low Income / Low FICO"/>
  </r>
  <r>
    <n v="81200"/>
    <s v="HIGH"/>
    <s v="Source Verified"/>
    <s v="Fully Paid"/>
    <s v="debt_consolidation"/>
    <n v="0.19020000000000001"/>
    <n v="19.02"/>
    <n v="670"/>
    <n v="674"/>
    <n v="672"/>
    <x v="0"/>
    <n v="2"/>
    <x v="1"/>
    <s v="Moderate DTI/Income/FICO"/>
  </r>
  <r>
    <n v="60000"/>
    <s v="MEDIUM"/>
    <s v="Verified"/>
    <s v="Fully Paid"/>
    <s v="home_improvement"/>
    <n v="0.16879999999999998"/>
    <n v="16.88"/>
    <n v="710"/>
    <n v="714"/>
    <n v="712"/>
    <x v="1"/>
    <n v="2"/>
    <x v="1"/>
    <s v="Moderate DTI/Income/FICO"/>
  </r>
  <r>
    <n v="49732"/>
    <s v="MEDIUM"/>
    <s v="Source Verified"/>
    <s v="Fully Paid"/>
    <s v="debt_consolidation"/>
    <n v="0.1663"/>
    <n v="16.63"/>
    <n v="690"/>
    <n v="694"/>
    <n v="692"/>
    <x v="0"/>
    <n v="2"/>
    <x v="1"/>
    <s v="Moderate DTI/Income/FICO"/>
  </r>
  <r>
    <n v="60000"/>
    <s v="MEDIUM"/>
    <s v="Source Verified"/>
    <s v="Fully Paid"/>
    <s v="debt_consolidation"/>
    <n v="0.1036"/>
    <n v="10.36"/>
    <n v="670"/>
    <n v="674"/>
    <n v="672"/>
    <x v="0"/>
    <n v="2"/>
    <x v="1"/>
    <s v="Moderate DTI/Income/FICO"/>
  </r>
  <r>
    <n v="80000"/>
    <s v="HIGH"/>
    <s v="Verified"/>
    <s v="Charged Off"/>
    <s v="debt_consolidation"/>
    <n v="5.3600000000000002E-2"/>
    <n v="5.36"/>
    <n v="660"/>
    <n v="664"/>
    <n v="662"/>
    <x v="0"/>
    <n v="2"/>
    <x v="1"/>
    <s v="Moderate DTI/Income/FICO"/>
  </r>
  <r>
    <n v="30000"/>
    <s v="LOW"/>
    <s v="Verified"/>
    <s v="Fully Paid"/>
    <s v="debt_consolidation"/>
    <n v="0.33799999999999997"/>
    <n v="33.799999999999997"/>
    <n v="700"/>
    <n v="704"/>
    <n v="702"/>
    <x v="1"/>
    <n v="1"/>
    <x v="0"/>
    <s v="High DTI / Low Income / Low FICO"/>
  </r>
  <r>
    <n v="120000"/>
    <s v="HIGH"/>
    <s v="Not Verified"/>
    <s v="Fully Paid"/>
    <s v="debt_consolidation"/>
    <n v="0.14319999999999999"/>
    <n v="14.32"/>
    <n v="725"/>
    <n v="729"/>
    <n v="727"/>
    <x v="1"/>
    <n v="2"/>
    <x v="1"/>
    <s v="Moderate DTI/Income/FICO"/>
  </r>
  <r>
    <n v="24000"/>
    <s v="LOW"/>
    <s v="Not Verified"/>
    <s v="Fully Paid"/>
    <s v="credit_card"/>
    <n v="0.29149999999999998"/>
    <n v="29.15"/>
    <n v="660"/>
    <n v="664"/>
    <n v="662"/>
    <x v="0"/>
    <n v="1"/>
    <x v="0"/>
    <s v="High DTI / Low Income / Low FICO"/>
  </r>
  <r>
    <n v="140000"/>
    <s v="HIGH"/>
    <s v="Not Verified"/>
    <s v="Fully Paid"/>
    <s v="debt_consolidation"/>
    <n v="0.19489999999999999"/>
    <n v="19.489999999999998"/>
    <n v="715"/>
    <n v="719"/>
    <n v="717"/>
    <x v="1"/>
    <n v="2"/>
    <x v="1"/>
    <s v="Moderate DTI/Income/FICO"/>
  </r>
  <r>
    <n v="95000"/>
    <s v="HIGH"/>
    <s v="Verified"/>
    <s v="Current"/>
    <s v="credit_card"/>
    <n v="0.22760000000000002"/>
    <n v="22.76"/>
    <n v="705"/>
    <n v="709"/>
    <n v="707"/>
    <x v="1"/>
    <n v="1"/>
    <x v="0"/>
    <s v="High DTI / Low Income / Low FICO"/>
  </r>
  <r>
    <n v="90000"/>
    <s v="HIGH"/>
    <s v="Not Verified"/>
    <s v="Fully Paid"/>
    <s v="credit_card"/>
    <n v="9.35E-2"/>
    <n v="9.35"/>
    <n v="790"/>
    <n v="794"/>
    <n v="792"/>
    <x v="1"/>
    <n v="3"/>
    <x v="2"/>
    <s v="Strong Profile"/>
  </r>
  <r>
    <n v="46000"/>
    <s v="MEDIUM"/>
    <s v="Source Verified"/>
    <s v="Late (31-120 days)"/>
    <s v="debt_consolidation"/>
    <n v="0.36599999999999999"/>
    <n v="36.6"/>
    <n v="675"/>
    <n v="679"/>
    <n v="677"/>
    <x v="0"/>
    <n v="1"/>
    <x v="0"/>
    <s v="High DTI / Low Income / Low FICO"/>
  </r>
  <r>
    <n v="70000"/>
    <s v="HIGH"/>
    <s v="Not Verified"/>
    <s v="Charged Off"/>
    <s v="credit_card"/>
    <n v="0.25239999999999996"/>
    <n v="25.239999999999995"/>
    <n v="705"/>
    <n v="709"/>
    <n v="707"/>
    <x v="1"/>
    <n v="1"/>
    <x v="0"/>
    <s v="High DTI / Low Income / Low FICO"/>
  </r>
  <r>
    <n v="75000"/>
    <s v="HIGH"/>
    <s v="Not Verified"/>
    <s v="Charged Off"/>
    <s v="debt_consolidation"/>
    <n v="0.29870000000000002"/>
    <n v="29.87"/>
    <n v="660"/>
    <n v="664"/>
    <n v="662"/>
    <x v="0"/>
    <n v="1"/>
    <x v="0"/>
    <s v="High DTI / Low Income / Low FICO"/>
  </r>
  <r>
    <n v="45000"/>
    <s v="MEDIUM"/>
    <s v="Source Verified"/>
    <s v="Current"/>
    <s v="credit_card"/>
    <n v="0.29010000000000002"/>
    <n v="29.01"/>
    <n v="685"/>
    <n v="689"/>
    <n v="687"/>
    <x v="0"/>
    <n v="1"/>
    <x v="0"/>
    <s v="High DTI / Low Income / Low FICO"/>
  </r>
  <r>
    <n v="54000"/>
    <s v="MEDIUM"/>
    <s v="Source Verified"/>
    <s v="Fully Paid"/>
    <s v="debt_consolidation"/>
    <n v="4.87E-2"/>
    <n v="4.87"/>
    <n v="685"/>
    <n v="689"/>
    <n v="687"/>
    <x v="0"/>
    <n v="2"/>
    <x v="1"/>
    <s v="Moderate DTI/Income/FICO"/>
  </r>
  <r>
    <n v="83500"/>
    <s v="HIGH"/>
    <s v="Source Verified"/>
    <s v="Current"/>
    <s v="debt_consolidation"/>
    <n v="0.2601"/>
    <n v="26.009999999999998"/>
    <n v="675"/>
    <n v="679"/>
    <n v="677"/>
    <x v="0"/>
    <n v="1"/>
    <x v="0"/>
    <s v="High DTI / Low Income / Low FICO"/>
  </r>
  <r>
    <n v="55000"/>
    <s v="MEDIUM"/>
    <s v="Not Verified"/>
    <s v="Fully Paid"/>
    <s v="credit_card"/>
    <n v="0.33020000000000005"/>
    <n v="33.020000000000003"/>
    <n v="700"/>
    <n v="704"/>
    <n v="702"/>
    <x v="1"/>
    <n v="1"/>
    <x v="0"/>
    <s v="High DTI / Low Income / Low FICO"/>
  </r>
  <r>
    <n v="52000"/>
    <s v="MEDIUM"/>
    <s v="Source Verified"/>
    <s v="Fully Paid"/>
    <s v="debt_consolidation"/>
    <n v="0.22989999999999999"/>
    <n v="22.99"/>
    <n v="695"/>
    <n v="699"/>
    <n v="697"/>
    <x v="0"/>
    <n v="1"/>
    <x v="0"/>
    <s v="High DTI / Low Income / Low FICO"/>
  </r>
  <r>
    <n v="48000"/>
    <s v="MEDIUM"/>
    <s v="Source Verified"/>
    <s v="Charged Off"/>
    <s v="debt_consolidation"/>
    <n v="0.29799999999999999"/>
    <n v="29.799999999999997"/>
    <n v="670"/>
    <n v="674"/>
    <n v="672"/>
    <x v="0"/>
    <n v="1"/>
    <x v="0"/>
    <s v="High DTI / Low Income / Low FICO"/>
  </r>
  <r>
    <n v="38000"/>
    <s v="LOW"/>
    <s v="Verified"/>
    <s v="Fully Paid"/>
    <s v="credit_card"/>
    <n v="0.25170000000000003"/>
    <n v="25.17"/>
    <n v="715"/>
    <n v="719"/>
    <n v="717"/>
    <x v="1"/>
    <n v="1"/>
    <x v="0"/>
    <s v="High DTI / Low Income / Low FICO"/>
  </r>
  <r>
    <n v="41000"/>
    <s v="MEDIUM"/>
    <s v="Verified"/>
    <s v="Fully Paid"/>
    <s v="debt_consolidation"/>
    <n v="0.19989999999999999"/>
    <n v="19.989999999999998"/>
    <n v="735"/>
    <n v="739"/>
    <n v="737"/>
    <x v="1"/>
    <n v="2"/>
    <x v="1"/>
    <s v="Moderate DTI/Income/FICO"/>
  </r>
  <r>
    <n v="98000"/>
    <s v="HIGH"/>
    <s v="Not Verified"/>
    <s v="Fully Paid"/>
    <s v="major_purchase"/>
    <n v="0.17730000000000001"/>
    <n v="17.73"/>
    <n v="775"/>
    <n v="779"/>
    <n v="777"/>
    <x v="1"/>
    <n v="2"/>
    <x v="1"/>
    <s v="Moderate DTI/Income/FICO"/>
  </r>
  <r>
    <n v="55000"/>
    <s v="MEDIUM"/>
    <s v="Source Verified"/>
    <s v="Fully Paid"/>
    <s v="debt_consolidation"/>
    <n v="0.10970000000000001"/>
    <n v="10.97"/>
    <n v="695"/>
    <n v="699"/>
    <n v="697"/>
    <x v="0"/>
    <n v="2"/>
    <x v="1"/>
    <s v="Moderate DTI/Income/FICO"/>
  </r>
  <r>
    <n v="85000"/>
    <s v="HIGH"/>
    <s v="Verified"/>
    <s v="Fully Paid"/>
    <s v="debt_consolidation"/>
    <n v="0.16969999999999999"/>
    <n v="16.97"/>
    <n v="690"/>
    <n v="694"/>
    <n v="692"/>
    <x v="0"/>
    <n v="2"/>
    <x v="1"/>
    <s v="Moderate DTI/Income/FICO"/>
  </r>
  <r>
    <n v="76000"/>
    <s v="HIGH"/>
    <s v="Source Verified"/>
    <s v="Fully Paid"/>
    <s v="credit_card"/>
    <n v="0.14199999999999999"/>
    <n v="14.2"/>
    <n v="690"/>
    <n v="694"/>
    <n v="692"/>
    <x v="0"/>
    <n v="2"/>
    <x v="1"/>
    <s v="Moderate DTI/Income/FICO"/>
  </r>
  <r>
    <n v="70000"/>
    <s v="HIGH"/>
    <s v="Source Verified"/>
    <s v="Fully Paid"/>
    <s v="credit_card"/>
    <n v="0.1042"/>
    <n v="10.42"/>
    <n v="695"/>
    <n v="699"/>
    <n v="697"/>
    <x v="0"/>
    <n v="2"/>
    <x v="1"/>
    <s v="Moderate DTI/Income/FICO"/>
  </r>
  <r>
    <n v="45000"/>
    <s v="MEDIUM"/>
    <s v="Verified"/>
    <s v="Fully Paid"/>
    <s v="home_improvement"/>
    <n v="0.15869999999999998"/>
    <n v="15.869999999999997"/>
    <n v="665"/>
    <n v="669"/>
    <n v="667"/>
    <x v="0"/>
    <n v="2"/>
    <x v="1"/>
    <s v="Moderate DTI/Income/FICO"/>
  </r>
  <r>
    <n v="250000"/>
    <s v="HIGH"/>
    <s v="Verified"/>
    <s v="Fully Paid"/>
    <s v="credit_card"/>
    <n v="0.1472"/>
    <n v="14.719999999999999"/>
    <n v="695"/>
    <n v="699"/>
    <n v="697"/>
    <x v="0"/>
    <n v="2"/>
    <x v="1"/>
    <s v="Moderate DTI/Income/FICO"/>
  </r>
  <r>
    <n v="300000"/>
    <s v="HIGH"/>
    <s v="Source Verified"/>
    <s v="Current"/>
    <s v="debt_consolidation"/>
    <n v="0.10779999999999999"/>
    <n v="10.78"/>
    <n v="735"/>
    <n v="739"/>
    <n v="737"/>
    <x v="1"/>
    <n v="3"/>
    <x v="2"/>
    <s v="Strong Profile"/>
  </r>
  <r>
    <n v="82000"/>
    <s v="HIGH"/>
    <s v="Source Verified"/>
    <s v="Current"/>
    <s v="credit_card"/>
    <n v="0.26879999999999998"/>
    <n v="26.88"/>
    <n v="720"/>
    <n v="724"/>
    <n v="722"/>
    <x v="1"/>
    <n v="1"/>
    <x v="0"/>
    <s v="High DTI / Low Income / Low FICO"/>
  </r>
  <r>
    <n v="43000"/>
    <s v="MEDIUM"/>
    <s v="Verified"/>
    <s v="Fully Paid"/>
    <s v="debt_consolidation"/>
    <n v="8.1199999999999994E-2"/>
    <n v="8.1199999999999992"/>
    <n v="670"/>
    <n v="674"/>
    <n v="672"/>
    <x v="0"/>
    <n v="2"/>
    <x v="1"/>
    <s v="Moderate DTI/Income/FICO"/>
  </r>
  <r>
    <n v="60000"/>
    <s v="MEDIUM"/>
    <s v="Verified"/>
    <s v="Current"/>
    <s v="debt_consolidation"/>
    <n v="0.25719999999999998"/>
    <n v="25.72"/>
    <n v="685"/>
    <n v="689"/>
    <n v="687"/>
    <x v="0"/>
    <n v="1"/>
    <x v="0"/>
    <s v="High DTI / Low Income / Low FICO"/>
  </r>
  <r>
    <n v="120000"/>
    <s v="HIGH"/>
    <s v="Source Verified"/>
    <s v="Fully Paid"/>
    <s v="debt_consolidation"/>
    <n v="0.15659999999999999"/>
    <n v="15.659999999999998"/>
    <n v="660"/>
    <n v="664"/>
    <n v="662"/>
    <x v="0"/>
    <n v="2"/>
    <x v="1"/>
    <s v="Moderate DTI/Income/FICO"/>
  </r>
  <r>
    <n v="50000"/>
    <s v="MEDIUM"/>
    <s v="Not Verified"/>
    <s v="Fully Paid"/>
    <s v="credit_card"/>
    <n v="0.28079999999999999"/>
    <n v="28.08"/>
    <n v="695"/>
    <n v="699"/>
    <n v="697"/>
    <x v="0"/>
    <n v="1"/>
    <x v="0"/>
    <s v="High DTI / Low Income / Low FICO"/>
  </r>
  <r>
    <n v="110000"/>
    <s v="HIGH"/>
    <s v="Verified"/>
    <s v="Fully Paid"/>
    <s v="credit_card"/>
    <n v="0.15629999999999999"/>
    <n v="15.629999999999999"/>
    <n v="690"/>
    <n v="694"/>
    <n v="692"/>
    <x v="0"/>
    <n v="2"/>
    <x v="1"/>
    <s v="Moderate DTI/Income/FICO"/>
  </r>
  <r>
    <n v="40000"/>
    <s v="LOW"/>
    <s v="Not Verified"/>
    <s v="Fully Paid"/>
    <s v="debt_consolidation"/>
    <n v="0.1386"/>
    <n v="13.86"/>
    <n v="675"/>
    <n v="679"/>
    <n v="677"/>
    <x v="0"/>
    <n v="1"/>
    <x v="0"/>
    <s v="High DTI / Low Income / Low FICO"/>
  </r>
  <r>
    <n v="30000"/>
    <s v="LOW"/>
    <s v="Source Verified"/>
    <s v="Fully Paid"/>
    <s v="debt_consolidation"/>
    <n v="0.2072"/>
    <n v="20.72"/>
    <n v="680"/>
    <n v="684"/>
    <n v="682"/>
    <x v="0"/>
    <n v="1"/>
    <x v="0"/>
    <s v="High DTI / Low Income / Low FICO"/>
  </r>
  <r>
    <n v="9600"/>
    <s v="LOW"/>
    <s v="Verified"/>
    <s v="Charged Off"/>
    <s v="other"/>
    <n v="0.30249999999999999"/>
    <n v="30.25"/>
    <n v="670"/>
    <n v="674"/>
    <n v="672"/>
    <x v="0"/>
    <n v="1"/>
    <x v="0"/>
    <s v="High DTI / Low Income / Low FICO"/>
  </r>
  <r>
    <n v="35000"/>
    <s v="LOW"/>
    <s v="Verified"/>
    <s v="Fully Paid"/>
    <s v="debt_consolidation"/>
    <n v="0.2195"/>
    <n v="21.95"/>
    <n v="680"/>
    <n v="684"/>
    <n v="682"/>
    <x v="0"/>
    <n v="1"/>
    <x v="0"/>
    <s v="High DTI / Low Income / Low FICO"/>
  </r>
  <r>
    <n v="62000"/>
    <s v="HIGH"/>
    <s v="Source Verified"/>
    <s v="Fully Paid"/>
    <s v="other"/>
    <n v="9.1899999999999996E-2"/>
    <n v="9.19"/>
    <n v="660"/>
    <n v="664"/>
    <n v="662"/>
    <x v="0"/>
    <n v="2"/>
    <x v="1"/>
    <s v="Moderate DTI/Income/FICO"/>
  </r>
  <r>
    <n v="107000"/>
    <s v="HIGH"/>
    <s v="Not Verified"/>
    <s v="Fully Paid"/>
    <s v="credit_card"/>
    <n v="0.1802"/>
    <n v="18.02"/>
    <n v="700"/>
    <n v="704"/>
    <n v="702"/>
    <x v="1"/>
    <n v="2"/>
    <x v="1"/>
    <s v="Moderate DTI/Income/FICO"/>
  </r>
  <r>
    <n v="35000"/>
    <s v="LOW"/>
    <s v="Verified"/>
    <s v="Fully Paid"/>
    <s v="debt_consolidation"/>
    <n v="0.22190000000000001"/>
    <n v="22.19"/>
    <n v="680"/>
    <n v="684"/>
    <n v="682"/>
    <x v="0"/>
    <n v="1"/>
    <x v="0"/>
    <s v="High DTI / Low Income / Low FICO"/>
  </r>
  <r>
    <n v="46800"/>
    <s v="MEDIUM"/>
    <s v="Verified"/>
    <s v="Fully Paid"/>
    <s v="debt_consolidation"/>
    <n v="0.16870000000000002"/>
    <n v="16.87"/>
    <n v="680"/>
    <n v="684"/>
    <n v="682"/>
    <x v="0"/>
    <n v="2"/>
    <x v="1"/>
    <s v="Moderate DTI/Income/FICO"/>
  </r>
  <r>
    <n v="53212"/>
    <s v="MEDIUM"/>
    <s v="Source Verified"/>
    <s v="Fully Paid"/>
    <s v="debt_consolidation"/>
    <n v="0.12039999999999999"/>
    <n v="12.04"/>
    <n v="660"/>
    <n v="664"/>
    <n v="662"/>
    <x v="0"/>
    <n v="2"/>
    <x v="1"/>
    <s v="Moderate DTI/Income/FICO"/>
  </r>
  <r>
    <n v="38000"/>
    <s v="LOW"/>
    <s v="Not Verified"/>
    <s v="Fully Paid"/>
    <s v="credit_card"/>
    <n v="0.1409"/>
    <n v="14.09"/>
    <n v="665"/>
    <n v="669"/>
    <n v="667"/>
    <x v="0"/>
    <n v="1"/>
    <x v="0"/>
    <s v="High DTI / Low Income / Low FICO"/>
  </r>
  <r>
    <n v="70000"/>
    <s v="HIGH"/>
    <s v="Not Verified"/>
    <s v="Fully Paid"/>
    <s v="credit_card"/>
    <n v="5.3800000000000001E-2"/>
    <n v="5.38"/>
    <n v="730"/>
    <n v="734"/>
    <n v="732"/>
    <x v="1"/>
    <n v="3"/>
    <x v="2"/>
    <s v="Strong Profile"/>
  </r>
  <r>
    <n v="49000"/>
    <s v="MEDIUM"/>
    <s v="Verified"/>
    <s v="Fully Paid"/>
    <s v="other"/>
    <n v="0.1411"/>
    <n v="14.11"/>
    <n v="660"/>
    <n v="664"/>
    <n v="662"/>
    <x v="0"/>
    <n v="2"/>
    <x v="1"/>
    <s v="Moderate DTI/Income/FICO"/>
  </r>
  <r>
    <n v="62000"/>
    <s v="HIGH"/>
    <s v="Verified"/>
    <s v="Charged Off"/>
    <s v="debt_consolidation"/>
    <n v="0.29770000000000002"/>
    <n v="29.770000000000003"/>
    <n v="660"/>
    <n v="664"/>
    <n v="662"/>
    <x v="0"/>
    <n v="1"/>
    <x v="0"/>
    <s v="High DTI / Low Income / Low FICO"/>
  </r>
  <r>
    <n v="85000"/>
    <s v="HIGH"/>
    <s v="Source Verified"/>
    <s v="Fully Paid"/>
    <s v="home_improvement"/>
    <n v="7.5800000000000006E-2"/>
    <n v="7.580000000000001"/>
    <n v="665"/>
    <n v="669"/>
    <n v="667"/>
    <x v="0"/>
    <n v="2"/>
    <x v="1"/>
    <s v="Moderate DTI/Income/FICO"/>
  </r>
  <r>
    <n v="140000"/>
    <s v="HIGH"/>
    <s v="Source Verified"/>
    <s v="Fully Paid"/>
    <s v="other"/>
    <n v="4.99E-2"/>
    <n v="4.99"/>
    <n v="670"/>
    <n v="674"/>
    <n v="672"/>
    <x v="0"/>
    <n v="2"/>
    <x v="1"/>
    <s v="Moderate DTI/Income/FICO"/>
  </r>
  <r>
    <n v="45000"/>
    <s v="MEDIUM"/>
    <s v="Source Verified"/>
    <s v="Fully Paid"/>
    <s v="debt_consolidation"/>
    <n v="4.1599999999999998E-2"/>
    <n v="4.16"/>
    <n v="715"/>
    <n v="719"/>
    <n v="717"/>
    <x v="1"/>
    <n v="2"/>
    <x v="1"/>
    <s v="Moderate DTI/Income/FICO"/>
  </r>
  <r>
    <n v="137000"/>
    <s v="HIGH"/>
    <s v="Not Verified"/>
    <s v="Fully Paid"/>
    <s v="credit_card"/>
    <n v="6.7299999999999999E-2"/>
    <n v="6.7299999999999995"/>
    <n v="730"/>
    <n v="734"/>
    <n v="732"/>
    <x v="1"/>
    <n v="3"/>
    <x v="2"/>
    <s v="Strong Profile"/>
  </r>
  <r>
    <n v="65000"/>
    <s v="HIGH"/>
    <s v="Verified"/>
    <s v="Charged Off"/>
    <s v="debt_consolidation"/>
    <n v="0.16570000000000001"/>
    <n v="16.57"/>
    <n v="700"/>
    <n v="704"/>
    <n v="702"/>
    <x v="1"/>
    <n v="2"/>
    <x v="1"/>
    <s v="Moderate DTI/Income/FICO"/>
  </r>
  <r>
    <n v="50000"/>
    <s v="MEDIUM"/>
    <s v="Source Verified"/>
    <s v="Fully Paid"/>
    <s v="debt_consolidation"/>
    <n v="0.14000000000000001"/>
    <n v="14.000000000000002"/>
    <n v="685"/>
    <n v="689"/>
    <n v="687"/>
    <x v="0"/>
    <n v="2"/>
    <x v="1"/>
    <s v="Moderate DTI/Income/FICO"/>
  </r>
  <r>
    <n v="92000"/>
    <s v="HIGH"/>
    <s v="Source Verified"/>
    <s v="Fully Paid"/>
    <s v="home_improvement"/>
    <n v="0.1396"/>
    <n v="13.96"/>
    <n v="675"/>
    <n v="679"/>
    <n v="677"/>
    <x v="0"/>
    <n v="2"/>
    <x v="1"/>
    <s v="Moderate DTI/Income/FICO"/>
  </r>
  <r>
    <n v="65000"/>
    <s v="HIGH"/>
    <s v="Not Verified"/>
    <s v="Fully Paid"/>
    <s v="credit_card"/>
    <n v="0.17780000000000001"/>
    <n v="17.78"/>
    <n v="740"/>
    <n v="744"/>
    <n v="742"/>
    <x v="1"/>
    <n v="2"/>
    <x v="1"/>
    <s v="Moderate DTI/Income/FICO"/>
  </r>
  <r>
    <n v="200000"/>
    <s v="HIGH"/>
    <s v="Source Verified"/>
    <s v="Fully Paid"/>
    <s v="credit_card"/>
    <n v="0.1424"/>
    <n v="14.24"/>
    <n v="695"/>
    <n v="699"/>
    <n v="697"/>
    <x v="0"/>
    <n v="2"/>
    <x v="1"/>
    <s v="Moderate DTI/Income/FICO"/>
  </r>
  <r>
    <n v="55000"/>
    <s v="MEDIUM"/>
    <s v="Source Verified"/>
    <s v="Fully Paid"/>
    <s v="debt_consolidation"/>
    <n v="9.6000000000000002E-2"/>
    <n v="9.6"/>
    <n v="675"/>
    <n v="679"/>
    <n v="677"/>
    <x v="0"/>
    <n v="2"/>
    <x v="1"/>
    <s v="Moderate DTI/Income/FICO"/>
  </r>
  <r>
    <n v="40000"/>
    <s v="LOW"/>
    <s v="Source Verified"/>
    <s v="Charged Off"/>
    <s v="other"/>
    <n v="0.1545"/>
    <n v="15.45"/>
    <n v="680"/>
    <n v="684"/>
    <n v="682"/>
    <x v="0"/>
    <n v="1"/>
    <x v="0"/>
    <s v="High DTI / Low Income / Low FICO"/>
  </r>
  <r>
    <n v="50000"/>
    <s v="MEDIUM"/>
    <s v="Not Verified"/>
    <s v="Charged Off"/>
    <s v="debt_consolidation"/>
    <n v="0.20860000000000001"/>
    <n v="20.86"/>
    <n v="660"/>
    <n v="664"/>
    <n v="662"/>
    <x v="0"/>
    <n v="1"/>
    <x v="0"/>
    <s v="High DTI / Low Income / Low FICO"/>
  </r>
  <r>
    <n v="150000"/>
    <s v="HIGH"/>
    <s v="Verified"/>
    <s v="Fully Paid"/>
    <s v="debt_consolidation"/>
    <n v="0.25469999999999998"/>
    <n v="25.47"/>
    <n v="680"/>
    <n v="684"/>
    <n v="682"/>
    <x v="0"/>
    <n v="1"/>
    <x v="0"/>
    <s v="High DTI / Low Income / Low FICO"/>
  </r>
  <r>
    <n v="30000"/>
    <s v="LOW"/>
    <s v="Verified"/>
    <s v="Fully Paid"/>
    <s v="medical"/>
    <n v="0.2016"/>
    <n v="20.16"/>
    <n v="735"/>
    <n v="739"/>
    <n v="737"/>
    <x v="1"/>
    <n v="1"/>
    <x v="0"/>
    <s v="High DTI / Low Income / Low FICO"/>
  </r>
  <r>
    <n v="96000"/>
    <s v="HIGH"/>
    <s v="Verified"/>
    <s v="Fully Paid"/>
    <s v="debt_consolidation"/>
    <n v="0.16449999999999998"/>
    <n v="16.45"/>
    <n v="675"/>
    <n v="679"/>
    <n v="677"/>
    <x v="0"/>
    <n v="2"/>
    <x v="1"/>
    <s v="Moderate DTI/Income/FICO"/>
  </r>
  <r>
    <n v="90000"/>
    <s v="HIGH"/>
    <s v="Source Verified"/>
    <s v="Fully Paid"/>
    <s v="debt_consolidation"/>
    <n v="0.11130000000000001"/>
    <n v="11.13"/>
    <n v="715"/>
    <n v="719"/>
    <n v="717"/>
    <x v="1"/>
    <n v="3"/>
    <x v="2"/>
    <s v="Strong Profile"/>
  </r>
  <r>
    <n v="89000"/>
    <s v="HIGH"/>
    <s v="Not Verified"/>
    <s v="Fully Paid"/>
    <s v="debt_consolidation"/>
    <n v="0.13570000000000002"/>
    <n v="13.570000000000002"/>
    <n v="670"/>
    <n v="674"/>
    <n v="672"/>
    <x v="0"/>
    <n v="2"/>
    <x v="1"/>
    <s v="Moderate DTI/Income/FICO"/>
  </r>
  <r>
    <n v="100000"/>
    <s v="HIGH"/>
    <s v="Source Verified"/>
    <s v="Fully Paid"/>
    <s v="debt_consolidation"/>
    <n v="4.1100000000000005E-2"/>
    <n v="4.1100000000000003"/>
    <n v="685"/>
    <n v="689"/>
    <n v="687"/>
    <x v="0"/>
    <n v="2"/>
    <x v="1"/>
    <s v="Moderate DTI/Income/FICO"/>
  </r>
  <r>
    <n v="75000"/>
    <s v="HIGH"/>
    <s v="Not Verified"/>
    <s v="Fully Paid"/>
    <s v="debt_consolidation"/>
    <n v="0.1414"/>
    <n v="14.14"/>
    <n v="700"/>
    <n v="704"/>
    <n v="702"/>
    <x v="1"/>
    <n v="2"/>
    <x v="1"/>
    <s v="Moderate DTI/Income/FICO"/>
  </r>
  <r>
    <n v="95000"/>
    <s v="HIGH"/>
    <s v="Source Verified"/>
    <s v="Charged Off"/>
    <s v="credit_card"/>
    <n v="0.21859999999999999"/>
    <n v="21.86"/>
    <n v="690"/>
    <n v="694"/>
    <n v="692"/>
    <x v="0"/>
    <n v="1"/>
    <x v="0"/>
    <s v="High DTI / Low Income / Low FICO"/>
  </r>
  <r>
    <n v="55000"/>
    <s v="MEDIUM"/>
    <s v="Not Verified"/>
    <s v="Charged Off"/>
    <s v="debt_consolidation"/>
    <n v="0.29630000000000001"/>
    <n v="29.630000000000003"/>
    <n v="660"/>
    <n v="664"/>
    <n v="662"/>
    <x v="0"/>
    <n v="1"/>
    <x v="0"/>
    <s v="High DTI / Low Income / Low FICO"/>
  </r>
  <r>
    <n v="77000"/>
    <s v="HIGH"/>
    <s v="Not Verified"/>
    <s v="Charged Off"/>
    <s v="credit_card"/>
    <n v="0.22320000000000001"/>
    <n v="22.32"/>
    <n v="690"/>
    <n v="694"/>
    <n v="692"/>
    <x v="0"/>
    <n v="1"/>
    <x v="0"/>
    <s v="High DTI / Low Income / Low FICO"/>
  </r>
  <r>
    <n v="235000"/>
    <s v="HIGH"/>
    <s v="Source Verified"/>
    <s v="Fully Paid"/>
    <s v="credit_card"/>
    <n v="0.1305"/>
    <n v="13.05"/>
    <n v="705"/>
    <n v="709"/>
    <n v="707"/>
    <x v="1"/>
    <n v="2"/>
    <x v="1"/>
    <s v="Moderate DTI/Income/FICO"/>
  </r>
  <r>
    <n v="40000"/>
    <s v="LOW"/>
    <s v="Not Verified"/>
    <s v="Current"/>
    <s v="credit_card"/>
    <n v="8.5199999999999998E-2"/>
    <n v="8.52"/>
    <n v="685"/>
    <n v="689"/>
    <n v="687"/>
    <x v="0"/>
    <n v="1"/>
    <x v="0"/>
    <s v="High DTI / Low Income / Low FICO"/>
  </r>
  <r>
    <n v="88000"/>
    <s v="HIGH"/>
    <s v="Verified"/>
    <s v="Fully Paid"/>
    <s v="medical"/>
    <n v="0.221"/>
    <n v="22.1"/>
    <n v="660"/>
    <n v="664"/>
    <n v="662"/>
    <x v="0"/>
    <n v="1"/>
    <x v="0"/>
    <s v="High DTI / Low Income / Low FICO"/>
  </r>
  <r>
    <n v="58000"/>
    <s v="MEDIUM"/>
    <s v="Not Verified"/>
    <s v="Fully Paid"/>
    <s v="debt_consolidation"/>
    <n v="0.15990000000000001"/>
    <n v="15.990000000000002"/>
    <n v="670"/>
    <n v="674"/>
    <n v="672"/>
    <x v="0"/>
    <n v="2"/>
    <x v="1"/>
    <s v="Moderate DTI/Income/FICO"/>
  </r>
  <r>
    <n v="90000"/>
    <s v="HIGH"/>
    <s v="Not Verified"/>
    <s v="Current"/>
    <s v="debt_consolidation"/>
    <n v="0.33799999999999997"/>
    <n v="33.799999999999997"/>
    <n v="675"/>
    <n v="679"/>
    <n v="677"/>
    <x v="0"/>
    <n v="1"/>
    <x v="0"/>
    <s v="High DTI / Low Income / Low FICO"/>
  </r>
  <r>
    <n v="60000"/>
    <s v="MEDIUM"/>
    <s v="Not Verified"/>
    <s v="Current"/>
    <s v="home_improvement"/>
    <n v="0.1336"/>
    <n v="13.36"/>
    <n v="695"/>
    <n v="699"/>
    <n v="697"/>
    <x v="0"/>
    <n v="2"/>
    <x v="1"/>
    <s v="Moderate DTI/Income/FICO"/>
  </r>
  <r>
    <n v="35000"/>
    <s v="LOW"/>
    <s v="Verified"/>
    <s v="Charged Off"/>
    <s v="debt_consolidation"/>
    <n v="0.37549999999999994"/>
    <n v="37.549999999999997"/>
    <n v="700"/>
    <n v="704"/>
    <n v="702"/>
    <x v="1"/>
    <n v="1"/>
    <x v="0"/>
    <s v="High DTI / Low Income / Low FICO"/>
  </r>
  <r>
    <n v="45939"/>
    <s v="MEDIUM"/>
    <s v="Not Verified"/>
    <s v="Fully Paid"/>
    <s v="debt_consolidation"/>
    <n v="0.15130000000000002"/>
    <n v="15.130000000000003"/>
    <n v="715"/>
    <n v="719"/>
    <n v="717"/>
    <x v="1"/>
    <n v="2"/>
    <x v="1"/>
    <s v="Moderate DTI/Income/FICO"/>
  </r>
  <r>
    <n v="120000"/>
    <s v="HIGH"/>
    <s v="Source Verified"/>
    <s v="Fully Paid"/>
    <s v="debt_consolidation"/>
    <n v="0.2361"/>
    <n v="23.61"/>
    <n v="690"/>
    <n v="694"/>
    <n v="692"/>
    <x v="0"/>
    <n v="1"/>
    <x v="0"/>
    <s v="High DTI / Low Income / Low FICO"/>
  </r>
  <r>
    <n v="52800"/>
    <s v="MEDIUM"/>
    <s v="Source Verified"/>
    <s v="Current"/>
    <s v="credit_card"/>
    <n v="0.20610000000000001"/>
    <n v="20.61"/>
    <n v="665"/>
    <n v="669"/>
    <n v="667"/>
    <x v="0"/>
    <n v="1"/>
    <x v="0"/>
    <s v="High DTI / Low Income / Low FICO"/>
  </r>
  <r>
    <n v="34080"/>
    <s v="LOW"/>
    <s v="Source Verified"/>
    <s v="Fully Paid"/>
    <s v="debt_consolidation"/>
    <n v="0.12609999999999999"/>
    <n v="12.61"/>
    <n v="695"/>
    <n v="699"/>
    <n v="697"/>
    <x v="0"/>
    <n v="1"/>
    <x v="0"/>
    <s v="High DTI / Low Income / Low FICO"/>
  </r>
  <r>
    <n v="86000"/>
    <s v="HIGH"/>
    <s v="Source Verified"/>
    <s v="Fully Paid"/>
    <s v="debt_consolidation"/>
    <n v="7.7199999999999991E-2"/>
    <n v="7.7199999999999989"/>
    <n v="725"/>
    <n v="729"/>
    <n v="727"/>
    <x v="1"/>
    <n v="3"/>
    <x v="2"/>
    <s v="Strong Profile"/>
  </r>
  <r>
    <n v="70000"/>
    <s v="HIGH"/>
    <s v="Not Verified"/>
    <s v="Fully Paid"/>
    <s v="debt_consolidation"/>
    <n v="0.26379999999999998"/>
    <n v="26.38"/>
    <n v="745"/>
    <n v="749"/>
    <n v="747"/>
    <x v="1"/>
    <n v="1"/>
    <x v="0"/>
    <s v="High DTI / Low Income / Low FICO"/>
  </r>
  <r>
    <n v="80000"/>
    <s v="HIGH"/>
    <s v="Source Verified"/>
    <s v="Fully Paid"/>
    <s v="debt_consolidation"/>
    <n v="5.0599999999999999E-2"/>
    <n v="5.0599999999999996"/>
    <n v="745"/>
    <n v="749"/>
    <n v="747"/>
    <x v="1"/>
    <n v="3"/>
    <x v="2"/>
    <s v="Strong Profile"/>
  </r>
  <r>
    <n v="48000"/>
    <s v="MEDIUM"/>
    <s v="Source Verified"/>
    <s v="Fully Paid"/>
    <s v="debt_consolidation"/>
    <n v="0.21"/>
    <n v="21"/>
    <n v="665"/>
    <n v="669"/>
    <n v="667"/>
    <x v="0"/>
    <n v="1"/>
    <x v="0"/>
    <s v="High DTI / Low Income / Low FICO"/>
  </r>
  <r>
    <n v="73000"/>
    <s v="HIGH"/>
    <s v="Source Verified"/>
    <s v="Fully Paid"/>
    <s v="debt_consolidation"/>
    <n v="0.24399999999999999"/>
    <n v="24.4"/>
    <n v="660"/>
    <n v="664"/>
    <n v="662"/>
    <x v="0"/>
    <n v="1"/>
    <x v="0"/>
    <s v="High DTI / Low Income / Low FICO"/>
  </r>
  <r>
    <n v="85000"/>
    <s v="HIGH"/>
    <s v="Not Verified"/>
    <s v="Fully Paid"/>
    <s v="major_purchase"/>
    <n v="0.1875"/>
    <n v="18.75"/>
    <n v="755"/>
    <n v="759"/>
    <n v="757"/>
    <x v="1"/>
    <n v="2"/>
    <x v="1"/>
    <s v="Moderate DTI/Income/FICO"/>
  </r>
  <r>
    <n v="78000"/>
    <s v="HIGH"/>
    <s v="Not Verified"/>
    <s v="Fully Paid"/>
    <s v="debt_consolidation"/>
    <n v="0.24859999999999999"/>
    <n v="24.86"/>
    <n v="745"/>
    <n v="749"/>
    <n v="747"/>
    <x v="1"/>
    <n v="1"/>
    <x v="0"/>
    <s v="High DTI / Low Income / Low FICO"/>
  </r>
  <r>
    <n v="90000"/>
    <s v="HIGH"/>
    <s v="Source Verified"/>
    <s v="Current"/>
    <s v="debt_consolidation"/>
    <n v="0.18049999999999999"/>
    <n v="18.05"/>
    <n v="680"/>
    <n v="684"/>
    <n v="682"/>
    <x v="0"/>
    <n v="2"/>
    <x v="1"/>
    <s v="Moderate DTI/Income/FICO"/>
  </r>
  <r>
    <n v="68000"/>
    <s v="HIGH"/>
    <s v="Verified"/>
    <s v="Charged Off"/>
    <s v="small_business"/>
    <n v="0.22800000000000001"/>
    <n v="22.8"/>
    <n v="685"/>
    <n v="689"/>
    <n v="687"/>
    <x v="0"/>
    <n v="1"/>
    <x v="0"/>
    <s v="High DTI / Low Income / Low FICO"/>
  </r>
  <r>
    <n v="45000"/>
    <s v="MEDIUM"/>
    <s v="Verified"/>
    <s v="Fully Paid"/>
    <s v="credit_card"/>
    <n v="0.2311"/>
    <n v="23.11"/>
    <n v="680"/>
    <n v="684"/>
    <n v="682"/>
    <x v="0"/>
    <n v="1"/>
    <x v="0"/>
    <s v="High DTI / Low Income / Low FICO"/>
  </r>
  <r>
    <n v="70000"/>
    <s v="HIGH"/>
    <s v="Not Verified"/>
    <s v="Charged Off"/>
    <s v="debt_consolidation"/>
    <n v="0.20469999999999999"/>
    <n v="20.47"/>
    <n v="700"/>
    <n v="704"/>
    <n v="702"/>
    <x v="1"/>
    <n v="1"/>
    <x v="0"/>
    <s v="High DTI / Low Income / Low FICO"/>
  </r>
  <r>
    <n v="65000"/>
    <s v="HIGH"/>
    <s v="Source Verified"/>
    <s v="Charged Off"/>
    <s v="debt_consolidation"/>
    <n v="8.3100000000000007E-2"/>
    <n v="8.31"/>
    <n v="735"/>
    <n v="739"/>
    <n v="737"/>
    <x v="1"/>
    <n v="3"/>
    <x v="2"/>
    <s v="Strong Profile"/>
  </r>
  <r>
    <n v="99500"/>
    <s v="HIGH"/>
    <s v="Not Verified"/>
    <s v="Charged Off"/>
    <s v="debt_consolidation"/>
    <n v="0.17809999999999998"/>
    <n v="17.809999999999999"/>
    <n v="660"/>
    <n v="664"/>
    <n v="662"/>
    <x v="0"/>
    <n v="2"/>
    <x v="1"/>
    <s v="Moderate DTI/Income/FICO"/>
  </r>
  <r>
    <n v="29000"/>
    <s v="LOW"/>
    <s v="Source Verified"/>
    <s v="Fully Paid"/>
    <s v="debt_consolidation"/>
    <n v="0.3125"/>
    <n v="31.25"/>
    <n v="685"/>
    <n v="689"/>
    <n v="687"/>
    <x v="0"/>
    <n v="1"/>
    <x v="0"/>
    <s v="High DTI / Low Income / Low FICO"/>
  </r>
  <r>
    <n v="80000"/>
    <s v="HIGH"/>
    <s v="Source Verified"/>
    <s v="Fully Paid"/>
    <s v="debt_consolidation"/>
    <n v="0.28220000000000001"/>
    <n v="28.22"/>
    <n v="680"/>
    <n v="684"/>
    <n v="682"/>
    <x v="0"/>
    <n v="1"/>
    <x v="0"/>
    <s v="High DTI / Low Income / Low FICO"/>
  </r>
  <r>
    <n v="75000"/>
    <s v="HIGH"/>
    <s v="Verified"/>
    <s v="Fully Paid"/>
    <s v="credit_card"/>
    <n v="0.15789999999999998"/>
    <n v="15.79"/>
    <n v="745"/>
    <n v="749"/>
    <n v="747"/>
    <x v="1"/>
    <n v="2"/>
    <x v="1"/>
    <s v="Moderate DTI/Income/FICO"/>
  </r>
  <r>
    <n v="75000"/>
    <s v="HIGH"/>
    <s v="Not Verified"/>
    <s v="Fully Paid"/>
    <s v="credit_card"/>
    <n v="9.1199999999999989E-2"/>
    <n v="9.1199999999999992"/>
    <n v="780"/>
    <n v="784"/>
    <n v="782"/>
    <x v="1"/>
    <n v="3"/>
    <x v="2"/>
    <s v="Strong Profile"/>
  </r>
  <r>
    <n v="63000"/>
    <s v="HIGH"/>
    <s v="Source Verified"/>
    <s v="Fully Paid"/>
    <s v="debt_consolidation"/>
    <n v="0.30230000000000001"/>
    <n v="30.23"/>
    <n v="660"/>
    <n v="664"/>
    <n v="662"/>
    <x v="0"/>
    <n v="1"/>
    <x v="0"/>
    <s v="High DTI / Low Income / Low FICO"/>
  </r>
  <r>
    <n v="90000"/>
    <s v="HIGH"/>
    <s v="Not Verified"/>
    <s v="Fully Paid"/>
    <s v="home_improvement"/>
    <n v="7.4299999999999991E-2"/>
    <n v="7.4299999999999988"/>
    <n v="815"/>
    <n v="819"/>
    <n v="817"/>
    <x v="1"/>
    <n v="3"/>
    <x v="2"/>
    <s v="Strong Profile"/>
  </r>
  <r>
    <n v="55000"/>
    <s v="MEDIUM"/>
    <s v="Not Verified"/>
    <s v="Charged Off"/>
    <s v="credit_card"/>
    <n v="0.37310000000000004"/>
    <n v="37.31"/>
    <n v="695"/>
    <n v="699"/>
    <n v="697"/>
    <x v="0"/>
    <n v="1"/>
    <x v="0"/>
    <s v="High DTI / Low Income / Low FICO"/>
  </r>
  <r>
    <n v="78000"/>
    <s v="HIGH"/>
    <s v="Not Verified"/>
    <s v="Fully Paid"/>
    <s v="credit_card"/>
    <n v="0.17059999999999997"/>
    <n v="17.059999999999999"/>
    <n v="735"/>
    <n v="739"/>
    <n v="737"/>
    <x v="1"/>
    <n v="2"/>
    <x v="1"/>
    <s v="Moderate DTI/Income/FICO"/>
  </r>
  <r>
    <n v="24000"/>
    <s v="LOW"/>
    <s v="Source Verified"/>
    <s v="Fully Paid"/>
    <s v="credit_card"/>
    <n v="0.32829999999999998"/>
    <n v="32.83"/>
    <n v="680"/>
    <n v="684"/>
    <n v="682"/>
    <x v="0"/>
    <n v="1"/>
    <x v="0"/>
    <s v="High DTI / Low Income / Low FICO"/>
  </r>
  <r>
    <n v="40000"/>
    <s v="LOW"/>
    <s v="Verified"/>
    <s v="Current"/>
    <s v="debt_consolidation"/>
    <n v="0.31019999999999998"/>
    <n v="31.019999999999996"/>
    <n v="700"/>
    <n v="704"/>
    <n v="702"/>
    <x v="1"/>
    <n v="1"/>
    <x v="0"/>
    <s v="High DTI / Low Income / Low FICO"/>
  </r>
  <r>
    <n v="50000"/>
    <s v="MEDIUM"/>
    <s v="Source Verified"/>
    <s v="Fully Paid"/>
    <s v="debt_consolidation"/>
    <n v="0.1469"/>
    <n v="14.69"/>
    <n v="670"/>
    <n v="674"/>
    <n v="672"/>
    <x v="0"/>
    <n v="2"/>
    <x v="1"/>
    <s v="Moderate DTI/Income/FICO"/>
  </r>
  <r>
    <n v="75000"/>
    <s v="HIGH"/>
    <s v="Source Verified"/>
    <s v="Charged Off"/>
    <s v="debt_consolidation"/>
    <n v="0.19420000000000001"/>
    <n v="19.420000000000002"/>
    <n v="675"/>
    <n v="679"/>
    <n v="677"/>
    <x v="0"/>
    <n v="2"/>
    <x v="1"/>
    <s v="Moderate DTI/Income/FICO"/>
  </r>
  <r>
    <n v="30000"/>
    <s v="LOW"/>
    <s v="Not Verified"/>
    <s v="Fully Paid"/>
    <s v="debt_consolidation"/>
    <n v="0.11199999999999999"/>
    <n v="11.2"/>
    <n v="700"/>
    <n v="704"/>
    <n v="702"/>
    <x v="1"/>
    <n v="1"/>
    <x v="0"/>
    <s v="High DTI / Low Income / Low FICO"/>
  </r>
  <r>
    <n v="38000"/>
    <s v="LOW"/>
    <s v="Verified"/>
    <s v="Fully Paid"/>
    <s v="debt_consolidation"/>
    <n v="0.38500000000000001"/>
    <n v="38.5"/>
    <n v="675"/>
    <n v="679"/>
    <n v="677"/>
    <x v="0"/>
    <n v="1"/>
    <x v="0"/>
    <s v="High DTI / Low Income / Low FICO"/>
  </r>
  <r>
    <n v="60000"/>
    <s v="MEDIUM"/>
    <s v="Source Verified"/>
    <s v="Fully Paid"/>
    <s v="credit_card"/>
    <n v="0.12369999999999999"/>
    <n v="12.37"/>
    <n v="695"/>
    <n v="699"/>
    <n v="697"/>
    <x v="0"/>
    <n v="2"/>
    <x v="1"/>
    <s v="Moderate DTI/Income/FICO"/>
  </r>
  <r>
    <n v="75000"/>
    <s v="HIGH"/>
    <s v="Source Verified"/>
    <s v="Fully Paid"/>
    <s v="major_purchase"/>
    <n v="9.0999999999999998E-2"/>
    <n v="9.1"/>
    <n v="670"/>
    <n v="674"/>
    <n v="672"/>
    <x v="0"/>
    <n v="2"/>
    <x v="1"/>
    <s v="Moderate DTI/Income/FICO"/>
  </r>
  <r>
    <n v="42000"/>
    <s v="MEDIUM"/>
    <s v="Source Verified"/>
    <s v="Charged Off"/>
    <s v="debt_consolidation"/>
    <n v="0.1757"/>
    <n v="17.57"/>
    <n v="660"/>
    <n v="664"/>
    <n v="662"/>
    <x v="0"/>
    <n v="2"/>
    <x v="1"/>
    <s v="Moderate DTI/Income/FICO"/>
  </r>
  <r>
    <n v="80000"/>
    <s v="HIGH"/>
    <s v="Not Verified"/>
    <s v="Fully Paid"/>
    <s v="credit_card"/>
    <n v="0.1991"/>
    <n v="19.91"/>
    <n v="660"/>
    <n v="664"/>
    <n v="662"/>
    <x v="0"/>
    <n v="2"/>
    <x v="1"/>
    <s v="Moderate DTI/Income/FICO"/>
  </r>
  <r>
    <n v="75000"/>
    <s v="HIGH"/>
    <s v="Source Verified"/>
    <s v="Charged Off"/>
    <s v="major_purchase"/>
    <n v="0.16010000000000002"/>
    <n v="16.010000000000002"/>
    <n v="660"/>
    <n v="664"/>
    <n v="662"/>
    <x v="0"/>
    <n v="2"/>
    <x v="1"/>
    <s v="Moderate DTI/Income/FICO"/>
  </r>
  <r>
    <n v="28000"/>
    <s v="LOW"/>
    <s v="Not Verified"/>
    <s v="Fully Paid"/>
    <s v="debt_consolidation"/>
    <n v="0.24559999999999998"/>
    <n v="24.56"/>
    <n v="790"/>
    <n v="794"/>
    <n v="792"/>
    <x v="1"/>
    <n v="1"/>
    <x v="0"/>
    <s v="High DTI / Low Income / Low FICO"/>
  </r>
  <r>
    <n v="54500"/>
    <s v="MEDIUM"/>
    <s v="Verified"/>
    <s v="Charged Off"/>
    <s v="debt_consolidation"/>
    <n v="0.1726"/>
    <n v="17.260000000000002"/>
    <n v="660"/>
    <n v="664"/>
    <n v="662"/>
    <x v="0"/>
    <n v="2"/>
    <x v="1"/>
    <s v="Moderate DTI/Income/FICO"/>
  </r>
  <r>
    <n v="95000"/>
    <s v="HIGH"/>
    <s v="Not Verified"/>
    <s v="Fully Paid"/>
    <s v="credit_card"/>
    <n v="0.22829999999999998"/>
    <n v="22.83"/>
    <n v="690"/>
    <n v="694"/>
    <n v="692"/>
    <x v="0"/>
    <n v="1"/>
    <x v="0"/>
    <s v="High DTI / Low Income / Low FICO"/>
  </r>
  <r>
    <n v="155000"/>
    <s v="HIGH"/>
    <s v="Source Verified"/>
    <s v="Current"/>
    <s v="debt_consolidation"/>
    <n v="0.21239999999999998"/>
    <n v="21.24"/>
    <n v="685"/>
    <n v="689"/>
    <n v="687"/>
    <x v="0"/>
    <n v="1"/>
    <x v="0"/>
    <s v="High DTI / Low Income / Low FICO"/>
  </r>
  <r>
    <n v="75450"/>
    <s v="HIGH"/>
    <s v="Source Verified"/>
    <s v="Charged Off"/>
    <s v="debt_consolidation"/>
    <n v="0.2586"/>
    <n v="25.86"/>
    <n v="670"/>
    <n v="674"/>
    <n v="672"/>
    <x v="0"/>
    <n v="1"/>
    <x v="0"/>
    <s v="High DTI / Low Income / Low FICO"/>
  </r>
  <r>
    <n v="51600"/>
    <s v="MEDIUM"/>
    <s v="Not Verified"/>
    <s v="Fully Paid"/>
    <s v="debt_consolidation"/>
    <n v="0.21690000000000001"/>
    <n v="21.69"/>
    <n v="725"/>
    <n v="729"/>
    <n v="727"/>
    <x v="1"/>
    <n v="1"/>
    <x v="0"/>
    <s v="High DTI / Low Income / Low FICO"/>
  </r>
  <r>
    <n v="150000"/>
    <s v="HIGH"/>
    <s v="Not Verified"/>
    <s v="Fully Paid"/>
    <s v="debt_consolidation"/>
    <n v="0.26390000000000002"/>
    <n v="26.39"/>
    <n v="735"/>
    <n v="739"/>
    <n v="737"/>
    <x v="1"/>
    <n v="1"/>
    <x v="0"/>
    <s v="High DTI / Low Income / Low FICO"/>
  </r>
  <r>
    <n v="41000"/>
    <s v="MEDIUM"/>
    <s v="Source Verified"/>
    <s v="Current"/>
    <s v="credit_card"/>
    <n v="0.20699999999999999"/>
    <n v="20.7"/>
    <n v="745"/>
    <n v="749"/>
    <n v="747"/>
    <x v="1"/>
    <n v="1"/>
    <x v="0"/>
    <s v="High DTI / Low Income / Low FICO"/>
  </r>
  <r>
    <n v="49000"/>
    <s v="MEDIUM"/>
    <s v="Verified"/>
    <s v="Charged Off"/>
    <s v="credit_card"/>
    <n v="0.1575"/>
    <n v="15.75"/>
    <n v="665"/>
    <n v="669"/>
    <n v="667"/>
    <x v="0"/>
    <n v="2"/>
    <x v="1"/>
    <s v="Moderate DTI/Income/FICO"/>
  </r>
  <r>
    <n v="23660"/>
    <s v="LOW"/>
    <s v="Source Verified"/>
    <s v="Charged Off"/>
    <s v="credit_card"/>
    <n v="5.4299999999999994E-2"/>
    <n v="5.43"/>
    <n v="665"/>
    <n v="669"/>
    <n v="667"/>
    <x v="0"/>
    <n v="1"/>
    <x v="0"/>
    <s v="High DTI / Low Income / Low FICO"/>
  </r>
  <r>
    <n v="60000"/>
    <s v="MEDIUM"/>
    <s v="Source Verified"/>
    <s v="Fully Paid"/>
    <s v="debt_consolidation"/>
    <n v="0.2586"/>
    <n v="25.86"/>
    <n v="690"/>
    <n v="694"/>
    <n v="692"/>
    <x v="0"/>
    <n v="1"/>
    <x v="0"/>
    <s v="High DTI / Low Income / Low FICO"/>
  </r>
  <r>
    <n v="45000"/>
    <s v="MEDIUM"/>
    <s v="Source Verified"/>
    <s v="Charged Off"/>
    <s v="debt_consolidation"/>
    <n v="0.22039999999999998"/>
    <n v="22.04"/>
    <n v="680"/>
    <n v="684"/>
    <n v="682"/>
    <x v="0"/>
    <n v="1"/>
    <x v="0"/>
    <s v="High DTI / Low Income / Low FICO"/>
  </r>
  <r>
    <n v="44000"/>
    <s v="MEDIUM"/>
    <s v="Source Verified"/>
    <s v="Charged Off"/>
    <s v="debt_consolidation"/>
    <n v="0.25890000000000002"/>
    <n v="25.89"/>
    <n v="675"/>
    <n v="679"/>
    <n v="677"/>
    <x v="0"/>
    <n v="1"/>
    <x v="0"/>
    <s v="High DTI / Low Income / Low FICO"/>
  </r>
  <r>
    <n v="110000"/>
    <s v="HIGH"/>
    <s v="Source Verified"/>
    <s v="Fully Paid"/>
    <s v="credit_card"/>
    <n v="0.17199999999999999"/>
    <n v="17.2"/>
    <n v="695"/>
    <n v="699"/>
    <n v="697"/>
    <x v="0"/>
    <n v="2"/>
    <x v="1"/>
    <s v="Moderate DTI/Income/FICO"/>
  </r>
  <r>
    <n v="106000"/>
    <s v="HIGH"/>
    <s v="Not Verified"/>
    <s v="Current"/>
    <s v="home_improvement"/>
    <n v="0.15590000000000001"/>
    <n v="15.590000000000002"/>
    <n v="690"/>
    <n v="694"/>
    <n v="692"/>
    <x v="0"/>
    <n v="2"/>
    <x v="1"/>
    <s v="Moderate DTI/Income/FICO"/>
  </r>
  <r>
    <n v="52000"/>
    <s v="MEDIUM"/>
    <s v="Source Verified"/>
    <s v="Fully Paid"/>
    <s v="credit_card"/>
    <n v="0.21850000000000003"/>
    <n v="21.85"/>
    <n v="685"/>
    <n v="689"/>
    <n v="687"/>
    <x v="0"/>
    <n v="1"/>
    <x v="0"/>
    <s v="High DTI / Low Income / Low FICO"/>
  </r>
  <r>
    <n v="42000"/>
    <s v="MEDIUM"/>
    <s v="Source Verified"/>
    <s v="Fully Paid"/>
    <s v="debt_consolidation"/>
    <n v="0.37459999999999999"/>
    <n v="37.46"/>
    <n v="660"/>
    <n v="664"/>
    <n v="662"/>
    <x v="0"/>
    <n v="1"/>
    <x v="0"/>
    <s v="High DTI / Low Income / Low FICO"/>
  </r>
  <r>
    <n v="39000"/>
    <s v="LOW"/>
    <s v="Source Verified"/>
    <s v="Fully Paid"/>
    <s v="debt_consolidation"/>
    <n v="3.7499999999999999E-2"/>
    <n v="3.75"/>
    <n v="685"/>
    <n v="689"/>
    <n v="687"/>
    <x v="0"/>
    <n v="1"/>
    <x v="0"/>
    <s v="High DTI / Low Income / Low FICO"/>
  </r>
  <r>
    <n v="80000"/>
    <s v="HIGH"/>
    <s v="Source Verified"/>
    <s v="Late (31-120 days)"/>
    <s v="debt_consolidation"/>
    <n v="0.26219999999999999"/>
    <n v="26.22"/>
    <n v="670"/>
    <n v="674"/>
    <n v="672"/>
    <x v="0"/>
    <n v="1"/>
    <x v="0"/>
    <s v="High DTI / Low Income / Low FICO"/>
  </r>
  <r>
    <n v="45000"/>
    <s v="MEDIUM"/>
    <s v="Source Verified"/>
    <s v="Fully Paid"/>
    <s v="debt_consolidation"/>
    <n v="0.15229999999999999"/>
    <n v="15.229999999999999"/>
    <n v="670"/>
    <n v="674"/>
    <n v="672"/>
    <x v="0"/>
    <n v="2"/>
    <x v="1"/>
    <s v="Moderate DTI/Income/FICO"/>
  </r>
  <r>
    <n v="143000"/>
    <s v="HIGH"/>
    <s v="Source Verified"/>
    <s v="Fully Paid"/>
    <s v="credit_card"/>
    <n v="0.2707"/>
    <n v="27.07"/>
    <n v="680"/>
    <n v="684"/>
    <n v="682"/>
    <x v="0"/>
    <n v="1"/>
    <x v="0"/>
    <s v="High DTI / Low Income / Low FICO"/>
  </r>
  <r>
    <n v="100000"/>
    <s v="HIGH"/>
    <s v="Source Verified"/>
    <s v="Fully Paid"/>
    <s v="debt_consolidation"/>
    <n v="7.1900000000000006E-2"/>
    <n v="7.19"/>
    <n v="690"/>
    <n v="694"/>
    <n v="692"/>
    <x v="0"/>
    <n v="2"/>
    <x v="1"/>
    <s v="Moderate DTI/Income/FICO"/>
  </r>
  <r>
    <n v="104000"/>
    <s v="HIGH"/>
    <s v="Source Verified"/>
    <s v="Fully Paid"/>
    <s v="credit_card"/>
    <n v="4.4699999999999997E-2"/>
    <n v="4.47"/>
    <n v="720"/>
    <n v="724"/>
    <n v="722"/>
    <x v="1"/>
    <n v="3"/>
    <x v="2"/>
    <s v="Strong Profile"/>
  </r>
  <r>
    <n v="96000"/>
    <s v="HIGH"/>
    <s v="Not Verified"/>
    <s v="Fully Paid"/>
    <s v="debt_consolidation"/>
    <n v="0.1211"/>
    <n v="12.11"/>
    <n v="665"/>
    <n v="669"/>
    <n v="667"/>
    <x v="0"/>
    <n v="2"/>
    <x v="1"/>
    <s v="Moderate DTI/Income/FICO"/>
  </r>
  <r>
    <n v="120000"/>
    <s v="HIGH"/>
    <s v="Source Verified"/>
    <s v="Fully Paid"/>
    <s v="credit_card"/>
    <n v="0.1923"/>
    <n v="19.23"/>
    <n v="695"/>
    <n v="699"/>
    <n v="697"/>
    <x v="0"/>
    <n v="2"/>
    <x v="1"/>
    <s v="Moderate DTI/Income/FICO"/>
  </r>
  <r>
    <n v="130000"/>
    <s v="HIGH"/>
    <s v="Verified"/>
    <s v="Fully Paid"/>
    <s v="debt_consolidation"/>
    <n v="0.18920000000000001"/>
    <n v="18.920000000000002"/>
    <n v="665"/>
    <n v="669"/>
    <n v="667"/>
    <x v="0"/>
    <n v="2"/>
    <x v="1"/>
    <s v="Moderate DTI/Income/FICO"/>
  </r>
  <r>
    <n v="73000"/>
    <s v="HIGH"/>
    <s v="Source Verified"/>
    <s v="Fully Paid"/>
    <s v="credit_card"/>
    <n v="0.26739999999999997"/>
    <n v="26.74"/>
    <n v="675"/>
    <n v="679"/>
    <n v="677"/>
    <x v="0"/>
    <n v="1"/>
    <x v="0"/>
    <s v="High DTI / Low Income / Low FICO"/>
  </r>
  <r>
    <n v="50000"/>
    <s v="MEDIUM"/>
    <s v="Source Verified"/>
    <s v="Charged Off"/>
    <s v="debt_consolidation"/>
    <n v="0.34490000000000004"/>
    <n v="34.49"/>
    <n v="690"/>
    <n v="694"/>
    <n v="692"/>
    <x v="0"/>
    <n v="1"/>
    <x v="0"/>
    <s v="High DTI / Low Income / Low FICO"/>
  </r>
  <r>
    <n v="80000"/>
    <s v="HIGH"/>
    <s v="Not Verified"/>
    <s v="Fully Paid"/>
    <s v="small_business"/>
    <n v="0.20610000000000001"/>
    <n v="20.61"/>
    <n v="705"/>
    <n v="709"/>
    <n v="707"/>
    <x v="1"/>
    <n v="1"/>
    <x v="0"/>
    <s v="High DTI / Low Income / Low FICO"/>
  </r>
  <r>
    <n v="68000"/>
    <s v="HIGH"/>
    <s v="Not Verified"/>
    <s v="Fully Paid"/>
    <s v="credit_card"/>
    <n v="0.21989999999999998"/>
    <n v="21.99"/>
    <n v="710"/>
    <n v="714"/>
    <n v="712"/>
    <x v="1"/>
    <n v="1"/>
    <x v="0"/>
    <s v="High DTI / Low Income / Low FICO"/>
  </r>
  <r>
    <n v="80000"/>
    <s v="HIGH"/>
    <s v="Not Verified"/>
    <s v="Fully Paid"/>
    <s v="home_improvement"/>
    <n v="7.2000000000000008E-2"/>
    <n v="7.2000000000000011"/>
    <n v="690"/>
    <n v="694"/>
    <n v="692"/>
    <x v="0"/>
    <n v="2"/>
    <x v="1"/>
    <s v="Moderate DTI/Income/FICO"/>
  </r>
  <r>
    <n v="115000"/>
    <s v="HIGH"/>
    <s v="Source Verified"/>
    <s v="Current"/>
    <s v="debt_consolidation"/>
    <n v="0.20030000000000001"/>
    <n v="20.03"/>
    <n v="685"/>
    <n v="689"/>
    <n v="687"/>
    <x v="0"/>
    <n v="1"/>
    <x v="0"/>
    <s v="High DTI / Low Income / Low FICO"/>
  </r>
  <r>
    <n v="65000"/>
    <s v="HIGH"/>
    <s v="Source Verified"/>
    <s v="Fully Paid"/>
    <s v="debt_consolidation"/>
    <n v="8.09E-2"/>
    <n v="8.09"/>
    <n v="685"/>
    <n v="689"/>
    <n v="687"/>
    <x v="0"/>
    <n v="2"/>
    <x v="1"/>
    <s v="Moderate DTI/Income/FICO"/>
  </r>
  <r>
    <n v="30000"/>
    <s v="LOW"/>
    <s v="Source Verified"/>
    <s v="Fully Paid"/>
    <s v="debt_consolidation"/>
    <n v="0.1736"/>
    <n v="17.36"/>
    <n v="695"/>
    <n v="699"/>
    <n v="697"/>
    <x v="0"/>
    <n v="1"/>
    <x v="0"/>
    <s v="High DTI / Low Income / Low FICO"/>
  </r>
  <r>
    <n v="120000"/>
    <s v="HIGH"/>
    <s v="Verified"/>
    <s v="Fully Paid"/>
    <s v="debt_consolidation"/>
    <n v="0.16469999999999999"/>
    <n v="16.47"/>
    <n v="670"/>
    <n v="674"/>
    <n v="672"/>
    <x v="0"/>
    <n v="2"/>
    <x v="1"/>
    <s v="Moderate DTI/Income/FICO"/>
  </r>
  <r>
    <n v="95000"/>
    <s v="HIGH"/>
    <s v="Source Verified"/>
    <s v="Fully Paid"/>
    <s v="credit_card"/>
    <n v="0.19570000000000001"/>
    <n v="19.57"/>
    <n v="760"/>
    <n v="764"/>
    <n v="762"/>
    <x v="1"/>
    <n v="2"/>
    <x v="1"/>
    <s v="Moderate DTI/Income/FICO"/>
  </r>
  <r>
    <n v="40000"/>
    <s v="LOW"/>
    <s v="Not Verified"/>
    <s v="Current"/>
    <s v="debt_consolidation"/>
    <n v="0.29549999999999998"/>
    <n v="29.549999999999997"/>
    <n v="695"/>
    <n v="699"/>
    <n v="697"/>
    <x v="0"/>
    <n v="1"/>
    <x v="0"/>
    <s v="High DTI / Low Income / Low FICO"/>
  </r>
  <r>
    <n v="65000"/>
    <s v="HIGH"/>
    <s v="Source Verified"/>
    <s v="Fully Paid"/>
    <s v="home_improvement"/>
    <n v="0.1928"/>
    <n v="19.28"/>
    <n v="670"/>
    <n v="674"/>
    <n v="672"/>
    <x v="0"/>
    <n v="2"/>
    <x v="1"/>
    <s v="Moderate DTI/Income/FICO"/>
  </r>
  <r>
    <n v="52000"/>
    <s v="MEDIUM"/>
    <s v="Not Verified"/>
    <s v="Fully Paid"/>
    <s v="other"/>
    <n v="0.29220000000000002"/>
    <n v="29.220000000000002"/>
    <n v="675"/>
    <n v="679"/>
    <n v="677"/>
    <x v="0"/>
    <n v="1"/>
    <x v="0"/>
    <s v="High DTI / Low Income / Low FICO"/>
  </r>
  <r>
    <n v="95000"/>
    <s v="HIGH"/>
    <s v="Verified"/>
    <s v="Fully Paid"/>
    <s v="debt_consolidation"/>
    <n v="0.22500000000000001"/>
    <n v="22.5"/>
    <n v="660"/>
    <n v="664"/>
    <n v="662"/>
    <x v="0"/>
    <n v="1"/>
    <x v="0"/>
    <s v="High DTI / Low Income / Low FICO"/>
  </r>
  <r>
    <n v="35000"/>
    <s v="LOW"/>
    <s v="Verified"/>
    <s v="Fully Paid"/>
    <s v="debt_consolidation"/>
    <n v="0.3422"/>
    <n v="34.22"/>
    <n v="660"/>
    <n v="664"/>
    <n v="662"/>
    <x v="0"/>
    <n v="1"/>
    <x v="0"/>
    <s v="High DTI / Low Income / Low FICO"/>
  </r>
  <r>
    <n v="262000"/>
    <s v="HIGH"/>
    <s v="Source Verified"/>
    <s v="Fully Paid"/>
    <s v="other"/>
    <n v="4.5999999999999999E-3"/>
    <n v="0.45999999999999996"/>
    <n v="660"/>
    <n v="664"/>
    <n v="662"/>
    <x v="0"/>
    <n v="2"/>
    <x v="1"/>
    <s v="Moderate DTI/Income/FICO"/>
  </r>
  <r>
    <n v="245000"/>
    <s v="HIGH"/>
    <s v="Verified"/>
    <s v="Current"/>
    <s v="small_business"/>
    <n v="0.128"/>
    <n v="12.8"/>
    <n v="690"/>
    <n v="694"/>
    <n v="692"/>
    <x v="0"/>
    <n v="2"/>
    <x v="1"/>
    <s v="Moderate DTI/Income/FICO"/>
  </r>
  <r>
    <n v="45000"/>
    <s v="MEDIUM"/>
    <s v="Verified"/>
    <s v="Fully Paid"/>
    <s v="debt_consolidation"/>
    <n v="9.1700000000000004E-2"/>
    <n v="9.17"/>
    <n v="675"/>
    <n v="679"/>
    <n v="677"/>
    <x v="0"/>
    <n v="2"/>
    <x v="1"/>
    <s v="Moderate DTI/Income/FICO"/>
  </r>
  <r>
    <n v="265000"/>
    <s v="HIGH"/>
    <s v="Source Verified"/>
    <s v="Fully Paid"/>
    <s v="debt_consolidation"/>
    <n v="0.1721"/>
    <n v="17.21"/>
    <n v="705"/>
    <n v="709"/>
    <n v="707"/>
    <x v="1"/>
    <n v="2"/>
    <x v="1"/>
    <s v="Moderate DTI/Income/FICO"/>
  </r>
  <r>
    <n v="42000"/>
    <s v="MEDIUM"/>
    <s v="Not Verified"/>
    <s v="Fully Paid"/>
    <s v="debt_consolidation"/>
    <n v="0.30769999999999997"/>
    <n v="30.769999999999996"/>
    <n v="670"/>
    <n v="674"/>
    <n v="672"/>
    <x v="0"/>
    <n v="1"/>
    <x v="0"/>
    <s v="High DTI / Low Income / Low FICO"/>
  </r>
  <r>
    <n v="18216"/>
    <s v="LOW"/>
    <s v="Verified"/>
    <s v="Fully Paid"/>
    <s v="credit_card"/>
    <n v="0.21940000000000001"/>
    <n v="21.94"/>
    <n v="695"/>
    <n v="699"/>
    <n v="697"/>
    <x v="0"/>
    <n v="1"/>
    <x v="0"/>
    <s v="High DTI / Low Income / Low FICO"/>
  </r>
  <r>
    <n v="52000"/>
    <s v="MEDIUM"/>
    <s v="Verified"/>
    <s v="Fully Paid"/>
    <s v="debt_consolidation"/>
    <n v="0.24600000000000002"/>
    <n v="24.6"/>
    <n v="680"/>
    <n v="684"/>
    <n v="682"/>
    <x v="0"/>
    <n v="1"/>
    <x v="0"/>
    <s v="High DTI / Low Income / Low FICO"/>
  </r>
  <r>
    <n v="50000"/>
    <s v="MEDIUM"/>
    <s v="Source Verified"/>
    <s v="Fully Paid"/>
    <s v="debt_consolidation"/>
    <n v="0.13830000000000001"/>
    <n v="13.83"/>
    <n v="685"/>
    <n v="689"/>
    <n v="687"/>
    <x v="0"/>
    <n v="2"/>
    <x v="1"/>
    <s v="Moderate DTI/Income/FICO"/>
  </r>
  <r>
    <n v="90000"/>
    <s v="HIGH"/>
    <s v="Source Verified"/>
    <s v="Fully Paid"/>
    <s v="debt_consolidation"/>
    <n v="8.1199999999999994E-2"/>
    <n v="8.1199999999999992"/>
    <n v="675"/>
    <n v="679"/>
    <n v="677"/>
    <x v="0"/>
    <n v="2"/>
    <x v="1"/>
    <s v="Moderate DTI/Income/FICO"/>
  </r>
  <r>
    <n v="65000"/>
    <s v="HIGH"/>
    <s v="Source Verified"/>
    <s v="Charged Off"/>
    <s v="debt_consolidation"/>
    <n v="0.11169999999999999"/>
    <n v="11.17"/>
    <n v="735"/>
    <n v="739"/>
    <n v="737"/>
    <x v="1"/>
    <n v="3"/>
    <x v="2"/>
    <s v="Strong Profile"/>
  </r>
  <r>
    <n v="60770"/>
    <s v="HIGH"/>
    <s v="Not Verified"/>
    <s v="Fully Paid"/>
    <s v="credit_card"/>
    <n v="0.38569999999999999"/>
    <n v="38.57"/>
    <n v="745"/>
    <n v="749"/>
    <n v="747"/>
    <x v="1"/>
    <n v="1"/>
    <x v="0"/>
    <s v="High DTI / Low Income / Low FICO"/>
  </r>
  <r>
    <n v="40000"/>
    <s v="LOW"/>
    <s v="Source Verified"/>
    <s v="Fully Paid"/>
    <s v="debt_consolidation"/>
    <n v="0.25290000000000001"/>
    <n v="25.290000000000003"/>
    <n v="665"/>
    <n v="669"/>
    <n v="667"/>
    <x v="0"/>
    <n v="1"/>
    <x v="0"/>
    <s v="High DTI / Low Income / Low FICO"/>
  </r>
  <r>
    <n v="40000"/>
    <s v="LOW"/>
    <s v="Not Verified"/>
    <s v="Fully Paid"/>
    <s v="debt_consolidation"/>
    <n v="0.26369999999999999"/>
    <n v="26.369999999999997"/>
    <n v="690"/>
    <n v="694"/>
    <n v="692"/>
    <x v="0"/>
    <n v="1"/>
    <x v="0"/>
    <s v="High DTI / Low Income / Low FICO"/>
  </r>
  <r>
    <n v="80000"/>
    <s v="HIGH"/>
    <s v="Not Verified"/>
    <s v="Fully Paid"/>
    <s v="debt_consolidation"/>
    <n v="0.2228"/>
    <n v="22.28"/>
    <n v="660"/>
    <n v="664"/>
    <n v="662"/>
    <x v="0"/>
    <n v="1"/>
    <x v="0"/>
    <s v="High DTI / Low Income / Low FICO"/>
  </r>
  <r>
    <n v="45000"/>
    <s v="MEDIUM"/>
    <s v="Verified"/>
    <s v="Fully Paid"/>
    <s v="credit_card"/>
    <n v="0.20300000000000001"/>
    <n v="20.3"/>
    <n v="685"/>
    <n v="689"/>
    <n v="687"/>
    <x v="0"/>
    <n v="1"/>
    <x v="0"/>
    <s v="High DTI / Low Income / Low FICO"/>
  </r>
  <r>
    <n v="35000"/>
    <s v="LOW"/>
    <s v="Verified"/>
    <s v="Charged Off"/>
    <s v="credit_card"/>
    <n v="0.20989999999999998"/>
    <n v="20.99"/>
    <n v="725"/>
    <n v="729"/>
    <n v="727"/>
    <x v="1"/>
    <n v="1"/>
    <x v="0"/>
    <s v="High DTI / Low Income / Low FICO"/>
  </r>
  <r>
    <n v="152000"/>
    <s v="HIGH"/>
    <s v="Verified"/>
    <s v="Fully Paid"/>
    <s v="debt_consolidation"/>
    <n v="0.16940000000000002"/>
    <n v="16.940000000000001"/>
    <n v="695"/>
    <n v="699"/>
    <n v="697"/>
    <x v="0"/>
    <n v="2"/>
    <x v="1"/>
    <s v="Moderate DTI/Income/FICO"/>
  </r>
  <r>
    <n v="99000"/>
    <s v="HIGH"/>
    <s v="Not Verified"/>
    <s v="Fully Paid"/>
    <s v="credit_card"/>
    <n v="0.17620000000000002"/>
    <n v="17.62"/>
    <n v="680"/>
    <n v="684"/>
    <n v="682"/>
    <x v="0"/>
    <n v="2"/>
    <x v="1"/>
    <s v="Moderate DTI/Income/FICO"/>
  </r>
  <r>
    <n v="140000"/>
    <s v="HIGH"/>
    <s v="Not Verified"/>
    <s v="Fully Paid"/>
    <s v="debt_consolidation"/>
    <n v="0.19649999999999998"/>
    <n v="19.649999999999999"/>
    <n v="700"/>
    <n v="704"/>
    <n v="702"/>
    <x v="1"/>
    <n v="2"/>
    <x v="1"/>
    <s v="Moderate DTI/Income/FICO"/>
  </r>
  <r>
    <n v="80000"/>
    <s v="HIGH"/>
    <s v="Not Verified"/>
    <s v="Fully Paid"/>
    <s v="credit_card"/>
    <n v="0.32069999999999999"/>
    <n v="32.07"/>
    <n v="745"/>
    <n v="749"/>
    <n v="747"/>
    <x v="1"/>
    <n v="1"/>
    <x v="0"/>
    <s v="High DTI / Low Income / Low FICO"/>
  </r>
  <r>
    <n v="60000"/>
    <s v="MEDIUM"/>
    <s v="Verified"/>
    <s v="Fully Paid"/>
    <s v="credit_card"/>
    <n v="8.9200000000000002E-2"/>
    <n v="8.92"/>
    <n v="665"/>
    <n v="669"/>
    <n v="667"/>
    <x v="0"/>
    <n v="2"/>
    <x v="1"/>
    <s v="Moderate DTI/Income/FICO"/>
  </r>
  <r>
    <n v="55116"/>
    <s v="MEDIUM"/>
    <s v="Verified"/>
    <s v="Fully Paid"/>
    <s v="debt_consolidation"/>
    <n v="0.22010000000000002"/>
    <n v="22.01"/>
    <n v="675"/>
    <n v="679"/>
    <n v="677"/>
    <x v="0"/>
    <n v="1"/>
    <x v="0"/>
    <s v="High DTI / Low Income / Low FICO"/>
  </r>
  <r>
    <n v="80000"/>
    <s v="HIGH"/>
    <s v="Verified"/>
    <s v="Charged Off"/>
    <s v="debt_consolidation"/>
    <n v="0.27260000000000001"/>
    <n v="27.26"/>
    <n v="660"/>
    <n v="664"/>
    <n v="662"/>
    <x v="0"/>
    <n v="1"/>
    <x v="0"/>
    <s v="High DTI / Low Income / Low FICO"/>
  </r>
  <r>
    <n v="50000"/>
    <s v="MEDIUM"/>
    <s v="Source Verified"/>
    <s v="Fully Paid"/>
    <s v="credit_card"/>
    <n v="0.16839999999999999"/>
    <n v="16.84"/>
    <n v="730"/>
    <n v="734"/>
    <n v="732"/>
    <x v="1"/>
    <n v="2"/>
    <x v="1"/>
    <s v="Moderate DTI/Income/FICO"/>
  </r>
  <r>
    <n v="90000"/>
    <s v="HIGH"/>
    <s v="Not Verified"/>
    <s v="Fully Paid"/>
    <s v="credit_card"/>
    <n v="0.15190000000000001"/>
    <n v="15.190000000000001"/>
    <n v="730"/>
    <n v="734"/>
    <n v="732"/>
    <x v="1"/>
    <n v="2"/>
    <x v="1"/>
    <s v="Moderate DTI/Income/FICO"/>
  </r>
  <r>
    <n v="33600"/>
    <s v="LOW"/>
    <s v="Verified"/>
    <s v="Fully Paid"/>
    <s v="debt_consolidation"/>
    <n v="0.26569999999999999"/>
    <n v="26.57"/>
    <n v="675"/>
    <n v="679"/>
    <n v="677"/>
    <x v="0"/>
    <n v="1"/>
    <x v="0"/>
    <s v="High DTI / Low Income / Low FICO"/>
  </r>
  <r>
    <n v="30000"/>
    <s v="LOW"/>
    <s v="Not Verified"/>
    <s v="Current"/>
    <s v="debt_consolidation"/>
    <n v="0.19239999999999999"/>
    <n v="19.239999999999998"/>
    <n v="705"/>
    <n v="709"/>
    <n v="707"/>
    <x v="1"/>
    <n v="1"/>
    <x v="0"/>
    <s v="High DTI / Low Income / Low FICO"/>
  </r>
  <r>
    <n v="59516"/>
    <s v="MEDIUM"/>
    <s v="Not Verified"/>
    <s v="Current"/>
    <s v="debt_consolidation"/>
    <n v="8.9099999999999999E-2"/>
    <n v="8.91"/>
    <n v="695"/>
    <n v="699"/>
    <n v="697"/>
    <x v="0"/>
    <n v="2"/>
    <x v="1"/>
    <s v="Moderate DTI/Income/FICO"/>
  </r>
  <r>
    <n v="94500"/>
    <s v="HIGH"/>
    <s v="Not Verified"/>
    <s v="Fully Paid"/>
    <s v="debt_consolidation"/>
    <n v="0.20120000000000002"/>
    <n v="20.12"/>
    <n v="680"/>
    <n v="684"/>
    <n v="682"/>
    <x v="0"/>
    <n v="1"/>
    <x v="0"/>
    <s v="High DTI / Low Income / Low FICO"/>
  </r>
  <r>
    <n v="42000"/>
    <s v="MEDIUM"/>
    <s v="Source Verified"/>
    <s v="Fully Paid"/>
    <s v="debt_consolidation"/>
    <n v="0.1114"/>
    <n v="11.14"/>
    <n v="660"/>
    <n v="664"/>
    <n v="662"/>
    <x v="0"/>
    <n v="2"/>
    <x v="1"/>
    <s v="Moderate DTI/Income/FICO"/>
  </r>
  <r>
    <n v="55000"/>
    <s v="MEDIUM"/>
    <s v="Source Verified"/>
    <s v="Fully Paid"/>
    <s v="debt_consolidation"/>
    <n v="0.27379999999999999"/>
    <n v="27.38"/>
    <n v="690"/>
    <n v="694"/>
    <n v="692"/>
    <x v="0"/>
    <n v="1"/>
    <x v="0"/>
    <s v="High DTI / Low Income / Low FICO"/>
  </r>
  <r>
    <n v="230000"/>
    <s v="HIGH"/>
    <s v="Source Verified"/>
    <s v="Fully Paid"/>
    <s v="other"/>
    <n v="0.1065"/>
    <n v="10.65"/>
    <n v="675"/>
    <n v="679"/>
    <n v="677"/>
    <x v="0"/>
    <n v="2"/>
    <x v="1"/>
    <s v="Moderate DTI/Income/FICO"/>
  </r>
  <r>
    <n v="30528"/>
    <s v="LOW"/>
    <s v="Source Verified"/>
    <s v="Fully Paid"/>
    <s v="other"/>
    <n v="0.2079"/>
    <n v="20.79"/>
    <n v="685"/>
    <n v="689"/>
    <n v="687"/>
    <x v="0"/>
    <n v="1"/>
    <x v="0"/>
    <s v="High DTI / Low Income / Low FICO"/>
  </r>
  <r>
    <n v="86000"/>
    <s v="HIGH"/>
    <s v="Source Verified"/>
    <s v="Current"/>
    <s v="debt_consolidation"/>
    <n v="0.31980000000000003"/>
    <n v="31.980000000000004"/>
    <n v="730"/>
    <n v="734"/>
    <n v="732"/>
    <x v="1"/>
    <n v="1"/>
    <x v="0"/>
    <s v="High DTI / Low Income / Low FICO"/>
  </r>
  <r>
    <n v="74000"/>
    <s v="HIGH"/>
    <s v="Source Verified"/>
    <s v="Fully Paid"/>
    <s v="debt_consolidation"/>
    <n v="0.13009999999999999"/>
    <n v="13.01"/>
    <n v="715"/>
    <n v="719"/>
    <n v="717"/>
    <x v="1"/>
    <n v="2"/>
    <x v="1"/>
    <s v="Moderate DTI/Income/FICO"/>
  </r>
  <r>
    <n v="55000"/>
    <s v="MEDIUM"/>
    <s v="Source Verified"/>
    <s v="Fully Paid"/>
    <s v="credit_card"/>
    <n v="0.17550000000000002"/>
    <n v="17.55"/>
    <n v="710"/>
    <n v="714"/>
    <n v="712"/>
    <x v="1"/>
    <n v="2"/>
    <x v="1"/>
    <s v="Moderate DTI/Income/FICO"/>
  </r>
  <r>
    <n v="90000"/>
    <s v="HIGH"/>
    <s v="Not Verified"/>
    <s v="Fully Paid"/>
    <s v="credit_card"/>
    <n v="0.1268"/>
    <n v="12.68"/>
    <n v="715"/>
    <n v="719"/>
    <n v="717"/>
    <x v="1"/>
    <n v="2"/>
    <x v="1"/>
    <s v="Moderate DTI/Income/FICO"/>
  </r>
  <r>
    <n v="60000"/>
    <s v="MEDIUM"/>
    <s v="Source Verified"/>
    <s v="Fully Paid"/>
    <s v="medical"/>
    <n v="0.158"/>
    <n v="15.8"/>
    <n v="670"/>
    <n v="674"/>
    <n v="672"/>
    <x v="0"/>
    <n v="2"/>
    <x v="1"/>
    <s v="Moderate DTI/Income/FICO"/>
  </r>
  <r>
    <n v="97000"/>
    <s v="HIGH"/>
    <s v="Verified"/>
    <s v="Current"/>
    <s v="debt_consolidation"/>
    <n v="0.28360000000000002"/>
    <n v="28.360000000000003"/>
    <n v="675"/>
    <n v="679"/>
    <n v="677"/>
    <x v="0"/>
    <n v="1"/>
    <x v="0"/>
    <s v="High DTI / Low Income / Low FICO"/>
  </r>
  <r>
    <n v="22000"/>
    <s v="LOW"/>
    <s v="Not Verified"/>
    <s v="Fully Paid"/>
    <s v="debt_consolidation"/>
    <n v="0.1384"/>
    <n v="13.84"/>
    <n v="700"/>
    <n v="704"/>
    <n v="702"/>
    <x v="1"/>
    <n v="1"/>
    <x v="0"/>
    <s v="High DTI / Low Income / Low FICO"/>
  </r>
  <r>
    <n v="49500"/>
    <s v="MEDIUM"/>
    <s v="Source Verified"/>
    <s v="Fully Paid"/>
    <s v="home_improvement"/>
    <n v="0.19"/>
    <n v="19"/>
    <n v="670"/>
    <n v="674"/>
    <n v="672"/>
    <x v="0"/>
    <n v="2"/>
    <x v="1"/>
    <s v="Moderate DTI/Income/FICO"/>
  </r>
  <r>
    <n v="100000"/>
    <s v="HIGH"/>
    <s v="Source Verified"/>
    <s v="Fully Paid"/>
    <s v="debt_consolidation"/>
    <n v="0.1515"/>
    <n v="15.15"/>
    <n v="725"/>
    <n v="729"/>
    <n v="727"/>
    <x v="1"/>
    <n v="2"/>
    <x v="1"/>
    <s v="Moderate DTI/Income/FICO"/>
  </r>
  <r>
    <n v="103000"/>
    <s v="HIGH"/>
    <s v="Source Verified"/>
    <s v="Current"/>
    <s v="credit_card"/>
    <n v="0.1182"/>
    <n v="11.82"/>
    <n v="775"/>
    <n v="779"/>
    <n v="777"/>
    <x v="1"/>
    <n v="3"/>
    <x v="2"/>
    <s v="Strong Profile"/>
  </r>
  <r>
    <n v="110000"/>
    <s v="HIGH"/>
    <s v="Source Verified"/>
    <s v="Fully Paid"/>
    <s v="debt_consolidation"/>
    <n v="5.1399999999999994E-2"/>
    <n v="5.14"/>
    <n v="730"/>
    <n v="734"/>
    <n v="732"/>
    <x v="1"/>
    <n v="3"/>
    <x v="2"/>
    <s v="Strong Profile"/>
  </r>
  <r>
    <n v="109000"/>
    <s v="HIGH"/>
    <s v="Verified"/>
    <s v="Current"/>
    <s v="debt_consolidation"/>
    <n v="0.32549999999999996"/>
    <n v="32.549999999999997"/>
    <n v="705"/>
    <n v="709"/>
    <n v="707"/>
    <x v="1"/>
    <n v="1"/>
    <x v="0"/>
    <s v="High DTI / Low Income / Low FICO"/>
  </r>
  <r>
    <n v="33540"/>
    <s v="LOW"/>
    <s v="Verified"/>
    <s v="Fully Paid"/>
    <s v="credit_card"/>
    <n v="0.23430000000000001"/>
    <n v="23.43"/>
    <n v="780"/>
    <n v="784"/>
    <n v="782"/>
    <x v="1"/>
    <n v="1"/>
    <x v="0"/>
    <s v="High DTI / Low Income / Low FICO"/>
  </r>
  <r>
    <n v="81000"/>
    <s v="HIGH"/>
    <s v="Source Verified"/>
    <s v="Fully Paid"/>
    <s v="debt_consolidation"/>
    <n v="1.7500000000000002E-2"/>
    <n v="1.7500000000000002"/>
    <n v="675"/>
    <n v="679"/>
    <n v="677"/>
    <x v="0"/>
    <n v="2"/>
    <x v="1"/>
    <s v="Moderate DTI/Income/FICO"/>
  </r>
  <r>
    <n v="75500"/>
    <s v="HIGH"/>
    <s v="Source Verified"/>
    <s v="Fully Paid"/>
    <s v="debt_consolidation"/>
    <n v="0.15509999999999999"/>
    <n v="15.509999999999998"/>
    <n v="670"/>
    <n v="674"/>
    <n v="672"/>
    <x v="0"/>
    <n v="2"/>
    <x v="1"/>
    <s v="Moderate DTI/Income/FICO"/>
  </r>
  <r>
    <n v="40000"/>
    <s v="LOW"/>
    <s v="Source Verified"/>
    <s v="Fully Paid"/>
    <s v="debt_consolidation"/>
    <n v="0.15659999999999999"/>
    <n v="15.659999999999998"/>
    <n v="700"/>
    <n v="704"/>
    <n v="702"/>
    <x v="1"/>
    <n v="1"/>
    <x v="0"/>
    <s v="High DTI / Low Income / Low FICO"/>
  </r>
  <r>
    <n v="50000"/>
    <s v="MEDIUM"/>
    <s v="Source Verified"/>
    <s v="Fully Paid"/>
    <s v="medical"/>
    <n v="0.35590000000000005"/>
    <n v="35.590000000000003"/>
    <n v="730"/>
    <n v="734"/>
    <n v="732"/>
    <x v="1"/>
    <n v="1"/>
    <x v="0"/>
    <s v="High DTI / Low Income / Low FICO"/>
  </r>
  <r>
    <n v="71000"/>
    <s v="HIGH"/>
    <s v="Verified"/>
    <s v="Fully Paid"/>
    <s v="credit_card"/>
    <n v="0.39479999999999998"/>
    <n v="39.479999999999997"/>
    <n v="680"/>
    <n v="684"/>
    <n v="682"/>
    <x v="0"/>
    <n v="1"/>
    <x v="0"/>
    <s v="High DTI / Low Income / Low FICO"/>
  </r>
  <r>
    <n v="125000"/>
    <s v="HIGH"/>
    <s v="Not Verified"/>
    <s v="Fully Paid"/>
    <s v="debt_consolidation"/>
    <n v="7.5800000000000006E-2"/>
    <n v="7.580000000000001"/>
    <n v="710"/>
    <n v="714"/>
    <n v="712"/>
    <x v="1"/>
    <n v="3"/>
    <x v="2"/>
    <s v="Strong Profile"/>
  </r>
  <r>
    <n v="67000"/>
    <s v="HIGH"/>
    <s v="Verified"/>
    <s v="Fully Paid"/>
    <s v="debt_consolidation"/>
    <n v="0.39610000000000001"/>
    <n v="39.61"/>
    <n v="720"/>
    <n v="724"/>
    <n v="722"/>
    <x v="1"/>
    <n v="1"/>
    <x v="0"/>
    <s v="High DTI / Low Income / Low FICO"/>
  </r>
  <r>
    <n v="109990"/>
    <s v="HIGH"/>
    <s v="Source Verified"/>
    <s v="In Grace Period"/>
    <s v="debt_consolidation"/>
    <n v="0.152"/>
    <n v="15.2"/>
    <n v="675"/>
    <n v="679"/>
    <n v="677"/>
    <x v="0"/>
    <n v="2"/>
    <x v="1"/>
    <s v="Moderate DTI/Income/FICO"/>
  </r>
  <r>
    <n v="100000"/>
    <s v="HIGH"/>
    <s v="Source Verified"/>
    <s v="Charged Off"/>
    <s v="major_purchase"/>
    <n v="0.28239999999999998"/>
    <n v="28.24"/>
    <n v="745"/>
    <n v="749"/>
    <n v="747"/>
    <x v="1"/>
    <n v="1"/>
    <x v="0"/>
    <s v="High DTI / Low Income / Low FICO"/>
  </r>
  <r>
    <n v="125000"/>
    <s v="HIGH"/>
    <s v="Verified"/>
    <s v="Fully Paid"/>
    <s v="debt_consolidation"/>
    <n v="3.6200000000000003E-2"/>
    <n v="3.62"/>
    <n v="670"/>
    <n v="674"/>
    <n v="672"/>
    <x v="0"/>
    <n v="2"/>
    <x v="1"/>
    <s v="Moderate DTI/Income/FICO"/>
  </r>
  <r>
    <n v="66000"/>
    <s v="HIGH"/>
    <s v="Not Verified"/>
    <s v="Charged Off"/>
    <s v="credit_card"/>
    <n v="0.1595"/>
    <n v="15.950000000000001"/>
    <n v="675"/>
    <n v="679"/>
    <n v="677"/>
    <x v="0"/>
    <n v="2"/>
    <x v="1"/>
    <s v="Moderate DTI/Income/FICO"/>
  </r>
  <r>
    <n v="42000"/>
    <s v="MEDIUM"/>
    <s v="Source Verified"/>
    <s v="Fully Paid"/>
    <s v="debt_consolidation"/>
    <n v="0.37689999999999996"/>
    <n v="37.69"/>
    <n v="675"/>
    <n v="679"/>
    <n v="677"/>
    <x v="0"/>
    <n v="1"/>
    <x v="0"/>
    <s v="High DTI / Low Income / Low FICO"/>
  </r>
  <r>
    <n v="56000"/>
    <s v="MEDIUM"/>
    <s v="Not Verified"/>
    <s v="Fully Paid"/>
    <s v="debt_consolidation"/>
    <n v="0.20620000000000002"/>
    <n v="20.62"/>
    <n v="665"/>
    <n v="669"/>
    <n v="667"/>
    <x v="0"/>
    <n v="1"/>
    <x v="0"/>
    <s v="High DTI / Low Income / Low FICO"/>
  </r>
  <r>
    <n v="49000"/>
    <s v="MEDIUM"/>
    <s v="Verified"/>
    <s v="Current"/>
    <s v="debt_consolidation"/>
    <n v="0.26590000000000003"/>
    <n v="26.590000000000003"/>
    <n v="715"/>
    <n v="719"/>
    <n v="717"/>
    <x v="1"/>
    <n v="1"/>
    <x v="0"/>
    <s v="High DTI / Low Income / Low FICO"/>
  </r>
  <r>
    <n v="98000"/>
    <s v="HIGH"/>
    <s v="Verified"/>
    <s v="Fully Paid"/>
    <s v="home_improvement"/>
    <n v="0.18600000000000003"/>
    <n v="18.600000000000001"/>
    <n v="675"/>
    <n v="679"/>
    <n v="677"/>
    <x v="0"/>
    <n v="2"/>
    <x v="1"/>
    <s v="Moderate DTI/Income/FICO"/>
  </r>
  <r>
    <n v="50000"/>
    <s v="MEDIUM"/>
    <s v="Source Verified"/>
    <s v="Fully Paid"/>
    <s v="debt_consolidation"/>
    <n v="4.1299999999999996E-2"/>
    <n v="4.13"/>
    <n v="705"/>
    <n v="709"/>
    <n v="707"/>
    <x v="1"/>
    <n v="2"/>
    <x v="1"/>
    <s v="Moderate DTI/Income/FICO"/>
  </r>
  <r>
    <n v="51000"/>
    <s v="MEDIUM"/>
    <s v="Source Verified"/>
    <s v="Fully Paid"/>
    <s v="debt_consolidation"/>
    <n v="0.37719999999999998"/>
    <n v="37.72"/>
    <n v="685"/>
    <n v="689"/>
    <n v="687"/>
    <x v="0"/>
    <n v="1"/>
    <x v="0"/>
    <s v="High DTI / Low Income / Low FICO"/>
  </r>
  <r>
    <n v="95000"/>
    <s v="HIGH"/>
    <s v="Verified"/>
    <s v="Current"/>
    <s v="debt_consolidation"/>
    <n v="0.30459999999999998"/>
    <n v="30.459999999999997"/>
    <n v="670"/>
    <n v="674"/>
    <n v="672"/>
    <x v="0"/>
    <n v="1"/>
    <x v="0"/>
    <s v="High DTI / Low Income / Low FICO"/>
  </r>
  <r>
    <n v="38000"/>
    <s v="LOW"/>
    <s v="Source Verified"/>
    <s v="Fully Paid"/>
    <s v="credit_card"/>
    <n v="0.2581"/>
    <n v="25.81"/>
    <n v="710"/>
    <n v="714"/>
    <n v="712"/>
    <x v="1"/>
    <n v="1"/>
    <x v="0"/>
    <s v="High DTI / Low Income / Low FICO"/>
  </r>
  <r>
    <n v="130000"/>
    <s v="HIGH"/>
    <s v="Verified"/>
    <s v="Fully Paid"/>
    <s v="other"/>
    <n v="0.13789999999999999"/>
    <n v="13.79"/>
    <n v="700"/>
    <n v="704"/>
    <n v="702"/>
    <x v="1"/>
    <n v="2"/>
    <x v="1"/>
    <s v="Moderate DTI/Income/FICO"/>
  </r>
  <r>
    <n v="22000"/>
    <s v="LOW"/>
    <s v="Source Verified"/>
    <s v="Fully Paid"/>
    <s v="debt_consolidation"/>
    <n v="0.27440000000000003"/>
    <n v="27.440000000000005"/>
    <n v="660"/>
    <n v="664"/>
    <n v="662"/>
    <x v="0"/>
    <n v="1"/>
    <x v="0"/>
    <s v="High DTI / Low Income / Low FICO"/>
  </r>
  <r>
    <n v="250000"/>
    <s v="HIGH"/>
    <s v="Source Verified"/>
    <s v="Fully Paid"/>
    <s v="home_improvement"/>
    <n v="8.2699999999999996E-2"/>
    <n v="8.27"/>
    <n v="810"/>
    <n v="814"/>
    <n v="812"/>
    <x v="1"/>
    <n v="3"/>
    <x v="2"/>
    <s v="Strong Profile"/>
  </r>
  <r>
    <n v="62000"/>
    <s v="HIGH"/>
    <s v="Source Verified"/>
    <s v="Fully Paid"/>
    <s v="debt_consolidation"/>
    <n v="0.28179999999999999"/>
    <n v="28.18"/>
    <n v="665"/>
    <n v="669"/>
    <n v="667"/>
    <x v="0"/>
    <n v="1"/>
    <x v="0"/>
    <s v="High DTI / Low Income / Low FICO"/>
  </r>
  <r>
    <n v="152000"/>
    <s v="HIGH"/>
    <s v="Verified"/>
    <s v="Fully Paid"/>
    <s v="debt_consolidation"/>
    <n v="8.0100000000000005E-2"/>
    <n v="8.01"/>
    <n v="685"/>
    <n v="689"/>
    <n v="687"/>
    <x v="0"/>
    <n v="2"/>
    <x v="1"/>
    <s v="Moderate DTI/Income/FICO"/>
  </r>
  <r>
    <n v="80200"/>
    <s v="HIGH"/>
    <s v="Source Verified"/>
    <s v="Charged Off"/>
    <s v="credit_card"/>
    <n v="0.16930000000000001"/>
    <n v="16.93"/>
    <n v="670"/>
    <n v="674"/>
    <n v="672"/>
    <x v="0"/>
    <n v="2"/>
    <x v="1"/>
    <s v="Moderate DTI/Income/FICO"/>
  </r>
  <r>
    <n v="70000"/>
    <s v="HIGH"/>
    <s v="Verified"/>
    <s v="Charged Off"/>
    <s v="debt_consolidation"/>
    <n v="0.2306"/>
    <n v="23.06"/>
    <n v="680"/>
    <n v="684"/>
    <n v="682"/>
    <x v="0"/>
    <n v="1"/>
    <x v="0"/>
    <s v="High DTI / Low Income / Low FICO"/>
  </r>
  <r>
    <n v="140000"/>
    <s v="HIGH"/>
    <s v="Source Verified"/>
    <s v="Fully Paid"/>
    <s v="credit_card"/>
    <n v="2.4700000000000003E-2"/>
    <n v="2.4700000000000002"/>
    <n v="680"/>
    <n v="684"/>
    <n v="682"/>
    <x v="0"/>
    <n v="2"/>
    <x v="1"/>
    <s v="Moderate DTI/Income/FICO"/>
  </r>
  <r>
    <n v="80000"/>
    <s v="HIGH"/>
    <s v="Source Verified"/>
    <s v="Fully Paid"/>
    <s v="other"/>
    <n v="9.64E-2"/>
    <n v="9.64"/>
    <n v="700"/>
    <n v="704"/>
    <n v="702"/>
    <x v="1"/>
    <n v="3"/>
    <x v="2"/>
    <s v="Strong Profile"/>
  </r>
  <r>
    <n v="39000"/>
    <s v="LOW"/>
    <s v="Verified"/>
    <s v="Fully Paid"/>
    <s v="debt_consolidation"/>
    <n v="0.34399999999999997"/>
    <n v="34.4"/>
    <n v="660"/>
    <n v="664"/>
    <n v="662"/>
    <x v="0"/>
    <n v="1"/>
    <x v="0"/>
    <s v="High DTI / Low Income / Low FICO"/>
  </r>
  <r>
    <n v="27000"/>
    <s v="LOW"/>
    <s v="Verified"/>
    <s v="Fully Paid"/>
    <s v="other"/>
    <n v="9.1600000000000001E-2"/>
    <n v="9.16"/>
    <n v="660"/>
    <n v="664"/>
    <n v="662"/>
    <x v="0"/>
    <n v="1"/>
    <x v="0"/>
    <s v="High DTI / Low Income / Low FICO"/>
  </r>
  <r>
    <n v="135000"/>
    <s v="HIGH"/>
    <s v="Source Verified"/>
    <s v="Fully Paid"/>
    <s v="debt_consolidation"/>
    <n v="6.1500000000000006E-2"/>
    <n v="6.15"/>
    <n v="665"/>
    <n v="669"/>
    <n v="667"/>
    <x v="0"/>
    <n v="2"/>
    <x v="1"/>
    <s v="Moderate DTI/Income/FICO"/>
  </r>
  <r>
    <n v="32000"/>
    <s v="LOW"/>
    <s v="Not Verified"/>
    <s v="Fully Paid"/>
    <s v="credit_card"/>
    <n v="0.18079999999999999"/>
    <n v="18.079999999999998"/>
    <n v="750"/>
    <n v="754"/>
    <n v="752"/>
    <x v="1"/>
    <n v="1"/>
    <x v="0"/>
    <s v="High DTI / Low Income / Low FICO"/>
  </r>
  <r>
    <n v="76000"/>
    <s v="HIGH"/>
    <s v="Verified"/>
    <s v="Fully Paid"/>
    <s v="major_purchase"/>
    <n v="7.8600000000000003E-2"/>
    <n v="7.86"/>
    <n v="660"/>
    <n v="664"/>
    <n v="662"/>
    <x v="0"/>
    <n v="2"/>
    <x v="1"/>
    <s v="Moderate DTI/Income/FICO"/>
  </r>
  <r>
    <n v="45000"/>
    <s v="MEDIUM"/>
    <s v="Source Verified"/>
    <s v="Fully Paid"/>
    <s v="credit_card"/>
    <n v="0.22"/>
    <n v="22"/>
    <n v="690"/>
    <n v="694"/>
    <n v="692"/>
    <x v="0"/>
    <n v="1"/>
    <x v="0"/>
    <s v="High DTI / Low Income / Low FICO"/>
  </r>
  <r>
    <n v="63400"/>
    <s v="HIGH"/>
    <s v="Source Verified"/>
    <s v="Current"/>
    <s v="credit_card"/>
    <n v="0.34159999999999996"/>
    <n v="34.159999999999997"/>
    <n v="670"/>
    <n v="674"/>
    <n v="672"/>
    <x v="0"/>
    <n v="1"/>
    <x v="0"/>
    <s v="High DTI / Low Income / Low FICO"/>
  </r>
  <r>
    <n v="53000"/>
    <s v="MEDIUM"/>
    <s v="Source Verified"/>
    <s v="Current"/>
    <s v="credit_card"/>
    <n v="0.18590000000000001"/>
    <n v="18.59"/>
    <n v="685"/>
    <n v="689"/>
    <n v="687"/>
    <x v="0"/>
    <n v="2"/>
    <x v="1"/>
    <s v="Moderate DTI/Income/FICO"/>
  </r>
  <r>
    <n v="140000"/>
    <s v="HIGH"/>
    <s v="Verified"/>
    <s v="Fully Paid"/>
    <s v="debt_consolidation"/>
    <n v="0.24640000000000001"/>
    <n v="24.64"/>
    <n v="720"/>
    <n v="724"/>
    <n v="722"/>
    <x v="1"/>
    <n v="1"/>
    <x v="0"/>
    <s v="High DTI / Low Income / Low FICO"/>
  </r>
  <r>
    <n v="105000"/>
    <s v="HIGH"/>
    <s v="Not Verified"/>
    <s v="Fully Paid"/>
    <s v="debt_consolidation"/>
    <n v="8.2599999999999993E-2"/>
    <n v="8.26"/>
    <n v="675"/>
    <n v="679"/>
    <n v="677"/>
    <x v="0"/>
    <n v="2"/>
    <x v="1"/>
    <s v="Moderate DTI/Income/FICO"/>
  </r>
  <r>
    <n v="49500"/>
    <s v="MEDIUM"/>
    <s v="Verified"/>
    <s v="Fully Paid"/>
    <s v="debt_consolidation"/>
    <n v="0.21789999999999998"/>
    <n v="21.79"/>
    <n v="685"/>
    <n v="689"/>
    <n v="687"/>
    <x v="0"/>
    <n v="1"/>
    <x v="0"/>
    <s v="High DTI / Low Income / Low FICO"/>
  </r>
  <r>
    <n v="45000"/>
    <s v="MEDIUM"/>
    <s v="Source Verified"/>
    <s v="Charged Off"/>
    <s v="other"/>
    <n v="0.12429999999999999"/>
    <n v="12.43"/>
    <n v="675"/>
    <n v="679"/>
    <n v="677"/>
    <x v="0"/>
    <n v="2"/>
    <x v="1"/>
    <s v="Moderate DTI/Income/FICO"/>
  </r>
  <r>
    <n v="125000"/>
    <s v="HIGH"/>
    <s v="Verified"/>
    <s v="Charged Off"/>
    <s v="debt_consolidation"/>
    <n v="0.1996"/>
    <n v="19.96"/>
    <n v="685"/>
    <n v="689"/>
    <n v="687"/>
    <x v="0"/>
    <n v="2"/>
    <x v="1"/>
    <s v="Moderate DTI/Income/FICO"/>
  </r>
  <r>
    <n v="36000"/>
    <s v="LOW"/>
    <s v="Verified"/>
    <s v="Fully Paid"/>
    <s v="credit_card"/>
    <n v="0.34729999999999994"/>
    <n v="34.729999999999997"/>
    <n v="660"/>
    <n v="664"/>
    <n v="662"/>
    <x v="0"/>
    <n v="1"/>
    <x v="0"/>
    <s v="High DTI / Low Income / Low FICO"/>
  </r>
  <r>
    <n v="60000"/>
    <s v="MEDIUM"/>
    <s v="Source Verified"/>
    <s v="Fully Paid"/>
    <s v="credit_card"/>
    <n v="0.16800000000000001"/>
    <n v="16.8"/>
    <n v="700"/>
    <n v="704"/>
    <n v="702"/>
    <x v="1"/>
    <n v="2"/>
    <x v="1"/>
    <s v="Moderate DTI/Income/FICO"/>
  </r>
  <r>
    <n v="36000"/>
    <s v="LOW"/>
    <s v="Verified"/>
    <s v="Fully Paid"/>
    <s v="debt_consolidation"/>
    <n v="0.33030000000000004"/>
    <n v="33.03"/>
    <n v="680"/>
    <n v="684"/>
    <n v="682"/>
    <x v="0"/>
    <n v="1"/>
    <x v="0"/>
    <s v="High DTI / Low Income / Low FICO"/>
  </r>
  <r>
    <n v="70000"/>
    <s v="HIGH"/>
    <s v="Verified"/>
    <s v="Fully Paid"/>
    <s v="major_purchase"/>
    <n v="0.1605"/>
    <n v="16.05"/>
    <n v="665"/>
    <n v="669"/>
    <n v="667"/>
    <x v="0"/>
    <n v="2"/>
    <x v="1"/>
    <s v="Moderate DTI/Income/FICO"/>
  </r>
  <r>
    <n v="23000"/>
    <s v="LOW"/>
    <s v="Source Verified"/>
    <s v="Fully Paid"/>
    <s v="other"/>
    <n v="0.28789999999999999"/>
    <n v="28.79"/>
    <n v="685"/>
    <n v="689"/>
    <n v="687"/>
    <x v="0"/>
    <n v="1"/>
    <x v="0"/>
    <s v="High DTI / Low Income / Low FICO"/>
  </r>
  <r>
    <n v="75000"/>
    <s v="HIGH"/>
    <s v="Not Verified"/>
    <s v="Fully Paid"/>
    <s v="home_improvement"/>
    <n v="0.28289999999999998"/>
    <n v="28.29"/>
    <n v="730"/>
    <n v="734"/>
    <n v="732"/>
    <x v="1"/>
    <n v="1"/>
    <x v="0"/>
    <s v="High DTI / Low Income / Low FICO"/>
  </r>
  <r>
    <n v="50100"/>
    <s v="MEDIUM"/>
    <s v="Source Verified"/>
    <s v="Fully Paid"/>
    <s v="credit_card"/>
    <n v="0.26869999999999999"/>
    <n v="26.87"/>
    <n v="685"/>
    <n v="689"/>
    <n v="687"/>
    <x v="0"/>
    <n v="1"/>
    <x v="0"/>
    <s v="High DTI / Low Income / Low FICO"/>
  </r>
  <r>
    <n v="45000"/>
    <s v="MEDIUM"/>
    <s v="Verified"/>
    <s v="Fully Paid"/>
    <s v="debt_consolidation"/>
    <n v="0.19409999999999999"/>
    <n v="19.41"/>
    <n v="675"/>
    <n v="679"/>
    <n v="677"/>
    <x v="0"/>
    <n v="2"/>
    <x v="1"/>
    <s v="Moderate DTI/Income/FICO"/>
  </r>
  <r>
    <n v="85000"/>
    <s v="HIGH"/>
    <s v="Source Verified"/>
    <s v="Fully Paid"/>
    <s v="debt_consolidation"/>
    <n v="0.37430000000000002"/>
    <n v="37.43"/>
    <n v="720"/>
    <n v="724"/>
    <n v="722"/>
    <x v="1"/>
    <n v="1"/>
    <x v="0"/>
    <s v="High DTI / Low Income / Low FICO"/>
  </r>
  <r>
    <n v="50000"/>
    <s v="MEDIUM"/>
    <s v="Source Verified"/>
    <s v="Fully Paid"/>
    <s v="debt_consolidation"/>
    <n v="6.6500000000000004E-2"/>
    <n v="6.65"/>
    <n v="670"/>
    <n v="674"/>
    <n v="672"/>
    <x v="0"/>
    <n v="2"/>
    <x v="1"/>
    <s v="Moderate DTI/Income/FICO"/>
  </r>
  <r>
    <n v="52000"/>
    <s v="MEDIUM"/>
    <s v="Source Verified"/>
    <s v="Fully Paid"/>
    <s v="debt_consolidation"/>
    <n v="7.9600000000000004E-2"/>
    <n v="7.9600000000000009"/>
    <n v="710"/>
    <n v="714"/>
    <n v="712"/>
    <x v="1"/>
    <n v="2"/>
    <x v="1"/>
    <s v="Moderate DTI/Income/FICO"/>
  </r>
  <r>
    <n v="98000"/>
    <s v="HIGH"/>
    <s v="Not Verified"/>
    <s v="Fully Paid"/>
    <s v="debt_consolidation"/>
    <n v="0.25469999999999998"/>
    <n v="25.47"/>
    <n v="725"/>
    <n v="729"/>
    <n v="727"/>
    <x v="1"/>
    <n v="1"/>
    <x v="0"/>
    <s v="High DTI / Low Income / Low FICO"/>
  </r>
  <r>
    <n v="35000"/>
    <s v="LOW"/>
    <s v="Source Verified"/>
    <s v="Charged Off"/>
    <s v="credit_card"/>
    <n v="0.19820000000000002"/>
    <n v="19.82"/>
    <n v="670"/>
    <n v="674"/>
    <n v="672"/>
    <x v="0"/>
    <n v="1"/>
    <x v="0"/>
    <s v="High DTI / Low Income / Low FICO"/>
  </r>
  <r>
    <n v="25440"/>
    <s v="LOW"/>
    <s v="Verified"/>
    <s v="Fully Paid"/>
    <s v="debt_consolidation"/>
    <n v="0.1542"/>
    <n v="15.42"/>
    <n v="695"/>
    <n v="699"/>
    <n v="697"/>
    <x v="0"/>
    <n v="1"/>
    <x v="0"/>
    <s v="High DTI / Low Income / Low FICO"/>
  </r>
  <r>
    <n v="45000"/>
    <s v="MEDIUM"/>
    <s v="Source Verified"/>
    <s v="Fully Paid"/>
    <s v="debt_consolidation"/>
    <n v="0.17629999999999998"/>
    <n v="17.63"/>
    <n v="700"/>
    <n v="704"/>
    <n v="702"/>
    <x v="1"/>
    <n v="2"/>
    <x v="1"/>
    <s v="Moderate DTI/Income/FICO"/>
  </r>
  <r>
    <n v="125000"/>
    <s v="HIGH"/>
    <s v="Verified"/>
    <s v="Fully Paid"/>
    <s v="debt_consolidation"/>
    <n v="0.21510000000000001"/>
    <n v="21.51"/>
    <n v="665"/>
    <n v="669"/>
    <n v="667"/>
    <x v="0"/>
    <n v="1"/>
    <x v="0"/>
    <s v="High DTI / Low Income / Low FICO"/>
  </r>
  <r>
    <n v="59598"/>
    <s v="MEDIUM"/>
    <s v="Not Verified"/>
    <s v="Fully Paid"/>
    <s v="credit_card"/>
    <n v="0.29659999999999997"/>
    <n v="29.659999999999997"/>
    <n v="720"/>
    <n v="724"/>
    <n v="722"/>
    <x v="1"/>
    <n v="1"/>
    <x v="0"/>
    <s v="High DTI / Low Income / Low FICO"/>
  </r>
  <r>
    <n v="57000"/>
    <s v="MEDIUM"/>
    <s v="Source Verified"/>
    <s v="Fully Paid"/>
    <s v="debt_consolidation"/>
    <n v="0.18479999999999999"/>
    <n v="18.48"/>
    <n v="685"/>
    <n v="689"/>
    <n v="687"/>
    <x v="0"/>
    <n v="2"/>
    <x v="1"/>
    <s v="Moderate DTI/Income/FICO"/>
  </r>
  <r>
    <n v="132000"/>
    <s v="HIGH"/>
    <s v="Source Verified"/>
    <s v="Fully Paid"/>
    <s v="other"/>
    <n v="2.4500000000000001E-2"/>
    <n v="2.4500000000000002"/>
    <n v="665"/>
    <n v="669"/>
    <n v="667"/>
    <x v="0"/>
    <n v="2"/>
    <x v="1"/>
    <s v="Moderate DTI/Income/FICO"/>
  </r>
  <r>
    <n v="74386"/>
    <s v="HIGH"/>
    <s v="Verified"/>
    <s v="Fully Paid"/>
    <s v="credit_card"/>
    <n v="0.1459"/>
    <n v="14.59"/>
    <n v="700"/>
    <n v="704"/>
    <n v="702"/>
    <x v="1"/>
    <n v="2"/>
    <x v="1"/>
    <s v="Moderate DTI/Income/FICO"/>
  </r>
  <r>
    <n v="103000"/>
    <s v="HIGH"/>
    <s v="Not Verified"/>
    <s v="Fully Paid"/>
    <s v="credit_card"/>
    <n v="7.7199999999999991E-2"/>
    <n v="7.7199999999999989"/>
    <n v="755"/>
    <n v="759"/>
    <n v="757"/>
    <x v="1"/>
    <n v="3"/>
    <x v="2"/>
    <s v="Strong Profile"/>
  </r>
  <r>
    <n v="66000"/>
    <s v="HIGH"/>
    <s v="Not Verified"/>
    <s v="Fully Paid"/>
    <s v="debt_consolidation"/>
    <n v="0.27"/>
    <n v="27"/>
    <n v="705"/>
    <n v="709"/>
    <n v="707"/>
    <x v="1"/>
    <n v="1"/>
    <x v="0"/>
    <s v="High DTI / Low Income / Low FICO"/>
  </r>
  <r>
    <n v="75000"/>
    <s v="HIGH"/>
    <s v="Source Verified"/>
    <s v="Fully Paid"/>
    <s v="debt_consolidation"/>
    <n v="0.11650000000000001"/>
    <n v="11.65"/>
    <n v="680"/>
    <n v="684"/>
    <n v="682"/>
    <x v="0"/>
    <n v="2"/>
    <x v="1"/>
    <s v="Moderate DTI/Income/FICO"/>
  </r>
  <r>
    <n v="49300"/>
    <s v="MEDIUM"/>
    <s v="Verified"/>
    <s v="Current"/>
    <s v="home_improvement"/>
    <n v="0.29139999999999999"/>
    <n v="29.14"/>
    <n v="680"/>
    <n v="684"/>
    <n v="682"/>
    <x v="0"/>
    <n v="1"/>
    <x v="0"/>
    <s v="High DTI / Low Income / Low FICO"/>
  </r>
  <r>
    <n v="70000"/>
    <s v="HIGH"/>
    <s v="Source Verified"/>
    <s v="Charged Off"/>
    <s v="credit_card"/>
    <n v="0.34250000000000003"/>
    <n v="34.25"/>
    <n v="715"/>
    <n v="719"/>
    <n v="717"/>
    <x v="1"/>
    <n v="1"/>
    <x v="0"/>
    <s v="High DTI / Low Income / Low FICO"/>
  </r>
  <r>
    <n v="53000"/>
    <s v="MEDIUM"/>
    <s v="Source Verified"/>
    <s v="Fully Paid"/>
    <s v="debt_consolidation"/>
    <n v="0.1467"/>
    <n v="14.67"/>
    <n v="665"/>
    <n v="669"/>
    <n v="667"/>
    <x v="0"/>
    <n v="2"/>
    <x v="1"/>
    <s v="Moderate DTI/Income/FICO"/>
  </r>
  <r>
    <n v="80000"/>
    <s v="HIGH"/>
    <s v="Source Verified"/>
    <s v="Fully Paid"/>
    <s v="credit_card"/>
    <n v="9.0299999999999991E-2"/>
    <n v="9.0299999999999994"/>
    <n v="670"/>
    <n v="674"/>
    <n v="672"/>
    <x v="0"/>
    <n v="2"/>
    <x v="1"/>
    <s v="Moderate DTI/Income/FICO"/>
  </r>
  <r>
    <n v="45000"/>
    <s v="MEDIUM"/>
    <s v="Not Verified"/>
    <s v="Fully Paid"/>
    <s v="credit_card"/>
    <n v="0.188"/>
    <n v="18.8"/>
    <n v="665"/>
    <n v="669"/>
    <n v="667"/>
    <x v="0"/>
    <n v="2"/>
    <x v="1"/>
    <s v="Moderate DTI/Income/FICO"/>
  </r>
  <r>
    <n v="130000"/>
    <s v="HIGH"/>
    <s v="Verified"/>
    <s v="Fully Paid"/>
    <s v="credit_card"/>
    <n v="0.27660000000000001"/>
    <n v="27.66"/>
    <n v="710"/>
    <n v="714"/>
    <n v="712"/>
    <x v="1"/>
    <n v="1"/>
    <x v="0"/>
    <s v="High DTI / Low Income / Low FICO"/>
  </r>
  <r>
    <n v="103500"/>
    <s v="HIGH"/>
    <s v="Verified"/>
    <s v="Fully Paid"/>
    <s v="debt_consolidation"/>
    <n v="0.1085"/>
    <n v="10.85"/>
    <n v="670"/>
    <n v="674"/>
    <n v="672"/>
    <x v="0"/>
    <n v="2"/>
    <x v="1"/>
    <s v="Moderate DTI/Income/FICO"/>
  </r>
  <r>
    <n v="110000"/>
    <s v="HIGH"/>
    <s v="Source Verified"/>
    <s v="Fully Paid"/>
    <s v="medical"/>
    <n v="0.13550000000000001"/>
    <n v="13.55"/>
    <n v="690"/>
    <n v="694"/>
    <n v="692"/>
    <x v="0"/>
    <n v="2"/>
    <x v="1"/>
    <s v="Moderate DTI/Income/FICO"/>
  </r>
  <r>
    <n v="150000"/>
    <s v="HIGH"/>
    <s v="Source Verified"/>
    <s v="Fully Paid"/>
    <s v="debt_consolidation"/>
    <n v="0.21"/>
    <n v="21"/>
    <n v="760"/>
    <n v="764"/>
    <n v="762"/>
    <x v="1"/>
    <n v="1"/>
    <x v="0"/>
    <s v="High DTI / Low Income / Low FICO"/>
  </r>
  <r>
    <n v="60000"/>
    <s v="MEDIUM"/>
    <s v="Source Verified"/>
    <s v="Fully Paid"/>
    <s v="debt_consolidation"/>
    <n v="0.1104"/>
    <n v="11.04"/>
    <n v="710"/>
    <n v="714"/>
    <n v="712"/>
    <x v="1"/>
    <n v="2"/>
    <x v="1"/>
    <s v="Moderate DTI/Income/FICO"/>
  </r>
  <r>
    <n v="38000"/>
    <s v="LOW"/>
    <s v="Source Verified"/>
    <s v="Fully Paid"/>
    <s v="debt_consolidation"/>
    <n v="7.9899999999999999E-2"/>
    <n v="7.99"/>
    <n v="665"/>
    <n v="669"/>
    <n v="667"/>
    <x v="0"/>
    <n v="1"/>
    <x v="0"/>
    <s v="High DTI / Low Income / Low FICO"/>
  </r>
  <r>
    <n v="77900"/>
    <s v="HIGH"/>
    <s v="Source Verified"/>
    <s v="Fully Paid"/>
    <s v="debt_consolidation"/>
    <n v="0.31879999999999997"/>
    <n v="31.879999999999995"/>
    <n v="695"/>
    <n v="699"/>
    <n v="697"/>
    <x v="0"/>
    <n v="1"/>
    <x v="0"/>
    <s v="High DTI / Low Income / Low FICO"/>
  </r>
  <r>
    <n v="104000"/>
    <s v="HIGH"/>
    <s v="Verified"/>
    <s v="Charged Off"/>
    <s v="credit_card"/>
    <n v="9.1899999999999996E-2"/>
    <n v="9.19"/>
    <n v="670"/>
    <n v="674"/>
    <n v="672"/>
    <x v="0"/>
    <n v="2"/>
    <x v="1"/>
    <s v="Moderate DTI/Income/FICO"/>
  </r>
  <r>
    <n v="69000"/>
    <s v="HIGH"/>
    <s v="Source Verified"/>
    <s v="Fully Paid"/>
    <s v="debt_consolidation"/>
    <n v="4.3799999999999999E-2"/>
    <n v="4.38"/>
    <n v="660"/>
    <n v="664"/>
    <n v="662"/>
    <x v="0"/>
    <n v="2"/>
    <x v="1"/>
    <s v="Moderate DTI/Income/FICO"/>
  </r>
  <r>
    <n v="100000"/>
    <s v="HIGH"/>
    <s v="Not Verified"/>
    <s v="Fully Paid"/>
    <s v="credit_card"/>
    <n v="9.1899999999999996E-2"/>
    <n v="9.19"/>
    <n v="740"/>
    <n v="744"/>
    <n v="742"/>
    <x v="1"/>
    <n v="3"/>
    <x v="2"/>
    <s v="Strong Profile"/>
  </r>
  <r>
    <n v="250000"/>
    <s v="HIGH"/>
    <s v="Source Verified"/>
    <s v="Fully Paid"/>
    <s v="debt_consolidation"/>
    <n v="0.1017"/>
    <n v="10.17"/>
    <n v="675"/>
    <n v="679"/>
    <n v="677"/>
    <x v="0"/>
    <n v="2"/>
    <x v="1"/>
    <s v="Moderate DTI/Income/FICO"/>
  </r>
  <r>
    <n v="68000"/>
    <s v="HIGH"/>
    <s v="Source Verified"/>
    <s v="Current"/>
    <s v="debt_consolidation"/>
    <n v="0.23749999999999999"/>
    <n v="23.75"/>
    <n v="690"/>
    <n v="694"/>
    <n v="692"/>
    <x v="0"/>
    <n v="1"/>
    <x v="0"/>
    <s v="High DTI / Low Income / Low FICO"/>
  </r>
  <r>
    <n v="50000"/>
    <s v="MEDIUM"/>
    <s v="Source Verified"/>
    <s v="Fully Paid"/>
    <s v="credit_card"/>
    <n v="0.17480000000000001"/>
    <n v="17.48"/>
    <n v="680"/>
    <n v="684"/>
    <n v="682"/>
    <x v="0"/>
    <n v="2"/>
    <x v="1"/>
    <s v="Moderate DTI/Income/FICO"/>
  </r>
  <r>
    <n v="60000"/>
    <s v="MEDIUM"/>
    <s v="Source Verified"/>
    <s v="Fully Paid"/>
    <s v="debt_consolidation"/>
    <n v="0.29199999999999998"/>
    <n v="29.2"/>
    <n v="750"/>
    <n v="754"/>
    <n v="752"/>
    <x v="1"/>
    <n v="1"/>
    <x v="0"/>
    <s v="High DTI / Low Income / Low FICO"/>
  </r>
  <r>
    <n v="63000"/>
    <s v="HIGH"/>
    <s v="Not Verified"/>
    <s v="Fully Paid"/>
    <s v="other"/>
    <n v="0.16589999999999999"/>
    <n v="16.59"/>
    <n v="685"/>
    <n v="689"/>
    <n v="687"/>
    <x v="0"/>
    <n v="2"/>
    <x v="1"/>
    <s v="Moderate DTI/Income/FICO"/>
  </r>
  <r>
    <n v="37500"/>
    <s v="LOW"/>
    <s v="Not Verified"/>
    <s v="Fully Paid"/>
    <s v="credit_card"/>
    <n v="0.1421"/>
    <n v="14.21"/>
    <n v="740"/>
    <n v="744"/>
    <n v="742"/>
    <x v="1"/>
    <n v="1"/>
    <x v="0"/>
    <s v="High DTI / Low Income / Low FICO"/>
  </r>
  <r>
    <n v="50000"/>
    <s v="MEDIUM"/>
    <s v="Verified"/>
    <s v="Charged Off"/>
    <s v="credit_card"/>
    <n v="0.32719999999999999"/>
    <n v="32.72"/>
    <n v="665"/>
    <n v="669"/>
    <n v="667"/>
    <x v="0"/>
    <n v="1"/>
    <x v="0"/>
    <s v="High DTI / Low Income / Low FICO"/>
  </r>
  <r>
    <n v="80000"/>
    <s v="HIGH"/>
    <s v="Source Verified"/>
    <s v="Charged Off"/>
    <s v="debt_consolidation"/>
    <n v="9.5399999999999985E-2"/>
    <n v="9.5399999999999991"/>
    <n v="680"/>
    <n v="684"/>
    <n v="682"/>
    <x v="0"/>
    <n v="2"/>
    <x v="1"/>
    <s v="Moderate DTI/Income/FICO"/>
  </r>
  <r>
    <n v="75000"/>
    <s v="HIGH"/>
    <s v="Source Verified"/>
    <s v="Fully Paid"/>
    <s v="debt_consolidation"/>
    <n v="0.27779999999999999"/>
    <n v="27.779999999999998"/>
    <n v="665"/>
    <n v="669"/>
    <n v="667"/>
    <x v="0"/>
    <n v="1"/>
    <x v="0"/>
    <s v="High DTI / Low Income / Low FICO"/>
  </r>
  <r>
    <n v="111675"/>
    <s v="HIGH"/>
    <s v="Verified"/>
    <s v="Fully Paid"/>
    <s v="debt_consolidation"/>
    <n v="7.0900000000000005E-2"/>
    <n v="7.0900000000000007"/>
    <n v="670"/>
    <n v="674"/>
    <n v="672"/>
    <x v="0"/>
    <n v="2"/>
    <x v="1"/>
    <s v="Moderate DTI/Income/FICO"/>
  </r>
  <r>
    <n v="42000"/>
    <s v="MEDIUM"/>
    <s v="Source Verified"/>
    <s v="Fully Paid"/>
    <s v="debt_consolidation"/>
    <n v="0.27489999999999998"/>
    <n v="27.49"/>
    <n v="710"/>
    <n v="714"/>
    <n v="712"/>
    <x v="1"/>
    <n v="1"/>
    <x v="0"/>
    <s v="High DTI / Low Income / Low FICO"/>
  </r>
  <r>
    <n v="84000"/>
    <s v="HIGH"/>
    <s v="Source Verified"/>
    <s v="Fully Paid"/>
    <s v="debt_consolidation"/>
    <n v="8.8399999999999992E-2"/>
    <n v="8.84"/>
    <n v="660"/>
    <n v="664"/>
    <n v="662"/>
    <x v="0"/>
    <n v="2"/>
    <x v="1"/>
    <s v="Moderate DTI/Income/FICO"/>
  </r>
  <r>
    <n v="140000"/>
    <s v="HIGH"/>
    <s v="Not Verified"/>
    <s v="Charged Off"/>
    <s v="debt_consolidation"/>
    <n v="0.24850000000000003"/>
    <n v="24.85"/>
    <n v="760"/>
    <n v="764"/>
    <n v="762"/>
    <x v="1"/>
    <n v="1"/>
    <x v="0"/>
    <s v="High DTI / Low Income / Low FICO"/>
  </r>
  <r>
    <n v="75000"/>
    <s v="HIGH"/>
    <s v="Source Verified"/>
    <s v="Fully Paid"/>
    <s v="debt_consolidation"/>
    <n v="0.15279999999999999"/>
    <n v="15.28"/>
    <n v="665"/>
    <n v="669"/>
    <n v="667"/>
    <x v="0"/>
    <n v="2"/>
    <x v="1"/>
    <s v="Moderate DTI/Income/FICO"/>
  </r>
  <r>
    <n v="36000"/>
    <s v="LOW"/>
    <s v="Source Verified"/>
    <s v="Fully Paid"/>
    <s v="debt_consolidation"/>
    <n v="0.26200000000000001"/>
    <n v="26.200000000000003"/>
    <n v="670"/>
    <n v="674"/>
    <n v="672"/>
    <x v="0"/>
    <n v="1"/>
    <x v="0"/>
    <s v="High DTI / Low Income / Low FICO"/>
  </r>
  <r>
    <n v="54500"/>
    <s v="MEDIUM"/>
    <s v="Source Verified"/>
    <s v="Fully Paid"/>
    <s v="credit_card"/>
    <n v="6.1900000000000004E-2"/>
    <n v="6.19"/>
    <n v="710"/>
    <n v="714"/>
    <n v="712"/>
    <x v="1"/>
    <n v="2"/>
    <x v="1"/>
    <s v="Moderate DTI/Income/FICO"/>
  </r>
  <r>
    <n v="130000"/>
    <s v="HIGH"/>
    <s v="Not Verified"/>
    <s v="Fully Paid"/>
    <s v="debt_consolidation"/>
    <n v="0.1012"/>
    <n v="10.119999999999999"/>
    <n v="675"/>
    <n v="679"/>
    <n v="677"/>
    <x v="0"/>
    <n v="2"/>
    <x v="1"/>
    <s v="Moderate DTI/Income/FICO"/>
  </r>
  <r>
    <n v="74000"/>
    <s v="HIGH"/>
    <s v="Not Verified"/>
    <s v="Fully Paid"/>
    <s v="debt_consolidation"/>
    <n v="0.10640000000000001"/>
    <n v="10.64"/>
    <n v="705"/>
    <n v="709"/>
    <n v="707"/>
    <x v="1"/>
    <n v="3"/>
    <x v="2"/>
    <s v="Strong Profile"/>
  </r>
  <r>
    <n v="30000"/>
    <s v="LOW"/>
    <s v="Verified"/>
    <s v="Charged Off"/>
    <s v="debt_consolidation"/>
    <n v="0.28239999999999998"/>
    <n v="28.24"/>
    <n v="660"/>
    <n v="664"/>
    <n v="662"/>
    <x v="0"/>
    <n v="1"/>
    <x v="0"/>
    <s v="High DTI / Low Income / Low FICO"/>
  </r>
  <r>
    <n v="104000"/>
    <s v="HIGH"/>
    <s v="Source Verified"/>
    <s v="Fully Paid"/>
    <s v="debt_consolidation"/>
    <n v="0.1469"/>
    <n v="14.69"/>
    <n v="700"/>
    <n v="704"/>
    <n v="702"/>
    <x v="1"/>
    <n v="2"/>
    <x v="1"/>
    <s v="Moderate DTI/Income/FICO"/>
  </r>
  <r>
    <n v="75000"/>
    <s v="HIGH"/>
    <s v="Not Verified"/>
    <s v="Fully Paid"/>
    <s v="debt_consolidation"/>
    <n v="0.2482"/>
    <n v="24.82"/>
    <n v="745"/>
    <n v="749"/>
    <n v="747"/>
    <x v="1"/>
    <n v="1"/>
    <x v="0"/>
    <s v="High DTI / Low Income / Low FICO"/>
  </r>
  <r>
    <n v="99580"/>
    <s v="HIGH"/>
    <s v="Source Verified"/>
    <s v="Fully Paid"/>
    <s v="debt_consolidation"/>
    <n v="0.1069"/>
    <n v="10.69"/>
    <n v="680"/>
    <n v="684"/>
    <n v="682"/>
    <x v="0"/>
    <n v="2"/>
    <x v="1"/>
    <s v="Moderate DTI/Income/FICO"/>
  </r>
  <r>
    <n v="39000"/>
    <s v="LOW"/>
    <s v="Not Verified"/>
    <s v="Fully Paid"/>
    <s v="debt_consolidation"/>
    <n v="9.2600000000000002E-2"/>
    <n v="9.26"/>
    <n v="670"/>
    <n v="674"/>
    <n v="672"/>
    <x v="0"/>
    <n v="1"/>
    <x v="0"/>
    <s v="High DTI / Low Income / Low FICO"/>
  </r>
  <r>
    <n v="51000"/>
    <s v="MEDIUM"/>
    <s v="Verified"/>
    <s v="Fully Paid"/>
    <s v="debt_consolidation"/>
    <n v="0.17579999999999998"/>
    <n v="17.579999999999998"/>
    <n v="665"/>
    <n v="669"/>
    <n v="667"/>
    <x v="0"/>
    <n v="2"/>
    <x v="1"/>
    <s v="Moderate DTI/Income/FICO"/>
  </r>
  <r>
    <n v="50000"/>
    <s v="MEDIUM"/>
    <s v="Source Verified"/>
    <s v="Fully Paid"/>
    <s v="credit_card"/>
    <n v="0.36369999999999997"/>
    <n v="36.369999999999997"/>
    <n v="670"/>
    <n v="674"/>
    <n v="672"/>
    <x v="0"/>
    <n v="1"/>
    <x v="0"/>
    <s v="High DTI / Low Income / Low FICO"/>
  </r>
  <r>
    <n v="47000"/>
    <s v="MEDIUM"/>
    <s v="Not Verified"/>
    <s v="Fully Paid"/>
    <s v="debt_consolidation"/>
    <n v="8.3100000000000007E-2"/>
    <n v="8.31"/>
    <n v="680"/>
    <n v="684"/>
    <n v="682"/>
    <x v="0"/>
    <n v="2"/>
    <x v="1"/>
    <s v="Moderate DTI/Income/FICO"/>
  </r>
  <r>
    <n v="150000"/>
    <s v="HIGH"/>
    <s v="Verified"/>
    <s v="Fully Paid"/>
    <s v="debt_consolidation"/>
    <n v="0.14119999999999999"/>
    <n v="14.12"/>
    <n v="665"/>
    <n v="669"/>
    <n v="667"/>
    <x v="0"/>
    <n v="2"/>
    <x v="1"/>
    <s v="Moderate DTI/Income/FICO"/>
  </r>
  <r>
    <n v="50000"/>
    <s v="MEDIUM"/>
    <s v="Source Verified"/>
    <s v="Charged Off"/>
    <s v="debt_consolidation"/>
    <n v="0.15410000000000001"/>
    <n v="15.410000000000002"/>
    <n v="665"/>
    <n v="669"/>
    <n v="667"/>
    <x v="0"/>
    <n v="2"/>
    <x v="1"/>
    <s v="Moderate DTI/Income/FICO"/>
  </r>
  <r>
    <n v="29000"/>
    <s v="LOW"/>
    <s v="Verified"/>
    <s v="Fully Paid"/>
    <s v="debt_consolidation"/>
    <n v="0.10099999999999999"/>
    <n v="10.1"/>
    <n v="690"/>
    <n v="694"/>
    <n v="692"/>
    <x v="0"/>
    <n v="1"/>
    <x v="0"/>
    <s v="High DTI / Low Income / Low FICO"/>
  </r>
  <r>
    <n v="57000"/>
    <s v="MEDIUM"/>
    <s v="Source Verified"/>
    <s v="Charged Off"/>
    <s v="debt_consolidation"/>
    <n v="7.1399999999999991E-2"/>
    <n v="7.1399999999999988"/>
    <n v="680"/>
    <n v="684"/>
    <n v="682"/>
    <x v="0"/>
    <n v="2"/>
    <x v="1"/>
    <s v="Moderate DTI/Income/FICO"/>
  </r>
  <r>
    <n v="57000"/>
    <s v="MEDIUM"/>
    <s v="Verified"/>
    <s v="Fully Paid"/>
    <s v="debt_consolidation"/>
    <n v="0.20989999999999998"/>
    <n v="20.99"/>
    <n v="695"/>
    <n v="699"/>
    <n v="697"/>
    <x v="0"/>
    <n v="1"/>
    <x v="0"/>
    <s v="High DTI / Low Income / Low FICO"/>
  </r>
  <r>
    <n v="115000"/>
    <s v="HIGH"/>
    <s v="Not Verified"/>
    <s v="Charged Off"/>
    <s v="debt_consolidation"/>
    <n v="0.2802"/>
    <n v="28.02"/>
    <n v="670"/>
    <n v="674"/>
    <n v="672"/>
    <x v="0"/>
    <n v="1"/>
    <x v="0"/>
    <s v="High DTI / Low Income / Low FICO"/>
  </r>
  <r>
    <n v="60000"/>
    <s v="MEDIUM"/>
    <s v="Verified"/>
    <s v="Charged Off"/>
    <s v="debt_consolidation"/>
    <n v="0.129"/>
    <n v="12.9"/>
    <n v="675"/>
    <n v="679"/>
    <n v="677"/>
    <x v="0"/>
    <n v="2"/>
    <x v="1"/>
    <s v="Moderate DTI/Income/FICO"/>
  </r>
  <r>
    <n v="50000"/>
    <s v="MEDIUM"/>
    <s v="Not Verified"/>
    <s v="Charged Off"/>
    <s v="debt_consolidation"/>
    <n v="0.26669999999999999"/>
    <n v="26.669999999999998"/>
    <n v="705"/>
    <n v="709"/>
    <n v="707"/>
    <x v="1"/>
    <n v="1"/>
    <x v="0"/>
    <s v="High DTI / Low Income / Low FICO"/>
  </r>
  <r>
    <n v="58000"/>
    <s v="MEDIUM"/>
    <s v="Not Verified"/>
    <s v="Fully Paid"/>
    <s v="debt_consolidation"/>
    <n v="0.17550000000000002"/>
    <n v="17.55"/>
    <n v="695"/>
    <n v="699"/>
    <n v="697"/>
    <x v="0"/>
    <n v="2"/>
    <x v="1"/>
    <s v="Moderate DTI/Income/FICO"/>
  </r>
  <r>
    <n v="442250"/>
    <s v="HIGH"/>
    <s v="Source Verified"/>
    <s v="Fully Paid"/>
    <s v="debt_consolidation"/>
    <n v="5.5300000000000002E-2"/>
    <n v="5.53"/>
    <n v="675"/>
    <n v="679"/>
    <n v="677"/>
    <x v="0"/>
    <n v="2"/>
    <x v="1"/>
    <s v="Moderate DTI/Income/FICO"/>
  </r>
  <r>
    <n v="75400"/>
    <s v="HIGH"/>
    <s v="Not Verified"/>
    <s v="Current"/>
    <s v="debt_consolidation"/>
    <n v="0.1542"/>
    <n v="15.42"/>
    <n v="695"/>
    <n v="699"/>
    <n v="697"/>
    <x v="0"/>
    <n v="2"/>
    <x v="1"/>
    <s v="Moderate DTI/Income/FICO"/>
  </r>
  <r>
    <n v="80000"/>
    <s v="HIGH"/>
    <s v="Source Verified"/>
    <s v="Fully Paid"/>
    <s v="home_improvement"/>
    <n v="0.1439"/>
    <n v="14.39"/>
    <n v="665"/>
    <n v="669"/>
    <n v="667"/>
    <x v="0"/>
    <n v="2"/>
    <x v="1"/>
    <s v="Moderate DTI/Income/FICO"/>
  </r>
  <r>
    <n v="93000"/>
    <s v="HIGH"/>
    <s v="Source Verified"/>
    <s v="Fully Paid"/>
    <s v="debt_consolidation"/>
    <n v="0.28260000000000002"/>
    <n v="28.26"/>
    <n v="690"/>
    <n v="694"/>
    <n v="692"/>
    <x v="0"/>
    <n v="1"/>
    <x v="0"/>
    <s v="High DTI / Low Income / Low FICO"/>
  </r>
  <r>
    <n v="28000"/>
    <s v="LOW"/>
    <s v="Source Verified"/>
    <s v="Fully Paid"/>
    <s v="debt_consolidation"/>
    <n v="0.14510000000000001"/>
    <n v="14.510000000000002"/>
    <n v="675"/>
    <n v="679"/>
    <n v="677"/>
    <x v="0"/>
    <n v="1"/>
    <x v="0"/>
    <s v="High DTI / Low Income / Low FICO"/>
  </r>
  <r>
    <n v="87400"/>
    <s v="HIGH"/>
    <s v="Not Verified"/>
    <s v="Current"/>
    <s v="debt_consolidation"/>
    <n v="0.1399"/>
    <n v="13.99"/>
    <n v="705"/>
    <n v="709"/>
    <n v="707"/>
    <x v="1"/>
    <n v="2"/>
    <x v="1"/>
    <s v="Moderate DTI/Income/FICO"/>
  </r>
  <r>
    <n v="39000"/>
    <s v="LOW"/>
    <s v="Not Verified"/>
    <s v="Fully Paid"/>
    <s v="debt_consolidation"/>
    <n v="0.21539999999999998"/>
    <n v="21.54"/>
    <n v="690"/>
    <n v="694"/>
    <n v="692"/>
    <x v="0"/>
    <n v="1"/>
    <x v="0"/>
    <s v="High DTI / Low Income / Low FICO"/>
  </r>
  <r>
    <n v="69000"/>
    <s v="HIGH"/>
    <s v="Verified"/>
    <s v="Charged Off"/>
    <s v="home_improvement"/>
    <n v="0.1678"/>
    <n v="16.78"/>
    <n v="690"/>
    <n v="694"/>
    <n v="692"/>
    <x v="0"/>
    <n v="2"/>
    <x v="1"/>
    <s v="Moderate DTI/Income/FICO"/>
  </r>
  <r>
    <n v="46500"/>
    <s v="MEDIUM"/>
    <s v="Source Verified"/>
    <s v="Fully Paid"/>
    <s v="credit_card"/>
    <n v="9.6000000000000002E-2"/>
    <n v="9.6"/>
    <n v="665"/>
    <n v="669"/>
    <n v="667"/>
    <x v="0"/>
    <n v="2"/>
    <x v="1"/>
    <s v="Moderate DTI/Income/FICO"/>
  </r>
  <r>
    <n v="55000"/>
    <s v="MEDIUM"/>
    <s v="Not Verified"/>
    <s v="Fully Paid"/>
    <s v="debt_consolidation"/>
    <n v="0.11220000000000001"/>
    <n v="11.22"/>
    <n v="715"/>
    <n v="719"/>
    <n v="717"/>
    <x v="1"/>
    <n v="2"/>
    <x v="1"/>
    <s v="Moderate DTI/Income/FICO"/>
  </r>
  <r>
    <n v="75000"/>
    <s v="HIGH"/>
    <s v="Verified"/>
    <s v="Fully Paid"/>
    <s v="debt_consolidation"/>
    <n v="6.3799999999999996E-2"/>
    <n v="6.38"/>
    <n v="680"/>
    <n v="684"/>
    <n v="682"/>
    <x v="0"/>
    <n v="2"/>
    <x v="1"/>
    <s v="Moderate DTI/Income/FICO"/>
  </r>
  <r>
    <n v="110000"/>
    <s v="HIGH"/>
    <s v="Source Verified"/>
    <s v="Fully Paid"/>
    <s v="debt_consolidation"/>
    <n v="0.23809999999999998"/>
    <n v="23.81"/>
    <n v="680"/>
    <n v="684"/>
    <n v="682"/>
    <x v="0"/>
    <n v="1"/>
    <x v="0"/>
    <s v="High DTI / Low Income / Low FICO"/>
  </r>
  <r>
    <n v="75000"/>
    <s v="HIGH"/>
    <s v="Source Verified"/>
    <s v="Charged Off"/>
    <s v="debt_consolidation"/>
    <n v="9.9399999999999988E-2"/>
    <n v="9.94"/>
    <n v="670"/>
    <n v="674"/>
    <n v="672"/>
    <x v="0"/>
    <n v="2"/>
    <x v="1"/>
    <s v="Moderate DTI/Income/FICO"/>
  </r>
  <r>
    <n v="44700"/>
    <s v="MEDIUM"/>
    <s v="Verified"/>
    <s v="Current"/>
    <s v="credit_card"/>
    <n v="0.1946"/>
    <n v="19.46"/>
    <n v="690"/>
    <n v="694"/>
    <n v="692"/>
    <x v="0"/>
    <n v="2"/>
    <x v="1"/>
    <s v="Moderate DTI/Income/FICO"/>
  </r>
  <r>
    <n v="75000"/>
    <s v="HIGH"/>
    <s v="Source Verified"/>
    <s v="Fully Paid"/>
    <s v="credit_card"/>
    <n v="0.17899999999999999"/>
    <n v="17.899999999999999"/>
    <n v="730"/>
    <n v="734"/>
    <n v="732"/>
    <x v="1"/>
    <n v="2"/>
    <x v="1"/>
    <s v="Moderate DTI/Income/FICO"/>
  </r>
  <r>
    <n v="75000"/>
    <s v="HIGH"/>
    <s v="Verified"/>
    <s v="Fully Paid"/>
    <s v="debt_consolidation"/>
    <n v="0.28970000000000001"/>
    <n v="28.970000000000002"/>
    <n v="680"/>
    <n v="684"/>
    <n v="682"/>
    <x v="0"/>
    <n v="1"/>
    <x v="0"/>
    <s v="High DTI / Low Income / Low FICO"/>
  </r>
  <r>
    <n v="14000"/>
    <s v="LOW"/>
    <s v="Not Verified"/>
    <s v="Fully Paid"/>
    <s v="debt_consolidation"/>
    <n v="0.26500000000000001"/>
    <n v="26.5"/>
    <n v="750"/>
    <n v="754"/>
    <n v="752"/>
    <x v="1"/>
    <n v="1"/>
    <x v="0"/>
    <s v="High DTI / Low Income / Low FICO"/>
  </r>
  <r>
    <n v="120000"/>
    <s v="HIGH"/>
    <s v="Not Verified"/>
    <s v="Charged Off"/>
    <s v="home_improvement"/>
    <n v="0.17449999999999999"/>
    <n v="17.45"/>
    <n v="665"/>
    <n v="669"/>
    <n v="667"/>
    <x v="0"/>
    <n v="2"/>
    <x v="1"/>
    <s v="Moderate DTI/Income/FICO"/>
  </r>
  <r>
    <n v="46000"/>
    <s v="MEDIUM"/>
    <s v="Verified"/>
    <s v="Fully Paid"/>
    <s v="other"/>
    <n v="0.1923"/>
    <n v="19.23"/>
    <n v="770"/>
    <n v="774"/>
    <n v="772"/>
    <x v="1"/>
    <n v="2"/>
    <x v="1"/>
    <s v="Moderate DTI/Income/FICO"/>
  </r>
  <r>
    <n v="121000"/>
    <s v="HIGH"/>
    <s v="Source Verified"/>
    <s v="Fully Paid"/>
    <s v="credit_card"/>
    <n v="0.15679999999999999"/>
    <n v="15.68"/>
    <n v="675"/>
    <n v="679"/>
    <n v="677"/>
    <x v="0"/>
    <n v="2"/>
    <x v="1"/>
    <s v="Moderate DTI/Income/FICO"/>
  </r>
  <r>
    <n v="40000"/>
    <s v="LOW"/>
    <s v="Not Verified"/>
    <s v="Fully Paid"/>
    <s v="debt_consolidation"/>
    <n v="0.37490000000000001"/>
    <n v="37.49"/>
    <n v="730"/>
    <n v="734"/>
    <n v="732"/>
    <x v="1"/>
    <n v="1"/>
    <x v="0"/>
    <s v="High DTI / Low Income / Low FICO"/>
  </r>
  <r>
    <n v="55000"/>
    <s v="MEDIUM"/>
    <s v="Source Verified"/>
    <s v="Current"/>
    <s v="credit_card"/>
    <n v="0.28079999999999999"/>
    <n v="28.08"/>
    <n v="730"/>
    <n v="734"/>
    <n v="732"/>
    <x v="1"/>
    <n v="1"/>
    <x v="0"/>
    <s v="High DTI / Low Income / Low FICO"/>
  </r>
  <r>
    <n v="90000"/>
    <s v="HIGH"/>
    <s v="Verified"/>
    <s v="Charged Off"/>
    <s v="debt_consolidation"/>
    <n v="0.17019999999999999"/>
    <n v="17.02"/>
    <n v="660"/>
    <n v="664"/>
    <n v="662"/>
    <x v="0"/>
    <n v="2"/>
    <x v="1"/>
    <s v="Moderate DTI/Income/FICO"/>
  </r>
  <r>
    <n v="190000"/>
    <s v="HIGH"/>
    <s v="Source Verified"/>
    <s v="Current"/>
    <s v="credit_card"/>
    <n v="0.1338"/>
    <n v="13.38"/>
    <n v="710"/>
    <n v="714"/>
    <n v="712"/>
    <x v="1"/>
    <n v="2"/>
    <x v="1"/>
    <s v="Moderate DTI/Income/FICO"/>
  </r>
  <r>
    <n v="24000"/>
    <s v="LOW"/>
    <s v="Verified"/>
    <s v="Charged Off"/>
    <s v="debt_consolidation"/>
    <n v="5.6500000000000002E-2"/>
    <n v="5.65"/>
    <n v="670"/>
    <n v="674"/>
    <n v="672"/>
    <x v="0"/>
    <n v="1"/>
    <x v="0"/>
    <s v="High DTI / Low Income / Low FICO"/>
  </r>
  <r>
    <n v="50000"/>
    <s v="MEDIUM"/>
    <s v="Verified"/>
    <s v="Charged Off"/>
    <s v="house"/>
    <n v="0.24440000000000001"/>
    <n v="24.44"/>
    <n v="670"/>
    <n v="674"/>
    <n v="672"/>
    <x v="0"/>
    <n v="1"/>
    <x v="0"/>
    <s v="High DTI / Low Income / Low FICO"/>
  </r>
  <r>
    <n v="63920"/>
    <s v="HIGH"/>
    <s v="Not Verified"/>
    <s v="Fully Paid"/>
    <s v="home_improvement"/>
    <n v="0.24840000000000001"/>
    <n v="24.84"/>
    <n v="705"/>
    <n v="709"/>
    <n v="707"/>
    <x v="1"/>
    <n v="1"/>
    <x v="0"/>
    <s v="High DTI / Low Income / Low FICO"/>
  </r>
  <r>
    <n v="50000"/>
    <s v="MEDIUM"/>
    <s v="Verified"/>
    <s v="Fully Paid"/>
    <s v="credit_card"/>
    <n v="0.24050000000000002"/>
    <n v="24.05"/>
    <n v="690"/>
    <n v="694"/>
    <n v="692"/>
    <x v="0"/>
    <n v="1"/>
    <x v="0"/>
    <s v="High DTI / Low Income / Low FICO"/>
  </r>
  <r>
    <n v="42000"/>
    <s v="MEDIUM"/>
    <s v="Verified"/>
    <s v="Fully Paid"/>
    <s v="debt_consolidation"/>
    <n v="0.17309999999999998"/>
    <n v="17.309999999999999"/>
    <n v="670"/>
    <n v="674"/>
    <n v="672"/>
    <x v="0"/>
    <n v="2"/>
    <x v="1"/>
    <s v="Moderate DTI/Income/FICO"/>
  </r>
  <r>
    <n v="104000"/>
    <s v="HIGH"/>
    <s v="Source Verified"/>
    <s v="Fully Paid"/>
    <s v="debt_consolidation"/>
    <n v="0.19010000000000002"/>
    <n v="19.010000000000002"/>
    <n v="660"/>
    <n v="664"/>
    <n v="662"/>
    <x v="0"/>
    <n v="2"/>
    <x v="1"/>
    <s v="Moderate DTI/Income/FICO"/>
  </r>
  <r>
    <n v="62500"/>
    <s v="HIGH"/>
    <s v="Source Verified"/>
    <s v="Fully Paid"/>
    <s v="home_improvement"/>
    <n v="0.1158"/>
    <n v="11.58"/>
    <n v="670"/>
    <n v="674"/>
    <n v="672"/>
    <x v="0"/>
    <n v="2"/>
    <x v="1"/>
    <s v="Moderate DTI/Income/FICO"/>
  </r>
  <r>
    <n v="100000"/>
    <s v="HIGH"/>
    <s v="Verified"/>
    <s v="Fully Paid"/>
    <s v="major_purchase"/>
    <n v="0.19079999999999997"/>
    <n v="19.079999999999998"/>
    <n v="680"/>
    <n v="684"/>
    <n v="682"/>
    <x v="0"/>
    <n v="2"/>
    <x v="1"/>
    <s v="Moderate DTI/Income/FICO"/>
  </r>
  <r>
    <n v="60000"/>
    <s v="MEDIUM"/>
    <s v="Source Verified"/>
    <s v="Charged Off"/>
    <s v="debt_consolidation"/>
    <n v="0.26150000000000001"/>
    <n v="26.150000000000002"/>
    <n v="680"/>
    <n v="684"/>
    <n v="682"/>
    <x v="0"/>
    <n v="1"/>
    <x v="0"/>
    <s v="High DTI / Low Income / Low FICO"/>
  </r>
  <r>
    <n v="40000"/>
    <s v="LOW"/>
    <s v="Verified"/>
    <s v="Fully Paid"/>
    <s v="debt_consolidation"/>
    <n v="0.2266"/>
    <n v="22.66"/>
    <n v="660"/>
    <n v="664"/>
    <n v="662"/>
    <x v="0"/>
    <n v="1"/>
    <x v="0"/>
    <s v="High DTI / Low Income / Low FICO"/>
  </r>
  <r>
    <n v="105000"/>
    <s v="HIGH"/>
    <s v="Verified"/>
    <s v="Default"/>
    <s v="debt_consolidation"/>
    <n v="0.25359999999999999"/>
    <n v="25.36"/>
    <n v="675"/>
    <n v="679"/>
    <n v="677"/>
    <x v="0"/>
    <n v="1"/>
    <x v="0"/>
    <s v="High DTI / Low Income / Low FICO"/>
  </r>
  <r>
    <n v="90000"/>
    <s v="HIGH"/>
    <s v="Source Verified"/>
    <s v="Fully Paid"/>
    <s v="credit_card"/>
    <n v="0.21809999999999999"/>
    <n v="21.81"/>
    <n v="675"/>
    <n v="679"/>
    <n v="677"/>
    <x v="0"/>
    <n v="1"/>
    <x v="0"/>
    <s v="High DTI / Low Income / Low FICO"/>
  </r>
  <r>
    <n v="100000"/>
    <s v="HIGH"/>
    <s v="Source Verified"/>
    <s v="Fully Paid"/>
    <s v="moving"/>
    <n v="0.1716"/>
    <n v="17.16"/>
    <n v="670"/>
    <n v="674"/>
    <n v="672"/>
    <x v="0"/>
    <n v="2"/>
    <x v="1"/>
    <s v="Moderate DTI/Income/FICO"/>
  </r>
  <r>
    <n v="50000"/>
    <s v="MEDIUM"/>
    <s v="Source Verified"/>
    <s v="Charged Off"/>
    <s v="small_business"/>
    <n v="0.22539999999999999"/>
    <n v="22.54"/>
    <n v="665"/>
    <n v="669"/>
    <n v="667"/>
    <x v="0"/>
    <n v="1"/>
    <x v="0"/>
    <s v="High DTI / Low Income / Low FICO"/>
  </r>
  <r>
    <n v="60000"/>
    <s v="MEDIUM"/>
    <s v="Source Verified"/>
    <s v="Charged Off"/>
    <s v="other"/>
    <n v="0.153"/>
    <n v="15.299999999999999"/>
    <n v="695"/>
    <n v="699"/>
    <n v="697"/>
    <x v="0"/>
    <n v="2"/>
    <x v="1"/>
    <s v="Moderate DTI/Income/FICO"/>
  </r>
  <r>
    <n v="130000"/>
    <s v="HIGH"/>
    <s v="Verified"/>
    <s v="Fully Paid"/>
    <s v="debt_consolidation"/>
    <n v="0.1255"/>
    <n v="12.55"/>
    <n v="665"/>
    <n v="669"/>
    <n v="667"/>
    <x v="0"/>
    <n v="2"/>
    <x v="1"/>
    <s v="Moderate DTI/Income/FICO"/>
  </r>
  <r>
    <n v="90000"/>
    <s v="HIGH"/>
    <s v="Not Verified"/>
    <s v="Fully Paid"/>
    <s v="major_purchase"/>
    <n v="6.93E-2"/>
    <n v="6.93"/>
    <n v="725"/>
    <n v="729"/>
    <n v="727"/>
    <x v="1"/>
    <n v="3"/>
    <x v="2"/>
    <s v="Strong Profile"/>
  </r>
  <r>
    <n v="97000"/>
    <s v="HIGH"/>
    <s v="Source Verified"/>
    <s v="Charged Off"/>
    <s v="home_improvement"/>
    <n v="0.33549999999999996"/>
    <n v="33.549999999999997"/>
    <n v="660"/>
    <n v="664"/>
    <n v="662"/>
    <x v="0"/>
    <n v="1"/>
    <x v="0"/>
    <s v="High DTI / Low Income / Low FICO"/>
  </r>
  <r>
    <n v="28080"/>
    <s v="LOW"/>
    <s v="Not Verified"/>
    <s v="Fully Paid"/>
    <s v="credit_card"/>
    <n v="0.26879999999999998"/>
    <n v="26.88"/>
    <n v="770"/>
    <n v="774"/>
    <n v="772"/>
    <x v="1"/>
    <n v="1"/>
    <x v="0"/>
    <s v="High DTI / Low Income / Low FICO"/>
  </r>
  <r>
    <n v="60000"/>
    <s v="MEDIUM"/>
    <s v="Source Verified"/>
    <s v="Charged Off"/>
    <s v="debt_consolidation"/>
    <n v="0.2288"/>
    <n v="22.88"/>
    <n v="660"/>
    <n v="664"/>
    <n v="662"/>
    <x v="0"/>
    <n v="1"/>
    <x v="0"/>
    <s v="High DTI / Low Income / Low FICO"/>
  </r>
  <r>
    <n v="40000"/>
    <s v="LOW"/>
    <s v="Verified"/>
    <s v="Fully Paid"/>
    <s v="credit_card"/>
    <n v="0.17670000000000002"/>
    <n v="17.670000000000002"/>
    <n v="700"/>
    <n v="704"/>
    <n v="702"/>
    <x v="1"/>
    <n v="1"/>
    <x v="0"/>
    <s v="High DTI / Low Income / Low FICO"/>
  </r>
  <r>
    <n v="62000"/>
    <s v="HIGH"/>
    <s v="Verified"/>
    <s v="Fully Paid"/>
    <s v="debt_consolidation"/>
    <n v="0.22690000000000002"/>
    <n v="22.69"/>
    <n v="660"/>
    <n v="664"/>
    <n v="662"/>
    <x v="0"/>
    <n v="1"/>
    <x v="0"/>
    <s v="High DTI / Low Income / Low FICO"/>
  </r>
  <r>
    <n v="120000"/>
    <s v="HIGH"/>
    <s v="Not Verified"/>
    <s v="Fully Paid"/>
    <s v="debt_consolidation"/>
    <n v="0.1186"/>
    <n v="11.86"/>
    <n v="670"/>
    <n v="674"/>
    <n v="672"/>
    <x v="0"/>
    <n v="2"/>
    <x v="1"/>
    <s v="Moderate DTI/Income/FICO"/>
  </r>
  <r>
    <n v="89750"/>
    <s v="HIGH"/>
    <s v="Verified"/>
    <s v="Charged Off"/>
    <s v="debt_consolidation"/>
    <n v="0.21239999999999998"/>
    <n v="21.24"/>
    <n v="695"/>
    <n v="699"/>
    <n v="697"/>
    <x v="0"/>
    <n v="1"/>
    <x v="0"/>
    <s v="High DTI / Low Income / Low FICO"/>
  </r>
  <r>
    <n v="31000"/>
    <s v="LOW"/>
    <s v="Source Verified"/>
    <s v="Fully Paid"/>
    <s v="other"/>
    <n v="3.3700000000000001E-2"/>
    <n v="3.37"/>
    <n v="660"/>
    <n v="664"/>
    <n v="662"/>
    <x v="0"/>
    <n v="1"/>
    <x v="0"/>
    <s v="High DTI / Low Income / Low FICO"/>
  </r>
  <r>
    <n v="45000"/>
    <s v="MEDIUM"/>
    <s v="Verified"/>
    <s v="Fully Paid"/>
    <s v="credit_card"/>
    <n v="0.28749999999999998"/>
    <n v="28.749999999999996"/>
    <n v="700"/>
    <n v="704"/>
    <n v="702"/>
    <x v="1"/>
    <n v="1"/>
    <x v="0"/>
    <s v="High DTI / Low Income / Low FICO"/>
  </r>
  <r>
    <n v="139019.35"/>
    <s v="HIGH"/>
    <s v="Source Verified"/>
    <s v="Charged Off"/>
    <s v="debt_consolidation"/>
    <n v="0.16300000000000001"/>
    <n v="16.3"/>
    <n v="715"/>
    <n v="719"/>
    <n v="717"/>
    <x v="1"/>
    <n v="2"/>
    <x v="1"/>
    <s v="Moderate DTI/Income/FICO"/>
  </r>
  <r>
    <n v="151000"/>
    <s v="HIGH"/>
    <s v="Source Verified"/>
    <s v="Current"/>
    <s v="medical"/>
    <n v="6.0700000000000004E-2"/>
    <n v="6.07"/>
    <n v="700"/>
    <n v="704"/>
    <n v="702"/>
    <x v="1"/>
    <n v="3"/>
    <x v="2"/>
    <s v="Strong Profile"/>
  </r>
  <r>
    <n v="60000"/>
    <s v="MEDIUM"/>
    <s v="Verified"/>
    <s v="Fully Paid"/>
    <s v="debt_consolidation"/>
    <n v="0.30480000000000002"/>
    <n v="30.48"/>
    <n v="660"/>
    <n v="664"/>
    <n v="662"/>
    <x v="0"/>
    <n v="1"/>
    <x v="0"/>
    <s v="High DTI / Low Income / Low FICO"/>
  </r>
  <r>
    <n v="42000"/>
    <s v="MEDIUM"/>
    <s v="Verified"/>
    <s v="Charged Off"/>
    <s v="debt_consolidation"/>
    <n v="0.33659999999999995"/>
    <n v="33.659999999999997"/>
    <n v="660"/>
    <n v="664"/>
    <n v="662"/>
    <x v="0"/>
    <n v="1"/>
    <x v="0"/>
    <s v="High DTI / Low Income / Low FICO"/>
  </r>
  <r>
    <n v="105000"/>
    <s v="HIGH"/>
    <s v="Source Verified"/>
    <s v="Fully Paid"/>
    <s v="debt_consolidation"/>
    <n v="0.2165"/>
    <n v="21.65"/>
    <n v="660"/>
    <n v="664"/>
    <n v="662"/>
    <x v="0"/>
    <n v="1"/>
    <x v="0"/>
    <s v="High DTI / Low Income / Low FICO"/>
  </r>
  <r>
    <n v="71000"/>
    <s v="HIGH"/>
    <s v="Source Verified"/>
    <s v="Charged Off"/>
    <s v="debt_consolidation"/>
    <n v="0.3049"/>
    <n v="30.490000000000002"/>
    <n v="700"/>
    <n v="704"/>
    <n v="702"/>
    <x v="1"/>
    <n v="1"/>
    <x v="0"/>
    <s v="High DTI / Low Income / Low FICO"/>
  </r>
  <r>
    <n v="90000"/>
    <s v="HIGH"/>
    <s v="Verified"/>
    <s v="Fully Paid"/>
    <s v="credit_card"/>
    <n v="0.13039999999999999"/>
    <n v="13.04"/>
    <n v="690"/>
    <n v="694"/>
    <n v="692"/>
    <x v="0"/>
    <n v="2"/>
    <x v="1"/>
    <s v="Moderate DTI/Income/FICO"/>
  </r>
  <r>
    <n v="150000"/>
    <s v="HIGH"/>
    <s v="Not Verified"/>
    <s v="Fully Paid"/>
    <s v="credit_card"/>
    <n v="0.17449999999999999"/>
    <n v="17.45"/>
    <n v="770"/>
    <n v="774"/>
    <n v="772"/>
    <x v="1"/>
    <n v="2"/>
    <x v="1"/>
    <s v="Moderate DTI/Income/FICO"/>
  </r>
  <r>
    <n v="190000"/>
    <s v="HIGH"/>
    <s v="Source Verified"/>
    <s v="Fully Paid"/>
    <s v="home_improvement"/>
    <n v="0.17019999999999999"/>
    <n v="17.02"/>
    <n v="695"/>
    <n v="699"/>
    <n v="697"/>
    <x v="0"/>
    <n v="2"/>
    <x v="1"/>
    <s v="Moderate DTI/Income/FICO"/>
  </r>
  <r>
    <n v="55000"/>
    <s v="MEDIUM"/>
    <s v="Verified"/>
    <s v="Fully Paid"/>
    <s v="debt_consolidation"/>
    <n v="0.30590000000000001"/>
    <n v="30.59"/>
    <n v="700"/>
    <n v="704"/>
    <n v="702"/>
    <x v="1"/>
    <n v="1"/>
    <x v="0"/>
    <s v="High DTI / Low Income / Low FICO"/>
  </r>
  <r>
    <n v="110000"/>
    <s v="HIGH"/>
    <s v="Verified"/>
    <s v="Fully Paid"/>
    <s v="debt_consolidation"/>
    <n v="0.10150000000000001"/>
    <n v="10.15"/>
    <n v="715"/>
    <n v="719"/>
    <n v="717"/>
    <x v="1"/>
    <n v="3"/>
    <x v="2"/>
    <s v="Strong Profile"/>
  </r>
  <r>
    <n v="38000"/>
    <s v="LOW"/>
    <s v="Source Verified"/>
    <s v="Fully Paid"/>
    <s v="debt_consolidation"/>
    <n v="0.2858"/>
    <n v="28.58"/>
    <n v="680"/>
    <n v="684"/>
    <n v="682"/>
    <x v="0"/>
    <n v="1"/>
    <x v="0"/>
    <s v="High DTI / Low Income / Low FICO"/>
  </r>
  <r>
    <n v="145000"/>
    <s v="HIGH"/>
    <s v="Source Verified"/>
    <s v="Fully Paid"/>
    <s v="credit_card"/>
    <n v="0.1782"/>
    <n v="17.82"/>
    <n v="660"/>
    <n v="664"/>
    <n v="662"/>
    <x v="0"/>
    <n v="2"/>
    <x v="1"/>
    <s v="Moderate DTI/Income/FICO"/>
  </r>
  <r>
    <n v="55000"/>
    <s v="MEDIUM"/>
    <s v="Source Verified"/>
    <s v="Fully Paid"/>
    <s v="debt_consolidation"/>
    <n v="0.20960000000000001"/>
    <n v="20.96"/>
    <n v="660"/>
    <n v="664"/>
    <n v="662"/>
    <x v="0"/>
    <n v="1"/>
    <x v="0"/>
    <s v="High DTI / Low Income / Low FICO"/>
  </r>
  <r>
    <n v="220000"/>
    <s v="HIGH"/>
    <s v="Source Verified"/>
    <s v="Fully Paid"/>
    <s v="debt_consolidation"/>
    <n v="0.14269999999999999"/>
    <n v="14.27"/>
    <n v="700"/>
    <n v="704"/>
    <n v="702"/>
    <x v="1"/>
    <n v="2"/>
    <x v="1"/>
    <s v="Moderate DTI/Income/FICO"/>
  </r>
  <r>
    <n v="18814"/>
    <s v="LOW"/>
    <s v="Verified"/>
    <s v="Charged Off"/>
    <s v="debt_consolidation"/>
    <n v="0.12640000000000001"/>
    <n v="12.64"/>
    <n v="675"/>
    <n v="679"/>
    <n v="677"/>
    <x v="0"/>
    <n v="1"/>
    <x v="0"/>
    <s v="High DTI / Low Income / Low FICO"/>
  </r>
  <r>
    <n v="40000"/>
    <s v="LOW"/>
    <s v="Verified"/>
    <s v="Fully Paid"/>
    <s v="debt_consolidation"/>
    <n v="0.2979"/>
    <n v="29.79"/>
    <n v="685"/>
    <n v="689"/>
    <n v="687"/>
    <x v="0"/>
    <n v="1"/>
    <x v="0"/>
    <s v="High DTI / Low Income / Low FICO"/>
  </r>
  <r>
    <n v="130000"/>
    <s v="HIGH"/>
    <s v="Verified"/>
    <s v="Fully Paid"/>
    <s v="debt_consolidation"/>
    <n v="7.980000000000001E-2"/>
    <n v="7.9800000000000013"/>
    <n v="715"/>
    <n v="719"/>
    <n v="717"/>
    <x v="1"/>
    <n v="3"/>
    <x v="2"/>
    <s v="Strong Profile"/>
  </r>
  <r>
    <n v="72000"/>
    <s v="HIGH"/>
    <s v="Source Verified"/>
    <s v="Fully Paid"/>
    <s v="debt_consolidation"/>
    <n v="8.4900000000000003E-2"/>
    <n v="8.49"/>
    <n v="685"/>
    <n v="689"/>
    <n v="687"/>
    <x v="0"/>
    <n v="2"/>
    <x v="1"/>
    <s v="Moderate DTI/Income/FICO"/>
  </r>
  <r>
    <n v="82000"/>
    <s v="HIGH"/>
    <s v="Verified"/>
    <s v="Charged Off"/>
    <s v="debt_consolidation"/>
    <n v="6.8199999999999997E-2"/>
    <n v="6.8199999999999994"/>
    <n v="660"/>
    <n v="664"/>
    <n v="662"/>
    <x v="0"/>
    <n v="2"/>
    <x v="1"/>
    <s v="Moderate DTI/Income/FICO"/>
  </r>
  <r>
    <n v="81500"/>
    <s v="HIGH"/>
    <s v="Not Verified"/>
    <s v="Fully Paid"/>
    <s v="home_improvement"/>
    <n v="0.19320000000000001"/>
    <n v="19.32"/>
    <n v="745"/>
    <n v="749"/>
    <n v="747"/>
    <x v="1"/>
    <n v="2"/>
    <x v="1"/>
    <s v="Moderate DTI/Income/FICO"/>
  </r>
  <r>
    <n v="68000"/>
    <s v="HIGH"/>
    <s v="Verified"/>
    <s v="Fully Paid"/>
    <s v="house"/>
    <n v="0.11169999999999999"/>
    <n v="11.17"/>
    <n v="665"/>
    <n v="669"/>
    <n v="667"/>
    <x v="0"/>
    <n v="2"/>
    <x v="1"/>
    <s v="Moderate DTI/Income/FICO"/>
  </r>
  <r>
    <n v="98525"/>
    <s v="HIGH"/>
    <s v="Source Verified"/>
    <s v="Fully Paid"/>
    <s v="home_improvement"/>
    <n v="0.16519999999999999"/>
    <n v="16.52"/>
    <n v="690"/>
    <n v="694"/>
    <n v="692"/>
    <x v="0"/>
    <n v="2"/>
    <x v="1"/>
    <s v="Moderate DTI/Income/FICO"/>
  </r>
  <r>
    <n v="34000"/>
    <s v="LOW"/>
    <s v="Verified"/>
    <s v="Charged Off"/>
    <s v="debt_consolidation"/>
    <n v="0.23050000000000001"/>
    <n v="23.05"/>
    <n v="665"/>
    <n v="669"/>
    <n v="667"/>
    <x v="0"/>
    <n v="1"/>
    <x v="0"/>
    <s v="High DTI / Low Income / Low FICO"/>
  </r>
  <r>
    <n v="65000"/>
    <s v="HIGH"/>
    <s v="Source Verified"/>
    <s v="Fully Paid"/>
    <s v="debt_consolidation"/>
    <n v="0.25239999999999996"/>
    <n v="25.239999999999995"/>
    <n v="695"/>
    <n v="699"/>
    <n v="697"/>
    <x v="0"/>
    <n v="1"/>
    <x v="0"/>
    <s v="High DTI / Low Income / Low FICO"/>
  </r>
  <r>
    <n v="48000"/>
    <s v="MEDIUM"/>
    <s v="Verified"/>
    <s v="Fully Paid"/>
    <s v="credit_card"/>
    <n v="0.1275"/>
    <n v="12.75"/>
    <n v="665"/>
    <n v="669"/>
    <n v="667"/>
    <x v="0"/>
    <n v="2"/>
    <x v="1"/>
    <s v="Moderate DTI/Income/FICO"/>
  </r>
  <r>
    <n v="110000"/>
    <s v="HIGH"/>
    <s v="Source Verified"/>
    <s v="Charged Off"/>
    <s v="credit_card"/>
    <n v="1.7600000000000001E-2"/>
    <n v="1.76"/>
    <n v="660"/>
    <n v="664"/>
    <n v="662"/>
    <x v="0"/>
    <n v="2"/>
    <x v="1"/>
    <s v="Moderate DTI/Income/FICO"/>
  </r>
  <r>
    <n v="90000"/>
    <s v="HIGH"/>
    <s v="Verified"/>
    <s v="Fully Paid"/>
    <s v="credit_card"/>
    <n v="0.1409"/>
    <n v="14.09"/>
    <n v="690"/>
    <n v="694"/>
    <n v="692"/>
    <x v="0"/>
    <n v="2"/>
    <x v="1"/>
    <s v="Moderate DTI/Income/FICO"/>
  </r>
  <r>
    <n v="67000"/>
    <s v="HIGH"/>
    <s v="Source Verified"/>
    <s v="Fully Paid"/>
    <s v="credit_card"/>
    <n v="0.2059"/>
    <n v="20.59"/>
    <n v="700"/>
    <n v="704"/>
    <n v="702"/>
    <x v="1"/>
    <n v="1"/>
    <x v="0"/>
    <s v="High DTI / Low Income / Low FICO"/>
  </r>
  <r>
    <n v="79500"/>
    <s v="HIGH"/>
    <s v="Source Verified"/>
    <s v="Fully Paid"/>
    <s v="debt_consolidation"/>
    <n v="7.8100000000000003E-2"/>
    <n v="7.8100000000000005"/>
    <n v="705"/>
    <n v="709"/>
    <n v="707"/>
    <x v="1"/>
    <n v="3"/>
    <x v="2"/>
    <s v="Strong Profile"/>
  </r>
  <r>
    <n v="29981"/>
    <s v="LOW"/>
    <s v="Source Verified"/>
    <s v="Fully Paid"/>
    <s v="debt_consolidation"/>
    <n v="0.20860000000000001"/>
    <n v="20.86"/>
    <n v="700"/>
    <n v="704"/>
    <n v="702"/>
    <x v="1"/>
    <n v="1"/>
    <x v="0"/>
    <s v="High DTI / Low Income / Low FICO"/>
  </r>
  <r>
    <n v="57000"/>
    <s v="MEDIUM"/>
    <s v="Source Verified"/>
    <s v="Fully Paid"/>
    <s v="debt_consolidation"/>
    <n v="0.1661"/>
    <n v="16.61"/>
    <n v="730"/>
    <n v="734"/>
    <n v="732"/>
    <x v="1"/>
    <n v="2"/>
    <x v="1"/>
    <s v="Moderate DTI/Income/FICO"/>
  </r>
  <r>
    <n v="80000"/>
    <s v="HIGH"/>
    <s v="Source Verified"/>
    <s v="Current"/>
    <s v="debt_consolidation"/>
    <n v="0.18940000000000001"/>
    <n v="18.940000000000001"/>
    <n v="715"/>
    <n v="719"/>
    <n v="717"/>
    <x v="1"/>
    <n v="2"/>
    <x v="1"/>
    <s v="Moderate DTI/Income/FICO"/>
  </r>
  <r>
    <n v="100000"/>
    <s v="HIGH"/>
    <s v="Not Verified"/>
    <s v="Current"/>
    <s v="credit_card"/>
    <n v="0.1525"/>
    <n v="15.25"/>
    <n v="695"/>
    <n v="699"/>
    <n v="697"/>
    <x v="0"/>
    <n v="2"/>
    <x v="1"/>
    <s v="Moderate DTI/Income/FICO"/>
  </r>
  <r>
    <n v="52000"/>
    <s v="MEDIUM"/>
    <s v="Verified"/>
    <s v="Fully Paid"/>
    <s v="debt_consolidation"/>
    <n v="0.26860000000000001"/>
    <n v="26.86"/>
    <n v="690"/>
    <n v="694"/>
    <n v="692"/>
    <x v="0"/>
    <n v="1"/>
    <x v="0"/>
    <s v="High DTI / Low Income / Low FICO"/>
  </r>
  <r>
    <n v="75000"/>
    <s v="HIGH"/>
    <s v="Not Verified"/>
    <s v="Fully Paid"/>
    <s v="small_business"/>
    <n v="0.17710000000000001"/>
    <n v="17.71"/>
    <n v="695"/>
    <n v="699"/>
    <n v="697"/>
    <x v="0"/>
    <n v="2"/>
    <x v="1"/>
    <s v="Moderate DTI/Income/FICO"/>
  </r>
  <r>
    <n v="63000"/>
    <s v="HIGH"/>
    <s v="Not Verified"/>
    <s v="Fully Paid"/>
    <s v="debt_consolidation"/>
    <n v="0.1444"/>
    <n v="14.44"/>
    <n v="715"/>
    <n v="719"/>
    <n v="717"/>
    <x v="1"/>
    <n v="2"/>
    <x v="1"/>
    <s v="Moderate DTI/Income/FICO"/>
  </r>
  <r>
    <n v="65000"/>
    <s v="HIGH"/>
    <s v="Verified"/>
    <s v="Current"/>
    <s v="debt_consolidation"/>
    <n v="0.1787"/>
    <n v="17.87"/>
    <n v="680"/>
    <n v="684"/>
    <n v="682"/>
    <x v="0"/>
    <n v="2"/>
    <x v="1"/>
    <s v="Moderate DTI/Income/FICO"/>
  </r>
  <r>
    <n v="50000"/>
    <s v="MEDIUM"/>
    <s v="Source Verified"/>
    <s v="Fully Paid"/>
    <s v="other"/>
    <n v="2.2599999999999999E-2"/>
    <n v="2.2599999999999998"/>
    <n v="755"/>
    <n v="759"/>
    <n v="757"/>
    <x v="1"/>
    <n v="2"/>
    <x v="1"/>
    <s v="Moderate DTI/Income/FICO"/>
  </r>
  <r>
    <n v="39000"/>
    <s v="LOW"/>
    <s v="Not Verified"/>
    <s v="Fully Paid"/>
    <s v="credit_card"/>
    <n v="0.20920000000000002"/>
    <n v="20.92"/>
    <n v="690"/>
    <n v="694"/>
    <n v="692"/>
    <x v="0"/>
    <n v="1"/>
    <x v="0"/>
    <s v="High DTI / Low Income / Low FICO"/>
  </r>
  <r>
    <n v="60000"/>
    <s v="MEDIUM"/>
    <s v="Source Verified"/>
    <s v="Fully Paid"/>
    <s v="debt_consolidation"/>
    <n v="0.29420000000000002"/>
    <n v="29.42"/>
    <n v="675"/>
    <n v="679"/>
    <n v="677"/>
    <x v="0"/>
    <n v="1"/>
    <x v="0"/>
    <s v="High DTI / Low Income / Low FICO"/>
  </r>
  <r>
    <n v="250000"/>
    <s v="HIGH"/>
    <s v="Source Verified"/>
    <s v="Fully Paid"/>
    <s v="credit_card"/>
    <n v="0.16449999999999998"/>
    <n v="16.45"/>
    <n v="785"/>
    <n v="789"/>
    <n v="787"/>
    <x v="1"/>
    <n v="2"/>
    <x v="1"/>
    <s v="Moderate DTI/Income/FICO"/>
  </r>
  <r>
    <n v="100000"/>
    <s v="HIGH"/>
    <s v="Source Verified"/>
    <s v="Fully Paid"/>
    <s v="credit_card"/>
    <n v="0.17510000000000001"/>
    <n v="17.510000000000002"/>
    <n v="700"/>
    <n v="704"/>
    <n v="702"/>
    <x v="1"/>
    <n v="2"/>
    <x v="1"/>
    <s v="Moderate DTI/Income/FICO"/>
  </r>
  <r>
    <n v="48000"/>
    <s v="MEDIUM"/>
    <s v="Source Verified"/>
    <s v="Charged Off"/>
    <s v="debt_consolidation"/>
    <n v="0.27350000000000002"/>
    <n v="27.35"/>
    <n v="675"/>
    <n v="679"/>
    <n v="677"/>
    <x v="0"/>
    <n v="1"/>
    <x v="0"/>
    <s v="High DTI / Low Income / Low FICO"/>
  </r>
  <r>
    <n v="35000"/>
    <s v="LOW"/>
    <s v="Verified"/>
    <s v="Current"/>
    <s v="debt_consolidation"/>
    <n v="8.5000000000000006E-2"/>
    <n v="8.5"/>
    <n v="665"/>
    <n v="669"/>
    <n v="667"/>
    <x v="0"/>
    <n v="1"/>
    <x v="0"/>
    <s v="High DTI / Low Income / Low FICO"/>
  </r>
  <r>
    <n v="36000"/>
    <s v="LOW"/>
    <s v="Verified"/>
    <s v="Fully Paid"/>
    <s v="other"/>
    <n v="0.1643"/>
    <n v="16.43"/>
    <n v="690"/>
    <n v="694"/>
    <n v="692"/>
    <x v="0"/>
    <n v="1"/>
    <x v="0"/>
    <s v="High DTI / Low Income / Low FICO"/>
  </r>
  <r>
    <n v="90000"/>
    <s v="HIGH"/>
    <s v="Not Verified"/>
    <s v="Fully Paid"/>
    <s v="credit_card"/>
    <n v="0.1467"/>
    <n v="14.67"/>
    <n v="765"/>
    <n v="769"/>
    <n v="767"/>
    <x v="1"/>
    <n v="2"/>
    <x v="1"/>
    <s v="Moderate DTI/Income/FICO"/>
  </r>
  <r>
    <n v="85000"/>
    <s v="HIGH"/>
    <s v="Not Verified"/>
    <s v="Late (31-120 days)"/>
    <s v="debt_consolidation"/>
    <n v="0.16589999999999999"/>
    <n v="16.59"/>
    <n v="675"/>
    <n v="679"/>
    <n v="677"/>
    <x v="0"/>
    <n v="2"/>
    <x v="1"/>
    <s v="Moderate DTI/Income/FICO"/>
  </r>
  <r>
    <n v="60000"/>
    <s v="MEDIUM"/>
    <s v="Source Verified"/>
    <s v="Fully Paid"/>
    <s v="debt_consolidation"/>
    <n v="0.2213"/>
    <n v="22.13"/>
    <n v="680"/>
    <n v="684"/>
    <n v="682"/>
    <x v="0"/>
    <n v="1"/>
    <x v="0"/>
    <s v="High DTI / Low Income / Low FICO"/>
  </r>
  <r>
    <n v="45000"/>
    <s v="MEDIUM"/>
    <s v="Not Verified"/>
    <s v="Fully Paid"/>
    <s v="debt_consolidation"/>
    <n v="0.1696"/>
    <n v="16.96"/>
    <n v="670"/>
    <n v="674"/>
    <n v="672"/>
    <x v="0"/>
    <n v="2"/>
    <x v="1"/>
    <s v="Moderate DTI/Income/FICO"/>
  </r>
  <r>
    <n v="64000"/>
    <s v="HIGH"/>
    <s v="Not Verified"/>
    <s v="Current"/>
    <s v="credit_card"/>
    <n v="0.14810000000000001"/>
    <n v="14.81"/>
    <n v="705"/>
    <n v="709"/>
    <n v="707"/>
    <x v="1"/>
    <n v="2"/>
    <x v="1"/>
    <s v="Moderate DTI/Income/FICO"/>
  </r>
  <r>
    <n v="65000"/>
    <s v="HIGH"/>
    <s v="Not Verified"/>
    <s v="Fully Paid"/>
    <s v="debt_consolidation"/>
    <n v="0.23499999999999999"/>
    <n v="23.5"/>
    <n v="740"/>
    <n v="744"/>
    <n v="742"/>
    <x v="1"/>
    <n v="1"/>
    <x v="0"/>
    <s v="High DTI / Low Income / Low FICO"/>
  </r>
  <r>
    <n v="48000"/>
    <s v="MEDIUM"/>
    <s v="Verified"/>
    <s v="Charged Off"/>
    <s v="debt_consolidation"/>
    <n v="0.28360000000000002"/>
    <n v="28.360000000000003"/>
    <n v="690"/>
    <n v="694"/>
    <n v="692"/>
    <x v="0"/>
    <n v="1"/>
    <x v="0"/>
    <s v="High DTI / Low Income / Low FICO"/>
  </r>
  <r>
    <n v="223000"/>
    <s v="HIGH"/>
    <s v="Not Verified"/>
    <s v="Fully Paid"/>
    <s v="debt_consolidation"/>
    <n v="7.22E-2"/>
    <n v="7.22"/>
    <n v="740"/>
    <n v="744"/>
    <n v="742"/>
    <x v="1"/>
    <n v="3"/>
    <x v="2"/>
    <s v="Strong Profile"/>
  </r>
  <r>
    <n v="70000"/>
    <s v="HIGH"/>
    <s v="Not Verified"/>
    <s v="Fully Paid"/>
    <s v="debt_consolidation"/>
    <n v="0.1308"/>
    <n v="13.08"/>
    <n v="660"/>
    <n v="664"/>
    <n v="662"/>
    <x v="0"/>
    <n v="2"/>
    <x v="1"/>
    <s v="Moderate DTI/Income/FICO"/>
  </r>
  <r>
    <n v="44436"/>
    <s v="MEDIUM"/>
    <s v="Verified"/>
    <s v="Fully Paid"/>
    <s v="credit_card"/>
    <n v="0.24979999999999999"/>
    <n v="24.98"/>
    <n v="730"/>
    <n v="734"/>
    <n v="732"/>
    <x v="1"/>
    <n v="1"/>
    <x v="0"/>
    <s v="High DTI / Low Income / Low FICO"/>
  </r>
  <r>
    <n v="108000"/>
    <s v="HIGH"/>
    <s v="Not Verified"/>
    <s v="Fully Paid"/>
    <s v="credit_card"/>
    <n v="6.83E-2"/>
    <n v="6.83"/>
    <n v="760"/>
    <n v="764"/>
    <n v="762"/>
    <x v="1"/>
    <n v="3"/>
    <x v="2"/>
    <s v="Strong Profile"/>
  </r>
  <r>
    <n v="57000"/>
    <s v="MEDIUM"/>
    <s v="Not Verified"/>
    <s v="Current"/>
    <s v="debt_consolidation"/>
    <n v="0.21660000000000001"/>
    <n v="21.66"/>
    <n v="680"/>
    <n v="684"/>
    <n v="682"/>
    <x v="0"/>
    <n v="1"/>
    <x v="0"/>
    <s v="High DTI / Low Income / Low FICO"/>
  </r>
  <r>
    <n v="84000"/>
    <s v="HIGH"/>
    <s v="Not Verified"/>
    <s v="Fully Paid"/>
    <s v="debt_consolidation"/>
    <n v="0.1673"/>
    <n v="16.73"/>
    <n v="685"/>
    <n v="689"/>
    <n v="687"/>
    <x v="0"/>
    <n v="2"/>
    <x v="1"/>
    <s v="Moderate DTI/Income/FICO"/>
  </r>
  <r>
    <n v="71615"/>
    <s v="HIGH"/>
    <s v="Not Verified"/>
    <s v="Fully Paid"/>
    <s v="credit_card"/>
    <n v="0.38640000000000002"/>
    <n v="38.64"/>
    <n v="705"/>
    <n v="709"/>
    <n v="707"/>
    <x v="1"/>
    <n v="1"/>
    <x v="0"/>
    <s v="High DTI / Low Income / Low FICO"/>
  </r>
  <r>
    <n v="65000"/>
    <s v="HIGH"/>
    <s v="Source Verified"/>
    <s v="Fully Paid"/>
    <s v="credit_card"/>
    <n v="0.10300000000000001"/>
    <n v="10.3"/>
    <n v="670"/>
    <n v="674"/>
    <n v="672"/>
    <x v="0"/>
    <n v="2"/>
    <x v="1"/>
    <s v="Moderate DTI/Income/FICO"/>
  </r>
  <r>
    <n v="46000"/>
    <s v="MEDIUM"/>
    <s v="Not Verified"/>
    <s v="Fully Paid"/>
    <s v="credit_card"/>
    <n v="0.28960000000000002"/>
    <n v="28.96"/>
    <n v="690"/>
    <n v="694"/>
    <n v="692"/>
    <x v="0"/>
    <n v="1"/>
    <x v="0"/>
    <s v="High DTI / Low Income / Low FICO"/>
  </r>
  <r>
    <n v="80000"/>
    <s v="HIGH"/>
    <s v="Verified"/>
    <s v="Charged Off"/>
    <s v="debt_consolidation"/>
    <n v="0.33630000000000004"/>
    <n v="33.630000000000003"/>
    <n v="660"/>
    <n v="664"/>
    <n v="662"/>
    <x v="0"/>
    <n v="1"/>
    <x v="0"/>
    <s v="High DTI / Low Income / Low FICO"/>
  </r>
  <r>
    <n v="85000"/>
    <s v="HIGH"/>
    <s v="Source Verified"/>
    <s v="Fully Paid"/>
    <s v="credit_card"/>
    <n v="6.7900000000000002E-2"/>
    <n v="6.79"/>
    <n v="760"/>
    <n v="764"/>
    <n v="762"/>
    <x v="1"/>
    <n v="3"/>
    <x v="2"/>
    <s v="Strong Profile"/>
  </r>
  <r>
    <n v="53000"/>
    <s v="MEDIUM"/>
    <s v="Source Verified"/>
    <s v="Fully Paid"/>
    <s v="debt_consolidation"/>
    <n v="0.3236"/>
    <n v="32.36"/>
    <n v="690"/>
    <n v="694"/>
    <n v="692"/>
    <x v="0"/>
    <n v="1"/>
    <x v="0"/>
    <s v="High DTI / Low Income / Low FICO"/>
  </r>
  <r>
    <n v="185000"/>
    <s v="HIGH"/>
    <s v="Not Verified"/>
    <s v="Fully Paid"/>
    <s v="credit_card"/>
    <n v="0.20480000000000001"/>
    <n v="20.48"/>
    <n v="725"/>
    <n v="729"/>
    <n v="727"/>
    <x v="1"/>
    <n v="1"/>
    <x v="0"/>
    <s v="High DTI / Low Income / Low FICO"/>
  </r>
  <r>
    <n v="32577"/>
    <s v="LOW"/>
    <s v="Source Verified"/>
    <s v="Fully Paid"/>
    <s v="credit_card"/>
    <n v="0.38250000000000001"/>
    <n v="38.25"/>
    <n v="700"/>
    <n v="704"/>
    <n v="702"/>
    <x v="1"/>
    <n v="1"/>
    <x v="0"/>
    <s v="High DTI / Low Income / Low FICO"/>
  </r>
  <r>
    <n v="35000"/>
    <s v="LOW"/>
    <s v="Verified"/>
    <s v="Fully Paid"/>
    <s v="credit_card"/>
    <n v="0.29120000000000001"/>
    <n v="29.12"/>
    <n v="680"/>
    <n v="684"/>
    <n v="682"/>
    <x v="0"/>
    <n v="1"/>
    <x v="0"/>
    <s v="High DTI / Low Income / Low FICO"/>
  </r>
  <r>
    <n v="53000"/>
    <s v="MEDIUM"/>
    <s v="Not Verified"/>
    <s v="Fully Paid"/>
    <s v="credit_card"/>
    <n v="0.27379999999999999"/>
    <n v="27.38"/>
    <n v="730"/>
    <n v="734"/>
    <n v="732"/>
    <x v="1"/>
    <n v="1"/>
    <x v="0"/>
    <s v="High DTI / Low Income / Low FICO"/>
  </r>
  <r>
    <n v="135208"/>
    <s v="HIGH"/>
    <s v="Verified"/>
    <s v="Fully Paid"/>
    <s v="debt_consolidation"/>
    <n v="0.32729999999999998"/>
    <n v="32.729999999999997"/>
    <n v="710"/>
    <n v="714"/>
    <n v="712"/>
    <x v="1"/>
    <n v="1"/>
    <x v="0"/>
    <s v="High DTI / Low Income / Low FICO"/>
  </r>
  <r>
    <n v="70000"/>
    <s v="HIGH"/>
    <s v="Source Verified"/>
    <s v="Current"/>
    <s v="debt_consolidation"/>
    <n v="0.1394"/>
    <n v="13.94"/>
    <n v="700"/>
    <n v="704"/>
    <n v="702"/>
    <x v="1"/>
    <n v="2"/>
    <x v="1"/>
    <s v="Moderate DTI/Income/FICO"/>
  </r>
  <r>
    <n v="150000"/>
    <s v="HIGH"/>
    <s v="Source Verified"/>
    <s v="Fully Paid"/>
    <s v="credit_card"/>
    <n v="0.24179999999999999"/>
    <n v="24.18"/>
    <n v="695"/>
    <n v="699"/>
    <n v="697"/>
    <x v="0"/>
    <n v="1"/>
    <x v="0"/>
    <s v="High DTI / Low Income / Low FICO"/>
  </r>
  <r>
    <n v="74880"/>
    <s v="HIGH"/>
    <s v="Source Verified"/>
    <s v="Charged Off"/>
    <s v="debt_consolidation"/>
    <n v="0.1308"/>
    <n v="13.08"/>
    <n v="710"/>
    <n v="714"/>
    <n v="712"/>
    <x v="1"/>
    <n v="2"/>
    <x v="1"/>
    <s v="Moderate DTI/Income/FICO"/>
  </r>
  <r>
    <n v="33000"/>
    <s v="LOW"/>
    <s v="Verified"/>
    <s v="Charged Off"/>
    <s v="debt_consolidation"/>
    <n v="0.32329999999999998"/>
    <n v="32.33"/>
    <n v="670"/>
    <n v="674"/>
    <n v="672"/>
    <x v="0"/>
    <n v="1"/>
    <x v="0"/>
    <s v="High DTI / Low Income / Low FICO"/>
  </r>
  <r>
    <n v="141000"/>
    <s v="HIGH"/>
    <s v="Not Verified"/>
    <s v="Fully Paid"/>
    <s v="debt_consolidation"/>
    <n v="2.3399999999999997E-2"/>
    <n v="2.34"/>
    <n v="720"/>
    <n v="724"/>
    <n v="722"/>
    <x v="1"/>
    <n v="3"/>
    <x v="2"/>
    <s v="Strong Profile"/>
  </r>
  <r>
    <n v="210000"/>
    <s v="HIGH"/>
    <s v="Source Verified"/>
    <s v="Charged Off"/>
    <s v="debt_consolidation"/>
    <n v="4.3200000000000002E-2"/>
    <n v="4.32"/>
    <n v="675"/>
    <n v="679"/>
    <n v="677"/>
    <x v="0"/>
    <n v="2"/>
    <x v="1"/>
    <s v="Moderate DTI/Income/FICO"/>
  </r>
  <r>
    <n v="34000"/>
    <s v="LOW"/>
    <s v="Source Verified"/>
    <s v="Charged Off"/>
    <s v="debt_consolidation"/>
    <n v="0.24390000000000001"/>
    <n v="24.39"/>
    <n v="660"/>
    <n v="664"/>
    <n v="662"/>
    <x v="0"/>
    <n v="1"/>
    <x v="0"/>
    <s v="High DTI / Low Income / Low FICO"/>
  </r>
  <r>
    <n v="120000"/>
    <s v="HIGH"/>
    <s v="Verified"/>
    <s v="Charged Off"/>
    <s v="debt_consolidation"/>
    <n v="0.20660000000000001"/>
    <n v="20.66"/>
    <n v="675"/>
    <n v="679"/>
    <n v="677"/>
    <x v="0"/>
    <n v="1"/>
    <x v="0"/>
    <s v="High DTI / Low Income / Low FICO"/>
  </r>
  <r>
    <n v="49800"/>
    <s v="MEDIUM"/>
    <s v="Verified"/>
    <s v="Fully Paid"/>
    <s v="debt_consolidation"/>
    <n v="0.33630000000000004"/>
    <n v="33.630000000000003"/>
    <n v="660"/>
    <n v="664"/>
    <n v="662"/>
    <x v="0"/>
    <n v="1"/>
    <x v="0"/>
    <s v="High DTI / Low Income / Low FICO"/>
  </r>
  <r>
    <n v="94000"/>
    <s v="HIGH"/>
    <s v="Verified"/>
    <s v="Fully Paid"/>
    <s v="debt_consolidation"/>
    <n v="0.1361"/>
    <n v="13.61"/>
    <n v="695"/>
    <n v="699"/>
    <n v="697"/>
    <x v="0"/>
    <n v="2"/>
    <x v="1"/>
    <s v="Moderate DTI/Income/FICO"/>
  </r>
  <r>
    <n v="25000"/>
    <s v="LOW"/>
    <s v="Source Verified"/>
    <s v="Fully Paid"/>
    <s v="debt_consolidation"/>
    <n v="0.37929999999999997"/>
    <n v="37.93"/>
    <n v="705"/>
    <n v="709"/>
    <n v="707"/>
    <x v="1"/>
    <n v="1"/>
    <x v="0"/>
    <s v="High DTI / Low Income / Low FICO"/>
  </r>
  <r>
    <n v="75000"/>
    <s v="HIGH"/>
    <s v="Not Verified"/>
    <s v="Fully Paid"/>
    <s v="major_purchase"/>
    <n v="0.22450000000000001"/>
    <n v="22.45"/>
    <n v="720"/>
    <n v="724"/>
    <n v="722"/>
    <x v="1"/>
    <n v="1"/>
    <x v="0"/>
    <s v="High DTI / Low Income / Low FICO"/>
  </r>
  <r>
    <n v="120000"/>
    <s v="HIGH"/>
    <s v="Verified"/>
    <s v="Charged Off"/>
    <s v="debt_consolidation"/>
    <n v="0.16719999999999999"/>
    <n v="16.72"/>
    <n v="710"/>
    <n v="714"/>
    <n v="712"/>
    <x v="1"/>
    <n v="2"/>
    <x v="1"/>
    <s v="Moderate DTI/Income/FICO"/>
  </r>
  <r>
    <n v="44444"/>
    <s v="MEDIUM"/>
    <s v="Source Verified"/>
    <s v="Fully Paid"/>
    <s v="debt_consolidation"/>
    <n v="0.11320000000000001"/>
    <n v="11.32"/>
    <n v="690"/>
    <n v="694"/>
    <n v="692"/>
    <x v="0"/>
    <n v="2"/>
    <x v="1"/>
    <s v="Moderate DTI/Income/FICO"/>
  </r>
  <r>
    <n v="100000"/>
    <s v="HIGH"/>
    <s v="Verified"/>
    <s v="Current"/>
    <s v="debt_consolidation"/>
    <n v="0.35139999999999999"/>
    <n v="35.14"/>
    <n v="665"/>
    <n v="669"/>
    <n v="667"/>
    <x v="0"/>
    <n v="1"/>
    <x v="0"/>
    <s v="High DTI / Low Income / Low FICO"/>
  </r>
  <r>
    <n v="127000"/>
    <s v="HIGH"/>
    <s v="Verified"/>
    <s v="Fully Paid"/>
    <s v="credit_card"/>
    <n v="0.1857"/>
    <n v="18.57"/>
    <n v="680"/>
    <n v="684"/>
    <n v="682"/>
    <x v="0"/>
    <n v="2"/>
    <x v="1"/>
    <s v="Moderate DTI/Income/FICO"/>
  </r>
  <r>
    <n v="75000"/>
    <s v="HIGH"/>
    <s v="Not Verified"/>
    <s v="Fully Paid"/>
    <s v="debt_consolidation"/>
    <n v="0.25650000000000001"/>
    <n v="25.650000000000002"/>
    <n v="715"/>
    <n v="719"/>
    <n v="717"/>
    <x v="1"/>
    <n v="1"/>
    <x v="0"/>
    <s v="High DTI / Low Income / Low FICO"/>
  </r>
  <r>
    <n v="125000"/>
    <s v="HIGH"/>
    <s v="Not Verified"/>
    <s v="Current"/>
    <s v="debt_consolidation"/>
    <n v="0.2089"/>
    <n v="20.89"/>
    <n v="710"/>
    <n v="714"/>
    <n v="712"/>
    <x v="1"/>
    <n v="1"/>
    <x v="0"/>
    <s v="High DTI / Low Income / Low FICO"/>
  </r>
  <r>
    <n v="39000"/>
    <s v="LOW"/>
    <s v="Not Verified"/>
    <s v="Fully Paid"/>
    <s v="home_improvement"/>
    <n v="0.1991"/>
    <n v="19.91"/>
    <n v="805"/>
    <n v="809"/>
    <n v="807"/>
    <x v="1"/>
    <n v="1"/>
    <x v="0"/>
    <s v="High DTI / Low Income / Low FICO"/>
  </r>
  <r>
    <n v="37000"/>
    <s v="LOW"/>
    <s v="Verified"/>
    <s v="Fully Paid"/>
    <s v="moving"/>
    <n v="0.1002"/>
    <n v="10.02"/>
    <n v="720"/>
    <n v="724"/>
    <n v="722"/>
    <x v="1"/>
    <n v="1"/>
    <x v="0"/>
    <s v="High DTI / Low Income / Low FICO"/>
  </r>
  <r>
    <n v="119000"/>
    <s v="HIGH"/>
    <s v="Verified"/>
    <s v="Fully Paid"/>
    <s v="credit_card"/>
    <n v="0.28239999999999998"/>
    <n v="28.24"/>
    <n v="685"/>
    <n v="689"/>
    <n v="687"/>
    <x v="0"/>
    <n v="1"/>
    <x v="0"/>
    <s v="High DTI / Low Income / Low FICO"/>
  </r>
  <r>
    <n v="135000"/>
    <s v="HIGH"/>
    <s v="Not Verified"/>
    <s v="Fully Paid"/>
    <s v="home_improvement"/>
    <n v="0.3453"/>
    <n v="34.53"/>
    <n v="670"/>
    <n v="674"/>
    <n v="672"/>
    <x v="0"/>
    <n v="1"/>
    <x v="0"/>
    <s v="High DTI / Low Income / Low FICO"/>
  </r>
  <r>
    <n v="31000"/>
    <s v="LOW"/>
    <s v="Source Verified"/>
    <s v="Fully Paid"/>
    <s v="debt_consolidation"/>
    <n v="0.1595"/>
    <n v="15.950000000000001"/>
    <n v="665"/>
    <n v="669"/>
    <n v="667"/>
    <x v="0"/>
    <n v="1"/>
    <x v="0"/>
    <s v="High DTI / Low Income / Low FICO"/>
  </r>
  <r>
    <n v="88000"/>
    <s v="HIGH"/>
    <s v="Source Verified"/>
    <s v="Fully Paid"/>
    <s v="credit_card"/>
    <n v="0.18079999999999999"/>
    <n v="18.079999999999998"/>
    <n v="665"/>
    <n v="669"/>
    <n v="667"/>
    <x v="0"/>
    <n v="2"/>
    <x v="1"/>
    <s v="Moderate DTI/Income/FICO"/>
  </r>
  <r>
    <n v="60000"/>
    <s v="MEDIUM"/>
    <s v="Not Verified"/>
    <s v="Fully Paid"/>
    <s v="debt_consolidation"/>
    <n v="0.2868"/>
    <n v="28.68"/>
    <n v="710"/>
    <n v="714"/>
    <n v="712"/>
    <x v="1"/>
    <n v="1"/>
    <x v="0"/>
    <s v="High DTI / Low Income / Low FICO"/>
  </r>
  <r>
    <n v="70000"/>
    <s v="HIGH"/>
    <s v="Verified"/>
    <s v="Charged Off"/>
    <s v="debt_consolidation"/>
    <n v="0.21690000000000001"/>
    <n v="21.69"/>
    <n v="695"/>
    <n v="699"/>
    <n v="697"/>
    <x v="0"/>
    <n v="1"/>
    <x v="0"/>
    <s v="High DTI / Low Income / Low FICO"/>
  </r>
  <r>
    <n v="385000"/>
    <s v="HIGH"/>
    <s v="Verified"/>
    <s v="Fully Paid"/>
    <s v="credit_card"/>
    <n v="9.5799999999999996E-2"/>
    <n v="9.58"/>
    <n v="710"/>
    <n v="714"/>
    <n v="712"/>
    <x v="1"/>
    <n v="3"/>
    <x v="2"/>
    <s v="Strong Profile"/>
  </r>
  <r>
    <n v="70000"/>
    <s v="HIGH"/>
    <s v="Source Verified"/>
    <s v="Fully Paid"/>
    <s v="debt_consolidation"/>
    <n v="0.12689999999999999"/>
    <n v="12.689999999999998"/>
    <n v="735"/>
    <n v="739"/>
    <n v="737"/>
    <x v="1"/>
    <n v="2"/>
    <x v="1"/>
    <s v="Moderate DTI/Income/FICO"/>
  </r>
  <r>
    <n v="51846"/>
    <s v="MEDIUM"/>
    <s v="Source Verified"/>
    <s v="Fully Paid"/>
    <s v="home_improvement"/>
    <n v="0.25140000000000001"/>
    <n v="25.14"/>
    <n v="675"/>
    <n v="679"/>
    <n v="677"/>
    <x v="0"/>
    <n v="1"/>
    <x v="0"/>
    <s v="High DTI / Low Income / Low FICO"/>
  </r>
  <r>
    <n v="29000"/>
    <s v="LOW"/>
    <s v="Source Verified"/>
    <s v="Fully Paid"/>
    <s v="credit_card"/>
    <n v="0.16969999999999999"/>
    <n v="16.97"/>
    <n v="685"/>
    <n v="689"/>
    <n v="687"/>
    <x v="0"/>
    <n v="1"/>
    <x v="0"/>
    <s v="High DTI / Low Income / Low FICO"/>
  </r>
  <r>
    <n v="63000"/>
    <s v="HIGH"/>
    <s v="Not Verified"/>
    <s v="Fully Paid"/>
    <s v="credit_card"/>
    <n v="0.1804"/>
    <n v="18.04"/>
    <n v="685"/>
    <n v="689"/>
    <n v="687"/>
    <x v="0"/>
    <n v="2"/>
    <x v="1"/>
    <s v="Moderate DTI/Income/FICO"/>
  </r>
  <r>
    <n v="135000"/>
    <s v="HIGH"/>
    <s v="Source Verified"/>
    <s v="Fully Paid"/>
    <s v="debt_consolidation"/>
    <n v="0.188"/>
    <n v="18.8"/>
    <n v="685"/>
    <n v="689"/>
    <n v="687"/>
    <x v="0"/>
    <n v="2"/>
    <x v="1"/>
    <s v="Moderate DTI/Income/FICO"/>
  </r>
  <r>
    <n v="60000"/>
    <s v="MEDIUM"/>
    <s v="Source Verified"/>
    <s v="Charged Off"/>
    <s v="debt_consolidation"/>
    <n v="0.1797"/>
    <n v="17.97"/>
    <n v="665"/>
    <n v="669"/>
    <n v="667"/>
    <x v="0"/>
    <n v="2"/>
    <x v="1"/>
    <s v="Moderate DTI/Income/FICO"/>
  </r>
  <r>
    <n v="30000"/>
    <s v="LOW"/>
    <s v="Verified"/>
    <s v="Fully Paid"/>
    <s v="debt_consolidation"/>
    <n v="7.2800000000000004E-2"/>
    <n v="7.28"/>
    <n v="670"/>
    <n v="674"/>
    <n v="672"/>
    <x v="0"/>
    <n v="1"/>
    <x v="0"/>
    <s v="High DTI / Low Income / Low FICO"/>
  </r>
  <r>
    <n v="32750"/>
    <s v="LOW"/>
    <s v="Source Verified"/>
    <s v="Fully Paid"/>
    <s v="other"/>
    <n v="1.83E-2"/>
    <n v="1.83"/>
    <n v="675"/>
    <n v="679"/>
    <n v="677"/>
    <x v="0"/>
    <n v="1"/>
    <x v="0"/>
    <s v="High DTI / Low Income / Low FICO"/>
  </r>
  <r>
    <n v="105000"/>
    <s v="HIGH"/>
    <s v="Not Verified"/>
    <s v="Fully Paid"/>
    <s v="home_improvement"/>
    <n v="0.12380000000000001"/>
    <n v="12.38"/>
    <n v="705"/>
    <n v="709"/>
    <n v="707"/>
    <x v="1"/>
    <n v="2"/>
    <x v="1"/>
    <s v="Moderate DTI/Income/FICO"/>
  </r>
  <r>
    <n v="55000"/>
    <s v="MEDIUM"/>
    <s v="Not Verified"/>
    <s v="Fully Paid"/>
    <s v="debt_consolidation"/>
    <n v="7.1399999999999991E-2"/>
    <n v="7.1399999999999988"/>
    <n v="725"/>
    <n v="729"/>
    <n v="727"/>
    <x v="1"/>
    <n v="2"/>
    <x v="1"/>
    <s v="Moderate DTI/Income/FICO"/>
  </r>
  <r>
    <n v="55000"/>
    <s v="MEDIUM"/>
    <s v="Source Verified"/>
    <s v="Fully Paid"/>
    <s v="credit_card"/>
    <n v="0.1966"/>
    <n v="19.66"/>
    <n v="680"/>
    <n v="684"/>
    <n v="682"/>
    <x v="0"/>
    <n v="2"/>
    <x v="1"/>
    <s v="Moderate DTI/Income/FICO"/>
  </r>
  <r>
    <n v="75000"/>
    <s v="HIGH"/>
    <s v="Not Verified"/>
    <s v="Fully Paid"/>
    <s v="debt_consolidation"/>
    <n v="0.33939999999999998"/>
    <n v="33.94"/>
    <n v="740"/>
    <n v="744"/>
    <n v="742"/>
    <x v="1"/>
    <n v="1"/>
    <x v="0"/>
    <s v="High DTI / Low Income / Low FICO"/>
  </r>
  <r>
    <n v="60000"/>
    <s v="MEDIUM"/>
    <s v="Source Verified"/>
    <s v="Fully Paid"/>
    <s v="debt_consolidation"/>
    <n v="8.9800000000000005E-2"/>
    <n v="8.98"/>
    <n v="660"/>
    <n v="664"/>
    <n v="662"/>
    <x v="0"/>
    <n v="2"/>
    <x v="1"/>
    <s v="Moderate DTI/Income/FICO"/>
  </r>
  <r>
    <n v="55000"/>
    <s v="MEDIUM"/>
    <s v="Not Verified"/>
    <s v="Fully Paid"/>
    <s v="debt_consolidation"/>
    <n v="0.35840000000000005"/>
    <n v="35.840000000000003"/>
    <n v="695"/>
    <n v="699"/>
    <n v="697"/>
    <x v="0"/>
    <n v="1"/>
    <x v="0"/>
    <s v="High DTI / Low Income / Low FICO"/>
  </r>
  <r>
    <n v="80000"/>
    <s v="HIGH"/>
    <s v="Not Verified"/>
    <s v="Fully Paid"/>
    <s v="debt_consolidation"/>
    <n v="0.18"/>
    <n v="18"/>
    <n v="690"/>
    <n v="694"/>
    <n v="692"/>
    <x v="0"/>
    <n v="2"/>
    <x v="1"/>
    <s v="Moderate DTI/Income/FICO"/>
  </r>
  <r>
    <n v="85000"/>
    <s v="HIGH"/>
    <s v="Source Verified"/>
    <s v="Charged Off"/>
    <s v="debt_consolidation"/>
    <n v="0.1447"/>
    <n v="14.469999999999999"/>
    <n v="660"/>
    <n v="664"/>
    <n v="662"/>
    <x v="0"/>
    <n v="2"/>
    <x v="1"/>
    <s v="Moderate DTI/Income/FICO"/>
  </r>
  <r>
    <n v="105000"/>
    <s v="HIGH"/>
    <s v="Verified"/>
    <s v="Fully Paid"/>
    <s v="debt_consolidation"/>
    <n v="0.24609999999999999"/>
    <n v="24.61"/>
    <n v="690"/>
    <n v="694"/>
    <n v="692"/>
    <x v="0"/>
    <n v="1"/>
    <x v="0"/>
    <s v="High DTI / Low Income / Low FICO"/>
  </r>
  <r>
    <n v="62000"/>
    <s v="HIGH"/>
    <s v="Source Verified"/>
    <s v="Fully Paid"/>
    <s v="debt_consolidation"/>
    <n v="0.16879999999999998"/>
    <n v="16.88"/>
    <n v="660"/>
    <n v="664"/>
    <n v="662"/>
    <x v="0"/>
    <n v="2"/>
    <x v="1"/>
    <s v="Moderate DTI/Income/FICO"/>
  </r>
  <r>
    <n v="37500"/>
    <s v="LOW"/>
    <s v="Source Verified"/>
    <s v="Charged Off"/>
    <s v="debt_consolidation"/>
    <n v="0.26739999999999997"/>
    <n v="26.74"/>
    <n v="680"/>
    <n v="684"/>
    <n v="682"/>
    <x v="0"/>
    <n v="1"/>
    <x v="0"/>
    <s v="High DTI / Low Income / Low FICO"/>
  </r>
  <r>
    <n v="60000"/>
    <s v="MEDIUM"/>
    <s v="Source Verified"/>
    <s v="Charged Off"/>
    <s v="debt_consolidation"/>
    <n v="9.0999999999999998E-2"/>
    <n v="9.1"/>
    <n v="660"/>
    <n v="664"/>
    <n v="662"/>
    <x v="0"/>
    <n v="2"/>
    <x v="1"/>
    <s v="Moderate DTI/Income/FICO"/>
  </r>
  <r>
    <n v="110000"/>
    <s v="HIGH"/>
    <s v="Source Verified"/>
    <s v="Fully Paid"/>
    <s v="debt_consolidation"/>
    <n v="0.1278"/>
    <n v="12.78"/>
    <n v="695"/>
    <n v="699"/>
    <n v="697"/>
    <x v="0"/>
    <n v="2"/>
    <x v="1"/>
    <s v="Moderate DTI/Income/FICO"/>
  </r>
  <r>
    <n v="155000"/>
    <s v="HIGH"/>
    <s v="Verified"/>
    <s v="Fully Paid"/>
    <s v="debt_consolidation"/>
    <n v="0.22750000000000001"/>
    <n v="22.75"/>
    <n v="685"/>
    <n v="689"/>
    <n v="687"/>
    <x v="0"/>
    <n v="1"/>
    <x v="0"/>
    <s v="High DTI / Low Income / Low FICO"/>
  </r>
  <r>
    <n v="45000"/>
    <s v="MEDIUM"/>
    <s v="Source Verified"/>
    <s v="Fully Paid"/>
    <s v="debt_consolidation"/>
    <n v="0.25230000000000002"/>
    <n v="25.230000000000004"/>
    <n v="690"/>
    <n v="694"/>
    <n v="692"/>
    <x v="0"/>
    <n v="1"/>
    <x v="0"/>
    <s v="High DTI / Low Income / Low FICO"/>
  </r>
  <r>
    <n v="58000"/>
    <s v="MEDIUM"/>
    <s v="Not Verified"/>
    <s v="Fully Paid"/>
    <s v="home_improvement"/>
    <n v="4.5499999999999999E-2"/>
    <n v="4.55"/>
    <n v="710"/>
    <n v="714"/>
    <n v="712"/>
    <x v="1"/>
    <n v="2"/>
    <x v="1"/>
    <s v="Moderate DTI/Income/FICO"/>
  </r>
  <r>
    <n v="50000"/>
    <s v="MEDIUM"/>
    <s v="Verified"/>
    <s v="Fully Paid"/>
    <s v="debt_consolidation"/>
    <n v="0.15490000000000001"/>
    <n v="15.49"/>
    <n v="665"/>
    <n v="669"/>
    <n v="667"/>
    <x v="0"/>
    <n v="2"/>
    <x v="1"/>
    <s v="Moderate DTI/Income/FICO"/>
  </r>
  <r>
    <n v="60008"/>
    <s v="HIGH"/>
    <s v="Verified"/>
    <s v="Fully Paid"/>
    <s v="debt_consolidation"/>
    <n v="0.2626"/>
    <n v="26.26"/>
    <n v="665"/>
    <n v="669"/>
    <n v="667"/>
    <x v="0"/>
    <n v="1"/>
    <x v="0"/>
    <s v="High DTI / Low Income / Low FICO"/>
  </r>
  <r>
    <n v="75000"/>
    <s v="HIGH"/>
    <s v="Source Verified"/>
    <s v="Fully Paid"/>
    <s v="debt_consolidation"/>
    <n v="8.0600000000000005E-2"/>
    <n v="8.06"/>
    <n v="700"/>
    <n v="704"/>
    <n v="702"/>
    <x v="1"/>
    <n v="3"/>
    <x v="2"/>
    <s v="Strong Profile"/>
  </r>
  <r>
    <n v="74074"/>
    <s v="HIGH"/>
    <s v="Not Verified"/>
    <s v="Fully Paid"/>
    <s v="credit_card"/>
    <n v="0.34139999999999998"/>
    <n v="34.14"/>
    <n v="705"/>
    <n v="709"/>
    <n v="707"/>
    <x v="1"/>
    <n v="1"/>
    <x v="0"/>
    <s v="High DTI / Low Income / Low FICO"/>
  </r>
  <r>
    <n v="90000"/>
    <s v="HIGH"/>
    <s v="Verified"/>
    <s v="Fully Paid"/>
    <s v="debt_consolidation"/>
    <n v="0.17"/>
    <n v="17"/>
    <n v="675"/>
    <n v="679"/>
    <n v="677"/>
    <x v="0"/>
    <n v="2"/>
    <x v="1"/>
    <s v="Moderate DTI/Income/FICO"/>
  </r>
  <r>
    <n v="50000"/>
    <s v="MEDIUM"/>
    <s v="Source Verified"/>
    <s v="Charged Off"/>
    <s v="credit_card"/>
    <n v="7.6799999999999993E-2"/>
    <n v="7.68"/>
    <n v="720"/>
    <n v="724"/>
    <n v="722"/>
    <x v="1"/>
    <n v="2"/>
    <x v="1"/>
    <s v="Moderate DTI/Income/FICO"/>
  </r>
  <r>
    <n v="55000"/>
    <s v="MEDIUM"/>
    <s v="Source Verified"/>
    <s v="Current"/>
    <s v="credit_card"/>
    <n v="0.3599"/>
    <n v="35.99"/>
    <n v="685"/>
    <n v="689"/>
    <n v="687"/>
    <x v="0"/>
    <n v="1"/>
    <x v="0"/>
    <s v="High DTI / Low Income / Low FICO"/>
  </r>
  <r>
    <n v="95000"/>
    <s v="HIGH"/>
    <s v="Not Verified"/>
    <s v="Current"/>
    <s v="debt_consolidation"/>
    <n v="0.29139999999999999"/>
    <n v="29.14"/>
    <n v="715"/>
    <n v="719"/>
    <n v="717"/>
    <x v="1"/>
    <n v="1"/>
    <x v="0"/>
    <s v="High DTI / Low Income / Low FICO"/>
  </r>
  <r>
    <n v="50000"/>
    <s v="MEDIUM"/>
    <s v="Source Verified"/>
    <s v="Fully Paid"/>
    <s v="credit_card"/>
    <n v="5.5899999999999998E-2"/>
    <n v="5.59"/>
    <n v="660"/>
    <n v="664"/>
    <n v="662"/>
    <x v="0"/>
    <n v="2"/>
    <x v="1"/>
    <s v="Moderate DTI/Income/FICO"/>
  </r>
  <r>
    <n v="53000"/>
    <s v="MEDIUM"/>
    <s v="Not Verified"/>
    <s v="Fully Paid"/>
    <s v="debt_consolidation"/>
    <n v="0.24129999999999999"/>
    <n v="24.13"/>
    <n v="690"/>
    <n v="694"/>
    <n v="692"/>
    <x v="0"/>
    <n v="1"/>
    <x v="0"/>
    <s v="High DTI / Low Income / Low FICO"/>
  </r>
  <r>
    <n v="82000"/>
    <s v="HIGH"/>
    <s v="Not Verified"/>
    <s v="Fully Paid"/>
    <s v="debt_consolidation"/>
    <n v="0.11939999999999999"/>
    <n v="11.94"/>
    <n v="720"/>
    <n v="724"/>
    <n v="722"/>
    <x v="1"/>
    <n v="3"/>
    <x v="2"/>
    <s v="Strong Profile"/>
  </r>
  <r>
    <n v="75000"/>
    <s v="HIGH"/>
    <s v="Source Verified"/>
    <s v="Fully Paid"/>
    <s v="credit_card"/>
    <n v="0.30909999999999999"/>
    <n v="30.91"/>
    <n v="675"/>
    <n v="679"/>
    <n v="677"/>
    <x v="0"/>
    <n v="1"/>
    <x v="0"/>
    <s v="High DTI / Low Income / Low FICO"/>
  </r>
  <r>
    <n v="75000"/>
    <s v="HIGH"/>
    <s v="Not Verified"/>
    <s v="Current"/>
    <s v="debt_consolidation"/>
    <n v="0.16469999999999999"/>
    <n v="16.47"/>
    <n v="665"/>
    <n v="669"/>
    <n v="667"/>
    <x v="0"/>
    <n v="2"/>
    <x v="1"/>
    <s v="Moderate DTI/Income/FICO"/>
  </r>
  <r>
    <n v="45000"/>
    <s v="MEDIUM"/>
    <s v="Source Verified"/>
    <s v="Fully Paid"/>
    <s v="credit_card"/>
    <n v="3.8399999999999997E-2"/>
    <n v="3.84"/>
    <n v="685"/>
    <n v="689"/>
    <n v="687"/>
    <x v="0"/>
    <n v="2"/>
    <x v="1"/>
    <s v="Moderate DTI/Income/FICO"/>
  </r>
  <r>
    <n v="19000"/>
    <s v="LOW"/>
    <s v="Not Verified"/>
    <s v="Fully Paid"/>
    <s v="credit_card"/>
    <n v="5.62E-2"/>
    <n v="5.62"/>
    <n v="705"/>
    <n v="709"/>
    <n v="707"/>
    <x v="1"/>
    <n v="1"/>
    <x v="0"/>
    <s v="High DTI / Low Income / Low FICO"/>
  </r>
  <r>
    <n v="125213"/>
    <s v="HIGH"/>
    <s v="Not Verified"/>
    <s v="Fully Paid"/>
    <s v="home_improvement"/>
    <n v="0.19"/>
    <n v="19"/>
    <n v="735"/>
    <n v="739"/>
    <n v="737"/>
    <x v="1"/>
    <n v="2"/>
    <x v="1"/>
    <s v="Moderate DTI/Income/FICO"/>
  </r>
  <r>
    <n v="20098"/>
    <s v="LOW"/>
    <s v="Verified"/>
    <s v="Charged Off"/>
    <s v="credit_card"/>
    <n v="0.13140000000000002"/>
    <n v="13.140000000000002"/>
    <n v="690"/>
    <n v="694"/>
    <n v="692"/>
    <x v="0"/>
    <n v="1"/>
    <x v="0"/>
    <s v="High DTI / Low Income / Low FICO"/>
  </r>
  <r>
    <n v="109626"/>
    <s v="HIGH"/>
    <s v="Source Verified"/>
    <s v="Fully Paid"/>
    <s v="debt_consolidation"/>
    <n v="0.32819999999999999"/>
    <n v="32.82"/>
    <n v="695"/>
    <n v="699"/>
    <n v="697"/>
    <x v="0"/>
    <n v="1"/>
    <x v="0"/>
    <s v="High DTI / Low Income / Low FICO"/>
  </r>
  <r>
    <n v="115000"/>
    <s v="HIGH"/>
    <s v="Source Verified"/>
    <s v="Charged Off"/>
    <s v="debt_consolidation"/>
    <n v="0.16159999999999999"/>
    <n v="16.16"/>
    <n v="695"/>
    <n v="699"/>
    <n v="697"/>
    <x v="0"/>
    <n v="2"/>
    <x v="1"/>
    <s v="Moderate DTI/Income/FICO"/>
  </r>
  <r>
    <n v="65000"/>
    <s v="HIGH"/>
    <s v="Verified"/>
    <s v="Charged Off"/>
    <s v="debt_consolidation"/>
    <n v="0.22489999999999999"/>
    <n v="22.49"/>
    <n v="700"/>
    <n v="704"/>
    <n v="702"/>
    <x v="1"/>
    <n v="1"/>
    <x v="0"/>
    <s v="High DTI / Low Income / Low FICO"/>
  </r>
  <r>
    <n v="77500"/>
    <s v="HIGH"/>
    <s v="Source Verified"/>
    <s v="Fully Paid"/>
    <s v="debt_consolidation"/>
    <n v="2.52E-2"/>
    <n v="2.52"/>
    <n v="680"/>
    <n v="684"/>
    <n v="682"/>
    <x v="0"/>
    <n v="2"/>
    <x v="1"/>
    <s v="Moderate DTI/Income/FICO"/>
  </r>
  <r>
    <n v="35000"/>
    <s v="LOW"/>
    <s v="Verified"/>
    <s v="Fully Paid"/>
    <s v="debt_consolidation"/>
    <n v="0.27300000000000002"/>
    <n v="27.3"/>
    <n v="700"/>
    <n v="704"/>
    <n v="702"/>
    <x v="1"/>
    <n v="1"/>
    <x v="0"/>
    <s v="High DTI / Low Income / Low FICO"/>
  </r>
  <r>
    <n v="143658"/>
    <s v="HIGH"/>
    <s v="Verified"/>
    <s v="Charged Off"/>
    <s v="home_improvement"/>
    <n v="0.25120000000000003"/>
    <n v="25.120000000000005"/>
    <n v="660"/>
    <n v="664"/>
    <n v="662"/>
    <x v="0"/>
    <n v="1"/>
    <x v="0"/>
    <s v="High DTI / Low Income / Low FICO"/>
  </r>
  <r>
    <n v="59355"/>
    <s v="MEDIUM"/>
    <s v="Not Verified"/>
    <s v="Fully Paid"/>
    <s v="debt_consolidation"/>
    <n v="0.17309999999999998"/>
    <n v="17.309999999999999"/>
    <n v="715"/>
    <n v="719"/>
    <n v="717"/>
    <x v="1"/>
    <n v="2"/>
    <x v="1"/>
    <s v="Moderate DTI/Income/FICO"/>
  </r>
  <r>
    <n v="108240"/>
    <s v="HIGH"/>
    <s v="Source Verified"/>
    <s v="Fully Paid"/>
    <s v="home_improvement"/>
    <n v="0.11749999999999999"/>
    <n v="11.75"/>
    <n v="675"/>
    <n v="679"/>
    <n v="677"/>
    <x v="0"/>
    <n v="2"/>
    <x v="1"/>
    <s v="Moderate DTI/Income/FICO"/>
  </r>
  <r>
    <n v="84000"/>
    <s v="HIGH"/>
    <s v="Not Verified"/>
    <s v="Fully Paid"/>
    <s v="debt_consolidation"/>
    <n v="0.17069999999999999"/>
    <n v="17.07"/>
    <n v="725"/>
    <n v="729"/>
    <n v="727"/>
    <x v="1"/>
    <n v="2"/>
    <x v="1"/>
    <s v="Moderate DTI/Income/FICO"/>
  </r>
  <r>
    <n v="74352"/>
    <s v="HIGH"/>
    <s v="Verified"/>
    <s v="Late (31-120 days)"/>
    <s v="credit_card"/>
    <n v="0.3125"/>
    <n v="31.25"/>
    <n v="665"/>
    <n v="669"/>
    <n v="667"/>
    <x v="0"/>
    <n v="1"/>
    <x v="0"/>
    <s v="High DTI / Low Income / Low FICO"/>
  </r>
  <r>
    <n v="160000"/>
    <s v="HIGH"/>
    <s v="Source Verified"/>
    <s v="Fully Paid"/>
    <s v="debt_consolidation"/>
    <n v="0.1069"/>
    <n v="10.69"/>
    <n v="680"/>
    <n v="684"/>
    <n v="682"/>
    <x v="0"/>
    <n v="2"/>
    <x v="1"/>
    <s v="Moderate DTI/Income/FICO"/>
  </r>
  <r>
    <n v="72000"/>
    <s v="HIGH"/>
    <s v="Source Verified"/>
    <s v="Fully Paid"/>
    <s v="home_improvement"/>
    <n v="0.2155"/>
    <n v="21.55"/>
    <n v="660"/>
    <n v="664"/>
    <n v="662"/>
    <x v="0"/>
    <n v="1"/>
    <x v="0"/>
    <s v="High DTI / Low Income / Low FICO"/>
  </r>
  <r>
    <n v="75000"/>
    <s v="HIGH"/>
    <s v="Not Verified"/>
    <s v="Fully Paid"/>
    <s v="credit_card"/>
    <n v="0.25920000000000004"/>
    <n v="25.920000000000005"/>
    <n v="710"/>
    <n v="714"/>
    <n v="712"/>
    <x v="1"/>
    <n v="1"/>
    <x v="0"/>
    <s v="High DTI / Low Income / Low FICO"/>
  </r>
  <r>
    <n v="45000"/>
    <s v="MEDIUM"/>
    <s v="Verified"/>
    <s v="Current"/>
    <s v="debt_consolidation"/>
    <n v="0.33810000000000001"/>
    <n v="33.81"/>
    <n v="735"/>
    <n v="739"/>
    <n v="737"/>
    <x v="1"/>
    <n v="1"/>
    <x v="0"/>
    <s v="High DTI / Low Income / Low FICO"/>
  </r>
  <r>
    <n v="36400"/>
    <s v="LOW"/>
    <s v="Not Verified"/>
    <s v="Fully Paid"/>
    <s v="other"/>
    <n v="0.18"/>
    <n v="18"/>
    <n v="670"/>
    <n v="674"/>
    <n v="672"/>
    <x v="0"/>
    <n v="1"/>
    <x v="0"/>
    <s v="High DTI / Low Income / Low FICO"/>
  </r>
  <r>
    <n v="110000"/>
    <s v="HIGH"/>
    <s v="Source Verified"/>
    <s v="Current"/>
    <s v="debt_consolidation"/>
    <n v="0.1545"/>
    <n v="15.45"/>
    <n v="675"/>
    <n v="679"/>
    <n v="677"/>
    <x v="0"/>
    <n v="2"/>
    <x v="1"/>
    <s v="Moderate DTI/Income/FICO"/>
  </r>
  <r>
    <n v="41000"/>
    <s v="MEDIUM"/>
    <s v="Verified"/>
    <s v="Charged Off"/>
    <s v="debt_consolidation"/>
    <n v="0.31530000000000002"/>
    <n v="31.53"/>
    <n v="675"/>
    <n v="679"/>
    <n v="677"/>
    <x v="0"/>
    <n v="1"/>
    <x v="0"/>
    <s v="High DTI / Low Income / Low FICO"/>
  </r>
  <r>
    <n v="140000"/>
    <s v="HIGH"/>
    <s v="Source Verified"/>
    <s v="Charged Off"/>
    <s v="debt_consolidation"/>
    <n v="9.7500000000000003E-2"/>
    <n v="9.75"/>
    <n v="680"/>
    <n v="684"/>
    <n v="682"/>
    <x v="0"/>
    <n v="2"/>
    <x v="1"/>
    <s v="Moderate DTI/Income/FICO"/>
  </r>
  <r>
    <n v="34000"/>
    <s v="LOW"/>
    <s v="Verified"/>
    <s v="Charged Off"/>
    <s v="debt_consolidation"/>
    <n v="0.33149999999999996"/>
    <n v="33.15"/>
    <n v="680"/>
    <n v="684"/>
    <n v="682"/>
    <x v="0"/>
    <n v="1"/>
    <x v="0"/>
    <s v="High DTI / Low Income / Low FICO"/>
  </r>
  <r>
    <n v="106000"/>
    <s v="HIGH"/>
    <s v="Not Verified"/>
    <s v="Fully Paid"/>
    <s v="debt_consolidation"/>
    <n v="0.19719999999999999"/>
    <n v="19.72"/>
    <n v="750"/>
    <n v="754"/>
    <n v="752"/>
    <x v="1"/>
    <n v="2"/>
    <x v="1"/>
    <s v="Moderate DTI/Income/FICO"/>
  </r>
  <r>
    <n v="120000"/>
    <s v="HIGH"/>
    <s v="Not Verified"/>
    <s v="Current"/>
    <s v="debt_consolidation"/>
    <n v="0.20920000000000002"/>
    <n v="20.92"/>
    <n v="675"/>
    <n v="679"/>
    <n v="677"/>
    <x v="0"/>
    <n v="1"/>
    <x v="0"/>
    <s v="High DTI / Low Income / Low FICO"/>
  </r>
  <r>
    <n v="84342"/>
    <s v="HIGH"/>
    <s v="Source Verified"/>
    <s v="Fully Paid"/>
    <s v="debt_consolidation"/>
    <n v="0.1769"/>
    <n v="17.690000000000001"/>
    <n v="675"/>
    <n v="679"/>
    <n v="677"/>
    <x v="0"/>
    <n v="2"/>
    <x v="1"/>
    <s v="Moderate DTI/Income/FICO"/>
  </r>
  <r>
    <n v="112320"/>
    <s v="HIGH"/>
    <s v="Not Verified"/>
    <s v="Fully Paid"/>
    <s v="credit_card"/>
    <n v="0.22839999999999999"/>
    <n v="22.84"/>
    <n v="670"/>
    <n v="674"/>
    <n v="672"/>
    <x v="0"/>
    <n v="1"/>
    <x v="0"/>
    <s v="High DTI / Low Income / Low FICO"/>
  </r>
  <r>
    <n v="90000"/>
    <s v="HIGH"/>
    <s v="Source Verified"/>
    <s v="Fully Paid"/>
    <s v="credit_card"/>
    <n v="7.6200000000000004E-2"/>
    <n v="7.62"/>
    <n v="675"/>
    <n v="679"/>
    <n v="677"/>
    <x v="0"/>
    <n v="2"/>
    <x v="1"/>
    <s v="Moderate DTI/Income/FICO"/>
  </r>
  <r>
    <n v="43680"/>
    <s v="MEDIUM"/>
    <s v="Source Verified"/>
    <s v="Charged Off"/>
    <s v="debt_consolidation"/>
    <n v="0.17309999999999998"/>
    <n v="17.309999999999999"/>
    <n v="665"/>
    <n v="669"/>
    <n v="667"/>
    <x v="0"/>
    <n v="2"/>
    <x v="1"/>
    <s v="Moderate DTI/Income/FICO"/>
  </r>
  <r>
    <n v="98000"/>
    <s v="HIGH"/>
    <s v="Verified"/>
    <s v="Fully Paid"/>
    <s v="credit_card"/>
    <n v="0.2112"/>
    <n v="21.12"/>
    <n v="670"/>
    <n v="674"/>
    <n v="672"/>
    <x v="0"/>
    <n v="1"/>
    <x v="0"/>
    <s v="High DTI / Low Income / Low FICO"/>
  </r>
  <r>
    <n v="62000"/>
    <s v="HIGH"/>
    <s v="Verified"/>
    <s v="Fully Paid"/>
    <s v="debt_consolidation"/>
    <n v="0.31240000000000001"/>
    <n v="31.240000000000002"/>
    <n v="675"/>
    <n v="679"/>
    <n v="677"/>
    <x v="0"/>
    <n v="1"/>
    <x v="0"/>
    <s v="High DTI / Low Income / Low FICO"/>
  </r>
  <r>
    <n v="80000"/>
    <s v="HIGH"/>
    <s v="Not Verified"/>
    <s v="Fully Paid"/>
    <s v="debt_consolidation"/>
    <n v="0.37630000000000002"/>
    <n v="37.630000000000003"/>
    <n v="715"/>
    <n v="719"/>
    <n v="717"/>
    <x v="1"/>
    <n v="1"/>
    <x v="0"/>
    <s v="High DTI / Low Income / Low FICO"/>
  </r>
  <r>
    <n v="142000"/>
    <s v="HIGH"/>
    <s v="Verified"/>
    <s v="Charged Off"/>
    <s v="debt_consolidation"/>
    <n v="0.24840000000000001"/>
    <n v="24.84"/>
    <n v="730"/>
    <n v="734"/>
    <n v="732"/>
    <x v="1"/>
    <n v="1"/>
    <x v="0"/>
    <s v="High DTI / Low Income / Low FICO"/>
  </r>
  <r>
    <n v="28000"/>
    <s v="LOW"/>
    <s v="Verified"/>
    <s v="Charged Off"/>
    <s v="debt_consolidation"/>
    <n v="0.25629999999999997"/>
    <n v="25.629999999999995"/>
    <n v="665"/>
    <n v="669"/>
    <n v="667"/>
    <x v="0"/>
    <n v="1"/>
    <x v="0"/>
    <s v="High DTI / Low Income / Low FICO"/>
  </r>
  <r>
    <n v="76800"/>
    <s v="HIGH"/>
    <s v="Not Verified"/>
    <s v="Fully Paid"/>
    <s v="debt_consolidation"/>
    <n v="0.24690000000000001"/>
    <n v="24.69"/>
    <n v="690"/>
    <n v="694"/>
    <n v="692"/>
    <x v="0"/>
    <n v="1"/>
    <x v="0"/>
    <s v="High DTI / Low Income / Low FICO"/>
  </r>
  <r>
    <n v="93000"/>
    <s v="HIGH"/>
    <s v="Not Verified"/>
    <s v="Fully Paid"/>
    <s v="credit_card"/>
    <n v="0.27839999999999998"/>
    <n v="27.839999999999996"/>
    <n v="695"/>
    <n v="699"/>
    <n v="697"/>
    <x v="0"/>
    <n v="1"/>
    <x v="0"/>
    <s v="High DTI / Low Income / Low FICO"/>
  </r>
  <r>
    <n v="45000"/>
    <s v="MEDIUM"/>
    <s v="Source Verified"/>
    <s v="Current"/>
    <s v="credit_card"/>
    <n v="0.19940000000000002"/>
    <n v="19.940000000000001"/>
    <n v="670"/>
    <n v="674"/>
    <n v="672"/>
    <x v="0"/>
    <n v="2"/>
    <x v="1"/>
    <s v="Moderate DTI/Income/FICO"/>
  </r>
  <r>
    <n v="60180"/>
    <s v="HIGH"/>
    <s v="Not Verified"/>
    <s v="Fully Paid"/>
    <s v="debt_consolidation"/>
    <n v="0.26170000000000004"/>
    <n v="26.170000000000005"/>
    <n v="740"/>
    <n v="744"/>
    <n v="742"/>
    <x v="1"/>
    <n v="1"/>
    <x v="0"/>
    <s v="High DTI / Low Income / Low FICO"/>
  </r>
  <r>
    <n v="27000"/>
    <s v="LOW"/>
    <s v="Verified"/>
    <s v="Fully Paid"/>
    <s v="debt_consolidation"/>
    <n v="8.5800000000000001E-2"/>
    <n v="8.58"/>
    <n v="670"/>
    <n v="674"/>
    <n v="672"/>
    <x v="0"/>
    <n v="1"/>
    <x v="0"/>
    <s v="High DTI / Low Income / Low FICO"/>
  </r>
  <r>
    <n v="55000"/>
    <s v="MEDIUM"/>
    <s v="Verified"/>
    <s v="Fully Paid"/>
    <s v="debt_consolidation"/>
    <n v="0.26050000000000001"/>
    <n v="26.05"/>
    <n v="675"/>
    <n v="679"/>
    <n v="677"/>
    <x v="0"/>
    <n v="1"/>
    <x v="0"/>
    <s v="High DTI / Low Income / Low FICO"/>
  </r>
  <r>
    <n v="120000"/>
    <s v="HIGH"/>
    <s v="Source Verified"/>
    <s v="Fully Paid"/>
    <s v="debt_consolidation"/>
    <n v="0.24329999999999999"/>
    <n v="24.33"/>
    <n v="665"/>
    <n v="669"/>
    <n v="667"/>
    <x v="0"/>
    <n v="1"/>
    <x v="0"/>
    <s v="High DTI / Low Income / Low FICO"/>
  </r>
  <r>
    <n v="92500"/>
    <s v="HIGH"/>
    <s v="Not Verified"/>
    <s v="Current"/>
    <s v="home_improvement"/>
    <n v="0.15740000000000001"/>
    <n v="15.740000000000002"/>
    <n v="790"/>
    <n v="794"/>
    <n v="792"/>
    <x v="1"/>
    <n v="2"/>
    <x v="1"/>
    <s v="Moderate DTI/Income/FICO"/>
  </r>
  <r>
    <n v="150000"/>
    <s v="HIGH"/>
    <s v="Verified"/>
    <s v="Fully Paid"/>
    <s v="debt_consolidation"/>
    <n v="0.21170000000000003"/>
    <n v="21.17"/>
    <n v="720"/>
    <n v="724"/>
    <n v="722"/>
    <x v="1"/>
    <n v="1"/>
    <x v="0"/>
    <s v="High DTI / Low Income / Low FICO"/>
  </r>
  <r>
    <n v="84000"/>
    <s v="HIGH"/>
    <s v="Verified"/>
    <s v="Fully Paid"/>
    <s v="debt_consolidation"/>
    <n v="0.1081"/>
    <n v="10.81"/>
    <n v="690"/>
    <n v="694"/>
    <n v="692"/>
    <x v="0"/>
    <n v="2"/>
    <x v="1"/>
    <s v="Moderate DTI/Income/FICO"/>
  </r>
  <r>
    <n v="38000"/>
    <s v="LOW"/>
    <s v="Source Verified"/>
    <s v="Fully Paid"/>
    <s v="debt_consolidation"/>
    <n v="0.1971"/>
    <n v="19.71"/>
    <n v="720"/>
    <n v="724"/>
    <n v="722"/>
    <x v="1"/>
    <n v="1"/>
    <x v="0"/>
    <s v="High DTI / Low Income / Low FICO"/>
  </r>
  <r>
    <n v="149000"/>
    <s v="HIGH"/>
    <s v="Verified"/>
    <s v="Fully Paid"/>
    <s v="credit_card"/>
    <n v="0.15970000000000001"/>
    <n v="15.97"/>
    <n v="705"/>
    <n v="709"/>
    <n v="707"/>
    <x v="1"/>
    <n v="2"/>
    <x v="1"/>
    <s v="Moderate DTI/Income/FICO"/>
  </r>
  <r>
    <n v="85000"/>
    <s v="HIGH"/>
    <s v="Verified"/>
    <s v="Charged Off"/>
    <s v="debt_consolidation"/>
    <n v="0.32119999999999999"/>
    <n v="32.119999999999997"/>
    <n v="670"/>
    <n v="674"/>
    <n v="672"/>
    <x v="0"/>
    <n v="1"/>
    <x v="0"/>
    <s v="High DTI / Low Income / Low FICO"/>
  </r>
  <r>
    <n v="35000"/>
    <s v="LOW"/>
    <s v="Not Verified"/>
    <s v="Fully Paid"/>
    <s v="credit_card"/>
    <n v="0.17829999999999999"/>
    <n v="17.829999999999998"/>
    <n v="710"/>
    <n v="714"/>
    <n v="712"/>
    <x v="1"/>
    <n v="1"/>
    <x v="0"/>
    <s v="High DTI / Low Income / Low FICO"/>
  </r>
  <r>
    <n v="59900"/>
    <s v="MEDIUM"/>
    <s v="Not Verified"/>
    <s v="Fully Paid"/>
    <s v="debt_consolidation"/>
    <n v="0.38990000000000002"/>
    <n v="38.99"/>
    <n v="735"/>
    <n v="739"/>
    <n v="737"/>
    <x v="1"/>
    <n v="1"/>
    <x v="0"/>
    <s v="High DTI / Low Income / Low FICO"/>
  </r>
  <r>
    <n v="94000"/>
    <s v="HIGH"/>
    <s v="Verified"/>
    <s v="Charged Off"/>
    <s v="debt_consolidation"/>
    <n v="0.11539999999999999"/>
    <n v="11.54"/>
    <n v="685"/>
    <n v="689"/>
    <n v="687"/>
    <x v="0"/>
    <n v="2"/>
    <x v="1"/>
    <s v="Moderate DTI/Income/FICO"/>
  </r>
  <r>
    <n v="112298"/>
    <s v="HIGH"/>
    <s v="Source Verified"/>
    <s v="Charged Off"/>
    <s v="credit_card"/>
    <n v="9.8800000000000013E-2"/>
    <n v="9.8800000000000008"/>
    <n v="670"/>
    <n v="674"/>
    <n v="672"/>
    <x v="0"/>
    <n v="2"/>
    <x v="1"/>
    <s v="Moderate DTI/Income/FICO"/>
  </r>
  <r>
    <n v="31800"/>
    <s v="LOW"/>
    <s v="Source Verified"/>
    <s v="Charged Off"/>
    <s v="other"/>
    <n v="0.26929999999999998"/>
    <n v="26.93"/>
    <n v="715"/>
    <n v="719"/>
    <n v="717"/>
    <x v="1"/>
    <n v="1"/>
    <x v="0"/>
    <s v="High DTI / Low Income / Low FICO"/>
  </r>
  <r>
    <n v="132000"/>
    <s v="HIGH"/>
    <s v="Source Verified"/>
    <s v="Fully Paid"/>
    <s v="credit_card"/>
    <n v="0.29730000000000001"/>
    <n v="29.73"/>
    <n v="710"/>
    <n v="714"/>
    <n v="712"/>
    <x v="1"/>
    <n v="1"/>
    <x v="0"/>
    <s v="High DTI / Low Income / Low FICO"/>
  </r>
  <r>
    <n v="100000"/>
    <s v="HIGH"/>
    <s v="Source Verified"/>
    <s v="Fully Paid"/>
    <s v="debt_consolidation"/>
    <n v="0.19750000000000001"/>
    <n v="19.75"/>
    <n v="665"/>
    <n v="669"/>
    <n v="667"/>
    <x v="0"/>
    <n v="2"/>
    <x v="1"/>
    <s v="Moderate DTI/Income/FICO"/>
  </r>
  <r>
    <n v="120000"/>
    <s v="HIGH"/>
    <s v="Source Verified"/>
    <s v="Fully Paid"/>
    <s v="debt_consolidation"/>
    <n v="0.1714"/>
    <n v="17.14"/>
    <n v="680"/>
    <n v="684"/>
    <n v="682"/>
    <x v="0"/>
    <n v="2"/>
    <x v="1"/>
    <s v="Moderate DTI/Income/FICO"/>
  </r>
  <r>
    <n v="79500"/>
    <s v="HIGH"/>
    <s v="Verified"/>
    <s v="Fully Paid"/>
    <s v="credit_card"/>
    <n v="9.2799999999999994E-2"/>
    <n v="9.2799999999999994"/>
    <n v="665"/>
    <n v="669"/>
    <n v="667"/>
    <x v="0"/>
    <n v="2"/>
    <x v="1"/>
    <s v="Moderate DTI/Income/FICO"/>
  </r>
  <r>
    <n v="69400"/>
    <s v="HIGH"/>
    <s v="Not Verified"/>
    <s v="Fully Paid"/>
    <s v="credit_card"/>
    <n v="6.6199999999999995E-2"/>
    <n v="6.6199999999999992"/>
    <n v="735"/>
    <n v="739"/>
    <n v="737"/>
    <x v="1"/>
    <n v="3"/>
    <x v="2"/>
    <s v="Strong Profile"/>
  </r>
  <r>
    <n v="72000"/>
    <s v="HIGH"/>
    <s v="Verified"/>
    <s v="Current"/>
    <s v="debt_consolidation"/>
    <n v="0.29339999999999999"/>
    <n v="29.34"/>
    <n v="715"/>
    <n v="719"/>
    <n v="717"/>
    <x v="1"/>
    <n v="1"/>
    <x v="0"/>
    <s v="High DTI / Low Income / Low FICO"/>
  </r>
  <r>
    <n v="78000"/>
    <s v="HIGH"/>
    <s v="Source Verified"/>
    <s v="Fully Paid"/>
    <s v="debt_consolidation"/>
    <n v="0.1414"/>
    <n v="14.14"/>
    <n v="670"/>
    <n v="674"/>
    <n v="672"/>
    <x v="0"/>
    <n v="2"/>
    <x v="1"/>
    <s v="Moderate DTI/Income/FICO"/>
  </r>
  <r>
    <n v="56000"/>
    <s v="MEDIUM"/>
    <s v="Verified"/>
    <s v="Charged Off"/>
    <s v="debt_consolidation"/>
    <n v="0.39419999999999999"/>
    <n v="39.42"/>
    <n v="675"/>
    <n v="679"/>
    <n v="677"/>
    <x v="0"/>
    <n v="1"/>
    <x v="0"/>
    <s v="High DTI / Low Income / Low FICO"/>
  </r>
  <r>
    <n v="50000"/>
    <s v="MEDIUM"/>
    <s v="Verified"/>
    <s v="Charged Off"/>
    <s v="debt_consolidation"/>
    <n v="0.17469999999999999"/>
    <n v="17.47"/>
    <n v="670"/>
    <n v="674"/>
    <n v="672"/>
    <x v="0"/>
    <n v="2"/>
    <x v="1"/>
    <s v="Moderate DTI/Income/FICO"/>
  </r>
  <r>
    <n v="98000"/>
    <s v="HIGH"/>
    <s v="Not Verified"/>
    <s v="Fully Paid"/>
    <s v="credit_card"/>
    <n v="0.21210000000000001"/>
    <n v="21.21"/>
    <n v="695"/>
    <n v="699"/>
    <n v="697"/>
    <x v="0"/>
    <n v="1"/>
    <x v="0"/>
    <s v="High DTI / Low Income / Low FICO"/>
  </r>
  <r>
    <n v="34000"/>
    <s v="LOW"/>
    <s v="Source Verified"/>
    <s v="Fully Paid"/>
    <s v="credit_card"/>
    <n v="0.2291"/>
    <n v="22.91"/>
    <n v="665"/>
    <n v="669"/>
    <n v="667"/>
    <x v="0"/>
    <n v="1"/>
    <x v="0"/>
    <s v="High DTI / Low Income / Low FICO"/>
  </r>
  <r>
    <n v="35000"/>
    <s v="LOW"/>
    <s v="Verified"/>
    <s v="Charged Off"/>
    <s v="debt_consolidation"/>
    <n v="0.28839999999999999"/>
    <n v="28.84"/>
    <n v="665"/>
    <n v="669"/>
    <n v="667"/>
    <x v="0"/>
    <n v="1"/>
    <x v="0"/>
    <s v="High DTI / Low Income / Low FICO"/>
  </r>
  <r>
    <n v="80000"/>
    <s v="HIGH"/>
    <s v="Source Verified"/>
    <s v="Fully Paid"/>
    <s v="vacation"/>
    <n v="0.23550000000000001"/>
    <n v="23.55"/>
    <n v="670"/>
    <n v="674"/>
    <n v="672"/>
    <x v="0"/>
    <n v="1"/>
    <x v="0"/>
    <s v="High DTI / Low Income / Low FICO"/>
  </r>
  <r>
    <n v="105000"/>
    <s v="HIGH"/>
    <s v="Verified"/>
    <s v="Fully Paid"/>
    <s v="home_improvement"/>
    <n v="0.39960000000000001"/>
    <n v="39.96"/>
    <n v="710"/>
    <n v="714"/>
    <n v="712"/>
    <x v="1"/>
    <n v="1"/>
    <x v="0"/>
    <s v="High DTI / Low Income / Low FICO"/>
  </r>
  <r>
    <n v="56457"/>
    <s v="MEDIUM"/>
    <s v="Verified"/>
    <s v="Fully Paid"/>
    <s v="credit_card"/>
    <n v="0.12369999999999999"/>
    <n v="12.37"/>
    <n v="680"/>
    <n v="684"/>
    <n v="682"/>
    <x v="0"/>
    <n v="2"/>
    <x v="1"/>
    <s v="Moderate DTI/Income/FICO"/>
  </r>
  <r>
    <n v="160000"/>
    <s v="HIGH"/>
    <s v="Source Verified"/>
    <s v="Fully Paid"/>
    <s v="debt_consolidation"/>
    <n v="9.8100000000000007E-2"/>
    <n v="9.81"/>
    <n v="705"/>
    <n v="709"/>
    <n v="707"/>
    <x v="1"/>
    <n v="3"/>
    <x v="2"/>
    <s v="Strong Profile"/>
  </r>
  <r>
    <n v="42000"/>
    <s v="MEDIUM"/>
    <s v="Not Verified"/>
    <s v="Fully Paid"/>
    <s v="debt_consolidation"/>
    <n v="4.9699999999999994E-2"/>
    <n v="4.97"/>
    <n v="755"/>
    <n v="759"/>
    <n v="757"/>
    <x v="1"/>
    <n v="2"/>
    <x v="1"/>
    <s v="Moderate DTI/Income/FICO"/>
  </r>
  <r>
    <n v="49500"/>
    <s v="MEDIUM"/>
    <s v="Not Verified"/>
    <s v="Fully Paid"/>
    <s v="home_improvement"/>
    <n v="0.21789999999999998"/>
    <n v="21.79"/>
    <n v="790"/>
    <n v="794"/>
    <n v="792"/>
    <x v="1"/>
    <n v="1"/>
    <x v="0"/>
    <s v="High DTI / Low Income / Low FICO"/>
  </r>
  <r>
    <n v="106000"/>
    <s v="HIGH"/>
    <s v="Not Verified"/>
    <s v="Fully Paid"/>
    <s v="medical"/>
    <n v="0.15109999999999998"/>
    <n v="15.109999999999998"/>
    <n v="690"/>
    <n v="694"/>
    <n v="692"/>
    <x v="0"/>
    <n v="2"/>
    <x v="1"/>
    <s v="Moderate DTI/Income/FICO"/>
  </r>
  <r>
    <n v="85000"/>
    <s v="HIGH"/>
    <s v="Source Verified"/>
    <s v="Fully Paid"/>
    <s v="debt_consolidation"/>
    <n v="0.1104"/>
    <n v="11.04"/>
    <n v="675"/>
    <n v="679"/>
    <n v="677"/>
    <x v="0"/>
    <n v="2"/>
    <x v="1"/>
    <s v="Moderate DTI/Income/FICO"/>
  </r>
  <r>
    <n v="45000"/>
    <s v="MEDIUM"/>
    <s v="Not Verified"/>
    <s v="Charged Off"/>
    <s v="credit_card"/>
    <n v="0.3221"/>
    <n v="32.21"/>
    <n v="690"/>
    <n v="694"/>
    <n v="692"/>
    <x v="0"/>
    <n v="1"/>
    <x v="0"/>
    <s v="High DTI / Low Income / Low FICO"/>
  </r>
  <r>
    <n v="53000"/>
    <s v="MEDIUM"/>
    <s v="Not Verified"/>
    <s v="Fully Paid"/>
    <s v="debt_consolidation"/>
    <n v="0.17530000000000001"/>
    <n v="17.53"/>
    <n v="730"/>
    <n v="734"/>
    <n v="732"/>
    <x v="1"/>
    <n v="2"/>
    <x v="1"/>
    <s v="Moderate DTI/Income/FICO"/>
  </r>
  <r>
    <n v="66000"/>
    <s v="HIGH"/>
    <s v="Not Verified"/>
    <s v="Fully Paid"/>
    <s v="debt_consolidation"/>
    <n v="9.0899999999999995E-2"/>
    <n v="9.09"/>
    <n v="720"/>
    <n v="724"/>
    <n v="722"/>
    <x v="1"/>
    <n v="3"/>
    <x v="2"/>
    <s v="Strong Profile"/>
  </r>
  <r>
    <n v="525000"/>
    <s v="HIGH"/>
    <s v="Verified"/>
    <s v="Fully Paid"/>
    <s v="debt_consolidation"/>
    <n v="0.16920000000000002"/>
    <n v="16.920000000000002"/>
    <n v="680"/>
    <n v="684"/>
    <n v="682"/>
    <x v="0"/>
    <n v="2"/>
    <x v="1"/>
    <s v="Moderate DTI/Income/FICO"/>
  </r>
  <r>
    <n v="68000"/>
    <s v="HIGH"/>
    <s v="Source Verified"/>
    <s v="Fully Paid"/>
    <s v="debt_consolidation"/>
    <n v="0.33590000000000003"/>
    <n v="33.590000000000003"/>
    <n v="685"/>
    <n v="689"/>
    <n v="687"/>
    <x v="0"/>
    <n v="1"/>
    <x v="0"/>
    <s v="High DTI / Low Income / Low FICO"/>
  </r>
  <r>
    <n v="45192"/>
    <s v="MEDIUM"/>
    <s v="Source Verified"/>
    <s v="Fully Paid"/>
    <s v="credit_card"/>
    <n v="9.5600000000000004E-2"/>
    <n v="9.56"/>
    <n v="705"/>
    <n v="709"/>
    <n v="707"/>
    <x v="1"/>
    <n v="2"/>
    <x v="1"/>
    <s v="Moderate DTI/Income/FICO"/>
  </r>
  <r>
    <n v="72000"/>
    <s v="HIGH"/>
    <s v="Verified"/>
    <s v="Fully Paid"/>
    <s v="credit_card"/>
    <n v="0.2026"/>
    <n v="20.260000000000002"/>
    <n v="665"/>
    <n v="669"/>
    <n v="667"/>
    <x v="0"/>
    <n v="1"/>
    <x v="0"/>
    <s v="High DTI / Low Income / Low FICO"/>
  </r>
  <r>
    <n v="37000"/>
    <s v="LOW"/>
    <s v="Not Verified"/>
    <s v="Fully Paid"/>
    <s v="debt_consolidation"/>
    <n v="0.21510000000000001"/>
    <n v="21.51"/>
    <n v="695"/>
    <n v="699"/>
    <n v="697"/>
    <x v="0"/>
    <n v="1"/>
    <x v="0"/>
    <s v="High DTI / Low Income / Low FICO"/>
  </r>
  <r>
    <n v="50000"/>
    <s v="MEDIUM"/>
    <s v="Source Verified"/>
    <s v="Charged Off"/>
    <s v="debt_consolidation"/>
    <n v="0.37759999999999999"/>
    <n v="37.76"/>
    <n v="715"/>
    <n v="719"/>
    <n v="717"/>
    <x v="1"/>
    <n v="1"/>
    <x v="0"/>
    <s v="High DTI / Low Income / Low FICO"/>
  </r>
  <r>
    <n v="49000"/>
    <s v="MEDIUM"/>
    <s v="Verified"/>
    <s v="Fully Paid"/>
    <s v="debt_consolidation"/>
    <n v="0.1661"/>
    <n v="16.61"/>
    <n v="660"/>
    <n v="664"/>
    <n v="662"/>
    <x v="0"/>
    <n v="2"/>
    <x v="1"/>
    <s v="Moderate DTI/Income/FICO"/>
  </r>
  <r>
    <n v="64000"/>
    <s v="HIGH"/>
    <s v="Not Verified"/>
    <s v="Current"/>
    <s v="debt_consolidation"/>
    <n v="0.19649999999999998"/>
    <n v="19.649999999999999"/>
    <n v="685"/>
    <n v="689"/>
    <n v="687"/>
    <x v="0"/>
    <n v="2"/>
    <x v="1"/>
    <s v="Moderate DTI/Income/FICO"/>
  </r>
  <r>
    <n v="65000"/>
    <s v="HIGH"/>
    <s v="Source Verified"/>
    <s v="Fully Paid"/>
    <s v="credit_card"/>
    <n v="0.11869999999999999"/>
    <n v="11.87"/>
    <n v="680"/>
    <n v="684"/>
    <n v="682"/>
    <x v="0"/>
    <n v="2"/>
    <x v="1"/>
    <s v="Moderate DTI/Income/FICO"/>
  </r>
  <r>
    <n v="42000"/>
    <s v="MEDIUM"/>
    <s v="Source Verified"/>
    <s v="Charged Off"/>
    <s v="debt_consolidation"/>
    <n v="2.4E-2"/>
    <n v="2.4"/>
    <n v="695"/>
    <n v="699"/>
    <n v="697"/>
    <x v="0"/>
    <n v="2"/>
    <x v="1"/>
    <s v="Moderate DTI/Income/FICO"/>
  </r>
  <r>
    <n v="50000"/>
    <s v="MEDIUM"/>
    <s v="Not Verified"/>
    <s v="Fully Paid"/>
    <s v="debt_consolidation"/>
    <n v="8.3100000000000007E-2"/>
    <n v="8.31"/>
    <n v="665"/>
    <n v="669"/>
    <n v="667"/>
    <x v="0"/>
    <n v="2"/>
    <x v="1"/>
    <s v="Moderate DTI/Income/FICO"/>
  </r>
  <r>
    <n v="45000"/>
    <s v="MEDIUM"/>
    <s v="Source Verified"/>
    <s v="Fully Paid"/>
    <s v="credit_card"/>
    <n v="0.33130000000000004"/>
    <n v="33.130000000000003"/>
    <n v="685"/>
    <n v="689"/>
    <n v="687"/>
    <x v="0"/>
    <n v="1"/>
    <x v="0"/>
    <s v="High DTI / Low Income / Low FICO"/>
  </r>
  <r>
    <n v="60000"/>
    <s v="MEDIUM"/>
    <s v="Not Verified"/>
    <s v="Charged Off"/>
    <s v="credit_card"/>
    <n v="0.1444"/>
    <n v="14.44"/>
    <n v="700"/>
    <n v="704"/>
    <n v="702"/>
    <x v="1"/>
    <n v="2"/>
    <x v="1"/>
    <s v="Moderate DTI/Income/FICO"/>
  </r>
  <r>
    <n v="116000"/>
    <s v="HIGH"/>
    <s v="Not Verified"/>
    <s v="Current"/>
    <s v="debt_consolidation"/>
    <n v="0.20989999999999998"/>
    <n v="20.99"/>
    <n v="700"/>
    <n v="704"/>
    <n v="702"/>
    <x v="1"/>
    <n v="1"/>
    <x v="0"/>
    <s v="High DTI / Low Income / Low FICO"/>
  </r>
  <r>
    <n v="84000"/>
    <s v="HIGH"/>
    <s v="Source Verified"/>
    <s v="Fully Paid"/>
    <s v="debt_consolidation"/>
    <n v="0.11210000000000001"/>
    <n v="11.21"/>
    <n v="670"/>
    <n v="674"/>
    <n v="672"/>
    <x v="0"/>
    <n v="2"/>
    <x v="1"/>
    <s v="Moderate DTI/Income/FICO"/>
  </r>
  <r>
    <n v="98000"/>
    <s v="HIGH"/>
    <s v="Source Verified"/>
    <s v="Fully Paid"/>
    <s v="debt_consolidation"/>
    <n v="0.2535"/>
    <n v="25.35"/>
    <n v="710"/>
    <n v="714"/>
    <n v="712"/>
    <x v="1"/>
    <n v="1"/>
    <x v="0"/>
    <s v="High DTI / Low Income / Low FICO"/>
  </r>
  <r>
    <n v="48000"/>
    <s v="MEDIUM"/>
    <s v="Verified"/>
    <s v="Fully Paid"/>
    <s v="credit_card"/>
    <n v="0.13320000000000001"/>
    <n v="13.320000000000002"/>
    <n v="680"/>
    <n v="684"/>
    <n v="682"/>
    <x v="0"/>
    <n v="2"/>
    <x v="1"/>
    <s v="Moderate DTI/Income/FICO"/>
  </r>
  <r>
    <n v="60000"/>
    <s v="MEDIUM"/>
    <s v="Source Verified"/>
    <s v="Charged Off"/>
    <s v="other"/>
    <n v="0.1484"/>
    <n v="14.84"/>
    <n v="665"/>
    <n v="669"/>
    <n v="667"/>
    <x v="0"/>
    <n v="2"/>
    <x v="1"/>
    <s v="Moderate DTI/Income/FICO"/>
  </r>
  <r>
    <n v="70000"/>
    <s v="HIGH"/>
    <s v="Verified"/>
    <s v="Charged Off"/>
    <s v="car"/>
    <n v="0.19239999999999999"/>
    <n v="19.239999999999998"/>
    <n v="670"/>
    <n v="674"/>
    <n v="672"/>
    <x v="0"/>
    <n v="2"/>
    <x v="1"/>
    <s v="Moderate DTI/Income/FICO"/>
  </r>
  <r>
    <n v="43000"/>
    <s v="MEDIUM"/>
    <s v="Source Verified"/>
    <s v="Fully Paid"/>
    <s v="debt_consolidation"/>
    <n v="0.29469999999999996"/>
    <n v="29.469999999999995"/>
    <n v="730"/>
    <n v="734"/>
    <n v="732"/>
    <x v="1"/>
    <n v="1"/>
    <x v="0"/>
    <s v="High DTI / Low Income / Low FICO"/>
  </r>
  <r>
    <n v="75000"/>
    <s v="HIGH"/>
    <s v="Source Verified"/>
    <s v="Fully Paid"/>
    <s v="credit_card"/>
    <n v="3.8699999999999998E-2"/>
    <n v="3.8699999999999997"/>
    <n v="685"/>
    <n v="689"/>
    <n v="687"/>
    <x v="0"/>
    <n v="2"/>
    <x v="1"/>
    <s v="Moderate DTI/Income/FICO"/>
  </r>
  <r>
    <n v="135000"/>
    <s v="HIGH"/>
    <s v="Not Verified"/>
    <s v="Current"/>
    <s v="debt_consolidation"/>
    <n v="0.18100000000000002"/>
    <n v="18.100000000000001"/>
    <n v="685"/>
    <n v="689"/>
    <n v="687"/>
    <x v="0"/>
    <n v="2"/>
    <x v="1"/>
    <s v="Moderate DTI/Income/FICO"/>
  </r>
  <r>
    <n v="52000"/>
    <s v="MEDIUM"/>
    <s v="Source Verified"/>
    <s v="Fully Paid"/>
    <s v="credit_card"/>
    <n v="0.35700000000000004"/>
    <n v="35.700000000000003"/>
    <n v="690"/>
    <n v="694"/>
    <n v="692"/>
    <x v="0"/>
    <n v="1"/>
    <x v="0"/>
    <s v="High DTI / Low Income / Low FICO"/>
  </r>
  <r>
    <n v="40000"/>
    <s v="LOW"/>
    <s v="Source Verified"/>
    <s v="Charged Off"/>
    <s v="debt_consolidation"/>
    <n v="0.35909999999999997"/>
    <n v="35.909999999999997"/>
    <n v="690"/>
    <n v="694"/>
    <n v="692"/>
    <x v="0"/>
    <n v="1"/>
    <x v="0"/>
    <s v="High DTI / Low Income / Low FICO"/>
  </r>
  <r>
    <n v="55000"/>
    <s v="MEDIUM"/>
    <s v="Source Verified"/>
    <s v="Fully Paid"/>
    <s v="credit_card"/>
    <n v="0.10060000000000001"/>
    <n v="10.06"/>
    <n v="685"/>
    <n v="689"/>
    <n v="687"/>
    <x v="0"/>
    <n v="2"/>
    <x v="1"/>
    <s v="Moderate DTI/Income/FICO"/>
  </r>
  <r>
    <n v="63000"/>
    <s v="HIGH"/>
    <s v="Not Verified"/>
    <s v="Fully Paid"/>
    <s v="debt_consolidation"/>
    <n v="0.13639999999999999"/>
    <n v="13.639999999999999"/>
    <n v="735"/>
    <n v="739"/>
    <n v="737"/>
    <x v="1"/>
    <n v="2"/>
    <x v="1"/>
    <s v="Moderate DTI/Income/FICO"/>
  </r>
  <r>
    <n v="47600"/>
    <s v="MEDIUM"/>
    <s v="Not Verified"/>
    <s v="Charged Off"/>
    <s v="debt_consolidation"/>
    <n v="0.25920000000000004"/>
    <n v="25.920000000000005"/>
    <n v="710"/>
    <n v="714"/>
    <n v="712"/>
    <x v="1"/>
    <n v="1"/>
    <x v="0"/>
    <s v="High DTI / Low Income / Low FICO"/>
  </r>
  <r>
    <n v="65000"/>
    <s v="HIGH"/>
    <s v="Verified"/>
    <s v="Fully Paid"/>
    <s v="debt_consolidation"/>
    <n v="0.1641"/>
    <n v="16.41"/>
    <n v="720"/>
    <n v="724"/>
    <n v="722"/>
    <x v="1"/>
    <n v="2"/>
    <x v="1"/>
    <s v="Moderate DTI/Income/FICO"/>
  </r>
  <r>
    <n v="58239"/>
    <s v="MEDIUM"/>
    <s v="Not Verified"/>
    <s v="Fully Paid"/>
    <s v="debt_consolidation"/>
    <n v="0.34250000000000003"/>
    <n v="34.25"/>
    <n v="710"/>
    <n v="714"/>
    <n v="712"/>
    <x v="1"/>
    <n v="1"/>
    <x v="0"/>
    <s v="High DTI / Low Income / Low FICO"/>
  </r>
  <r>
    <n v="125000"/>
    <s v="HIGH"/>
    <s v="Not Verified"/>
    <s v="Current"/>
    <s v="debt_consolidation"/>
    <n v="0.11509999999999999"/>
    <n v="11.51"/>
    <n v="705"/>
    <n v="709"/>
    <n v="707"/>
    <x v="1"/>
    <n v="3"/>
    <x v="2"/>
    <s v="Strong Profile"/>
  </r>
  <r>
    <n v="12000"/>
    <s v="LOW"/>
    <s v="Source Verified"/>
    <s v="Fully Paid"/>
    <s v="debt_consolidation"/>
    <n v="0.24239999999999998"/>
    <n v="24.24"/>
    <n v="695"/>
    <n v="699"/>
    <n v="697"/>
    <x v="0"/>
    <n v="1"/>
    <x v="0"/>
    <s v="High DTI / Low Income / Low FICO"/>
  </r>
  <r>
    <n v="70000"/>
    <s v="HIGH"/>
    <s v="Source Verified"/>
    <s v="Fully Paid"/>
    <s v="debt_consolidation"/>
    <n v="0.20180000000000001"/>
    <n v="20.18"/>
    <n v="680"/>
    <n v="684"/>
    <n v="682"/>
    <x v="0"/>
    <n v="1"/>
    <x v="0"/>
    <s v="High DTI / Low Income / Low FICO"/>
  </r>
  <r>
    <n v="60000"/>
    <s v="MEDIUM"/>
    <s v="Verified"/>
    <s v="Fully Paid"/>
    <s v="debt_consolidation"/>
    <n v="0.18940000000000001"/>
    <n v="18.940000000000001"/>
    <n v="670"/>
    <n v="674"/>
    <n v="672"/>
    <x v="0"/>
    <n v="2"/>
    <x v="1"/>
    <s v="Moderate DTI/Income/FICO"/>
  </r>
  <r>
    <n v="150000"/>
    <s v="HIGH"/>
    <s v="Not Verified"/>
    <s v="Fully Paid"/>
    <s v="credit_card"/>
    <n v="0.14499999999999999"/>
    <n v="14.499999999999998"/>
    <n v="750"/>
    <n v="754"/>
    <n v="752"/>
    <x v="1"/>
    <n v="2"/>
    <x v="1"/>
    <s v="Moderate DTI/Income/FICO"/>
  </r>
  <r>
    <n v="57000"/>
    <s v="MEDIUM"/>
    <s v="Not Verified"/>
    <s v="Current"/>
    <s v="debt_consolidation"/>
    <n v="0.2722"/>
    <n v="27.22"/>
    <n v="690"/>
    <n v="694"/>
    <n v="692"/>
    <x v="0"/>
    <n v="1"/>
    <x v="0"/>
    <s v="High DTI / Low Income / Low FICO"/>
  </r>
  <r>
    <n v="72000"/>
    <s v="HIGH"/>
    <s v="Verified"/>
    <s v="Fully Paid"/>
    <s v="debt_consolidation"/>
    <n v="0.27589999999999998"/>
    <n v="27.589999999999996"/>
    <n v="730"/>
    <n v="734"/>
    <n v="732"/>
    <x v="1"/>
    <n v="1"/>
    <x v="0"/>
    <s v="High DTI / Low Income / Low FICO"/>
  </r>
  <r>
    <n v="44000"/>
    <s v="MEDIUM"/>
    <s v="Source Verified"/>
    <s v="Fully Paid"/>
    <s v="debt_consolidation"/>
    <n v="0.17760000000000001"/>
    <n v="17.760000000000002"/>
    <n v="710"/>
    <n v="714"/>
    <n v="712"/>
    <x v="1"/>
    <n v="2"/>
    <x v="1"/>
    <s v="Moderate DTI/Income/FICO"/>
  </r>
  <r>
    <n v="85000"/>
    <s v="HIGH"/>
    <s v="Not Verified"/>
    <s v="Charged Off"/>
    <s v="debt_consolidation"/>
    <n v="0.22260000000000002"/>
    <n v="22.26"/>
    <n v="665"/>
    <n v="669"/>
    <n v="667"/>
    <x v="0"/>
    <n v="1"/>
    <x v="0"/>
    <s v="High DTI / Low Income / Low FICO"/>
  </r>
  <r>
    <n v="35000"/>
    <s v="LOW"/>
    <s v="Source Verified"/>
    <s v="Charged Off"/>
    <s v="debt_consolidation"/>
    <n v="0.1464"/>
    <n v="14.64"/>
    <n v="700"/>
    <n v="704"/>
    <n v="702"/>
    <x v="1"/>
    <n v="1"/>
    <x v="0"/>
    <s v="High DTI / Low Income / Low FICO"/>
  </r>
  <r>
    <n v="61438"/>
    <s v="HIGH"/>
    <s v="Verified"/>
    <s v="Fully Paid"/>
    <s v="debt_consolidation"/>
    <n v="0.2651"/>
    <n v="26.51"/>
    <n v="675"/>
    <n v="679"/>
    <n v="677"/>
    <x v="0"/>
    <n v="1"/>
    <x v="0"/>
    <s v="High DTI / Low Income / Low FICO"/>
  </r>
  <r>
    <n v="85000"/>
    <s v="HIGH"/>
    <s v="Not Verified"/>
    <s v="Fully Paid"/>
    <s v="debt_consolidation"/>
    <n v="0.17460000000000001"/>
    <n v="17.46"/>
    <n v="685"/>
    <n v="689"/>
    <n v="687"/>
    <x v="0"/>
    <n v="2"/>
    <x v="1"/>
    <s v="Moderate DTI/Income/FICO"/>
  </r>
  <r>
    <n v="51000"/>
    <s v="MEDIUM"/>
    <s v="Not Verified"/>
    <s v="Fully Paid"/>
    <s v="debt_consolidation"/>
    <n v="0.18640000000000001"/>
    <n v="18.64"/>
    <n v="740"/>
    <n v="744"/>
    <n v="742"/>
    <x v="1"/>
    <n v="2"/>
    <x v="1"/>
    <s v="Moderate DTI/Income/FICO"/>
  </r>
  <r>
    <n v="80000"/>
    <s v="HIGH"/>
    <s v="Not Verified"/>
    <s v="Fully Paid"/>
    <s v="debt_consolidation"/>
    <n v="0.15560000000000002"/>
    <n v="15.560000000000002"/>
    <n v="720"/>
    <n v="724"/>
    <n v="722"/>
    <x v="1"/>
    <n v="2"/>
    <x v="1"/>
    <s v="Moderate DTI/Income/FICO"/>
  </r>
  <r>
    <n v="26000"/>
    <s v="LOW"/>
    <s v="Verified"/>
    <s v="Fully Paid"/>
    <s v="debt_consolidation"/>
    <n v="0.29410000000000003"/>
    <n v="29.410000000000004"/>
    <n v="675"/>
    <n v="679"/>
    <n v="677"/>
    <x v="0"/>
    <n v="1"/>
    <x v="0"/>
    <s v="High DTI / Low Income / Low FICO"/>
  </r>
  <r>
    <n v="30000"/>
    <s v="LOW"/>
    <s v="Source Verified"/>
    <s v="Fully Paid"/>
    <s v="credit_card"/>
    <n v="0.2712"/>
    <n v="27.12"/>
    <n v="660"/>
    <n v="664"/>
    <n v="662"/>
    <x v="0"/>
    <n v="1"/>
    <x v="0"/>
    <s v="High DTI / Low Income / Low FICO"/>
  </r>
  <r>
    <n v="103000"/>
    <s v="HIGH"/>
    <s v="Not Verified"/>
    <s v="Fully Paid"/>
    <s v="debt_consolidation"/>
    <n v="8.7300000000000003E-2"/>
    <n v="8.73"/>
    <n v="675"/>
    <n v="679"/>
    <n v="677"/>
    <x v="0"/>
    <n v="2"/>
    <x v="1"/>
    <s v="Moderate DTI/Income/FICO"/>
  </r>
  <r>
    <n v="120000"/>
    <s v="HIGH"/>
    <s v="Source Verified"/>
    <s v="Fully Paid"/>
    <s v="debt_consolidation"/>
    <n v="0.16469999999999999"/>
    <n v="16.47"/>
    <n v="700"/>
    <n v="704"/>
    <n v="702"/>
    <x v="1"/>
    <n v="2"/>
    <x v="1"/>
    <s v="Moderate DTI/Income/FICO"/>
  </r>
  <r>
    <n v="70000"/>
    <s v="HIGH"/>
    <s v="Verified"/>
    <s v="Fully Paid"/>
    <s v="credit_card"/>
    <n v="0.21929999999999999"/>
    <n v="21.93"/>
    <n v="695"/>
    <n v="699"/>
    <n v="697"/>
    <x v="0"/>
    <n v="1"/>
    <x v="0"/>
    <s v="High DTI / Low Income / Low FICO"/>
  </r>
  <r>
    <n v="48000"/>
    <s v="MEDIUM"/>
    <s v="Verified"/>
    <s v="Fully Paid"/>
    <s v="medical"/>
    <n v="0.26750000000000002"/>
    <n v="26.75"/>
    <n v="665"/>
    <n v="669"/>
    <n v="667"/>
    <x v="0"/>
    <n v="1"/>
    <x v="0"/>
    <s v="High DTI / Low Income / Low FICO"/>
  </r>
  <r>
    <n v="42000"/>
    <s v="MEDIUM"/>
    <s v="Source Verified"/>
    <s v="Charged Off"/>
    <s v="debt_consolidation"/>
    <n v="4.0599999999999997E-2"/>
    <n v="4.0599999999999996"/>
    <n v="685"/>
    <n v="689"/>
    <n v="687"/>
    <x v="0"/>
    <n v="2"/>
    <x v="1"/>
    <s v="Moderate DTI/Income/FICO"/>
  </r>
  <r>
    <n v="49000"/>
    <s v="MEDIUM"/>
    <s v="Source Verified"/>
    <s v="Fully Paid"/>
    <s v="debt_consolidation"/>
    <n v="0.13320000000000001"/>
    <n v="13.320000000000002"/>
    <n v="690"/>
    <n v="694"/>
    <n v="692"/>
    <x v="0"/>
    <n v="2"/>
    <x v="1"/>
    <s v="Moderate DTI/Income/FICO"/>
  </r>
  <r>
    <n v="60611"/>
    <s v="HIGH"/>
    <s v="Source Verified"/>
    <s v="Fully Paid"/>
    <s v="debt_consolidation"/>
    <n v="0.2261"/>
    <n v="22.61"/>
    <n v="670"/>
    <n v="674"/>
    <n v="672"/>
    <x v="0"/>
    <n v="1"/>
    <x v="0"/>
    <s v="High DTI / Low Income / Low FICO"/>
  </r>
  <r>
    <n v="69500"/>
    <s v="HIGH"/>
    <s v="Source Verified"/>
    <s v="Current"/>
    <s v="home_improvement"/>
    <n v="8.48E-2"/>
    <n v="8.48"/>
    <n v="700"/>
    <n v="704"/>
    <n v="702"/>
    <x v="1"/>
    <n v="3"/>
    <x v="2"/>
    <s v="Strong Profile"/>
  </r>
  <r>
    <n v="102000"/>
    <s v="HIGH"/>
    <s v="Not Verified"/>
    <s v="Current"/>
    <s v="debt_consolidation"/>
    <n v="0.24399999999999999"/>
    <n v="24.4"/>
    <n v="725"/>
    <n v="729"/>
    <n v="727"/>
    <x v="1"/>
    <n v="1"/>
    <x v="0"/>
    <s v="High DTI / Low Income / Low FICO"/>
  </r>
  <r>
    <n v="56000"/>
    <s v="MEDIUM"/>
    <s v="Not Verified"/>
    <s v="Fully Paid"/>
    <s v="debt_consolidation"/>
    <n v="0.36579999999999996"/>
    <n v="36.58"/>
    <n v="700"/>
    <n v="704"/>
    <n v="702"/>
    <x v="1"/>
    <n v="1"/>
    <x v="0"/>
    <s v="High DTI / Low Income / Low FICO"/>
  </r>
  <r>
    <n v="88480"/>
    <s v="HIGH"/>
    <s v="Source Verified"/>
    <s v="Fully Paid"/>
    <s v="home_improvement"/>
    <n v="0.16260000000000002"/>
    <n v="16.260000000000002"/>
    <n v="720"/>
    <n v="724"/>
    <n v="722"/>
    <x v="1"/>
    <n v="2"/>
    <x v="1"/>
    <s v="Moderate DTI/Income/FICO"/>
  </r>
  <r>
    <n v="28000"/>
    <s v="LOW"/>
    <s v="Source Verified"/>
    <s v="Fully Paid"/>
    <s v="debt_consolidation"/>
    <n v="0.1963"/>
    <n v="19.63"/>
    <n v="660"/>
    <n v="664"/>
    <n v="662"/>
    <x v="0"/>
    <n v="1"/>
    <x v="0"/>
    <s v="High DTI / Low Income / Low FICO"/>
  </r>
  <r>
    <n v="225000"/>
    <s v="HIGH"/>
    <s v="Source Verified"/>
    <s v="Fully Paid"/>
    <s v="credit_card"/>
    <n v="0.2429"/>
    <n v="24.29"/>
    <n v="700"/>
    <n v="704"/>
    <n v="702"/>
    <x v="1"/>
    <n v="1"/>
    <x v="0"/>
    <s v="High DTI / Low Income / Low FICO"/>
  </r>
  <r>
    <n v="48000"/>
    <s v="MEDIUM"/>
    <s v="Not Verified"/>
    <s v="Fully Paid"/>
    <s v="debt_consolidation"/>
    <n v="0.29809999999999998"/>
    <n v="29.81"/>
    <n v="710"/>
    <n v="714"/>
    <n v="712"/>
    <x v="1"/>
    <n v="1"/>
    <x v="0"/>
    <s v="High DTI / Low Income / Low FICO"/>
  </r>
  <r>
    <n v="80000"/>
    <s v="HIGH"/>
    <s v="Source Verified"/>
    <s v="Current"/>
    <s v="debt_consolidation"/>
    <n v="0.22399999999999998"/>
    <n v="22.4"/>
    <n v="660"/>
    <n v="664"/>
    <n v="662"/>
    <x v="0"/>
    <n v="1"/>
    <x v="0"/>
    <s v="High DTI / Low Income / Low FICO"/>
  </r>
  <r>
    <n v="150000"/>
    <s v="HIGH"/>
    <s v="Not Verified"/>
    <s v="Current"/>
    <s v="small_business"/>
    <n v="0.18340000000000001"/>
    <n v="18.34"/>
    <n v="745"/>
    <n v="749"/>
    <n v="747"/>
    <x v="1"/>
    <n v="2"/>
    <x v="1"/>
    <s v="Moderate DTI/Income/FICO"/>
  </r>
  <r>
    <n v="75000"/>
    <s v="HIGH"/>
    <s v="Verified"/>
    <s v="Fully Paid"/>
    <s v="credit_card"/>
    <n v="0.34509999999999996"/>
    <n v="34.51"/>
    <n v="670"/>
    <n v="674"/>
    <n v="672"/>
    <x v="0"/>
    <n v="1"/>
    <x v="0"/>
    <s v="High DTI / Low Income / Low FICO"/>
  </r>
  <r>
    <n v="85000"/>
    <s v="HIGH"/>
    <s v="Not Verified"/>
    <s v="Fully Paid"/>
    <s v="credit_card"/>
    <n v="0.159"/>
    <n v="15.9"/>
    <n v="710"/>
    <n v="714"/>
    <n v="712"/>
    <x v="1"/>
    <n v="2"/>
    <x v="1"/>
    <s v="Moderate DTI/Income/FICO"/>
  </r>
  <r>
    <n v="42694"/>
    <s v="MEDIUM"/>
    <s v="Source Verified"/>
    <s v="Charged Off"/>
    <s v="debt_consolidation"/>
    <n v="0.16"/>
    <n v="16"/>
    <n v="700"/>
    <n v="704"/>
    <n v="702"/>
    <x v="1"/>
    <n v="2"/>
    <x v="1"/>
    <s v="Moderate DTI/Income/FICO"/>
  </r>
  <r>
    <n v="42000"/>
    <s v="MEDIUM"/>
    <s v="Verified"/>
    <s v="Fully Paid"/>
    <s v="debt_consolidation"/>
    <n v="0.1699"/>
    <n v="16.989999999999998"/>
    <n v="675"/>
    <n v="679"/>
    <n v="677"/>
    <x v="0"/>
    <n v="2"/>
    <x v="1"/>
    <s v="Moderate DTI/Income/FICO"/>
  </r>
  <r>
    <n v="40000"/>
    <s v="LOW"/>
    <s v="Not Verified"/>
    <s v="Fully Paid"/>
    <s v="debt_consolidation"/>
    <n v="0.20399999999999999"/>
    <n v="20.399999999999999"/>
    <n v="665"/>
    <n v="669"/>
    <n v="667"/>
    <x v="0"/>
    <n v="1"/>
    <x v="0"/>
    <s v="High DTI / Low Income / Low FICO"/>
  </r>
  <r>
    <n v="38000"/>
    <s v="LOW"/>
    <s v="Not Verified"/>
    <s v="Fully Paid"/>
    <s v="debt_consolidation"/>
    <n v="0.20780000000000001"/>
    <n v="20.78"/>
    <n v="685"/>
    <n v="689"/>
    <n v="687"/>
    <x v="0"/>
    <n v="1"/>
    <x v="0"/>
    <s v="High DTI / Low Income / Low FICO"/>
  </r>
  <r>
    <n v="130000"/>
    <s v="HIGH"/>
    <s v="Source Verified"/>
    <s v="Fully Paid"/>
    <s v="debt_consolidation"/>
    <n v="0.24329999999999999"/>
    <n v="24.33"/>
    <n v="700"/>
    <n v="704"/>
    <n v="702"/>
    <x v="1"/>
    <n v="1"/>
    <x v="0"/>
    <s v="High DTI / Low Income / Low FICO"/>
  </r>
  <r>
    <n v="46000"/>
    <s v="MEDIUM"/>
    <s v="Source Verified"/>
    <s v="Charged Off"/>
    <s v="other"/>
    <n v="0.21109999999999998"/>
    <n v="21.11"/>
    <n v="705"/>
    <n v="709"/>
    <n v="707"/>
    <x v="1"/>
    <n v="1"/>
    <x v="0"/>
    <s v="High DTI / Low Income / Low FICO"/>
  </r>
  <r>
    <n v="42000"/>
    <s v="MEDIUM"/>
    <s v="Source Verified"/>
    <s v="Charged Off"/>
    <s v="credit_card"/>
    <n v="0.1043"/>
    <n v="10.43"/>
    <n v="660"/>
    <n v="664"/>
    <n v="662"/>
    <x v="0"/>
    <n v="2"/>
    <x v="1"/>
    <s v="Moderate DTI/Income/FICO"/>
  </r>
  <r>
    <n v="49000"/>
    <s v="MEDIUM"/>
    <s v="Verified"/>
    <s v="Fully Paid"/>
    <s v="debt_consolidation"/>
    <n v="0.18"/>
    <n v="18"/>
    <n v="685"/>
    <n v="689"/>
    <n v="687"/>
    <x v="0"/>
    <n v="2"/>
    <x v="1"/>
    <s v="Moderate DTI/Income/FICO"/>
  </r>
  <r>
    <n v="36000"/>
    <s v="LOW"/>
    <s v="Verified"/>
    <s v="Fully Paid"/>
    <s v="credit_card"/>
    <n v="0.27179999999999999"/>
    <n v="27.18"/>
    <n v="675"/>
    <n v="679"/>
    <n v="677"/>
    <x v="0"/>
    <n v="1"/>
    <x v="0"/>
    <s v="High DTI / Low Income / Low FICO"/>
  </r>
  <r>
    <n v="100000"/>
    <s v="HIGH"/>
    <s v="Verified"/>
    <s v="Fully Paid"/>
    <s v="debt_consolidation"/>
    <n v="6.1399999999999996E-2"/>
    <n v="6.14"/>
    <n v="705"/>
    <n v="709"/>
    <n v="707"/>
    <x v="1"/>
    <n v="3"/>
    <x v="2"/>
    <s v="Strong Profile"/>
  </r>
  <r>
    <n v="80000"/>
    <s v="HIGH"/>
    <s v="Verified"/>
    <s v="Fully Paid"/>
    <s v="credit_card"/>
    <n v="0.21840000000000001"/>
    <n v="21.84"/>
    <n v="675"/>
    <n v="679"/>
    <n v="677"/>
    <x v="0"/>
    <n v="1"/>
    <x v="0"/>
    <s v="High DTI / Low Income / Low FICO"/>
  </r>
  <r>
    <n v="52000"/>
    <s v="MEDIUM"/>
    <s v="Not Verified"/>
    <s v="Fully Paid"/>
    <s v="debt_consolidation"/>
    <n v="0.32729999999999998"/>
    <n v="32.729999999999997"/>
    <n v="675"/>
    <n v="679"/>
    <n v="677"/>
    <x v="0"/>
    <n v="1"/>
    <x v="0"/>
    <s v="High DTI / Low Income / Low FICO"/>
  </r>
  <r>
    <n v="30000"/>
    <s v="LOW"/>
    <s v="Source Verified"/>
    <s v="Fully Paid"/>
    <s v="debt_consolidation"/>
    <n v="3.04E-2"/>
    <n v="3.04"/>
    <n v="705"/>
    <n v="709"/>
    <n v="707"/>
    <x v="1"/>
    <n v="1"/>
    <x v="0"/>
    <s v="High DTI / Low Income / Low FICO"/>
  </r>
  <r>
    <n v="145000"/>
    <s v="HIGH"/>
    <s v="Not Verified"/>
    <s v="Fully Paid"/>
    <s v="debt_consolidation"/>
    <n v="0.1069"/>
    <n v="10.69"/>
    <n v="680"/>
    <n v="684"/>
    <n v="682"/>
    <x v="0"/>
    <n v="2"/>
    <x v="1"/>
    <s v="Moderate DTI/Income/FICO"/>
  </r>
  <r>
    <n v="81000"/>
    <s v="HIGH"/>
    <s v="Verified"/>
    <s v="Fully Paid"/>
    <s v="vacation"/>
    <n v="0.13570000000000002"/>
    <n v="13.570000000000002"/>
    <n v="685"/>
    <n v="689"/>
    <n v="687"/>
    <x v="0"/>
    <n v="2"/>
    <x v="1"/>
    <s v="Moderate DTI/Income/FICO"/>
  </r>
  <r>
    <n v="48000"/>
    <s v="MEDIUM"/>
    <s v="Not Verified"/>
    <s v="Fully Paid"/>
    <s v="credit_card"/>
    <n v="7.0400000000000004E-2"/>
    <n v="7.04"/>
    <n v="710"/>
    <n v="714"/>
    <n v="712"/>
    <x v="1"/>
    <n v="2"/>
    <x v="1"/>
    <s v="Moderate DTI/Income/FICO"/>
  </r>
  <r>
    <n v="105000"/>
    <s v="HIGH"/>
    <s v="Not Verified"/>
    <s v="Fully Paid"/>
    <s v="home_improvement"/>
    <n v="0.13320000000000001"/>
    <n v="13.320000000000002"/>
    <n v="665"/>
    <n v="669"/>
    <n v="667"/>
    <x v="0"/>
    <n v="2"/>
    <x v="1"/>
    <s v="Moderate DTI/Income/FICO"/>
  </r>
  <r>
    <n v="118000"/>
    <s v="HIGH"/>
    <s v="Not Verified"/>
    <s v="Fully Paid"/>
    <s v="credit_card"/>
    <n v="0.17620000000000002"/>
    <n v="17.62"/>
    <n v="750"/>
    <n v="754"/>
    <n v="752"/>
    <x v="1"/>
    <n v="2"/>
    <x v="1"/>
    <s v="Moderate DTI/Income/FICO"/>
  </r>
  <r>
    <n v="70000"/>
    <s v="HIGH"/>
    <s v="Verified"/>
    <s v="Fully Paid"/>
    <s v="debt_consolidation"/>
    <n v="4.6300000000000001E-2"/>
    <n v="4.63"/>
    <n v="700"/>
    <n v="704"/>
    <n v="702"/>
    <x v="1"/>
    <n v="3"/>
    <x v="2"/>
    <s v="Strong Profile"/>
  </r>
  <r>
    <n v="65000"/>
    <s v="HIGH"/>
    <s v="Not Verified"/>
    <s v="Fully Paid"/>
    <s v="debt_consolidation"/>
    <n v="0.13070000000000001"/>
    <n v="13.07"/>
    <n v="715"/>
    <n v="719"/>
    <n v="717"/>
    <x v="1"/>
    <n v="2"/>
    <x v="1"/>
    <s v="Moderate DTI/Income/FICO"/>
  </r>
  <r>
    <n v="50000"/>
    <s v="MEDIUM"/>
    <s v="Source Verified"/>
    <s v="Charged Off"/>
    <s v="debt_consolidation"/>
    <n v="0.31469999999999998"/>
    <n v="31.47"/>
    <n v="720"/>
    <n v="724"/>
    <n v="722"/>
    <x v="1"/>
    <n v="1"/>
    <x v="0"/>
    <s v="High DTI / Low Income / Low FICO"/>
  </r>
  <r>
    <n v="60000"/>
    <s v="MEDIUM"/>
    <s v="Source Verified"/>
    <s v="Charged Off"/>
    <s v="debt_consolidation"/>
    <n v="0.20780000000000001"/>
    <n v="20.78"/>
    <n v="675"/>
    <n v="679"/>
    <n v="677"/>
    <x v="0"/>
    <n v="1"/>
    <x v="0"/>
    <s v="High DTI / Low Income / Low FICO"/>
  </r>
  <r>
    <n v="69000"/>
    <s v="HIGH"/>
    <s v="Not Verified"/>
    <s v="Fully Paid"/>
    <s v="home_improvement"/>
    <n v="5.0099999999999999E-2"/>
    <n v="5.01"/>
    <n v="795"/>
    <n v="799"/>
    <n v="797"/>
    <x v="1"/>
    <n v="3"/>
    <x v="2"/>
    <s v="Strong Profile"/>
  </r>
  <r>
    <n v="75000"/>
    <s v="HIGH"/>
    <s v="Not Verified"/>
    <s v="Fully Paid"/>
    <s v="debt_consolidation"/>
    <n v="0.2064"/>
    <n v="20.64"/>
    <n v="720"/>
    <n v="724"/>
    <n v="722"/>
    <x v="1"/>
    <n v="1"/>
    <x v="0"/>
    <s v="High DTI / Low Income / Low FICO"/>
  </r>
  <r>
    <n v="50000"/>
    <s v="MEDIUM"/>
    <s v="Verified"/>
    <s v="Fully Paid"/>
    <s v="credit_card"/>
    <n v="0.17019999999999999"/>
    <n v="17.02"/>
    <n v="700"/>
    <n v="704"/>
    <n v="702"/>
    <x v="1"/>
    <n v="2"/>
    <x v="1"/>
    <s v="Moderate DTI/Income/FICO"/>
  </r>
  <r>
    <n v="33000"/>
    <s v="LOW"/>
    <s v="Not Verified"/>
    <s v="Fully Paid"/>
    <s v="credit_card"/>
    <n v="0.128"/>
    <n v="12.8"/>
    <n v="730"/>
    <n v="734"/>
    <n v="732"/>
    <x v="1"/>
    <n v="1"/>
    <x v="0"/>
    <s v="High DTI / Low Income / Low FICO"/>
  </r>
  <r>
    <n v="104000"/>
    <s v="HIGH"/>
    <s v="Verified"/>
    <s v="Fully Paid"/>
    <s v="debt_consolidation"/>
    <n v="0.09"/>
    <n v="9"/>
    <n v="725"/>
    <n v="729"/>
    <n v="727"/>
    <x v="1"/>
    <n v="3"/>
    <x v="2"/>
    <s v="Strong Profile"/>
  </r>
  <r>
    <n v="110000"/>
    <s v="HIGH"/>
    <s v="Not Verified"/>
    <s v="Fully Paid"/>
    <s v="debt_consolidation"/>
    <n v="0.21230000000000002"/>
    <n v="21.23"/>
    <n v="695"/>
    <n v="699"/>
    <n v="697"/>
    <x v="0"/>
    <n v="1"/>
    <x v="0"/>
    <s v="High DTI / Low Income / Low FICO"/>
  </r>
  <r>
    <n v="80000"/>
    <s v="HIGH"/>
    <s v="Source Verified"/>
    <s v="Fully Paid"/>
    <s v="debt_consolidation"/>
    <n v="7.46E-2"/>
    <n v="7.46"/>
    <n v="665"/>
    <n v="669"/>
    <n v="667"/>
    <x v="0"/>
    <n v="2"/>
    <x v="1"/>
    <s v="Moderate DTI/Income/FICO"/>
  </r>
  <r>
    <n v="105000"/>
    <s v="HIGH"/>
    <s v="Source Verified"/>
    <s v="Fully Paid"/>
    <s v="debt_consolidation"/>
    <n v="8.5299999999999987E-2"/>
    <n v="8.5299999999999994"/>
    <n v="700"/>
    <n v="704"/>
    <n v="702"/>
    <x v="1"/>
    <n v="3"/>
    <x v="2"/>
    <s v="Strong Profile"/>
  </r>
  <r>
    <n v="88000"/>
    <s v="HIGH"/>
    <s v="Source Verified"/>
    <s v="Fully Paid"/>
    <s v="debt_consolidation"/>
    <n v="0.2445"/>
    <n v="24.45"/>
    <n v="720"/>
    <n v="724"/>
    <n v="722"/>
    <x v="1"/>
    <n v="1"/>
    <x v="0"/>
    <s v="High DTI / Low Income / Low FICO"/>
  </r>
  <r>
    <n v="110000"/>
    <s v="HIGH"/>
    <s v="Source Verified"/>
    <s v="Fully Paid"/>
    <s v="debt_consolidation"/>
    <n v="0.15570000000000001"/>
    <n v="15.57"/>
    <n v="660"/>
    <n v="664"/>
    <n v="662"/>
    <x v="0"/>
    <n v="2"/>
    <x v="1"/>
    <s v="Moderate DTI/Income/FICO"/>
  </r>
  <r>
    <n v="70000"/>
    <s v="HIGH"/>
    <s v="Source Verified"/>
    <s v="Charged Off"/>
    <s v="debt_consolidation"/>
    <n v="0.125"/>
    <n v="12.5"/>
    <n v="705"/>
    <n v="709"/>
    <n v="707"/>
    <x v="1"/>
    <n v="2"/>
    <x v="1"/>
    <s v="Moderate DTI/Income/FICO"/>
  </r>
  <r>
    <n v="95000"/>
    <s v="HIGH"/>
    <s v="Not Verified"/>
    <s v="Charged Off"/>
    <s v="debt_consolidation"/>
    <n v="0.2041"/>
    <n v="20.41"/>
    <n v="675"/>
    <n v="679"/>
    <n v="677"/>
    <x v="0"/>
    <n v="1"/>
    <x v="0"/>
    <s v="High DTI / Low Income / Low FICO"/>
  </r>
  <r>
    <n v="66000"/>
    <s v="HIGH"/>
    <s v="Not Verified"/>
    <s v="Charged Off"/>
    <s v="debt_consolidation"/>
    <n v="0.3367"/>
    <n v="33.67"/>
    <n v="720"/>
    <n v="724"/>
    <n v="722"/>
    <x v="1"/>
    <n v="1"/>
    <x v="0"/>
    <s v="High DTI / Low Income / Low FICO"/>
  </r>
  <r>
    <n v="50518"/>
    <s v="MEDIUM"/>
    <s v="Source Verified"/>
    <s v="Charged Off"/>
    <s v="debt_consolidation"/>
    <n v="0.37209999999999999"/>
    <n v="37.21"/>
    <n v="665"/>
    <n v="669"/>
    <n v="667"/>
    <x v="0"/>
    <n v="1"/>
    <x v="0"/>
    <s v="High DTI / Low Income / Low FICO"/>
  </r>
  <r>
    <n v="24000"/>
    <s v="LOW"/>
    <s v="Source Verified"/>
    <s v="Current"/>
    <s v="debt_consolidation"/>
    <n v="0.17949999999999999"/>
    <n v="17.95"/>
    <n v="735"/>
    <n v="739"/>
    <n v="737"/>
    <x v="1"/>
    <n v="1"/>
    <x v="0"/>
    <s v="High DTI / Low Income / Low FICO"/>
  </r>
  <r>
    <n v="70000"/>
    <s v="HIGH"/>
    <s v="Verified"/>
    <s v="Fully Paid"/>
    <s v="car"/>
    <n v="8.4499999999999992E-2"/>
    <n v="8.4499999999999993"/>
    <n v="660"/>
    <n v="664"/>
    <n v="662"/>
    <x v="0"/>
    <n v="2"/>
    <x v="1"/>
    <s v="Moderate DTI/Income/FICO"/>
  </r>
  <r>
    <n v="50000"/>
    <s v="MEDIUM"/>
    <s v="Not Verified"/>
    <s v="Current"/>
    <s v="debt_consolidation"/>
    <n v="0.2021"/>
    <n v="20.21"/>
    <n v="715"/>
    <n v="719"/>
    <n v="717"/>
    <x v="1"/>
    <n v="1"/>
    <x v="0"/>
    <s v="High DTI / Low Income / Low FICO"/>
  </r>
  <r>
    <n v="40000"/>
    <s v="LOW"/>
    <s v="Source Verified"/>
    <s v="Current"/>
    <s v="debt_consolidation"/>
    <n v="0.33149999999999996"/>
    <n v="33.15"/>
    <n v="665"/>
    <n v="669"/>
    <n v="667"/>
    <x v="0"/>
    <n v="1"/>
    <x v="0"/>
    <s v="High DTI / Low Income / Low FICO"/>
  </r>
  <r>
    <n v="100000"/>
    <s v="HIGH"/>
    <s v="Source Verified"/>
    <s v="Fully Paid"/>
    <s v="debt_consolidation"/>
    <n v="0.1545"/>
    <n v="15.45"/>
    <n v="690"/>
    <n v="694"/>
    <n v="692"/>
    <x v="0"/>
    <n v="2"/>
    <x v="1"/>
    <s v="Moderate DTI/Income/FICO"/>
  </r>
  <r>
    <n v="31000"/>
    <s v="LOW"/>
    <s v="Verified"/>
    <s v="Charged Off"/>
    <s v="debt_consolidation"/>
    <n v="5.96E-2"/>
    <n v="5.96"/>
    <n v="660"/>
    <n v="664"/>
    <n v="662"/>
    <x v="0"/>
    <n v="1"/>
    <x v="0"/>
    <s v="High DTI / Low Income / Low FICO"/>
  </r>
  <r>
    <n v="61000"/>
    <s v="HIGH"/>
    <s v="Source Verified"/>
    <s v="Fully Paid"/>
    <s v="debt_consolidation"/>
    <n v="0.3362"/>
    <n v="33.619999999999997"/>
    <n v="665"/>
    <n v="669"/>
    <n v="667"/>
    <x v="0"/>
    <n v="1"/>
    <x v="0"/>
    <s v="High DTI / Low Income / Low FICO"/>
  </r>
  <r>
    <n v="45000"/>
    <s v="MEDIUM"/>
    <s v="Not Verified"/>
    <s v="Fully Paid"/>
    <s v="credit_card"/>
    <n v="0.23070000000000002"/>
    <n v="23.07"/>
    <n v="715"/>
    <n v="719"/>
    <n v="717"/>
    <x v="1"/>
    <n v="1"/>
    <x v="0"/>
    <s v="High DTI / Low Income / Low FICO"/>
  </r>
  <r>
    <n v="48000"/>
    <s v="MEDIUM"/>
    <s v="Not Verified"/>
    <s v="Fully Paid"/>
    <s v="credit_card"/>
    <n v="0.249"/>
    <n v="24.9"/>
    <n v="690"/>
    <n v="694"/>
    <n v="692"/>
    <x v="0"/>
    <n v="1"/>
    <x v="0"/>
    <s v="High DTI / Low Income / Low FICO"/>
  </r>
  <r>
    <n v="21000"/>
    <s v="LOW"/>
    <s v="Not Verified"/>
    <s v="Fully Paid"/>
    <s v="debt_consolidation"/>
    <n v="0.24859999999999999"/>
    <n v="24.86"/>
    <n v="755"/>
    <n v="759"/>
    <n v="757"/>
    <x v="1"/>
    <n v="1"/>
    <x v="0"/>
    <s v="High DTI / Low Income / Low FICO"/>
  </r>
  <r>
    <n v="20000"/>
    <s v="LOW"/>
    <s v="Source Verified"/>
    <s v="Fully Paid"/>
    <s v="debt_consolidation"/>
    <n v="1.3740000000000001"/>
    <n v="137.4"/>
    <n v="700"/>
    <n v="704"/>
    <n v="702"/>
    <x v="1"/>
    <n v="1"/>
    <x v="0"/>
    <s v="High DTI / Low Income / Low FICO"/>
  </r>
  <r>
    <n v="24000"/>
    <s v="LOW"/>
    <s v="Source Verified"/>
    <s v="Fully Paid"/>
    <s v="debt_consolidation"/>
    <n v="0.38100000000000001"/>
    <n v="38.1"/>
    <n v="690"/>
    <n v="694"/>
    <n v="692"/>
    <x v="0"/>
    <n v="1"/>
    <x v="0"/>
    <s v="High DTI / Low Income / Low FICO"/>
  </r>
  <r>
    <n v="60000"/>
    <s v="MEDIUM"/>
    <s v="Source Verified"/>
    <s v="Charged Off"/>
    <s v="major_purchase"/>
    <n v="0.20519999999999999"/>
    <n v="20.52"/>
    <n v="690"/>
    <n v="694"/>
    <n v="692"/>
    <x v="0"/>
    <n v="1"/>
    <x v="0"/>
    <s v="High DTI / Low Income / Low FICO"/>
  </r>
  <r>
    <n v="44000"/>
    <s v="MEDIUM"/>
    <s v="Verified"/>
    <s v="Fully Paid"/>
    <s v="credit_card"/>
    <n v="0.22559999999999999"/>
    <n v="22.56"/>
    <n v="665"/>
    <n v="669"/>
    <n v="667"/>
    <x v="0"/>
    <n v="1"/>
    <x v="0"/>
    <s v="High DTI / Low Income / Low FICO"/>
  </r>
  <r>
    <n v="42000"/>
    <s v="MEDIUM"/>
    <s v="Source Verified"/>
    <s v="Charged Off"/>
    <s v="debt_consolidation"/>
    <n v="0.36349999999999999"/>
    <n v="36.35"/>
    <n v="685"/>
    <n v="689"/>
    <n v="687"/>
    <x v="0"/>
    <n v="1"/>
    <x v="0"/>
    <s v="High DTI / Low Income / Low FICO"/>
  </r>
  <r>
    <n v="21000"/>
    <s v="LOW"/>
    <s v="Source Verified"/>
    <s v="Fully Paid"/>
    <s v="other"/>
    <n v="0.22289999999999999"/>
    <n v="22.29"/>
    <n v="665"/>
    <n v="669"/>
    <n v="667"/>
    <x v="0"/>
    <n v="1"/>
    <x v="0"/>
    <s v="High DTI / Low Income / Low FICO"/>
  </r>
  <r>
    <n v="40000"/>
    <s v="LOW"/>
    <s v="Source Verified"/>
    <s v="Charged Off"/>
    <s v="debt_consolidation"/>
    <n v="0.1764"/>
    <n v="17.64"/>
    <n v="690"/>
    <n v="694"/>
    <n v="692"/>
    <x v="0"/>
    <n v="1"/>
    <x v="0"/>
    <s v="High DTI / Low Income / Low FICO"/>
  </r>
  <r>
    <n v="130000"/>
    <s v="HIGH"/>
    <s v="Not Verified"/>
    <s v="Fully Paid"/>
    <s v="other"/>
    <n v="0.15659999999999999"/>
    <n v="15.659999999999998"/>
    <n v="690"/>
    <n v="694"/>
    <n v="692"/>
    <x v="0"/>
    <n v="2"/>
    <x v="1"/>
    <s v="Moderate DTI/Income/FICO"/>
  </r>
  <r>
    <n v="102285"/>
    <s v="HIGH"/>
    <s v="Source Verified"/>
    <s v="Fully Paid"/>
    <s v="other"/>
    <n v="2.2499999999999999E-2"/>
    <n v="2.25"/>
    <n v="665"/>
    <n v="669"/>
    <n v="667"/>
    <x v="0"/>
    <n v="2"/>
    <x v="1"/>
    <s v="Moderate DTI/Income/FICO"/>
  </r>
  <r>
    <n v="79200"/>
    <s v="HIGH"/>
    <s v="Verified"/>
    <s v="Fully Paid"/>
    <s v="car"/>
    <n v="0.10730000000000001"/>
    <n v="10.73"/>
    <n v="700"/>
    <n v="704"/>
    <n v="702"/>
    <x v="1"/>
    <n v="3"/>
    <x v="2"/>
    <s v="Strong Profile"/>
  </r>
  <r>
    <n v="26000"/>
    <s v="LOW"/>
    <s v="Not Verified"/>
    <s v="Fully Paid"/>
    <s v="credit_card"/>
    <n v="0.18559999999999999"/>
    <n v="18.559999999999999"/>
    <n v="675"/>
    <n v="679"/>
    <n v="677"/>
    <x v="0"/>
    <n v="1"/>
    <x v="0"/>
    <s v="High DTI / Low Income / Low FICO"/>
  </r>
  <r>
    <n v="86604"/>
    <s v="HIGH"/>
    <s v="Not Verified"/>
    <s v="Fully Paid"/>
    <s v="debt_consolidation"/>
    <n v="0.18840000000000001"/>
    <n v="18.84"/>
    <n v="735"/>
    <n v="739"/>
    <n v="737"/>
    <x v="1"/>
    <n v="2"/>
    <x v="1"/>
    <s v="Moderate DTI/Income/FICO"/>
  </r>
  <r>
    <n v="40000"/>
    <s v="LOW"/>
    <s v="Source Verified"/>
    <s v="Fully Paid"/>
    <s v="debt_consolidation"/>
    <n v="0.13339999999999999"/>
    <n v="13.34"/>
    <n v="730"/>
    <n v="734"/>
    <n v="732"/>
    <x v="1"/>
    <n v="1"/>
    <x v="0"/>
    <s v="High DTI / Low Income / Low FICO"/>
  </r>
  <r>
    <n v="48000"/>
    <s v="MEDIUM"/>
    <s v="Not Verified"/>
    <s v="Fully Paid"/>
    <s v="debt_consolidation"/>
    <n v="0.13570000000000002"/>
    <n v="13.570000000000002"/>
    <n v="720"/>
    <n v="724"/>
    <n v="722"/>
    <x v="1"/>
    <n v="2"/>
    <x v="1"/>
    <s v="Moderate DTI/Income/FICO"/>
  </r>
  <r>
    <n v="135000"/>
    <s v="HIGH"/>
    <s v="Verified"/>
    <s v="Current"/>
    <s v="debt_consolidation"/>
    <n v="0.2298"/>
    <n v="22.98"/>
    <n v="725"/>
    <n v="729"/>
    <n v="727"/>
    <x v="1"/>
    <n v="1"/>
    <x v="0"/>
    <s v="High DTI / Low Income / Low FICO"/>
  </r>
  <r>
    <n v="65000"/>
    <s v="HIGH"/>
    <s v="Source Verified"/>
    <s v="Fully Paid"/>
    <s v="debt_consolidation"/>
    <n v="3.1E-2"/>
    <n v="3.1"/>
    <n v="660"/>
    <n v="664"/>
    <n v="662"/>
    <x v="0"/>
    <n v="2"/>
    <x v="1"/>
    <s v="Moderate DTI/Income/FICO"/>
  </r>
  <r>
    <n v="33072"/>
    <s v="LOW"/>
    <s v="Verified"/>
    <s v="Fully Paid"/>
    <s v="debt_consolidation"/>
    <n v="0.2772"/>
    <n v="27.72"/>
    <n v="670"/>
    <n v="674"/>
    <n v="672"/>
    <x v="0"/>
    <n v="1"/>
    <x v="0"/>
    <s v="High DTI / Low Income / Low FICO"/>
  </r>
  <r>
    <n v="40000"/>
    <s v="LOW"/>
    <s v="Source Verified"/>
    <s v="Late (31-120 days)"/>
    <s v="debt_consolidation"/>
    <n v="0.25890000000000002"/>
    <n v="25.89"/>
    <n v="670"/>
    <n v="674"/>
    <n v="672"/>
    <x v="0"/>
    <n v="1"/>
    <x v="0"/>
    <s v="High DTI / Low Income / Low FICO"/>
  </r>
  <r>
    <n v="80000"/>
    <s v="HIGH"/>
    <s v="Source Verified"/>
    <s v="Fully Paid"/>
    <s v="debt_consolidation"/>
    <n v="0.33560000000000001"/>
    <n v="33.56"/>
    <n v="695"/>
    <n v="699"/>
    <n v="697"/>
    <x v="0"/>
    <n v="1"/>
    <x v="0"/>
    <s v="High DTI / Low Income / Low FICO"/>
  </r>
  <r>
    <n v="35000"/>
    <s v="LOW"/>
    <s v="Verified"/>
    <s v="Charged Off"/>
    <s v="debt_consolidation"/>
    <n v="0.3196"/>
    <n v="31.96"/>
    <n v="695"/>
    <n v="699"/>
    <n v="697"/>
    <x v="0"/>
    <n v="1"/>
    <x v="0"/>
    <s v="High DTI / Low Income / Low FICO"/>
  </r>
  <r>
    <n v="80000"/>
    <s v="HIGH"/>
    <s v="Source Verified"/>
    <s v="Fully Paid"/>
    <s v="debt_consolidation"/>
    <n v="0.28170000000000001"/>
    <n v="28.17"/>
    <n v="725"/>
    <n v="729"/>
    <n v="727"/>
    <x v="1"/>
    <n v="1"/>
    <x v="0"/>
    <s v="High DTI / Low Income / Low FICO"/>
  </r>
  <r>
    <n v="55000"/>
    <s v="MEDIUM"/>
    <s v="Source Verified"/>
    <s v="Fully Paid"/>
    <s v="debt_consolidation"/>
    <n v="5.5599999999999997E-2"/>
    <n v="5.56"/>
    <n v="670"/>
    <n v="674"/>
    <n v="672"/>
    <x v="0"/>
    <n v="2"/>
    <x v="1"/>
    <s v="Moderate DTI/Income/FICO"/>
  </r>
  <r>
    <n v="40000"/>
    <s v="LOW"/>
    <s v="Verified"/>
    <s v="Fully Paid"/>
    <s v="debt_consolidation"/>
    <n v="0.16140000000000002"/>
    <n v="16.14"/>
    <n v="665"/>
    <n v="669"/>
    <n v="667"/>
    <x v="0"/>
    <n v="1"/>
    <x v="0"/>
    <s v="High DTI / Low Income / Low FICO"/>
  </r>
  <r>
    <n v="77000"/>
    <s v="HIGH"/>
    <s v="Source Verified"/>
    <s v="Fully Paid"/>
    <s v="credit_card"/>
    <n v="0.14480000000000001"/>
    <n v="14.48"/>
    <n v="700"/>
    <n v="704"/>
    <n v="702"/>
    <x v="1"/>
    <n v="2"/>
    <x v="1"/>
    <s v="Moderate DTI/Income/FICO"/>
  </r>
  <r>
    <n v="60000"/>
    <s v="MEDIUM"/>
    <s v="Source Verified"/>
    <s v="Fully Paid"/>
    <s v="debt_consolidation"/>
    <n v="0.16039999999999999"/>
    <n v="16.04"/>
    <n v="740"/>
    <n v="744"/>
    <n v="742"/>
    <x v="1"/>
    <n v="2"/>
    <x v="1"/>
    <s v="Moderate DTI/Income/FICO"/>
  </r>
  <r>
    <n v="36480"/>
    <s v="LOW"/>
    <s v="Verified"/>
    <s v="Current"/>
    <s v="credit_card"/>
    <n v="0.34079999999999999"/>
    <n v="34.08"/>
    <n v="725"/>
    <n v="729"/>
    <n v="727"/>
    <x v="1"/>
    <n v="1"/>
    <x v="0"/>
    <s v="High DTI / Low Income / Low FICO"/>
  </r>
  <r>
    <n v="34000"/>
    <s v="LOW"/>
    <s v="Not Verified"/>
    <s v="Fully Paid"/>
    <s v="credit_card"/>
    <n v="9.64E-2"/>
    <n v="9.64"/>
    <n v="665"/>
    <n v="669"/>
    <n v="667"/>
    <x v="0"/>
    <n v="1"/>
    <x v="0"/>
    <s v="High DTI / Low Income / Low FICO"/>
  </r>
  <r>
    <n v="42000"/>
    <s v="MEDIUM"/>
    <s v="Source Verified"/>
    <s v="Current"/>
    <s v="debt_consolidation"/>
    <n v="0.20629999999999998"/>
    <n v="20.63"/>
    <n v="675"/>
    <n v="679"/>
    <n v="677"/>
    <x v="0"/>
    <n v="1"/>
    <x v="0"/>
    <s v="High DTI / Low Income / Low FICO"/>
  </r>
  <r>
    <n v="42000"/>
    <s v="MEDIUM"/>
    <s v="Not Verified"/>
    <s v="Fully Paid"/>
    <s v="debt_consolidation"/>
    <n v="0.31340000000000001"/>
    <n v="31.34"/>
    <n v="700"/>
    <n v="704"/>
    <n v="702"/>
    <x v="1"/>
    <n v="1"/>
    <x v="0"/>
    <s v="High DTI / Low Income / Low FICO"/>
  </r>
  <r>
    <n v="105000"/>
    <s v="HIGH"/>
    <s v="Not Verified"/>
    <s v="Fully Paid"/>
    <s v="other"/>
    <n v="0.217"/>
    <n v="21.7"/>
    <n v="670"/>
    <n v="674"/>
    <n v="672"/>
    <x v="0"/>
    <n v="1"/>
    <x v="0"/>
    <s v="High DTI / Low Income / Low FICO"/>
  </r>
  <r>
    <n v="72000"/>
    <s v="HIGH"/>
    <s v="Source Verified"/>
    <s v="Fully Paid"/>
    <s v="debt_consolidation"/>
    <n v="9.1199999999999989E-2"/>
    <n v="9.1199999999999992"/>
    <n v="675"/>
    <n v="679"/>
    <n v="677"/>
    <x v="0"/>
    <n v="2"/>
    <x v="1"/>
    <s v="Moderate DTI/Income/FICO"/>
  </r>
  <r>
    <n v="55000"/>
    <s v="MEDIUM"/>
    <s v="Not Verified"/>
    <s v="Fully Paid"/>
    <s v="debt_consolidation"/>
    <n v="0.28289999999999998"/>
    <n v="28.29"/>
    <n v="705"/>
    <n v="709"/>
    <n v="707"/>
    <x v="1"/>
    <n v="1"/>
    <x v="0"/>
    <s v="High DTI / Low Income / Low FICO"/>
  </r>
  <r>
    <n v="65000"/>
    <s v="HIGH"/>
    <s v="Source Verified"/>
    <s v="Fully Paid"/>
    <s v="home_improvement"/>
    <n v="3.6400000000000002E-2"/>
    <n v="3.64"/>
    <n v="705"/>
    <n v="709"/>
    <n v="707"/>
    <x v="1"/>
    <n v="3"/>
    <x v="2"/>
    <s v="Strong Profile"/>
  </r>
  <r>
    <n v="75000"/>
    <s v="HIGH"/>
    <s v="Not Verified"/>
    <s v="Fully Paid"/>
    <s v="home_improvement"/>
    <n v="0.24909999999999999"/>
    <n v="24.91"/>
    <n v="725"/>
    <n v="729"/>
    <n v="727"/>
    <x v="1"/>
    <n v="1"/>
    <x v="0"/>
    <s v="High DTI / Low Income / Low FICO"/>
  </r>
  <r>
    <n v="65000"/>
    <s v="HIGH"/>
    <s v="Source Verified"/>
    <s v="Current"/>
    <s v="debt_consolidation"/>
    <n v="0.22620000000000001"/>
    <n v="22.62"/>
    <n v="680"/>
    <n v="684"/>
    <n v="682"/>
    <x v="0"/>
    <n v="1"/>
    <x v="0"/>
    <s v="High DTI / Low Income / Low FICO"/>
  </r>
  <r>
    <n v="51000"/>
    <s v="MEDIUM"/>
    <s v="Source Verified"/>
    <s v="Charged Off"/>
    <s v="debt_consolidation"/>
    <n v="0.30280000000000001"/>
    <n v="30.28"/>
    <n v="685"/>
    <n v="689"/>
    <n v="687"/>
    <x v="0"/>
    <n v="1"/>
    <x v="0"/>
    <s v="High DTI / Low Income / Low FICO"/>
  </r>
  <r>
    <n v="76000"/>
    <s v="HIGH"/>
    <s v="Not Verified"/>
    <s v="Fully Paid"/>
    <s v="debt_consolidation"/>
    <n v="0.1459"/>
    <n v="14.59"/>
    <n v="685"/>
    <n v="689"/>
    <n v="687"/>
    <x v="0"/>
    <n v="2"/>
    <x v="1"/>
    <s v="Moderate DTI/Income/FICO"/>
  </r>
  <r>
    <n v="65000"/>
    <s v="HIGH"/>
    <s v="Source Verified"/>
    <s v="Fully Paid"/>
    <s v="debt_consolidation"/>
    <n v="0.2104"/>
    <n v="21.04"/>
    <n v="700"/>
    <n v="704"/>
    <n v="702"/>
    <x v="1"/>
    <n v="1"/>
    <x v="0"/>
    <s v="High DTI / Low Income / Low FICO"/>
  </r>
  <r>
    <n v="107000"/>
    <s v="HIGH"/>
    <s v="Source Verified"/>
    <s v="Charged Off"/>
    <s v="credit_card"/>
    <n v="0.25340000000000001"/>
    <n v="25.34"/>
    <n v="675"/>
    <n v="679"/>
    <n v="677"/>
    <x v="0"/>
    <n v="1"/>
    <x v="0"/>
    <s v="High DTI / Low Income / Low FICO"/>
  </r>
  <r>
    <n v="39520"/>
    <s v="LOW"/>
    <s v="Not Verified"/>
    <s v="Charged Off"/>
    <s v="debt_consolidation"/>
    <n v="0.20679999999999998"/>
    <n v="20.68"/>
    <n v="710"/>
    <n v="714"/>
    <n v="712"/>
    <x v="1"/>
    <n v="1"/>
    <x v="0"/>
    <s v="High DTI / Low Income / Low FICO"/>
  </r>
  <r>
    <n v="150000"/>
    <s v="HIGH"/>
    <s v="Verified"/>
    <s v="Charged Off"/>
    <s v="debt_consolidation"/>
    <n v="0.11630000000000001"/>
    <n v="11.63"/>
    <n v="740"/>
    <n v="744"/>
    <n v="742"/>
    <x v="1"/>
    <n v="3"/>
    <x v="2"/>
    <s v="Strong Profile"/>
  </r>
  <r>
    <n v="42000"/>
    <s v="MEDIUM"/>
    <s v="Verified"/>
    <s v="Charged Off"/>
    <s v="debt_consolidation"/>
    <n v="0.34860000000000002"/>
    <n v="34.86"/>
    <n v="710"/>
    <n v="714"/>
    <n v="712"/>
    <x v="1"/>
    <n v="1"/>
    <x v="0"/>
    <s v="High DTI / Low Income / Low FICO"/>
  </r>
  <r>
    <n v="40000"/>
    <s v="LOW"/>
    <s v="Verified"/>
    <s v="Fully Paid"/>
    <s v="debt_consolidation"/>
    <n v="0.27179999999999999"/>
    <n v="27.18"/>
    <n v="660"/>
    <n v="664"/>
    <n v="662"/>
    <x v="0"/>
    <n v="1"/>
    <x v="0"/>
    <s v="High DTI / Low Income / Low FICO"/>
  </r>
  <r>
    <n v="63000"/>
    <s v="HIGH"/>
    <s v="Source Verified"/>
    <s v="Charged Off"/>
    <s v="debt_consolidation"/>
    <n v="0.1973"/>
    <n v="19.73"/>
    <n v="660"/>
    <n v="664"/>
    <n v="662"/>
    <x v="0"/>
    <n v="2"/>
    <x v="1"/>
    <s v="Moderate DTI/Income/FICO"/>
  </r>
  <r>
    <n v="108000"/>
    <s v="HIGH"/>
    <s v="Verified"/>
    <s v="Charged Off"/>
    <s v="home_improvement"/>
    <n v="0.30280000000000001"/>
    <n v="30.28"/>
    <n v="725"/>
    <n v="729"/>
    <n v="727"/>
    <x v="1"/>
    <n v="1"/>
    <x v="0"/>
    <s v="High DTI / Low Income / Low FICO"/>
  </r>
  <r>
    <n v="90000"/>
    <s v="HIGH"/>
    <s v="Source Verified"/>
    <s v="Fully Paid"/>
    <s v="debt_consolidation"/>
    <n v="0.182"/>
    <n v="18.2"/>
    <n v="740"/>
    <n v="744"/>
    <n v="742"/>
    <x v="1"/>
    <n v="2"/>
    <x v="1"/>
    <s v="Moderate DTI/Income/FICO"/>
  </r>
  <r>
    <n v="60000"/>
    <s v="MEDIUM"/>
    <s v="Source Verified"/>
    <s v="Charged Off"/>
    <s v="debt_consolidation"/>
    <n v="0.26200000000000001"/>
    <n v="26.200000000000003"/>
    <n v="700"/>
    <n v="704"/>
    <n v="702"/>
    <x v="1"/>
    <n v="1"/>
    <x v="0"/>
    <s v="High DTI / Low Income / Low FICO"/>
  </r>
  <r>
    <n v="102000"/>
    <s v="HIGH"/>
    <s v="Verified"/>
    <s v="Fully Paid"/>
    <s v="moving"/>
    <n v="0.13250000000000001"/>
    <n v="13.25"/>
    <n v="675"/>
    <n v="679"/>
    <n v="677"/>
    <x v="0"/>
    <n v="2"/>
    <x v="1"/>
    <s v="Moderate DTI/Income/FICO"/>
  </r>
  <r>
    <n v="99500"/>
    <s v="HIGH"/>
    <s v="Verified"/>
    <s v="Fully Paid"/>
    <s v="other"/>
    <n v="8.4100000000000008E-2"/>
    <n v="8.41"/>
    <n v="705"/>
    <n v="709"/>
    <n v="707"/>
    <x v="1"/>
    <n v="3"/>
    <x v="2"/>
    <s v="Strong Profile"/>
  </r>
  <r>
    <n v="97000"/>
    <s v="HIGH"/>
    <s v="Not Verified"/>
    <s v="Fully Paid"/>
    <s v="other"/>
    <n v="0.2853"/>
    <n v="28.53"/>
    <n v="730"/>
    <n v="734"/>
    <n v="732"/>
    <x v="1"/>
    <n v="1"/>
    <x v="0"/>
    <s v="High DTI / Low Income / Low FICO"/>
  </r>
  <r>
    <n v="118000"/>
    <s v="HIGH"/>
    <s v="Source Verified"/>
    <s v="Fully Paid"/>
    <s v="credit_card"/>
    <n v="6.0899999999999996E-2"/>
    <n v="6.09"/>
    <n v="705"/>
    <n v="709"/>
    <n v="707"/>
    <x v="1"/>
    <n v="3"/>
    <x v="2"/>
    <s v="Strong Profile"/>
  </r>
  <r>
    <n v="105000"/>
    <s v="HIGH"/>
    <s v="Not Verified"/>
    <s v="Current"/>
    <s v="credit_card"/>
    <n v="0.16149999999999998"/>
    <n v="16.149999999999999"/>
    <n v="675"/>
    <n v="679"/>
    <n v="677"/>
    <x v="0"/>
    <n v="2"/>
    <x v="1"/>
    <s v="Moderate DTI/Income/FICO"/>
  </r>
  <r>
    <n v="37000"/>
    <s v="LOW"/>
    <s v="Verified"/>
    <s v="Fully Paid"/>
    <s v="debt_consolidation"/>
    <n v="0.2429"/>
    <n v="24.29"/>
    <n v="665"/>
    <n v="669"/>
    <n v="667"/>
    <x v="0"/>
    <n v="1"/>
    <x v="0"/>
    <s v="High DTI / Low Income / Low FICO"/>
  </r>
  <r>
    <n v="30068"/>
    <s v="LOW"/>
    <s v="Verified"/>
    <s v="Fully Paid"/>
    <s v="debt_consolidation"/>
    <n v="0.23749999999999999"/>
    <n v="23.75"/>
    <n v="705"/>
    <n v="709"/>
    <n v="707"/>
    <x v="1"/>
    <n v="1"/>
    <x v="0"/>
    <s v="High DTI / Low Income / Low FICO"/>
  </r>
  <r>
    <n v="53300"/>
    <s v="MEDIUM"/>
    <s v="Not Verified"/>
    <s v="Fully Paid"/>
    <s v="credit_card"/>
    <n v="0.22309999999999999"/>
    <n v="22.31"/>
    <n v="710"/>
    <n v="714"/>
    <n v="712"/>
    <x v="1"/>
    <n v="1"/>
    <x v="0"/>
    <s v="High DTI / Low Income / Low FICO"/>
  </r>
  <r>
    <n v="64000"/>
    <s v="HIGH"/>
    <s v="Verified"/>
    <s v="Charged Off"/>
    <s v="debt_consolidation"/>
    <n v="0.36829999999999996"/>
    <n v="36.83"/>
    <n v="700"/>
    <n v="704"/>
    <n v="702"/>
    <x v="1"/>
    <n v="1"/>
    <x v="0"/>
    <s v="High DTI / Low Income / Low FICO"/>
  </r>
  <r>
    <n v="175000"/>
    <s v="HIGH"/>
    <s v="Verified"/>
    <s v="Fully Paid"/>
    <s v="credit_card"/>
    <n v="4.1200000000000001E-2"/>
    <n v="4.12"/>
    <n v="660"/>
    <n v="664"/>
    <n v="662"/>
    <x v="0"/>
    <n v="2"/>
    <x v="1"/>
    <s v="Moderate DTI/Income/FICO"/>
  </r>
  <r>
    <n v="73000"/>
    <s v="HIGH"/>
    <s v="Source Verified"/>
    <s v="Charged Off"/>
    <s v="credit_card"/>
    <n v="0.12119999999999999"/>
    <n v="12.12"/>
    <n v="665"/>
    <n v="669"/>
    <n v="667"/>
    <x v="0"/>
    <n v="2"/>
    <x v="1"/>
    <s v="Moderate DTI/Income/FICO"/>
  </r>
  <r>
    <n v="150000"/>
    <s v="HIGH"/>
    <s v="Not Verified"/>
    <s v="Fully Paid"/>
    <s v="home_improvement"/>
    <n v="0.20829999999999999"/>
    <n v="20.83"/>
    <n v="660"/>
    <n v="664"/>
    <n v="662"/>
    <x v="0"/>
    <n v="1"/>
    <x v="0"/>
    <s v="High DTI / Low Income / Low FICO"/>
  </r>
  <r>
    <n v="45000"/>
    <s v="MEDIUM"/>
    <s v="Source Verified"/>
    <s v="Fully Paid"/>
    <s v="credit_card"/>
    <n v="0.18960000000000002"/>
    <n v="18.96"/>
    <n v="680"/>
    <n v="684"/>
    <n v="682"/>
    <x v="0"/>
    <n v="2"/>
    <x v="1"/>
    <s v="Moderate DTI/Income/FICO"/>
  </r>
  <r>
    <n v="91000"/>
    <s v="HIGH"/>
    <s v="Verified"/>
    <s v="Fully Paid"/>
    <s v="debt_consolidation"/>
    <n v="0.27050000000000002"/>
    <n v="27.05"/>
    <n v="690"/>
    <n v="694"/>
    <n v="692"/>
    <x v="0"/>
    <n v="1"/>
    <x v="0"/>
    <s v="High DTI / Low Income / Low FICO"/>
  </r>
  <r>
    <n v="30000"/>
    <s v="LOW"/>
    <s v="Verified"/>
    <s v="Fully Paid"/>
    <s v="renewable_energy"/>
    <n v="0.12640000000000001"/>
    <n v="12.64"/>
    <n v="695"/>
    <n v="699"/>
    <n v="697"/>
    <x v="0"/>
    <n v="1"/>
    <x v="0"/>
    <s v="High DTI / Low Income / Low FICO"/>
  </r>
  <r>
    <n v="42000"/>
    <s v="MEDIUM"/>
    <s v="Source Verified"/>
    <s v="Fully Paid"/>
    <s v="debt_consolidation"/>
    <n v="9.1400000000000009E-2"/>
    <n v="9.14"/>
    <n v="660"/>
    <n v="664"/>
    <n v="662"/>
    <x v="0"/>
    <n v="2"/>
    <x v="1"/>
    <s v="Moderate DTI/Income/FICO"/>
  </r>
  <r>
    <n v="96000"/>
    <s v="HIGH"/>
    <s v="Not Verified"/>
    <s v="Fully Paid"/>
    <s v="credit_card"/>
    <n v="0.107"/>
    <n v="10.7"/>
    <n v="700"/>
    <n v="704"/>
    <n v="702"/>
    <x v="1"/>
    <n v="3"/>
    <x v="2"/>
    <s v="Strong Profile"/>
  </r>
  <r>
    <n v="150000"/>
    <s v="HIGH"/>
    <s v="Not Verified"/>
    <s v="Fully Paid"/>
    <s v="debt_consolidation"/>
    <n v="6.8199999999999997E-2"/>
    <n v="6.8199999999999994"/>
    <n v="665"/>
    <n v="669"/>
    <n v="667"/>
    <x v="0"/>
    <n v="2"/>
    <x v="1"/>
    <s v="Moderate DTI/Income/FICO"/>
  </r>
  <r>
    <n v="53800"/>
    <s v="MEDIUM"/>
    <s v="Not Verified"/>
    <s v="Current"/>
    <s v="debt_consolidation"/>
    <n v="0.25719999999999998"/>
    <n v="25.72"/>
    <n v="740"/>
    <n v="744"/>
    <n v="742"/>
    <x v="1"/>
    <n v="1"/>
    <x v="0"/>
    <s v="High DTI / Low Income / Low FICO"/>
  </r>
  <r>
    <n v="84000"/>
    <s v="HIGH"/>
    <s v="Not Verified"/>
    <s v="Fully Paid"/>
    <s v="credit_card"/>
    <n v="0.36499999999999999"/>
    <n v="36.5"/>
    <n v="680"/>
    <n v="684"/>
    <n v="682"/>
    <x v="0"/>
    <n v="1"/>
    <x v="0"/>
    <s v="High DTI / Low Income / Low FICO"/>
  </r>
  <r>
    <n v="45000"/>
    <s v="MEDIUM"/>
    <s v="Not Verified"/>
    <s v="Fully Paid"/>
    <s v="credit_card"/>
    <n v="0.27360000000000001"/>
    <n v="27.36"/>
    <n v="705"/>
    <n v="709"/>
    <n v="707"/>
    <x v="1"/>
    <n v="1"/>
    <x v="0"/>
    <s v="High DTI / Low Income / Low FICO"/>
  </r>
  <r>
    <n v="99000"/>
    <s v="HIGH"/>
    <s v="Not Verified"/>
    <s v="Fully Paid"/>
    <s v="debt_consolidation"/>
    <n v="5.3800000000000001E-2"/>
    <n v="5.38"/>
    <n v="755"/>
    <n v="759"/>
    <n v="757"/>
    <x v="1"/>
    <n v="3"/>
    <x v="2"/>
    <s v="Strong Profile"/>
  </r>
  <r>
    <n v="60000"/>
    <s v="MEDIUM"/>
    <s v="Verified"/>
    <s v="Fully Paid"/>
    <s v="home_improvement"/>
    <n v="0.311"/>
    <n v="31.1"/>
    <n v="670"/>
    <n v="674"/>
    <n v="672"/>
    <x v="0"/>
    <n v="1"/>
    <x v="0"/>
    <s v="High DTI / Low Income / Low FICO"/>
  </r>
  <r>
    <n v="73000"/>
    <s v="HIGH"/>
    <s v="Not Verified"/>
    <s v="Fully Paid"/>
    <s v="debt_consolidation"/>
    <n v="0.18820000000000001"/>
    <n v="18.82"/>
    <n v="680"/>
    <n v="684"/>
    <n v="682"/>
    <x v="0"/>
    <n v="2"/>
    <x v="1"/>
    <s v="Moderate DTI/Income/FICO"/>
  </r>
  <r>
    <n v="24000"/>
    <s v="LOW"/>
    <s v="Source Verified"/>
    <s v="Fully Paid"/>
    <s v="debt_consolidation"/>
    <n v="0.23649999999999999"/>
    <n v="23.65"/>
    <n v="705"/>
    <n v="709"/>
    <n v="707"/>
    <x v="1"/>
    <n v="1"/>
    <x v="0"/>
    <s v="High DTI / Low Income / Low FICO"/>
  </r>
  <r>
    <n v="42000"/>
    <s v="MEDIUM"/>
    <s v="Source Verified"/>
    <s v="Fully Paid"/>
    <s v="debt_consolidation"/>
    <n v="0.25259999999999999"/>
    <n v="25.259999999999998"/>
    <n v="670"/>
    <n v="674"/>
    <n v="672"/>
    <x v="0"/>
    <n v="1"/>
    <x v="0"/>
    <s v="High DTI / Low Income / Low FICO"/>
  </r>
  <r>
    <n v="79250"/>
    <s v="HIGH"/>
    <s v="Verified"/>
    <s v="Fully Paid"/>
    <s v="debt_consolidation"/>
    <n v="0.24579999999999999"/>
    <n v="24.58"/>
    <n v="670"/>
    <n v="674"/>
    <n v="672"/>
    <x v="0"/>
    <n v="1"/>
    <x v="0"/>
    <s v="High DTI / Low Income / Low FICO"/>
  </r>
  <r>
    <n v="60000"/>
    <s v="MEDIUM"/>
    <s v="Not Verified"/>
    <s v="Fully Paid"/>
    <s v="other"/>
    <n v="0.11939999999999999"/>
    <n v="11.94"/>
    <n v="770"/>
    <n v="774"/>
    <n v="772"/>
    <x v="1"/>
    <n v="2"/>
    <x v="1"/>
    <s v="Moderate DTI/Income/FICO"/>
  </r>
  <r>
    <n v="33700"/>
    <s v="LOW"/>
    <s v="Verified"/>
    <s v="Fully Paid"/>
    <s v="debt_consolidation"/>
    <n v="0.29089999999999999"/>
    <n v="29.09"/>
    <n v="705"/>
    <n v="709"/>
    <n v="707"/>
    <x v="1"/>
    <n v="1"/>
    <x v="0"/>
    <s v="High DTI / Low Income / Low FICO"/>
  </r>
  <r>
    <n v="26000"/>
    <s v="LOW"/>
    <s v="Verified"/>
    <s v="Fully Paid"/>
    <s v="debt_consolidation"/>
    <n v="0.29270000000000002"/>
    <n v="29.270000000000003"/>
    <n v="710"/>
    <n v="714"/>
    <n v="712"/>
    <x v="1"/>
    <n v="1"/>
    <x v="0"/>
    <s v="High DTI / Low Income / Low FICO"/>
  </r>
  <r>
    <n v="124000"/>
    <s v="HIGH"/>
    <s v="Not Verified"/>
    <s v="Charged Off"/>
    <s v="credit_card"/>
    <n v="0.31890000000000002"/>
    <n v="31.89"/>
    <n v="680"/>
    <n v="684"/>
    <n v="682"/>
    <x v="0"/>
    <n v="1"/>
    <x v="0"/>
    <s v="High DTI / Low Income / Low FICO"/>
  </r>
  <r>
    <n v="76000"/>
    <s v="HIGH"/>
    <s v="Verified"/>
    <s v="Fully Paid"/>
    <s v="credit_card"/>
    <n v="0.20530000000000001"/>
    <n v="20.53"/>
    <n v="675"/>
    <n v="679"/>
    <n v="677"/>
    <x v="0"/>
    <n v="1"/>
    <x v="0"/>
    <s v="High DTI / Low Income / Low FICO"/>
  </r>
  <r>
    <n v="40000"/>
    <s v="LOW"/>
    <s v="Not Verified"/>
    <s v="Fully Paid"/>
    <s v="credit_card"/>
    <n v="0.12179999999999999"/>
    <n v="12.18"/>
    <n v="670"/>
    <n v="674"/>
    <n v="672"/>
    <x v="0"/>
    <n v="1"/>
    <x v="0"/>
    <s v="High DTI / Low Income / Low FICO"/>
  </r>
  <r>
    <n v="42000"/>
    <s v="MEDIUM"/>
    <s v="Source Verified"/>
    <s v="Fully Paid"/>
    <s v="credit_card"/>
    <n v="0.28260000000000002"/>
    <n v="28.26"/>
    <n v="705"/>
    <n v="709"/>
    <n v="707"/>
    <x v="1"/>
    <n v="1"/>
    <x v="0"/>
    <s v="High DTI / Low Income / Low FICO"/>
  </r>
  <r>
    <n v="120000"/>
    <s v="HIGH"/>
    <s v="Source Verified"/>
    <s v="Fully Paid"/>
    <s v="credit_card"/>
    <n v="0.20920000000000002"/>
    <n v="20.92"/>
    <n v="685"/>
    <n v="689"/>
    <n v="687"/>
    <x v="0"/>
    <n v="1"/>
    <x v="0"/>
    <s v="High DTI / Low Income / Low FICO"/>
  </r>
  <r>
    <n v="46000"/>
    <s v="MEDIUM"/>
    <s v="Not Verified"/>
    <s v="Fully Paid"/>
    <s v="debt_consolidation"/>
    <n v="0.34380000000000005"/>
    <n v="34.380000000000003"/>
    <n v="710"/>
    <n v="714"/>
    <n v="712"/>
    <x v="1"/>
    <n v="1"/>
    <x v="0"/>
    <s v="High DTI / Low Income / Low FICO"/>
  </r>
  <r>
    <n v="25400"/>
    <s v="LOW"/>
    <s v="Verified"/>
    <s v="Fully Paid"/>
    <s v="other"/>
    <n v="0.2094"/>
    <n v="20.94"/>
    <n v="690"/>
    <n v="694"/>
    <n v="692"/>
    <x v="0"/>
    <n v="1"/>
    <x v="0"/>
    <s v="High DTI / Low Income / Low FICO"/>
  </r>
  <r>
    <n v="85000"/>
    <s v="HIGH"/>
    <s v="Source Verified"/>
    <s v="Fully Paid"/>
    <s v="debt_consolidation"/>
    <n v="0.30829999999999996"/>
    <n v="30.829999999999995"/>
    <n v="690"/>
    <n v="694"/>
    <n v="692"/>
    <x v="0"/>
    <n v="1"/>
    <x v="0"/>
    <s v="High DTI / Low Income / Low FICO"/>
  </r>
  <r>
    <n v="15000"/>
    <s v="LOW"/>
    <s v="Source Verified"/>
    <s v="Fully Paid"/>
    <s v="debt_consolidation"/>
    <n v="0.34320000000000001"/>
    <n v="34.32"/>
    <n v="680"/>
    <n v="684"/>
    <n v="682"/>
    <x v="0"/>
    <n v="1"/>
    <x v="0"/>
    <s v="High DTI / Low Income / Low FICO"/>
  </r>
  <r>
    <n v="85000"/>
    <s v="HIGH"/>
    <s v="Not Verified"/>
    <s v="Fully Paid"/>
    <s v="debt_consolidation"/>
    <n v="0.10589999999999999"/>
    <n v="10.59"/>
    <n v="660"/>
    <n v="664"/>
    <n v="662"/>
    <x v="0"/>
    <n v="2"/>
    <x v="1"/>
    <s v="Moderate DTI/Income/FICO"/>
  </r>
  <r>
    <n v="22000"/>
    <s v="LOW"/>
    <s v="Not Verified"/>
    <s v="Fully Paid"/>
    <s v="credit_card"/>
    <n v="5.5999999999999994E-2"/>
    <n v="5.6"/>
    <n v="755"/>
    <n v="759"/>
    <n v="757"/>
    <x v="1"/>
    <n v="1"/>
    <x v="0"/>
    <s v="High DTI / Low Income / Low FICO"/>
  </r>
  <r>
    <n v="60000"/>
    <s v="MEDIUM"/>
    <s v="Not Verified"/>
    <s v="Fully Paid"/>
    <s v="home_improvement"/>
    <n v="0.2288"/>
    <n v="22.88"/>
    <n v="720"/>
    <n v="724"/>
    <n v="722"/>
    <x v="1"/>
    <n v="1"/>
    <x v="0"/>
    <s v="High DTI / Low Income / Low FICO"/>
  </r>
  <r>
    <n v="26760"/>
    <s v="LOW"/>
    <s v="Not Verified"/>
    <s v="Charged Off"/>
    <s v="debt_consolidation"/>
    <n v="0.36369999999999997"/>
    <n v="36.369999999999997"/>
    <n v="750"/>
    <n v="754"/>
    <n v="752"/>
    <x v="1"/>
    <n v="1"/>
    <x v="0"/>
    <s v="High DTI / Low Income / Low FICO"/>
  </r>
  <r>
    <n v="120000"/>
    <s v="HIGH"/>
    <s v="Source Verified"/>
    <s v="Fully Paid"/>
    <s v="credit_card"/>
    <n v="0.20230000000000001"/>
    <n v="20.23"/>
    <n v="680"/>
    <n v="684"/>
    <n v="682"/>
    <x v="0"/>
    <n v="1"/>
    <x v="0"/>
    <s v="High DTI / Low Income / Low FICO"/>
  </r>
  <r>
    <n v="65000"/>
    <s v="HIGH"/>
    <s v="Not Verified"/>
    <s v="Fully Paid"/>
    <s v="debt_consolidation"/>
    <n v="0.2843"/>
    <n v="28.43"/>
    <n v="810"/>
    <n v="814"/>
    <n v="812"/>
    <x v="1"/>
    <n v="1"/>
    <x v="0"/>
    <s v="High DTI / Low Income / Low FICO"/>
  </r>
  <r>
    <n v="70000"/>
    <s v="HIGH"/>
    <s v="Not Verified"/>
    <s v="Fully Paid"/>
    <s v="debt_consolidation"/>
    <n v="0.1101"/>
    <n v="11.01"/>
    <n v="690"/>
    <n v="694"/>
    <n v="692"/>
    <x v="0"/>
    <n v="2"/>
    <x v="1"/>
    <s v="Moderate DTI/Income/FICO"/>
  </r>
  <r>
    <n v="36000"/>
    <s v="LOW"/>
    <s v="Not Verified"/>
    <s v="Fully Paid"/>
    <s v="debt_consolidation"/>
    <n v="0.02"/>
    <n v="2"/>
    <n v="665"/>
    <n v="669"/>
    <n v="667"/>
    <x v="0"/>
    <n v="1"/>
    <x v="0"/>
    <s v="High DTI / Low Income / Low FICO"/>
  </r>
  <r>
    <n v="47000"/>
    <s v="MEDIUM"/>
    <s v="Not Verified"/>
    <s v="Fully Paid"/>
    <s v="debt_consolidation"/>
    <n v="0.31309999999999999"/>
    <n v="31.31"/>
    <n v="675"/>
    <n v="679"/>
    <n v="677"/>
    <x v="0"/>
    <n v="1"/>
    <x v="0"/>
    <s v="High DTI / Low Income / Low FICO"/>
  </r>
  <r>
    <n v="110000"/>
    <s v="HIGH"/>
    <s v="Verified"/>
    <s v="Fully Paid"/>
    <s v="debt_consolidation"/>
    <n v="0.18340000000000001"/>
    <n v="18.34"/>
    <n v="680"/>
    <n v="684"/>
    <n v="682"/>
    <x v="0"/>
    <n v="2"/>
    <x v="1"/>
    <s v="Moderate DTI/Income/FICO"/>
  </r>
  <r>
    <n v="100000"/>
    <s v="HIGH"/>
    <s v="Not Verified"/>
    <s v="Fully Paid"/>
    <s v="home_improvement"/>
    <n v="7.980000000000001E-2"/>
    <n v="7.9800000000000013"/>
    <n v="785"/>
    <n v="789"/>
    <n v="787"/>
    <x v="1"/>
    <n v="3"/>
    <x v="2"/>
    <s v="Strong Profile"/>
  </r>
  <r>
    <n v="74000"/>
    <s v="HIGH"/>
    <s v="Not Verified"/>
    <s v="Charged Off"/>
    <s v="credit_card"/>
    <n v="0.28499999999999998"/>
    <n v="28.499999999999996"/>
    <n v="675"/>
    <n v="679"/>
    <n v="677"/>
    <x v="0"/>
    <n v="1"/>
    <x v="0"/>
    <s v="High DTI / Low Income / Low FICO"/>
  </r>
  <r>
    <n v="39000"/>
    <s v="LOW"/>
    <s v="Source Verified"/>
    <s v="Fully Paid"/>
    <s v="credit_card"/>
    <n v="0.26739999999999997"/>
    <n v="26.74"/>
    <n v="690"/>
    <n v="694"/>
    <n v="692"/>
    <x v="0"/>
    <n v="1"/>
    <x v="0"/>
    <s v="High DTI / Low Income / Low FICO"/>
  </r>
  <r>
    <n v="76000"/>
    <s v="HIGH"/>
    <s v="Source Verified"/>
    <s v="Fully Paid"/>
    <s v="credit_card"/>
    <n v="0.16149999999999998"/>
    <n v="16.149999999999999"/>
    <n v="665"/>
    <n v="669"/>
    <n v="667"/>
    <x v="0"/>
    <n v="2"/>
    <x v="1"/>
    <s v="Moderate DTI/Income/FICO"/>
  </r>
  <r>
    <n v="42000"/>
    <s v="MEDIUM"/>
    <s v="Source Verified"/>
    <s v="Charged Off"/>
    <s v="debt_consolidation"/>
    <n v="0.20739999999999997"/>
    <n v="20.74"/>
    <n v="690"/>
    <n v="694"/>
    <n v="692"/>
    <x v="0"/>
    <n v="1"/>
    <x v="0"/>
    <s v="High DTI / Low Income / Low FICO"/>
  </r>
  <r>
    <n v="25720"/>
    <s v="LOW"/>
    <s v="Verified"/>
    <s v="Fully Paid"/>
    <s v="debt_consolidation"/>
    <n v="0.10310000000000001"/>
    <n v="10.31"/>
    <n v="660"/>
    <n v="664"/>
    <n v="662"/>
    <x v="0"/>
    <n v="1"/>
    <x v="0"/>
    <s v="High DTI / Low Income / Low FICO"/>
  </r>
  <r>
    <n v="60000"/>
    <s v="MEDIUM"/>
    <s v="Verified"/>
    <s v="Fully Paid"/>
    <s v="debt_consolidation"/>
    <n v="0.17420000000000002"/>
    <n v="17.420000000000002"/>
    <n v="695"/>
    <n v="699"/>
    <n v="697"/>
    <x v="0"/>
    <n v="2"/>
    <x v="1"/>
    <s v="Moderate DTI/Income/FICO"/>
  </r>
  <r>
    <n v="40000"/>
    <s v="LOW"/>
    <s v="Source Verified"/>
    <s v="Fully Paid"/>
    <s v="debt_consolidation"/>
    <n v="0.29969999999999997"/>
    <n v="29.969999999999995"/>
    <n v="725"/>
    <n v="729"/>
    <n v="727"/>
    <x v="1"/>
    <n v="1"/>
    <x v="0"/>
    <s v="High DTI / Low Income / Low FICO"/>
  </r>
  <r>
    <n v="70000"/>
    <s v="HIGH"/>
    <s v="Source Verified"/>
    <s v="Fully Paid"/>
    <s v="debt_consolidation"/>
    <n v="0.30120000000000002"/>
    <n v="30.12"/>
    <n v="670"/>
    <n v="674"/>
    <n v="672"/>
    <x v="0"/>
    <n v="1"/>
    <x v="0"/>
    <s v="High DTI / Low Income / Low FICO"/>
  </r>
  <r>
    <n v="63000"/>
    <s v="HIGH"/>
    <s v="Not Verified"/>
    <s v="Fully Paid"/>
    <s v="debt_consolidation"/>
    <n v="0.1368"/>
    <n v="13.68"/>
    <n v="665"/>
    <n v="669"/>
    <n v="667"/>
    <x v="0"/>
    <n v="2"/>
    <x v="1"/>
    <s v="Moderate DTI/Income/FICO"/>
  </r>
  <r>
    <n v="150000"/>
    <s v="HIGH"/>
    <s v="Verified"/>
    <s v="Fully Paid"/>
    <s v="other"/>
    <n v="8.5000000000000006E-2"/>
    <n v="8.5"/>
    <n v="670"/>
    <n v="674"/>
    <n v="672"/>
    <x v="0"/>
    <n v="2"/>
    <x v="1"/>
    <s v="Moderate DTI/Income/FICO"/>
  </r>
  <r>
    <n v="88000"/>
    <s v="HIGH"/>
    <s v="Verified"/>
    <s v="Current"/>
    <s v="medical"/>
    <n v="0.2225"/>
    <n v="22.25"/>
    <n v="660"/>
    <n v="664"/>
    <n v="662"/>
    <x v="0"/>
    <n v="1"/>
    <x v="0"/>
    <s v="High DTI / Low Income / Low FICO"/>
  </r>
  <r>
    <n v="57000"/>
    <s v="MEDIUM"/>
    <s v="Verified"/>
    <s v="Fully Paid"/>
    <s v="debt_consolidation"/>
    <n v="0.33679999999999999"/>
    <n v="33.68"/>
    <n v="725"/>
    <n v="729"/>
    <n v="727"/>
    <x v="1"/>
    <n v="1"/>
    <x v="0"/>
    <s v="High DTI / Low Income / Low FICO"/>
  </r>
  <r>
    <n v="58000"/>
    <s v="MEDIUM"/>
    <s v="Verified"/>
    <s v="Current"/>
    <s v="debt_consolidation"/>
    <n v="0.21489999999999998"/>
    <n v="21.49"/>
    <n v="665"/>
    <n v="669"/>
    <n v="667"/>
    <x v="0"/>
    <n v="1"/>
    <x v="0"/>
    <s v="High DTI / Low Income / Low FICO"/>
  </r>
  <r>
    <n v="89489"/>
    <s v="HIGH"/>
    <s v="Not Verified"/>
    <s v="Fully Paid"/>
    <s v="debt_consolidation"/>
    <n v="0.30709999999999998"/>
    <n v="30.709999999999997"/>
    <n v="705"/>
    <n v="709"/>
    <n v="707"/>
    <x v="1"/>
    <n v="1"/>
    <x v="0"/>
    <s v="High DTI / Low Income / Low FICO"/>
  </r>
  <r>
    <n v="110000"/>
    <s v="HIGH"/>
    <s v="Source Verified"/>
    <s v="Fully Paid"/>
    <s v="credit_card"/>
    <n v="0.18479999999999999"/>
    <n v="18.48"/>
    <n v="665"/>
    <n v="669"/>
    <n v="667"/>
    <x v="0"/>
    <n v="2"/>
    <x v="1"/>
    <s v="Moderate DTI/Income/FICO"/>
  </r>
  <r>
    <n v="200000"/>
    <s v="HIGH"/>
    <s v="Not Verified"/>
    <s v="Charged Off"/>
    <s v="debt_consolidation"/>
    <n v="0.1116"/>
    <n v="11.16"/>
    <n v="720"/>
    <n v="724"/>
    <n v="722"/>
    <x v="1"/>
    <n v="3"/>
    <x v="2"/>
    <s v="Strong Profile"/>
  </r>
  <r>
    <n v="30000"/>
    <s v="LOW"/>
    <s v="Source Verified"/>
    <s v="Fully Paid"/>
    <s v="debt_consolidation"/>
    <n v="0.21479999999999999"/>
    <n v="21.48"/>
    <n v="680"/>
    <n v="684"/>
    <n v="682"/>
    <x v="0"/>
    <n v="1"/>
    <x v="0"/>
    <s v="High DTI / Low Income / Low FICO"/>
  </r>
  <r>
    <n v="96000"/>
    <s v="HIGH"/>
    <s v="Not Verified"/>
    <s v="Current"/>
    <s v="debt_consolidation"/>
    <n v="0.21859999999999999"/>
    <n v="21.86"/>
    <n v="770"/>
    <n v="774"/>
    <n v="772"/>
    <x v="1"/>
    <n v="1"/>
    <x v="0"/>
    <s v="High DTI / Low Income / Low FICO"/>
  </r>
  <r>
    <n v="29000"/>
    <s v="LOW"/>
    <s v="Verified"/>
    <s v="Current"/>
    <s v="credit_card"/>
    <n v="0.19870000000000002"/>
    <n v="19.87"/>
    <n v="705"/>
    <n v="709"/>
    <n v="707"/>
    <x v="1"/>
    <n v="1"/>
    <x v="0"/>
    <s v="High DTI / Low Income / Low FICO"/>
  </r>
  <r>
    <n v="75000"/>
    <s v="HIGH"/>
    <s v="Verified"/>
    <s v="Current"/>
    <s v="debt_consolidation"/>
    <n v="0.39069999999999999"/>
    <n v="39.07"/>
    <n v="735"/>
    <n v="739"/>
    <n v="737"/>
    <x v="1"/>
    <n v="1"/>
    <x v="0"/>
    <s v="High DTI / Low Income / Low FICO"/>
  </r>
  <r>
    <n v="90000"/>
    <s v="HIGH"/>
    <s v="Verified"/>
    <s v="Fully Paid"/>
    <s v="debt_consolidation"/>
    <n v="0.2145"/>
    <n v="21.45"/>
    <n v="755"/>
    <n v="759"/>
    <n v="757"/>
    <x v="1"/>
    <n v="1"/>
    <x v="0"/>
    <s v="High DTI / Low Income / Low FICO"/>
  </r>
  <r>
    <n v="65000"/>
    <s v="HIGH"/>
    <s v="Source Verified"/>
    <s v="Fully Paid"/>
    <s v="debt_consolidation"/>
    <n v="0.14119999999999999"/>
    <n v="14.12"/>
    <n v="675"/>
    <n v="679"/>
    <n v="677"/>
    <x v="0"/>
    <n v="2"/>
    <x v="1"/>
    <s v="Moderate DTI/Income/FICO"/>
  </r>
  <r>
    <n v="65000"/>
    <s v="HIGH"/>
    <s v="Not Verified"/>
    <s v="Charged Off"/>
    <s v="other"/>
    <n v="0.32700000000000001"/>
    <n v="32.700000000000003"/>
    <n v="660"/>
    <n v="664"/>
    <n v="662"/>
    <x v="0"/>
    <n v="1"/>
    <x v="0"/>
    <s v="High DTI / Low Income / Low FICO"/>
  </r>
  <r>
    <n v="135000"/>
    <s v="HIGH"/>
    <s v="Not Verified"/>
    <s v="Fully Paid"/>
    <s v="debt_consolidation"/>
    <n v="0.16120000000000001"/>
    <n v="16.12"/>
    <n v="700"/>
    <n v="704"/>
    <n v="702"/>
    <x v="1"/>
    <n v="2"/>
    <x v="1"/>
    <s v="Moderate DTI/Income/FICO"/>
  </r>
  <r>
    <n v="49000"/>
    <s v="MEDIUM"/>
    <s v="Verified"/>
    <s v="Fully Paid"/>
    <s v="debt_consolidation"/>
    <n v="0.26329999999999998"/>
    <n v="26.33"/>
    <n v="665"/>
    <n v="669"/>
    <n v="667"/>
    <x v="0"/>
    <n v="1"/>
    <x v="0"/>
    <s v="High DTI / Low Income / Low FICO"/>
  </r>
  <r>
    <n v="60000"/>
    <s v="MEDIUM"/>
    <s v="Not Verified"/>
    <s v="Fully Paid"/>
    <s v="debt_consolidation"/>
    <n v="0.12740000000000001"/>
    <n v="12.740000000000002"/>
    <n v="740"/>
    <n v="744"/>
    <n v="742"/>
    <x v="1"/>
    <n v="2"/>
    <x v="1"/>
    <s v="Moderate DTI/Income/FICO"/>
  </r>
  <r>
    <n v="125000"/>
    <s v="HIGH"/>
    <s v="Verified"/>
    <s v="Fully Paid"/>
    <s v="credit_card"/>
    <n v="0.1244"/>
    <n v="12.44"/>
    <n v="675"/>
    <n v="679"/>
    <n v="677"/>
    <x v="0"/>
    <n v="2"/>
    <x v="1"/>
    <s v="Moderate DTI/Income/FICO"/>
  </r>
  <r>
    <n v="52000"/>
    <s v="MEDIUM"/>
    <s v="Source Verified"/>
    <s v="Charged Off"/>
    <s v="house"/>
    <n v="0.18719999999999998"/>
    <n v="18.72"/>
    <n v="690"/>
    <n v="694"/>
    <n v="692"/>
    <x v="0"/>
    <n v="2"/>
    <x v="1"/>
    <s v="Moderate DTI/Income/FICO"/>
  </r>
  <r>
    <n v="50000"/>
    <s v="MEDIUM"/>
    <s v="Not Verified"/>
    <s v="Fully Paid"/>
    <s v="car"/>
    <n v="0.1663"/>
    <n v="16.63"/>
    <n v="705"/>
    <n v="709"/>
    <n v="707"/>
    <x v="1"/>
    <n v="2"/>
    <x v="1"/>
    <s v="Moderate DTI/Income/FICO"/>
  </r>
  <r>
    <n v="58800"/>
    <s v="MEDIUM"/>
    <s v="Source Verified"/>
    <s v="Fully Paid"/>
    <s v="credit_card"/>
    <n v="0.34"/>
    <n v="34"/>
    <n v="675"/>
    <n v="679"/>
    <n v="677"/>
    <x v="0"/>
    <n v="1"/>
    <x v="0"/>
    <s v="High DTI / Low Income / Low FICO"/>
  </r>
  <r>
    <n v="32000"/>
    <s v="LOW"/>
    <s v="Source Verified"/>
    <s v="Fully Paid"/>
    <s v="car"/>
    <n v="0.19539999999999999"/>
    <n v="19.54"/>
    <n v="710"/>
    <n v="714"/>
    <n v="712"/>
    <x v="1"/>
    <n v="1"/>
    <x v="0"/>
    <s v="High DTI / Low Income / Low FICO"/>
  </r>
  <r>
    <n v="55000"/>
    <s v="MEDIUM"/>
    <s v="Not Verified"/>
    <s v="Fully Paid"/>
    <s v="credit_card"/>
    <n v="0.18280000000000002"/>
    <n v="18.28"/>
    <n v="790"/>
    <n v="794"/>
    <n v="792"/>
    <x v="1"/>
    <n v="2"/>
    <x v="1"/>
    <s v="Moderate DTI/Income/FICO"/>
  </r>
  <r>
    <n v="58000"/>
    <s v="MEDIUM"/>
    <s v="Verified"/>
    <s v="Current"/>
    <s v="debt_consolidation"/>
    <n v="0.35630000000000001"/>
    <n v="35.630000000000003"/>
    <n v="665"/>
    <n v="669"/>
    <n v="667"/>
    <x v="0"/>
    <n v="1"/>
    <x v="0"/>
    <s v="High DTI / Low Income / Low FICO"/>
  </r>
  <r>
    <n v="52314"/>
    <s v="MEDIUM"/>
    <s v="Verified"/>
    <s v="Charged Off"/>
    <s v="debt_consolidation"/>
    <n v="0.2271"/>
    <n v="22.71"/>
    <n v="695"/>
    <n v="699"/>
    <n v="697"/>
    <x v="0"/>
    <n v="1"/>
    <x v="0"/>
    <s v="High DTI / Low Income / Low FICO"/>
  </r>
  <r>
    <n v="63000"/>
    <s v="HIGH"/>
    <s v="Source Verified"/>
    <s v="Fully Paid"/>
    <s v="debt_consolidation"/>
    <n v="0.2903"/>
    <n v="29.03"/>
    <n v="695"/>
    <n v="699"/>
    <n v="697"/>
    <x v="0"/>
    <n v="1"/>
    <x v="0"/>
    <s v="High DTI / Low Income / Low FICO"/>
  </r>
  <r>
    <n v="78000"/>
    <s v="HIGH"/>
    <s v="Verified"/>
    <s v="Fully Paid"/>
    <s v="credit_card"/>
    <n v="0.28800000000000003"/>
    <n v="28.800000000000004"/>
    <n v="695"/>
    <n v="699"/>
    <n v="697"/>
    <x v="0"/>
    <n v="1"/>
    <x v="0"/>
    <s v="High DTI / Low Income / Low FICO"/>
  </r>
  <r>
    <n v="52000"/>
    <s v="MEDIUM"/>
    <s v="Verified"/>
    <s v="Current"/>
    <s v="debt_consolidation"/>
    <n v="0.18989999999999999"/>
    <n v="18.989999999999998"/>
    <n v="665"/>
    <n v="669"/>
    <n v="667"/>
    <x v="0"/>
    <n v="2"/>
    <x v="1"/>
    <s v="Moderate DTI/Income/FICO"/>
  </r>
  <r>
    <n v="75000"/>
    <s v="HIGH"/>
    <s v="Not Verified"/>
    <s v="Charged Off"/>
    <s v="debt_consolidation"/>
    <n v="0.1968"/>
    <n v="19.68"/>
    <n v="735"/>
    <n v="739"/>
    <n v="737"/>
    <x v="1"/>
    <n v="2"/>
    <x v="1"/>
    <s v="Moderate DTI/Income/FICO"/>
  </r>
  <r>
    <n v="50000"/>
    <s v="MEDIUM"/>
    <s v="Not Verified"/>
    <s v="Charged Off"/>
    <s v="debt_consolidation"/>
    <n v="0.13320000000000001"/>
    <n v="13.320000000000002"/>
    <n v="735"/>
    <n v="739"/>
    <n v="737"/>
    <x v="1"/>
    <n v="2"/>
    <x v="1"/>
    <s v="Moderate DTI/Income/FICO"/>
  </r>
  <r>
    <n v="50000"/>
    <s v="MEDIUM"/>
    <s v="Not Verified"/>
    <s v="Fully Paid"/>
    <s v="debt_consolidation"/>
    <n v="0.2969"/>
    <n v="29.69"/>
    <n v="715"/>
    <n v="719"/>
    <n v="717"/>
    <x v="1"/>
    <n v="1"/>
    <x v="0"/>
    <s v="High DTI / Low Income / Low FICO"/>
  </r>
  <r>
    <n v="30000"/>
    <s v="LOW"/>
    <s v="Not Verified"/>
    <s v="Fully Paid"/>
    <s v="car"/>
    <n v="0.19309999999999999"/>
    <n v="19.309999999999999"/>
    <n v="665"/>
    <n v="669"/>
    <n v="667"/>
    <x v="0"/>
    <n v="1"/>
    <x v="0"/>
    <s v="High DTI / Low Income / Low FICO"/>
  </r>
  <r>
    <n v="60000"/>
    <s v="MEDIUM"/>
    <s v="Source Verified"/>
    <s v="Fully Paid"/>
    <s v="credit_card"/>
    <n v="0.26079999999999998"/>
    <n v="26.08"/>
    <n v="665"/>
    <n v="669"/>
    <n v="667"/>
    <x v="0"/>
    <n v="1"/>
    <x v="0"/>
    <s v="High DTI / Low Income / Low FICO"/>
  </r>
  <r>
    <n v="61842"/>
    <s v="HIGH"/>
    <s v="Source Verified"/>
    <s v="Fully Paid"/>
    <s v="debt_consolidation"/>
    <n v="0.12909999999999999"/>
    <n v="12.91"/>
    <n v="680"/>
    <n v="684"/>
    <n v="682"/>
    <x v="0"/>
    <n v="2"/>
    <x v="1"/>
    <s v="Moderate DTI/Income/FICO"/>
  </r>
  <r>
    <n v="101000"/>
    <s v="HIGH"/>
    <s v="Not Verified"/>
    <s v="Charged Off"/>
    <s v="debt_consolidation"/>
    <n v="0.1439"/>
    <n v="14.39"/>
    <n v="660"/>
    <n v="664"/>
    <n v="662"/>
    <x v="0"/>
    <n v="2"/>
    <x v="1"/>
    <s v="Moderate DTI/Income/FICO"/>
  </r>
  <r>
    <n v="130000"/>
    <s v="HIGH"/>
    <s v="Source Verified"/>
    <s v="Fully Paid"/>
    <s v="credit_card"/>
    <n v="0.27839999999999998"/>
    <n v="27.839999999999996"/>
    <n v="670"/>
    <n v="674"/>
    <n v="672"/>
    <x v="0"/>
    <n v="1"/>
    <x v="0"/>
    <s v="High DTI / Low Income / Low FICO"/>
  </r>
  <r>
    <n v="125000"/>
    <s v="HIGH"/>
    <s v="Not Verified"/>
    <s v="Fully Paid"/>
    <s v="debt_consolidation"/>
    <n v="9.5100000000000004E-2"/>
    <n v="9.51"/>
    <n v="665"/>
    <n v="669"/>
    <n v="667"/>
    <x v="0"/>
    <n v="2"/>
    <x v="1"/>
    <s v="Moderate DTI/Income/FICO"/>
  </r>
  <r>
    <n v="89000"/>
    <s v="HIGH"/>
    <s v="Not Verified"/>
    <s v="Fully Paid"/>
    <s v="debt_consolidation"/>
    <n v="0.12570000000000001"/>
    <n v="12.57"/>
    <n v="680"/>
    <n v="684"/>
    <n v="682"/>
    <x v="0"/>
    <n v="2"/>
    <x v="1"/>
    <s v="Moderate DTI/Income/FICO"/>
  </r>
  <r>
    <n v="74500"/>
    <s v="HIGH"/>
    <s v="Source Verified"/>
    <s v="Charged Off"/>
    <s v="debt_consolidation"/>
    <n v="0.30420000000000003"/>
    <n v="30.42"/>
    <n v="665"/>
    <n v="669"/>
    <n v="667"/>
    <x v="0"/>
    <n v="1"/>
    <x v="0"/>
    <s v="High DTI / Low Income / Low FICO"/>
  </r>
  <r>
    <n v="82400"/>
    <s v="HIGH"/>
    <s v="Source Verified"/>
    <s v="Fully Paid"/>
    <s v="debt_consolidation"/>
    <n v="0.1757"/>
    <n v="17.57"/>
    <n v="740"/>
    <n v="744"/>
    <n v="742"/>
    <x v="1"/>
    <n v="2"/>
    <x v="1"/>
    <s v="Moderate DTI/Income/FICO"/>
  </r>
  <r>
    <n v="39000"/>
    <s v="LOW"/>
    <s v="Not Verified"/>
    <s v="Current"/>
    <s v="credit_card"/>
    <n v="0.32740000000000002"/>
    <n v="32.74"/>
    <n v="740"/>
    <n v="744"/>
    <n v="742"/>
    <x v="1"/>
    <n v="1"/>
    <x v="0"/>
    <s v="High DTI / Low Income / Low FICO"/>
  </r>
  <r>
    <n v="45000"/>
    <s v="MEDIUM"/>
    <s v="Source Verified"/>
    <s v="Fully Paid"/>
    <s v="credit_card"/>
    <n v="0.25069999999999998"/>
    <n v="25.069999999999997"/>
    <n v="725"/>
    <n v="729"/>
    <n v="727"/>
    <x v="1"/>
    <n v="1"/>
    <x v="0"/>
    <s v="High DTI / Low Income / Low FICO"/>
  </r>
  <r>
    <n v="70000"/>
    <s v="HIGH"/>
    <s v="Not Verified"/>
    <s v="Fully Paid"/>
    <s v="credit_card"/>
    <n v="0.11230000000000001"/>
    <n v="11.23"/>
    <n v="695"/>
    <n v="699"/>
    <n v="697"/>
    <x v="0"/>
    <n v="2"/>
    <x v="1"/>
    <s v="Moderate DTI/Income/FICO"/>
  </r>
  <r>
    <n v="105000"/>
    <s v="HIGH"/>
    <s v="Not Verified"/>
    <s v="Fully Paid"/>
    <s v="debt_consolidation"/>
    <n v="0.12279999999999999"/>
    <n v="12.28"/>
    <n v="730"/>
    <n v="734"/>
    <n v="732"/>
    <x v="1"/>
    <n v="2"/>
    <x v="1"/>
    <s v="Moderate DTI/Income/FICO"/>
  </r>
  <r>
    <n v="36000"/>
    <s v="LOW"/>
    <s v="Verified"/>
    <s v="Charged Off"/>
    <s v="debt_consolidation"/>
    <n v="0.26170000000000004"/>
    <n v="26.170000000000005"/>
    <n v="660"/>
    <n v="664"/>
    <n v="662"/>
    <x v="0"/>
    <n v="1"/>
    <x v="0"/>
    <s v="High DTI / Low Income / Low FICO"/>
  </r>
  <r>
    <n v="45000"/>
    <s v="MEDIUM"/>
    <s v="Source Verified"/>
    <s v="Current"/>
    <s v="credit_card"/>
    <n v="0.1565"/>
    <n v="15.65"/>
    <n v="685"/>
    <n v="689"/>
    <n v="687"/>
    <x v="0"/>
    <n v="2"/>
    <x v="1"/>
    <s v="Moderate DTI/Income/FICO"/>
  </r>
  <r>
    <n v="56000"/>
    <s v="MEDIUM"/>
    <s v="Verified"/>
    <s v="Fully Paid"/>
    <s v="debt_consolidation"/>
    <n v="0.38490000000000002"/>
    <n v="38.49"/>
    <n v="670"/>
    <n v="674"/>
    <n v="672"/>
    <x v="0"/>
    <n v="1"/>
    <x v="0"/>
    <s v="High DTI / Low Income / Low FICO"/>
  </r>
  <r>
    <n v="55000"/>
    <s v="MEDIUM"/>
    <s v="Not Verified"/>
    <s v="Fully Paid"/>
    <s v="debt_consolidation"/>
    <n v="0.23800000000000002"/>
    <n v="23.8"/>
    <n v="720"/>
    <n v="724"/>
    <n v="722"/>
    <x v="1"/>
    <n v="1"/>
    <x v="0"/>
    <s v="High DTI / Low Income / Low FICO"/>
  </r>
  <r>
    <n v="100000"/>
    <s v="HIGH"/>
    <s v="Source Verified"/>
    <s v="Fully Paid"/>
    <s v="credit_card"/>
    <n v="0.12210000000000001"/>
    <n v="12.21"/>
    <n v="675"/>
    <n v="679"/>
    <n v="677"/>
    <x v="0"/>
    <n v="2"/>
    <x v="1"/>
    <s v="Moderate DTI/Income/FICO"/>
  </r>
  <r>
    <n v="27000"/>
    <s v="LOW"/>
    <s v="Source Verified"/>
    <s v="Fully Paid"/>
    <s v="credit_card"/>
    <n v="0.15509999999999999"/>
    <n v="15.509999999999998"/>
    <n v="710"/>
    <n v="714"/>
    <n v="712"/>
    <x v="1"/>
    <n v="1"/>
    <x v="0"/>
    <s v="High DTI / Low Income / Low FICO"/>
  </r>
  <r>
    <n v="200000"/>
    <s v="HIGH"/>
    <s v="Source Verified"/>
    <s v="Current"/>
    <s v="debt_consolidation"/>
    <n v="0.17910000000000001"/>
    <n v="17.91"/>
    <n v="730"/>
    <n v="734"/>
    <n v="732"/>
    <x v="1"/>
    <n v="2"/>
    <x v="1"/>
    <s v="Moderate DTI/Income/FICO"/>
  </r>
  <r>
    <n v="95000"/>
    <s v="HIGH"/>
    <s v="Source Verified"/>
    <s v="Fully Paid"/>
    <s v="debt_consolidation"/>
    <n v="0.1177"/>
    <n v="11.77"/>
    <n v="660"/>
    <n v="664"/>
    <n v="662"/>
    <x v="0"/>
    <n v="2"/>
    <x v="1"/>
    <s v="Moderate DTI/Income/FICO"/>
  </r>
  <r>
    <n v="50000"/>
    <s v="MEDIUM"/>
    <s v="Verified"/>
    <s v="Fully Paid"/>
    <s v="debt_consolidation"/>
    <n v="0.3226"/>
    <n v="32.26"/>
    <n v="730"/>
    <n v="734"/>
    <n v="732"/>
    <x v="1"/>
    <n v="1"/>
    <x v="0"/>
    <s v="High DTI / Low Income / Low FICO"/>
  </r>
  <r>
    <n v="60000"/>
    <s v="MEDIUM"/>
    <s v="Source Verified"/>
    <s v="Fully Paid"/>
    <s v="other"/>
    <n v="0.18160000000000001"/>
    <n v="18.16"/>
    <n v="660"/>
    <n v="664"/>
    <n v="662"/>
    <x v="0"/>
    <n v="2"/>
    <x v="1"/>
    <s v="Moderate DTI/Income/FICO"/>
  </r>
  <r>
    <n v="60000"/>
    <s v="MEDIUM"/>
    <s v="Not Verified"/>
    <s v="Fully Paid"/>
    <s v="home_improvement"/>
    <n v="0.23800000000000002"/>
    <n v="23.8"/>
    <n v="700"/>
    <n v="704"/>
    <n v="702"/>
    <x v="1"/>
    <n v="1"/>
    <x v="0"/>
    <s v="High DTI / Low Income / Low FICO"/>
  </r>
  <r>
    <n v="60000"/>
    <s v="MEDIUM"/>
    <s v="Source Verified"/>
    <s v="Current"/>
    <s v="debt_consolidation"/>
    <n v="0.21940000000000001"/>
    <n v="21.94"/>
    <n v="695"/>
    <n v="699"/>
    <n v="697"/>
    <x v="0"/>
    <n v="1"/>
    <x v="0"/>
    <s v="High DTI / Low Income / Low FICO"/>
  </r>
  <r>
    <n v="130000"/>
    <s v="HIGH"/>
    <s v="Source Verified"/>
    <s v="Fully Paid"/>
    <s v="debt_consolidation"/>
    <n v="0.20180000000000001"/>
    <n v="20.18"/>
    <n v="710"/>
    <n v="714"/>
    <n v="712"/>
    <x v="1"/>
    <n v="1"/>
    <x v="0"/>
    <s v="High DTI / Low Income / Low FICO"/>
  </r>
  <r>
    <n v="25000"/>
    <s v="LOW"/>
    <s v="Source Verified"/>
    <s v="Charged Off"/>
    <s v="debt_consolidation"/>
    <n v="8.6899999999999991E-2"/>
    <n v="8.69"/>
    <n v="660"/>
    <n v="664"/>
    <n v="662"/>
    <x v="0"/>
    <n v="1"/>
    <x v="0"/>
    <s v="High DTI / Low Income / Low FICO"/>
  </r>
  <r>
    <n v="70368"/>
    <s v="HIGH"/>
    <s v="Source Verified"/>
    <s v="Charged Off"/>
    <s v="debt_consolidation"/>
    <n v="0.1565"/>
    <n v="15.65"/>
    <n v="680"/>
    <n v="684"/>
    <n v="682"/>
    <x v="0"/>
    <n v="2"/>
    <x v="1"/>
    <s v="Moderate DTI/Income/FICO"/>
  </r>
  <r>
    <n v="66000"/>
    <s v="HIGH"/>
    <s v="Source Verified"/>
    <s v="Fully Paid"/>
    <s v="debt_consolidation"/>
    <n v="0.11779999999999999"/>
    <n v="11.78"/>
    <n v="675"/>
    <n v="679"/>
    <n v="677"/>
    <x v="0"/>
    <n v="2"/>
    <x v="1"/>
    <s v="Moderate DTI/Income/FICO"/>
  </r>
  <r>
    <n v="26380"/>
    <s v="LOW"/>
    <s v="Source Verified"/>
    <s v="Charged Off"/>
    <s v="home_improvement"/>
    <n v="0.27160000000000001"/>
    <n v="27.16"/>
    <n v="680"/>
    <n v="684"/>
    <n v="682"/>
    <x v="0"/>
    <n v="1"/>
    <x v="0"/>
    <s v="High DTI / Low Income / Low FICO"/>
  </r>
  <r>
    <n v="75000"/>
    <s v="HIGH"/>
    <s v="Verified"/>
    <s v="Fully Paid"/>
    <s v="debt_consolidation"/>
    <n v="6.9599999999999995E-2"/>
    <n v="6.9599999999999991"/>
    <n v="670"/>
    <n v="674"/>
    <n v="672"/>
    <x v="0"/>
    <n v="2"/>
    <x v="1"/>
    <s v="Moderate DTI/Income/FICO"/>
  </r>
  <r>
    <n v="40000"/>
    <s v="LOW"/>
    <s v="Source Verified"/>
    <s v="Charged Off"/>
    <s v="credit_card"/>
    <n v="0.33179999999999998"/>
    <n v="33.18"/>
    <n v="675"/>
    <n v="679"/>
    <n v="677"/>
    <x v="0"/>
    <n v="1"/>
    <x v="0"/>
    <s v="High DTI / Low Income / Low FICO"/>
  </r>
  <r>
    <n v="120000"/>
    <s v="HIGH"/>
    <s v="Verified"/>
    <s v="Fully Paid"/>
    <s v="credit_card"/>
    <n v="0.18609999999999999"/>
    <n v="18.61"/>
    <n v="755"/>
    <n v="759"/>
    <n v="757"/>
    <x v="1"/>
    <n v="2"/>
    <x v="1"/>
    <s v="Moderate DTI/Income/FICO"/>
  </r>
  <r>
    <n v="48000"/>
    <s v="MEDIUM"/>
    <s v="Verified"/>
    <s v="Current"/>
    <s v="debt_consolidation"/>
    <n v="0.1583"/>
    <n v="15.83"/>
    <n v="660"/>
    <n v="664"/>
    <n v="662"/>
    <x v="0"/>
    <n v="2"/>
    <x v="1"/>
    <s v="Moderate DTI/Income/FICO"/>
  </r>
  <r>
    <n v="75000"/>
    <s v="HIGH"/>
    <s v="Source Verified"/>
    <s v="Fully Paid"/>
    <s v="home_improvement"/>
    <n v="0.1045"/>
    <n v="10.45"/>
    <n v="685"/>
    <n v="689"/>
    <n v="687"/>
    <x v="0"/>
    <n v="2"/>
    <x v="1"/>
    <s v="Moderate DTI/Income/FICO"/>
  </r>
  <r>
    <n v="85000"/>
    <s v="HIGH"/>
    <s v="Source Verified"/>
    <s v="Current"/>
    <s v="debt_consolidation"/>
    <n v="0.12470000000000001"/>
    <n v="12.47"/>
    <n v="705"/>
    <n v="709"/>
    <n v="707"/>
    <x v="1"/>
    <n v="2"/>
    <x v="1"/>
    <s v="Moderate DTI/Income/FICO"/>
  </r>
  <r>
    <n v="111000"/>
    <s v="HIGH"/>
    <s v="Verified"/>
    <s v="Current"/>
    <s v="debt_consolidation"/>
    <n v="0.34869999999999995"/>
    <n v="34.869999999999997"/>
    <n v="700"/>
    <n v="704"/>
    <n v="702"/>
    <x v="1"/>
    <n v="1"/>
    <x v="0"/>
    <s v="High DTI / Low Income / Low FICO"/>
  </r>
  <r>
    <n v="57600"/>
    <s v="MEDIUM"/>
    <s v="Source Verified"/>
    <s v="Fully Paid"/>
    <s v="debt_consolidation"/>
    <n v="0.161"/>
    <n v="16.100000000000001"/>
    <n v="665"/>
    <n v="669"/>
    <n v="667"/>
    <x v="0"/>
    <n v="2"/>
    <x v="1"/>
    <s v="Moderate DTI/Income/FICO"/>
  </r>
  <r>
    <n v="78000"/>
    <s v="HIGH"/>
    <s v="Not Verified"/>
    <s v="Fully Paid"/>
    <s v="home_improvement"/>
    <n v="0.1017"/>
    <n v="10.17"/>
    <n v="745"/>
    <n v="749"/>
    <n v="747"/>
    <x v="1"/>
    <n v="3"/>
    <x v="2"/>
    <s v="Strong Profile"/>
  </r>
  <r>
    <n v="40000"/>
    <s v="LOW"/>
    <s v="Not Verified"/>
    <s v="Fully Paid"/>
    <s v="major_purchase"/>
    <n v="0.34409999999999996"/>
    <n v="34.409999999999997"/>
    <n v="675"/>
    <n v="679"/>
    <n v="677"/>
    <x v="0"/>
    <n v="1"/>
    <x v="0"/>
    <s v="High DTI / Low Income / Low FICO"/>
  </r>
  <r>
    <n v="80000"/>
    <s v="HIGH"/>
    <s v="Verified"/>
    <s v="Fully Paid"/>
    <s v="debt_consolidation"/>
    <n v="0.16370000000000001"/>
    <n v="16.37"/>
    <n v="665"/>
    <n v="669"/>
    <n v="667"/>
    <x v="0"/>
    <n v="2"/>
    <x v="1"/>
    <s v="Moderate DTI/Income/FICO"/>
  </r>
  <r>
    <n v="120000"/>
    <s v="HIGH"/>
    <s v="Not Verified"/>
    <s v="Fully Paid"/>
    <s v="debt_consolidation"/>
    <n v="0.12179999999999999"/>
    <n v="12.18"/>
    <n v="675"/>
    <n v="679"/>
    <n v="677"/>
    <x v="0"/>
    <n v="2"/>
    <x v="1"/>
    <s v="Moderate DTI/Income/FICO"/>
  </r>
  <r>
    <n v="90000"/>
    <s v="HIGH"/>
    <s v="Not Verified"/>
    <s v="Fully Paid"/>
    <s v="debt_consolidation"/>
    <n v="0.16750000000000001"/>
    <n v="16.75"/>
    <n v="770"/>
    <n v="774"/>
    <n v="772"/>
    <x v="1"/>
    <n v="2"/>
    <x v="1"/>
    <s v="Moderate DTI/Income/FICO"/>
  </r>
  <r>
    <n v="75000"/>
    <s v="HIGH"/>
    <s v="Source Verified"/>
    <s v="Charged Off"/>
    <s v="debt_consolidation"/>
    <n v="0.26050000000000001"/>
    <n v="26.05"/>
    <n v="730"/>
    <n v="734"/>
    <n v="732"/>
    <x v="1"/>
    <n v="1"/>
    <x v="0"/>
    <s v="High DTI / Low Income / Low FICO"/>
  </r>
  <r>
    <n v="43000"/>
    <s v="MEDIUM"/>
    <s v="Source Verified"/>
    <s v="Fully Paid"/>
    <s v="debt_consolidation"/>
    <n v="0.19260000000000002"/>
    <n v="19.260000000000002"/>
    <n v="795"/>
    <n v="799"/>
    <n v="797"/>
    <x v="1"/>
    <n v="2"/>
    <x v="1"/>
    <s v="Moderate DTI/Income/FICO"/>
  </r>
  <r>
    <n v="65000"/>
    <s v="HIGH"/>
    <s v="Verified"/>
    <s v="Current"/>
    <s v="credit_card"/>
    <n v="0.12"/>
    <n v="12"/>
    <n v="675"/>
    <n v="679"/>
    <n v="677"/>
    <x v="0"/>
    <n v="2"/>
    <x v="1"/>
    <s v="Moderate DTI/Income/FICO"/>
  </r>
  <r>
    <n v="36000"/>
    <s v="LOW"/>
    <s v="Verified"/>
    <s v="Fully Paid"/>
    <s v="debt_consolidation"/>
    <n v="0.24329999999999999"/>
    <n v="24.33"/>
    <n v="725"/>
    <n v="729"/>
    <n v="727"/>
    <x v="1"/>
    <n v="1"/>
    <x v="0"/>
    <s v="High DTI / Low Income / Low FICO"/>
  </r>
  <r>
    <n v="34700"/>
    <s v="LOW"/>
    <s v="Verified"/>
    <s v="Fully Paid"/>
    <s v="debt_consolidation"/>
    <n v="0.30719999999999997"/>
    <n v="30.72"/>
    <n v="675"/>
    <n v="679"/>
    <n v="677"/>
    <x v="0"/>
    <n v="1"/>
    <x v="0"/>
    <s v="High DTI / Low Income / Low FICO"/>
  </r>
  <r>
    <n v="24000"/>
    <s v="LOW"/>
    <s v="Source Verified"/>
    <s v="Fully Paid"/>
    <s v="debt_consolidation"/>
    <n v="0.20749999999999999"/>
    <n v="20.75"/>
    <n v="660"/>
    <n v="664"/>
    <n v="662"/>
    <x v="0"/>
    <n v="1"/>
    <x v="0"/>
    <s v="High DTI / Low Income / Low FICO"/>
  </r>
  <r>
    <n v="80000"/>
    <s v="HIGH"/>
    <s v="Source Verified"/>
    <s v="Fully Paid"/>
    <s v="credit_card"/>
    <n v="0.1439"/>
    <n v="14.39"/>
    <n v="675"/>
    <n v="679"/>
    <n v="677"/>
    <x v="0"/>
    <n v="2"/>
    <x v="1"/>
    <s v="Moderate DTI/Income/FICO"/>
  </r>
  <r>
    <n v="70000"/>
    <s v="HIGH"/>
    <s v="Not Verified"/>
    <s v="Charged Off"/>
    <s v="credit_card"/>
    <n v="0.28100000000000003"/>
    <n v="28.1"/>
    <n v="705"/>
    <n v="709"/>
    <n v="707"/>
    <x v="1"/>
    <n v="1"/>
    <x v="0"/>
    <s v="High DTI / Low Income / Low FICO"/>
  </r>
  <r>
    <n v="40000"/>
    <s v="LOW"/>
    <s v="Source Verified"/>
    <s v="Current"/>
    <s v="debt_consolidation"/>
    <n v="0.33210000000000001"/>
    <n v="33.21"/>
    <n v="675"/>
    <n v="679"/>
    <n v="677"/>
    <x v="0"/>
    <n v="1"/>
    <x v="0"/>
    <s v="High DTI / Low Income / Low FICO"/>
  </r>
  <r>
    <n v="100000"/>
    <s v="HIGH"/>
    <s v="Source Verified"/>
    <s v="Current"/>
    <s v="credit_card"/>
    <n v="0.1045"/>
    <n v="10.45"/>
    <n v="805"/>
    <n v="809"/>
    <n v="807"/>
    <x v="1"/>
    <n v="3"/>
    <x v="2"/>
    <s v="Strong Profile"/>
  </r>
  <r>
    <n v="150000"/>
    <s v="HIGH"/>
    <s v="Not Verified"/>
    <s v="Fully Paid"/>
    <s v="debt_consolidation"/>
    <n v="0.24909999999999999"/>
    <n v="24.91"/>
    <n v="680"/>
    <n v="684"/>
    <n v="682"/>
    <x v="0"/>
    <n v="1"/>
    <x v="0"/>
    <s v="High DTI / Low Income / Low FICO"/>
  </r>
  <r>
    <n v="60000"/>
    <s v="MEDIUM"/>
    <s v="Verified"/>
    <s v="Charged Off"/>
    <s v="debt_consolidation"/>
    <n v="0.311"/>
    <n v="31.1"/>
    <n v="690"/>
    <n v="694"/>
    <n v="692"/>
    <x v="0"/>
    <n v="1"/>
    <x v="0"/>
    <s v="High DTI / Low Income / Low FICO"/>
  </r>
  <r>
    <n v="92000"/>
    <s v="HIGH"/>
    <s v="Not Verified"/>
    <s v="Fully Paid"/>
    <s v="debt_consolidation"/>
    <n v="0.1075"/>
    <n v="10.75"/>
    <n v="700"/>
    <n v="704"/>
    <n v="702"/>
    <x v="1"/>
    <n v="3"/>
    <x v="2"/>
    <s v="Strong Profile"/>
  </r>
  <r>
    <n v="50000"/>
    <s v="MEDIUM"/>
    <s v="Not Verified"/>
    <s v="Fully Paid"/>
    <s v="debt_consolidation"/>
    <n v="0.23600000000000002"/>
    <n v="23.6"/>
    <n v="710"/>
    <n v="714"/>
    <n v="712"/>
    <x v="1"/>
    <n v="1"/>
    <x v="0"/>
    <s v="High DTI / Low Income / Low FICO"/>
  </r>
  <r>
    <n v="23000"/>
    <s v="LOW"/>
    <s v="Source Verified"/>
    <s v="Fully Paid"/>
    <s v="debt_consolidation"/>
    <n v="0.2636"/>
    <n v="26.36"/>
    <n v="775"/>
    <n v="779"/>
    <n v="777"/>
    <x v="1"/>
    <n v="1"/>
    <x v="0"/>
    <s v="High DTI / Low Income / Low FICO"/>
  </r>
  <r>
    <n v="62000"/>
    <s v="HIGH"/>
    <s v="Verified"/>
    <s v="Fully Paid"/>
    <s v="credit_card"/>
    <n v="0.23730000000000001"/>
    <n v="23.73"/>
    <n v="665"/>
    <n v="669"/>
    <n v="667"/>
    <x v="0"/>
    <n v="1"/>
    <x v="0"/>
    <s v="High DTI / Low Income / Low FICO"/>
  </r>
  <r>
    <n v="33600"/>
    <s v="LOW"/>
    <s v="Verified"/>
    <s v="Fully Paid"/>
    <s v="debt_consolidation"/>
    <n v="8.0700000000000008E-2"/>
    <n v="8.07"/>
    <n v="685"/>
    <n v="689"/>
    <n v="687"/>
    <x v="0"/>
    <n v="1"/>
    <x v="0"/>
    <s v="High DTI / Low Income / Low FICO"/>
  </r>
  <r>
    <n v="82000"/>
    <s v="HIGH"/>
    <s v="Verified"/>
    <s v="Fully Paid"/>
    <s v="other"/>
    <n v="0.28489999999999999"/>
    <n v="28.49"/>
    <n v="685"/>
    <n v="689"/>
    <n v="687"/>
    <x v="0"/>
    <n v="1"/>
    <x v="0"/>
    <s v="High DTI / Low Income / Low FICO"/>
  </r>
  <r>
    <n v="82500"/>
    <s v="HIGH"/>
    <s v="Verified"/>
    <s v="Fully Paid"/>
    <s v="debt_consolidation"/>
    <n v="0.30579999999999996"/>
    <n v="30.579999999999995"/>
    <n v="675"/>
    <n v="679"/>
    <n v="677"/>
    <x v="0"/>
    <n v="1"/>
    <x v="0"/>
    <s v="High DTI / Low Income / Low FICO"/>
  </r>
  <r>
    <n v="108000"/>
    <s v="HIGH"/>
    <s v="Source Verified"/>
    <s v="Fully Paid"/>
    <s v="credit_card"/>
    <n v="0.1628"/>
    <n v="16.28"/>
    <n v="660"/>
    <n v="664"/>
    <n v="662"/>
    <x v="0"/>
    <n v="2"/>
    <x v="1"/>
    <s v="Moderate DTI/Income/FICO"/>
  </r>
  <r>
    <n v="35000"/>
    <s v="LOW"/>
    <s v="Source Verified"/>
    <s v="Fully Paid"/>
    <s v="car"/>
    <n v="0.2545"/>
    <n v="25.45"/>
    <n v="665"/>
    <n v="669"/>
    <n v="667"/>
    <x v="0"/>
    <n v="1"/>
    <x v="0"/>
    <s v="High DTI / Low Income / Low FICO"/>
  </r>
  <r>
    <n v="120000"/>
    <s v="HIGH"/>
    <s v="Verified"/>
    <s v="Fully Paid"/>
    <s v="debt_consolidation"/>
    <n v="0.18770000000000001"/>
    <n v="18.77"/>
    <n v="775"/>
    <n v="779"/>
    <n v="777"/>
    <x v="1"/>
    <n v="2"/>
    <x v="1"/>
    <s v="Moderate DTI/Income/FICO"/>
  </r>
  <r>
    <n v="41000"/>
    <s v="MEDIUM"/>
    <s v="Source Verified"/>
    <s v="Current"/>
    <s v="debt_consolidation"/>
    <n v="0.1996"/>
    <n v="19.96"/>
    <n v="700"/>
    <n v="704"/>
    <n v="702"/>
    <x v="1"/>
    <n v="2"/>
    <x v="1"/>
    <s v="Moderate DTI/Income/FICO"/>
  </r>
  <r>
    <n v="30000"/>
    <s v="LOW"/>
    <s v="Source Verified"/>
    <s v="Charged Off"/>
    <s v="debt_consolidation"/>
    <n v="7.8E-2"/>
    <n v="7.8"/>
    <n v="695"/>
    <n v="699"/>
    <n v="697"/>
    <x v="0"/>
    <n v="1"/>
    <x v="0"/>
    <s v="High DTI / Low Income / Low FICO"/>
  </r>
  <r>
    <n v="55000"/>
    <s v="MEDIUM"/>
    <s v="Not Verified"/>
    <s v="Fully Paid"/>
    <s v="debt_consolidation"/>
    <n v="0.18489999999999998"/>
    <n v="18.489999999999998"/>
    <n v="685"/>
    <n v="689"/>
    <n v="687"/>
    <x v="0"/>
    <n v="2"/>
    <x v="1"/>
    <s v="Moderate DTI/Income/FICO"/>
  </r>
  <r>
    <n v="40000"/>
    <s v="LOW"/>
    <s v="Source Verified"/>
    <s v="Fully Paid"/>
    <s v="credit_card"/>
    <n v="0.10779999999999999"/>
    <n v="10.78"/>
    <n v="660"/>
    <n v="664"/>
    <n v="662"/>
    <x v="0"/>
    <n v="1"/>
    <x v="0"/>
    <s v="High DTI / Low Income / Low FICO"/>
  </r>
  <r>
    <n v="53000"/>
    <s v="MEDIUM"/>
    <s v="Source Verified"/>
    <s v="Fully Paid"/>
    <s v="debt_consolidation"/>
    <n v="0.14810000000000001"/>
    <n v="14.81"/>
    <n v="685"/>
    <n v="689"/>
    <n v="687"/>
    <x v="0"/>
    <n v="2"/>
    <x v="1"/>
    <s v="Moderate DTI/Income/FICO"/>
  </r>
  <r>
    <n v="120000"/>
    <s v="HIGH"/>
    <s v="Verified"/>
    <s v="Current"/>
    <s v="debt_consolidation"/>
    <n v="0.125"/>
    <n v="12.5"/>
    <n v="675"/>
    <n v="679"/>
    <n v="677"/>
    <x v="0"/>
    <n v="2"/>
    <x v="1"/>
    <s v="Moderate DTI/Income/FICO"/>
  </r>
  <r>
    <n v="77800"/>
    <s v="HIGH"/>
    <s v="Verified"/>
    <s v="Current"/>
    <s v="credit_card"/>
    <n v="0.16339999999999999"/>
    <n v="16.34"/>
    <n v="675"/>
    <n v="679"/>
    <n v="677"/>
    <x v="0"/>
    <n v="2"/>
    <x v="1"/>
    <s v="Moderate DTI/Income/FICO"/>
  </r>
  <r>
    <n v="50000"/>
    <s v="MEDIUM"/>
    <s v="Source Verified"/>
    <s v="Fully Paid"/>
    <s v="credit_card"/>
    <n v="0.33250000000000002"/>
    <n v="33.25"/>
    <n v="705"/>
    <n v="709"/>
    <n v="707"/>
    <x v="1"/>
    <n v="1"/>
    <x v="0"/>
    <s v="High DTI / Low Income / Low FICO"/>
  </r>
  <r>
    <n v="68000"/>
    <s v="HIGH"/>
    <s v="Source Verified"/>
    <s v="Current"/>
    <s v="home_improvement"/>
    <n v="0.26690000000000003"/>
    <n v="26.69"/>
    <n v="660"/>
    <n v="664"/>
    <n v="662"/>
    <x v="0"/>
    <n v="1"/>
    <x v="0"/>
    <s v="High DTI / Low Income / Low FICO"/>
  </r>
  <r>
    <n v="45000"/>
    <s v="MEDIUM"/>
    <s v="Not Verified"/>
    <s v="Fully Paid"/>
    <s v="debt_consolidation"/>
    <n v="0.17710000000000001"/>
    <n v="17.71"/>
    <n v="715"/>
    <n v="719"/>
    <n v="717"/>
    <x v="1"/>
    <n v="2"/>
    <x v="1"/>
    <s v="Moderate DTI/Income/FICO"/>
  </r>
  <r>
    <n v="145000"/>
    <s v="HIGH"/>
    <s v="Source Verified"/>
    <s v="Current"/>
    <s v="home_improvement"/>
    <n v="0.21879999999999999"/>
    <n v="21.88"/>
    <n v="675"/>
    <n v="679"/>
    <n v="677"/>
    <x v="0"/>
    <n v="1"/>
    <x v="0"/>
    <s v="High DTI / Low Income / Low FICO"/>
  </r>
  <r>
    <n v="20000"/>
    <s v="LOW"/>
    <s v="Not Verified"/>
    <s v="Fully Paid"/>
    <s v="credit_card"/>
    <n v="0.13750000000000001"/>
    <n v="13.750000000000002"/>
    <n v="730"/>
    <n v="734"/>
    <n v="732"/>
    <x v="1"/>
    <n v="1"/>
    <x v="0"/>
    <s v="High DTI / Low Income / Low FICO"/>
  </r>
  <r>
    <n v="107000"/>
    <s v="HIGH"/>
    <s v="Verified"/>
    <s v="Fully Paid"/>
    <s v="credit_card"/>
    <n v="8.1099999999999992E-2"/>
    <n v="8.11"/>
    <n v="690"/>
    <n v="694"/>
    <n v="692"/>
    <x v="0"/>
    <n v="2"/>
    <x v="1"/>
    <s v="Moderate DTI/Income/FICO"/>
  </r>
  <r>
    <n v="36000"/>
    <s v="LOW"/>
    <s v="Not Verified"/>
    <s v="Fully Paid"/>
    <s v="debt_consolidation"/>
    <n v="0.1525"/>
    <n v="15.25"/>
    <n v="715"/>
    <n v="719"/>
    <n v="717"/>
    <x v="1"/>
    <n v="1"/>
    <x v="0"/>
    <s v="High DTI / Low Income / Low FICO"/>
  </r>
  <r>
    <n v="45000"/>
    <s v="MEDIUM"/>
    <s v="Not Verified"/>
    <s v="Fully Paid"/>
    <s v="home_improvement"/>
    <n v="0.23600000000000002"/>
    <n v="23.6"/>
    <n v="670"/>
    <n v="674"/>
    <n v="672"/>
    <x v="0"/>
    <n v="1"/>
    <x v="0"/>
    <s v="High DTI / Low Income / Low FICO"/>
  </r>
  <r>
    <n v="120000"/>
    <s v="HIGH"/>
    <s v="Verified"/>
    <s v="Fully Paid"/>
    <s v="credit_card"/>
    <n v="0.24429999999999999"/>
    <n v="24.43"/>
    <n v="700"/>
    <n v="704"/>
    <n v="702"/>
    <x v="1"/>
    <n v="1"/>
    <x v="0"/>
    <s v="High DTI / Low Income / Low FICO"/>
  </r>
  <r>
    <n v="37500"/>
    <s v="LOW"/>
    <s v="Not Verified"/>
    <s v="Late (31-120 days)"/>
    <s v="debt_consolidation"/>
    <n v="0.17920000000000003"/>
    <n v="17.920000000000002"/>
    <n v="680"/>
    <n v="684"/>
    <n v="682"/>
    <x v="0"/>
    <n v="1"/>
    <x v="0"/>
    <s v="High DTI / Low Income / Low FICO"/>
  </r>
  <r>
    <n v="75000"/>
    <s v="HIGH"/>
    <s v="Not Verified"/>
    <s v="Fully Paid"/>
    <s v="debt_consolidation"/>
    <n v="0.1893"/>
    <n v="18.93"/>
    <n v="725"/>
    <n v="729"/>
    <n v="727"/>
    <x v="1"/>
    <n v="2"/>
    <x v="1"/>
    <s v="Moderate DTI/Income/FICO"/>
  </r>
  <r>
    <n v="42000"/>
    <s v="MEDIUM"/>
    <s v="Not Verified"/>
    <s v="Fully Paid"/>
    <s v="home_improvement"/>
    <n v="7.400000000000001E-2"/>
    <n v="7.4000000000000012"/>
    <n v="780"/>
    <n v="784"/>
    <n v="782"/>
    <x v="1"/>
    <n v="2"/>
    <x v="1"/>
    <s v="Moderate DTI/Income/FICO"/>
  </r>
  <r>
    <n v="54000"/>
    <s v="MEDIUM"/>
    <s v="Verified"/>
    <s v="Charged Off"/>
    <s v="debt_consolidation"/>
    <n v="0.38"/>
    <n v="38"/>
    <n v="685"/>
    <n v="689"/>
    <n v="687"/>
    <x v="0"/>
    <n v="1"/>
    <x v="0"/>
    <s v="High DTI / Low Income / Low FICO"/>
  </r>
  <r>
    <n v="48500"/>
    <s v="MEDIUM"/>
    <s v="Source Verified"/>
    <s v="Fully Paid"/>
    <s v="credit_card"/>
    <n v="0.13539999999999999"/>
    <n v="13.54"/>
    <n v="665"/>
    <n v="669"/>
    <n v="667"/>
    <x v="0"/>
    <n v="2"/>
    <x v="1"/>
    <s v="Moderate DTI/Income/FICO"/>
  </r>
  <r>
    <n v="105000"/>
    <s v="HIGH"/>
    <s v="Not Verified"/>
    <s v="Fully Paid"/>
    <s v="vacation"/>
    <n v="0.20949999999999999"/>
    <n v="20.95"/>
    <n v="705"/>
    <n v="709"/>
    <n v="707"/>
    <x v="1"/>
    <n v="1"/>
    <x v="0"/>
    <s v="High DTI / Low Income / Low FICO"/>
  </r>
  <r>
    <n v="55000"/>
    <s v="MEDIUM"/>
    <s v="Not Verified"/>
    <s v="Fully Paid"/>
    <s v="debt_consolidation"/>
    <n v="0.12390000000000001"/>
    <n v="12.39"/>
    <n v="815"/>
    <n v="819"/>
    <n v="817"/>
    <x v="1"/>
    <n v="2"/>
    <x v="1"/>
    <s v="Moderate DTI/Income/FICO"/>
  </r>
  <r>
    <n v="56000"/>
    <s v="MEDIUM"/>
    <s v="Source Verified"/>
    <s v="Fully Paid"/>
    <s v="home_improvement"/>
    <n v="0.1166"/>
    <n v="11.66"/>
    <n v="670"/>
    <n v="674"/>
    <n v="672"/>
    <x v="0"/>
    <n v="2"/>
    <x v="1"/>
    <s v="Moderate DTI/Income/FICO"/>
  </r>
  <r>
    <n v="90000"/>
    <s v="HIGH"/>
    <s v="Source Verified"/>
    <s v="Fully Paid"/>
    <s v="home_improvement"/>
    <n v="0.1875"/>
    <n v="18.75"/>
    <n v="740"/>
    <n v="744"/>
    <n v="742"/>
    <x v="1"/>
    <n v="2"/>
    <x v="1"/>
    <s v="Moderate DTI/Income/FICO"/>
  </r>
  <r>
    <n v="35000"/>
    <s v="LOW"/>
    <s v="Source Verified"/>
    <s v="Fully Paid"/>
    <s v="other"/>
    <n v="6.3099999999999989E-2"/>
    <n v="6.3099999999999987"/>
    <n v="695"/>
    <n v="699"/>
    <n v="697"/>
    <x v="0"/>
    <n v="1"/>
    <x v="0"/>
    <s v="High DTI / Low Income / Low FICO"/>
  </r>
  <r>
    <n v="100000"/>
    <s v="HIGH"/>
    <s v="Source Verified"/>
    <s v="Fully Paid"/>
    <s v="home_improvement"/>
    <n v="6.0199999999999997E-2"/>
    <n v="6.02"/>
    <n v="670"/>
    <n v="674"/>
    <n v="672"/>
    <x v="0"/>
    <n v="2"/>
    <x v="1"/>
    <s v="Moderate DTI/Income/FICO"/>
  </r>
  <r>
    <n v="100000"/>
    <s v="HIGH"/>
    <s v="Not Verified"/>
    <s v="Fully Paid"/>
    <s v="credit_card"/>
    <n v="0.19450000000000001"/>
    <n v="19.45"/>
    <n v="745"/>
    <n v="749"/>
    <n v="747"/>
    <x v="1"/>
    <n v="2"/>
    <x v="1"/>
    <s v="Moderate DTI/Income/FICO"/>
  </r>
  <r>
    <n v="50000"/>
    <s v="MEDIUM"/>
    <s v="Verified"/>
    <s v="Fully Paid"/>
    <s v="major_purchase"/>
    <n v="6.0100000000000001E-2"/>
    <n v="6.01"/>
    <n v="750"/>
    <n v="754"/>
    <n v="752"/>
    <x v="1"/>
    <n v="2"/>
    <x v="1"/>
    <s v="Moderate DTI/Income/FICO"/>
  </r>
  <r>
    <n v="100000"/>
    <s v="HIGH"/>
    <s v="Source Verified"/>
    <s v="Fully Paid"/>
    <s v="debt_consolidation"/>
    <n v="6.0100000000000001E-2"/>
    <n v="6.01"/>
    <n v="695"/>
    <n v="699"/>
    <n v="697"/>
    <x v="0"/>
    <n v="2"/>
    <x v="1"/>
    <s v="Moderate DTI/Income/FICO"/>
  </r>
  <r>
    <n v="60000"/>
    <s v="MEDIUM"/>
    <s v="Source Verified"/>
    <s v="Charged Off"/>
    <s v="credit_card"/>
    <n v="5.8600000000000006E-2"/>
    <n v="5.86"/>
    <n v="700"/>
    <n v="704"/>
    <n v="702"/>
    <x v="1"/>
    <n v="2"/>
    <x v="1"/>
    <s v="Moderate DTI/Income/FICO"/>
  </r>
  <r>
    <n v="120000"/>
    <s v="HIGH"/>
    <s v="Verified"/>
    <s v="Fully Paid"/>
    <s v="debt_consolidation"/>
    <n v="0.18659999999999999"/>
    <n v="18.66"/>
    <n v="700"/>
    <n v="704"/>
    <n v="702"/>
    <x v="1"/>
    <n v="2"/>
    <x v="1"/>
    <s v="Moderate DTI/Income/FICO"/>
  </r>
  <r>
    <n v="65000"/>
    <s v="HIGH"/>
    <s v="Verified"/>
    <s v="Fully Paid"/>
    <s v="credit_card"/>
    <n v="0.1542"/>
    <n v="15.42"/>
    <n v="670"/>
    <n v="674"/>
    <n v="672"/>
    <x v="0"/>
    <n v="2"/>
    <x v="1"/>
    <s v="Moderate DTI/Income/FICO"/>
  </r>
  <r>
    <n v="31000"/>
    <s v="LOW"/>
    <s v="Source Verified"/>
    <s v="Fully Paid"/>
    <s v="credit_card"/>
    <n v="0.10099999999999999"/>
    <n v="10.1"/>
    <n v="690"/>
    <n v="694"/>
    <n v="692"/>
    <x v="0"/>
    <n v="1"/>
    <x v="0"/>
    <s v="High DTI / Low Income / Low FICO"/>
  </r>
  <r>
    <n v="135000"/>
    <s v="HIGH"/>
    <s v="Source Verified"/>
    <s v="Fully Paid"/>
    <s v="debt_consolidation"/>
    <n v="0.26619999999999999"/>
    <n v="26.619999999999997"/>
    <n v="660"/>
    <n v="664"/>
    <n v="662"/>
    <x v="0"/>
    <n v="1"/>
    <x v="0"/>
    <s v="High DTI / Low Income / Low FICO"/>
  </r>
  <r>
    <n v="45000"/>
    <s v="MEDIUM"/>
    <s v="Verified"/>
    <s v="Fully Paid"/>
    <s v="debt_consolidation"/>
    <n v="0.32590000000000002"/>
    <n v="32.590000000000003"/>
    <n v="675"/>
    <n v="679"/>
    <n v="677"/>
    <x v="0"/>
    <n v="1"/>
    <x v="0"/>
    <s v="High DTI / Low Income / Low FICO"/>
  </r>
  <r>
    <n v="120000"/>
    <s v="HIGH"/>
    <s v="Verified"/>
    <s v="Fully Paid"/>
    <s v="debt_consolidation"/>
    <n v="0.1045"/>
    <n v="10.45"/>
    <n v="660"/>
    <n v="664"/>
    <n v="662"/>
    <x v="0"/>
    <n v="2"/>
    <x v="1"/>
    <s v="Moderate DTI/Income/FICO"/>
  </r>
  <r>
    <n v="110000"/>
    <s v="HIGH"/>
    <s v="Source Verified"/>
    <s v="Fully Paid"/>
    <s v="major_purchase"/>
    <n v="9.5100000000000004E-2"/>
    <n v="9.51"/>
    <n v="765"/>
    <n v="769"/>
    <n v="767"/>
    <x v="1"/>
    <n v="3"/>
    <x v="2"/>
    <s v="Strong Profile"/>
  </r>
  <r>
    <n v="40000"/>
    <s v="LOW"/>
    <s v="Verified"/>
    <s v="Fully Paid"/>
    <s v="credit_card"/>
    <n v="0.27239999999999998"/>
    <n v="27.24"/>
    <n v="665"/>
    <n v="669"/>
    <n v="667"/>
    <x v="0"/>
    <n v="1"/>
    <x v="0"/>
    <s v="High DTI / Low Income / Low FICO"/>
  </r>
  <r>
    <n v="45000"/>
    <s v="MEDIUM"/>
    <s v="Verified"/>
    <s v="Fully Paid"/>
    <s v="debt_consolidation"/>
    <n v="0.21249999999999999"/>
    <n v="21.25"/>
    <n v="685"/>
    <n v="689"/>
    <n v="687"/>
    <x v="0"/>
    <n v="1"/>
    <x v="0"/>
    <s v="High DTI / Low Income / Low FICO"/>
  </r>
  <r>
    <n v="72000"/>
    <s v="HIGH"/>
    <s v="Not Verified"/>
    <s v="Fully Paid"/>
    <s v="major_purchase"/>
    <n v="0.2402"/>
    <n v="24.02"/>
    <n v="740"/>
    <n v="744"/>
    <n v="742"/>
    <x v="1"/>
    <n v="1"/>
    <x v="0"/>
    <s v="High DTI / Low Income / Low FICO"/>
  </r>
  <r>
    <n v="31200"/>
    <s v="LOW"/>
    <s v="Source Verified"/>
    <s v="Fully Paid"/>
    <s v="debt_consolidation"/>
    <n v="0.14080000000000001"/>
    <n v="14.08"/>
    <n v="665"/>
    <n v="669"/>
    <n v="667"/>
    <x v="0"/>
    <n v="1"/>
    <x v="0"/>
    <s v="High DTI / Low Income / Low FICO"/>
  </r>
  <r>
    <n v="60000"/>
    <s v="MEDIUM"/>
    <s v="Source Verified"/>
    <s v="Current"/>
    <s v="credit_card"/>
    <n v="0.31019999999999998"/>
    <n v="31.019999999999996"/>
    <n v="680"/>
    <n v="684"/>
    <n v="682"/>
    <x v="0"/>
    <n v="1"/>
    <x v="0"/>
    <s v="High DTI / Low Income / Low FICO"/>
  </r>
  <r>
    <n v="45000"/>
    <s v="MEDIUM"/>
    <s v="Verified"/>
    <s v="Charged Off"/>
    <s v="debt_consolidation"/>
    <n v="0.24160000000000001"/>
    <n v="24.16"/>
    <n v="665"/>
    <n v="669"/>
    <n v="667"/>
    <x v="0"/>
    <n v="1"/>
    <x v="0"/>
    <s v="High DTI / Low Income / Low FICO"/>
  </r>
  <r>
    <n v="30000"/>
    <s v="LOW"/>
    <s v="Source Verified"/>
    <s v="Charged Off"/>
    <s v="debt_consolidation"/>
    <n v="0.26519999999999999"/>
    <n v="26.52"/>
    <n v="680"/>
    <n v="684"/>
    <n v="682"/>
    <x v="0"/>
    <n v="1"/>
    <x v="0"/>
    <s v="High DTI / Low Income / Low FICO"/>
  </r>
  <r>
    <n v="55000"/>
    <s v="MEDIUM"/>
    <s v="Source Verified"/>
    <s v="Fully Paid"/>
    <s v="credit_card"/>
    <n v="0.151"/>
    <n v="15.1"/>
    <n v="670"/>
    <n v="674"/>
    <n v="672"/>
    <x v="0"/>
    <n v="2"/>
    <x v="1"/>
    <s v="Moderate DTI/Income/FICO"/>
  </r>
  <r>
    <n v="250000"/>
    <s v="HIGH"/>
    <s v="Source Verified"/>
    <s v="Fully Paid"/>
    <s v="debt_consolidation"/>
    <n v="9.2300000000000007E-2"/>
    <n v="9.23"/>
    <n v="660"/>
    <n v="664"/>
    <n v="662"/>
    <x v="0"/>
    <n v="2"/>
    <x v="1"/>
    <s v="Moderate DTI/Income/FICO"/>
  </r>
  <r>
    <n v="69000"/>
    <s v="HIGH"/>
    <s v="Source Verified"/>
    <s v="Fully Paid"/>
    <s v="debt_consolidation"/>
    <n v="0.2586"/>
    <n v="25.86"/>
    <n v="670"/>
    <n v="674"/>
    <n v="672"/>
    <x v="0"/>
    <n v="1"/>
    <x v="0"/>
    <s v="High DTI / Low Income / Low FICO"/>
  </r>
  <r>
    <n v="95000"/>
    <s v="HIGH"/>
    <s v="Source Verified"/>
    <s v="Fully Paid"/>
    <s v="debt_consolidation"/>
    <n v="0.10730000000000001"/>
    <n v="10.73"/>
    <n v="715"/>
    <n v="719"/>
    <n v="717"/>
    <x v="1"/>
    <n v="3"/>
    <x v="2"/>
    <s v="Strong Profile"/>
  </r>
  <r>
    <n v="85000"/>
    <s v="HIGH"/>
    <s v="Verified"/>
    <s v="Charged Off"/>
    <s v="home_improvement"/>
    <n v="0.17519999999999999"/>
    <n v="17.52"/>
    <n v="675"/>
    <n v="679"/>
    <n v="677"/>
    <x v="0"/>
    <n v="2"/>
    <x v="1"/>
    <s v="Moderate DTI/Income/FICO"/>
  </r>
  <r>
    <n v="38000"/>
    <s v="LOW"/>
    <s v="Source Verified"/>
    <s v="Current"/>
    <s v="credit_card"/>
    <n v="0.19079999999999997"/>
    <n v="19.079999999999998"/>
    <n v="740"/>
    <n v="744"/>
    <n v="742"/>
    <x v="1"/>
    <n v="1"/>
    <x v="0"/>
    <s v="High DTI / Low Income / Low FICO"/>
  </r>
  <r>
    <n v="79000"/>
    <s v="HIGH"/>
    <s v="Source Verified"/>
    <s v="Charged Off"/>
    <s v="debt_consolidation"/>
    <n v="8.3900000000000002E-2"/>
    <n v="8.39"/>
    <n v="670"/>
    <n v="674"/>
    <n v="672"/>
    <x v="0"/>
    <n v="2"/>
    <x v="1"/>
    <s v="Moderate DTI/Income/FICO"/>
  </r>
  <r>
    <n v="60000"/>
    <s v="MEDIUM"/>
    <s v="Verified"/>
    <s v="Fully Paid"/>
    <s v="debt_consolidation"/>
    <n v="8.1199999999999994E-2"/>
    <n v="8.1199999999999992"/>
    <n v="725"/>
    <n v="729"/>
    <n v="727"/>
    <x v="1"/>
    <n v="2"/>
    <x v="1"/>
    <s v="Moderate DTI/Income/FICO"/>
  </r>
  <r>
    <n v="60000"/>
    <s v="MEDIUM"/>
    <s v="Not Verified"/>
    <s v="Current"/>
    <s v="debt_consolidation"/>
    <n v="0.1993"/>
    <n v="19.93"/>
    <n v="710"/>
    <n v="714"/>
    <n v="712"/>
    <x v="1"/>
    <n v="2"/>
    <x v="1"/>
    <s v="Moderate DTI/Income/FICO"/>
  </r>
  <r>
    <n v="61000"/>
    <s v="HIGH"/>
    <s v="Verified"/>
    <s v="Fully Paid"/>
    <s v="credit_card"/>
    <n v="0.15090000000000001"/>
    <n v="15.09"/>
    <n v="705"/>
    <n v="709"/>
    <n v="707"/>
    <x v="1"/>
    <n v="2"/>
    <x v="1"/>
    <s v="Moderate DTI/Income/FICO"/>
  </r>
  <r>
    <n v="51365"/>
    <s v="MEDIUM"/>
    <s v="Verified"/>
    <s v="Charged Off"/>
    <s v="other"/>
    <n v="0.30769999999999997"/>
    <n v="30.769999999999996"/>
    <n v="675"/>
    <n v="679"/>
    <n v="677"/>
    <x v="0"/>
    <n v="1"/>
    <x v="0"/>
    <s v="High DTI / Low Income / Low FICO"/>
  </r>
  <r>
    <n v="55000"/>
    <s v="MEDIUM"/>
    <s v="Verified"/>
    <s v="Charged Off"/>
    <s v="credit_card"/>
    <n v="0.19760000000000003"/>
    <n v="19.760000000000002"/>
    <n v="675"/>
    <n v="679"/>
    <n v="677"/>
    <x v="0"/>
    <n v="2"/>
    <x v="1"/>
    <s v="Moderate DTI/Income/FICO"/>
  </r>
  <r>
    <n v="60000"/>
    <s v="MEDIUM"/>
    <s v="Not Verified"/>
    <s v="Fully Paid"/>
    <s v="debt_consolidation"/>
    <n v="0.28210000000000002"/>
    <n v="28.21"/>
    <n v="740"/>
    <n v="744"/>
    <n v="742"/>
    <x v="1"/>
    <n v="1"/>
    <x v="0"/>
    <s v="High DTI / Low Income / Low FICO"/>
  </r>
  <r>
    <n v="54000"/>
    <s v="MEDIUM"/>
    <s v="Verified"/>
    <s v="Fully Paid"/>
    <s v="credit_card"/>
    <n v="0.24840000000000001"/>
    <n v="24.84"/>
    <n v="700"/>
    <n v="704"/>
    <n v="702"/>
    <x v="1"/>
    <n v="1"/>
    <x v="0"/>
    <s v="High DTI / Low Income / Low FICO"/>
  </r>
  <r>
    <n v="60000"/>
    <s v="MEDIUM"/>
    <s v="Verified"/>
    <s v="Fully Paid"/>
    <s v="debt_consolidation"/>
    <n v="0.19600000000000001"/>
    <n v="19.600000000000001"/>
    <n v="750"/>
    <n v="754"/>
    <n v="752"/>
    <x v="1"/>
    <n v="2"/>
    <x v="1"/>
    <s v="Moderate DTI/Income/FICO"/>
  </r>
  <r>
    <n v="40000"/>
    <s v="LOW"/>
    <s v="Source Verified"/>
    <s v="Fully Paid"/>
    <s v="other"/>
    <n v="0.28350000000000003"/>
    <n v="28.35"/>
    <n v="700"/>
    <n v="704"/>
    <n v="702"/>
    <x v="1"/>
    <n v="1"/>
    <x v="0"/>
    <s v="High DTI / Low Income / Low FICO"/>
  </r>
  <r>
    <n v="126000"/>
    <s v="HIGH"/>
    <s v="Source Verified"/>
    <s v="Fully Paid"/>
    <s v="debt_consolidation"/>
    <n v="5.9000000000000004E-2"/>
    <n v="5.9"/>
    <n v="680"/>
    <n v="684"/>
    <n v="682"/>
    <x v="0"/>
    <n v="2"/>
    <x v="1"/>
    <s v="Moderate DTI/Income/FICO"/>
  </r>
  <r>
    <n v="37000"/>
    <s v="LOW"/>
    <s v="Verified"/>
    <s v="Charged Off"/>
    <s v="other"/>
    <n v="5.0300000000000004E-2"/>
    <n v="5.03"/>
    <n v="690"/>
    <n v="694"/>
    <n v="692"/>
    <x v="0"/>
    <n v="1"/>
    <x v="0"/>
    <s v="High DTI / Low Income / Low FICO"/>
  </r>
  <r>
    <n v="16000"/>
    <s v="LOW"/>
    <s v="Not Verified"/>
    <s v="Charged Off"/>
    <s v="credit_card"/>
    <n v="0.30760000000000004"/>
    <n v="30.760000000000005"/>
    <n v="695"/>
    <n v="699"/>
    <n v="697"/>
    <x v="0"/>
    <n v="1"/>
    <x v="0"/>
    <s v="High DTI / Low Income / Low FICO"/>
  </r>
  <r>
    <n v="102000"/>
    <s v="HIGH"/>
    <s v="Not Verified"/>
    <s v="Fully Paid"/>
    <s v="debt_consolidation"/>
    <n v="0.17269999999999999"/>
    <n v="17.27"/>
    <n v="735"/>
    <n v="739"/>
    <n v="737"/>
    <x v="1"/>
    <n v="2"/>
    <x v="1"/>
    <s v="Moderate DTI/Income/FICO"/>
  </r>
  <r>
    <n v="53560"/>
    <s v="MEDIUM"/>
    <s v="Source Verified"/>
    <s v="Current"/>
    <s v="credit_card"/>
    <n v="0.14610000000000001"/>
    <n v="14.610000000000001"/>
    <n v="685"/>
    <n v="689"/>
    <n v="687"/>
    <x v="0"/>
    <n v="2"/>
    <x v="1"/>
    <s v="Moderate DTI/Income/FICO"/>
  </r>
  <r>
    <n v="100000"/>
    <s v="HIGH"/>
    <s v="Verified"/>
    <s v="Charged Off"/>
    <s v="debt_consolidation"/>
    <n v="0.255"/>
    <n v="25.5"/>
    <n v="665"/>
    <n v="669"/>
    <n v="667"/>
    <x v="0"/>
    <n v="1"/>
    <x v="0"/>
    <s v="High DTI / Low Income / Low FICO"/>
  </r>
  <r>
    <n v="62300"/>
    <s v="HIGH"/>
    <s v="Not Verified"/>
    <s v="Charged Off"/>
    <s v="debt_consolidation"/>
    <n v="0.1144"/>
    <n v="11.44"/>
    <n v="670"/>
    <n v="674"/>
    <n v="672"/>
    <x v="0"/>
    <n v="2"/>
    <x v="1"/>
    <s v="Moderate DTI/Income/FICO"/>
  </r>
  <r>
    <n v="45000"/>
    <s v="MEDIUM"/>
    <s v="Verified"/>
    <s v="Charged Off"/>
    <s v="credit_card"/>
    <n v="0.23010000000000003"/>
    <n v="23.01"/>
    <n v="700"/>
    <n v="704"/>
    <n v="702"/>
    <x v="1"/>
    <n v="1"/>
    <x v="0"/>
    <s v="High DTI / Low Income / Low FICO"/>
  </r>
  <r>
    <n v="50740"/>
    <s v="MEDIUM"/>
    <s v="Source Verified"/>
    <s v="Fully Paid"/>
    <s v="other"/>
    <n v="0.1724"/>
    <n v="17.239999999999998"/>
    <n v="670"/>
    <n v="674"/>
    <n v="672"/>
    <x v="0"/>
    <n v="2"/>
    <x v="1"/>
    <s v="Moderate DTI/Income/FICO"/>
  </r>
  <r>
    <n v="100000"/>
    <s v="HIGH"/>
    <s v="Source Verified"/>
    <s v="Charged Off"/>
    <s v="credit_card"/>
    <n v="0.33110000000000001"/>
    <n v="33.11"/>
    <n v="685"/>
    <n v="689"/>
    <n v="687"/>
    <x v="0"/>
    <n v="1"/>
    <x v="0"/>
    <s v="High DTI / Low Income / Low FICO"/>
  </r>
  <r>
    <n v="92000"/>
    <s v="HIGH"/>
    <s v="Not Verified"/>
    <s v="Fully Paid"/>
    <s v="debt_consolidation"/>
    <n v="0.22820000000000001"/>
    <n v="22.82"/>
    <n v="700"/>
    <n v="704"/>
    <n v="702"/>
    <x v="1"/>
    <n v="1"/>
    <x v="0"/>
    <s v="High DTI / Low Income / Low FICO"/>
  </r>
  <r>
    <n v="100000"/>
    <s v="HIGH"/>
    <s v="Source Verified"/>
    <s v="Fully Paid"/>
    <s v="major_purchase"/>
    <n v="0.16120000000000001"/>
    <n v="16.12"/>
    <n v="675"/>
    <n v="679"/>
    <n v="677"/>
    <x v="0"/>
    <n v="2"/>
    <x v="1"/>
    <s v="Moderate DTI/Income/FICO"/>
  </r>
  <r>
    <n v="42000"/>
    <s v="MEDIUM"/>
    <s v="Verified"/>
    <s v="Charged Off"/>
    <s v="credit_card"/>
    <n v="0.27399999999999997"/>
    <n v="27.399999999999995"/>
    <n v="665"/>
    <n v="669"/>
    <n v="667"/>
    <x v="0"/>
    <n v="1"/>
    <x v="0"/>
    <s v="High DTI / Low Income / Low FICO"/>
  </r>
  <r>
    <n v="39500"/>
    <s v="LOW"/>
    <s v="Verified"/>
    <s v="Fully Paid"/>
    <s v="debt_consolidation"/>
    <n v="0.21760000000000002"/>
    <n v="21.76"/>
    <n v="705"/>
    <n v="709"/>
    <n v="707"/>
    <x v="1"/>
    <n v="1"/>
    <x v="0"/>
    <s v="High DTI / Low Income / Low FICO"/>
  </r>
  <r>
    <n v="135000"/>
    <s v="HIGH"/>
    <s v="Source Verified"/>
    <s v="Fully Paid"/>
    <s v="small_business"/>
    <n v="5.3200000000000004E-2"/>
    <n v="5.32"/>
    <n v="680"/>
    <n v="684"/>
    <n v="682"/>
    <x v="0"/>
    <n v="2"/>
    <x v="1"/>
    <s v="Moderate DTI/Income/FICO"/>
  </r>
  <r>
    <n v="46000"/>
    <s v="MEDIUM"/>
    <s v="Source Verified"/>
    <s v="Charged Off"/>
    <s v="credit_card"/>
    <n v="0.14580000000000001"/>
    <n v="14.580000000000002"/>
    <n v="710"/>
    <n v="714"/>
    <n v="712"/>
    <x v="1"/>
    <n v="2"/>
    <x v="1"/>
    <s v="Moderate DTI/Income/FICO"/>
  </r>
  <r>
    <n v="66000"/>
    <s v="HIGH"/>
    <s v="Verified"/>
    <s v="Fully Paid"/>
    <s v="debt_consolidation"/>
    <n v="0.23329999999999998"/>
    <n v="23.33"/>
    <n v="675"/>
    <n v="679"/>
    <n v="677"/>
    <x v="0"/>
    <n v="1"/>
    <x v="0"/>
    <s v="High DTI / Low Income / Low FICO"/>
  </r>
  <r>
    <n v="46000"/>
    <s v="MEDIUM"/>
    <s v="Source Verified"/>
    <s v="Current"/>
    <s v="debt_consolidation"/>
    <n v="0.2445"/>
    <n v="24.45"/>
    <n v="715"/>
    <n v="719"/>
    <n v="717"/>
    <x v="1"/>
    <n v="1"/>
    <x v="0"/>
    <s v="High DTI / Low Income / Low FICO"/>
  </r>
  <r>
    <n v="34000"/>
    <s v="LOW"/>
    <s v="Verified"/>
    <s v="Fully Paid"/>
    <s v="other"/>
    <n v="6.2400000000000004E-2"/>
    <n v="6.24"/>
    <n v="675"/>
    <n v="679"/>
    <n v="677"/>
    <x v="0"/>
    <n v="1"/>
    <x v="0"/>
    <s v="High DTI / Low Income / Low FICO"/>
  </r>
  <r>
    <n v="36000"/>
    <s v="LOW"/>
    <s v="Source Verified"/>
    <s v="Fully Paid"/>
    <s v="credit_card"/>
    <n v="3.9300000000000002E-2"/>
    <n v="3.93"/>
    <n v="675"/>
    <n v="679"/>
    <n v="677"/>
    <x v="0"/>
    <n v="1"/>
    <x v="0"/>
    <s v="High DTI / Low Income / Low FICO"/>
  </r>
  <r>
    <n v="55000"/>
    <s v="MEDIUM"/>
    <s v="Verified"/>
    <s v="Current"/>
    <s v="debt_consolidation"/>
    <n v="0.32420000000000004"/>
    <n v="32.42"/>
    <n v="700"/>
    <n v="704"/>
    <n v="702"/>
    <x v="1"/>
    <n v="1"/>
    <x v="0"/>
    <s v="High DTI / Low Income / Low FICO"/>
  </r>
  <r>
    <n v="55000"/>
    <s v="MEDIUM"/>
    <s v="Not Verified"/>
    <s v="Fully Paid"/>
    <s v="debt_consolidation"/>
    <n v="0.11869999999999999"/>
    <n v="11.87"/>
    <n v="695"/>
    <n v="699"/>
    <n v="697"/>
    <x v="0"/>
    <n v="2"/>
    <x v="1"/>
    <s v="Moderate DTI/Income/FICO"/>
  </r>
  <r>
    <n v="30000"/>
    <s v="LOW"/>
    <s v="Source Verified"/>
    <s v="Charged Off"/>
    <s v="car"/>
    <n v="0.27879999999999999"/>
    <n v="27.88"/>
    <n v="730"/>
    <n v="734"/>
    <n v="732"/>
    <x v="1"/>
    <n v="1"/>
    <x v="0"/>
    <s v="High DTI / Low Income / Low FICO"/>
  </r>
  <r>
    <n v="100000"/>
    <s v="HIGH"/>
    <s v="Source Verified"/>
    <s v="Fully Paid"/>
    <s v="debt_consolidation"/>
    <n v="0.17350000000000002"/>
    <n v="17.350000000000001"/>
    <n v="700"/>
    <n v="704"/>
    <n v="702"/>
    <x v="1"/>
    <n v="2"/>
    <x v="1"/>
    <s v="Moderate DTI/Income/FICO"/>
  </r>
  <r>
    <n v="90000"/>
    <s v="HIGH"/>
    <s v="Source Verified"/>
    <s v="Fully Paid"/>
    <s v="credit_card"/>
    <n v="0.125"/>
    <n v="12.5"/>
    <n v="700"/>
    <n v="704"/>
    <n v="702"/>
    <x v="1"/>
    <n v="2"/>
    <x v="1"/>
    <s v="Moderate DTI/Income/FICO"/>
  </r>
  <r>
    <n v="97000"/>
    <s v="HIGH"/>
    <s v="Source Verified"/>
    <s v="Fully Paid"/>
    <s v="debt_consolidation"/>
    <n v="9.3000000000000013E-2"/>
    <n v="9.3000000000000007"/>
    <n v="705"/>
    <n v="709"/>
    <n v="707"/>
    <x v="1"/>
    <n v="3"/>
    <x v="2"/>
    <s v="Strong Profile"/>
  </r>
  <r>
    <n v="45000"/>
    <s v="MEDIUM"/>
    <s v="Not Verified"/>
    <s v="Fully Paid"/>
    <s v="credit_card"/>
    <n v="0.1787"/>
    <n v="17.87"/>
    <n v="700"/>
    <n v="704"/>
    <n v="702"/>
    <x v="1"/>
    <n v="2"/>
    <x v="1"/>
    <s v="Moderate DTI/Income/FICO"/>
  </r>
  <r>
    <n v="135000"/>
    <s v="HIGH"/>
    <s v="Not Verified"/>
    <s v="Fully Paid"/>
    <s v="debt_consolidation"/>
    <n v="5.3699999999999998E-2"/>
    <n v="5.37"/>
    <n v="765"/>
    <n v="769"/>
    <n v="767"/>
    <x v="1"/>
    <n v="3"/>
    <x v="2"/>
    <s v="Strong Profile"/>
  </r>
  <r>
    <n v="43420"/>
    <s v="MEDIUM"/>
    <s v="Source Verified"/>
    <s v="Fully Paid"/>
    <s v="debt_consolidation"/>
    <n v="7.1900000000000006E-2"/>
    <n v="7.19"/>
    <n v="690"/>
    <n v="694"/>
    <n v="692"/>
    <x v="0"/>
    <n v="2"/>
    <x v="1"/>
    <s v="Moderate DTI/Income/FICO"/>
  </r>
  <r>
    <n v="45000"/>
    <s v="MEDIUM"/>
    <s v="Verified"/>
    <s v="Fully Paid"/>
    <s v="debt_consolidation"/>
    <n v="0.12189999999999999"/>
    <n v="12.19"/>
    <n v="665"/>
    <n v="669"/>
    <n v="667"/>
    <x v="0"/>
    <n v="2"/>
    <x v="1"/>
    <s v="Moderate DTI/Income/FICO"/>
  </r>
  <r>
    <n v="75000"/>
    <s v="HIGH"/>
    <s v="Verified"/>
    <s v="Fully Paid"/>
    <s v="debt_consolidation"/>
    <n v="0.20100000000000001"/>
    <n v="20.100000000000001"/>
    <n v="660"/>
    <n v="664"/>
    <n v="662"/>
    <x v="0"/>
    <n v="1"/>
    <x v="0"/>
    <s v="High DTI / Low Income / Low FICO"/>
  </r>
  <r>
    <n v="125000"/>
    <s v="HIGH"/>
    <s v="Verified"/>
    <s v="Current"/>
    <s v="debt_consolidation"/>
    <n v="0.10099999999999999"/>
    <n v="10.1"/>
    <n v="695"/>
    <n v="699"/>
    <n v="697"/>
    <x v="0"/>
    <n v="2"/>
    <x v="1"/>
    <s v="Moderate DTI/Income/FICO"/>
  </r>
  <r>
    <n v="42000"/>
    <s v="MEDIUM"/>
    <s v="Verified"/>
    <s v="Fully Paid"/>
    <s v="debt_consolidation"/>
    <n v="0.2893"/>
    <n v="28.93"/>
    <n v="685"/>
    <n v="689"/>
    <n v="687"/>
    <x v="0"/>
    <n v="1"/>
    <x v="0"/>
    <s v="High DTI / Low Income / Low FICO"/>
  </r>
  <r>
    <n v="85000"/>
    <s v="HIGH"/>
    <s v="Not Verified"/>
    <s v="Fully Paid"/>
    <s v="debt_consolidation"/>
    <n v="0.2225"/>
    <n v="22.25"/>
    <n v="755"/>
    <n v="759"/>
    <n v="757"/>
    <x v="1"/>
    <n v="1"/>
    <x v="0"/>
    <s v="High DTI / Low Income / Low FICO"/>
  </r>
  <r>
    <n v="34000"/>
    <s v="LOW"/>
    <s v="Not Verified"/>
    <s v="Fully Paid"/>
    <s v="credit_card"/>
    <n v="0.12140000000000001"/>
    <n v="12.14"/>
    <n v="660"/>
    <n v="664"/>
    <n v="662"/>
    <x v="0"/>
    <n v="1"/>
    <x v="0"/>
    <s v="High DTI / Low Income / Low FICO"/>
  </r>
  <r>
    <n v="25000"/>
    <s v="LOW"/>
    <s v="Source Verified"/>
    <s v="Fully Paid"/>
    <s v="major_purchase"/>
    <n v="2.5399999999999999E-2"/>
    <n v="2.54"/>
    <n v="720"/>
    <n v="724"/>
    <n v="722"/>
    <x v="1"/>
    <n v="1"/>
    <x v="0"/>
    <s v="High DTI / Low Income / Low FICO"/>
  </r>
  <r>
    <n v="75000"/>
    <s v="HIGH"/>
    <s v="Verified"/>
    <s v="Charged Off"/>
    <s v="debt_consolidation"/>
    <n v="0.2009"/>
    <n v="20.09"/>
    <n v="690"/>
    <n v="694"/>
    <n v="692"/>
    <x v="0"/>
    <n v="1"/>
    <x v="0"/>
    <s v="High DTI / Low Income / Low FICO"/>
  </r>
  <r>
    <n v="57000"/>
    <s v="MEDIUM"/>
    <s v="Source Verified"/>
    <s v="Fully Paid"/>
    <s v="small_business"/>
    <n v="0.25180000000000002"/>
    <n v="25.180000000000003"/>
    <n v="715"/>
    <n v="719"/>
    <n v="717"/>
    <x v="1"/>
    <n v="1"/>
    <x v="0"/>
    <s v="High DTI / Low Income / Low FICO"/>
  </r>
  <r>
    <n v="95000"/>
    <s v="HIGH"/>
    <s v="Source Verified"/>
    <s v="Fully Paid"/>
    <s v="credit_card"/>
    <n v="9.3699999999999992E-2"/>
    <n v="9.3699999999999992"/>
    <n v="715"/>
    <n v="719"/>
    <n v="717"/>
    <x v="1"/>
    <n v="3"/>
    <x v="2"/>
    <s v="Strong Profile"/>
  </r>
  <r>
    <n v="110000"/>
    <s v="HIGH"/>
    <s v="Not Verified"/>
    <s v="Fully Paid"/>
    <s v="debt_consolidation"/>
    <n v="0.20170000000000002"/>
    <n v="20.170000000000002"/>
    <n v="665"/>
    <n v="669"/>
    <n v="667"/>
    <x v="0"/>
    <n v="1"/>
    <x v="0"/>
    <s v="High DTI / Low Income / Low FICO"/>
  </r>
  <r>
    <n v="86000"/>
    <s v="HIGH"/>
    <s v="Source Verified"/>
    <s v="Current"/>
    <s v="credit_card"/>
    <n v="0.122"/>
    <n v="12.2"/>
    <n v="660"/>
    <n v="664"/>
    <n v="662"/>
    <x v="0"/>
    <n v="2"/>
    <x v="1"/>
    <s v="Moderate DTI/Income/FICO"/>
  </r>
  <r>
    <n v="100000"/>
    <s v="HIGH"/>
    <s v="Source Verified"/>
    <s v="Fully Paid"/>
    <s v="debt_consolidation"/>
    <n v="0.29520000000000002"/>
    <n v="29.520000000000003"/>
    <n v="725"/>
    <n v="729"/>
    <n v="727"/>
    <x v="1"/>
    <n v="1"/>
    <x v="0"/>
    <s v="High DTI / Low Income / Low FICO"/>
  </r>
  <r>
    <n v="90000"/>
    <s v="HIGH"/>
    <s v="Source Verified"/>
    <s v="Fully Paid"/>
    <s v="debt_consolidation"/>
    <n v="0.21190000000000001"/>
    <n v="21.19"/>
    <n v="695"/>
    <n v="699"/>
    <n v="697"/>
    <x v="0"/>
    <n v="1"/>
    <x v="0"/>
    <s v="High DTI / Low Income / Low FICO"/>
  </r>
  <r>
    <n v="67500"/>
    <s v="HIGH"/>
    <s v="Source Verified"/>
    <s v="Fully Paid"/>
    <s v="debt_consolidation"/>
    <n v="0.15130000000000002"/>
    <n v="15.130000000000003"/>
    <n v="695"/>
    <n v="699"/>
    <n v="697"/>
    <x v="0"/>
    <n v="2"/>
    <x v="1"/>
    <s v="Moderate DTI/Income/FICO"/>
  </r>
  <r>
    <n v="78000"/>
    <s v="HIGH"/>
    <s v="Source Verified"/>
    <s v="Fully Paid"/>
    <s v="credit_card"/>
    <n v="0.10949999999999999"/>
    <n v="10.95"/>
    <n v="680"/>
    <n v="684"/>
    <n v="682"/>
    <x v="0"/>
    <n v="2"/>
    <x v="1"/>
    <s v="Moderate DTI/Income/FICO"/>
  </r>
  <r>
    <n v="50000"/>
    <s v="MEDIUM"/>
    <s v="Verified"/>
    <s v="Fully Paid"/>
    <s v="credit_card"/>
    <n v="0.18770000000000001"/>
    <n v="18.77"/>
    <n v="675"/>
    <n v="679"/>
    <n v="677"/>
    <x v="0"/>
    <n v="2"/>
    <x v="1"/>
    <s v="Moderate DTI/Income/FICO"/>
  </r>
  <r>
    <n v="65000"/>
    <s v="HIGH"/>
    <s v="Not Verified"/>
    <s v="Current"/>
    <s v="debt_consolidation"/>
    <n v="0.10970000000000001"/>
    <n v="10.97"/>
    <n v="725"/>
    <n v="729"/>
    <n v="727"/>
    <x v="1"/>
    <n v="3"/>
    <x v="2"/>
    <s v="Strong Profile"/>
  </r>
  <r>
    <n v="105000"/>
    <s v="HIGH"/>
    <s v="Verified"/>
    <s v="Fully Paid"/>
    <s v="debt_consolidation"/>
    <n v="0.26910000000000001"/>
    <n v="26.91"/>
    <n v="695"/>
    <n v="699"/>
    <n v="697"/>
    <x v="0"/>
    <n v="1"/>
    <x v="0"/>
    <s v="High DTI / Low Income / Low FICO"/>
  </r>
  <r>
    <n v="42500"/>
    <s v="MEDIUM"/>
    <s v="Verified"/>
    <s v="Fully Paid"/>
    <s v="debt_consolidation"/>
    <n v="0.16269999999999998"/>
    <n v="16.27"/>
    <n v="665"/>
    <n v="669"/>
    <n v="667"/>
    <x v="0"/>
    <n v="2"/>
    <x v="1"/>
    <s v="Moderate DTI/Income/FICO"/>
  </r>
  <r>
    <n v="62000"/>
    <s v="HIGH"/>
    <s v="Not Verified"/>
    <s v="Fully Paid"/>
    <s v="debt_consolidation"/>
    <n v="0.17329999999999998"/>
    <n v="17.329999999999998"/>
    <n v="735"/>
    <n v="739"/>
    <n v="737"/>
    <x v="1"/>
    <n v="2"/>
    <x v="1"/>
    <s v="Moderate DTI/Income/FICO"/>
  </r>
  <r>
    <n v="36587"/>
    <s v="LOW"/>
    <s v="Not Verified"/>
    <s v="Fully Paid"/>
    <s v="debt_consolidation"/>
    <n v="0.24109999999999998"/>
    <n v="24.11"/>
    <n v="740"/>
    <n v="744"/>
    <n v="742"/>
    <x v="1"/>
    <n v="1"/>
    <x v="0"/>
    <s v="High DTI / Low Income / Low FICO"/>
  </r>
  <r>
    <n v="42500"/>
    <s v="MEDIUM"/>
    <s v="Verified"/>
    <s v="Fully Paid"/>
    <s v="debt_consolidation"/>
    <n v="9.6000000000000002E-2"/>
    <n v="9.6"/>
    <n v="670"/>
    <n v="674"/>
    <n v="672"/>
    <x v="0"/>
    <n v="2"/>
    <x v="1"/>
    <s v="Moderate DTI/Income/FICO"/>
  </r>
  <r>
    <n v="85000"/>
    <s v="HIGH"/>
    <s v="Source Verified"/>
    <s v="Fully Paid"/>
    <s v="debt_consolidation"/>
    <n v="0.20440000000000003"/>
    <n v="20.440000000000001"/>
    <n v="695"/>
    <n v="699"/>
    <n v="697"/>
    <x v="0"/>
    <n v="1"/>
    <x v="0"/>
    <s v="High DTI / Low Income / Low FICO"/>
  </r>
  <r>
    <n v="49500"/>
    <s v="MEDIUM"/>
    <s v="Source Verified"/>
    <s v="Fully Paid"/>
    <s v="debt_consolidation"/>
    <n v="0.21840000000000001"/>
    <n v="21.84"/>
    <n v="720"/>
    <n v="724"/>
    <n v="722"/>
    <x v="1"/>
    <n v="1"/>
    <x v="0"/>
    <s v="High DTI / Low Income / Low FICO"/>
  </r>
  <r>
    <n v="65000"/>
    <s v="HIGH"/>
    <s v="Source Verified"/>
    <s v="Fully Paid"/>
    <s v="debt_consolidation"/>
    <n v="0.24829999999999999"/>
    <n v="24.83"/>
    <n v="685"/>
    <n v="689"/>
    <n v="687"/>
    <x v="0"/>
    <n v="1"/>
    <x v="0"/>
    <s v="High DTI / Low Income / Low FICO"/>
  </r>
  <r>
    <n v="54000"/>
    <s v="MEDIUM"/>
    <s v="Source Verified"/>
    <s v="Fully Paid"/>
    <s v="debt_consolidation"/>
    <n v="0.27160000000000001"/>
    <n v="27.16"/>
    <n v="685"/>
    <n v="689"/>
    <n v="687"/>
    <x v="0"/>
    <n v="1"/>
    <x v="0"/>
    <s v="High DTI / Low Income / Low FICO"/>
  </r>
  <r>
    <n v="90000"/>
    <s v="HIGH"/>
    <s v="Not Verified"/>
    <s v="Fully Paid"/>
    <s v="credit_card"/>
    <n v="0.17829999999999999"/>
    <n v="17.829999999999998"/>
    <n v="725"/>
    <n v="729"/>
    <n v="727"/>
    <x v="1"/>
    <n v="2"/>
    <x v="1"/>
    <s v="Moderate DTI/Income/FICO"/>
  </r>
  <r>
    <n v="55000"/>
    <s v="MEDIUM"/>
    <s v="Not Verified"/>
    <s v="Fully Paid"/>
    <s v="debt_consolidation"/>
    <n v="0.23829999999999998"/>
    <n v="23.83"/>
    <n v="775"/>
    <n v="779"/>
    <n v="777"/>
    <x v="1"/>
    <n v="1"/>
    <x v="0"/>
    <s v="High DTI / Low Income / Low FICO"/>
  </r>
  <r>
    <n v="76000"/>
    <s v="HIGH"/>
    <s v="Source Verified"/>
    <s v="Fully Paid"/>
    <s v="debt_consolidation"/>
    <n v="0.03"/>
    <n v="3"/>
    <n v="660"/>
    <n v="664"/>
    <n v="662"/>
    <x v="0"/>
    <n v="2"/>
    <x v="1"/>
    <s v="Moderate DTI/Income/FICO"/>
  </r>
  <r>
    <n v="50000"/>
    <s v="MEDIUM"/>
    <s v="Source Verified"/>
    <s v="Fully Paid"/>
    <s v="debt_consolidation"/>
    <n v="0.16350000000000001"/>
    <n v="16.350000000000001"/>
    <n v="660"/>
    <n v="664"/>
    <n v="662"/>
    <x v="0"/>
    <n v="2"/>
    <x v="1"/>
    <s v="Moderate DTI/Income/FICO"/>
  </r>
  <r>
    <n v="29000"/>
    <s v="LOW"/>
    <s v="Source Verified"/>
    <s v="Fully Paid"/>
    <s v="debt_consolidation"/>
    <n v="0.32490000000000002"/>
    <n v="32.49"/>
    <n v="670"/>
    <n v="674"/>
    <n v="672"/>
    <x v="0"/>
    <n v="1"/>
    <x v="0"/>
    <s v="High DTI / Low Income / Low FICO"/>
  </r>
  <r>
    <n v="71200"/>
    <s v="HIGH"/>
    <s v="Not Verified"/>
    <s v="Fully Paid"/>
    <s v="debt_consolidation"/>
    <n v="0.1411"/>
    <n v="14.11"/>
    <n v="660"/>
    <n v="664"/>
    <n v="662"/>
    <x v="0"/>
    <n v="2"/>
    <x v="1"/>
    <s v="Moderate DTI/Income/FICO"/>
  </r>
  <r>
    <n v="72000"/>
    <s v="HIGH"/>
    <s v="Verified"/>
    <s v="Charged Off"/>
    <s v="debt_consolidation"/>
    <n v="0.22620000000000001"/>
    <n v="22.62"/>
    <n v="690"/>
    <n v="694"/>
    <n v="692"/>
    <x v="0"/>
    <n v="1"/>
    <x v="0"/>
    <s v="High DTI / Low Income / Low FICO"/>
  </r>
  <r>
    <n v="80000"/>
    <s v="HIGH"/>
    <s v="Source Verified"/>
    <s v="Charged Off"/>
    <s v="credit_card"/>
    <n v="0.35229999999999995"/>
    <n v="35.229999999999997"/>
    <n v="690"/>
    <n v="694"/>
    <n v="692"/>
    <x v="0"/>
    <n v="1"/>
    <x v="0"/>
    <s v="High DTI / Low Income / Low FICO"/>
  </r>
  <r>
    <n v="48000"/>
    <s v="MEDIUM"/>
    <s v="Source Verified"/>
    <s v="Fully Paid"/>
    <s v="credit_card"/>
    <n v="0.32319999999999999"/>
    <n v="32.32"/>
    <n v="665"/>
    <n v="669"/>
    <n v="667"/>
    <x v="0"/>
    <n v="1"/>
    <x v="0"/>
    <s v="High DTI / Low Income / Low FICO"/>
  </r>
  <r>
    <n v="48000"/>
    <s v="MEDIUM"/>
    <s v="Source Verified"/>
    <s v="Fully Paid"/>
    <s v="debt_consolidation"/>
    <n v="0.14929999999999999"/>
    <n v="14.93"/>
    <n v="665"/>
    <n v="669"/>
    <n v="667"/>
    <x v="0"/>
    <n v="2"/>
    <x v="1"/>
    <s v="Moderate DTI/Income/FICO"/>
  </r>
  <r>
    <n v="65000"/>
    <s v="HIGH"/>
    <s v="Not Verified"/>
    <s v="Fully Paid"/>
    <s v="credit_card"/>
    <n v="0.14529999999999998"/>
    <n v="14.529999999999998"/>
    <n v="680"/>
    <n v="684"/>
    <n v="682"/>
    <x v="0"/>
    <n v="2"/>
    <x v="1"/>
    <s v="Moderate DTI/Income/FICO"/>
  </r>
  <r>
    <n v="58000"/>
    <s v="MEDIUM"/>
    <s v="Source Verified"/>
    <s v="Fully Paid"/>
    <s v="debt_consolidation"/>
    <n v="0.14810000000000001"/>
    <n v="14.81"/>
    <n v="710"/>
    <n v="714"/>
    <n v="712"/>
    <x v="1"/>
    <n v="2"/>
    <x v="1"/>
    <s v="Moderate DTI/Income/FICO"/>
  </r>
  <r>
    <n v="40000"/>
    <s v="LOW"/>
    <s v="Verified"/>
    <s v="Charged Off"/>
    <s v="debt_consolidation"/>
    <n v="0.35369999999999996"/>
    <n v="35.369999999999997"/>
    <n v="660"/>
    <n v="664"/>
    <n v="662"/>
    <x v="0"/>
    <n v="1"/>
    <x v="0"/>
    <s v="High DTI / Low Income / Low FICO"/>
  </r>
  <r>
    <n v="100000"/>
    <s v="HIGH"/>
    <s v="Not Verified"/>
    <s v="Current"/>
    <s v="credit_card"/>
    <n v="0.32729999999999998"/>
    <n v="32.729999999999997"/>
    <n v="715"/>
    <n v="719"/>
    <n v="717"/>
    <x v="1"/>
    <n v="1"/>
    <x v="0"/>
    <s v="High DTI / Low Income / Low FICO"/>
  </r>
  <r>
    <n v="48000"/>
    <s v="MEDIUM"/>
    <s v="Not Verified"/>
    <s v="Fully Paid"/>
    <s v="debt_consolidation"/>
    <n v="0.1605"/>
    <n v="16.05"/>
    <n v="710"/>
    <n v="714"/>
    <n v="712"/>
    <x v="1"/>
    <n v="2"/>
    <x v="1"/>
    <s v="Moderate DTI/Income/FICO"/>
  </r>
  <r>
    <n v="78000"/>
    <s v="HIGH"/>
    <s v="Verified"/>
    <s v="Fully Paid"/>
    <s v="debt_consolidation"/>
    <n v="0.23260000000000003"/>
    <n v="23.26"/>
    <n v="685"/>
    <n v="689"/>
    <n v="687"/>
    <x v="0"/>
    <n v="1"/>
    <x v="0"/>
    <s v="High DTI / Low Income / Low FICO"/>
  </r>
  <r>
    <n v="49500"/>
    <s v="MEDIUM"/>
    <s v="Verified"/>
    <s v="Fully Paid"/>
    <s v="other"/>
    <n v="0.34060000000000001"/>
    <n v="34.06"/>
    <n v="680"/>
    <n v="684"/>
    <n v="682"/>
    <x v="0"/>
    <n v="1"/>
    <x v="0"/>
    <s v="High DTI / Low Income / Low FICO"/>
  </r>
  <r>
    <n v="60000"/>
    <s v="MEDIUM"/>
    <s v="Not Verified"/>
    <s v="Charged Off"/>
    <s v="debt_consolidation"/>
    <n v="0.21640000000000001"/>
    <n v="21.64"/>
    <n v="665"/>
    <n v="669"/>
    <n v="667"/>
    <x v="0"/>
    <n v="1"/>
    <x v="0"/>
    <s v="High DTI / Low Income / Low FICO"/>
  </r>
  <r>
    <n v="53000"/>
    <s v="MEDIUM"/>
    <s v="Verified"/>
    <s v="Fully Paid"/>
    <s v="debt_consolidation"/>
    <n v="0.33020000000000005"/>
    <n v="33.020000000000003"/>
    <n v="680"/>
    <n v="684"/>
    <n v="682"/>
    <x v="0"/>
    <n v="1"/>
    <x v="0"/>
    <s v="High DTI / Low Income / Low FICO"/>
  </r>
  <r>
    <n v="165000"/>
    <s v="HIGH"/>
    <s v="Verified"/>
    <s v="Fully Paid"/>
    <s v="major_purchase"/>
    <n v="2.0199999999999999E-2"/>
    <n v="2.02"/>
    <n v="740"/>
    <n v="744"/>
    <n v="742"/>
    <x v="1"/>
    <n v="3"/>
    <x v="2"/>
    <s v="Strong Profile"/>
  </r>
  <r>
    <n v="100000"/>
    <s v="HIGH"/>
    <s v="Source Verified"/>
    <s v="Fully Paid"/>
    <s v="debt_consolidation"/>
    <n v="0.1042"/>
    <n v="10.42"/>
    <n v="670"/>
    <n v="674"/>
    <n v="672"/>
    <x v="0"/>
    <n v="2"/>
    <x v="1"/>
    <s v="Moderate DTI/Income/FICO"/>
  </r>
  <r>
    <n v="218000"/>
    <s v="HIGH"/>
    <s v="Source Verified"/>
    <s v="Fully Paid"/>
    <s v="house"/>
    <n v="0.16949999999999998"/>
    <n v="16.95"/>
    <n v="675"/>
    <n v="679"/>
    <n v="677"/>
    <x v="0"/>
    <n v="2"/>
    <x v="1"/>
    <s v="Moderate DTI/Income/FICO"/>
  </r>
  <r>
    <n v="55000"/>
    <s v="MEDIUM"/>
    <s v="Not Verified"/>
    <s v="Fully Paid"/>
    <s v="debt_consolidation"/>
    <n v="0.19"/>
    <n v="19"/>
    <n v="725"/>
    <n v="729"/>
    <n v="727"/>
    <x v="1"/>
    <n v="2"/>
    <x v="1"/>
    <s v="Moderate DTI/Income/FICO"/>
  </r>
  <r>
    <n v="75000"/>
    <s v="HIGH"/>
    <s v="Verified"/>
    <s v="Fully Paid"/>
    <s v="debt_consolidation"/>
    <n v="0.37759999999999999"/>
    <n v="37.76"/>
    <n v="700"/>
    <n v="704"/>
    <n v="702"/>
    <x v="1"/>
    <n v="1"/>
    <x v="0"/>
    <s v="High DTI / Low Income / Low FICO"/>
  </r>
  <r>
    <n v="60000"/>
    <s v="MEDIUM"/>
    <s v="Source Verified"/>
    <s v="Charged Off"/>
    <s v="debt_consolidation"/>
    <n v="7.2599999999999998E-2"/>
    <n v="7.26"/>
    <n v="670"/>
    <n v="674"/>
    <n v="672"/>
    <x v="0"/>
    <n v="2"/>
    <x v="1"/>
    <s v="Moderate DTI/Income/FICO"/>
  </r>
  <r>
    <n v="80000"/>
    <s v="HIGH"/>
    <s v="Not Verified"/>
    <s v="Current"/>
    <s v="other"/>
    <n v="0.27479999999999999"/>
    <n v="27.48"/>
    <n v="660"/>
    <n v="664"/>
    <n v="662"/>
    <x v="0"/>
    <n v="1"/>
    <x v="0"/>
    <s v="High DTI / Low Income / Low FICO"/>
  </r>
  <r>
    <n v="60560"/>
    <s v="HIGH"/>
    <s v="Source Verified"/>
    <s v="Fully Paid"/>
    <s v="other"/>
    <n v="8.7799999999999989E-2"/>
    <n v="8.7799999999999994"/>
    <n v="670"/>
    <n v="674"/>
    <n v="672"/>
    <x v="0"/>
    <n v="2"/>
    <x v="1"/>
    <s v="Moderate DTI/Income/FICO"/>
  </r>
  <r>
    <n v="93000"/>
    <s v="HIGH"/>
    <s v="Not Verified"/>
    <s v="Fully Paid"/>
    <s v="debt_consolidation"/>
    <n v="0.18629999999999999"/>
    <n v="18.63"/>
    <n v="740"/>
    <n v="744"/>
    <n v="742"/>
    <x v="1"/>
    <n v="2"/>
    <x v="1"/>
    <s v="Moderate DTI/Income/FICO"/>
  </r>
  <r>
    <n v="100000"/>
    <s v="HIGH"/>
    <s v="Verified"/>
    <s v="Fully Paid"/>
    <s v="other"/>
    <n v="0.22750000000000001"/>
    <n v="22.75"/>
    <n v="665"/>
    <n v="669"/>
    <n v="667"/>
    <x v="0"/>
    <n v="1"/>
    <x v="0"/>
    <s v="High DTI / Low Income / Low FICO"/>
  </r>
  <r>
    <n v="30000"/>
    <s v="LOW"/>
    <s v="Source Verified"/>
    <s v="Fully Paid"/>
    <s v="vacation"/>
    <n v="0.01"/>
    <n v="1"/>
    <n v="680"/>
    <n v="684"/>
    <n v="682"/>
    <x v="0"/>
    <n v="1"/>
    <x v="0"/>
    <s v="High DTI / Low Income / Low FICO"/>
  </r>
  <r>
    <n v="68000"/>
    <s v="HIGH"/>
    <s v="Not Verified"/>
    <s v="Fully Paid"/>
    <s v="debt_consolidation"/>
    <n v="0.23910000000000001"/>
    <n v="23.91"/>
    <n v="715"/>
    <n v="719"/>
    <n v="717"/>
    <x v="1"/>
    <n v="1"/>
    <x v="0"/>
    <s v="High DTI / Low Income / Low FICO"/>
  </r>
  <r>
    <n v="52000"/>
    <s v="MEDIUM"/>
    <s v="Not Verified"/>
    <s v="Fully Paid"/>
    <s v="other"/>
    <n v="0.16219999999999998"/>
    <n v="16.22"/>
    <n v="735"/>
    <n v="739"/>
    <n v="737"/>
    <x v="1"/>
    <n v="2"/>
    <x v="1"/>
    <s v="Moderate DTI/Income/FICO"/>
  </r>
  <r>
    <n v="65000"/>
    <s v="HIGH"/>
    <s v="Verified"/>
    <s v="Charged Off"/>
    <s v="debt_consolidation"/>
    <n v="0.37060000000000004"/>
    <n v="37.06"/>
    <n v="660"/>
    <n v="664"/>
    <n v="662"/>
    <x v="0"/>
    <n v="1"/>
    <x v="0"/>
    <s v="High DTI / Low Income / Low FICO"/>
  </r>
  <r>
    <n v="45000"/>
    <s v="MEDIUM"/>
    <s v="Source Verified"/>
    <s v="Current"/>
    <s v="home_improvement"/>
    <n v="0.23730000000000001"/>
    <n v="23.73"/>
    <n v="685"/>
    <n v="689"/>
    <n v="687"/>
    <x v="0"/>
    <n v="1"/>
    <x v="0"/>
    <s v="High DTI / Low Income / Low FICO"/>
  </r>
  <r>
    <n v="36000"/>
    <s v="LOW"/>
    <s v="Not Verified"/>
    <s v="Fully Paid"/>
    <s v="debt_consolidation"/>
    <n v="0.38670000000000004"/>
    <n v="38.67"/>
    <n v="775"/>
    <n v="779"/>
    <n v="777"/>
    <x v="1"/>
    <n v="1"/>
    <x v="0"/>
    <s v="High DTI / Low Income / Low FICO"/>
  </r>
  <r>
    <n v="31000"/>
    <s v="LOW"/>
    <s v="Verified"/>
    <s v="Charged Off"/>
    <s v="major_purchase"/>
    <n v="0.182"/>
    <n v="18.2"/>
    <n v="685"/>
    <n v="689"/>
    <n v="687"/>
    <x v="0"/>
    <n v="1"/>
    <x v="0"/>
    <s v="High DTI / Low Income / Low FICO"/>
  </r>
  <r>
    <n v="58835"/>
    <s v="MEDIUM"/>
    <s v="Verified"/>
    <s v="Current"/>
    <s v="debt_consolidation"/>
    <n v="0.21870000000000001"/>
    <n v="21.87"/>
    <n v="720"/>
    <n v="724"/>
    <n v="722"/>
    <x v="1"/>
    <n v="1"/>
    <x v="0"/>
    <s v="High DTI / Low Income / Low FICO"/>
  </r>
  <r>
    <n v="118000"/>
    <s v="HIGH"/>
    <s v="Verified"/>
    <s v="Fully Paid"/>
    <s v="debt_consolidation"/>
    <n v="0.19969999999999999"/>
    <n v="19.97"/>
    <n v="665"/>
    <n v="669"/>
    <n v="667"/>
    <x v="0"/>
    <n v="2"/>
    <x v="1"/>
    <s v="Moderate DTI/Income/FICO"/>
  </r>
  <r>
    <n v="70000"/>
    <s v="HIGH"/>
    <s v="Source Verified"/>
    <s v="Late (31-120 days)"/>
    <s v="debt_consolidation"/>
    <n v="0.29350000000000004"/>
    <n v="29.350000000000005"/>
    <n v="680"/>
    <n v="684"/>
    <n v="682"/>
    <x v="0"/>
    <n v="1"/>
    <x v="0"/>
    <s v="High DTI / Low Income / Low FICO"/>
  </r>
  <r>
    <n v="91000"/>
    <s v="HIGH"/>
    <s v="Verified"/>
    <s v="Current"/>
    <s v="debt_consolidation"/>
    <n v="0.1157"/>
    <n v="11.57"/>
    <n v="665"/>
    <n v="669"/>
    <n v="667"/>
    <x v="0"/>
    <n v="2"/>
    <x v="1"/>
    <s v="Moderate DTI/Income/FICO"/>
  </r>
  <r>
    <n v="100000"/>
    <s v="HIGH"/>
    <s v="Source Verified"/>
    <s v="Current"/>
    <s v="debt_consolidation"/>
    <n v="0.22460000000000002"/>
    <n v="22.46"/>
    <n v="725"/>
    <n v="729"/>
    <n v="727"/>
    <x v="1"/>
    <n v="1"/>
    <x v="0"/>
    <s v="High DTI / Low Income / Low FICO"/>
  </r>
  <r>
    <n v="92000"/>
    <s v="HIGH"/>
    <s v="Not Verified"/>
    <s v="Current"/>
    <s v="other"/>
    <n v="9.9100000000000008E-2"/>
    <n v="9.91"/>
    <n v="675"/>
    <n v="679"/>
    <n v="677"/>
    <x v="0"/>
    <n v="2"/>
    <x v="1"/>
    <s v="Moderate DTI/Income/FICO"/>
  </r>
  <r>
    <n v="78000"/>
    <s v="HIGH"/>
    <s v="Source Verified"/>
    <s v="Fully Paid"/>
    <s v="debt_consolidation"/>
    <n v="0.15310000000000001"/>
    <n v="15.310000000000002"/>
    <n v="705"/>
    <n v="709"/>
    <n v="707"/>
    <x v="1"/>
    <n v="2"/>
    <x v="1"/>
    <s v="Moderate DTI/Income/FICO"/>
  </r>
  <r>
    <n v="83000"/>
    <s v="HIGH"/>
    <s v="Verified"/>
    <s v="Fully Paid"/>
    <s v="credit_card"/>
    <n v="0.26519999999999999"/>
    <n v="26.52"/>
    <n v="660"/>
    <n v="664"/>
    <n v="662"/>
    <x v="0"/>
    <n v="1"/>
    <x v="0"/>
    <s v="High DTI / Low Income / Low FICO"/>
  </r>
  <r>
    <n v="75000"/>
    <s v="HIGH"/>
    <s v="Verified"/>
    <s v="Charged Off"/>
    <s v="debt_consolidation"/>
    <n v="0.28139999999999998"/>
    <n v="28.139999999999997"/>
    <n v="705"/>
    <n v="709"/>
    <n v="707"/>
    <x v="1"/>
    <n v="1"/>
    <x v="0"/>
    <s v="High DTI / Low Income / Low FICO"/>
  </r>
  <r>
    <n v="66000"/>
    <s v="HIGH"/>
    <s v="Not Verified"/>
    <s v="Fully Paid"/>
    <s v="other"/>
    <n v="0.29859999999999998"/>
    <n v="29.86"/>
    <n v="820"/>
    <n v="824"/>
    <n v="822"/>
    <x v="1"/>
    <n v="1"/>
    <x v="0"/>
    <s v="High DTI / Low Income / Low FICO"/>
  </r>
  <r>
    <n v="45000"/>
    <s v="MEDIUM"/>
    <s v="Source Verified"/>
    <s v="Fully Paid"/>
    <s v="debt_consolidation"/>
    <n v="0.20399999999999999"/>
    <n v="20.399999999999999"/>
    <n v="685"/>
    <n v="689"/>
    <n v="687"/>
    <x v="0"/>
    <n v="1"/>
    <x v="0"/>
    <s v="High DTI / Low Income / Low FICO"/>
  </r>
  <r>
    <n v="55000"/>
    <s v="MEDIUM"/>
    <s v="Source Verified"/>
    <s v="Charged Off"/>
    <s v="credit_card"/>
    <n v="0.25440000000000002"/>
    <n v="25.44"/>
    <n v="700"/>
    <n v="704"/>
    <n v="702"/>
    <x v="1"/>
    <n v="1"/>
    <x v="0"/>
    <s v="High DTI / Low Income / Low FICO"/>
  </r>
  <r>
    <n v="130000"/>
    <s v="HIGH"/>
    <s v="Source Verified"/>
    <s v="Charged Off"/>
    <s v="debt_consolidation"/>
    <n v="0.30890000000000001"/>
    <n v="30.89"/>
    <n v="695"/>
    <n v="699"/>
    <n v="697"/>
    <x v="0"/>
    <n v="1"/>
    <x v="0"/>
    <s v="High DTI / Low Income / Low FICO"/>
  </r>
  <r>
    <n v="74800"/>
    <s v="HIGH"/>
    <s v="Source Verified"/>
    <s v="Current"/>
    <s v="other"/>
    <n v="0.30740000000000001"/>
    <n v="30.740000000000002"/>
    <n v="695"/>
    <n v="699"/>
    <n v="697"/>
    <x v="0"/>
    <n v="1"/>
    <x v="0"/>
    <s v="High DTI / Low Income / Low FICO"/>
  </r>
  <r>
    <n v="60000"/>
    <s v="MEDIUM"/>
    <s v="Source Verified"/>
    <s v="Late (31-120 days)"/>
    <s v="debt_consolidation"/>
    <n v="0.29220000000000002"/>
    <n v="29.220000000000002"/>
    <n v="675"/>
    <n v="679"/>
    <n v="677"/>
    <x v="0"/>
    <n v="1"/>
    <x v="0"/>
    <s v="High DTI / Low Income / Low FICO"/>
  </r>
  <r>
    <n v="69439"/>
    <s v="HIGH"/>
    <s v="Not Verified"/>
    <s v="Fully Paid"/>
    <s v="debt_consolidation"/>
    <n v="0.19120000000000001"/>
    <n v="19.12"/>
    <n v="710"/>
    <n v="714"/>
    <n v="712"/>
    <x v="1"/>
    <n v="2"/>
    <x v="1"/>
    <s v="Moderate DTI/Income/FICO"/>
  </r>
  <r>
    <n v="100000"/>
    <s v="HIGH"/>
    <s v="Not Verified"/>
    <s v="Current"/>
    <s v="credit_card"/>
    <n v="0.23399999999999999"/>
    <n v="23.4"/>
    <n v="750"/>
    <n v="754"/>
    <n v="752"/>
    <x v="1"/>
    <n v="1"/>
    <x v="0"/>
    <s v="High DTI / Low Income / Low FICO"/>
  </r>
  <r>
    <n v="59600"/>
    <s v="MEDIUM"/>
    <s v="Verified"/>
    <s v="Current"/>
    <s v="debt_consolidation"/>
    <n v="0.24789999999999998"/>
    <n v="24.79"/>
    <n v="730"/>
    <n v="734"/>
    <n v="732"/>
    <x v="1"/>
    <n v="1"/>
    <x v="0"/>
    <s v="High DTI / Low Income / Low FICO"/>
  </r>
  <r>
    <n v="17145"/>
    <s v="LOW"/>
    <s v="Verified"/>
    <s v="Fully Paid"/>
    <s v="credit_card"/>
    <n v="0.22059999999999999"/>
    <n v="22.06"/>
    <n v="750"/>
    <n v="754"/>
    <n v="752"/>
    <x v="1"/>
    <n v="1"/>
    <x v="0"/>
    <s v="High DTI / Low Income / Low FICO"/>
  </r>
  <r>
    <n v="120000"/>
    <s v="HIGH"/>
    <s v="Not Verified"/>
    <s v="Fully Paid"/>
    <s v="credit_card"/>
    <n v="0.1943"/>
    <n v="19.43"/>
    <n v="685"/>
    <n v="689"/>
    <n v="687"/>
    <x v="0"/>
    <n v="2"/>
    <x v="1"/>
    <s v="Moderate DTI/Income/FICO"/>
  </r>
  <r>
    <n v="80365"/>
    <s v="HIGH"/>
    <s v="Verified"/>
    <s v="Fully Paid"/>
    <s v="debt_consolidation"/>
    <n v="0.21789999999999998"/>
    <n v="21.79"/>
    <n v="680"/>
    <n v="684"/>
    <n v="682"/>
    <x v="0"/>
    <n v="1"/>
    <x v="0"/>
    <s v="High DTI / Low Income / Low FICO"/>
  </r>
  <r>
    <n v="75000"/>
    <s v="HIGH"/>
    <s v="Verified"/>
    <s v="Fully Paid"/>
    <s v="debt_consolidation"/>
    <n v="0.2402"/>
    <n v="24.02"/>
    <n v="705"/>
    <n v="709"/>
    <n v="707"/>
    <x v="1"/>
    <n v="1"/>
    <x v="0"/>
    <s v="High DTI / Low Income / Low FICO"/>
  </r>
  <r>
    <n v="40000"/>
    <s v="LOW"/>
    <s v="Verified"/>
    <s v="Fully Paid"/>
    <s v="debt_consolidation"/>
    <n v="0.12570000000000001"/>
    <n v="12.57"/>
    <n v="740"/>
    <n v="744"/>
    <n v="742"/>
    <x v="1"/>
    <n v="1"/>
    <x v="0"/>
    <s v="High DTI / Low Income / Low FICO"/>
  </r>
  <r>
    <n v="95800"/>
    <s v="HIGH"/>
    <s v="Verified"/>
    <s v="Fully Paid"/>
    <s v="other"/>
    <n v="2.3399999999999997E-2"/>
    <n v="2.34"/>
    <n v="700"/>
    <n v="704"/>
    <n v="702"/>
    <x v="1"/>
    <n v="3"/>
    <x v="2"/>
    <s v="Strong Profile"/>
  </r>
  <r>
    <n v="27000"/>
    <s v="LOW"/>
    <s v="Source Verified"/>
    <s v="Fully Paid"/>
    <s v="debt_consolidation"/>
    <n v="0.32179999999999997"/>
    <n v="32.18"/>
    <n v="660"/>
    <n v="664"/>
    <n v="662"/>
    <x v="0"/>
    <n v="1"/>
    <x v="0"/>
    <s v="High DTI / Low Income / Low FICO"/>
  </r>
  <r>
    <n v="120000"/>
    <s v="HIGH"/>
    <s v="Verified"/>
    <s v="Fully Paid"/>
    <s v="home_improvement"/>
    <n v="0.1361"/>
    <n v="13.61"/>
    <n v="675"/>
    <n v="679"/>
    <n v="677"/>
    <x v="0"/>
    <n v="2"/>
    <x v="1"/>
    <s v="Moderate DTI/Income/FICO"/>
  </r>
  <r>
    <n v="49000"/>
    <s v="MEDIUM"/>
    <s v="Source Verified"/>
    <s v="Charged Off"/>
    <s v="other"/>
    <n v="0.24609999999999999"/>
    <n v="24.61"/>
    <n v="675"/>
    <n v="679"/>
    <n v="677"/>
    <x v="0"/>
    <n v="1"/>
    <x v="0"/>
    <s v="High DTI / Low Income / Low FICO"/>
  </r>
  <r>
    <n v="90000"/>
    <s v="HIGH"/>
    <s v="Source Verified"/>
    <s v="Fully Paid"/>
    <s v="debt_consolidation"/>
    <n v="0.15359999999999999"/>
    <n v="15.36"/>
    <n v="660"/>
    <n v="664"/>
    <n v="662"/>
    <x v="0"/>
    <n v="2"/>
    <x v="1"/>
    <s v="Moderate DTI/Income/FICO"/>
  </r>
  <r>
    <n v="30000"/>
    <s v="LOW"/>
    <s v="Verified"/>
    <s v="Fully Paid"/>
    <s v="debt_consolidation"/>
    <n v="0.26519999999999999"/>
    <n v="26.52"/>
    <n v="670"/>
    <n v="674"/>
    <n v="672"/>
    <x v="0"/>
    <n v="1"/>
    <x v="0"/>
    <s v="High DTI / Low Income / Low FICO"/>
  </r>
  <r>
    <n v="95000"/>
    <s v="HIGH"/>
    <s v="Not Verified"/>
    <s v="Fully Paid"/>
    <s v="debt_consolidation"/>
    <n v="0.20739999999999997"/>
    <n v="20.74"/>
    <n v="710"/>
    <n v="714"/>
    <n v="712"/>
    <x v="1"/>
    <n v="1"/>
    <x v="0"/>
    <s v="High DTI / Low Income / Low FICO"/>
  </r>
  <r>
    <n v="75000"/>
    <s v="HIGH"/>
    <s v="Verified"/>
    <s v="Fully Paid"/>
    <s v="home_improvement"/>
    <n v="8.2599999999999993E-2"/>
    <n v="8.26"/>
    <n v="665"/>
    <n v="669"/>
    <n v="667"/>
    <x v="0"/>
    <n v="2"/>
    <x v="1"/>
    <s v="Moderate DTI/Income/FICO"/>
  </r>
  <r>
    <n v="84000"/>
    <s v="HIGH"/>
    <s v="Source Verified"/>
    <s v="Fully Paid"/>
    <s v="debt_consolidation"/>
    <n v="0.1153"/>
    <n v="11.53"/>
    <n v="680"/>
    <n v="684"/>
    <n v="682"/>
    <x v="0"/>
    <n v="2"/>
    <x v="1"/>
    <s v="Moderate DTI/Income/FICO"/>
  </r>
  <r>
    <n v="68000"/>
    <s v="HIGH"/>
    <s v="Source Verified"/>
    <s v="Fully Paid"/>
    <s v="debt_consolidation"/>
    <n v="0.1361"/>
    <n v="13.61"/>
    <n v="670"/>
    <n v="674"/>
    <n v="672"/>
    <x v="0"/>
    <n v="2"/>
    <x v="1"/>
    <s v="Moderate DTI/Income/FICO"/>
  </r>
  <r>
    <n v="97000"/>
    <s v="HIGH"/>
    <s v="Verified"/>
    <s v="Fully Paid"/>
    <s v="home_improvement"/>
    <n v="0.21559999999999999"/>
    <n v="21.56"/>
    <n v="735"/>
    <n v="739"/>
    <n v="737"/>
    <x v="1"/>
    <n v="1"/>
    <x v="0"/>
    <s v="High DTI / Low Income / Low FICO"/>
  </r>
  <r>
    <n v="139000"/>
    <s v="HIGH"/>
    <s v="Source Verified"/>
    <s v="Fully Paid"/>
    <s v="credit_card"/>
    <n v="5.74E-2"/>
    <n v="5.74"/>
    <n v="660"/>
    <n v="664"/>
    <n v="662"/>
    <x v="0"/>
    <n v="2"/>
    <x v="1"/>
    <s v="Moderate DTI/Income/FICO"/>
  </r>
  <r>
    <n v="47900"/>
    <s v="MEDIUM"/>
    <s v="Verified"/>
    <s v="Current"/>
    <s v="debt_consolidation"/>
    <n v="0.32369999999999999"/>
    <n v="32.369999999999997"/>
    <n v="680"/>
    <n v="684"/>
    <n v="682"/>
    <x v="0"/>
    <n v="1"/>
    <x v="0"/>
    <s v="High DTI / Low Income / Low FICO"/>
  </r>
  <r>
    <n v="135000"/>
    <s v="HIGH"/>
    <s v="Not Verified"/>
    <s v="Fully Paid"/>
    <s v="debt_consolidation"/>
    <n v="0.28589999999999999"/>
    <n v="28.59"/>
    <n v="710"/>
    <n v="714"/>
    <n v="712"/>
    <x v="1"/>
    <n v="1"/>
    <x v="0"/>
    <s v="High DTI / Low Income / Low FICO"/>
  </r>
  <r>
    <n v="31000"/>
    <s v="LOW"/>
    <s v="Source Verified"/>
    <s v="Fully Paid"/>
    <s v="debt_consolidation"/>
    <n v="0.20250000000000001"/>
    <n v="20.25"/>
    <n v="685"/>
    <n v="689"/>
    <n v="687"/>
    <x v="0"/>
    <n v="1"/>
    <x v="0"/>
    <s v="High DTI / Low Income / Low FICO"/>
  </r>
  <r>
    <n v="39600"/>
    <s v="LOW"/>
    <s v="Source Verified"/>
    <s v="Fully Paid"/>
    <s v="home_improvement"/>
    <n v="0.12520000000000001"/>
    <n v="12.520000000000001"/>
    <n v="670"/>
    <n v="674"/>
    <n v="672"/>
    <x v="0"/>
    <n v="1"/>
    <x v="0"/>
    <s v="High DTI / Low Income / Low FICO"/>
  </r>
  <r>
    <n v="80000"/>
    <s v="HIGH"/>
    <s v="Not Verified"/>
    <s v="Fully Paid"/>
    <s v="debt_consolidation"/>
    <n v="0.21479999999999999"/>
    <n v="21.48"/>
    <n v="845"/>
    <n v="850"/>
    <n v="847.5"/>
    <x v="1"/>
    <n v="1"/>
    <x v="0"/>
    <s v="High DTI / Low Income / Low FICO"/>
  </r>
  <r>
    <n v="65000"/>
    <s v="HIGH"/>
    <s v="Source Verified"/>
    <s v="Fully Paid"/>
    <s v="debt_consolidation"/>
    <n v="7.4800000000000005E-2"/>
    <n v="7.48"/>
    <n v="685"/>
    <n v="689"/>
    <n v="687"/>
    <x v="0"/>
    <n v="2"/>
    <x v="1"/>
    <s v="Moderate DTI/Income/FICO"/>
  </r>
  <r>
    <n v="80000"/>
    <s v="HIGH"/>
    <s v="Verified"/>
    <s v="Fully Paid"/>
    <s v="home_improvement"/>
    <n v="0.29780000000000001"/>
    <n v="29.78"/>
    <n v="730"/>
    <n v="734"/>
    <n v="732"/>
    <x v="1"/>
    <n v="1"/>
    <x v="0"/>
    <s v="High DTI / Low Income / Low FICO"/>
  </r>
  <r>
    <n v="44720"/>
    <s v="MEDIUM"/>
    <s v="Verified"/>
    <s v="Fully Paid"/>
    <s v="home_improvement"/>
    <n v="0.18840000000000001"/>
    <n v="18.84"/>
    <n v="675"/>
    <n v="679"/>
    <n v="677"/>
    <x v="0"/>
    <n v="2"/>
    <x v="1"/>
    <s v="Moderate DTI/Income/FICO"/>
  </r>
  <r>
    <n v="50000"/>
    <s v="MEDIUM"/>
    <s v="Verified"/>
    <s v="Fully Paid"/>
    <s v="medical"/>
    <n v="0.24079999999999999"/>
    <n v="24.08"/>
    <n v="660"/>
    <n v="664"/>
    <n v="662"/>
    <x v="0"/>
    <n v="1"/>
    <x v="0"/>
    <s v="High DTI / Low Income / Low FICO"/>
  </r>
  <r>
    <n v="40000"/>
    <s v="LOW"/>
    <s v="Not Verified"/>
    <s v="Fully Paid"/>
    <s v="debt_consolidation"/>
    <n v="0.19739999999999999"/>
    <n v="19.739999999999998"/>
    <n v="745"/>
    <n v="749"/>
    <n v="747"/>
    <x v="1"/>
    <n v="1"/>
    <x v="0"/>
    <s v="High DTI / Low Income / Low FICO"/>
  </r>
  <r>
    <n v="54250"/>
    <s v="MEDIUM"/>
    <s v="Verified"/>
    <s v="Fully Paid"/>
    <s v="debt_consolidation"/>
    <n v="0.29380000000000001"/>
    <n v="29.38"/>
    <n v="665"/>
    <n v="669"/>
    <n v="667"/>
    <x v="0"/>
    <n v="1"/>
    <x v="0"/>
    <s v="High DTI / Low Income / Low FICO"/>
  </r>
  <r>
    <n v="90000"/>
    <s v="HIGH"/>
    <s v="Source Verified"/>
    <s v="Fully Paid"/>
    <s v="debt_consolidation"/>
    <n v="0.13119999999999998"/>
    <n v="13.119999999999997"/>
    <n v="695"/>
    <n v="699"/>
    <n v="697"/>
    <x v="0"/>
    <n v="2"/>
    <x v="1"/>
    <s v="Moderate DTI/Income/FICO"/>
  </r>
  <r>
    <n v="85000"/>
    <s v="HIGH"/>
    <s v="Not Verified"/>
    <s v="Fully Paid"/>
    <s v="debt_consolidation"/>
    <n v="0.29749999999999999"/>
    <n v="29.75"/>
    <n v="675"/>
    <n v="679"/>
    <n v="677"/>
    <x v="0"/>
    <n v="1"/>
    <x v="0"/>
    <s v="High DTI / Low Income / Low FICO"/>
  </r>
  <r>
    <n v="95000"/>
    <s v="HIGH"/>
    <s v="Source Verified"/>
    <s v="Fully Paid"/>
    <s v="debt_consolidation"/>
    <n v="0.23269999999999999"/>
    <n v="23.27"/>
    <n v="670"/>
    <n v="674"/>
    <n v="672"/>
    <x v="0"/>
    <n v="1"/>
    <x v="0"/>
    <s v="High DTI / Low Income / Low FICO"/>
  </r>
  <r>
    <n v="32000"/>
    <s v="LOW"/>
    <s v="Source Verified"/>
    <s v="Fully Paid"/>
    <s v="debt_consolidation"/>
    <n v="0.18679999999999999"/>
    <n v="18.68"/>
    <n v="700"/>
    <n v="704"/>
    <n v="702"/>
    <x v="1"/>
    <n v="1"/>
    <x v="0"/>
    <s v="High DTI / Low Income / Low FICO"/>
  </r>
  <r>
    <n v="55300"/>
    <s v="MEDIUM"/>
    <s v="Verified"/>
    <s v="Fully Paid"/>
    <s v="debt_consolidation"/>
    <n v="0.1081"/>
    <n v="10.81"/>
    <n v="690"/>
    <n v="694"/>
    <n v="692"/>
    <x v="0"/>
    <n v="2"/>
    <x v="1"/>
    <s v="Moderate DTI/Income/FICO"/>
  </r>
  <r>
    <n v="68000"/>
    <s v="HIGH"/>
    <s v="Not Verified"/>
    <s v="Fully Paid"/>
    <s v="debt_consolidation"/>
    <n v="0.1968"/>
    <n v="19.68"/>
    <n v="660"/>
    <n v="664"/>
    <n v="662"/>
    <x v="0"/>
    <n v="2"/>
    <x v="1"/>
    <s v="Moderate DTI/Income/FICO"/>
  </r>
  <r>
    <n v="40000"/>
    <s v="LOW"/>
    <s v="Verified"/>
    <s v="Late (31-120 days)"/>
    <s v="debt_consolidation"/>
    <n v="0.24539999999999998"/>
    <n v="24.54"/>
    <n v="690"/>
    <n v="694"/>
    <n v="692"/>
    <x v="0"/>
    <n v="1"/>
    <x v="0"/>
    <s v="High DTI / Low Income / Low FICO"/>
  </r>
  <r>
    <n v="90000"/>
    <s v="HIGH"/>
    <s v="Source Verified"/>
    <s v="Fully Paid"/>
    <s v="debt_consolidation"/>
    <n v="0.16829999999999998"/>
    <n v="16.829999999999998"/>
    <n v="725"/>
    <n v="729"/>
    <n v="727"/>
    <x v="1"/>
    <n v="2"/>
    <x v="1"/>
    <s v="Moderate DTI/Income/FICO"/>
  </r>
  <r>
    <n v="35000"/>
    <s v="LOW"/>
    <s v="Source Verified"/>
    <s v="Current"/>
    <s v="other"/>
    <n v="0.34810000000000002"/>
    <n v="34.81"/>
    <n v="670"/>
    <n v="674"/>
    <n v="672"/>
    <x v="0"/>
    <n v="1"/>
    <x v="0"/>
    <s v="High DTI / Low Income / Low FICO"/>
  </r>
  <r>
    <n v="70000"/>
    <s v="HIGH"/>
    <s v="Not Verified"/>
    <s v="Charged Off"/>
    <s v="debt_consolidation"/>
    <n v="0.1754"/>
    <n v="17.54"/>
    <n v="730"/>
    <n v="734"/>
    <n v="732"/>
    <x v="1"/>
    <n v="2"/>
    <x v="1"/>
    <s v="Moderate DTI/Income/FICO"/>
  </r>
  <r>
    <n v="13000"/>
    <s v="LOW"/>
    <s v="Verified"/>
    <s v="Charged Off"/>
    <s v="debt_consolidation"/>
    <n v="0.38689999999999997"/>
    <n v="38.69"/>
    <n v="660"/>
    <n v="664"/>
    <n v="662"/>
    <x v="0"/>
    <n v="1"/>
    <x v="0"/>
    <s v="High DTI / Low Income / Low FICO"/>
  </r>
  <r>
    <n v="60000"/>
    <s v="MEDIUM"/>
    <s v="Source Verified"/>
    <s v="Fully Paid"/>
    <s v="debt_consolidation"/>
    <n v="5.6399999999999999E-2"/>
    <n v="5.64"/>
    <n v="660"/>
    <n v="664"/>
    <n v="662"/>
    <x v="0"/>
    <n v="2"/>
    <x v="1"/>
    <s v="Moderate DTI/Income/FICO"/>
  </r>
  <r>
    <n v="108000"/>
    <s v="HIGH"/>
    <s v="Not Verified"/>
    <s v="Fully Paid"/>
    <s v="debt_consolidation"/>
    <n v="0.10220000000000001"/>
    <n v="10.220000000000001"/>
    <n v="775"/>
    <n v="779"/>
    <n v="777"/>
    <x v="1"/>
    <n v="3"/>
    <x v="2"/>
    <s v="Strong Profile"/>
  </r>
  <r>
    <n v="115000"/>
    <s v="HIGH"/>
    <s v="Source Verified"/>
    <s v="Fully Paid"/>
    <s v="debt_consolidation"/>
    <n v="6.2300000000000001E-2"/>
    <n v="6.23"/>
    <n v="675"/>
    <n v="679"/>
    <n v="677"/>
    <x v="0"/>
    <n v="2"/>
    <x v="1"/>
    <s v="Moderate DTI/Income/FICO"/>
  </r>
  <r>
    <n v="96000"/>
    <s v="HIGH"/>
    <s v="Source Verified"/>
    <s v="Charged Off"/>
    <s v="car"/>
    <n v="6.4100000000000004E-2"/>
    <n v="6.41"/>
    <n v="695"/>
    <n v="699"/>
    <n v="697"/>
    <x v="0"/>
    <n v="2"/>
    <x v="1"/>
    <s v="Moderate DTI/Income/FICO"/>
  </r>
  <r>
    <n v="65000"/>
    <s v="HIGH"/>
    <s v="Not Verified"/>
    <s v="Fully Paid"/>
    <s v="other"/>
    <n v="6.5799999999999997E-2"/>
    <n v="6.58"/>
    <n v="720"/>
    <n v="724"/>
    <n v="722"/>
    <x v="1"/>
    <n v="3"/>
    <x v="2"/>
    <s v="Strong Profile"/>
  </r>
  <r>
    <n v="65000"/>
    <s v="HIGH"/>
    <s v="Verified"/>
    <s v="Fully Paid"/>
    <s v="debt_consolidation"/>
    <n v="0.24"/>
    <n v="24"/>
    <n v="680"/>
    <n v="684"/>
    <n v="682"/>
    <x v="0"/>
    <n v="1"/>
    <x v="0"/>
    <s v="High DTI / Low Income / Low FICO"/>
  </r>
  <r>
    <n v="50000"/>
    <s v="MEDIUM"/>
    <s v="Source Verified"/>
    <s v="Fully Paid"/>
    <s v="home_improvement"/>
    <n v="0.30480000000000002"/>
    <n v="30.48"/>
    <n v="805"/>
    <n v="809"/>
    <n v="807"/>
    <x v="1"/>
    <n v="1"/>
    <x v="0"/>
    <s v="High DTI / Low Income / Low FICO"/>
  </r>
  <r>
    <n v="132000"/>
    <s v="HIGH"/>
    <s v="Verified"/>
    <s v="Fully Paid"/>
    <s v="credit_card"/>
    <n v="0.13720000000000002"/>
    <n v="13.720000000000002"/>
    <n v="695"/>
    <n v="699"/>
    <n v="697"/>
    <x v="0"/>
    <n v="2"/>
    <x v="1"/>
    <s v="Moderate DTI/Income/FICO"/>
  </r>
  <r>
    <n v="90000"/>
    <s v="HIGH"/>
    <s v="Verified"/>
    <s v="Charged Off"/>
    <s v="debt_consolidation"/>
    <n v="0.1729"/>
    <n v="17.29"/>
    <n v="675"/>
    <n v="679"/>
    <n v="677"/>
    <x v="0"/>
    <n v="2"/>
    <x v="1"/>
    <s v="Moderate DTI/Income/FICO"/>
  </r>
  <r>
    <n v="185000"/>
    <s v="HIGH"/>
    <s v="Not Verified"/>
    <s v="Charged Off"/>
    <s v="credit_card"/>
    <n v="0.1517"/>
    <n v="15.17"/>
    <n v="660"/>
    <n v="664"/>
    <n v="662"/>
    <x v="0"/>
    <n v="2"/>
    <x v="1"/>
    <s v="Moderate DTI/Income/FICO"/>
  </r>
  <r>
    <n v="60000"/>
    <s v="MEDIUM"/>
    <s v="Verified"/>
    <s v="Current"/>
    <s v="credit_card"/>
    <n v="0.35920000000000002"/>
    <n v="35.92"/>
    <n v="725"/>
    <n v="729"/>
    <n v="727"/>
    <x v="1"/>
    <n v="1"/>
    <x v="0"/>
    <s v="High DTI / Low Income / Low FICO"/>
  </r>
  <r>
    <n v="336000"/>
    <s v="HIGH"/>
    <s v="Source Verified"/>
    <s v="Fully Paid"/>
    <s v="debt_consolidation"/>
    <n v="7.2400000000000006E-2"/>
    <n v="7.24"/>
    <n v="710"/>
    <n v="714"/>
    <n v="712"/>
    <x v="1"/>
    <n v="3"/>
    <x v="2"/>
    <s v="Strong Profile"/>
  </r>
  <r>
    <n v="26000"/>
    <s v="LOW"/>
    <s v="Source Verified"/>
    <s v="Charged Off"/>
    <s v="car"/>
    <n v="0.18559999999999999"/>
    <n v="18.559999999999999"/>
    <n v="685"/>
    <n v="689"/>
    <n v="687"/>
    <x v="0"/>
    <n v="1"/>
    <x v="0"/>
    <s v="High DTI / Low Income / Low FICO"/>
  </r>
  <r>
    <n v="60000"/>
    <s v="MEDIUM"/>
    <s v="Not Verified"/>
    <s v="Fully Paid"/>
    <s v="debt_consolidation"/>
    <n v="0.21920000000000001"/>
    <n v="21.92"/>
    <n v="715"/>
    <n v="719"/>
    <n v="717"/>
    <x v="1"/>
    <n v="1"/>
    <x v="0"/>
    <s v="High DTI / Low Income / Low FICO"/>
  </r>
  <r>
    <n v="48000"/>
    <s v="MEDIUM"/>
    <s v="Verified"/>
    <s v="Charged Off"/>
    <s v="debt_consolidation"/>
    <n v="0.32479999999999998"/>
    <n v="32.479999999999997"/>
    <n v="670"/>
    <n v="674"/>
    <n v="672"/>
    <x v="0"/>
    <n v="1"/>
    <x v="0"/>
    <s v="High DTI / Low Income / Low FICO"/>
  </r>
  <r>
    <n v="96877"/>
    <s v="HIGH"/>
    <s v="Verified"/>
    <s v="Current"/>
    <s v="other"/>
    <n v="0.26850000000000002"/>
    <n v="26.85"/>
    <n v="700"/>
    <n v="704"/>
    <n v="702"/>
    <x v="1"/>
    <n v="1"/>
    <x v="0"/>
    <s v="High DTI / Low Income / Low FICO"/>
  </r>
  <r>
    <n v="65000"/>
    <s v="HIGH"/>
    <s v="Not Verified"/>
    <s v="Fully Paid"/>
    <s v="debt_consolidation"/>
    <n v="0.28839999999999999"/>
    <n v="28.84"/>
    <n v="710"/>
    <n v="714"/>
    <n v="712"/>
    <x v="1"/>
    <n v="1"/>
    <x v="0"/>
    <s v="High DTI / Low Income / Low FICO"/>
  </r>
  <r>
    <n v="12000"/>
    <s v="LOW"/>
    <s v="Verified"/>
    <s v="Fully Paid"/>
    <s v="debt_consolidation"/>
    <n v="0.1"/>
    <n v="10"/>
    <n v="660"/>
    <n v="664"/>
    <n v="662"/>
    <x v="0"/>
    <n v="1"/>
    <x v="0"/>
    <s v="High DTI / Low Income / Low FICO"/>
  </r>
  <r>
    <n v="60000"/>
    <s v="MEDIUM"/>
    <s v="Source Verified"/>
    <s v="Fully Paid"/>
    <s v="credit_card"/>
    <n v="0.12"/>
    <n v="12"/>
    <n v="675"/>
    <n v="679"/>
    <n v="677"/>
    <x v="0"/>
    <n v="2"/>
    <x v="1"/>
    <s v="Moderate DTI/Income/FICO"/>
  </r>
  <r>
    <n v="140000"/>
    <s v="HIGH"/>
    <s v="Source Verified"/>
    <s v="Current"/>
    <s v="credit_card"/>
    <n v="6.5599999999999992E-2"/>
    <n v="6.5599999999999987"/>
    <n v="720"/>
    <n v="724"/>
    <n v="722"/>
    <x v="1"/>
    <n v="3"/>
    <x v="2"/>
    <s v="Strong Profile"/>
  </r>
  <r>
    <n v="165000"/>
    <s v="HIGH"/>
    <s v="Not Verified"/>
    <s v="Current"/>
    <s v="debt_consolidation"/>
    <n v="0.161"/>
    <n v="16.100000000000001"/>
    <n v="730"/>
    <n v="734"/>
    <n v="732"/>
    <x v="1"/>
    <n v="2"/>
    <x v="1"/>
    <s v="Moderate DTI/Income/FICO"/>
  </r>
  <r>
    <n v="34000"/>
    <s v="LOW"/>
    <s v="Source Verified"/>
    <s v="Fully Paid"/>
    <s v="debt_consolidation"/>
    <n v="0.17370000000000002"/>
    <n v="17.37"/>
    <n v="660"/>
    <n v="664"/>
    <n v="662"/>
    <x v="0"/>
    <n v="1"/>
    <x v="0"/>
    <s v="High DTI / Low Income / Low FICO"/>
  </r>
  <r>
    <n v="64000"/>
    <s v="HIGH"/>
    <s v="Verified"/>
    <s v="Charged Off"/>
    <s v="vacation"/>
    <n v="0.16170000000000001"/>
    <n v="16.170000000000002"/>
    <n v="670"/>
    <n v="674"/>
    <n v="672"/>
    <x v="0"/>
    <n v="2"/>
    <x v="1"/>
    <s v="Moderate DTI/Income/FICO"/>
  </r>
  <r>
    <n v="42000"/>
    <s v="MEDIUM"/>
    <s v="Source Verified"/>
    <s v="Fully Paid"/>
    <s v="credit_card"/>
    <n v="0.24629999999999999"/>
    <n v="24.63"/>
    <n v="740"/>
    <n v="744"/>
    <n v="742"/>
    <x v="1"/>
    <n v="1"/>
    <x v="0"/>
    <s v="High DTI / Low Income / Low FICO"/>
  </r>
  <r>
    <n v="135000"/>
    <s v="HIGH"/>
    <s v="Not Verified"/>
    <s v="Fully Paid"/>
    <s v="debt_consolidation"/>
    <n v="0.28079999999999999"/>
    <n v="28.08"/>
    <n v="705"/>
    <n v="709"/>
    <n v="707"/>
    <x v="1"/>
    <n v="1"/>
    <x v="0"/>
    <s v="High DTI / Low Income / Low FICO"/>
  </r>
  <r>
    <n v="62000"/>
    <s v="HIGH"/>
    <s v="Not Verified"/>
    <s v="Fully Paid"/>
    <s v="major_purchase"/>
    <n v="0.11470000000000001"/>
    <n v="11.47"/>
    <n v="660"/>
    <n v="664"/>
    <n v="662"/>
    <x v="0"/>
    <n v="2"/>
    <x v="1"/>
    <s v="Moderate DTI/Income/FICO"/>
  </r>
  <r>
    <n v="415000"/>
    <s v="HIGH"/>
    <s v="Verified"/>
    <s v="Fully Paid"/>
    <s v="credit_card"/>
    <n v="8.5900000000000004E-2"/>
    <n v="8.59"/>
    <n v="770"/>
    <n v="774"/>
    <n v="772"/>
    <x v="1"/>
    <n v="3"/>
    <x v="2"/>
    <s v="Strong Profile"/>
  </r>
  <r>
    <n v="36000"/>
    <s v="LOW"/>
    <s v="Source Verified"/>
    <s v="Fully Paid"/>
    <s v="debt_consolidation"/>
    <n v="0.20530000000000001"/>
    <n v="20.53"/>
    <n v="690"/>
    <n v="694"/>
    <n v="692"/>
    <x v="0"/>
    <n v="1"/>
    <x v="0"/>
    <s v="High DTI / Low Income / Low FICO"/>
  </r>
  <r>
    <n v="24000"/>
    <s v="LOW"/>
    <s v="Verified"/>
    <s v="Current"/>
    <s v="other"/>
    <n v="0.28100000000000003"/>
    <n v="28.1"/>
    <n v="670"/>
    <n v="674"/>
    <n v="672"/>
    <x v="0"/>
    <n v="1"/>
    <x v="0"/>
    <s v="High DTI / Low Income / Low FICO"/>
  </r>
  <r>
    <n v="120000"/>
    <s v="HIGH"/>
    <s v="Not Verified"/>
    <s v="Fully Paid"/>
    <s v="credit_card"/>
    <n v="0.31629999999999997"/>
    <n v="31.629999999999995"/>
    <n v="670"/>
    <n v="674"/>
    <n v="672"/>
    <x v="0"/>
    <n v="1"/>
    <x v="0"/>
    <s v="High DTI / Low Income / Low FICO"/>
  </r>
  <r>
    <n v="47500"/>
    <s v="MEDIUM"/>
    <s v="Verified"/>
    <s v="Fully Paid"/>
    <s v="debt_consolidation"/>
    <n v="0.13769999999999999"/>
    <n v="13.77"/>
    <n v="680"/>
    <n v="684"/>
    <n v="682"/>
    <x v="0"/>
    <n v="2"/>
    <x v="1"/>
    <s v="Moderate DTI/Income/FICO"/>
  </r>
  <r>
    <n v="21000"/>
    <s v="LOW"/>
    <s v="Verified"/>
    <s v="Fully Paid"/>
    <s v="debt_consolidation"/>
    <n v="0.1726"/>
    <n v="17.260000000000002"/>
    <n v="665"/>
    <n v="669"/>
    <n v="667"/>
    <x v="0"/>
    <n v="1"/>
    <x v="0"/>
    <s v="High DTI / Low Income / Low FICO"/>
  </r>
  <r>
    <n v="31000"/>
    <s v="LOW"/>
    <s v="Not Verified"/>
    <s v="Fully Paid"/>
    <s v="debt_consolidation"/>
    <n v="0.26170000000000004"/>
    <n v="26.170000000000005"/>
    <n v="695"/>
    <n v="699"/>
    <n v="697"/>
    <x v="0"/>
    <n v="1"/>
    <x v="0"/>
    <s v="High DTI / Low Income / Low FICO"/>
  </r>
  <r>
    <n v="1500000"/>
    <s v="HIGH"/>
    <s v="Source Verified"/>
    <s v="Fully Paid"/>
    <s v="other"/>
    <n v="2.4799999999999999E-2"/>
    <n v="2.48"/>
    <n v="710"/>
    <n v="714"/>
    <n v="712"/>
    <x v="1"/>
    <n v="3"/>
    <x v="2"/>
    <s v="Strong Profile"/>
  </r>
  <r>
    <n v="36000"/>
    <s v="LOW"/>
    <s v="Source Verified"/>
    <s v="Charged Off"/>
    <s v="credit_card"/>
    <n v="3.9699999999999999E-2"/>
    <n v="3.9699999999999998"/>
    <n v="685"/>
    <n v="689"/>
    <n v="687"/>
    <x v="0"/>
    <n v="1"/>
    <x v="0"/>
    <s v="High DTI / Low Income / Low FICO"/>
  </r>
  <r>
    <n v="65000"/>
    <s v="HIGH"/>
    <s v="Verified"/>
    <s v="Charged Off"/>
    <s v="debt_consolidation"/>
    <n v="0.15679999999999999"/>
    <n v="15.68"/>
    <n v="660"/>
    <n v="664"/>
    <n v="662"/>
    <x v="0"/>
    <n v="2"/>
    <x v="1"/>
    <s v="Moderate DTI/Income/FICO"/>
  </r>
  <r>
    <n v="23920"/>
    <s v="LOW"/>
    <s v="Not Verified"/>
    <s v="Fully Paid"/>
    <s v="debt_consolidation"/>
    <n v="0.18379999999999999"/>
    <n v="18.38"/>
    <n v="685"/>
    <n v="689"/>
    <n v="687"/>
    <x v="0"/>
    <n v="1"/>
    <x v="0"/>
    <s v="High DTI / Low Income / Low FICO"/>
  </r>
  <r>
    <n v="52000"/>
    <s v="MEDIUM"/>
    <s v="Not Verified"/>
    <s v="Fully Paid"/>
    <s v="debt_consolidation"/>
    <n v="0.20100000000000001"/>
    <n v="20.100000000000001"/>
    <n v="660"/>
    <n v="664"/>
    <n v="662"/>
    <x v="0"/>
    <n v="1"/>
    <x v="0"/>
    <s v="High DTI / Low Income / Low FICO"/>
  </r>
  <r>
    <n v="84000"/>
    <s v="HIGH"/>
    <s v="Verified"/>
    <s v="Fully Paid"/>
    <s v="credit_card"/>
    <n v="0.2223"/>
    <n v="22.23"/>
    <n v="685"/>
    <n v="689"/>
    <n v="687"/>
    <x v="0"/>
    <n v="1"/>
    <x v="0"/>
    <s v="High DTI / Low Income / Low FICO"/>
  </r>
  <r>
    <n v="155000"/>
    <s v="HIGH"/>
    <s v="Source Verified"/>
    <s v="Fully Paid"/>
    <s v="debt_consolidation"/>
    <n v="0.1535"/>
    <n v="15.35"/>
    <n v="660"/>
    <n v="664"/>
    <n v="662"/>
    <x v="0"/>
    <n v="2"/>
    <x v="1"/>
    <s v="Moderate DTI/Income/FICO"/>
  </r>
  <r>
    <n v="62000"/>
    <s v="HIGH"/>
    <s v="Source Verified"/>
    <s v="Fully Paid"/>
    <s v="credit_card"/>
    <n v="0.35850000000000004"/>
    <n v="35.85"/>
    <n v="675"/>
    <n v="679"/>
    <n v="677"/>
    <x v="0"/>
    <n v="1"/>
    <x v="0"/>
    <s v="High DTI / Low Income / Low FICO"/>
  </r>
  <r>
    <n v="48000"/>
    <s v="MEDIUM"/>
    <s v="Verified"/>
    <s v="Late (31-120 days)"/>
    <s v="debt_consolidation"/>
    <n v="0.2893"/>
    <n v="28.93"/>
    <n v="665"/>
    <n v="669"/>
    <n v="667"/>
    <x v="0"/>
    <n v="1"/>
    <x v="0"/>
    <s v="High DTI / Low Income / Low FICO"/>
  </r>
  <r>
    <n v="81000"/>
    <s v="HIGH"/>
    <s v="Not Verified"/>
    <s v="Fully Paid"/>
    <s v="home_improvement"/>
    <n v="0.34549999999999997"/>
    <n v="34.549999999999997"/>
    <n v="685"/>
    <n v="689"/>
    <n v="687"/>
    <x v="0"/>
    <n v="1"/>
    <x v="0"/>
    <s v="High DTI / Low Income / Low FICO"/>
  </r>
  <r>
    <n v="59000"/>
    <s v="MEDIUM"/>
    <s v="Verified"/>
    <s v="Fully Paid"/>
    <s v="debt_consolidation"/>
    <n v="0.23449999999999999"/>
    <n v="23.45"/>
    <n v="720"/>
    <n v="724"/>
    <n v="722"/>
    <x v="1"/>
    <n v="1"/>
    <x v="0"/>
    <s v="High DTI / Low Income / Low FICO"/>
  </r>
  <r>
    <n v="52000"/>
    <s v="MEDIUM"/>
    <s v="Not Verified"/>
    <s v="Fully Paid"/>
    <s v="debt_consolidation"/>
    <n v="0.1108"/>
    <n v="11.08"/>
    <n v="700"/>
    <n v="704"/>
    <n v="702"/>
    <x v="1"/>
    <n v="2"/>
    <x v="1"/>
    <s v="Moderate DTI/Income/FICO"/>
  </r>
  <r>
    <n v="117458"/>
    <s v="HIGH"/>
    <s v="Not Verified"/>
    <s v="Fully Paid"/>
    <s v="credit_card"/>
    <n v="0.20329999999999998"/>
    <n v="20.329999999999998"/>
    <n v="730"/>
    <n v="734"/>
    <n v="732"/>
    <x v="1"/>
    <n v="1"/>
    <x v="0"/>
    <s v="High DTI / Low Income / Low FICO"/>
  </r>
  <r>
    <n v="144000"/>
    <s v="HIGH"/>
    <s v="Source Verified"/>
    <s v="Fully Paid"/>
    <s v="debt_consolidation"/>
    <n v="0.18870000000000001"/>
    <n v="18.87"/>
    <n v="710"/>
    <n v="714"/>
    <n v="712"/>
    <x v="1"/>
    <n v="2"/>
    <x v="1"/>
    <s v="Moderate DTI/Income/FICO"/>
  </r>
  <r>
    <n v="68500"/>
    <s v="HIGH"/>
    <s v="Not Verified"/>
    <s v="Fully Paid"/>
    <s v="home_improvement"/>
    <n v="0.19829999999999998"/>
    <n v="19.829999999999998"/>
    <n v="770"/>
    <n v="774"/>
    <n v="772"/>
    <x v="1"/>
    <n v="2"/>
    <x v="1"/>
    <s v="Moderate DTI/Income/FICO"/>
  </r>
  <r>
    <n v="88000"/>
    <s v="HIGH"/>
    <s v="Source Verified"/>
    <s v="In Grace Period"/>
    <s v="credit_card"/>
    <n v="0.26919999999999999"/>
    <n v="26.919999999999998"/>
    <n v="705"/>
    <n v="709"/>
    <n v="707"/>
    <x v="1"/>
    <n v="1"/>
    <x v="0"/>
    <s v="High DTI / Low Income / Low FICO"/>
  </r>
  <r>
    <n v="64700"/>
    <s v="HIGH"/>
    <s v="Not Verified"/>
    <s v="Fully Paid"/>
    <s v="credit_card"/>
    <n v="0.17449999999999999"/>
    <n v="17.45"/>
    <n v="720"/>
    <n v="724"/>
    <n v="722"/>
    <x v="1"/>
    <n v="2"/>
    <x v="1"/>
    <s v="Moderate DTI/Income/FICO"/>
  </r>
  <r>
    <n v="70000"/>
    <s v="HIGH"/>
    <s v="Not Verified"/>
    <s v="Current"/>
    <s v="credit_card"/>
    <n v="0.30010000000000003"/>
    <n v="30.010000000000005"/>
    <n v="745"/>
    <n v="749"/>
    <n v="747"/>
    <x v="1"/>
    <n v="1"/>
    <x v="0"/>
    <s v="High DTI / Low Income / Low FICO"/>
  </r>
  <r>
    <n v="130000"/>
    <s v="HIGH"/>
    <s v="Not Verified"/>
    <s v="Current"/>
    <s v="debt_consolidation"/>
    <n v="0.1565"/>
    <n v="15.65"/>
    <n v="660"/>
    <n v="664"/>
    <n v="662"/>
    <x v="0"/>
    <n v="2"/>
    <x v="1"/>
    <s v="Moderate DTI/Income/FICO"/>
  </r>
  <r>
    <n v="27840"/>
    <s v="LOW"/>
    <s v="Verified"/>
    <s v="Fully Paid"/>
    <s v="other"/>
    <n v="0.13919999999999999"/>
    <n v="13.919999999999998"/>
    <n v="710"/>
    <n v="714"/>
    <n v="712"/>
    <x v="1"/>
    <n v="1"/>
    <x v="0"/>
    <s v="High DTI / Low Income / Low FICO"/>
  </r>
  <r>
    <n v="76000"/>
    <s v="HIGH"/>
    <s v="Not Verified"/>
    <s v="Charged Off"/>
    <s v="major_purchase"/>
    <n v="0.15140000000000001"/>
    <n v="15.14"/>
    <n v="745"/>
    <n v="749"/>
    <n v="747"/>
    <x v="1"/>
    <n v="2"/>
    <x v="1"/>
    <s v="Moderate DTI/Income/FICO"/>
  </r>
  <r>
    <n v="36000"/>
    <s v="LOW"/>
    <s v="Not Verified"/>
    <s v="Fully Paid"/>
    <s v="credit_card"/>
    <n v="0.2893"/>
    <n v="28.93"/>
    <n v="715"/>
    <n v="719"/>
    <n v="717"/>
    <x v="1"/>
    <n v="1"/>
    <x v="0"/>
    <s v="High DTI / Low Income / Low FICO"/>
  </r>
  <r>
    <n v="125000"/>
    <s v="HIGH"/>
    <s v="Not Verified"/>
    <s v="Current"/>
    <s v="credit_card"/>
    <n v="0.1082"/>
    <n v="10.82"/>
    <n v="675"/>
    <n v="679"/>
    <n v="677"/>
    <x v="0"/>
    <n v="2"/>
    <x v="1"/>
    <s v="Moderate DTI/Income/FICO"/>
  </r>
  <r>
    <n v="56000"/>
    <s v="MEDIUM"/>
    <s v="Verified"/>
    <s v="Charged Off"/>
    <s v="home_improvement"/>
    <n v="0.21579999999999999"/>
    <n v="21.58"/>
    <n v="670"/>
    <n v="674"/>
    <n v="672"/>
    <x v="0"/>
    <n v="1"/>
    <x v="0"/>
    <s v="High DTI / Low Income / Low FICO"/>
  </r>
  <r>
    <n v="75000"/>
    <s v="HIGH"/>
    <s v="Source Verified"/>
    <s v="Fully Paid"/>
    <s v="debt_consolidation"/>
    <n v="0.129"/>
    <n v="12.9"/>
    <n v="700"/>
    <n v="704"/>
    <n v="702"/>
    <x v="1"/>
    <n v="2"/>
    <x v="1"/>
    <s v="Moderate DTI/Income/FICO"/>
  </r>
  <r>
    <n v="45000"/>
    <s v="MEDIUM"/>
    <s v="Not Verified"/>
    <s v="Current"/>
    <s v="debt_consolidation"/>
    <n v="0.1643"/>
    <n v="16.43"/>
    <n v="720"/>
    <n v="724"/>
    <n v="722"/>
    <x v="1"/>
    <n v="2"/>
    <x v="1"/>
    <s v="Moderate DTI/Income/FICO"/>
  </r>
  <r>
    <n v="80000"/>
    <s v="HIGH"/>
    <s v="Verified"/>
    <s v="Fully Paid"/>
    <s v="credit_card"/>
    <n v="0.32539999999999997"/>
    <n v="32.54"/>
    <n v="685"/>
    <n v="689"/>
    <n v="687"/>
    <x v="0"/>
    <n v="1"/>
    <x v="0"/>
    <s v="High DTI / Low Income / Low FICO"/>
  </r>
  <r>
    <n v="49500"/>
    <s v="MEDIUM"/>
    <s v="Not Verified"/>
    <s v="Charged Off"/>
    <s v="debt_consolidation"/>
    <n v="0.2165"/>
    <n v="21.65"/>
    <n v="660"/>
    <n v="664"/>
    <n v="662"/>
    <x v="0"/>
    <n v="1"/>
    <x v="0"/>
    <s v="High DTI / Low Income / Low FICO"/>
  </r>
  <r>
    <n v="106000"/>
    <s v="HIGH"/>
    <s v="Verified"/>
    <s v="Current"/>
    <s v="other"/>
    <n v="0.20499999999999999"/>
    <n v="20.5"/>
    <n v="685"/>
    <n v="689"/>
    <n v="687"/>
    <x v="0"/>
    <n v="1"/>
    <x v="0"/>
    <s v="High DTI / Low Income / Low FICO"/>
  </r>
  <r>
    <n v="72000"/>
    <s v="HIGH"/>
    <s v="Verified"/>
    <s v="Current"/>
    <s v="debt_consolidation"/>
    <n v="0.252"/>
    <n v="25.2"/>
    <n v="715"/>
    <n v="719"/>
    <n v="717"/>
    <x v="1"/>
    <n v="1"/>
    <x v="0"/>
    <s v="High DTI / Low Income / Low FICO"/>
  </r>
  <r>
    <n v="40000"/>
    <s v="LOW"/>
    <s v="Source Verified"/>
    <s v="Fully Paid"/>
    <s v="credit_card"/>
    <n v="0.23129999999999998"/>
    <n v="23.13"/>
    <n v="705"/>
    <n v="709"/>
    <n v="707"/>
    <x v="1"/>
    <n v="1"/>
    <x v="0"/>
    <s v="High DTI / Low Income / Low FICO"/>
  </r>
  <r>
    <n v="33280"/>
    <s v="LOW"/>
    <s v="Verified"/>
    <s v="Charged Off"/>
    <s v="debt_consolidation"/>
    <n v="0.29820000000000002"/>
    <n v="29.82"/>
    <n v="660"/>
    <n v="664"/>
    <n v="662"/>
    <x v="0"/>
    <n v="1"/>
    <x v="0"/>
    <s v="High DTI / Low Income / Low FICO"/>
  </r>
  <r>
    <n v="16932"/>
    <s v="LOW"/>
    <s v="Verified"/>
    <s v="Charged Off"/>
    <s v="credit_card"/>
    <n v="0.24170000000000003"/>
    <n v="24.17"/>
    <n v="700"/>
    <n v="704"/>
    <n v="702"/>
    <x v="1"/>
    <n v="1"/>
    <x v="0"/>
    <s v="High DTI / Low Income / Low FICO"/>
  </r>
  <r>
    <n v="78000"/>
    <s v="HIGH"/>
    <s v="Not Verified"/>
    <s v="Current"/>
    <s v="debt_consolidation"/>
    <n v="0.25879999999999997"/>
    <n v="25.88"/>
    <n v="710"/>
    <n v="714"/>
    <n v="712"/>
    <x v="1"/>
    <n v="1"/>
    <x v="0"/>
    <s v="High DTI / Low Income / Low FICO"/>
  </r>
  <r>
    <n v="260000"/>
    <s v="HIGH"/>
    <s v="Verified"/>
    <s v="Fully Paid"/>
    <s v="home_improvement"/>
    <n v="3.9E-2"/>
    <n v="3.9"/>
    <n v="695"/>
    <n v="699"/>
    <n v="697"/>
    <x v="0"/>
    <n v="2"/>
    <x v="1"/>
    <s v="Moderate DTI/Income/FICO"/>
  </r>
  <r>
    <n v="20000"/>
    <s v="LOW"/>
    <s v="Verified"/>
    <s v="Fully Paid"/>
    <s v="debt_consolidation"/>
    <n v="9.06E-2"/>
    <n v="9.06"/>
    <n v="695"/>
    <n v="699"/>
    <n v="697"/>
    <x v="0"/>
    <n v="1"/>
    <x v="0"/>
    <s v="High DTI / Low Income / Low FICO"/>
  </r>
  <r>
    <n v="70000"/>
    <s v="HIGH"/>
    <s v="Not Verified"/>
    <s v="Charged Off"/>
    <s v="home_improvement"/>
    <n v="0.17739999999999997"/>
    <n v="17.739999999999998"/>
    <n v="680"/>
    <n v="684"/>
    <n v="682"/>
    <x v="0"/>
    <n v="2"/>
    <x v="1"/>
    <s v="Moderate DTI/Income/FICO"/>
  </r>
  <r>
    <n v="36000"/>
    <s v="LOW"/>
    <s v="Verified"/>
    <s v="Current"/>
    <s v="debt_consolidation"/>
    <n v="0.27399999999999997"/>
    <n v="27.399999999999995"/>
    <n v="670"/>
    <n v="674"/>
    <n v="672"/>
    <x v="0"/>
    <n v="1"/>
    <x v="0"/>
    <s v="High DTI / Low Income / Low FICO"/>
  </r>
  <r>
    <n v="180000"/>
    <s v="HIGH"/>
    <s v="Verified"/>
    <s v="Charged Off"/>
    <s v="debt_consolidation"/>
    <n v="0.31059999999999999"/>
    <n v="31.06"/>
    <n v="760"/>
    <n v="764"/>
    <n v="762"/>
    <x v="1"/>
    <n v="1"/>
    <x v="0"/>
    <s v="High DTI / Low Income / Low FICO"/>
  </r>
  <r>
    <n v="74000"/>
    <s v="HIGH"/>
    <s v="Not Verified"/>
    <s v="Fully Paid"/>
    <s v="credit_card"/>
    <n v="0.2404"/>
    <n v="24.04"/>
    <n v="685"/>
    <n v="689"/>
    <n v="687"/>
    <x v="0"/>
    <n v="1"/>
    <x v="0"/>
    <s v="High DTI / Low Income / Low FICO"/>
  </r>
  <r>
    <n v="30000"/>
    <s v="LOW"/>
    <s v="Not Verified"/>
    <s v="Fully Paid"/>
    <s v="credit_card"/>
    <n v="0.30920000000000003"/>
    <n v="30.92"/>
    <n v="755"/>
    <n v="759"/>
    <n v="757"/>
    <x v="1"/>
    <n v="1"/>
    <x v="0"/>
    <s v="High DTI / Low Income / Low FICO"/>
  </r>
  <r>
    <n v="67000"/>
    <s v="HIGH"/>
    <s v="Not Verified"/>
    <s v="Fully Paid"/>
    <s v="other"/>
    <n v="0.26090000000000002"/>
    <n v="26.090000000000003"/>
    <n v="690"/>
    <n v="694"/>
    <n v="692"/>
    <x v="0"/>
    <n v="1"/>
    <x v="0"/>
    <s v="High DTI / Low Income / Low FICO"/>
  </r>
  <r>
    <n v="78000"/>
    <s v="HIGH"/>
    <s v="Source Verified"/>
    <s v="Fully Paid"/>
    <s v="credit_card"/>
    <n v="0.16800000000000001"/>
    <n v="16.8"/>
    <n v="740"/>
    <n v="744"/>
    <n v="742"/>
    <x v="1"/>
    <n v="2"/>
    <x v="1"/>
    <s v="Moderate DTI/Income/FICO"/>
  </r>
  <r>
    <n v="140000"/>
    <s v="HIGH"/>
    <s v="Not Verified"/>
    <s v="Charged Off"/>
    <s v="debt_consolidation"/>
    <n v="9.7799999999999998E-2"/>
    <n v="9.7799999999999994"/>
    <n v="675"/>
    <n v="679"/>
    <n v="677"/>
    <x v="0"/>
    <n v="2"/>
    <x v="1"/>
    <s v="Moderate DTI/Income/FICO"/>
  </r>
  <r>
    <n v="92000"/>
    <s v="HIGH"/>
    <s v="Verified"/>
    <s v="Fully Paid"/>
    <s v="other"/>
    <n v="0.33039999999999997"/>
    <n v="33.04"/>
    <n v="715"/>
    <n v="719"/>
    <n v="717"/>
    <x v="1"/>
    <n v="1"/>
    <x v="0"/>
    <s v="High DTI / Low Income / Low FICO"/>
  </r>
  <r>
    <n v="60000"/>
    <s v="MEDIUM"/>
    <s v="Not Verified"/>
    <s v="Charged Off"/>
    <s v="debt_consolidation"/>
    <n v="0.20860000000000001"/>
    <n v="20.86"/>
    <n v="725"/>
    <n v="729"/>
    <n v="727"/>
    <x v="1"/>
    <n v="1"/>
    <x v="0"/>
    <s v="High DTI / Low Income / Low FICO"/>
  </r>
  <r>
    <n v="66000"/>
    <s v="HIGH"/>
    <s v="Source Verified"/>
    <s v="Fully Paid"/>
    <s v="other"/>
    <n v="0.1027"/>
    <n v="10.27"/>
    <n v="685"/>
    <n v="689"/>
    <n v="687"/>
    <x v="0"/>
    <n v="2"/>
    <x v="1"/>
    <s v="Moderate DTI/Income/FICO"/>
  </r>
  <r>
    <n v="32000"/>
    <s v="LOW"/>
    <s v="Not Verified"/>
    <s v="Fully Paid"/>
    <s v="debt_consolidation"/>
    <n v="0.21789999999999998"/>
    <n v="21.79"/>
    <n v="685"/>
    <n v="689"/>
    <n v="687"/>
    <x v="0"/>
    <n v="1"/>
    <x v="0"/>
    <s v="High DTI / Low Income / Low FICO"/>
  </r>
  <r>
    <n v="40000"/>
    <s v="LOW"/>
    <s v="Verified"/>
    <s v="Fully Paid"/>
    <s v="debt_consolidation"/>
    <n v="0.114"/>
    <n v="11.4"/>
    <n v="670"/>
    <n v="674"/>
    <n v="672"/>
    <x v="0"/>
    <n v="1"/>
    <x v="0"/>
    <s v="High DTI / Low Income / Low FICO"/>
  </r>
  <r>
    <n v="70000"/>
    <s v="HIGH"/>
    <s v="Source Verified"/>
    <s v="Fully Paid"/>
    <s v="debt_consolidation"/>
    <n v="0.25030000000000002"/>
    <n v="25.03"/>
    <n v="680"/>
    <n v="684"/>
    <n v="682"/>
    <x v="0"/>
    <n v="1"/>
    <x v="0"/>
    <s v="High DTI / Low Income / Low FICO"/>
  </r>
  <r>
    <n v="57000"/>
    <s v="MEDIUM"/>
    <s v="Verified"/>
    <s v="Current"/>
    <s v="credit_card"/>
    <n v="0.20670000000000002"/>
    <n v="20.67"/>
    <n v="680"/>
    <n v="684"/>
    <n v="682"/>
    <x v="0"/>
    <n v="1"/>
    <x v="0"/>
    <s v="High DTI / Low Income / Low FICO"/>
  </r>
  <r>
    <n v="110000"/>
    <s v="HIGH"/>
    <s v="Verified"/>
    <s v="Fully Paid"/>
    <s v="credit_card"/>
    <n v="0.13550000000000001"/>
    <n v="13.55"/>
    <n v="670"/>
    <n v="674"/>
    <n v="672"/>
    <x v="0"/>
    <n v="2"/>
    <x v="1"/>
    <s v="Moderate DTI/Income/FICO"/>
  </r>
  <r>
    <n v="50000"/>
    <s v="MEDIUM"/>
    <s v="Not Verified"/>
    <s v="Fully Paid"/>
    <s v="debt_consolidation"/>
    <n v="0.13830000000000001"/>
    <n v="13.83"/>
    <n v="710"/>
    <n v="714"/>
    <n v="712"/>
    <x v="1"/>
    <n v="2"/>
    <x v="1"/>
    <s v="Moderate DTI/Income/FICO"/>
  </r>
  <r>
    <n v="115000"/>
    <s v="HIGH"/>
    <s v="Source Verified"/>
    <s v="Fully Paid"/>
    <s v="credit_card"/>
    <n v="0.16649999999999998"/>
    <n v="16.649999999999999"/>
    <n v="660"/>
    <n v="664"/>
    <n v="662"/>
    <x v="0"/>
    <n v="2"/>
    <x v="1"/>
    <s v="Moderate DTI/Income/FICO"/>
  </r>
  <r>
    <n v="61000"/>
    <s v="HIGH"/>
    <s v="Verified"/>
    <s v="Fully Paid"/>
    <s v="credit_card"/>
    <n v="0.1119"/>
    <n v="11.19"/>
    <n v="660"/>
    <n v="664"/>
    <n v="662"/>
    <x v="0"/>
    <n v="2"/>
    <x v="1"/>
    <s v="Moderate DTI/Income/FICO"/>
  </r>
  <r>
    <n v="66600"/>
    <s v="HIGH"/>
    <s v="Verified"/>
    <s v="Fully Paid"/>
    <s v="credit_card"/>
    <n v="0.2364"/>
    <n v="23.64"/>
    <n v="685"/>
    <n v="689"/>
    <n v="687"/>
    <x v="0"/>
    <n v="1"/>
    <x v="0"/>
    <s v="High DTI / Low Income / Low FICO"/>
  </r>
  <r>
    <n v="36000"/>
    <s v="LOW"/>
    <s v="Source Verified"/>
    <s v="Fully Paid"/>
    <s v="debt_consolidation"/>
    <n v="7.400000000000001E-2"/>
    <n v="7.4000000000000012"/>
    <n v="670"/>
    <n v="674"/>
    <n v="672"/>
    <x v="0"/>
    <n v="1"/>
    <x v="0"/>
    <s v="High DTI / Low Income / Low FICO"/>
  </r>
  <r>
    <n v="82000"/>
    <s v="HIGH"/>
    <s v="Source Verified"/>
    <s v="Fully Paid"/>
    <s v="debt_consolidation"/>
    <n v="0.20370000000000002"/>
    <n v="20.37"/>
    <n v="700"/>
    <n v="704"/>
    <n v="702"/>
    <x v="1"/>
    <n v="1"/>
    <x v="0"/>
    <s v="High DTI / Low Income / Low FICO"/>
  </r>
  <r>
    <n v="49600"/>
    <s v="MEDIUM"/>
    <s v="Verified"/>
    <s v="Current"/>
    <s v="credit_card"/>
    <n v="0.27949999999999997"/>
    <n v="27.949999999999996"/>
    <n v="690"/>
    <n v="694"/>
    <n v="692"/>
    <x v="0"/>
    <n v="1"/>
    <x v="0"/>
    <s v="High DTI / Low Income / Low FICO"/>
  </r>
  <r>
    <n v="48000"/>
    <s v="MEDIUM"/>
    <s v="Source Verified"/>
    <s v="Fully Paid"/>
    <s v="credit_card"/>
    <n v="0.11779999999999999"/>
    <n v="11.78"/>
    <n v="675"/>
    <n v="679"/>
    <n v="677"/>
    <x v="0"/>
    <n v="2"/>
    <x v="1"/>
    <s v="Moderate DTI/Income/FICO"/>
  </r>
  <r>
    <n v="55000"/>
    <s v="MEDIUM"/>
    <s v="Not Verified"/>
    <s v="Fully Paid"/>
    <s v="debt_consolidation"/>
    <n v="0.23860000000000001"/>
    <n v="23.86"/>
    <n v="685"/>
    <n v="689"/>
    <n v="687"/>
    <x v="0"/>
    <n v="1"/>
    <x v="0"/>
    <s v="High DTI / Low Income / Low FICO"/>
  </r>
  <r>
    <n v="95000"/>
    <s v="HIGH"/>
    <s v="Verified"/>
    <s v="Fully Paid"/>
    <s v="major_purchase"/>
    <n v="0.1618"/>
    <n v="16.18"/>
    <n v="695"/>
    <n v="699"/>
    <n v="697"/>
    <x v="0"/>
    <n v="2"/>
    <x v="1"/>
    <s v="Moderate DTI/Income/FICO"/>
  </r>
  <r>
    <n v="138000"/>
    <s v="HIGH"/>
    <s v="Verified"/>
    <s v="Fully Paid"/>
    <s v="home_improvement"/>
    <n v="0.1305"/>
    <n v="13.05"/>
    <n v="725"/>
    <n v="729"/>
    <n v="727"/>
    <x v="1"/>
    <n v="2"/>
    <x v="1"/>
    <s v="Moderate DTI/Income/FICO"/>
  </r>
  <r>
    <n v="45000"/>
    <s v="MEDIUM"/>
    <s v="Verified"/>
    <s v="Charged Off"/>
    <s v="credit_card"/>
    <n v="0.3029"/>
    <n v="30.29"/>
    <n v="660"/>
    <n v="664"/>
    <n v="662"/>
    <x v="0"/>
    <n v="1"/>
    <x v="0"/>
    <s v="High DTI / Low Income / Low FICO"/>
  </r>
  <r>
    <n v="110000"/>
    <s v="HIGH"/>
    <s v="Not Verified"/>
    <s v="Current"/>
    <s v="debt_consolidation"/>
    <n v="0.21129999999999999"/>
    <n v="21.13"/>
    <n v="730"/>
    <n v="734"/>
    <n v="732"/>
    <x v="1"/>
    <n v="1"/>
    <x v="0"/>
    <s v="High DTI / Low Income / Low FICO"/>
  </r>
  <r>
    <n v="67000"/>
    <s v="HIGH"/>
    <s v="Verified"/>
    <s v="Fully Paid"/>
    <s v="debt_consolidation"/>
    <n v="0.18049999999999999"/>
    <n v="18.05"/>
    <n v="715"/>
    <n v="719"/>
    <n v="717"/>
    <x v="1"/>
    <n v="2"/>
    <x v="1"/>
    <s v="Moderate DTI/Income/FICO"/>
  </r>
  <r>
    <n v="50000"/>
    <s v="MEDIUM"/>
    <s v="Not Verified"/>
    <s v="Charged Off"/>
    <s v="debt_consolidation"/>
    <n v="7.5899999999999995E-2"/>
    <n v="7.59"/>
    <n v="700"/>
    <n v="704"/>
    <n v="702"/>
    <x v="1"/>
    <n v="2"/>
    <x v="1"/>
    <s v="Moderate DTI/Income/FICO"/>
  </r>
  <r>
    <n v="87500"/>
    <s v="HIGH"/>
    <s v="Source Verified"/>
    <s v="Fully Paid"/>
    <s v="credit_card"/>
    <n v="8.2799999999999999E-2"/>
    <n v="8.2799999999999994"/>
    <n v="680"/>
    <n v="684"/>
    <n v="682"/>
    <x v="0"/>
    <n v="2"/>
    <x v="1"/>
    <s v="Moderate DTI/Income/FICO"/>
  </r>
  <r>
    <n v="84000"/>
    <s v="HIGH"/>
    <s v="Not Verified"/>
    <s v="Charged Off"/>
    <s v="credit_card"/>
    <n v="0.18109999999999998"/>
    <n v="18.11"/>
    <n v="660"/>
    <n v="664"/>
    <n v="662"/>
    <x v="0"/>
    <n v="2"/>
    <x v="1"/>
    <s v="Moderate DTI/Income/FICO"/>
  </r>
  <r>
    <n v="208000"/>
    <s v="HIGH"/>
    <s v="Source Verified"/>
    <s v="Fully Paid"/>
    <s v="car"/>
    <n v="0.2717"/>
    <n v="27.169999999999998"/>
    <n v="765"/>
    <n v="769"/>
    <n v="767"/>
    <x v="1"/>
    <n v="1"/>
    <x v="0"/>
    <s v="High DTI / Low Income / Low FICO"/>
  </r>
  <r>
    <n v="49000"/>
    <s v="MEDIUM"/>
    <s v="Source Verified"/>
    <s v="Fully Paid"/>
    <s v="other"/>
    <n v="3.1200000000000002E-2"/>
    <n v="3.12"/>
    <n v="705"/>
    <n v="709"/>
    <n v="707"/>
    <x v="1"/>
    <n v="2"/>
    <x v="1"/>
    <s v="Moderate DTI/Income/FICO"/>
  </r>
  <r>
    <n v="37000"/>
    <s v="LOW"/>
    <s v="Verified"/>
    <s v="Fully Paid"/>
    <s v="credit_card"/>
    <n v="0.26690000000000003"/>
    <n v="26.69"/>
    <n v="695"/>
    <n v="699"/>
    <n v="697"/>
    <x v="0"/>
    <n v="1"/>
    <x v="0"/>
    <s v="High DTI / Low Income / Low FICO"/>
  </r>
  <r>
    <n v="90000"/>
    <s v="HIGH"/>
    <s v="Verified"/>
    <s v="Fully Paid"/>
    <s v="debt_consolidation"/>
    <n v="0.13390000000000002"/>
    <n v="13.390000000000002"/>
    <n v="660"/>
    <n v="664"/>
    <n v="662"/>
    <x v="0"/>
    <n v="2"/>
    <x v="1"/>
    <s v="Moderate DTI/Income/FICO"/>
  </r>
  <r>
    <n v="48710.400000000001"/>
    <s v="MEDIUM"/>
    <s v="Verified"/>
    <s v="Charged Off"/>
    <s v="debt_consolidation"/>
    <n v="0.32569999999999999"/>
    <n v="32.57"/>
    <n v="665"/>
    <n v="669"/>
    <n v="667"/>
    <x v="0"/>
    <n v="1"/>
    <x v="0"/>
    <s v="High DTI / Low Income / Low FICO"/>
  </r>
  <r>
    <n v="43000"/>
    <s v="MEDIUM"/>
    <s v="Source Verified"/>
    <s v="Charged Off"/>
    <s v="debt_consolidation"/>
    <n v="0.29719999999999996"/>
    <n v="29.719999999999995"/>
    <n v="690"/>
    <n v="694"/>
    <n v="692"/>
    <x v="0"/>
    <n v="1"/>
    <x v="0"/>
    <s v="High DTI / Low Income / Low FICO"/>
  </r>
  <r>
    <n v="15000"/>
    <s v="LOW"/>
    <s v="Source Verified"/>
    <s v="Charged Off"/>
    <s v="other"/>
    <n v="0.11199999999999999"/>
    <n v="11.2"/>
    <n v="680"/>
    <n v="684"/>
    <n v="682"/>
    <x v="0"/>
    <n v="1"/>
    <x v="0"/>
    <s v="High DTI / Low Income / Low FICO"/>
  </r>
  <r>
    <n v="50000"/>
    <s v="MEDIUM"/>
    <s v="Verified"/>
    <s v="Fully Paid"/>
    <s v="other"/>
    <n v="0.32150000000000001"/>
    <n v="32.15"/>
    <n v="685"/>
    <n v="689"/>
    <n v="687"/>
    <x v="0"/>
    <n v="1"/>
    <x v="0"/>
    <s v="High DTI / Low Income / Low FICO"/>
  </r>
  <r>
    <n v="54000"/>
    <s v="MEDIUM"/>
    <s v="Not Verified"/>
    <s v="Fully Paid"/>
    <s v="debt_consolidation"/>
    <n v="0.1971"/>
    <n v="19.71"/>
    <n v="675"/>
    <n v="679"/>
    <n v="677"/>
    <x v="0"/>
    <n v="2"/>
    <x v="1"/>
    <s v="Moderate DTI/Income/FICO"/>
  </r>
  <r>
    <n v="40000"/>
    <s v="LOW"/>
    <s v="Source Verified"/>
    <s v="Fully Paid"/>
    <s v="credit_card"/>
    <n v="0.2208"/>
    <n v="22.08"/>
    <n v="695"/>
    <n v="699"/>
    <n v="697"/>
    <x v="0"/>
    <n v="1"/>
    <x v="0"/>
    <s v="High DTI / Low Income / Low FICO"/>
  </r>
  <r>
    <n v="25000"/>
    <s v="LOW"/>
    <s v="Verified"/>
    <s v="Fully Paid"/>
    <s v="debt_consolidation"/>
    <n v="0.2482"/>
    <n v="24.82"/>
    <n v="715"/>
    <n v="719"/>
    <n v="717"/>
    <x v="1"/>
    <n v="1"/>
    <x v="0"/>
    <s v="High DTI / Low Income / Low FICO"/>
  </r>
  <r>
    <n v="62000"/>
    <s v="HIGH"/>
    <s v="Source Verified"/>
    <s v="Fully Paid"/>
    <s v="credit_card"/>
    <n v="0.22440000000000002"/>
    <n v="22.44"/>
    <n v="700"/>
    <n v="704"/>
    <n v="702"/>
    <x v="1"/>
    <n v="1"/>
    <x v="0"/>
    <s v="High DTI / Low Income / Low FICO"/>
  </r>
  <r>
    <n v="17000"/>
    <s v="LOW"/>
    <s v="Verified"/>
    <s v="Fully Paid"/>
    <s v="other"/>
    <n v="9.7500000000000003E-2"/>
    <n v="9.75"/>
    <n v="670"/>
    <n v="674"/>
    <n v="672"/>
    <x v="0"/>
    <n v="1"/>
    <x v="0"/>
    <s v="High DTI / Low Income / Low FICO"/>
  </r>
  <r>
    <n v="60000"/>
    <s v="MEDIUM"/>
    <s v="Verified"/>
    <s v="Fully Paid"/>
    <s v="debt_consolidation"/>
    <n v="0.2014"/>
    <n v="20.14"/>
    <n v="660"/>
    <n v="664"/>
    <n v="662"/>
    <x v="0"/>
    <n v="1"/>
    <x v="0"/>
    <s v="High DTI / Low Income / Low FICO"/>
  </r>
  <r>
    <n v="151000"/>
    <s v="HIGH"/>
    <s v="Source Verified"/>
    <s v="Fully Paid"/>
    <s v="other"/>
    <n v="8.1799999999999998E-2"/>
    <n v="8.18"/>
    <n v="675"/>
    <n v="679"/>
    <n v="677"/>
    <x v="0"/>
    <n v="2"/>
    <x v="1"/>
    <s v="Moderate DTI/Income/FICO"/>
  </r>
  <r>
    <n v="48000"/>
    <s v="MEDIUM"/>
    <s v="Source Verified"/>
    <s v="Fully Paid"/>
    <s v="debt_consolidation"/>
    <n v="0.17100000000000001"/>
    <n v="17.100000000000001"/>
    <n v="665"/>
    <n v="669"/>
    <n v="667"/>
    <x v="0"/>
    <n v="2"/>
    <x v="1"/>
    <s v="Moderate DTI/Income/FICO"/>
  </r>
  <r>
    <n v="51000"/>
    <s v="MEDIUM"/>
    <s v="Verified"/>
    <s v="Charged Off"/>
    <s v="debt_consolidation"/>
    <n v="0.1605"/>
    <n v="16.05"/>
    <n v="660"/>
    <n v="664"/>
    <n v="662"/>
    <x v="0"/>
    <n v="2"/>
    <x v="1"/>
    <s v="Moderate DTI/Income/FICO"/>
  </r>
  <r>
    <n v="150000"/>
    <s v="HIGH"/>
    <s v="Not Verified"/>
    <s v="Fully Paid"/>
    <s v="debt_consolidation"/>
    <n v="0.23260000000000003"/>
    <n v="23.26"/>
    <n v="735"/>
    <n v="739"/>
    <n v="737"/>
    <x v="1"/>
    <n v="1"/>
    <x v="0"/>
    <s v="High DTI / Low Income / Low FICO"/>
  </r>
  <r>
    <n v="86000"/>
    <s v="HIGH"/>
    <s v="Verified"/>
    <s v="Charged Off"/>
    <s v="debt_consolidation"/>
    <n v="0.25590000000000002"/>
    <n v="25.590000000000003"/>
    <n v="710"/>
    <n v="714"/>
    <n v="712"/>
    <x v="1"/>
    <n v="1"/>
    <x v="0"/>
    <s v="High DTI / Low Income / Low FICO"/>
  </r>
  <r>
    <n v="100000"/>
    <s v="HIGH"/>
    <s v="Source Verified"/>
    <s v="Fully Paid"/>
    <s v="credit_card"/>
    <n v="0.31309999999999999"/>
    <n v="31.31"/>
    <n v="700"/>
    <n v="704"/>
    <n v="702"/>
    <x v="1"/>
    <n v="1"/>
    <x v="0"/>
    <s v="High DTI / Low Income / Low FICO"/>
  </r>
  <r>
    <n v="72000"/>
    <s v="HIGH"/>
    <s v="Verified"/>
    <s v="Fully Paid"/>
    <s v="debt_consolidation"/>
    <n v="0.20670000000000002"/>
    <n v="20.67"/>
    <n v="695"/>
    <n v="699"/>
    <n v="697"/>
    <x v="0"/>
    <n v="1"/>
    <x v="0"/>
    <s v="High DTI / Low Income / Low FICO"/>
  </r>
  <r>
    <n v="55000"/>
    <s v="MEDIUM"/>
    <s v="Verified"/>
    <s v="Charged Off"/>
    <s v="credit_card"/>
    <n v="0.23829999999999998"/>
    <n v="23.83"/>
    <n v="690"/>
    <n v="694"/>
    <n v="692"/>
    <x v="0"/>
    <n v="1"/>
    <x v="0"/>
    <s v="High DTI / Low Income / Low FICO"/>
  </r>
  <r>
    <n v="40000"/>
    <s v="LOW"/>
    <s v="Not Verified"/>
    <s v="Current"/>
    <s v="debt_consolidation"/>
    <n v="0.1368"/>
    <n v="13.68"/>
    <n v="715"/>
    <n v="719"/>
    <n v="717"/>
    <x v="1"/>
    <n v="1"/>
    <x v="0"/>
    <s v="High DTI / Low Income / Low FICO"/>
  </r>
  <r>
    <n v="77000"/>
    <s v="HIGH"/>
    <s v="Verified"/>
    <s v="Fully Paid"/>
    <s v="debt_consolidation"/>
    <n v="0.18379999999999999"/>
    <n v="18.38"/>
    <n v="685"/>
    <n v="689"/>
    <n v="687"/>
    <x v="0"/>
    <n v="2"/>
    <x v="1"/>
    <s v="Moderate DTI/Income/FICO"/>
  </r>
  <r>
    <n v="34601"/>
    <s v="LOW"/>
    <s v="Not Verified"/>
    <s v="Fully Paid"/>
    <s v="credit_card"/>
    <n v="0.3306"/>
    <n v="33.06"/>
    <n v="730"/>
    <n v="734"/>
    <n v="732"/>
    <x v="1"/>
    <n v="1"/>
    <x v="0"/>
    <s v="High DTI / Low Income / Low FICO"/>
  </r>
  <r>
    <n v="150000"/>
    <s v="HIGH"/>
    <s v="Verified"/>
    <s v="Fully Paid"/>
    <s v="credit_card"/>
    <n v="8.5299999999999987E-2"/>
    <n v="8.5299999999999994"/>
    <n v="715"/>
    <n v="719"/>
    <n v="717"/>
    <x v="1"/>
    <n v="3"/>
    <x v="2"/>
    <s v="Strong Profile"/>
  </r>
  <r>
    <n v="69000"/>
    <s v="HIGH"/>
    <s v="Not Verified"/>
    <s v="Current"/>
    <s v="debt_consolidation"/>
    <n v="0.11109999999999999"/>
    <n v="11.11"/>
    <n v="755"/>
    <n v="759"/>
    <n v="757"/>
    <x v="1"/>
    <n v="3"/>
    <x v="2"/>
    <s v="Strong Profile"/>
  </r>
  <r>
    <n v="99000"/>
    <s v="HIGH"/>
    <s v="Not Verified"/>
    <s v="Fully Paid"/>
    <s v="major_purchase"/>
    <n v="0.1913"/>
    <n v="19.13"/>
    <n v="670"/>
    <n v="674"/>
    <n v="672"/>
    <x v="0"/>
    <n v="2"/>
    <x v="1"/>
    <s v="Moderate DTI/Income/FICO"/>
  </r>
  <r>
    <n v="36800"/>
    <s v="LOW"/>
    <s v="Not Verified"/>
    <s v="Current"/>
    <s v="credit_card"/>
    <n v="0.36560000000000004"/>
    <n v="36.56"/>
    <n v="670"/>
    <n v="674"/>
    <n v="672"/>
    <x v="0"/>
    <n v="1"/>
    <x v="0"/>
    <s v="High DTI / Low Income / Low FICO"/>
  </r>
  <r>
    <n v="106000"/>
    <s v="HIGH"/>
    <s v="Verified"/>
    <s v="Current"/>
    <s v="debt_consolidation"/>
    <n v="0.28079999999999999"/>
    <n v="28.08"/>
    <n v="695"/>
    <n v="699"/>
    <n v="697"/>
    <x v="0"/>
    <n v="1"/>
    <x v="0"/>
    <s v="High DTI / Low Income / Low FICO"/>
  </r>
  <r>
    <n v="75000"/>
    <s v="HIGH"/>
    <s v="Not Verified"/>
    <s v="Fully Paid"/>
    <s v="debt_consolidation"/>
    <n v="0.17379999999999998"/>
    <n v="17.38"/>
    <n v="735"/>
    <n v="739"/>
    <n v="737"/>
    <x v="1"/>
    <n v="2"/>
    <x v="1"/>
    <s v="Moderate DTI/Income/FICO"/>
  </r>
  <r>
    <n v="110000"/>
    <s v="HIGH"/>
    <s v="Verified"/>
    <s v="Fully Paid"/>
    <s v="debt_consolidation"/>
    <n v="0.27100000000000002"/>
    <n v="27.1"/>
    <n v="710"/>
    <n v="714"/>
    <n v="712"/>
    <x v="1"/>
    <n v="1"/>
    <x v="0"/>
    <s v="High DTI / Low Income / Low FICO"/>
  </r>
  <r>
    <n v="60000"/>
    <s v="MEDIUM"/>
    <s v="Not Verified"/>
    <s v="Current"/>
    <s v="debt_consolidation"/>
    <n v="0.30719999999999997"/>
    <n v="30.72"/>
    <n v="720"/>
    <n v="724"/>
    <n v="722"/>
    <x v="1"/>
    <n v="1"/>
    <x v="0"/>
    <s v="High DTI / Low Income / Low FICO"/>
  </r>
  <r>
    <n v="150000"/>
    <s v="HIGH"/>
    <s v="Source Verified"/>
    <s v="Fully Paid"/>
    <s v="debt_consolidation"/>
    <n v="0.14699999999999999"/>
    <n v="14.7"/>
    <n v="660"/>
    <n v="664"/>
    <n v="662"/>
    <x v="0"/>
    <n v="2"/>
    <x v="1"/>
    <s v="Moderate DTI/Income/FICO"/>
  </r>
  <r>
    <n v="130000"/>
    <s v="HIGH"/>
    <s v="Verified"/>
    <s v="Fully Paid"/>
    <s v="debt_consolidation"/>
    <n v="0.27889999999999998"/>
    <n v="27.889999999999997"/>
    <n v="670"/>
    <n v="674"/>
    <n v="672"/>
    <x v="0"/>
    <n v="1"/>
    <x v="0"/>
    <s v="High DTI / Low Income / Low FICO"/>
  </r>
  <r>
    <n v="80000"/>
    <s v="HIGH"/>
    <s v="Not Verified"/>
    <s v="Charged Off"/>
    <s v="credit_card"/>
    <n v="0.20329999999999998"/>
    <n v="20.329999999999998"/>
    <n v="720"/>
    <n v="724"/>
    <n v="722"/>
    <x v="1"/>
    <n v="1"/>
    <x v="0"/>
    <s v="High DTI / Low Income / Low FICO"/>
  </r>
  <r>
    <n v="95000"/>
    <s v="HIGH"/>
    <s v="Verified"/>
    <s v="Current"/>
    <s v="debt_consolidation"/>
    <n v="0.15640000000000001"/>
    <n v="15.64"/>
    <n v="665"/>
    <n v="669"/>
    <n v="667"/>
    <x v="0"/>
    <n v="2"/>
    <x v="1"/>
    <s v="Moderate DTI/Income/FICO"/>
  </r>
  <r>
    <n v="41000"/>
    <s v="MEDIUM"/>
    <s v="Source Verified"/>
    <s v="Charged Off"/>
    <s v="debt_consolidation"/>
    <n v="0.16889999999999999"/>
    <n v="16.89"/>
    <n v="665"/>
    <n v="669"/>
    <n v="667"/>
    <x v="0"/>
    <n v="2"/>
    <x v="1"/>
    <s v="Moderate DTI/Income/FICO"/>
  </r>
  <r>
    <n v="110000"/>
    <s v="HIGH"/>
    <s v="Source Verified"/>
    <s v="Fully Paid"/>
    <s v="debt_consolidation"/>
    <n v="0.121"/>
    <n v="12.1"/>
    <n v="680"/>
    <n v="684"/>
    <n v="682"/>
    <x v="0"/>
    <n v="2"/>
    <x v="1"/>
    <s v="Moderate DTI/Income/FICO"/>
  </r>
  <r>
    <n v="61000"/>
    <s v="HIGH"/>
    <s v="Verified"/>
    <s v="Fully Paid"/>
    <s v="other"/>
    <n v="0.252"/>
    <n v="25.2"/>
    <n v="690"/>
    <n v="694"/>
    <n v="692"/>
    <x v="0"/>
    <n v="1"/>
    <x v="0"/>
    <s v="High DTI / Low Income / Low FICO"/>
  </r>
  <r>
    <n v="72000"/>
    <s v="HIGH"/>
    <s v="Not Verified"/>
    <s v="Current"/>
    <s v="debt_consolidation"/>
    <n v="0.125"/>
    <n v="12.5"/>
    <n v="665"/>
    <n v="669"/>
    <n v="667"/>
    <x v="0"/>
    <n v="2"/>
    <x v="1"/>
    <s v="Moderate DTI/Income/FICO"/>
  </r>
  <r>
    <n v="42000"/>
    <s v="MEDIUM"/>
    <s v="Source Verified"/>
    <s v="Fully Paid"/>
    <s v="debt_consolidation"/>
    <n v="0.18510000000000001"/>
    <n v="18.510000000000002"/>
    <n v="675"/>
    <n v="679"/>
    <n v="677"/>
    <x v="0"/>
    <n v="2"/>
    <x v="1"/>
    <s v="Moderate DTI/Income/FICO"/>
  </r>
  <r>
    <n v="150000"/>
    <s v="HIGH"/>
    <s v="Verified"/>
    <s v="Fully Paid"/>
    <s v="debt_consolidation"/>
    <n v="0.18100000000000002"/>
    <n v="18.100000000000001"/>
    <n v="745"/>
    <n v="749"/>
    <n v="747"/>
    <x v="1"/>
    <n v="2"/>
    <x v="1"/>
    <s v="Moderate DTI/Income/FICO"/>
  </r>
  <r>
    <n v="83000"/>
    <s v="HIGH"/>
    <s v="Source Verified"/>
    <s v="Fully Paid"/>
    <s v="debt_consolidation"/>
    <n v="0.22789999999999999"/>
    <n v="22.79"/>
    <n v="710"/>
    <n v="714"/>
    <n v="712"/>
    <x v="1"/>
    <n v="1"/>
    <x v="0"/>
    <s v="High DTI / Low Income / Low FICO"/>
  </r>
  <r>
    <n v="28000"/>
    <s v="LOW"/>
    <s v="Source Verified"/>
    <s v="Charged Off"/>
    <s v="debt_consolidation"/>
    <n v="0.32659999999999995"/>
    <n v="32.659999999999997"/>
    <n v="680"/>
    <n v="684"/>
    <n v="682"/>
    <x v="0"/>
    <n v="1"/>
    <x v="0"/>
    <s v="High DTI / Low Income / Low FICO"/>
  </r>
  <r>
    <n v="125000"/>
    <s v="HIGH"/>
    <s v="Not Verified"/>
    <s v="Fully Paid"/>
    <s v="credit_card"/>
    <n v="4.7199999999999999E-2"/>
    <n v="4.72"/>
    <n v="715"/>
    <n v="719"/>
    <n v="717"/>
    <x v="1"/>
    <n v="3"/>
    <x v="2"/>
    <s v="Strong Profile"/>
  </r>
  <r>
    <n v="65000"/>
    <s v="HIGH"/>
    <s v="Not Verified"/>
    <s v="Current"/>
    <s v="medical"/>
    <n v="0.15529999999999999"/>
    <n v="15.53"/>
    <n v="725"/>
    <n v="729"/>
    <n v="727"/>
    <x v="1"/>
    <n v="2"/>
    <x v="1"/>
    <s v="Moderate DTI/Income/FICO"/>
  </r>
  <r>
    <n v="80000"/>
    <s v="HIGH"/>
    <s v="Not Verified"/>
    <s v="Fully Paid"/>
    <s v="debt_consolidation"/>
    <n v="0.21230000000000002"/>
    <n v="21.23"/>
    <n v="795"/>
    <n v="799"/>
    <n v="797"/>
    <x v="1"/>
    <n v="1"/>
    <x v="0"/>
    <s v="High DTI / Low Income / Low FICO"/>
  </r>
  <r>
    <n v="45000"/>
    <s v="MEDIUM"/>
    <s v="Source Verified"/>
    <s v="Fully Paid"/>
    <s v="credit_card"/>
    <n v="0.3795"/>
    <n v="37.950000000000003"/>
    <n v="685"/>
    <n v="689"/>
    <n v="687"/>
    <x v="0"/>
    <n v="1"/>
    <x v="0"/>
    <s v="High DTI / Low Income / Low FICO"/>
  </r>
  <r>
    <n v="42000"/>
    <s v="MEDIUM"/>
    <s v="Not Verified"/>
    <s v="Fully Paid"/>
    <s v="debt_consolidation"/>
    <n v="0.24030000000000001"/>
    <n v="24.03"/>
    <n v="670"/>
    <n v="674"/>
    <n v="672"/>
    <x v="0"/>
    <n v="1"/>
    <x v="0"/>
    <s v="High DTI / Low Income / Low FICO"/>
  </r>
  <r>
    <n v="67000"/>
    <s v="HIGH"/>
    <s v="Verified"/>
    <s v="Fully Paid"/>
    <s v="major_purchase"/>
    <n v="0.30590000000000001"/>
    <n v="30.59"/>
    <n v="690"/>
    <n v="694"/>
    <n v="692"/>
    <x v="0"/>
    <n v="1"/>
    <x v="0"/>
    <s v="High DTI / Low Income / Low FICO"/>
  </r>
  <r>
    <n v="30000"/>
    <s v="LOW"/>
    <s v="Source Verified"/>
    <s v="Fully Paid"/>
    <s v="debt_consolidation"/>
    <n v="6.3600000000000004E-2"/>
    <n v="6.36"/>
    <n v="665"/>
    <n v="669"/>
    <n v="667"/>
    <x v="0"/>
    <n v="1"/>
    <x v="0"/>
    <s v="High DTI / Low Income / Low FICO"/>
  </r>
  <r>
    <n v="150000"/>
    <s v="HIGH"/>
    <s v="Source Verified"/>
    <s v="Fully Paid"/>
    <s v="debt_consolidation"/>
    <n v="0.14560000000000001"/>
    <n v="14.56"/>
    <n v="665"/>
    <n v="669"/>
    <n v="667"/>
    <x v="0"/>
    <n v="2"/>
    <x v="1"/>
    <s v="Moderate DTI/Income/FICO"/>
  </r>
  <r>
    <n v="96000"/>
    <s v="HIGH"/>
    <s v="Not Verified"/>
    <s v="Fully Paid"/>
    <s v="debt_consolidation"/>
    <n v="0.18809999999999999"/>
    <n v="18.809999999999999"/>
    <n v="730"/>
    <n v="734"/>
    <n v="732"/>
    <x v="1"/>
    <n v="2"/>
    <x v="1"/>
    <s v="Moderate DTI/Income/FICO"/>
  </r>
  <r>
    <n v="112000"/>
    <s v="HIGH"/>
    <s v="Source Verified"/>
    <s v="Fully Paid"/>
    <s v="debt_consolidation"/>
    <n v="5.7300000000000004E-2"/>
    <n v="5.73"/>
    <n v="665"/>
    <n v="669"/>
    <n v="667"/>
    <x v="0"/>
    <n v="2"/>
    <x v="1"/>
    <s v="Moderate DTI/Income/FICO"/>
  </r>
  <r>
    <n v="42004"/>
    <s v="MEDIUM"/>
    <s v="Source Verified"/>
    <s v="Fully Paid"/>
    <s v="other"/>
    <n v="0.34"/>
    <n v="34"/>
    <n v="690"/>
    <n v="694"/>
    <n v="692"/>
    <x v="0"/>
    <n v="1"/>
    <x v="0"/>
    <s v="High DTI / Low Income / Low FICO"/>
  </r>
  <r>
    <n v="111600"/>
    <s v="HIGH"/>
    <s v="Verified"/>
    <s v="Charged Off"/>
    <s v="debt_consolidation"/>
    <n v="0.16059999999999999"/>
    <n v="16.059999999999999"/>
    <n v="675"/>
    <n v="679"/>
    <n v="677"/>
    <x v="0"/>
    <n v="2"/>
    <x v="1"/>
    <s v="Moderate DTI/Income/FICO"/>
  </r>
  <r>
    <n v="72000"/>
    <s v="HIGH"/>
    <s v="Verified"/>
    <s v="Fully Paid"/>
    <s v="debt_consolidation"/>
    <n v="0.24100000000000002"/>
    <n v="24.1"/>
    <n v="675"/>
    <n v="679"/>
    <n v="677"/>
    <x v="0"/>
    <n v="1"/>
    <x v="0"/>
    <s v="High DTI / Low Income / Low FICO"/>
  </r>
  <r>
    <n v="79000"/>
    <s v="HIGH"/>
    <s v="Not Verified"/>
    <s v="Current"/>
    <s v="debt_consolidation"/>
    <n v="8.6699999999999999E-2"/>
    <n v="8.67"/>
    <n v="730"/>
    <n v="734"/>
    <n v="732"/>
    <x v="1"/>
    <n v="3"/>
    <x v="2"/>
    <s v="Strong Profile"/>
  </r>
  <r>
    <n v="45000"/>
    <s v="MEDIUM"/>
    <s v="Verified"/>
    <s v="Fully Paid"/>
    <s v="major_purchase"/>
    <n v="0.20710000000000001"/>
    <n v="20.71"/>
    <n v="705"/>
    <n v="709"/>
    <n v="707"/>
    <x v="1"/>
    <n v="1"/>
    <x v="0"/>
    <s v="High DTI / Low Income / Low FICO"/>
  </r>
  <r>
    <n v="120000"/>
    <s v="HIGH"/>
    <s v="Not Verified"/>
    <s v="Fully Paid"/>
    <s v="debt_consolidation"/>
    <n v="9.4399999999999998E-2"/>
    <n v="9.44"/>
    <n v="695"/>
    <n v="699"/>
    <n v="697"/>
    <x v="0"/>
    <n v="2"/>
    <x v="1"/>
    <s v="Moderate DTI/Income/FICO"/>
  </r>
  <r>
    <n v="73000"/>
    <s v="HIGH"/>
    <s v="Not Verified"/>
    <s v="Fully Paid"/>
    <s v="credit_card"/>
    <n v="7.8899999999999998E-2"/>
    <n v="7.89"/>
    <n v="685"/>
    <n v="689"/>
    <n v="687"/>
    <x v="0"/>
    <n v="2"/>
    <x v="1"/>
    <s v="Moderate DTI/Income/FICO"/>
  </r>
  <r>
    <n v="98000"/>
    <s v="HIGH"/>
    <s v="Source Verified"/>
    <s v="Charged Off"/>
    <s v="debt_consolidation"/>
    <n v="0.18770000000000001"/>
    <n v="18.77"/>
    <n v="680"/>
    <n v="684"/>
    <n v="682"/>
    <x v="0"/>
    <n v="2"/>
    <x v="1"/>
    <s v="Moderate DTI/Income/FICO"/>
  </r>
  <r>
    <n v="37000"/>
    <s v="LOW"/>
    <s v="Verified"/>
    <s v="Charged Off"/>
    <s v="debt_consolidation"/>
    <n v="0.29260000000000003"/>
    <n v="29.26"/>
    <n v="690"/>
    <n v="694"/>
    <n v="692"/>
    <x v="0"/>
    <n v="1"/>
    <x v="0"/>
    <s v="High DTI / Low Income / Low FICO"/>
  </r>
  <r>
    <n v="50000"/>
    <s v="MEDIUM"/>
    <s v="Verified"/>
    <s v="Charged Off"/>
    <s v="debt_consolidation"/>
    <n v="0.29670000000000002"/>
    <n v="29.67"/>
    <n v="740"/>
    <n v="744"/>
    <n v="742"/>
    <x v="1"/>
    <n v="1"/>
    <x v="0"/>
    <s v="High DTI / Low Income / Low FICO"/>
  </r>
  <r>
    <n v="34000"/>
    <s v="LOW"/>
    <s v="Verified"/>
    <s v="Fully Paid"/>
    <s v="debt_consolidation"/>
    <n v="0.21109999999999998"/>
    <n v="21.11"/>
    <n v="675"/>
    <n v="679"/>
    <n v="677"/>
    <x v="0"/>
    <n v="1"/>
    <x v="0"/>
    <s v="High DTI / Low Income / Low FICO"/>
  </r>
  <r>
    <n v="104000"/>
    <s v="HIGH"/>
    <s v="Not Verified"/>
    <s v="Fully Paid"/>
    <s v="debt_consolidation"/>
    <n v="0.26140000000000002"/>
    <n v="26.14"/>
    <n v="705"/>
    <n v="709"/>
    <n v="707"/>
    <x v="1"/>
    <n v="1"/>
    <x v="0"/>
    <s v="High DTI / Low Income / Low FICO"/>
  </r>
  <r>
    <n v="60000"/>
    <s v="MEDIUM"/>
    <s v="Verified"/>
    <s v="Fully Paid"/>
    <s v="vacation"/>
    <n v="0.21840000000000001"/>
    <n v="21.84"/>
    <n v="670"/>
    <n v="674"/>
    <n v="672"/>
    <x v="0"/>
    <n v="1"/>
    <x v="0"/>
    <s v="High DTI / Low Income / Low FICO"/>
  </r>
  <r>
    <n v="97888"/>
    <s v="HIGH"/>
    <s v="Verified"/>
    <s v="Fully Paid"/>
    <s v="credit_card"/>
    <n v="0.34630000000000005"/>
    <n v="34.630000000000003"/>
    <n v="710"/>
    <n v="714"/>
    <n v="712"/>
    <x v="1"/>
    <n v="1"/>
    <x v="0"/>
    <s v="High DTI / Low Income / Low FICO"/>
  </r>
  <r>
    <n v="64000"/>
    <s v="HIGH"/>
    <s v="Source Verified"/>
    <s v="Fully Paid"/>
    <s v="debt_consolidation"/>
    <n v="0.28300000000000003"/>
    <n v="28.300000000000004"/>
    <n v="685"/>
    <n v="689"/>
    <n v="687"/>
    <x v="0"/>
    <n v="1"/>
    <x v="0"/>
    <s v="High DTI / Low Income / Low FICO"/>
  </r>
  <r>
    <n v="110000"/>
    <s v="HIGH"/>
    <s v="Verified"/>
    <s v="Fully Paid"/>
    <s v="debt_consolidation"/>
    <n v="0.21579999999999999"/>
    <n v="21.58"/>
    <n v="665"/>
    <n v="669"/>
    <n v="667"/>
    <x v="0"/>
    <n v="1"/>
    <x v="0"/>
    <s v="High DTI / Low Income / Low FICO"/>
  </r>
  <r>
    <n v="175000"/>
    <s v="HIGH"/>
    <s v="Source Verified"/>
    <s v="Current"/>
    <s v="credit_card"/>
    <n v="0.1244"/>
    <n v="12.44"/>
    <n v="700"/>
    <n v="704"/>
    <n v="702"/>
    <x v="1"/>
    <n v="2"/>
    <x v="1"/>
    <s v="Moderate DTI/Income/FICO"/>
  </r>
  <r>
    <n v="65000"/>
    <s v="HIGH"/>
    <s v="Verified"/>
    <s v="Fully Paid"/>
    <s v="credit_card"/>
    <n v="0.23100000000000001"/>
    <n v="23.1"/>
    <n v="660"/>
    <n v="664"/>
    <n v="662"/>
    <x v="0"/>
    <n v="1"/>
    <x v="0"/>
    <s v="High DTI / Low Income / Low FICO"/>
  </r>
  <r>
    <n v="32000"/>
    <s v="LOW"/>
    <s v="Source Verified"/>
    <s v="Fully Paid"/>
    <s v="credit_card"/>
    <n v="4.6100000000000002E-2"/>
    <n v="4.6100000000000003"/>
    <n v="670"/>
    <n v="674"/>
    <n v="672"/>
    <x v="0"/>
    <n v="1"/>
    <x v="0"/>
    <s v="High DTI / Low Income / Low FICO"/>
  </r>
  <r>
    <n v="63000"/>
    <s v="HIGH"/>
    <s v="Source Verified"/>
    <s v="Fully Paid"/>
    <s v="debt_consolidation"/>
    <n v="0.30649999999999999"/>
    <n v="30.65"/>
    <n v="675"/>
    <n v="679"/>
    <n v="677"/>
    <x v="0"/>
    <n v="1"/>
    <x v="0"/>
    <s v="High DTI / Low Income / Low FICO"/>
  </r>
  <r>
    <n v="48000"/>
    <s v="MEDIUM"/>
    <s v="Source Verified"/>
    <s v="Fully Paid"/>
    <s v="debt_consolidation"/>
    <n v="0.1895"/>
    <n v="18.95"/>
    <n v="660"/>
    <n v="664"/>
    <n v="662"/>
    <x v="0"/>
    <n v="2"/>
    <x v="1"/>
    <s v="Moderate DTI/Income/FICO"/>
  </r>
  <r>
    <n v="32000"/>
    <s v="LOW"/>
    <s v="Source Verified"/>
    <s v="Fully Paid"/>
    <s v="credit_card"/>
    <n v="8.6300000000000002E-2"/>
    <n v="8.6300000000000008"/>
    <n v="680"/>
    <n v="684"/>
    <n v="682"/>
    <x v="0"/>
    <n v="1"/>
    <x v="0"/>
    <s v="High DTI / Low Income / Low FICO"/>
  </r>
  <r>
    <n v="48000"/>
    <s v="MEDIUM"/>
    <s v="Source Verified"/>
    <s v="Fully Paid"/>
    <s v="debt_consolidation"/>
    <n v="0.249"/>
    <n v="24.9"/>
    <n v="765"/>
    <n v="769"/>
    <n v="767"/>
    <x v="1"/>
    <n v="1"/>
    <x v="0"/>
    <s v="High DTI / Low Income / Low FICO"/>
  </r>
  <r>
    <n v="51000"/>
    <s v="MEDIUM"/>
    <s v="Source Verified"/>
    <s v="Fully Paid"/>
    <s v="credit_card"/>
    <n v="0.1047"/>
    <n v="10.47"/>
    <n v="670"/>
    <n v="674"/>
    <n v="672"/>
    <x v="0"/>
    <n v="2"/>
    <x v="1"/>
    <s v="Moderate DTI/Income/FICO"/>
  </r>
  <r>
    <n v="75000"/>
    <s v="HIGH"/>
    <s v="Verified"/>
    <s v="Fully Paid"/>
    <s v="debt_consolidation"/>
    <n v="0.10220000000000001"/>
    <n v="10.220000000000001"/>
    <n v="740"/>
    <n v="744"/>
    <n v="742"/>
    <x v="1"/>
    <n v="3"/>
    <x v="2"/>
    <s v="Strong Profile"/>
  </r>
  <r>
    <n v="90000"/>
    <s v="HIGH"/>
    <s v="Not Verified"/>
    <s v="Fully Paid"/>
    <s v="debt_consolidation"/>
    <n v="0.20809999999999998"/>
    <n v="20.81"/>
    <n v="710"/>
    <n v="714"/>
    <n v="712"/>
    <x v="1"/>
    <n v="1"/>
    <x v="0"/>
    <s v="High DTI / Low Income / Low FICO"/>
  </r>
  <r>
    <n v="600000"/>
    <s v="HIGH"/>
    <s v="Verified"/>
    <s v="Fully Paid"/>
    <s v="debt_consolidation"/>
    <n v="0.12210000000000001"/>
    <n v="12.21"/>
    <n v="710"/>
    <n v="714"/>
    <n v="712"/>
    <x v="1"/>
    <n v="2"/>
    <x v="1"/>
    <s v="Moderate DTI/Income/FICO"/>
  </r>
  <r>
    <n v="56700"/>
    <s v="MEDIUM"/>
    <s v="Source Verified"/>
    <s v="Charged Off"/>
    <s v="debt_consolidation"/>
    <n v="0.36060000000000003"/>
    <n v="36.06"/>
    <n v="675"/>
    <n v="679"/>
    <n v="677"/>
    <x v="0"/>
    <n v="1"/>
    <x v="0"/>
    <s v="High DTI / Low Income / Low FICO"/>
  </r>
  <r>
    <n v="60000"/>
    <s v="MEDIUM"/>
    <s v="Verified"/>
    <s v="Fully Paid"/>
    <s v="debt_consolidation"/>
    <n v="9.0999999999999998E-2"/>
    <n v="9.1"/>
    <n v="675"/>
    <n v="679"/>
    <n v="677"/>
    <x v="0"/>
    <n v="2"/>
    <x v="1"/>
    <s v="Moderate DTI/Income/FICO"/>
  </r>
  <r>
    <n v="48717.96"/>
    <s v="MEDIUM"/>
    <s v="Not Verified"/>
    <s v="Charged Off"/>
    <s v="debt_consolidation"/>
    <n v="0.16879999999999998"/>
    <n v="16.88"/>
    <n v="685"/>
    <n v="689"/>
    <n v="687"/>
    <x v="0"/>
    <n v="2"/>
    <x v="1"/>
    <s v="Moderate DTI/Income/FICO"/>
  </r>
  <r>
    <n v="51725"/>
    <s v="MEDIUM"/>
    <s v="Source Verified"/>
    <s v="Fully Paid"/>
    <s v="debt_consolidation"/>
    <n v="0.31920000000000004"/>
    <n v="31.920000000000005"/>
    <n v="660"/>
    <n v="664"/>
    <n v="662"/>
    <x v="0"/>
    <n v="1"/>
    <x v="0"/>
    <s v="High DTI / Low Income / Low FICO"/>
  </r>
  <r>
    <n v="136000"/>
    <s v="HIGH"/>
    <s v="Not Verified"/>
    <s v="Fully Paid"/>
    <s v="other"/>
    <n v="0.1678"/>
    <n v="16.78"/>
    <n v="730"/>
    <n v="734"/>
    <n v="732"/>
    <x v="1"/>
    <n v="2"/>
    <x v="1"/>
    <s v="Moderate DTI/Income/FICO"/>
  </r>
  <r>
    <n v="80000"/>
    <s v="HIGH"/>
    <s v="Verified"/>
    <s v="Fully Paid"/>
    <s v="credit_card"/>
    <n v="0.21299999999999999"/>
    <n v="21.3"/>
    <n v="680"/>
    <n v="684"/>
    <n v="682"/>
    <x v="0"/>
    <n v="1"/>
    <x v="0"/>
    <s v="High DTI / Low Income / Low FICO"/>
  </r>
  <r>
    <n v="54000"/>
    <s v="MEDIUM"/>
    <s v="Verified"/>
    <s v="Fully Paid"/>
    <s v="credit_card"/>
    <n v="0.30870000000000003"/>
    <n v="30.870000000000005"/>
    <n v="710"/>
    <n v="714"/>
    <n v="712"/>
    <x v="1"/>
    <n v="1"/>
    <x v="0"/>
    <s v="High DTI / Low Income / Low FICO"/>
  </r>
  <r>
    <n v="92000"/>
    <s v="HIGH"/>
    <s v="Not Verified"/>
    <s v="Fully Paid"/>
    <s v="home_improvement"/>
    <n v="0.2969"/>
    <n v="29.69"/>
    <n v="700"/>
    <n v="704"/>
    <n v="702"/>
    <x v="1"/>
    <n v="1"/>
    <x v="0"/>
    <s v="High DTI / Low Income / Low FICO"/>
  </r>
  <r>
    <n v="130000"/>
    <s v="HIGH"/>
    <s v="Source Verified"/>
    <s v="Fully Paid"/>
    <s v="debt_consolidation"/>
    <n v="0.15939999999999999"/>
    <n v="15.939999999999998"/>
    <n v="660"/>
    <n v="664"/>
    <n v="662"/>
    <x v="0"/>
    <n v="2"/>
    <x v="1"/>
    <s v="Moderate DTI/Income/FICO"/>
  </r>
  <r>
    <n v="60000"/>
    <s v="MEDIUM"/>
    <s v="Verified"/>
    <s v="Fully Paid"/>
    <s v="credit_card"/>
    <n v="0.3004"/>
    <n v="30.04"/>
    <n v="670"/>
    <n v="674"/>
    <n v="672"/>
    <x v="0"/>
    <n v="1"/>
    <x v="0"/>
    <s v="High DTI / Low Income / Low FICO"/>
  </r>
  <r>
    <n v="42000"/>
    <s v="MEDIUM"/>
    <s v="Verified"/>
    <s v="Charged Off"/>
    <s v="debt_consolidation"/>
    <n v="9.4899999999999998E-2"/>
    <n v="9.49"/>
    <n v="670"/>
    <n v="674"/>
    <n v="672"/>
    <x v="0"/>
    <n v="2"/>
    <x v="1"/>
    <s v="Moderate DTI/Income/FICO"/>
  </r>
  <r>
    <n v="100000"/>
    <s v="HIGH"/>
    <s v="Not Verified"/>
    <s v="Fully Paid"/>
    <s v="vacation"/>
    <n v="0.2974"/>
    <n v="29.74"/>
    <n v="755"/>
    <n v="759"/>
    <n v="757"/>
    <x v="1"/>
    <n v="1"/>
    <x v="0"/>
    <s v="High DTI / Low Income / Low FICO"/>
  </r>
  <r>
    <n v="126959.52"/>
    <s v="HIGH"/>
    <s v="Verified"/>
    <s v="Fully Paid"/>
    <s v="home_improvement"/>
    <n v="0.2621"/>
    <n v="26.21"/>
    <n v="660"/>
    <n v="664"/>
    <n v="662"/>
    <x v="0"/>
    <n v="1"/>
    <x v="0"/>
    <s v="High DTI / Low Income / Low FICO"/>
  </r>
  <r>
    <n v="86000"/>
    <s v="HIGH"/>
    <s v="Source Verified"/>
    <s v="Fully Paid"/>
    <s v="debt_consolidation"/>
    <n v="1.54E-2"/>
    <n v="1.54"/>
    <n v="670"/>
    <n v="674"/>
    <n v="672"/>
    <x v="0"/>
    <n v="2"/>
    <x v="1"/>
    <s v="Moderate DTI/Income/FICO"/>
  </r>
  <r>
    <n v="95000"/>
    <s v="HIGH"/>
    <s v="Source Verified"/>
    <s v="Fully Paid"/>
    <s v="home_improvement"/>
    <n v="0.19329999999999997"/>
    <n v="19.329999999999998"/>
    <n v="680"/>
    <n v="684"/>
    <n v="682"/>
    <x v="0"/>
    <n v="2"/>
    <x v="1"/>
    <s v="Moderate DTI/Income/FICO"/>
  </r>
  <r>
    <n v="60000"/>
    <s v="MEDIUM"/>
    <s v="Source Verified"/>
    <s v="Fully Paid"/>
    <s v="debt_consolidation"/>
    <n v="0.19640000000000002"/>
    <n v="19.64"/>
    <n v="700"/>
    <n v="704"/>
    <n v="702"/>
    <x v="1"/>
    <n v="2"/>
    <x v="1"/>
    <s v="Moderate DTI/Income/FICO"/>
  </r>
  <r>
    <n v="150000"/>
    <s v="HIGH"/>
    <s v="Not Verified"/>
    <s v="Fully Paid"/>
    <s v="major_purchase"/>
    <n v="0.16649999999999998"/>
    <n v="16.649999999999999"/>
    <n v="770"/>
    <n v="774"/>
    <n v="772"/>
    <x v="1"/>
    <n v="2"/>
    <x v="1"/>
    <s v="Moderate DTI/Income/FICO"/>
  </r>
  <r>
    <n v="30000"/>
    <s v="LOW"/>
    <s v="Not Verified"/>
    <s v="Fully Paid"/>
    <s v="debt_consolidation"/>
    <n v="0.29199999999999998"/>
    <n v="29.2"/>
    <n v="730"/>
    <n v="734"/>
    <n v="732"/>
    <x v="1"/>
    <n v="1"/>
    <x v="0"/>
    <s v="High DTI / Low Income / Low FICO"/>
  </r>
  <r>
    <n v="52000"/>
    <s v="MEDIUM"/>
    <s v="Verified"/>
    <s v="Fully Paid"/>
    <s v="debt_consolidation"/>
    <n v="0.21390000000000001"/>
    <n v="21.39"/>
    <n v="665"/>
    <n v="669"/>
    <n v="667"/>
    <x v="0"/>
    <n v="1"/>
    <x v="0"/>
    <s v="High DTI / Low Income / Low FICO"/>
  </r>
  <r>
    <n v="105000"/>
    <s v="HIGH"/>
    <s v="Source Verified"/>
    <s v="Fully Paid"/>
    <s v="credit_card"/>
    <n v="0.19440000000000002"/>
    <n v="19.440000000000001"/>
    <n v="685"/>
    <n v="689"/>
    <n v="687"/>
    <x v="0"/>
    <n v="2"/>
    <x v="1"/>
    <s v="Moderate DTI/Income/FICO"/>
  </r>
  <r>
    <n v="104000"/>
    <s v="HIGH"/>
    <s v="Not Verified"/>
    <s v="Fully Paid"/>
    <s v="debt_consolidation"/>
    <n v="0.13689999999999999"/>
    <n v="13.69"/>
    <n v="690"/>
    <n v="694"/>
    <n v="692"/>
    <x v="0"/>
    <n v="2"/>
    <x v="1"/>
    <s v="Moderate DTI/Income/FICO"/>
  </r>
  <r>
    <n v="60000"/>
    <s v="MEDIUM"/>
    <s v="Verified"/>
    <s v="In Grace Period"/>
    <s v="debt_consolidation"/>
    <n v="0.2462"/>
    <n v="24.62"/>
    <n v="680"/>
    <n v="684"/>
    <n v="682"/>
    <x v="0"/>
    <n v="1"/>
    <x v="0"/>
    <s v="High DTI / Low Income / Low FICO"/>
  </r>
  <r>
    <n v="52500"/>
    <s v="MEDIUM"/>
    <s v="Verified"/>
    <s v="Fully Paid"/>
    <s v="debt_consolidation"/>
    <n v="0.16070000000000001"/>
    <n v="16.07"/>
    <n v="670"/>
    <n v="674"/>
    <n v="672"/>
    <x v="0"/>
    <n v="2"/>
    <x v="1"/>
    <s v="Moderate DTI/Income/FICO"/>
  </r>
  <r>
    <n v="75000"/>
    <s v="HIGH"/>
    <s v="Source Verified"/>
    <s v="Fully Paid"/>
    <s v="debt_consolidation"/>
    <n v="0.17920000000000003"/>
    <n v="17.920000000000002"/>
    <n v="660"/>
    <n v="664"/>
    <n v="662"/>
    <x v="0"/>
    <n v="2"/>
    <x v="1"/>
    <s v="Moderate DTI/Income/FICO"/>
  </r>
  <r>
    <n v="61000"/>
    <s v="HIGH"/>
    <s v="Not Verified"/>
    <s v="Fully Paid"/>
    <s v="debt_consolidation"/>
    <n v="0.16719999999999999"/>
    <n v="16.72"/>
    <n v="750"/>
    <n v="754"/>
    <n v="752"/>
    <x v="1"/>
    <n v="2"/>
    <x v="1"/>
    <s v="Moderate DTI/Income/FICO"/>
  </r>
  <r>
    <n v="72219"/>
    <s v="HIGH"/>
    <s v="Not Verified"/>
    <s v="Current"/>
    <s v="debt_consolidation"/>
    <n v="0.1207"/>
    <n v="12.07"/>
    <n v="660"/>
    <n v="664"/>
    <n v="662"/>
    <x v="0"/>
    <n v="2"/>
    <x v="1"/>
    <s v="Moderate DTI/Income/FICO"/>
  </r>
  <r>
    <n v="135000"/>
    <s v="HIGH"/>
    <s v="Verified"/>
    <s v="Charged Off"/>
    <s v="debt_consolidation"/>
    <n v="0.24460000000000001"/>
    <n v="24.46"/>
    <n v="665"/>
    <n v="669"/>
    <n v="667"/>
    <x v="0"/>
    <n v="1"/>
    <x v="0"/>
    <s v="High DTI / Low Income / Low FICO"/>
  </r>
  <r>
    <n v="54000"/>
    <s v="MEDIUM"/>
    <s v="Source Verified"/>
    <s v="Charged Off"/>
    <s v="credit_card"/>
    <n v="0.1973"/>
    <n v="19.73"/>
    <n v="660"/>
    <n v="664"/>
    <n v="662"/>
    <x v="0"/>
    <n v="2"/>
    <x v="1"/>
    <s v="Moderate DTI/Income/FICO"/>
  </r>
  <r>
    <n v="110000"/>
    <s v="HIGH"/>
    <s v="Not Verified"/>
    <s v="Charged Off"/>
    <s v="debt_consolidation"/>
    <n v="0.10640000000000001"/>
    <n v="10.64"/>
    <n v="680"/>
    <n v="684"/>
    <n v="682"/>
    <x v="0"/>
    <n v="2"/>
    <x v="1"/>
    <s v="Moderate DTI/Income/FICO"/>
  </r>
  <r>
    <n v="130000"/>
    <s v="HIGH"/>
    <s v="Source Verified"/>
    <s v="Fully Paid"/>
    <s v="credit_card"/>
    <n v="0.22620000000000001"/>
    <n v="22.62"/>
    <n v="695"/>
    <n v="699"/>
    <n v="697"/>
    <x v="0"/>
    <n v="1"/>
    <x v="0"/>
    <s v="High DTI / Low Income / Low FICO"/>
  </r>
  <r>
    <n v="67000"/>
    <s v="HIGH"/>
    <s v="Not Verified"/>
    <s v="Charged Off"/>
    <s v="credit_card"/>
    <n v="0.26919999999999999"/>
    <n v="26.919999999999998"/>
    <n v="675"/>
    <n v="679"/>
    <n v="677"/>
    <x v="0"/>
    <n v="1"/>
    <x v="0"/>
    <s v="High DTI / Low Income / Low FICO"/>
  </r>
  <r>
    <n v="200000"/>
    <s v="HIGH"/>
    <s v="Verified"/>
    <s v="Charged Off"/>
    <s v="home_improvement"/>
    <n v="0.1222"/>
    <n v="12.22"/>
    <n v="680"/>
    <n v="684"/>
    <n v="682"/>
    <x v="0"/>
    <n v="2"/>
    <x v="1"/>
    <s v="Moderate DTI/Income/FICO"/>
  </r>
  <r>
    <n v="135000"/>
    <s v="HIGH"/>
    <s v="Source Verified"/>
    <s v="Current"/>
    <s v="medical"/>
    <n v="0.2964"/>
    <n v="29.64"/>
    <n v="715"/>
    <n v="719"/>
    <n v="717"/>
    <x v="1"/>
    <n v="1"/>
    <x v="0"/>
    <s v="High DTI / Low Income / Low FICO"/>
  </r>
  <r>
    <n v="14000"/>
    <s v="LOW"/>
    <s v="Source Verified"/>
    <s v="Fully Paid"/>
    <s v="debt_consolidation"/>
    <n v="6.5199999999999994E-2"/>
    <n v="6.52"/>
    <n v="690"/>
    <n v="694"/>
    <n v="692"/>
    <x v="0"/>
    <n v="1"/>
    <x v="0"/>
    <s v="High DTI / Low Income / Low FICO"/>
  </r>
  <r>
    <n v="30000"/>
    <s v="LOW"/>
    <s v="Source Verified"/>
    <s v="Fully Paid"/>
    <s v="other"/>
    <n v="0.1996"/>
    <n v="19.96"/>
    <n v="695"/>
    <n v="699"/>
    <n v="697"/>
    <x v="0"/>
    <n v="1"/>
    <x v="0"/>
    <s v="High DTI / Low Income / Low FICO"/>
  </r>
  <r>
    <n v="38000"/>
    <s v="LOW"/>
    <s v="Not Verified"/>
    <s v="Fully Paid"/>
    <s v="debt_consolidation"/>
    <n v="0.1447"/>
    <n v="14.469999999999999"/>
    <n v="675"/>
    <n v="679"/>
    <n v="677"/>
    <x v="0"/>
    <n v="1"/>
    <x v="0"/>
    <s v="High DTI / Low Income / Low FICO"/>
  </r>
  <r>
    <n v="67000"/>
    <s v="HIGH"/>
    <s v="Source Verified"/>
    <s v="Fully Paid"/>
    <s v="credit_card"/>
    <n v="0.1691"/>
    <n v="16.91"/>
    <n v="670"/>
    <n v="674"/>
    <n v="672"/>
    <x v="0"/>
    <n v="2"/>
    <x v="1"/>
    <s v="Moderate DTI/Income/FICO"/>
  </r>
  <r>
    <n v="49000"/>
    <s v="MEDIUM"/>
    <s v="Source Verified"/>
    <s v="Fully Paid"/>
    <s v="debt_consolidation"/>
    <n v="0.19989999999999999"/>
    <n v="19.989999999999998"/>
    <n v="685"/>
    <n v="689"/>
    <n v="687"/>
    <x v="0"/>
    <n v="2"/>
    <x v="1"/>
    <s v="Moderate DTI/Income/FICO"/>
  </r>
  <r>
    <n v="56000"/>
    <s v="MEDIUM"/>
    <s v="Source Verified"/>
    <s v="Fully Paid"/>
    <s v="debt_consolidation"/>
    <n v="0.13669999999999999"/>
    <n v="13.669999999999998"/>
    <n v="670"/>
    <n v="674"/>
    <n v="672"/>
    <x v="0"/>
    <n v="2"/>
    <x v="1"/>
    <s v="Moderate DTI/Income/FICO"/>
  </r>
  <r>
    <n v="48000"/>
    <s v="MEDIUM"/>
    <s v="Source Verified"/>
    <s v="Fully Paid"/>
    <s v="credit_card"/>
    <n v="0.27800000000000002"/>
    <n v="27.800000000000004"/>
    <n v="690"/>
    <n v="694"/>
    <n v="692"/>
    <x v="0"/>
    <n v="1"/>
    <x v="0"/>
    <s v="High DTI / Low Income / Low FICO"/>
  </r>
  <r>
    <n v="115000"/>
    <s v="HIGH"/>
    <s v="Not Verified"/>
    <s v="Fully Paid"/>
    <s v="other"/>
    <n v="0.26219999999999999"/>
    <n v="26.22"/>
    <n v="700"/>
    <n v="704"/>
    <n v="702"/>
    <x v="1"/>
    <n v="1"/>
    <x v="0"/>
    <s v="High DTI / Low Income / Low FICO"/>
  </r>
  <r>
    <n v="85000"/>
    <s v="HIGH"/>
    <s v="Source Verified"/>
    <s v="Fully Paid"/>
    <s v="credit_card"/>
    <n v="0.2303"/>
    <n v="23.03"/>
    <n v="685"/>
    <n v="689"/>
    <n v="687"/>
    <x v="0"/>
    <n v="1"/>
    <x v="0"/>
    <s v="High DTI / Low Income / Low FICO"/>
  </r>
  <r>
    <n v="149000"/>
    <s v="HIGH"/>
    <s v="Not Verified"/>
    <s v="Fully Paid"/>
    <s v="debt_consolidation"/>
    <n v="0.23449999999999999"/>
    <n v="23.45"/>
    <n v="690"/>
    <n v="694"/>
    <n v="692"/>
    <x v="0"/>
    <n v="1"/>
    <x v="0"/>
    <s v="High DTI / Low Income / Low FICO"/>
  </r>
  <r>
    <n v="55000"/>
    <s v="MEDIUM"/>
    <s v="Not Verified"/>
    <s v="Charged Off"/>
    <s v="debt_consolidation"/>
    <n v="0.31840000000000002"/>
    <n v="31.840000000000003"/>
    <n v="675"/>
    <n v="679"/>
    <n v="677"/>
    <x v="0"/>
    <n v="1"/>
    <x v="0"/>
    <s v="High DTI / Low Income / Low FICO"/>
  </r>
  <r>
    <n v="120000"/>
    <s v="HIGH"/>
    <s v="Source Verified"/>
    <s v="Fully Paid"/>
    <s v="debt_consolidation"/>
    <n v="8.199999999999999E-2"/>
    <n v="8.1999999999999993"/>
    <n v="685"/>
    <n v="689"/>
    <n v="687"/>
    <x v="0"/>
    <n v="2"/>
    <x v="1"/>
    <s v="Moderate DTI/Income/FICO"/>
  </r>
  <r>
    <n v="60000"/>
    <s v="MEDIUM"/>
    <s v="Not Verified"/>
    <s v="Fully Paid"/>
    <s v="debt_consolidation"/>
    <n v="0.1542"/>
    <n v="15.42"/>
    <n v="705"/>
    <n v="709"/>
    <n v="707"/>
    <x v="1"/>
    <n v="2"/>
    <x v="1"/>
    <s v="Moderate DTI/Income/FICO"/>
  </r>
  <r>
    <n v="48000"/>
    <s v="MEDIUM"/>
    <s v="Not Verified"/>
    <s v="Charged Off"/>
    <s v="small_business"/>
    <n v="0.1047"/>
    <n v="10.47"/>
    <n v="730"/>
    <n v="734"/>
    <n v="732"/>
    <x v="1"/>
    <n v="2"/>
    <x v="1"/>
    <s v="Moderate DTI/Income/FICO"/>
  </r>
  <r>
    <n v="52000"/>
    <s v="MEDIUM"/>
    <s v="Verified"/>
    <s v="Fully Paid"/>
    <s v="debt_consolidation"/>
    <n v="0.25619999999999998"/>
    <n v="25.619999999999997"/>
    <n v="690"/>
    <n v="694"/>
    <n v="692"/>
    <x v="0"/>
    <n v="1"/>
    <x v="0"/>
    <s v="High DTI / Low Income / Low FICO"/>
  </r>
  <r>
    <n v="163800"/>
    <s v="HIGH"/>
    <s v="Verified"/>
    <s v="Fully Paid"/>
    <s v="other"/>
    <n v="5.4299999999999994E-2"/>
    <n v="5.43"/>
    <n v="700"/>
    <n v="704"/>
    <n v="702"/>
    <x v="1"/>
    <n v="3"/>
    <x v="2"/>
    <s v="Strong Profile"/>
  </r>
  <r>
    <n v="30000"/>
    <s v="LOW"/>
    <s v="Verified"/>
    <s v="Fully Paid"/>
    <s v="debt_consolidation"/>
    <n v="0.1444"/>
    <n v="14.44"/>
    <n v="665"/>
    <n v="669"/>
    <n v="667"/>
    <x v="0"/>
    <n v="1"/>
    <x v="0"/>
    <s v="High DTI / Low Income / Low FICO"/>
  </r>
  <r>
    <n v="50000"/>
    <s v="MEDIUM"/>
    <s v="Source Verified"/>
    <s v="Fully Paid"/>
    <s v="car"/>
    <n v="0.25900000000000001"/>
    <n v="25.900000000000002"/>
    <n v="675"/>
    <n v="679"/>
    <n v="677"/>
    <x v="0"/>
    <n v="1"/>
    <x v="0"/>
    <s v="High DTI / Low Income / Low FICO"/>
  </r>
  <r>
    <n v="90000"/>
    <s v="HIGH"/>
    <s v="Source Verified"/>
    <s v="Charged Off"/>
    <s v="debt_consolidation"/>
    <n v="0.1011"/>
    <n v="10.11"/>
    <n v="665"/>
    <n v="669"/>
    <n v="667"/>
    <x v="0"/>
    <n v="2"/>
    <x v="1"/>
    <s v="Moderate DTI/Income/FICO"/>
  </r>
  <r>
    <n v="99000"/>
    <s v="HIGH"/>
    <s v="Not Verified"/>
    <s v="Fully Paid"/>
    <s v="credit_card"/>
    <n v="0.14330000000000001"/>
    <n v="14.330000000000002"/>
    <n v="740"/>
    <n v="744"/>
    <n v="742"/>
    <x v="1"/>
    <n v="2"/>
    <x v="1"/>
    <s v="Moderate DTI/Income/FICO"/>
  </r>
  <r>
    <n v="45000"/>
    <s v="MEDIUM"/>
    <s v="Verified"/>
    <s v="Charged Off"/>
    <s v="moving"/>
    <n v="0.3054"/>
    <n v="30.54"/>
    <n v="685"/>
    <n v="689"/>
    <n v="687"/>
    <x v="0"/>
    <n v="1"/>
    <x v="0"/>
    <s v="High DTI / Low Income / Low FICO"/>
  </r>
  <r>
    <n v="103000"/>
    <s v="HIGH"/>
    <s v="Not Verified"/>
    <s v="Current"/>
    <s v="debt_consolidation"/>
    <n v="0.19510000000000002"/>
    <n v="19.510000000000002"/>
    <n v="680"/>
    <n v="684"/>
    <n v="682"/>
    <x v="0"/>
    <n v="2"/>
    <x v="1"/>
    <s v="Moderate DTI/Income/FICO"/>
  </r>
  <r>
    <n v="150000"/>
    <s v="HIGH"/>
    <s v="Source Verified"/>
    <s v="Fully Paid"/>
    <s v="small_business"/>
    <n v="2.8199999999999999E-2"/>
    <n v="2.82"/>
    <n v="670"/>
    <n v="674"/>
    <n v="672"/>
    <x v="0"/>
    <n v="2"/>
    <x v="1"/>
    <s v="Moderate DTI/Income/FICO"/>
  </r>
  <r>
    <n v="46000"/>
    <s v="MEDIUM"/>
    <s v="Verified"/>
    <s v="Fully Paid"/>
    <s v="debt_consolidation"/>
    <n v="0.16329999999999997"/>
    <n v="16.329999999999998"/>
    <n v="665"/>
    <n v="669"/>
    <n v="667"/>
    <x v="0"/>
    <n v="2"/>
    <x v="1"/>
    <s v="Moderate DTI/Income/FICO"/>
  </r>
  <r>
    <n v="95000"/>
    <s v="HIGH"/>
    <s v="Source Verified"/>
    <s v="Fully Paid"/>
    <s v="credit_card"/>
    <n v="0.2"/>
    <n v="20"/>
    <n v="690"/>
    <n v="694"/>
    <n v="692"/>
    <x v="0"/>
    <n v="1"/>
    <x v="0"/>
    <s v="High DTI / Low Income / Low FICO"/>
  </r>
  <r>
    <n v="90000"/>
    <s v="HIGH"/>
    <s v="Verified"/>
    <s v="Charged Off"/>
    <s v="credit_card"/>
    <n v="0.2198"/>
    <n v="21.98"/>
    <n v="685"/>
    <n v="689"/>
    <n v="687"/>
    <x v="0"/>
    <n v="1"/>
    <x v="0"/>
    <s v="High DTI / Low Income / Low FICO"/>
  </r>
  <r>
    <n v="77000"/>
    <s v="HIGH"/>
    <s v="Source Verified"/>
    <s v="Fully Paid"/>
    <s v="debt_consolidation"/>
    <n v="0.1429"/>
    <n v="14.29"/>
    <n v="750"/>
    <n v="754"/>
    <n v="752"/>
    <x v="1"/>
    <n v="2"/>
    <x v="1"/>
    <s v="Moderate DTI/Income/FICO"/>
  </r>
  <r>
    <n v="75000"/>
    <s v="HIGH"/>
    <s v="Source Verified"/>
    <s v="Fully Paid"/>
    <s v="credit_card"/>
    <n v="0.188"/>
    <n v="18.8"/>
    <n v="700"/>
    <n v="704"/>
    <n v="702"/>
    <x v="1"/>
    <n v="2"/>
    <x v="1"/>
    <s v="Moderate DTI/Income/FICO"/>
  </r>
  <r>
    <n v="85000"/>
    <s v="HIGH"/>
    <s v="Source Verified"/>
    <s v="Current"/>
    <s v="home_improvement"/>
    <n v="0.1825"/>
    <n v="18.25"/>
    <n v="700"/>
    <n v="704"/>
    <n v="702"/>
    <x v="1"/>
    <n v="2"/>
    <x v="1"/>
    <s v="Moderate DTI/Income/FICO"/>
  </r>
  <r>
    <n v="108000"/>
    <s v="HIGH"/>
    <s v="Source Verified"/>
    <s v="Fully Paid"/>
    <s v="home_improvement"/>
    <n v="0.15240000000000001"/>
    <n v="15.24"/>
    <n v="675"/>
    <n v="679"/>
    <n v="677"/>
    <x v="0"/>
    <n v="2"/>
    <x v="1"/>
    <s v="Moderate DTI/Income/FICO"/>
  </r>
  <r>
    <n v="42000"/>
    <s v="MEDIUM"/>
    <s v="Source Verified"/>
    <s v="Fully Paid"/>
    <s v="debt_consolidation"/>
    <n v="0.1198"/>
    <n v="11.98"/>
    <n v="710"/>
    <n v="714"/>
    <n v="712"/>
    <x v="1"/>
    <n v="2"/>
    <x v="1"/>
    <s v="Moderate DTI/Income/FICO"/>
  </r>
  <r>
    <n v="40000"/>
    <s v="LOW"/>
    <s v="Not Verified"/>
    <s v="Fully Paid"/>
    <s v="credit_card"/>
    <n v="0.16920000000000002"/>
    <n v="16.920000000000002"/>
    <n v="715"/>
    <n v="719"/>
    <n v="717"/>
    <x v="1"/>
    <n v="1"/>
    <x v="0"/>
    <s v="High DTI / Low Income / Low FICO"/>
  </r>
  <r>
    <n v="38500"/>
    <s v="LOW"/>
    <s v="Source Verified"/>
    <s v="Charged Off"/>
    <s v="vacation"/>
    <n v="0.22760000000000002"/>
    <n v="22.76"/>
    <n v="670"/>
    <n v="674"/>
    <n v="672"/>
    <x v="0"/>
    <n v="1"/>
    <x v="0"/>
    <s v="High DTI / Low Income / Low FICO"/>
  </r>
  <r>
    <n v="24000"/>
    <s v="LOW"/>
    <s v="Source Verified"/>
    <s v="Charged Off"/>
    <s v="credit_card"/>
    <n v="0.16739999999999999"/>
    <n v="16.739999999999998"/>
    <n v="670"/>
    <n v="674"/>
    <n v="672"/>
    <x v="0"/>
    <n v="1"/>
    <x v="0"/>
    <s v="High DTI / Low Income / Low FICO"/>
  </r>
  <r>
    <n v="40000"/>
    <s v="LOW"/>
    <s v="Source Verified"/>
    <s v="Fully Paid"/>
    <s v="debt_consolidation"/>
    <n v="0.12890000000000001"/>
    <n v="12.89"/>
    <n v="675"/>
    <n v="679"/>
    <n v="677"/>
    <x v="0"/>
    <n v="1"/>
    <x v="0"/>
    <s v="High DTI / Low Income / Low FICO"/>
  </r>
  <r>
    <n v="60000"/>
    <s v="MEDIUM"/>
    <s v="Not Verified"/>
    <s v="Fully Paid"/>
    <s v="debt_consolidation"/>
    <n v="0.18440000000000001"/>
    <n v="18.440000000000001"/>
    <n v="710"/>
    <n v="714"/>
    <n v="712"/>
    <x v="1"/>
    <n v="2"/>
    <x v="1"/>
    <s v="Moderate DTI/Income/FICO"/>
  </r>
  <r>
    <n v="116000"/>
    <s v="HIGH"/>
    <s v="Source Verified"/>
    <s v="Current"/>
    <s v="debt_consolidation"/>
    <n v="0.33270000000000005"/>
    <n v="33.270000000000003"/>
    <n v="725"/>
    <n v="729"/>
    <n v="727"/>
    <x v="1"/>
    <n v="1"/>
    <x v="0"/>
    <s v="High DTI / Low Income / Low FICO"/>
  </r>
  <r>
    <n v="45000"/>
    <s v="MEDIUM"/>
    <s v="Not Verified"/>
    <s v="Fully Paid"/>
    <s v="debt_consolidation"/>
    <n v="0.2341"/>
    <n v="23.41"/>
    <n v="725"/>
    <n v="729"/>
    <n v="727"/>
    <x v="1"/>
    <n v="1"/>
    <x v="0"/>
    <s v="High DTI / Low Income / Low FICO"/>
  </r>
  <r>
    <n v="251000"/>
    <s v="HIGH"/>
    <s v="Verified"/>
    <s v="Fully Paid"/>
    <s v="debt_consolidation"/>
    <n v="2.7300000000000001E-2"/>
    <n v="2.73"/>
    <n v="760"/>
    <n v="764"/>
    <n v="762"/>
    <x v="1"/>
    <n v="3"/>
    <x v="2"/>
    <s v="Strong Profile"/>
  </r>
  <r>
    <n v="30000"/>
    <s v="LOW"/>
    <s v="Verified"/>
    <s v="Charged Off"/>
    <s v="credit_card"/>
    <n v="0.17879999999999999"/>
    <n v="17.88"/>
    <n v="700"/>
    <n v="704"/>
    <n v="702"/>
    <x v="1"/>
    <n v="1"/>
    <x v="0"/>
    <s v="High DTI / Low Income / Low FICO"/>
  </r>
  <r>
    <n v="45000"/>
    <s v="MEDIUM"/>
    <s v="Source Verified"/>
    <s v="Fully Paid"/>
    <s v="debt_consolidation"/>
    <n v="0.15010000000000001"/>
    <n v="15.010000000000002"/>
    <n v="735"/>
    <n v="739"/>
    <n v="737"/>
    <x v="1"/>
    <n v="2"/>
    <x v="1"/>
    <s v="Moderate DTI/Income/FICO"/>
  </r>
  <r>
    <n v="95000"/>
    <s v="HIGH"/>
    <s v="Verified"/>
    <s v="Charged Off"/>
    <s v="debt_consolidation"/>
    <n v="0.12890000000000001"/>
    <n v="12.89"/>
    <n v="690"/>
    <n v="694"/>
    <n v="692"/>
    <x v="0"/>
    <n v="2"/>
    <x v="1"/>
    <s v="Moderate DTI/Income/FICO"/>
  </r>
  <r>
    <n v="80000"/>
    <s v="HIGH"/>
    <s v="Source Verified"/>
    <s v="Charged Off"/>
    <s v="credit_card"/>
    <n v="0.15"/>
    <n v="15"/>
    <n v="665"/>
    <n v="669"/>
    <n v="667"/>
    <x v="0"/>
    <n v="2"/>
    <x v="1"/>
    <s v="Moderate DTI/Income/FICO"/>
  </r>
  <r>
    <n v="55000"/>
    <s v="MEDIUM"/>
    <s v="Source Verified"/>
    <s v="Charged Off"/>
    <s v="debt_consolidation"/>
    <n v="0.22020000000000001"/>
    <n v="22.02"/>
    <n v="665"/>
    <n v="669"/>
    <n v="667"/>
    <x v="0"/>
    <n v="1"/>
    <x v="0"/>
    <s v="High DTI / Low Income / Low FICO"/>
  </r>
  <r>
    <n v="31800"/>
    <s v="LOW"/>
    <s v="Verified"/>
    <s v="Charged Off"/>
    <s v="debt_consolidation"/>
    <n v="0.26919999999999999"/>
    <n v="26.919999999999998"/>
    <n v="660"/>
    <n v="664"/>
    <n v="662"/>
    <x v="0"/>
    <n v="1"/>
    <x v="0"/>
    <s v="High DTI / Low Income / Low FICO"/>
  </r>
  <r>
    <n v="80800"/>
    <s v="HIGH"/>
    <s v="Verified"/>
    <s v="Charged Off"/>
    <s v="debt_consolidation"/>
    <n v="0.2641"/>
    <n v="26.41"/>
    <n v="675"/>
    <n v="679"/>
    <n v="677"/>
    <x v="0"/>
    <n v="1"/>
    <x v="0"/>
    <s v="High DTI / Low Income / Low FICO"/>
  </r>
  <r>
    <n v="100100"/>
    <s v="HIGH"/>
    <s v="Verified"/>
    <s v="Current"/>
    <s v="credit_card"/>
    <n v="0.33110000000000001"/>
    <n v="33.11"/>
    <n v="685"/>
    <n v="689"/>
    <n v="687"/>
    <x v="0"/>
    <n v="1"/>
    <x v="0"/>
    <s v="High DTI / Low Income / Low FICO"/>
  </r>
  <r>
    <n v="98000"/>
    <s v="HIGH"/>
    <s v="Not Verified"/>
    <s v="Current"/>
    <s v="medical"/>
    <n v="0.11789999999999999"/>
    <n v="11.79"/>
    <n v="680"/>
    <n v="684"/>
    <n v="682"/>
    <x v="0"/>
    <n v="2"/>
    <x v="1"/>
    <s v="Moderate DTI/Income/FICO"/>
  </r>
  <r>
    <n v="24000"/>
    <s v="LOW"/>
    <s v="Source Verified"/>
    <s v="Fully Paid"/>
    <s v="other"/>
    <n v="0.23449999999999999"/>
    <n v="23.45"/>
    <n v="735"/>
    <n v="739"/>
    <n v="737"/>
    <x v="1"/>
    <n v="1"/>
    <x v="0"/>
    <s v="High DTI / Low Income / Low FICO"/>
  </r>
  <r>
    <n v="140000"/>
    <s v="HIGH"/>
    <s v="Verified"/>
    <s v="Fully Paid"/>
    <s v="credit_card"/>
    <n v="0.25739999999999996"/>
    <n v="25.739999999999995"/>
    <n v="710"/>
    <n v="714"/>
    <n v="712"/>
    <x v="1"/>
    <n v="1"/>
    <x v="0"/>
    <s v="High DTI / Low Income / Low FICO"/>
  </r>
  <r>
    <n v="45000"/>
    <s v="MEDIUM"/>
    <s v="Source Verified"/>
    <s v="Fully Paid"/>
    <s v="debt_consolidation"/>
    <n v="0.12990000000000002"/>
    <n v="12.990000000000002"/>
    <n v="695"/>
    <n v="699"/>
    <n v="697"/>
    <x v="0"/>
    <n v="2"/>
    <x v="1"/>
    <s v="Moderate DTI/Income/FICO"/>
  </r>
  <r>
    <n v="225000"/>
    <s v="HIGH"/>
    <s v="Source Verified"/>
    <s v="Fully Paid"/>
    <s v="debt_consolidation"/>
    <n v="0.14990000000000001"/>
    <n v="14.99"/>
    <n v="680"/>
    <n v="684"/>
    <n v="682"/>
    <x v="0"/>
    <n v="2"/>
    <x v="1"/>
    <s v="Moderate DTI/Income/FICO"/>
  </r>
  <r>
    <n v="55000"/>
    <s v="MEDIUM"/>
    <s v="Source Verified"/>
    <s v="Current"/>
    <s v="major_purchase"/>
    <n v="0.35039999999999999"/>
    <n v="35.04"/>
    <n v="790"/>
    <n v="794"/>
    <n v="792"/>
    <x v="1"/>
    <n v="1"/>
    <x v="0"/>
    <s v="High DTI / Low Income / Low FICO"/>
  </r>
  <r>
    <n v="47500"/>
    <s v="MEDIUM"/>
    <s v="Verified"/>
    <s v="Fully Paid"/>
    <s v="other"/>
    <n v="6.7500000000000004E-2"/>
    <n v="6.75"/>
    <n v="665"/>
    <n v="669"/>
    <n v="667"/>
    <x v="0"/>
    <n v="2"/>
    <x v="1"/>
    <s v="Moderate DTI/Income/FICO"/>
  </r>
  <r>
    <n v="55000"/>
    <s v="MEDIUM"/>
    <s v="Source Verified"/>
    <s v="Charged Off"/>
    <s v="debt_consolidation"/>
    <n v="0.2336"/>
    <n v="23.36"/>
    <n v="735"/>
    <n v="739"/>
    <n v="737"/>
    <x v="1"/>
    <n v="1"/>
    <x v="0"/>
    <s v="High DTI / Low Income / Low FICO"/>
  </r>
  <r>
    <n v="98000"/>
    <s v="HIGH"/>
    <s v="Verified"/>
    <s v="Fully Paid"/>
    <s v="debt_consolidation"/>
    <n v="0.20499999999999999"/>
    <n v="20.5"/>
    <n v="700"/>
    <n v="704"/>
    <n v="702"/>
    <x v="1"/>
    <n v="1"/>
    <x v="0"/>
    <s v="High DTI / Low Income / Low FICO"/>
  </r>
  <r>
    <n v="98000"/>
    <s v="HIGH"/>
    <s v="Not Verified"/>
    <s v="Fully Paid"/>
    <s v="credit_card"/>
    <n v="0.25409999999999999"/>
    <n v="25.41"/>
    <n v="710"/>
    <n v="714"/>
    <n v="712"/>
    <x v="1"/>
    <n v="1"/>
    <x v="0"/>
    <s v="High DTI / Low Income / Low FICO"/>
  </r>
  <r>
    <n v="72000"/>
    <s v="HIGH"/>
    <s v="Not Verified"/>
    <s v="Fully Paid"/>
    <s v="debt_consolidation"/>
    <n v="0.1978"/>
    <n v="19.78"/>
    <n v="795"/>
    <n v="799"/>
    <n v="797"/>
    <x v="1"/>
    <n v="2"/>
    <x v="1"/>
    <s v="Moderate DTI/Income/FICO"/>
  </r>
  <r>
    <n v="240000"/>
    <s v="HIGH"/>
    <s v="Verified"/>
    <s v="Fully Paid"/>
    <s v="debt_consolidation"/>
    <n v="0.1104"/>
    <n v="11.04"/>
    <n v="700"/>
    <n v="704"/>
    <n v="702"/>
    <x v="1"/>
    <n v="3"/>
    <x v="2"/>
    <s v="Strong Profile"/>
  </r>
  <r>
    <n v="130000"/>
    <s v="HIGH"/>
    <s v="Not Verified"/>
    <s v="Fully Paid"/>
    <s v="debt_consolidation"/>
    <n v="0.18820000000000001"/>
    <n v="18.82"/>
    <n v="705"/>
    <n v="709"/>
    <n v="707"/>
    <x v="1"/>
    <n v="2"/>
    <x v="1"/>
    <s v="Moderate DTI/Income/FICO"/>
  </r>
  <r>
    <n v="80000"/>
    <s v="HIGH"/>
    <s v="Verified"/>
    <s v="Charged Off"/>
    <s v="debt_consolidation"/>
    <n v="0.25079999999999997"/>
    <n v="25.08"/>
    <n v="660"/>
    <n v="664"/>
    <n v="662"/>
    <x v="0"/>
    <n v="1"/>
    <x v="0"/>
    <s v="High DTI / Low Income / Low FICO"/>
  </r>
  <r>
    <n v="77000"/>
    <s v="HIGH"/>
    <s v="Verified"/>
    <s v="Fully Paid"/>
    <s v="other"/>
    <n v="7.7199999999999991E-2"/>
    <n v="7.7199999999999989"/>
    <n v="685"/>
    <n v="689"/>
    <n v="687"/>
    <x v="0"/>
    <n v="2"/>
    <x v="1"/>
    <s v="Moderate DTI/Income/FICO"/>
  </r>
  <r>
    <n v="91800"/>
    <s v="HIGH"/>
    <s v="Verified"/>
    <s v="Fully Paid"/>
    <s v="credit_card"/>
    <n v="0.18460000000000001"/>
    <n v="18.46"/>
    <n v="680"/>
    <n v="684"/>
    <n v="682"/>
    <x v="0"/>
    <n v="2"/>
    <x v="1"/>
    <s v="Moderate DTI/Income/FICO"/>
  </r>
  <r>
    <n v="275000"/>
    <s v="HIGH"/>
    <s v="Source Verified"/>
    <s v="Current"/>
    <s v="debt_consolidation"/>
    <n v="0.11070000000000001"/>
    <n v="11.07"/>
    <n v="670"/>
    <n v="674"/>
    <n v="672"/>
    <x v="0"/>
    <n v="2"/>
    <x v="1"/>
    <s v="Moderate DTI/Income/FICO"/>
  </r>
  <r>
    <n v="114000"/>
    <s v="HIGH"/>
    <s v="Verified"/>
    <s v="Fully Paid"/>
    <s v="debt_consolidation"/>
    <n v="0.15890000000000001"/>
    <n v="15.89"/>
    <n v="660"/>
    <n v="664"/>
    <n v="662"/>
    <x v="0"/>
    <n v="2"/>
    <x v="1"/>
    <s v="Moderate DTI/Income/FICO"/>
  </r>
  <r>
    <n v="43000"/>
    <s v="MEDIUM"/>
    <s v="Not Verified"/>
    <s v="Fully Paid"/>
    <s v="debt_consolidation"/>
    <n v="0.2465"/>
    <n v="24.65"/>
    <n v="710"/>
    <n v="714"/>
    <n v="712"/>
    <x v="1"/>
    <n v="1"/>
    <x v="0"/>
    <s v="High DTI / Low Income / Low FICO"/>
  </r>
  <r>
    <n v="41500"/>
    <s v="MEDIUM"/>
    <s v="Source Verified"/>
    <s v="Fully Paid"/>
    <s v="debt_consolidation"/>
    <n v="0.31920000000000004"/>
    <n v="31.920000000000005"/>
    <n v="680"/>
    <n v="684"/>
    <n v="682"/>
    <x v="0"/>
    <n v="1"/>
    <x v="0"/>
    <s v="High DTI / Low Income / Low FICO"/>
  </r>
  <r>
    <n v="46000"/>
    <s v="MEDIUM"/>
    <s v="Not Verified"/>
    <s v="Fully Paid"/>
    <s v="credit_card"/>
    <n v="0.36990000000000001"/>
    <n v="36.99"/>
    <n v="725"/>
    <n v="729"/>
    <n v="727"/>
    <x v="1"/>
    <n v="1"/>
    <x v="0"/>
    <s v="High DTI / Low Income / Low FICO"/>
  </r>
  <r>
    <n v="41860"/>
    <s v="MEDIUM"/>
    <s v="Source Verified"/>
    <s v="Charged Off"/>
    <s v="debt_consolidation"/>
    <n v="3.56E-2"/>
    <n v="3.56"/>
    <n v="670"/>
    <n v="674"/>
    <n v="672"/>
    <x v="0"/>
    <n v="2"/>
    <x v="1"/>
    <s v="Moderate DTI/Income/FICO"/>
  </r>
  <r>
    <n v="58000"/>
    <s v="MEDIUM"/>
    <s v="Not Verified"/>
    <s v="Fully Paid"/>
    <s v="credit_card"/>
    <n v="0.2036"/>
    <n v="20.36"/>
    <n v="665"/>
    <n v="669"/>
    <n v="667"/>
    <x v="0"/>
    <n v="1"/>
    <x v="0"/>
    <s v="High DTI / Low Income / Low FICO"/>
  </r>
  <r>
    <n v="100000"/>
    <s v="HIGH"/>
    <s v="Verified"/>
    <s v="Current"/>
    <s v="debt_consolidation"/>
    <n v="0.33039999999999997"/>
    <n v="33.04"/>
    <n v="660"/>
    <n v="664"/>
    <n v="662"/>
    <x v="0"/>
    <n v="1"/>
    <x v="0"/>
    <s v="High DTI / Low Income / Low FICO"/>
  </r>
  <r>
    <n v="40000"/>
    <s v="LOW"/>
    <s v="Not Verified"/>
    <s v="Current"/>
    <s v="credit_card"/>
    <n v="0.20039999999999999"/>
    <n v="20.04"/>
    <n v="785"/>
    <n v="789"/>
    <n v="787"/>
    <x v="1"/>
    <n v="1"/>
    <x v="0"/>
    <s v="High DTI / Low Income / Low FICO"/>
  </r>
  <r>
    <n v="38500"/>
    <s v="LOW"/>
    <s v="Verified"/>
    <s v="Fully Paid"/>
    <s v="debt_consolidation"/>
    <n v="0.31509999999999999"/>
    <n v="31.509999999999998"/>
    <n v="675"/>
    <n v="679"/>
    <n v="677"/>
    <x v="0"/>
    <n v="1"/>
    <x v="0"/>
    <s v="High DTI / Low Income / Low FICO"/>
  </r>
  <r>
    <n v="35000"/>
    <s v="LOW"/>
    <s v="Source Verified"/>
    <s v="Fully Paid"/>
    <s v="home_improvement"/>
    <n v="0.27060000000000001"/>
    <n v="27.060000000000002"/>
    <n v="675"/>
    <n v="679"/>
    <n v="677"/>
    <x v="0"/>
    <n v="1"/>
    <x v="0"/>
    <s v="High DTI / Low Income / Low FICO"/>
  </r>
  <r>
    <n v="75000"/>
    <s v="HIGH"/>
    <s v="Not Verified"/>
    <s v="Current"/>
    <s v="debt_consolidation"/>
    <n v="0.31010000000000004"/>
    <n v="31.010000000000005"/>
    <n v="700"/>
    <n v="704"/>
    <n v="702"/>
    <x v="1"/>
    <n v="1"/>
    <x v="0"/>
    <s v="High DTI / Low Income / Low FICO"/>
  </r>
  <r>
    <n v="65000"/>
    <s v="HIGH"/>
    <s v="Verified"/>
    <s v="Fully Paid"/>
    <s v="debt_consolidation"/>
    <n v="0.34189999999999998"/>
    <n v="34.19"/>
    <n v="690"/>
    <n v="694"/>
    <n v="692"/>
    <x v="0"/>
    <n v="1"/>
    <x v="0"/>
    <s v="High DTI / Low Income / Low FICO"/>
  </r>
  <r>
    <n v="150000"/>
    <s v="HIGH"/>
    <s v="Not Verified"/>
    <s v="Charged Off"/>
    <s v="debt_consolidation"/>
    <n v="9.6199999999999994E-2"/>
    <n v="9.6199999999999992"/>
    <n v="730"/>
    <n v="734"/>
    <n v="732"/>
    <x v="1"/>
    <n v="3"/>
    <x v="2"/>
    <s v="Strong Profile"/>
  </r>
  <r>
    <n v="50900"/>
    <s v="MEDIUM"/>
    <s v="Source Verified"/>
    <s v="Current"/>
    <s v="debt_consolidation"/>
    <n v="0.30320000000000003"/>
    <n v="30.320000000000004"/>
    <n v="685"/>
    <n v="689"/>
    <n v="687"/>
    <x v="0"/>
    <n v="1"/>
    <x v="0"/>
    <s v="High DTI / Low Income / Low FICO"/>
  </r>
  <r>
    <n v="106000"/>
    <s v="HIGH"/>
    <s v="Verified"/>
    <s v="Fully Paid"/>
    <s v="small_business"/>
    <n v="0.39729999999999999"/>
    <n v="39.729999999999997"/>
    <n v="695"/>
    <n v="699"/>
    <n v="697"/>
    <x v="0"/>
    <n v="1"/>
    <x v="0"/>
    <s v="High DTI / Low Income / Low FICO"/>
  </r>
  <r>
    <n v="64000"/>
    <s v="HIGH"/>
    <s v="Not Verified"/>
    <s v="Fully Paid"/>
    <s v="debt_consolidation"/>
    <n v="0.22239999999999999"/>
    <n v="22.24"/>
    <n v="715"/>
    <n v="719"/>
    <n v="717"/>
    <x v="1"/>
    <n v="1"/>
    <x v="0"/>
    <s v="High DTI / Low Income / Low FICO"/>
  </r>
  <r>
    <n v="300000"/>
    <s v="HIGH"/>
    <s v="Source Verified"/>
    <s v="Charged Off"/>
    <s v="home_improvement"/>
    <n v="0.12839999999999999"/>
    <n v="12.839999999999998"/>
    <n v="665"/>
    <n v="669"/>
    <n v="667"/>
    <x v="0"/>
    <n v="2"/>
    <x v="1"/>
    <s v="Moderate DTI/Income/FICO"/>
  </r>
  <r>
    <n v="39000"/>
    <s v="LOW"/>
    <s v="Source Verified"/>
    <s v="Fully Paid"/>
    <s v="debt_consolidation"/>
    <n v="0.23319999999999999"/>
    <n v="23.32"/>
    <n v="675"/>
    <n v="679"/>
    <n v="677"/>
    <x v="0"/>
    <n v="1"/>
    <x v="0"/>
    <s v="High DTI / Low Income / Low FICO"/>
  </r>
  <r>
    <n v="35000"/>
    <s v="LOW"/>
    <s v="Verified"/>
    <s v="Fully Paid"/>
    <s v="debt_consolidation"/>
    <n v="0.28570000000000001"/>
    <n v="28.57"/>
    <n v="715"/>
    <n v="719"/>
    <n v="717"/>
    <x v="1"/>
    <n v="1"/>
    <x v="0"/>
    <s v="High DTI / Low Income / Low FICO"/>
  </r>
  <r>
    <n v="42693"/>
    <s v="MEDIUM"/>
    <s v="Verified"/>
    <s v="Fully Paid"/>
    <s v="debt_consolidation"/>
    <n v="0.22829999999999998"/>
    <n v="22.83"/>
    <n v="695"/>
    <n v="699"/>
    <n v="697"/>
    <x v="0"/>
    <n v="1"/>
    <x v="0"/>
    <s v="High DTI / Low Income / Low FICO"/>
  </r>
  <r>
    <n v="65000"/>
    <s v="HIGH"/>
    <s v="Not Verified"/>
    <s v="Charged Off"/>
    <s v="debt_consolidation"/>
    <n v="0.35060000000000002"/>
    <n v="35.06"/>
    <n v="685"/>
    <n v="689"/>
    <n v="687"/>
    <x v="0"/>
    <n v="1"/>
    <x v="0"/>
    <s v="High DTI / Low Income / Low FICO"/>
  </r>
  <r>
    <n v="75000"/>
    <s v="HIGH"/>
    <s v="Source Verified"/>
    <s v="Fully Paid"/>
    <s v="vacation"/>
    <n v="0.2195"/>
    <n v="21.95"/>
    <n v="685"/>
    <n v="689"/>
    <n v="687"/>
    <x v="0"/>
    <n v="1"/>
    <x v="0"/>
    <s v="High DTI / Low Income / Low FICO"/>
  </r>
  <r>
    <n v="35000"/>
    <s v="LOW"/>
    <s v="Source Verified"/>
    <s v="Fully Paid"/>
    <s v="home_improvement"/>
    <n v="0.22149999999999997"/>
    <n v="22.15"/>
    <n v="690"/>
    <n v="694"/>
    <n v="692"/>
    <x v="0"/>
    <n v="1"/>
    <x v="0"/>
    <s v="High DTI / Low Income / Low FICO"/>
  </r>
  <r>
    <n v="90000"/>
    <s v="HIGH"/>
    <s v="Verified"/>
    <s v="Charged Off"/>
    <s v="credit_card"/>
    <n v="0.2581"/>
    <n v="25.81"/>
    <n v="665"/>
    <n v="669"/>
    <n v="667"/>
    <x v="0"/>
    <n v="1"/>
    <x v="0"/>
    <s v="High DTI / Low Income / Low FICO"/>
  </r>
  <r>
    <n v="110000"/>
    <s v="HIGH"/>
    <s v="Not Verified"/>
    <s v="Fully Paid"/>
    <s v="debt_consolidation"/>
    <n v="8.1600000000000006E-2"/>
    <n v="8.16"/>
    <n v="735"/>
    <n v="739"/>
    <n v="737"/>
    <x v="1"/>
    <n v="3"/>
    <x v="2"/>
    <s v="Strong Profile"/>
  </r>
  <r>
    <n v="85000"/>
    <s v="HIGH"/>
    <s v="Verified"/>
    <s v="Fully Paid"/>
    <s v="debt_consolidation"/>
    <n v="0.17600000000000002"/>
    <n v="17.600000000000001"/>
    <n v="705"/>
    <n v="709"/>
    <n v="707"/>
    <x v="1"/>
    <n v="2"/>
    <x v="1"/>
    <s v="Moderate DTI/Income/FICO"/>
  </r>
  <r>
    <n v="29000"/>
    <s v="LOW"/>
    <s v="Verified"/>
    <s v="Fully Paid"/>
    <s v="debt_consolidation"/>
    <n v="0.13739999999999999"/>
    <n v="13.74"/>
    <n v="675"/>
    <n v="679"/>
    <n v="677"/>
    <x v="0"/>
    <n v="1"/>
    <x v="0"/>
    <s v="High DTI / Low Income / Low FICO"/>
  </r>
  <r>
    <n v="125000"/>
    <s v="HIGH"/>
    <s v="Not Verified"/>
    <s v="Charged Off"/>
    <s v="home_improvement"/>
    <n v="0.3342"/>
    <n v="33.42"/>
    <n v="740"/>
    <n v="744"/>
    <n v="742"/>
    <x v="1"/>
    <n v="1"/>
    <x v="0"/>
    <s v="High DTI / Low Income / Low FICO"/>
  </r>
  <r>
    <n v="127500"/>
    <s v="HIGH"/>
    <s v="Verified"/>
    <s v="Fully Paid"/>
    <s v="debt_consolidation"/>
    <n v="0.15240000000000001"/>
    <n v="15.24"/>
    <n v="745"/>
    <n v="749"/>
    <n v="747"/>
    <x v="1"/>
    <n v="2"/>
    <x v="1"/>
    <s v="Moderate DTI/Income/FICO"/>
  </r>
  <r>
    <n v="82000"/>
    <s v="HIGH"/>
    <s v="Source Verified"/>
    <s v="Fully Paid"/>
    <s v="credit_card"/>
    <n v="0.17989999999999998"/>
    <n v="17.989999999999998"/>
    <n v="660"/>
    <n v="664"/>
    <n v="662"/>
    <x v="0"/>
    <n v="2"/>
    <x v="1"/>
    <s v="Moderate DTI/Income/FICO"/>
  </r>
  <r>
    <n v="100000"/>
    <s v="HIGH"/>
    <s v="Not Verified"/>
    <s v="Fully Paid"/>
    <s v="home_improvement"/>
    <n v="0.1414"/>
    <n v="14.14"/>
    <n v="730"/>
    <n v="734"/>
    <n v="732"/>
    <x v="1"/>
    <n v="2"/>
    <x v="1"/>
    <s v="Moderate DTI/Income/FICO"/>
  </r>
  <r>
    <n v="84000"/>
    <s v="HIGH"/>
    <s v="Source Verified"/>
    <s v="Fully Paid"/>
    <s v="credit_card"/>
    <n v="9.5600000000000004E-2"/>
    <n v="9.56"/>
    <n v="700"/>
    <n v="704"/>
    <n v="702"/>
    <x v="1"/>
    <n v="3"/>
    <x v="2"/>
    <s v="Strong Profile"/>
  </r>
  <r>
    <n v="77700"/>
    <s v="HIGH"/>
    <s v="Verified"/>
    <s v="Current"/>
    <s v="credit_card"/>
    <n v="0.33100000000000002"/>
    <n v="33.1"/>
    <n v="685"/>
    <n v="689"/>
    <n v="687"/>
    <x v="0"/>
    <n v="1"/>
    <x v="0"/>
    <s v="High DTI / Low Income / Low FICO"/>
  </r>
  <r>
    <n v="93000"/>
    <s v="HIGH"/>
    <s v="Verified"/>
    <s v="Fully Paid"/>
    <s v="debt_consolidation"/>
    <n v="0.15160000000000001"/>
    <n v="15.160000000000002"/>
    <n v="670"/>
    <n v="674"/>
    <n v="672"/>
    <x v="0"/>
    <n v="2"/>
    <x v="1"/>
    <s v="Moderate DTI/Income/FICO"/>
  </r>
  <r>
    <n v="355000"/>
    <s v="HIGH"/>
    <s v="Source Verified"/>
    <s v="Fully Paid"/>
    <s v="debt_consolidation"/>
    <n v="6.0899999999999996E-2"/>
    <n v="6.09"/>
    <n v="725"/>
    <n v="729"/>
    <n v="727"/>
    <x v="1"/>
    <n v="3"/>
    <x v="2"/>
    <s v="Strong Profile"/>
  </r>
  <r>
    <n v="37500"/>
    <s v="LOW"/>
    <s v="Not Verified"/>
    <s v="Fully Paid"/>
    <s v="credit_card"/>
    <n v="0.37659999999999999"/>
    <n v="37.659999999999997"/>
    <n v="755"/>
    <n v="759"/>
    <n v="757"/>
    <x v="1"/>
    <n v="1"/>
    <x v="0"/>
    <s v="High DTI / Low Income / Low FICO"/>
  </r>
  <r>
    <n v="70000"/>
    <s v="HIGH"/>
    <s v="Verified"/>
    <s v="Charged Off"/>
    <s v="debt_consolidation"/>
    <n v="0.33189999999999997"/>
    <n v="33.19"/>
    <n v="665"/>
    <n v="669"/>
    <n v="667"/>
    <x v="0"/>
    <n v="1"/>
    <x v="0"/>
    <s v="High DTI / Low Income / Low FICO"/>
  </r>
  <r>
    <n v="75000"/>
    <s v="HIGH"/>
    <s v="Source Verified"/>
    <s v="Fully Paid"/>
    <s v="debt_consolidation"/>
    <n v="3.7400000000000003E-2"/>
    <n v="3.74"/>
    <n v="675"/>
    <n v="679"/>
    <n v="677"/>
    <x v="0"/>
    <n v="2"/>
    <x v="1"/>
    <s v="Moderate DTI/Income/FICO"/>
  </r>
  <r>
    <n v="35000"/>
    <s v="LOW"/>
    <s v="Source Verified"/>
    <s v="Current"/>
    <s v="debt_consolidation"/>
    <n v="0.21329999999999999"/>
    <n v="21.33"/>
    <n v="755"/>
    <n v="759"/>
    <n v="757"/>
    <x v="1"/>
    <n v="1"/>
    <x v="0"/>
    <s v="High DTI / Low Income / Low FICO"/>
  </r>
  <r>
    <n v="55702"/>
    <s v="MEDIUM"/>
    <s v="Not Verified"/>
    <s v="Fully Paid"/>
    <s v="debt_consolidation"/>
    <n v="0.2898"/>
    <n v="28.98"/>
    <n v="670"/>
    <n v="674"/>
    <n v="672"/>
    <x v="0"/>
    <n v="1"/>
    <x v="0"/>
    <s v="High DTI / Low Income / Low FICO"/>
  </r>
  <r>
    <n v="80000"/>
    <s v="HIGH"/>
    <s v="Verified"/>
    <s v="Charged Off"/>
    <s v="other"/>
    <n v="6.3500000000000001E-2"/>
    <n v="6.35"/>
    <n v="670"/>
    <n v="674"/>
    <n v="672"/>
    <x v="0"/>
    <n v="2"/>
    <x v="1"/>
    <s v="Moderate DTI/Income/FICO"/>
  </r>
  <r>
    <n v="130000"/>
    <s v="HIGH"/>
    <s v="Source Verified"/>
    <s v="Fully Paid"/>
    <s v="debt_consolidation"/>
    <n v="8.929999999999999E-2"/>
    <n v="8.93"/>
    <n v="665"/>
    <n v="669"/>
    <n v="667"/>
    <x v="0"/>
    <n v="2"/>
    <x v="1"/>
    <s v="Moderate DTI/Income/FICO"/>
  </r>
  <r>
    <n v="39000"/>
    <s v="LOW"/>
    <s v="Verified"/>
    <s v="Charged Off"/>
    <s v="credit_card"/>
    <n v="0.17749999999999999"/>
    <n v="17.75"/>
    <n v="690"/>
    <n v="694"/>
    <n v="692"/>
    <x v="0"/>
    <n v="1"/>
    <x v="0"/>
    <s v="High DTI / Low Income / Low FICO"/>
  </r>
  <r>
    <n v="85000"/>
    <s v="HIGH"/>
    <s v="Not Verified"/>
    <s v="Charged Off"/>
    <s v="debt_consolidation"/>
    <n v="0.26429999999999998"/>
    <n v="26.43"/>
    <n v="665"/>
    <n v="669"/>
    <n v="667"/>
    <x v="0"/>
    <n v="1"/>
    <x v="0"/>
    <s v="High DTI / Low Income / Low FICO"/>
  </r>
  <r>
    <n v="40000"/>
    <s v="LOW"/>
    <s v="Source Verified"/>
    <s v="Fully Paid"/>
    <s v="debt_consolidation"/>
    <n v="5.28E-2"/>
    <n v="5.28"/>
    <n v="670"/>
    <n v="674"/>
    <n v="672"/>
    <x v="0"/>
    <n v="1"/>
    <x v="0"/>
    <s v="High DTI / Low Income / Low FICO"/>
  </r>
  <r>
    <n v="40000"/>
    <s v="LOW"/>
    <s v="Verified"/>
    <s v="Fully Paid"/>
    <s v="credit_card"/>
    <n v="0.31409999999999999"/>
    <n v="31.41"/>
    <n v="670"/>
    <n v="674"/>
    <n v="672"/>
    <x v="0"/>
    <n v="1"/>
    <x v="0"/>
    <s v="High DTI / Low Income / Low FICO"/>
  </r>
  <r>
    <n v="55000"/>
    <s v="MEDIUM"/>
    <s v="Source Verified"/>
    <s v="Fully Paid"/>
    <s v="credit_card"/>
    <n v="0.14180000000000001"/>
    <n v="14.180000000000001"/>
    <n v="680"/>
    <n v="684"/>
    <n v="682"/>
    <x v="0"/>
    <n v="2"/>
    <x v="1"/>
    <s v="Moderate DTI/Income/FICO"/>
  </r>
  <r>
    <n v="25236"/>
    <s v="LOW"/>
    <s v="Verified"/>
    <s v="Charged Off"/>
    <s v="debt_consolidation"/>
    <n v="0.19450000000000001"/>
    <n v="19.45"/>
    <n v="660"/>
    <n v="664"/>
    <n v="662"/>
    <x v="0"/>
    <n v="1"/>
    <x v="0"/>
    <s v="High DTI / Low Income / Low FICO"/>
  </r>
  <r>
    <n v="160000"/>
    <s v="HIGH"/>
    <s v="Verified"/>
    <s v="Fully Paid"/>
    <s v="credit_card"/>
    <n v="0.22649999999999998"/>
    <n v="22.65"/>
    <n v="670"/>
    <n v="674"/>
    <n v="672"/>
    <x v="0"/>
    <n v="1"/>
    <x v="0"/>
    <s v="High DTI / Low Income / Low FICO"/>
  </r>
  <r>
    <n v="29000"/>
    <s v="LOW"/>
    <s v="Verified"/>
    <s v="Charged Off"/>
    <s v="debt_consolidation"/>
    <n v="0.15939999999999999"/>
    <n v="15.939999999999998"/>
    <n v="660"/>
    <n v="664"/>
    <n v="662"/>
    <x v="0"/>
    <n v="1"/>
    <x v="0"/>
    <s v="High DTI / Low Income / Low FICO"/>
  </r>
  <r>
    <n v="125000"/>
    <s v="HIGH"/>
    <s v="Source Verified"/>
    <s v="Fully Paid"/>
    <s v="credit_card"/>
    <n v="9.5000000000000001E-2"/>
    <n v="9.5"/>
    <n v="690"/>
    <n v="694"/>
    <n v="692"/>
    <x v="0"/>
    <n v="2"/>
    <x v="1"/>
    <s v="Moderate DTI/Income/FICO"/>
  </r>
  <r>
    <n v="27500"/>
    <s v="LOW"/>
    <s v="Source Verified"/>
    <s v="Charged Off"/>
    <s v="debt_consolidation"/>
    <n v="0.3553"/>
    <n v="35.53"/>
    <n v="710"/>
    <n v="714"/>
    <n v="712"/>
    <x v="1"/>
    <n v="1"/>
    <x v="0"/>
    <s v="High DTI / Low Income / Low FICO"/>
  </r>
  <r>
    <n v="61000"/>
    <s v="HIGH"/>
    <s v="Not Verified"/>
    <s v="Fully Paid"/>
    <s v="debt_consolidation"/>
    <n v="0.36399999999999999"/>
    <n v="36.4"/>
    <n v="735"/>
    <n v="739"/>
    <n v="737"/>
    <x v="1"/>
    <n v="1"/>
    <x v="0"/>
    <s v="High DTI / Low Income / Low FICO"/>
  </r>
  <r>
    <n v="105000"/>
    <s v="HIGH"/>
    <s v="Not Verified"/>
    <s v="Fully Paid"/>
    <s v="car"/>
    <n v="0.10490000000000001"/>
    <n v="10.49"/>
    <n v="780"/>
    <n v="784"/>
    <n v="782"/>
    <x v="1"/>
    <n v="3"/>
    <x v="2"/>
    <s v="Strong Profile"/>
  </r>
  <r>
    <n v="60000"/>
    <s v="MEDIUM"/>
    <s v="Not Verified"/>
    <s v="Current"/>
    <s v="credit_card"/>
    <n v="0.2676"/>
    <n v="26.76"/>
    <n v="690"/>
    <n v="694"/>
    <n v="692"/>
    <x v="0"/>
    <n v="1"/>
    <x v="0"/>
    <s v="High DTI / Low Income / Low FICO"/>
  </r>
  <r>
    <n v="67000"/>
    <s v="HIGH"/>
    <s v="Not Verified"/>
    <s v="Fully Paid"/>
    <s v="debt_consolidation"/>
    <n v="0.3337"/>
    <n v="33.369999999999997"/>
    <n v="735"/>
    <n v="739"/>
    <n v="737"/>
    <x v="1"/>
    <n v="1"/>
    <x v="0"/>
    <s v="High DTI / Low Income / Low FICO"/>
  </r>
  <r>
    <n v="46968"/>
    <s v="MEDIUM"/>
    <s v="Source Verified"/>
    <s v="Charged Off"/>
    <s v="debt_consolidation"/>
    <n v="0.19550000000000001"/>
    <n v="19.55"/>
    <n v="695"/>
    <n v="699"/>
    <n v="697"/>
    <x v="0"/>
    <n v="2"/>
    <x v="1"/>
    <s v="Moderate DTI/Income/FICO"/>
  </r>
  <r>
    <n v="450000"/>
    <s v="HIGH"/>
    <s v="Source Verified"/>
    <s v="Fully Paid"/>
    <s v="major_purchase"/>
    <n v="6.9999999999999993E-3"/>
    <n v="0.7"/>
    <n v="720"/>
    <n v="724"/>
    <n v="722"/>
    <x v="1"/>
    <n v="3"/>
    <x v="2"/>
    <s v="Strong Profile"/>
  </r>
  <r>
    <n v="95000"/>
    <s v="HIGH"/>
    <s v="Source Verified"/>
    <s v="Current"/>
    <s v="debt_consolidation"/>
    <n v="0.1361"/>
    <n v="13.61"/>
    <n v="670"/>
    <n v="674"/>
    <n v="672"/>
    <x v="0"/>
    <n v="2"/>
    <x v="1"/>
    <s v="Moderate DTI/Income/FICO"/>
  </r>
  <r>
    <n v="24800"/>
    <s v="LOW"/>
    <s v="Source Verified"/>
    <s v="Fully Paid"/>
    <s v="debt_consolidation"/>
    <n v="0.3679"/>
    <n v="36.79"/>
    <n v="695"/>
    <n v="699"/>
    <n v="697"/>
    <x v="0"/>
    <n v="1"/>
    <x v="0"/>
    <s v="High DTI / Low Income / Low FICO"/>
  </r>
  <r>
    <n v="34500"/>
    <s v="LOW"/>
    <s v="Verified"/>
    <s v="Charged Off"/>
    <s v="debt_consolidation"/>
    <n v="0.1235"/>
    <n v="12.35"/>
    <n v="685"/>
    <n v="689"/>
    <n v="687"/>
    <x v="0"/>
    <n v="1"/>
    <x v="0"/>
    <s v="High DTI / Low Income / Low FICO"/>
  </r>
  <r>
    <n v="50000"/>
    <s v="MEDIUM"/>
    <s v="Source Verified"/>
    <s v="Fully Paid"/>
    <s v="credit_card"/>
    <n v="0.18579999999999999"/>
    <n v="18.579999999999998"/>
    <n v="660"/>
    <n v="664"/>
    <n v="662"/>
    <x v="0"/>
    <n v="2"/>
    <x v="1"/>
    <s v="Moderate DTI/Income/FICO"/>
  </r>
  <r>
    <n v="150000"/>
    <s v="HIGH"/>
    <s v="Source Verified"/>
    <s v="Fully Paid"/>
    <s v="other"/>
    <n v="7.8700000000000006E-2"/>
    <n v="7.870000000000001"/>
    <n v="675"/>
    <n v="679"/>
    <n v="677"/>
    <x v="0"/>
    <n v="2"/>
    <x v="1"/>
    <s v="Moderate DTI/Income/FICO"/>
  </r>
  <r>
    <n v="46000"/>
    <s v="MEDIUM"/>
    <s v="Source Verified"/>
    <s v="Fully Paid"/>
    <s v="debt_consolidation"/>
    <n v="0.3251"/>
    <n v="32.51"/>
    <n v="680"/>
    <n v="684"/>
    <n v="682"/>
    <x v="0"/>
    <n v="1"/>
    <x v="0"/>
    <s v="High DTI / Low Income / Low FICO"/>
  </r>
  <r>
    <n v="94400"/>
    <s v="HIGH"/>
    <s v="Verified"/>
    <s v="Fully Paid"/>
    <s v="debt_consolidation"/>
    <n v="0.30690000000000001"/>
    <n v="30.69"/>
    <n v="755"/>
    <n v="759"/>
    <n v="757"/>
    <x v="1"/>
    <n v="1"/>
    <x v="0"/>
    <s v="High DTI / Low Income / Low FICO"/>
  </r>
  <r>
    <n v="38000"/>
    <s v="LOW"/>
    <s v="Not Verified"/>
    <s v="Fully Paid"/>
    <s v="debt_consolidation"/>
    <n v="0.22739999999999999"/>
    <n v="22.74"/>
    <n v="680"/>
    <n v="684"/>
    <n v="682"/>
    <x v="0"/>
    <n v="1"/>
    <x v="0"/>
    <s v="High DTI / Low Income / Low FICO"/>
  </r>
  <r>
    <n v="78000"/>
    <s v="HIGH"/>
    <s v="Source Verified"/>
    <s v="Current"/>
    <s v="debt_consolidation"/>
    <n v="0.10539999999999999"/>
    <n v="10.54"/>
    <n v="660"/>
    <n v="664"/>
    <n v="662"/>
    <x v="0"/>
    <n v="2"/>
    <x v="1"/>
    <s v="Moderate DTI/Income/FICO"/>
  </r>
  <r>
    <n v="96000"/>
    <s v="HIGH"/>
    <s v="Verified"/>
    <s v="Fully Paid"/>
    <s v="debt_consolidation"/>
    <n v="0.2868"/>
    <n v="28.68"/>
    <n v="670"/>
    <n v="674"/>
    <n v="672"/>
    <x v="0"/>
    <n v="1"/>
    <x v="0"/>
    <s v="High DTI / Low Income / Low FICO"/>
  </r>
  <r>
    <n v="65000"/>
    <s v="HIGH"/>
    <s v="Source Verified"/>
    <s v="Fully Paid"/>
    <s v="debt_consolidation"/>
    <n v="0.26179999999999998"/>
    <n v="26.179999999999996"/>
    <n v="665"/>
    <n v="669"/>
    <n v="667"/>
    <x v="0"/>
    <n v="1"/>
    <x v="0"/>
    <s v="High DTI / Low Income / Low FICO"/>
  </r>
  <r>
    <n v="265000"/>
    <s v="HIGH"/>
    <s v="Source Verified"/>
    <s v="Fully Paid"/>
    <s v="credit_card"/>
    <n v="0.12759999999999999"/>
    <n v="12.76"/>
    <n v="665"/>
    <n v="669"/>
    <n v="667"/>
    <x v="0"/>
    <n v="2"/>
    <x v="1"/>
    <s v="Moderate DTI/Income/FICO"/>
  </r>
  <r>
    <n v="40000"/>
    <s v="LOW"/>
    <s v="Source Verified"/>
    <s v="Current"/>
    <s v="debt_consolidation"/>
    <n v="0.34470000000000001"/>
    <n v="34.47"/>
    <n v="700"/>
    <n v="704"/>
    <n v="702"/>
    <x v="1"/>
    <n v="1"/>
    <x v="0"/>
    <s v="High DTI / Low Income / Low FICO"/>
  </r>
  <r>
    <n v="60000"/>
    <s v="MEDIUM"/>
    <s v="Not Verified"/>
    <s v="Fully Paid"/>
    <s v="debt_consolidation"/>
    <n v="3.2400000000000005E-2"/>
    <n v="3.2400000000000007"/>
    <n v="760"/>
    <n v="764"/>
    <n v="762"/>
    <x v="1"/>
    <n v="2"/>
    <x v="1"/>
    <s v="Moderate DTI/Income/FICO"/>
  </r>
  <r>
    <n v="112590.39999999999"/>
    <s v="HIGH"/>
    <s v="Verified"/>
    <s v="Fully Paid"/>
    <s v="debt_consolidation"/>
    <n v="0.1946"/>
    <n v="19.46"/>
    <n v="685"/>
    <n v="689"/>
    <n v="687"/>
    <x v="0"/>
    <n v="2"/>
    <x v="1"/>
    <s v="Moderate DTI/Income/FICO"/>
  </r>
  <r>
    <n v="104000"/>
    <s v="HIGH"/>
    <s v="Verified"/>
    <s v="Current"/>
    <s v="credit_card"/>
    <n v="0.11449999999999999"/>
    <n v="11.45"/>
    <n v="705"/>
    <n v="709"/>
    <n v="707"/>
    <x v="1"/>
    <n v="3"/>
    <x v="2"/>
    <s v="Strong Profile"/>
  </r>
  <r>
    <n v="240000"/>
    <s v="HIGH"/>
    <s v="Source Verified"/>
    <s v="Fully Paid"/>
    <s v="home_improvement"/>
    <n v="0.21079999999999999"/>
    <n v="21.08"/>
    <n v="730"/>
    <n v="734"/>
    <n v="732"/>
    <x v="1"/>
    <n v="1"/>
    <x v="0"/>
    <s v="High DTI / Low Income / Low FICO"/>
  </r>
  <r>
    <n v="186000"/>
    <s v="HIGH"/>
    <s v="Not Verified"/>
    <s v="Fully Paid"/>
    <s v="home_improvement"/>
    <n v="9.5000000000000001E-2"/>
    <n v="9.5"/>
    <n v="665"/>
    <n v="669"/>
    <n v="667"/>
    <x v="0"/>
    <n v="2"/>
    <x v="1"/>
    <s v="Moderate DTI/Income/FICO"/>
  </r>
  <r>
    <n v="48000"/>
    <s v="MEDIUM"/>
    <s v="Verified"/>
    <s v="Fully Paid"/>
    <s v="debt_consolidation"/>
    <n v="0.1148"/>
    <n v="11.48"/>
    <n v="685"/>
    <n v="689"/>
    <n v="687"/>
    <x v="0"/>
    <n v="2"/>
    <x v="1"/>
    <s v="Moderate DTI/Income/FICO"/>
  </r>
  <r>
    <n v="58000"/>
    <s v="MEDIUM"/>
    <s v="Verified"/>
    <s v="Fully Paid"/>
    <s v="credit_card"/>
    <n v="0.1855"/>
    <n v="18.55"/>
    <n v="710"/>
    <n v="714"/>
    <n v="712"/>
    <x v="1"/>
    <n v="2"/>
    <x v="1"/>
    <s v="Moderate DTI/Income/FICO"/>
  </r>
  <r>
    <n v="66000"/>
    <s v="HIGH"/>
    <s v="Not Verified"/>
    <s v="Fully Paid"/>
    <s v="debt_consolidation"/>
    <n v="0.2296"/>
    <n v="22.96"/>
    <n v="765"/>
    <n v="769"/>
    <n v="767"/>
    <x v="1"/>
    <n v="1"/>
    <x v="0"/>
    <s v="High DTI / Low Income / Low FICO"/>
  </r>
  <r>
    <n v="30500"/>
    <s v="LOW"/>
    <s v="Source Verified"/>
    <s v="Late (31-120 days)"/>
    <s v="credit_card"/>
    <n v="0.15390000000000001"/>
    <n v="15.39"/>
    <n v="690"/>
    <n v="694"/>
    <n v="692"/>
    <x v="0"/>
    <n v="1"/>
    <x v="0"/>
    <s v="High DTI / Low Income / Low FICO"/>
  </r>
  <r>
    <n v="60000"/>
    <s v="MEDIUM"/>
    <s v="Verified"/>
    <s v="Fully Paid"/>
    <s v="credit_card"/>
    <n v="0.23129999999999998"/>
    <n v="23.13"/>
    <n v="675"/>
    <n v="679"/>
    <n v="677"/>
    <x v="0"/>
    <n v="1"/>
    <x v="0"/>
    <s v="High DTI / Low Income / Low FICO"/>
  </r>
  <r>
    <n v="93000"/>
    <s v="HIGH"/>
    <s v="Verified"/>
    <s v="Current"/>
    <s v="debt_consolidation"/>
    <n v="6.13E-2"/>
    <n v="6.13"/>
    <n v="660"/>
    <n v="664"/>
    <n v="662"/>
    <x v="0"/>
    <n v="2"/>
    <x v="1"/>
    <s v="Moderate DTI/Income/FICO"/>
  </r>
  <r>
    <n v="32000"/>
    <s v="LOW"/>
    <s v="Verified"/>
    <s v="Fully Paid"/>
    <s v="home_improvement"/>
    <n v="0.31769999999999998"/>
    <n v="31.77"/>
    <n v="685"/>
    <n v="689"/>
    <n v="687"/>
    <x v="0"/>
    <n v="1"/>
    <x v="0"/>
    <s v="High DTI / Low Income / Low FICO"/>
  </r>
  <r>
    <n v="50000"/>
    <s v="MEDIUM"/>
    <s v="Source Verified"/>
    <s v="Current"/>
    <s v="other"/>
    <n v="0.17980000000000002"/>
    <n v="17.98"/>
    <n v="680"/>
    <n v="684"/>
    <n v="682"/>
    <x v="0"/>
    <n v="2"/>
    <x v="1"/>
    <s v="Moderate DTI/Income/FICO"/>
  </r>
  <r>
    <n v="104052"/>
    <s v="HIGH"/>
    <s v="Source Verified"/>
    <s v="Fully Paid"/>
    <s v="debt_consolidation"/>
    <n v="0.10460000000000001"/>
    <n v="10.46"/>
    <n v="695"/>
    <n v="699"/>
    <n v="697"/>
    <x v="0"/>
    <n v="2"/>
    <x v="1"/>
    <s v="Moderate DTI/Income/FICO"/>
  </r>
  <r>
    <n v="94000"/>
    <s v="HIGH"/>
    <s v="Not Verified"/>
    <s v="Fully Paid"/>
    <s v="credit_card"/>
    <n v="5.2300000000000006E-2"/>
    <n v="5.23"/>
    <n v="720"/>
    <n v="724"/>
    <n v="722"/>
    <x v="1"/>
    <n v="3"/>
    <x v="2"/>
    <s v="Strong Profile"/>
  </r>
  <r>
    <n v="38500"/>
    <s v="LOW"/>
    <s v="Verified"/>
    <s v="Fully Paid"/>
    <s v="debt_consolidation"/>
    <n v="0.28300000000000003"/>
    <n v="28.300000000000004"/>
    <n v="685"/>
    <n v="689"/>
    <n v="687"/>
    <x v="0"/>
    <n v="1"/>
    <x v="0"/>
    <s v="High DTI / Low Income / Low FICO"/>
  </r>
  <r>
    <n v="78000"/>
    <s v="HIGH"/>
    <s v="Verified"/>
    <s v="Fully Paid"/>
    <s v="debt_consolidation"/>
    <n v="0.22850000000000001"/>
    <n v="22.85"/>
    <n v="710"/>
    <n v="714"/>
    <n v="712"/>
    <x v="1"/>
    <n v="1"/>
    <x v="0"/>
    <s v="High DTI / Low Income / Low FICO"/>
  </r>
  <r>
    <n v="61000"/>
    <s v="HIGH"/>
    <s v="Source Verified"/>
    <s v="Fully Paid"/>
    <s v="debt_consolidation"/>
    <n v="9.3800000000000008E-2"/>
    <n v="9.3800000000000008"/>
    <n v="690"/>
    <n v="694"/>
    <n v="692"/>
    <x v="0"/>
    <n v="2"/>
    <x v="1"/>
    <s v="Moderate DTI/Income/FICO"/>
  </r>
  <r>
    <n v="52000"/>
    <s v="MEDIUM"/>
    <s v="Source Verified"/>
    <s v="Fully Paid"/>
    <s v="debt_consolidation"/>
    <n v="0.22519999999999998"/>
    <n v="22.52"/>
    <n v="710"/>
    <n v="714"/>
    <n v="712"/>
    <x v="1"/>
    <n v="1"/>
    <x v="0"/>
    <s v="High DTI / Low Income / Low FICO"/>
  </r>
  <r>
    <n v="95000"/>
    <s v="HIGH"/>
    <s v="Not Verified"/>
    <s v="Fully Paid"/>
    <s v="credit_card"/>
    <n v="5.8899999999999994E-2"/>
    <n v="5.89"/>
    <n v="775"/>
    <n v="779"/>
    <n v="777"/>
    <x v="1"/>
    <n v="3"/>
    <x v="2"/>
    <s v="Strong Profile"/>
  </r>
  <r>
    <n v="18500"/>
    <s v="LOW"/>
    <s v="Verified"/>
    <s v="Fully Paid"/>
    <s v="credit_card"/>
    <n v="0.1421"/>
    <n v="14.21"/>
    <n v="705"/>
    <n v="709"/>
    <n v="707"/>
    <x v="1"/>
    <n v="1"/>
    <x v="0"/>
    <s v="High DTI / Low Income / Low FICO"/>
  </r>
  <r>
    <n v="100000"/>
    <s v="HIGH"/>
    <s v="Not Verified"/>
    <s v="Fully Paid"/>
    <s v="debt_consolidation"/>
    <n v="0.10099999999999999"/>
    <n v="10.1"/>
    <n v="715"/>
    <n v="719"/>
    <n v="717"/>
    <x v="1"/>
    <n v="3"/>
    <x v="2"/>
    <s v="Strong Profile"/>
  </r>
  <r>
    <n v="70000"/>
    <s v="HIGH"/>
    <s v="Verified"/>
    <s v="Fully Paid"/>
    <s v="home_improvement"/>
    <n v="0.2722"/>
    <n v="27.22"/>
    <n v="690"/>
    <n v="694"/>
    <n v="692"/>
    <x v="0"/>
    <n v="1"/>
    <x v="0"/>
    <s v="High DTI / Low Income / Low FICO"/>
  </r>
  <r>
    <n v="47500"/>
    <s v="MEDIUM"/>
    <s v="Verified"/>
    <s v="Charged Off"/>
    <s v="debt_consolidation"/>
    <n v="0.1956"/>
    <n v="19.559999999999999"/>
    <n v="665"/>
    <n v="669"/>
    <n v="667"/>
    <x v="0"/>
    <n v="2"/>
    <x v="1"/>
    <s v="Moderate DTI/Income/FICO"/>
  </r>
  <r>
    <n v="86000"/>
    <s v="HIGH"/>
    <s v="Verified"/>
    <s v="Fully Paid"/>
    <s v="debt_consolidation"/>
    <n v="0.20129999999999998"/>
    <n v="20.13"/>
    <n v="755"/>
    <n v="759"/>
    <n v="757"/>
    <x v="1"/>
    <n v="1"/>
    <x v="0"/>
    <s v="High DTI / Low Income / Low FICO"/>
  </r>
  <r>
    <n v="64000"/>
    <s v="HIGH"/>
    <s v="Source Verified"/>
    <s v="Fully Paid"/>
    <s v="debt_consolidation"/>
    <n v="0.20629999999999998"/>
    <n v="20.63"/>
    <n v="665"/>
    <n v="669"/>
    <n v="667"/>
    <x v="0"/>
    <n v="1"/>
    <x v="0"/>
    <s v="High DTI / Low Income / Low FICO"/>
  </r>
  <r>
    <n v="42000"/>
    <s v="MEDIUM"/>
    <s v="Not Verified"/>
    <s v="Current"/>
    <s v="credit_card"/>
    <n v="0.10630000000000001"/>
    <n v="10.63"/>
    <n v="690"/>
    <n v="694"/>
    <n v="692"/>
    <x v="0"/>
    <n v="2"/>
    <x v="1"/>
    <s v="Moderate DTI/Income/FICO"/>
  </r>
  <r>
    <n v="54178"/>
    <s v="MEDIUM"/>
    <s v="Not Verified"/>
    <s v="Fully Paid"/>
    <s v="credit_card"/>
    <n v="0.29770000000000002"/>
    <n v="29.770000000000003"/>
    <n v="680"/>
    <n v="684"/>
    <n v="682"/>
    <x v="0"/>
    <n v="1"/>
    <x v="0"/>
    <s v="High DTI / Low Income / Low FICO"/>
  </r>
  <r>
    <n v="142000"/>
    <s v="HIGH"/>
    <s v="Not Verified"/>
    <s v="Charged Off"/>
    <s v="small_business"/>
    <n v="0.35090000000000005"/>
    <n v="35.090000000000003"/>
    <n v="705"/>
    <n v="709"/>
    <n v="707"/>
    <x v="1"/>
    <n v="1"/>
    <x v="0"/>
    <s v="High DTI / Low Income / Low FICO"/>
  </r>
  <r>
    <n v="145000"/>
    <s v="HIGH"/>
    <s v="Source Verified"/>
    <s v="Fully Paid"/>
    <s v="debt_consolidation"/>
    <n v="0.1"/>
    <n v="10"/>
    <n v="675"/>
    <n v="679"/>
    <n v="677"/>
    <x v="0"/>
    <n v="2"/>
    <x v="1"/>
    <s v="Moderate DTI/Income/FICO"/>
  </r>
  <r>
    <n v="60000"/>
    <s v="MEDIUM"/>
    <s v="Source Verified"/>
    <s v="Charged Off"/>
    <s v="debt_consolidation"/>
    <n v="0.21179999999999999"/>
    <n v="21.18"/>
    <n v="660"/>
    <n v="664"/>
    <n v="662"/>
    <x v="0"/>
    <n v="1"/>
    <x v="0"/>
    <s v="High DTI / Low Income / Low FICO"/>
  </r>
  <r>
    <n v="100000"/>
    <s v="HIGH"/>
    <s v="Source Verified"/>
    <s v="Fully Paid"/>
    <s v="home_improvement"/>
    <n v="0.30370000000000003"/>
    <n v="30.37"/>
    <n v="750"/>
    <n v="754"/>
    <n v="752"/>
    <x v="1"/>
    <n v="1"/>
    <x v="0"/>
    <s v="High DTI / Low Income / Low FICO"/>
  </r>
  <r>
    <n v="55000"/>
    <s v="MEDIUM"/>
    <s v="Source Verified"/>
    <s v="Fully Paid"/>
    <s v="credit_card"/>
    <n v="0.13289999999999999"/>
    <n v="13.29"/>
    <n v="660"/>
    <n v="664"/>
    <n v="662"/>
    <x v="0"/>
    <n v="2"/>
    <x v="1"/>
    <s v="Moderate DTI/Income/FICO"/>
  </r>
  <r>
    <n v="55000"/>
    <s v="MEDIUM"/>
    <s v="Not Verified"/>
    <s v="Current"/>
    <s v="debt_consolidation"/>
    <n v="0.26750000000000002"/>
    <n v="26.75"/>
    <n v="765"/>
    <n v="769"/>
    <n v="767"/>
    <x v="1"/>
    <n v="1"/>
    <x v="0"/>
    <s v="High DTI / Low Income / Low FICO"/>
  </r>
  <r>
    <n v="36015"/>
    <s v="LOW"/>
    <s v="Verified"/>
    <s v="Charged Off"/>
    <s v="major_purchase"/>
    <n v="8.7300000000000003E-2"/>
    <n v="8.73"/>
    <n v="670"/>
    <n v="674"/>
    <n v="672"/>
    <x v="0"/>
    <n v="1"/>
    <x v="0"/>
    <s v="High DTI / Low Income / Low FICO"/>
  </r>
  <r>
    <n v="70000"/>
    <s v="HIGH"/>
    <s v="Verified"/>
    <s v="Charged Off"/>
    <s v="debt_consolidation"/>
    <n v="0.2772"/>
    <n v="27.72"/>
    <n v="670"/>
    <n v="674"/>
    <n v="672"/>
    <x v="0"/>
    <n v="1"/>
    <x v="0"/>
    <s v="High DTI / Low Income / Low FICO"/>
  </r>
  <r>
    <n v="42000"/>
    <s v="MEDIUM"/>
    <s v="Source Verified"/>
    <s v="Charged Off"/>
    <s v="debt_consolidation"/>
    <n v="0.15890000000000001"/>
    <n v="15.89"/>
    <n v="675"/>
    <n v="679"/>
    <n v="677"/>
    <x v="0"/>
    <n v="2"/>
    <x v="1"/>
    <s v="Moderate DTI/Income/FICO"/>
  </r>
  <r>
    <n v="32500"/>
    <s v="LOW"/>
    <s v="Not Verified"/>
    <s v="Fully Paid"/>
    <s v="home_improvement"/>
    <n v="0.18909999999999999"/>
    <n v="18.91"/>
    <n v="690"/>
    <n v="694"/>
    <n v="692"/>
    <x v="0"/>
    <n v="1"/>
    <x v="0"/>
    <s v="High DTI / Low Income / Low FICO"/>
  </r>
  <r>
    <n v="72000"/>
    <s v="HIGH"/>
    <s v="Source Verified"/>
    <s v="Fully Paid"/>
    <s v="debt_consolidation"/>
    <n v="0.19079999999999997"/>
    <n v="19.079999999999998"/>
    <n v="680"/>
    <n v="684"/>
    <n v="682"/>
    <x v="0"/>
    <n v="2"/>
    <x v="1"/>
    <s v="Moderate DTI/Income/FICO"/>
  </r>
  <r>
    <n v="55000"/>
    <s v="MEDIUM"/>
    <s v="Not Verified"/>
    <s v="Fully Paid"/>
    <s v="debt_consolidation"/>
    <n v="0.17100000000000001"/>
    <n v="17.100000000000001"/>
    <n v="660"/>
    <n v="664"/>
    <n v="662"/>
    <x v="0"/>
    <n v="2"/>
    <x v="1"/>
    <s v="Moderate DTI/Income/FICO"/>
  </r>
  <r>
    <n v="32500"/>
    <s v="LOW"/>
    <s v="Not Verified"/>
    <s v="Fully Paid"/>
    <s v="debt_consolidation"/>
    <n v="0.1636"/>
    <n v="16.36"/>
    <n v="765"/>
    <n v="769"/>
    <n v="767"/>
    <x v="1"/>
    <n v="1"/>
    <x v="0"/>
    <s v="High DTI / Low Income / Low FICO"/>
  </r>
  <r>
    <n v="65000"/>
    <s v="HIGH"/>
    <s v="Verified"/>
    <s v="Current"/>
    <s v="debt_consolidation"/>
    <n v="0.3034"/>
    <n v="30.34"/>
    <n v="675"/>
    <n v="679"/>
    <n v="677"/>
    <x v="0"/>
    <n v="1"/>
    <x v="0"/>
    <s v="High DTI / Low Income / Low FICO"/>
  </r>
  <r>
    <n v="120000"/>
    <s v="HIGH"/>
    <s v="Not Verified"/>
    <s v="Fully Paid"/>
    <s v="debt_consolidation"/>
    <n v="7.4499999999999997E-2"/>
    <n v="7.4499999999999993"/>
    <n v="715"/>
    <n v="719"/>
    <n v="717"/>
    <x v="1"/>
    <n v="3"/>
    <x v="2"/>
    <s v="Strong Profile"/>
  </r>
  <r>
    <n v="62000"/>
    <s v="HIGH"/>
    <s v="Not Verified"/>
    <s v="Fully Paid"/>
    <s v="debt_consolidation"/>
    <n v="9.0200000000000002E-2"/>
    <n v="9.02"/>
    <n v="725"/>
    <n v="729"/>
    <n v="727"/>
    <x v="1"/>
    <n v="3"/>
    <x v="2"/>
    <s v="Strong Profile"/>
  </r>
  <r>
    <n v="43000"/>
    <s v="MEDIUM"/>
    <s v="Source Verified"/>
    <s v="Charged Off"/>
    <s v="debt_consolidation"/>
    <n v="0.2515"/>
    <n v="25.15"/>
    <n v="670"/>
    <n v="674"/>
    <n v="672"/>
    <x v="0"/>
    <n v="1"/>
    <x v="0"/>
    <s v="High DTI / Low Income / Low FICO"/>
  </r>
  <r>
    <n v="52513"/>
    <s v="MEDIUM"/>
    <s v="Not Verified"/>
    <s v="Fully Paid"/>
    <s v="debt_consolidation"/>
    <n v="0.17050000000000001"/>
    <n v="17.05"/>
    <n v="715"/>
    <n v="719"/>
    <n v="717"/>
    <x v="1"/>
    <n v="2"/>
    <x v="1"/>
    <s v="Moderate DTI/Income/FICO"/>
  </r>
  <r>
    <n v="60000"/>
    <s v="MEDIUM"/>
    <s v="Source Verified"/>
    <s v="Fully Paid"/>
    <s v="debt_consolidation"/>
    <n v="8.2200000000000009E-2"/>
    <n v="8.2200000000000006"/>
    <n v="695"/>
    <n v="699"/>
    <n v="697"/>
    <x v="0"/>
    <n v="2"/>
    <x v="1"/>
    <s v="Moderate DTI/Income/FICO"/>
  </r>
  <r>
    <n v="74000"/>
    <s v="HIGH"/>
    <s v="Source Verified"/>
    <s v="Charged Off"/>
    <s v="credit_card"/>
    <n v="0.14169999999999999"/>
    <n v="14.17"/>
    <n v="685"/>
    <n v="689"/>
    <n v="687"/>
    <x v="0"/>
    <n v="2"/>
    <x v="1"/>
    <s v="Moderate DTI/Income/FICO"/>
  </r>
  <r>
    <n v="36500"/>
    <s v="LOW"/>
    <s v="Source Verified"/>
    <s v="Current"/>
    <s v="debt_consolidation"/>
    <n v="3.6200000000000003E-2"/>
    <n v="3.62"/>
    <n v="685"/>
    <n v="689"/>
    <n v="687"/>
    <x v="0"/>
    <n v="1"/>
    <x v="0"/>
    <s v="High DTI / Low Income / Low FICO"/>
  </r>
  <r>
    <n v="53000"/>
    <s v="MEDIUM"/>
    <s v="Source Verified"/>
    <s v="Fully Paid"/>
    <s v="debt_consolidation"/>
    <n v="8.2899999999999988E-2"/>
    <n v="8.2899999999999991"/>
    <n v="675"/>
    <n v="679"/>
    <n v="677"/>
    <x v="0"/>
    <n v="2"/>
    <x v="1"/>
    <s v="Moderate DTI/Income/FICO"/>
  </r>
  <r>
    <n v="56000"/>
    <s v="MEDIUM"/>
    <s v="Source Verified"/>
    <s v="Fully Paid"/>
    <s v="debt_consolidation"/>
    <n v="0.24969999999999998"/>
    <n v="24.97"/>
    <n v="660"/>
    <n v="664"/>
    <n v="662"/>
    <x v="0"/>
    <n v="1"/>
    <x v="0"/>
    <s v="High DTI / Low Income / Low FICO"/>
  </r>
  <r>
    <n v="93534"/>
    <s v="HIGH"/>
    <s v="Not Verified"/>
    <s v="Fully Paid"/>
    <s v="debt_consolidation"/>
    <n v="0.13949999999999999"/>
    <n v="13.95"/>
    <n v="750"/>
    <n v="754"/>
    <n v="752"/>
    <x v="1"/>
    <n v="2"/>
    <x v="1"/>
    <s v="Moderate DTI/Income/FICO"/>
  </r>
  <r>
    <n v="23750"/>
    <s v="LOW"/>
    <s v="Verified"/>
    <s v="Fully Paid"/>
    <s v="credit_card"/>
    <n v="0.16260000000000002"/>
    <n v="16.260000000000002"/>
    <n v="670"/>
    <n v="674"/>
    <n v="672"/>
    <x v="0"/>
    <n v="1"/>
    <x v="0"/>
    <s v="High DTI / Low Income / Low FICO"/>
  </r>
  <r>
    <n v="165000"/>
    <s v="HIGH"/>
    <s v="Not Verified"/>
    <s v="Fully Paid"/>
    <s v="other"/>
    <n v="0.1273"/>
    <n v="12.73"/>
    <n v="720"/>
    <n v="724"/>
    <n v="722"/>
    <x v="1"/>
    <n v="2"/>
    <x v="1"/>
    <s v="Moderate DTI/Income/FICO"/>
  </r>
  <r>
    <n v="100000"/>
    <s v="HIGH"/>
    <s v="Verified"/>
    <s v="Fully Paid"/>
    <s v="debt_consolidation"/>
    <n v="0.22450000000000001"/>
    <n v="22.45"/>
    <n v="715"/>
    <n v="719"/>
    <n v="717"/>
    <x v="1"/>
    <n v="1"/>
    <x v="0"/>
    <s v="High DTI / Low Income / Low FICO"/>
  </r>
  <r>
    <n v="90000"/>
    <s v="HIGH"/>
    <s v="Not Verified"/>
    <s v="Fully Paid"/>
    <s v="debt_consolidation"/>
    <n v="0.17879999999999999"/>
    <n v="17.88"/>
    <n v="775"/>
    <n v="779"/>
    <n v="777"/>
    <x v="1"/>
    <n v="2"/>
    <x v="1"/>
    <s v="Moderate DTI/Income/FICO"/>
  </r>
  <r>
    <n v="20000"/>
    <s v="LOW"/>
    <s v="Source Verified"/>
    <s v="Fully Paid"/>
    <s v="debt_consolidation"/>
    <n v="0.12119999999999999"/>
    <n v="12.12"/>
    <n v="680"/>
    <n v="684"/>
    <n v="682"/>
    <x v="0"/>
    <n v="1"/>
    <x v="0"/>
    <s v="High DTI / Low Income / Low FICO"/>
  </r>
  <r>
    <n v="89000"/>
    <s v="HIGH"/>
    <s v="Source Verified"/>
    <s v="Charged Off"/>
    <s v="debt_consolidation"/>
    <n v="0.13550000000000001"/>
    <n v="13.55"/>
    <n v="690"/>
    <n v="694"/>
    <n v="692"/>
    <x v="0"/>
    <n v="2"/>
    <x v="1"/>
    <s v="Moderate DTI/Income/FICO"/>
  </r>
  <r>
    <n v="35000"/>
    <s v="LOW"/>
    <s v="Not Verified"/>
    <s v="Fully Paid"/>
    <s v="credit_card"/>
    <n v="0.24609999999999999"/>
    <n v="24.61"/>
    <n v="700"/>
    <n v="704"/>
    <n v="702"/>
    <x v="1"/>
    <n v="1"/>
    <x v="0"/>
    <s v="High DTI / Low Income / Low FICO"/>
  </r>
  <r>
    <n v="107000"/>
    <s v="HIGH"/>
    <s v="Verified"/>
    <s v="Fully Paid"/>
    <s v="other"/>
    <n v="0.23699999999999999"/>
    <n v="23.7"/>
    <n v="710"/>
    <n v="714"/>
    <n v="712"/>
    <x v="1"/>
    <n v="1"/>
    <x v="0"/>
    <s v="High DTI / Low Income / Low FICO"/>
  </r>
  <r>
    <n v="70000"/>
    <s v="HIGH"/>
    <s v="Not Verified"/>
    <s v="Fully Paid"/>
    <s v="home_improvement"/>
    <n v="0.17730000000000001"/>
    <n v="17.73"/>
    <n v="750"/>
    <n v="754"/>
    <n v="752"/>
    <x v="1"/>
    <n v="2"/>
    <x v="1"/>
    <s v="Moderate DTI/Income/FICO"/>
  </r>
  <r>
    <n v="100000"/>
    <s v="HIGH"/>
    <s v="Verified"/>
    <s v="Fully Paid"/>
    <s v="home_improvement"/>
    <n v="0.26679999999999998"/>
    <n v="26.68"/>
    <n v="660"/>
    <n v="664"/>
    <n v="662"/>
    <x v="0"/>
    <n v="1"/>
    <x v="0"/>
    <s v="High DTI / Low Income / Low FICO"/>
  </r>
  <r>
    <n v="280000"/>
    <s v="HIGH"/>
    <s v="Source Verified"/>
    <s v="Fully Paid"/>
    <s v="debt_consolidation"/>
    <n v="0.22690000000000002"/>
    <n v="22.69"/>
    <n v="715"/>
    <n v="719"/>
    <n v="717"/>
    <x v="1"/>
    <n v="1"/>
    <x v="0"/>
    <s v="High DTI / Low Income / Low FICO"/>
  </r>
  <r>
    <n v="95000"/>
    <s v="HIGH"/>
    <s v="Source Verified"/>
    <s v="Fully Paid"/>
    <s v="debt_consolidation"/>
    <n v="0.1085"/>
    <n v="10.85"/>
    <n v="660"/>
    <n v="664"/>
    <n v="662"/>
    <x v="0"/>
    <n v="2"/>
    <x v="1"/>
    <s v="Moderate DTI/Income/FICO"/>
  </r>
  <r>
    <n v="29000"/>
    <s v="LOW"/>
    <s v="Source Verified"/>
    <s v="Fully Paid"/>
    <s v="debt_consolidation"/>
    <n v="0.34889999999999999"/>
    <n v="34.89"/>
    <n v="670"/>
    <n v="674"/>
    <n v="672"/>
    <x v="0"/>
    <n v="1"/>
    <x v="0"/>
    <s v="High DTI / Low Income / Low FICO"/>
  </r>
  <r>
    <n v="46000"/>
    <s v="MEDIUM"/>
    <s v="Verified"/>
    <s v="Charged Off"/>
    <s v="major_purchase"/>
    <n v="0.36060000000000003"/>
    <n v="36.06"/>
    <n v="675"/>
    <n v="679"/>
    <n v="677"/>
    <x v="0"/>
    <n v="1"/>
    <x v="0"/>
    <s v="High DTI / Low Income / Low FICO"/>
  </r>
  <r>
    <n v="67000"/>
    <s v="HIGH"/>
    <s v="Source Verified"/>
    <s v="Fully Paid"/>
    <s v="major_purchase"/>
    <n v="0.10390000000000001"/>
    <n v="10.39"/>
    <n v="665"/>
    <n v="669"/>
    <n v="667"/>
    <x v="0"/>
    <n v="2"/>
    <x v="1"/>
    <s v="Moderate DTI/Income/FICO"/>
  </r>
  <r>
    <n v="98000"/>
    <s v="HIGH"/>
    <s v="Source Verified"/>
    <s v="Fully Paid"/>
    <s v="debt_consolidation"/>
    <n v="0.1278"/>
    <n v="12.78"/>
    <n v="660"/>
    <n v="664"/>
    <n v="662"/>
    <x v="0"/>
    <n v="2"/>
    <x v="1"/>
    <s v="Moderate DTI/Income/FICO"/>
  </r>
  <r>
    <n v="40000"/>
    <s v="LOW"/>
    <s v="Source Verified"/>
    <s v="Charged Off"/>
    <s v="other"/>
    <n v="0.3342"/>
    <n v="33.42"/>
    <n v="690"/>
    <n v="694"/>
    <n v="692"/>
    <x v="0"/>
    <n v="1"/>
    <x v="0"/>
    <s v="High DTI / Low Income / Low FICO"/>
  </r>
  <r>
    <n v="40000"/>
    <s v="LOW"/>
    <s v="Verified"/>
    <s v="Fully Paid"/>
    <s v="debt_consolidation"/>
    <n v="0.29339999999999999"/>
    <n v="29.34"/>
    <n v="675"/>
    <n v="679"/>
    <n v="677"/>
    <x v="0"/>
    <n v="1"/>
    <x v="0"/>
    <s v="High DTI / Low Income / Low FICO"/>
  </r>
  <r>
    <n v="110000"/>
    <s v="HIGH"/>
    <s v="Not Verified"/>
    <s v="Current"/>
    <s v="credit_card"/>
    <n v="0.106"/>
    <n v="10.6"/>
    <n v="715"/>
    <n v="719"/>
    <n v="717"/>
    <x v="1"/>
    <n v="3"/>
    <x v="2"/>
    <s v="Strong Profile"/>
  </r>
  <r>
    <n v="37000"/>
    <s v="LOW"/>
    <s v="Verified"/>
    <s v="Fully Paid"/>
    <s v="debt_consolidation"/>
    <n v="0.21179999999999999"/>
    <n v="21.18"/>
    <n v="680"/>
    <n v="684"/>
    <n v="682"/>
    <x v="0"/>
    <n v="1"/>
    <x v="0"/>
    <s v="High DTI / Low Income / Low FICO"/>
  </r>
  <r>
    <n v="21360"/>
    <s v="LOW"/>
    <s v="Verified"/>
    <s v="Fully Paid"/>
    <s v="home_improvement"/>
    <n v="8.199999999999999E-2"/>
    <n v="8.1999999999999993"/>
    <n v="675"/>
    <n v="679"/>
    <n v="677"/>
    <x v="0"/>
    <n v="1"/>
    <x v="0"/>
    <s v="High DTI / Low Income / Low FICO"/>
  </r>
  <r>
    <n v="102500"/>
    <s v="HIGH"/>
    <s v="Not Verified"/>
    <s v="Fully Paid"/>
    <s v="debt_consolidation"/>
    <n v="0.2621"/>
    <n v="26.21"/>
    <n v="700"/>
    <n v="704"/>
    <n v="702"/>
    <x v="1"/>
    <n v="1"/>
    <x v="0"/>
    <s v="High DTI / Low Income / Low FICO"/>
  </r>
  <r>
    <n v="16900"/>
    <s v="LOW"/>
    <s v="Verified"/>
    <s v="Fully Paid"/>
    <s v="credit_card"/>
    <n v="0.16339999999999999"/>
    <n v="16.34"/>
    <n v="700"/>
    <n v="704"/>
    <n v="702"/>
    <x v="1"/>
    <n v="1"/>
    <x v="0"/>
    <s v="High DTI / Low Income / Low FICO"/>
  </r>
  <r>
    <n v="105725"/>
    <s v="HIGH"/>
    <s v="Source Verified"/>
    <s v="Fully Paid"/>
    <s v="credit_card"/>
    <n v="5.1299999999999998E-2"/>
    <n v="5.13"/>
    <n v="720"/>
    <n v="724"/>
    <n v="722"/>
    <x v="1"/>
    <n v="3"/>
    <x v="2"/>
    <s v="Strong Profile"/>
  </r>
  <r>
    <n v="139000"/>
    <s v="HIGH"/>
    <s v="Source Verified"/>
    <s v="Fully Paid"/>
    <s v="credit_card"/>
    <n v="0.21059999999999998"/>
    <n v="21.06"/>
    <n v="715"/>
    <n v="719"/>
    <n v="717"/>
    <x v="1"/>
    <n v="1"/>
    <x v="0"/>
    <s v="High DTI / Low Income / Low FICO"/>
  </r>
  <r>
    <n v="95000"/>
    <s v="HIGH"/>
    <s v="Verified"/>
    <s v="Fully Paid"/>
    <s v="debt_consolidation"/>
    <n v="0.22309999999999999"/>
    <n v="22.31"/>
    <n v="665"/>
    <n v="669"/>
    <n v="667"/>
    <x v="0"/>
    <n v="1"/>
    <x v="0"/>
    <s v="High DTI / Low Income / Low FICO"/>
  </r>
  <r>
    <n v="45000"/>
    <s v="MEDIUM"/>
    <s v="Verified"/>
    <s v="Fully Paid"/>
    <s v="debt_consolidation"/>
    <n v="0.18640000000000001"/>
    <n v="18.64"/>
    <n v="660"/>
    <n v="664"/>
    <n v="662"/>
    <x v="0"/>
    <n v="2"/>
    <x v="1"/>
    <s v="Moderate DTI/Income/FICO"/>
  </r>
  <r>
    <n v="121000"/>
    <s v="HIGH"/>
    <s v="Verified"/>
    <s v="Fully Paid"/>
    <s v="debt_consolidation"/>
    <n v="0.34439999999999998"/>
    <n v="34.44"/>
    <n v="695"/>
    <n v="699"/>
    <n v="697"/>
    <x v="0"/>
    <n v="1"/>
    <x v="0"/>
    <s v="High DTI / Low Income / Low FICO"/>
  </r>
  <r>
    <n v="26000"/>
    <s v="LOW"/>
    <s v="Not Verified"/>
    <s v="Fully Paid"/>
    <s v="credit_card"/>
    <n v="0.17079999999999998"/>
    <n v="17.079999999999998"/>
    <n v="705"/>
    <n v="709"/>
    <n v="707"/>
    <x v="1"/>
    <n v="1"/>
    <x v="0"/>
    <s v="High DTI / Low Income / Low FICO"/>
  </r>
  <r>
    <n v="50000"/>
    <s v="MEDIUM"/>
    <s v="Source Verified"/>
    <s v="Charged Off"/>
    <s v="home_improvement"/>
    <n v="0.1507"/>
    <n v="15.07"/>
    <n v="745"/>
    <n v="749"/>
    <n v="747"/>
    <x v="1"/>
    <n v="2"/>
    <x v="1"/>
    <s v="Moderate DTI/Income/FICO"/>
  </r>
  <r>
    <n v="85000"/>
    <s v="HIGH"/>
    <s v="Verified"/>
    <s v="Charged Off"/>
    <s v="credit_card"/>
    <n v="0.24109999999999998"/>
    <n v="24.11"/>
    <n v="690"/>
    <n v="694"/>
    <n v="692"/>
    <x v="0"/>
    <n v="1"/>
    <x v="0"/>
    <s v="High DTI / Low Income / Low FICO"/>
  </r>
  <r>
    <n v="35000"/>
    <s v="LOW"/>
    <s v="Source Verified"/>
    <s v="Fully Paid"/>
    <s v="credit_card"/>
    <n v="0.1502"/>
    <n v="15.02"/>
    <n v="665"/>
    <n v="669"/>
    <n v="667"/>
    <x v="0"/>
    <n v="1"/>
    <x v="0"/>
    <s v="High DTI / Low Income / Low FICO"/>
  </r>
  <r>
    <n v="27000"/>
    <s v="LOW"/>
    <s v="Source Verified"/>
    <s v="Fully Paid"/>
    <s v="credit_card"/>
    <n v="0.2213"/>
    <n v="22.13"/>
    <n v="680"/>
    <n v="684"/>
    <n v="682"/>
    <x v="0"/>
    <n v="1"/>
    <x v="0"/>
    <s v="High DTI / Low Income / Low FICO"/>
  </r>
  <r>
    <n v="102000"/>
    <s v="HIGH"/>
    <s v="Not Verified"/>
    <s v="Fully Paid"/>
    <s v="debt_consolidation"/>
    <n v="9.0399999999999994E-2"/>
    <n v="9.0399999999999991"/>
    <n v="670"/>
    <n v="674"/>
    <n v="672"/>
    <x v="0"/>
    <n v="2"/>
    <x v="1"/>
    <s v="Moderate DTI/Income/FICO"/>
  </r>
  <r>
    <n v="90000"/>
    <s v="HIGH"/>
    <s v="Not Verified"/>
    <s v="Current"/>
    <s v="debt_consolidation"/>
    <n v="0.16789999999999999"/>
    <n v="16.79"/>
    <n v="785"/>
    <n v="789"/>
    <n v="787"/>
    <x v="1"/>
    <n v="2"/>
    <x v="1"/>
    <s v="Moderate DTI/Income/FICO"/>
  </r>
  <r>
    <n v="29000"/>
    <s v="LOW"/>
    <s v="Source Verified"/>
    <s v="Fully Paid"/>
    <s v="debt_consolidation"/>
    <n v="0.20699999999999999"/>
    <n v="20.7"/>
    <n v="665"/>
    <n v="669"/>
    <n v="667"/>
    <x v="0"/>
    <n v="1"/>
    <x v="0"/>
    <s v="High DTI / Low Income / Low FICO"/>
  </r>
  <r>
    <n v="60000"/>
    <s v="MEDIUM"/>
    <s v="Not Verified"/>
    <s v="Fully Paid"/>
    <s v="debt_consolidation"/>
    <n v="0.24100000000000002"/>
    <n v="24.1"/>
    <n v="685"/>
    <n v="689"/>
    <n v="687"/>
    <x v="0"/>
    <n v="1"/>
    <x v="0"/>
    <s v="High DTI / Low Income / Low FICO"/>
  </r>
  <r>
    <n v="30000"/>
    <s v="LOW"/>
    <s v="Verified"/>
    <s v="Current"/>
    <s v="debt_consolidation"/>
    <n v="0.34090000000000004"/>
    <n v="34.090000000000003"/>
    <n v="670"/>
    <n v="674"/>
    <n v="672"/>
    <x v="0"/>
    <n v="1"/>
    <x v="0"/>
    <s v="High DTI / Low Income / Low FICO"/>
  </r>
  <r>
    <n v="180000"/>
    <s v="HIGH"/>
    <s v="Source Verified"/>
    <s v="Fully Paid"/>
    <s v="credit_card"/>
    <n v="4.8600000000000004E-2"/>
    <n v="4.8600000000000003"/>
    <n v="675"/>
    <n v="679"/>
    <n v="677"/>
    <x v="0"/>
    <n v="2"/>
    <x v="1"/>
    <s v="Moderate DTI/Income/FICO"/>
  </r>
  <r>
    <n v="60000"/>
    <s v="MEDIUM"/>
    <s v="Verified"/>
    <s v="Charged Off"/>
    <s v="debt_consolidation"/>
    <n v="0.1226"/>
    <n v="12.26"/>
    <n v="670"/>
    <n v="674"/>
    <n v="672"/>
    <x v="0"/>
    <n v="2"/>
    <x v="1"/>
    <s v="Moderate DTI/Income/FICO"/>
  </r>
  <r>
    <n v="86250"/>
    <s v="HIGH"/>
    <s v="Verified"/>
    <s v="Fully Paid"/>
    <s v="credit_card"/>
    <n v="0.17379999999999998"/>
    <n v="17.38"/>
    <n v="720"/>
    <n v="724"/>
    <n v="722"/>
    <x v="1"/>
    <n v="2"/>
    <x v="1"/>
    <s v="Moderate DTI/Income/FICO"/>
  </r>
  <r>
    <n v="102500"/>
    <s v="HIGH"/>
    <s v="Verified"/>
    <s v="Fully Paid"/>
    <s v="debt_consolidation"/>
    <n v="0.26319999999999999"/>
    <n v="26.32"/>
    <n v="705"/>
    <n v="709"/>
    <n v="707"/>
    <x v="1"/>
    <n v="1"/>
    <x v="0"/>
    <s v="High DTI / Low Income / Low FICO"/>
  </r>
  <r>
    <n v="141250"/>
    <s v="HIGH"/>
    <s v="Not Verified"/>
    <s v="Fully Paid"/>
    <s v="debt_consolidation"/>
    <n v="5.9000000000000004E-2"/>
    <n v="5.9"/>
    <n v="715"/>
    <n v="719"/>
    <n v="717"/>
    <x v="1"/>
    <n v="3"/>
    <x v="2"/>
    <s v="Strong Profile"/>
  </r>
  <r>
    <n v="60000"/>
    <s v="MEDIUM"/>
    <s v="Not Verified"/>
    <s v="Current"/>
    <s v="credit_card"/>
    <n v="8.6800000000000002E-2"/>
    <n v="8.68"/>
    <n v="675"/>
    <n v="679"/>
    <n v="677"/>
    <x v="0"/>
    <n v="2"/>
    <x v="1"/>
    <s v="Moderate DTI/Income/FICO"/>
  </r>
  <r>
    <n v="155000"/>
    <s v="HIGH"/>
    <s v="Not Verified"/>
    <s v="Fully Paid"/>
    <s v="debt_consolidation"/>
    <n v="0.1231"/>
    <n v="12.31"/>
    <n v="780"/>
    <n v="784"/>
    <n v="782"/>
    <x v="1"/>
    <n v="2"/>
    <x v="1"/>
    <s v="Moderate DTI/Income/FICO"/>
  </r>
  <r>
    <n v="96600"/>
    <s v="HIGH"/>
    <s v="Verified"/>
    <s v="Charged Off"/>
    <s v="debt_consolidation"/>
    <n v="0.2205"/>
    <n v="22.05"/>
    <n v="670"/>
    <n v="674"/>
    <n v="672"/>
    <x v="0"/>
    <n v="1"/>
    <x v="0"/>
    <s v="High DTI / Low Income / Low FICO"/>
  </r>
  <r>
    <n v="100000"/>
    <s v="HIGH"/>
    <s v="Not Verified"/>
    <s v="Fully Paid"/>
    <s v="debt_consolidation"/>
    <n v="0.1462"/>
    <n v="14.62"/>
    <n v="710"/>
    <n v="714"/>
    <n v="712"/>
    <x v="1"/>
    <n v="2"/>
    <x v="1"/>
    <s v="Moderate DTI/Income/FICO"/>
  </r>
  <r>
    <n v="42000"/>
    <s v="MEDIUM"/>
    <s v="Source Verified"/>
    <s v="Fully Paid"/>
    <s v="credit_card"/>
    <n v="0.27889999999999998"/>
    <n v="27.889999999999997"/>
    <n v="685"/>
    <n v="689"/>
    <n v="687"/>
    <x v="0"/>
    <n v="1"/>
    <x v="0"/>
    <s v="High DTI / Low Income / Low FICO"/>
  </r>
  <r>
    <n v="62000"/>
    <s v="HIGH"/>
    <s v="Verified"/>
    <s v="Charged Off"/>
    <s v="debt_consolidation"/>
    <n v="0.29399999999999998"/>
    <n v="29.4"/>
    <n v="675"/>
    <n v="679"/>
    <n v="677"/>
    <x v="0"/>
    <n v="1"/>
    <x v="0"/>
    <s v="High DTI / Low Income / Low FICO"/>
  </r>
  <r>
    <n v="32000"/>
    <s v="LOW"/>
    <s v="Verified"/>
    <s v="Charged Off"/>
    <s v="credit_card"/>
    <n v="0.23780000000000001"/>
    <n v="23.78"/>
    <n v="670"/>
    <n v="674"/>
    <n v="672"/>
    <x v="0"/>
    <n v="1"/>
    <x v="0"/>
    <s v="High DTI / Low Income / Low FICO"/>
  </r>
  <r>
    <n v="92000"/>
    <s v="HIGH"/>
    <s v="Verified"/>
    <s v="Fully Paid"/>
    <s v="debt_consolidation"/>
    <n v="0.19500000000000001"/>
    <n v="19.5"/>
    <n v="685"/>
    <n v="689"/>
    <n v="687"/>
    <x v="0"/>
    <n v="2"/>
    <x v="1"/>
    <s v="Moderate DTI/Income/FICO"/>
  </r>
  <r>
    <n v="88400"/>
    <s v="HIGH"/>
    <s v="Verified"/>
    <s v="Fully Paid"/>
    <s v="debt_consolidation"/>
    <n v="7.0999999999999995E-3"/>
    <n v="0.71"/>
    <n v="795"/>
    <n v="799"/>
    <n v="797"/>
    <x v="1"/>
    <n v="3"/>
    <x v="2"/>
    <s v="Strong Profile"/>
  </r>
  <r>
    <n v="30000"/>
    <s v="LOW"/>
    <s v="Not Verified"/>
    <s v="Charged Off"/>
    <s v="debt_consolidation"/>
    <n v="0.34639999999999999"/>
    <n v="34.64"/>
    <n v="700"/>
    <n v="704"/>
    <n v="702"/>
    <x v="1"/>
    <n v="1"/>
    <x v="0"/>
    <s v="High DTI / Low Income / Low FICO"/>
  </r>
  <r>
    <n v="30000"/>
    <s v="LOW"/>
    <s v="Source Verified"/>
    <s v="Charged Off"/>
    <s v="debt_consolidation"/>
    <n v="0.1946"/>
    <n v="19.46"/>
    <n v="660"/>
    <n v="664"/>
    <n v="662"/>
    <x v="0"/>
    <n v="1"/>
    <x v="0"/>
    <s v="High DTI / Low Income / Low FICO"/>
  </r>
  <r>
    <n v="98000"/>
    <s v="HIGH"/>
    <s v="Not Verified"/>
    <s v="Fully Paid"/>
    <s v="other"/>
    <n v="0.153"/>
    <n v="15.299999999999999"/>
    <n v="730"/>
    <n v="734"/>
    <n v="732"/>
    <x v="1"/>
    <n v="2"/>
    <x v="1"/>
    <s v="Moderate DTI/Income/FICO"/>
  </r>
  <r>
    <n v="32000"/>
    <s v="LOW"/>
    <s v="Source Verified"/>
    <s v="Fully Paid"/>
    <s v="debt_consolidation"/>
    <n v="0.1542"/>
    <n v="15.42"/>
    <n v="660"/>
    <n v="664"/>
    <n v="662"/>
    <x v="0"/>
    <n v="1"/>
    <x v="0"/>
    <s v="High DTI / Low Income / Low FICO"/>
  </r>
  <r>
    <n v="78295"/>
    <s v="HIGH"/>
    <s v="Source Verified"/>
    <s v="Fully Paid"/>
    <s v="debt_consolidation"/>
    <n v="0.26329999999999998"/>
    <n v="26.33"/>
    <n v="680"/>
    <n v="684"/>
    <n v="682"/>
    <x v="0"/>
    <n v="1"/>
    <x v="0"/>
    <s v="High DTI / Low Income / Low FICO"/>
  </r>
  <r>
    <n v="70000"/>
    <s v="HIGH"/>
    <s v="Source Verified"/>
    <s v="Fully Paid"/>
    <s v="other"/>
    <n v="0.17850000000000002"/>
    <n v="17.850000000000001"/>
    <n v="675"/>
    <n v="679"/>
    <n v="677"/>
    <x v="0"/>
    <n v="2"/>
    <x v="1"/>
    <s v="Moderate DTI/Income/FICO"/>
  </r>
  <r>
    <n v="95000"/>
    <s v="HIGH"/>
    <s v="Source Verified"/>
    <s v="Fully Paid"/>
    <s v="debt_consolidation"/>
    <n v="0.27310000000000001"/>
    <n v="27.310000000000002"/>
    <n v="700"/>
    <n v="704"/>
    <n v="702"/>
    <x v="1"/>
    <n v="1"/>
    <x v="0"/>
    <s v="High DTI / Low Income / Low FICO"/>
  </r>
  <r>
    <n v="80000"/>
    <s v="HIGH"/>
    <s v="Not Verified"/>
    <s v="Fully Paid"/>
    <s v="home_improvement"/>
    <n v="0.2394"/>
    <n v="23.94"/>
    <n v="735"/>
    <n v="739"/>
    <n v="737"/>
    <x v="1"/>
    <n v="1"/>
    <x v="0"/>
    <s v="High DTI / Low Income / Low FICO"/>
  </r>
  <r>
    <n v="49000"/>
    <s v="MEDIUM"/>
    <s v="Source Verified"/>
    <s v="Fully Paid"/>
    <s v="debt_consolidation"/>
    <n v="0.1109"/>
    <n v="11.09"/>
    <n v="660"/>
    <n v="664"/>
    <n v="662"/>
    <x v="0"/>
    <n v="2"/>
    <x v="1"/>
    <s v="Moderate DTI/Income/FICO"/>
  </r>
  <r>
    <n v="88000"/>
    <s v="HIGH"/>
    <s v="Verified"/>
    <s v="Fully Paid"/>
    <s v="debt_consolidation"/>
    <n v="0.1215"/>
    <n v="12.15"/>
    <n v="660"/>
    <n v="664"/>
    <n v="662"/>
    <x v="0"/>
    <n v="2"/>
    <x v="1"/>
    <s v="Moderate DTI/Income/FICO"/>
  </r>
  <r>
    <n v="58872"/>
    <s v="MEDIUM"/>
    <s v="Not Verified"/>
    <s v="Fully Paid"/>
    <s v="credit_card"/>
    <n v="0.12029999999999999"/>
    <n v="12.03"/>
    <n v="770"/>
    <n v="774"/>
    <n v="772"/>
    <x v="1"/>
    <n v="2"/>
    <x v="1"/>
    <s v="Moderate DTI/Income/FICO"/>
  </r>
  <r>
    <n v="115000"/>
    <s v="HIGH"/>
    <s v="Verified"/>
    <s v="Fully Paid"/>
    <s v="debt_consolidation"/>
    <n v="0.11320000000000001"/>
    <n v="11.32"/>
    <n v="690"/>
    <n v="694"/>
    <n v="692"/>
    <x v="0"/>
    <n v="2"/>
    <x v="1"/>
    <s v="Moderate DTI/Income/FICO"/>
  </r>
  <r>
    <n v="80000"/>
    <s v="HIGH"/>
    <s v="Not Verified"/>
    <s v="Fully Paid"/>
    <s v="debt_consolidation"/>
    <n v="0.23100000000000001"/>
    <n v="23.1"/>
    <n v="730"/>
    <n v="734"/>
    <n v="732"/>
    <x v="1"/>
    <n v="1"/>
    <x v="0"/>
    <s v="High DTI / Low Income / Low FICO"/>
  </r>
  <r>
    <n v="115000"/>
    <s v="HIGH"/>
    <s v="Source Verified"/>
    <s v="Fully Paid"/>
    <s v="debt_consolidation"/>
    <n v="0.1502"/>
    <n v="15.02"/>
    <n v="695"/>
    <n v="699"/>
    <n v="697"/>
    <x v="0"/>
    <n v="2"/>
    <x v="1"/>
    <s v="Moderate DTI/Income/FICO"/>
  </r>
  <r>
    <n v="65000"/>
    <s v="HIGH"/>
    <s v="Source Verified"/>
    <s v="Fully Paid"/>
    <s v="credit_card"/>
    <n v="0.22469999999999998"/>
    <n v="22.47"/>
    <n v="755"/>
    <n v="759"/>
    <n v="757"/>
    <x v="1"/>
    <n v="1"/>
    <x v="0"/>
    <s v="High DTI / Low Income / Low FICO"/>
  </r>
  <r>
    <n v="27000"/>
    <s v="LOW"/>
    <s v="Verified"/>
    <s v="Charged Off"/>
    <s v="credit_card"/>
    <n v="0.22219999999999998"/>
    <n v="22.22"/>
    <n v="665"/>
    <n v="669"/>
    <n v="667"/>
    <x v="0"/>
    <n v="1"/>
    <x v="0"/>
    <s v="High DTI / Low Income / Low FICO"/>
  </r>
  <r>
    <n v="105000"/>
    <s v="HIGH"/>
    <s v="Source Verified"/>
    <s v="Fully Paid"/>
    <s v="credit_card"/>
    <n v="0.29059999999999997"/>
    <n v="29.059999999999995"/>
    <n v="675"/>
    <n v="679"/>
    <n v="677"/>
    <x v="0"/>
    <n v="1"/>
    <x v="0"/>
    <s v="High DTI / Low Income / Low FICO"/>
  </r>
  <r>
    <n v="62500"/>
    <s v="HIGH"/>
    <s v="Not Verified"/>
    <s v="Fully Paid"/>
    <s v="debt_consolidation"/>
    <n v="0.27089999999999997"/>
    <n v="27.089999999999996"/>
    <n v="675"/>
    <n v="679"/>
    <n v="677"/>
    <x v="0"/>
    <n v="1"/>
    <x v="0"/>
    <s v="High DTI / Low Income / Low FICO"/>
  </r>
  <r>
    <n v="45000"/>
    <s v="MEDIUM"/>
    <s v="Source Verified"/>
    <s v="Fully Paid"/>
    <s v="debt_consolidation"/>
    <n v="0.25069999999999998"/>
    <n v="25.069999999999997"/>
    <n v="700"/>
    <n v="704"/>
    <n v="702"/>
    <x v="1"/>
    <n v="1"/>
    <x v="0"/>
    <s v="High DTI / Low Income / Low FICO"/>
  </r>
  <r>
    <n v="38000"/>
    <s v="LOW"/>
    <s v="Verified"/>
    <s v="Fully Paid"/>
    <s v="credit_card"/>
    <n v="0.12820000000000001"/>
    <n v="12.82"/>
    <n v="715"/>
    <n v="719"/>
    <n v="717"/>
    <x v="1"/>
    <n v="1"/>
    <x v="0"/>
    <s v="High DTI / Low Income / Low FICO"/>
  </r>
  <r>
    <n v="75000"/>
    <s v="HIGH"/>
    <s v="Source Verified"/>
    <s v="Fully Paid"/>
    <s v="debt_consolidation"/>
    <n v="0.3029"/>
    <n v="30.29"/>
    <n v="670"/>
    <n v="674"/>
    <n v="672"/>
    <x v="0"/>
    <n v="1"/>
    <x v="0"/>
    <s v="High DTI / Low Income / Low FICO"/>
  </r>
  <r>
    <n v="95000"/>
    <s v="HIGH"/>
    <s v="Not Verified"/>
    <s v="Fully Paid"/>
    <s v="debt_consolidation"/>
    <n v="0.1991"/>
    <n v="19.91"/>
    <n v="690"/>
    <n v="694"/>
    <n v="692"/>
    <x v="0"/>
    <n v="2"/>
    <x v="1"/>
    <s v="Moderate DTI/Income/FICO"/>
  </r>
  <r>
    <n v="96000"/>
    <s v="HIGH"/>
    <s v="Source Verified"/>
    <s v="Fully Paid"/>
    <s v="debt_consolidation"/>
    <n v="0.13980000000000001"/>
    <n v="13.98"/>
    <n v="670"/>
    <n v="674"/>
    <n v="672"/>
    <x v="0"/>
    <n v="2"/>
    <x v="1"/>
    <s v="Moderate DTI/Income/FICO"/>
  </r>
  <r>
    <n v="60000"/>
    <s v="MEDIUM"/>
    <s v="Source Verified"/>
    <s v="Fully Paid"/>
    <s v="credit_card"/>
    <n v="0.25719999999999998"/>
    <n v="25.72"/>
    <n v="670"/>
    <n v="674"/>
    <n v="672"/>
    <x v="0"/>
    <n v="1"/>
    <x v="0"/>
    <s v="High DTI / Low Income / Low FICO"/>
  </r>
  <r>
    <n v="56000"/>
    <s v="MEDIUM"/>
    <s v="Not Verified"/>
    <s v="Fully Paid"/>
    <s v="debt_consolidation"/>
    <n v="0.12570000000000001"/>
    <n v="12.57"/>
    <n v="740"/>
    <n v="744"/>
    <n v="742"/>
    <x v="1"/>
    <n v="2"/>
    <x v="1"/>
    <s v="Moderate DTI/Income/FICO"/>
  </r>
  <r>
    <n v="33000"/>
    <s v="LOW"/>
    <s v="Verified"/>
    <s v="Fully Paid"/>
    <s v="debt_consolidation"/>
    <n v="6.4399999999999999E-2"/>
    <n v="6.4399999999999995"/>
    <n v="675"/>
    <n v="679"/>
    <n v="677"/>
    <x v="0"/>
    <n v="1"/>
    <x v="0"/>
    <s v="High DTI / Low Income / Low FICO"/>
  </r>
  <r>
    <n v="189323.33"/>
    <s v="HIGH"/>
    <s v="Source Verified"/>
    <s v="Fully Paid"/>
    <s v="debt_consolidation"/>
    <n v="0.1885"/>
    <n v="18.850000000000001"/>
    <n v="660"/>
    <n v="664"/>
    <n v="662"/>
    <x v="0"/>
    <n v="2"/>
    <x v="1"/>
    <s v="Moderate DTI/Income/FICO"/>
  </r>
  <r>
    <n v="58000"/>
    <s v="MEDIUM"/>
    <s v="Verified"/>
    <s v="Charged Off"/>
    <s v="debt_consolidation"/>
    <n v="0.18600000000000003"/>
    <n v="18.600000000000001"/>
    <n v="660"/>
    <n v="664"/>
    <n v="662"/>
    <x v="0"/>
    <n v="2"/>
    <x v="1"/>
    <s v="Moderate DTI/Income/FICO"/>
  </r>
  <r>
    <n v="51000"/>
    <s v="MEDIUM"/>
    <s v="Not Verified"/>
    <s v="Charged Off"/>
    <s v="debt_consolidation"/>
    <n v="0.32329999999999998"/>
    <n v="32.33"/>
    <n v="660"/>
    <n v="664"/>
    <n v="662"/>
    <x v="0"/>
    <n v="1"/>
    <x v="0"/>
    <s v="High DTI / Low Income / Low FICO"/>
  </r>
  <r>
    <n v="70000"/>
    <s v="HIGH"/>
    <s v="Not Verified"/>
    <s v="Fully Paid"/>
    <s v="debt_consolidation"/>
    <n v="0.33429999999999999"/>
    <n v="33.43"/>
    <n v="725"/>
    <n v="729"/>
    <n v="727"/>
    <x v="1"/>
    <n v="1"/>
    <x v="0"/>
    <s v="High DTI / Low Income / Low FICO"/>
  </r>
  <r>
    <n v="48000"/>
    <s v="MEDIUM"/>
    <s v="Verified"/>
    <s v="Current"/>
    <s v="debt_consolidation"/>
    <n v="0.24230000000000002"/>
    <n v="24.23"/>
    <n v="675"/>
    <n v="679"/>
    <n v="677"/>
    <x v="0"/>
    <n v="1"/>
    <x v="0"/>
    <s v="High DTI / Low Income / Low FICO"/>
  </r>
  <r>
    <n v="84600"/>
    <s v="HIGH"/>
    <s v="Verified"/>
    <s v="Current"/>
    <s v="debt_consolidation"/>
    <n v="7.1599999999999997E-2"/>
    <n v="7.16"/>
    <n v="690"/>
    <n v="694"/>
    <n v="692"/>
    <x v="0"/>
    <n v="2"/>
    <x v="1"/>
    <s v="Moderate DTI/Income/FICO"/>
  </r>
  <r>
    <n v="60000"/>
    <s v="MEDIUM"/>
    <s v="Source Verified"/>
    <s v="Fully Paid"/>
    <s v="debt_consolidation"/>
    <n v="0.16600000000000001"/>
    <n v="16.600000000000001"/>
    <n v="690"/>
    <n v="694"/>
    <n v="692"/>
    <x v="0"/>
    <n v="2"/>
    <x v="1"/>
    <s v="Moderate DTI/Income/FICO"/>
  </r>
  <r>
    <n v="44000"/>
    <s v="MEDIUM"/>
    <s v="Source Verified"/>
    <s v="Current"/>
    <s v="home_improvement"/>
    <n v="0.12189999999999999"/>
    <n v="12.19"/>
    <n v="715"/>
    <n v="719"/>
    <n v="717"/>
    <x v="1"/>
    <n v="2"/>
    <x v="1"/>
    <s v="Moderate DTI/Income/FICO"/>
  </r>
  <r>
    <n v="75000"/>
    <s v="HIGH"/>
    <s v="Source Verified"/>
    <s v="Fully Paid"/>
    <s v="debt_consolidation"/>
    <n v="0.157"/>
    <n v="15.7"/>
    <n v="670"/>
    <n v="674"/>
    <n v="672"/>
    <x v="0"/>
    <n v="2"/>
    <x v="1"/>
    <s v="Moderate DTI/Income/FICO"/>
  </r>
  <r>
    <n v="70000"/>
    <s v="HIGH"/>
    <s v="Verified"/>
    <s v="Fully Paid"/>
    <s v="debt_consolidation"/>
    <n v="0.28220000000000001"/>
    <n v="28.22"/>
    <n v="735"/>
    <n v="739"/>
    <n v="737"/>
    <x v="1"/>
    <n v="1"/>
    <x v="0"/>
    <s v="High DTI / Low Income / Low FICO"/>
  </r>
  <r>
    <n v="66000"/>
    <s v="HIGH"/>
    <s v="Not Verified"/>
    <s v="Charged Off"/>
    <s v="debt_consolidation"/>
    <n v="0.16870000000000002"/>
    <n v="16.87"/>
    <n v="700"/>
    <n v="704"/>
    <n v="702"/>
    <x v="1"/>
    <n v="2"/>
    <x v="1"/>
    <s v="Moderate DTI/Income/FICO"/>
  </r>
  <r>
    <n v="47000"/>
    <s v="MEDIUM"/>
    <s v="Verified"/>
    <s v="Fully Paid"/>
    <s v="debt_consolidation"/>
    <n v="0.192"/>
    <n v="19.2"/>
    <n v="695"/>
    <n v="699"/>
    <n v="697"/>
    <x v="0"/>
    <n v="2"/>
    <x v="1"/>
    <s v="Moderate DTI/Income/FICO"/>
  </r>
  <r>
    <n v="114360"/>
    <s v="HIGH"/>
    <s v="Verified"/>
    <s v="Fully Paid"/>
    <s v="major_purchase"/>
    <n v="0.20749999999999999"/>
    <n v="20.75"/>
    <n v="790"/>
    <n v="794"/>
    <n v="792"/>
    <x v="1"/>
    <n v="1"/>
    <x v="0"/>
    <s v="High DTI / Low Income / Low FICO"/>
  </r>
  <r>
    <n v="87000"/>
    <s v="HIGH"/>
    <s v="Verified"/>
    <s v="Fully Paid"/>
    <s v="debt_consolidation"/>
    <n v="0.26030000000000003"/>
    <n v="26.030000000000005"/>
    <n v="690"/>
    <n v="694"/>
    <n v="692"/>
    <x v="0"/>
    <n v="1"/>
    <x v="0"/>
    <s v="High DTI / Low Income / Low FICO"/>
  </r>
  <r>
    <n v="70000"/>
    <s v="HIGH"/>
    <s v="Not Verified"/>
    <s v="Charged Off"/>
    <s v="debt_consolidation"/>
    <n v="0.27940000000000004"/>
    <n v="27.940000000000005"/>
    <n v="685"/>
    <n v="689"/>
    <n v="687"/>
    <x v="0"/>
    <n v="1"/>
    <x v="0"/>
    <s v="High DTI / Low Income / Low FICO"/>
  </r>
  <r>
    <n v="51000"/>
    <s v="MEDIUM"/>
    <s v="Source Verified"/>
    <s v="Charged Off"/>
    <s v="debt_consolidation"/>
    <n v="0.18640000000000001"/>
    <n v="18.64"/>
    <n v="710"/>
    <n v="714"/>
    <n v="712"/>
    <x v="1"/>
    <n v="2"/>
    <x v="1"/>
    <s v="Moderate DTI/Income/FICO"/>
  </r>
  <r>
    <n v="110000"/>
    <s v="HIGH"/>
    <s v="Verified"/>
    <s v="Fully Paid"/>
    <s v="car"/>
    <n v="0.25489999999999996"/>
    <n v="25.489999999999995"/>
    <n v="700"/>
    <n v="704"/>
    <n v="702"/>
    <x v="1"/>
    <n v="1"/>
    <x v="0"/>
    <s v="High DTI / Low Income / Low FICO"/>
  </r>
  <r>
    <n v="60000"/>
    <s v="MEDIUM"/>
    <s v="Source Verified"/>
    <s v="Charged Off"/>
    <s v="debt_consolidation"/>
    <n v="0.14880000000000002"/>
    <n v="14.88"/>
    <n v="660"/>
    <n v="664"/>
    <n v="662"/>
    <x v="0"/>
    <n v="2"/>
    <x v="1"/>
    <s v="Moderate DTI/Income/FICO"/>
  </r>
  <r>
    <n v="40000"/>
    <s v="LOW"/>
    <s v="Source Verified"/>
    <s v="Fully Paid"/>
    <s v="debt_consolidation"/>
    <n v="0.16739999999999999"/>
    <n v="16.739999999999998"/>
    <n v="700"/>
    <n v="704"/>
    <n v="702"/>
    <x v="1"/>
    <n v="1"/>
    <x v="0"/>
    <s v="High DTI / Low Income / Low FICO"/>
  </r>
  <r>
    <n v="75000"/>
    <s v="HIGH"/>
    <s v="Verified"/>
    <s v="Fully Paid"/>
    <s v="other"/>
    <n v="0.25219999999999998"/>
    <n v="25.22"/>
    <n v="695"/>
    <n v="699"/>
    <n v="697"/>
    <x v="0"/>
    <n v="1"/>
    <x v="0"/>
    <s v="High DTI / Low Income / Low FICO"/>
  </r>
  <r>
    <n v="24000"/>
    <s v="LOW"/>
    <s v="Not Verified"/>
    <s v="Fully Paid"/>
    <s v="debt_consolidation"/>
    <n v="0.22500000000000001"/>
    <n v="22.5"/>
    <n v="735"/>
    <n v="739"/>
    <n v="737"/>
    <x v="1"/>
    <n v="1"/>
    <x v="0"/>
    <s v="High DTI / Low Income / Low FICO"/>
  </r>
  <r>
    <n v="48000"/>
    <s v="MEDIUM"/>
    <s v="Source Verified"/>
    <s v="Fully Paid"/>
    <s v="credit_card"/>
    <n v="0.10210000000000001"/>
    <n v="10.210000000000001"/>
    <n v="695"/>
    <n v="699"/>
    <n v="697"/>
    <x v="0"/>
    <n v="2"/>
    <x v="1"/>
    <s v="Moderate DTI/Income/FICO"/>
  </r>
  <r>
    <n v="75000"/>
    <s v="HIGH"/>
    <s v="Not Verified"/>
    <s v="Charged Off"/>
    <s v="debt_consolidation"/>
    <n v="0.1618"/>
    <n v="16.18"/>
    <n v="675"/>
    <n v="679"/>
    <n v="677"/>
    <x v="0"/>
    <n v="2"/>
    <x v="1"/>
    <s v="Moderate DTI/Income/FICO"/>
  </r>
  <r>
    <n v="98000"/>
    <s v="HIGH"/>
    <s v="Verified"/>
    <s v="Current"/>
    <s v="debt_consolidation"/>
    <n v="0.3145"/>
    <n v="31.45"/>
    <n v="720"/>
    <n v="724"/>
    <n v="722"/>
    <x v="1"/>
    <n v="1"/>
    <x v="0"/>
    <s v="High DTI / Low Income / Low FICO"/>
  </r>
  <r>
    <n v="75000"/>
    <s v="HIGH"/>
    <s v="Verified"/>
    <s v="Fully Paid"/>
    <s v="car"/>
    <n v="0.16940000000000002"/>
    <n v="16.940000000000001"/>
    <n v="670"/>
    <n v="674"/>
    <n v="672"/>
    <x v="0"/>
    <n v="2"/>
    <x v="1"/>
    <s v="Moderate DTI/Income/FICO"/>
  </r>
  <r>
    <n v="33000"/>
    <s v="LOW"/>
    <s v="Not Verified"/>
    <s v="Fully Paid"/>
    <s v="home_improvement"/>
    <n v="0.24729999999999999"/>
    <n v="24.73"/>
    <n v="665"/>
    <n v="669"/>
    <n v="667"/>
    <x v="0"/>
    <n v="1"/>
    <x v="0"/>
    <s v="High DTI / Low Income / Low FICO"/>
  </r>
  <r>
    <n v="90000"/>
    <s v="HIGH"/>
    <s v="Source Verified"/>
    <s v="Fully Paid"/>
    <s v="debt_consolidation"/>
    <n v="1.8799999999999997E-2"/>
    <n v="1.8799999999999997"/>
    <n v="745"/>
    <n v="749"/>
    <n v="747"/>
    <x v="1"/>
    <n v="3"/>
    <x v="2"/>
    <s v="Strong Profile"/>
  </r>
  <r>
    <n v="48000"/>
    <s v="MEDIUM"/>
    <s v="Not Verified"/>
    <s v="Fully Paid"/>
    <s v="debt_consolidation"/>
    <n v="0.31579999999999997"/>
    <n v="31.58"/>
    <n v="710"/>
    <n v="714"/>
    <n v="712"/>
    <x v="1"/>
    <n v="1"/>
    <x v="0"/>
    <s v="High DTI / Low Income / Low FICO"/>
  </r>
  <r>
    <n v="46000"/>
    <s v="MEDIUM"/>
    <s v="Verified"/>
    <s v="Fully Paid"/>
    <s v="debt_consolidation"/>
    <n v="0.27729999999999999"/>
    <n v="27.73"/>
    <n v="695"/>
    <n v="699"/>
    <n v="697"/>
    <x v="0"/>
    <n v="1"/>
    <x v="0"/>
    <s v="High DTI / Low Income / Low FICO"/>
  </r>
  <r>
    <n v="57900"/>
    <s v="MEDIUM"/>
    <s v="Verified"/>
    <s v="Fully Paid"/>
    <s v="debt_consolidation"/>
    <n v="0.1318"/>
    <n v="13.18"/>
    <n v="665"/>
    <n v="669"/>
    <n v="667"/>
    <x v="0"/>
    <n v="2"/>
    <x v="1"/>
    <s v="Moderate DTI/Income/FICO"/>
  </r>
  <r>
    <n v="98000"/>
    <s v="HIGH"/>
    <s v="Verified"/>
    <s v="Fully Paid"/>
    <s v="credit_card"/>
    <n v="0.2351"/>
    <n v="23.51"/>
    <n v="660"/>
    <n v="664"/>
    <n v="662"/>
    <x v="0"/>
    <n v="1"/>
    <x v="0"/>
    <s v="High DTI / Low Income / Low FICO"/>
  </r>
  <r>
    <n v="82000"/>
    <s v="HIGH"/>
    <s v="Verified"/>
    <s v="Fully Paid"/>
    <s v="debt_consolidation"/>
    <n v="0.18789999999999998"/>
    <n v="18.79"/>
    <n v="695"/>
    <n v="699"/>
    <n v="697"/>
    <x v="0"/>
    <n v="2"/>
    <x v="1"/>
    <s v="Moderate DTI/Income/FICO"/>
  </r>
  <r>
    <n v="88000"/>
    <s v="HIGH"/>
    <s v="Source Verified"/>
    <s v="Fully Paid"/>
    <s v="credit_card"/>
    <n v="0.24100000000000002"/>
    <n v="24.1"/>
    <n v="665"/>
    <n v="669"/>
    <n v="667"/>
    <x v="0"/>
    <n v="1"/>
    <x v="0"/>
    <s v="High DTI / Low Income / Low FICO"/>
  </r>
  <r>
    <n v="63930"/>
    <s v="HIGH"/>
    <s v="Source Verified"/>
    <s v="Fully Paid"/>
    <s v="medical"/>
    <n v="0.15340000000000001"/>
    <n v="15.340000000000002"/>
    <n v="660"/>
    <n v="664"/>
    <n v="662"/>
    <x v="0"/>
    <n v="2"/>
    <x v="1"/>
    <s v="Moderate DTI/Income/FICO"/>
  </r>
  <r>
    <n v="99750"/>
    <s v="HIGH"/>
    <s v="Not Verified"/>
    <s v="Fully Paid"/>
    <s v="debt_consolidation"/>
    <n v="0.1173"/>
    <n v="11.73"/>
    <n v="720"/>
    <n v="724"/>
    <n v="722"/>
    <x v="1"/>
    <n v="3"/>
    <x v="2"/>
    <s v="Strong Profile"/>
  </r>
  <r>
    <n v="110000"/>
    <s v="HIGH"/>
    <s v="Source Verified"/>
    <s v="Current"/>
    <s v="debt_consolidation"/>
    <n v="0.13070000000000001"/>
    <n v="13.07"/>
    <n v="670"/>
    <n v="674"/>
    <n v="672"/>
    <x v="0"/>
    <n v="2"/>
    <x v="1"/>
    <s v="Moderate DTI/Income/FICO"/>
  </r>
  <r>
    <n v="40000"/>
    <s v="LOW"/>
    <s v="Not Verified"/>
    <s v="Fully Paid"/>
    <s v="debt_consolidation"/>
    <n v="3.8100000000000002E-2"/>
    <n v="3.81"/>
    <n v="660"/>
    <n v="664"/>
    <n v="662"/>
    <x v="0"/>
    <n v="1"/>
    <x v="0"/>
    <s v="High DTI / Low Income / Low FICO"/>
  </r>
  <r>
    <n v="100000"/>
    <s v="HIGH"/>
    <s v="Source Verified"/>
    <s v="Fully Paid"/>
    <s v="debt_consolidation"/>
    <n v="5.2699999999999997E-2"/>
    <n v="5.27"/>
    <n v="670"/>
    <n v="674"/>
    <n v="672"/>
    <x v="0"/>
    <n v="2"/>
    <x v="1"/>
    <s v="Moderate DTI/Income/FICO"/>
  </r>
  <r>
    <n v="57000"/>
    <s v="MEDIUM"/>
    <s v="Verified"/>
    <s v="Current"/>
    <s v="home_improvement"/>
    <n v="0.25679999999999997"/>
    <n v="25.679999999999996"/>
    <n v="680"/>
    <n v="684"/>
    <n v="682"/>
    <x v="0"/>
    <n v="1"/>
    <x v="0"/>
    <s v="High DTI / Low Income / Low FICO"/>
  </r>
  <r>
    <n v="100000"/>
    <s v="HIGH"/>
    <s v="Not Verified"/>
    <s v="Fully Paid"/>
    <s v="debt_consolidation"/>
    <n v="0.17449999999999999"/>
    <n v="17.45"/>
    <n v="785"/>
    <n v="789"/>
    <n v="787"/>
    <x v="1"/>
    <n v="2"/>
    <x v="1"/>
    <s v="Moderate DTI/Income/FICO"/>
  </r>
  <r>
    <n v="215000"/>
    <s v="HIGH"/>
    <s v="Source Verified"/>
    <s v="Fully Paid"/>
    <s v="debt_consolidation"/>
    <n v="8.1300000000000011E-2"/>
    <n v="8.1300000000000008"/>
    <n v="660"/>
    <n v="664"/>
    <n v="662"/>
    <x v="0"/>
    <n v="2"/>
    <x v="1"/>
    <s v="Moderate DTI/Income/FICO"/>
  </r>
  <r>
    <n v="140000"/>
    <s v="HIGH"/>
    <s v="Not Verified"/>
    <s v="Fully Paid"/>
    <s v="debt_consolidation"/>
    <n v="7.4400000000000008E-2"/>
    <n v="7.44"/>
    <n v="760"/>
    <n v="764"/>
    <n v="762"/>
    <x v="1"/>
    <n v="3"/>
    <x v="2"/>
    <s v="Strong Profile"/>
  </r>
  <r>
    <n v="45000"/>
    <s v="MEDIUM"/>
    <s v="Not Verified"/>
    <s v="Charged Off"/>
    <s v="debt_consolidation"/>
    <n v="9.2300000000000007E-2"/>
    <n v="9.23"/>
    <n v="670"/>
    <n v="674"/>
    <n v="672"/>
    <x v="0"/>
    <n v="2"/>
    <x v="1"/>
    <s v="Moderate DTI/Income/FICO"/>
  </r>
  <r>
    <n v="149512"/>
    <s v="HIGH"/>
    <s v="Verified"/>
    <s v="Charged Off"/>
    <s v="debt_consolidation"/>
    <n v="0.1646"/>
    <n v="16.46"/>
    <n v="665"/>
    <n v="669"/>
    <n v="667"/>
    <x v="0"/>
    <n v="2"/>
    <x v="1"/>
    <s v="Moderate DTI/Income/FICO"/>
  </r>
  <r>
    <n v="45700"/>
    <s v="MEDIUM"/>
    <s v="Source Verified"/>
    <s v="Fully Paid"/>
    <s v="debt_consolidation"/>
    <n v="0.2114"/>
    <n v="21.14"/>
    <n v="665"/>
    <n v="669"/>
    <n v="667"/>
    <x v="0"/>
    <n v="1"/>
    <x v="0"/>
    <s v="High DTI / Low Income / Low FICO"/>
  </r>
  <r>
    <n v="65000"/>
    <s v="HIGH"/>
    <s v="Verified"/>
    <s v="Fully Paid"/>
    <s v="debt_consolidation"/>
    <n v="0.18170000000000003"/>
    <n v="18.170000000000002"/>
    <n v="690"/>
    <n v="694"/>
    <n v="692"/>
    <x v="0"/>
    <n v="2"/>
    <x v="1"/>
    <s v="Moderate DTI/Income/FICO"/>
  </r>
  <r>
    <n v="70192"/>
    <s v="HIGH"/>
    <s v="Source Verified"/>
    <s v="Fully Paid"/>
    <s v="other"/>
    <n v="0.14660000000000001"/>
    <n v="14.66"/>
    <n v="710"/>
    <n v="714"/>
    <n v="712"/>
    <x v="1"/>
    <n v="2"/>
    <x v="1"/>
    <s v="Moderate DTI/Income/FICO"/>
  </r>
  <r>
    <n v="67500"/>
    <s v="HIGH"/>
    <s v="Source Verified"/>
    <s v="Fully Paid"/>
    <s v="debt_consolidation"/>
    <n v="0.20920000000000002"/>
    <n v="20.92"/>
    <n v="660"/>
    <n v="664"/>
    <n v="662"/>
    <x v="0"/>
    <n v="1"/>
    <x v="0"/>
    <s v="High DTI / Low Income / Low FICO"/>
  </r>
  <r>
    <n v="79000"/>
    <s v="HIGH"/>
    <s v="Verified"/>
    <s v="Charged Off"/>
    <s v="debt_consolidation"/>
    <n v="0.24350000000000002"/>
    <n v="24.35"/>
    <n v="675"/>
    <n v="679"/>
    <n v="677"/>
    <x v="0"/>
    <n v="1"/>
    <x v="0"/>
    <s v="High DTI / Low Income / Low FICO"/>
  </r>
  <r>
    <n v="50000"/>
    <s v="MEDIUM"/>
    <s v="Verified"/>
    <s v="Fully Paid"/>
    <s v="credit_card"/>
    <n v="0.1757"/>
    <n v="17.57"/>
    <n v="715"/>
    <n v="719"/>
    <n v="717"/>
    <x v="1"/>
    <n v="2"/>
    <x v="1"/>
    <s v="Moderate DTI/Income/FICO"/>
  </r>
  <r>
    <n v="115000"/>
    <s v="HIGH"/>
    <s v="Source Verified"/>
    <s v="Current"/>
    <s v="debt_consolidation"/>
    <n v="0.24489999999999998"/>
    <n v="24.49"/>
    <n v="680"/>
    <n v="684"/>
    <n v="682"/>
    <x v="0"/>
    <n v="1"/>
    <x v="0"/>
    <s v="High DTI / Low Income / Low FICO"/>
  </r>
  <r>
    <n v="42000"/>
    <s v="MEDIUM"/>
    <s v="Source Verified"/>
    <s v="Fully Paid"/>
    <s v="debt_consolidation"/>
    <n v="0.16539999999999999"/>
    <n v="16.54"/>
    <n v="670"/>
    <n v="674"/>
    <n v="672"/>
    <x v="0"/>
    <n v="2"/>
    <x v="1"/>
    <s v="Moderate DTI/Income/FICO"/>
  </r>
  <r>
    <n v="165000"/>
    <s v="HIGH"/>
    <s v="Verified"/>
    <s v="Current"/>
    <s v="home_improvement"/>
    <n v="0.2341"/>
    <n v="23.41"/>
    <n v="680"/>
    <n v="684"/>
    <n v="682"/>
    <x v="0"/>
    <n v="1"/>
    <x v="0"/>
    <s v="High DTI / Low Income / Low FICO"/>
  </r>
  <r>
    <n v="56000"/>
    <s v="MEDIUM"/>
    <s v="Source Verified"/>
    <s v="Fully Paid"/>
    <s v="home_improvement"/>
    <n v="0.2505"/>
    <n v="25.05"/>
    <n v="705"/>
    <n v="709"/>
    <n v="707"/>
    <x v="1"/>
    <n v="1"/>
    <x v="0"/>
    <s v="High DTI / Low Income / Low FICO"/>
  </r>
  <r>
    <n v="170000"/>
    <s v="HIGH"/>
    <s v="Not Verified"/>
    <s v="Fully Paid"/>
    <s v="debt_consolidation"/>
    <n v="0.06"/>
    <n v="6"/>
    <n v="765"/>
    <n v="769"/>
    <n v="767"/>
    <x v="1"/>
    <n v="3"/>
    <x v="2"/>
    <s v="Strong Profile"/>
  </r>
  <r>
    <n v="95000"/>
    <s v="HIGH"/>
    <s v="Not Verified"/>
    <s v="Fully Paid"/>
    <s v="credit_card"/>
    <n v="0.14219999999999999"/>
    <n v="14.219999999999999"/>
    <n v="660"/>
    <n v="664"/>
    <n v="662"/>
    <x v="0"/>
    <n v="2"/>
    <x v="1"/>
    <s v="Moderate DTI/Income/FICO"/>
  </r>
  <r>
    <n v="17000"/>
    <s v="LOW"/>
    <s v="Source Verified"/>
    <s v="Fully Paid"/>
    <s v="debt_consolidation"/>
    <n v="0.14410000000000001"/>
    <n v="14.41"/>
    <n v="660"/>
    <n v="664"/>
    <n v="662"/>
    <x v="0"/>
    <n v="1"/>
    <x v="0"/>
    <s v="High DTI / Low Income / Low FICO"/>
  </r>
  <r>
    <n v="48800"/>
    <s v="MEDIUM"/>
    <s v="Verified"/>
    <s v="Fully Paid"/>
    <s v="debt_consolidation"/>
    <n v="0.26539999999999997"/>
    <n v="26.539999999999996"/>
    <n v="675"/>
    <n v="679"/>
    <n v="677"/>
    <x v="0"/>
    <n v="1"/>
    <x v="0"/>
    <s v="High DTI / Low Income / Low FICO"/>
  </r>
  <r>
    <n v="125000"/>
    <s v="HIGH"/>
    <s v="Not Verified"/>
    <s v="Fully Paid"/>
    <s v="home_improvement"/>
    <n v="0.124"/>
    <n v="12.4"/>
    <n v="720"/>
    <n v="724"/>
    <n v="722"/>
    <x v="1"/>
    <n v="2"/>
    <x v="1"/>
    <s v="Moderate DTI/Income/FICO"/>
  </r>
  <r>
    <n v="65000"/>
    <s v="HIGH"/>
    <s v="Source Verified"/>
    <s v="Fully Paid"/>
    <s v="credit_card"/>
    <n v="0.28510000000000002"/>
    <n v="28.51"/>
    <n v="705"/>
    <n v="709"/>
    <n v="707"/>
    <x v="1"/>
    <n v="1"/>
    <x v="0"/>
    <s v="High DTI / Low Income / Low FICO"/>
  </r>
  <r>
    <n v="77000"/>
    <s v="HIGH"/>
    <s v="Source Verified"/>
    <s v="Fully Paid"/>
    <s v="other"/>
    <n v="0.1192"/>
    <n v="11.92"/>
    <n v="695"/>
    <n v="699"/>
    <n v="697"/>
    <x v="0"/>
    <n v="2"/>
    <x v="1"/>
    <s v="Moderate DTI/Income/FICO"/>
  </r>
  <r>
    <n v="40000"/>
    <s v="LOW"/>
    <s v="Source Verified"/>
    <s v="Current"/>
    <s v="debt_consolidation"/>
    <n v="8.7599999999999997E-2"/>
    <n v="8.76"/>
    <n v="660"/>
    <n v="664"/>
    <n v="662"/>
    <x v="0"/>
    <n v="1"/>
    <x v="0"/>
    <s v="High DTI / Low Income / Low FICO"/>
  </r>
  <r>
    <n v="26644"/>
    <s v="LOW"/>
    <s v="Source Verified"/>
    <s v="Fully Paid"/>
    <s v="debt_consolidation"/>
    <n v="0.33240000000000003"/>
    <n v="33.24"/>
    <n v="675"/>
    <n v="679"/>
    <n v="677"/>
    <x v="0"/>
    <n v="1"/>
    <x v="0"/>
    <s v="High DTI / Low Income / Low FICO"/>
  </r>
  <r>
    <n v="166915"/>
    <s v="HIGH"/>
    <s v="Verified"/>
    <s v="Fully Paid"/>
    <s v="debt_consolidation"/>
    <n v="0.11550000000000001"/>
    <n v="11.55"/>
    <n v="710"/>
    <n v="714"/>
    <n v="712"/>
    <x v="1"/>
    <n v="3"/>
    <x v="2"/>
    <s v="Strong Profile"/>
  </r>
  <r>
    <n v="62000"/>
    <s v="HIGH"/>
    <s v="Verified"/>
    <s v="Charged Off"/>
    <s v="other"/>
    <n v="0.2286"/>
    <n v="22.86"/>
    <n v="660"/>
    <n v="664"/>
    <n v="662"/>
    <x v="0"/>
    <n v="1"/>
    <x v="0"/>
    <s v="High DTI / Low Income / Low FICO"/>
  </r>
  <r>
    <n v="25000"/>
    <s v="LOW"/>
    <s v="Verified"/>
    <s v="Charged Off"/>
    <s v="debt_consolidation"/>
    <n v="0.25840000000000002"/>
    <n v="25.840000000000003"/>
    <n v="675"/>
    <n v="679"/>
    <n v="677"/>
    <x v="0"/>
    <n v="1"/>
    <x v="0"/>
    <s v="High DTI / Low Income / Low FICO"/>
  </r>
  <r>
    <n v="100000"/>
    <s v="HIGH"/>
    <s v="Not Verified"/>
    <s v="Fully Paid"/>
    <s v="debt_consolidation"/>
    <n v="0.15060000000000001"/>
    <n v="15.06"/>
    <n v="685"/>
    <n v="689"/>
    <n v="687"/>
    <x v="0"/>
    <n v="2"/>
    <x v="1"/>
    <s v="Moderate DTI/Income/FICO"/>
  </r>
  <r>
    <n v="92000"/>
    <s v="HIGH"/>
    <s v="Not Verified"/>
    <s v="Fully Paid"/>
    <s v="debt_consolidation"/>
    <n v="0.22670000000000001"/>
    <n v="22.67"/>
    <n v="705"/>
    <n v="709"/>
    <n v="707"/>
    <x v="1"/>
    <n v="1"/>
    <x v="0"/>
    <s v="High DTI / Low Income / Low FICO"/>
  </r>
  <r>
    <n v="150000"/>
    <s v="HIGH"/>
    <s v="Not Verified"/>
    <s v="Current"/>
    <s v="debt_consolidation"/>
    <n v="0.12300000000000001"/>
    <n v="12.3"/>
    <n v="700"/>
    <n v="704"/>
    <n v="702"/>
    <x v="1"/>
    <n v="2"/>
    <x v="1"/>
    <s v="Moderate DTI/Income/FICO"/>
  </r>
  <r>
    <n v="29000"/>
    <s v="LOW"/>
    <s v="Source Verified"/>
    <s v="Fully Paid"/>
    <s v="other"/>
    <n v="0.13369999999999999"/>
    <n v="13.37"/>
    <n v="700"/>
    <n v="704"/>
    <n v="702"/>
    <x v="1"/>
    <n v="1"/>
    <x v="0"/>
    <s v="High DTI / Low Income / Low FICO"/>
  </r>
  <r>
    <n v="56000"/>
    <s v="MEDIUM"/>
    <s v="Verified"/>
    <s v="Fully Paid"/>
    <s v="credit_card"/>
    <n v="0.21420000000000003"/>
    <n v="21.42"/>
    <n v="725"/>
    <n v="729"/>
    <n v="727"/>
    <x v="1"/>
    <n v="1"/>
    <x v="0"/>
    <s v="High DTI / Low Income / Low FICO"/>
  </r>
  <r>
    <n v="45000"/>
    <s v="MEDIUM"/>
    <s v="Source Verified"/>
    <s v="Fully Paid"/>
    <s v="debt_consolidation"/>
    <n v="0.18600000000000003"/>
    <n v="18.600000000000001"/>
    <n v="660"/>
    <n v="664"/>
    <n v="662"/>
    <x v="0"/>
    <n v="2"/>
    <x v="1"/>
    <s v="Moderate DTI/Income/FICO"/>
  </r>
  <r>
    <n v="72000"/>
    <s v="HIGH"/>
    <s v="Source Verified"/>
    <s v="Fully Paid"/>
    <s v="credit_card"/>
    <n v="5.9699999999999996E-2"/>
    <n v="5.97"/>
    <n v="670"/>
    <n v="674"/>
    <n v="672"/>
    <x v="0"/>
    <n v="2"/>
    <x v="1"/>
    <s v="Moderate DTI/Income/FICO"/>
  </r>
  <r>
    <n v="50000"/>
    <s v="MEDIUM"/>
    <s v="Source Verified"/>
    <s v="Charged Off"/>
    <s v="debt_consolidation"/>
    <n v="0.20440000000000003"/>
    <n v="20.440000000000001"/>
    <n v="695"/>
    <n v="699"/>
    <n v="697"/>
    <x v="0"/>
    <n v="1"/>
    <x v="0"/>
    <s v="High DTI / Low Income / Low FICO"/>
  </r>
  <r>
    <n v="40000"/>
    <s v="LOW"/>
    <s v="Verified"/>
    <s v="Fully Paid"/>
    <s v="other"/>
    <n v="0.20670000000000002"/>
    <n v="20.67"/>
    <n v="670"/>
    <n v="674"/>
    <n v="672"/>
    <x v="0"/>
    <n v="1"/>
    <x v="0"/>
    <s v="High DTI / Low Income / Low FICO"/>
  </r>
  <r>
    <n v="90000"/>
    <s v="HIGH"/>
    <s v="Source Verified"/>
    <s v="Fully Paid"/>
    <s v="debt_consolidation"/>
    <n v="0.15439999999999998"/>
    <n v="15.439999999999998"/>
    <n v="710"/>
    <n v="714"/>
    <n v="712"/>
    <x v="1"/>
    <n v="2"/>
    <x v="1"/>
    <s v="Moderate DTI/Income/FICO"/>
  </r>
  <r>
    <n v="101000"/>
    <s v="HIGH"/>
    <s v="Source Verified"/>
    <s v="Charged Off"/>
    <s v="debt_consolidation"/>
    <n v="0.22409999999999999"/>
    <n v="22.41"/>
    <n v="690"/>
    <n v="694"/>
    <n v="692"/>
    <x v="0"/>
    <n v="1"/>
    <x v="0"/>
    <s v="High DTI / Low Income / Low FICO"/>
  </r>
  <r>
    <n v="71000"/>
    <s v="HIGH"/>
    <s v="Verified"/>
    <s v="Fully Paid"/>
    <s v="debt_consolidation"/>
    <n v="0.21989999999999998"/>
    <n v="21.99"/>
    <n v="705"/>
    <n v="709"/>
    <n v="707"/>
    <x v="1"/>
    <n v="1"/>
    <x v="0"/>
    <s v="High DTI / Low Income / Low FICO"/>
  </r>
  <r>
    <n v="90000"/>
    <s v="HIGH"/>
    <s v="Verified"/>
    <s v="Fully Paid"/>
    <s v="debt_consolidation"/>
    <n v="0.19149999999999998"/>
    <n v="19.149999999999999"/>
    <n v="675"/>
    <n v="679"/>
    <n v="677"/>
    <x v="0"/>
    <n v="2"/>
    <x v="1"/>
    <s v="Moderate DTI/Income/FICO"/>
  </r>
  <r>
    <n v="150000"/>
    <s v="HIGH"/>
    <s v="Not Verified"/>
    <s v="Current"/>
    <s v="home_improvement"/>
    <n v="0.2026"/>
    <n v="20.260000000000002"/>
    <n v="705"/>
    <n v="709"/>
    <n v="707"/>
    <x v="1"/>
    <n v="1"/>
    <x v="0"/>
    <s v="High DTI / Low Income / Low FICO"/>
  </r>
  <r>
    <n v="150000"/>
    <s v="HIGH"/>
    <s v="Source Verified"/>
    <s v="Charged Off"/>
    <s v="major_purchase"/>
    <n v="0.27390000000000003"/>
    <n v="27.390000000000004"/>
    <n v="705"/>
    <n v="709"/>
    <n v="707"/>
    <x v="1"/>
    <n v="1"/>
    <x v="0"/>
    <s v="High DTI / Low Income / Low FICO"/>
  </r>
  <r>
    <n v="21000"/>
    <s v="LOW"/>
    <s v="Verified"/>
    <s v="Fully Paid"/>
    <s v="credit_card"/>
    <n v="0.2429"/>
    <n v="24.29"/>
    <n v="735"/>
    <n v="739"/>
    <n v="737"/>
    <x v="1"/>
    <n v="1"/>
    <x v="0"/>
    <s v="High DTI / Low Income / Low FICO"/>
  </r>
  <r>
    <n v="92000"/>
    <s v="HIGH"/>
    <s v="Not Verified"/>
    <s v="Charged Off"/>
    <s v="debt_consolidation"/>
    <n v="0.19579999999999997"/>
    <n v="19.579999999999998"/>
    <n v="670"/>
    <n v="674"/>
    <n v="672"/>
    <x v="0"/>
    <n v="2"/>
    <x v="1"/>
    <s v="Moderate DTI/Income/FICO"/>
  </r>
  <r>
    <n v="75000"/>
    <s v="HIGH"/>
    <s v="Verified"/>
    <s v="Fully Paid"/>
    <s v="vacation"/>
    <n v="0.13250000000000001"/>
    <n v="13.25"/>
    <n v="660"/>
    <n v="664"/>
    <n v="662"/>
    <x v="0"/>
    <n v="2"/>
    <x v="1"/>
    <s v="Moderate DTI/Income/FICO"/>
  </r>
  <r>
    <n v="54284.97"/>
    <s v="MEDIUM"/>
    <s v="Source Verified"/>
    <s v="Charged Off"/>
    <s v="debt_consolidation"/>
    <n v="0.17600000000000002"/>
    <n v="17.600000000000001"/>
    <n v="735"/>
    <n v="739"/>
    <n v="737"/>
    <x v="1"/>
    <n v="2"/>
    <x v="1"/>
    <s v="Moderate DTI/Income/FICO"/>
  </r>
  <r>
    <n v="65000"/>
    <s v="HIGH"/>
    <s v="Source Verified"/>
    <s v="Charged Off"/>
    <s v="credit_card"/>
    <n v="0.1215"/>
    <n v="12.15"/>
    <n v="675"/>
    <n v="679"/>
    <n v="677"/>
    <x v="0"/>
    <n v="2"/>
    <x v="1"/>
    <s v="Moderate DTI/Income/FICO"/>
  </r>
  <r>
    <n v="55000"/>
    <s v="MEDIUM"/>
    <s v="Source Verified"/>
    <s v="Charged Off"/>
    <s v="debt_consolidation"/>
    <n v="0.36770000000000003"/>
    <n v="36.770000000000003"/>
    <n v="700"/>
    <n v="704"/>
    <n v="702"/>
    <x v="1"/>
    <n v="1"/>
    <x v="0"/>
    <s v="High DTI / Low Income / Low FICO"/>
  </r>
  <r>
    <n v="65000"/>
    <s v="HIGH"/>
    <s v="Not Verified"/>
    <s v="Fully Paid"/>
    <s v="credit_card"/>
    <n v="0.32200000000000001"/>
    <n v="32.200000000000003"/>
    <n v="715"/>
    <n v="719"/>
    <n v="717"/>
    <x v="1"/>
    <n v="1"/>
    <x v="0"/>
    <s v="High DTI / Low Income / Low FICO"/>
  </r>
  <r>
    <n v="30000"/>
    <s v="LOW"/>
    <s v="Not Verified"/>
    <s v="Charged Off"/>
    <s v="debt_consolidation"/>
    <n v="0.37520000000000003"/>
    <n v="37.520000000000003"/>
    <n v="675"/>
    <n v="679"/>
    <n v="677"/>
    <x v="0"/>
    <n v="1"/>
    <x v="0"/>
    <s v="High DTI / Low Income / Low FICO"/>
  </r>
  <r>
    <n v="16000"/>
    <s v="LOW"/>
    <s v="Source Verified"/>
    <s v="Fully Paid"/>
    <s v="debt_consolidation"/>
    <n v="8.4000000000000005E-2"/>
    <n v="8.4"/>
    <n v="690"/>
    <n v="694"/>
    <n v="692"/>
    <x v="0"/>
    <n v="1"/>
    <x v="0"/>
    <s v="High DTI / Low Income / Low FICO"/>
  </r>
  <r>
    <n v="30000"/>
    <s v="LOW"/>
    <s v="Not Verified"/>
    <s v="Fully Paid"/>
    <s v="major_purchase"/>
    <n v="0.1164"/>
    <n v="11.64"/>
    <n v="760"/>
    <n v="764"/>
    <n v="762"/>
    <x v="1"/>
    <n v="1"/>
    <x v="0"/>
    <s v="High DTI / Low Income / Low FICO"/>
  </r>
  <r>
    <n v="86341"/>
    <s v="HIGH"/>
    <s v="Source Verified"/>
    <s v="Current"/>
    <s v="home_improvement"/>
    <n v="0.25140000000000001"/>
    <n v="25.14"/>
    <n v="720"/>
    <n v="724"/>
    <n v="722"/>
    <x v="1"/>
    <n v="1"/>
    <x v="0"/>
    <s v="High DTI / Low Income / Low FICO"/>
  </r>
  <r>
    <n v="151000"/>
    <s v="HIGH"/>
    <s v="Verified"/>
    <s v="Fully Paid"/>
    <s v="debt_consolidation"/>
    <n v="0.16940000000000002"/>
    <n v="16.940000000000001"/>
    <n v="670"/>
    <n v="674"/>
    <n v="672"/>
    <x v="0"/>
    <n v="2"/>
    <x v="1"/>
    <s v="Moderate DTI/Income/FICO"/>
  </r>
  <r>
    <n v="70383"/>
    <s v="HIGH"/>
    <s v="Not Verified"/>
    <s v="Fully Paid"/>
    <s v="debt_consolidation"/>
    <n v="0.34520000000000001"/>
    <n v="34.520000000000003"/>
    <n v="725"/>
    <n v="729"/>
    <n v="727"/>
    <x v="1"/>
    <n v="1"/>
    <x v="0"/>
    <s v="High DTI / Low Income / Low FICO"/>
  </r>
  <r>
    <n v="41000"/>
    <s v="MEDIUM"/>
    <s v="Verified"/>
    <s v="Fully Paid"/>
    <s v="credit_card"/>
    <n v="0.24329999999999999"/>
    <n v="24.33"/>
    <n v="670"/>
    <n v="674"/>
    <n v="672"/>
    <x v="0"/>
    <n v="1"/>
    <x v="0"/>
    <s v="High DTI / Low Income / Low FICO"/>
  </r>
  <r>
    <n v="120000"/>
    <s v="HIGH"/>
    <s v="Source Verified"/>
    <s v="Fully Paid"/>
    <s v="home_improvement"/>
    <n v="0.14630000000000001"/>
    <n v="14.63"/>
    <n v="715"/>
    <n v="719"/>
    <n v="717"/>
    <x v="1"/>
    <n v="2"/>
    <x v="1"/>
    <s v="Moderate DTI/Income/FICO"/>
  </r>
  <r>
    <n v="56000"/>
    <s v="MEDIUM"/>
    <s v="Not Verified"/>
    <s v="Fully Paid"/>
    <s v="major_purchase"/>
    <n v="1.61E-2"/>
    <n v="1.6099999999999999"/>
    <n v="670"/>
    <n v="674"/>
    <n v="672"/>
    <x v="0"/>
    <n v="2"/>
    <x v="1"/>
    <s v="Moderate DTI/Income/FICO"/>
  </r>
  <r>
    <n v="35000"/>
    <s v="LOW"/>
    <s v="Verified"/>
    <s v="Fully Paid"/>
    <s v="debt_consolidation"/>
    <n v="0.27399999999999997"/>
    <n v="27.399999999999995"/>
    <n v="700"/>
    <n v="704"/>
    <n v="702"/>
    <x v="1"/>
    <n v="1"/>
    <x v="0"/>
    <s v="High DTI / Low Income / Low FICO"/>
  </r>
  <r>
    <n v="45000"/>
    <s v="MEDIUM"/>
    <s v="Verified"/>
    <s v="Charged Off"/>
    <s v="debt_consolidation"/>
    <n v="0.17949999999999999"/>
    <n v="17.95"/>
    <n v="665"/>
    <n v="669"/>
    <n v="667"/>
    <x v="0"/>
    <n v="2"/>
    <x v="1"/>
    <s v="Moderate DTI/Income/FICO"/>
  </r>
  <r>
    <n v="156000"/>
    <s v="HIGH"/>
    <s v="Source Verified"/>
    <s v="Fully Paid"/>
    <s v="debt_consolidation"/>
    <n v="4.9000000000000002E-2"/>
    <n v="4.9000000000000004"/>
    <n v="665"/>
    <n v="669"/>
    <n v="667"/>
    <x v="0"/>
    <n v="2"/>
    <x v="1"/>
    <s v="Moderate DTI/Income/FICO"/>
  </r>
  <r>
    <n v="70000"/>
    <s v="HIGH"/>
    <s v="Verified"/>
    <s v="Charged Off"/>
    <s v="debt_consolidation"/>
    <n v="0.16120000000000001"/>
    <n v="16.12"/>
    <n v="695"/>
    <n v="699"/>
    <n v="697"/>
    <x v="0"/>
    <n v="2"/>
    <x v="1"/>
    <s v="Moderate DTI/Income/FICO"/>
  </r>
  <r>
    <n v="155000"/>
    <s v="HIGH"/>
    <s v="Source Verified"/>
    <s v="Fully Paid"/>
    <s v="home_improvement"/>
    <n v="0.17329999999999998"/>
    <n v="17.329999999999998"/>
    <n v="660"/>
    <n v="664"/>
    <n v="662"/>
    <x v="0"/>
    <n v="2"/>
    <x v="1"/>
    <s v="Moderate DTI/Income/FICO"/>
  </r>
  <r>
    <n v="96000"/>
    <s v="HIGH"/>
    <s v="Verified"/>
    <s v="Fully Paid"/>
    <s v="debt_consolidation"/>
    <n v="0.2112"/>
    <n v="21.12"/>
    <n v="695"/>
    <n v="699"/>
    <n v="697"/>
    <x v="0"/>
    <n v="1"/>
    <x v="0"/>
    <s v="High DTI / Low Income / Low FICO"/>
  </r>
  <r>
    <n v="61000"/>
    <s v="HIGH"/>
    <s v="Verified"/>
    <s v="Fully Paid"/>
    <s v="debt_consolidation"/>
    <n v="0.2213"/>
    <n v="22.13"/>
    <n v="685"/>
    <n v="689"/>
    <n v="687"/>
    <x v="0"/>
    <n v="1"/>
    <x v="0"/>
    <s v="High DTI / Low Income / Low FICO"/>
  </r>
  <r>
    <n v="37000"/>
    <s v="LOW"/>
    <s v="Verified"/>
    <s v="Fully Paid"/>
    <s v="debt_consolidation"/>
    <n v="0.30590000000000001"/>
    <n v="30.59"/>
    <n v="690"/>
    <n v="694"/>
    <n v="692"/>
    <x v="0"/>
    <n v="1"/>
    <x v="0"/>
    <s v="High DTI / Low Income / Low FICO"/>
  </r>
  <r>
    <n v="102000"/>
    <s v="HIGH"/>
    <s v="Verified"/>
    <s v="Fully Paid"/>
    <s v="credit_card"/>
    <n v="5.4199999999999998E-2"/>
    <n v="5.42"/>
    <n v="705"/>
    <n v="709"/>
    <n v="707"/>
    <x v="1"/>
    <n v="3"/>
    <x v="2"/>
    <s v="Strong Profile"/>
  </r>
  <r>
    <n v="55020"/>
    <s v="MEDIUM"/>
    <s v="Source Verified"/>
    <s v="Fully Paid"/>
    <s v="debt_consolidation"/>
    <n v="0.14400000000000002"/>
    <n v="14.400000000000002"/>
    <n v="675"/>
    <n v="679"/>
    <n v="677"/>
    <x v="0"/>
    <n v="2"/>
    <x v="1"/>
    <s v="Moderate DTI/Income/FICO"/>
  </r>
  <r>
    <n v="32985.800000000003"/>
    <s v="LOW"/>
    <s v="Source Verified"/>
    <s v="Fully Paid"/>
    <s v="credit_card"/>
    <n v="0.19170000000000001"/>
    <n v="19.170000000000002"/>
    <n v="685"/>
    <n v="689"/>
    <n v="687"/>
    <x v="0"/>
    <n v="1"/>
    <x v="0"/>
    <s v="High DTI / Low Income / Low FICO"/>
  </r>
  <r>
    <n v="65000"/>
    <s v="HIGH"/>
    <s v="Not Verified"/>
    <s v="Charged Off"/>
    <s v="debt_consolidation"/>
    <n v="0.2014"/>
    <n v="20.14"/>
    <n v="755"/>
    <n v="759"/>
    <n v="757"/>
    <x v="1"/>
    <n v="1"/>
    <x v="0"/>
    <s v="High DTI / Low Income / Low FICO"/>
  </r>
  <r>
    <n v="80000"/>
    <s v="HIGH"/>
    <s v="Not Verified"/>
    <s v="In Grace Period"/>
    <s v="debt_consolidation"/>
    <n v="0.14880000000000002"/>
    <n v="14.88"/>
    <n v="665"/>
    <n v="669"/>
    <n v="667"/>
    <x v="0"/>
    <n v="2"/>
    <x v="1"/>
    <s v="Moderate DTI/Income/FICO"/>
  </r>
  <r>
    <n v="62000"/>
    <s v="HIGH"/>
    <s v="Not Verified"/>
    <s v="Fully Paid"/>
    <s v="credit_card"/>
    <n v="0.28489999999999999"/>
    <n v="28.49"/>
    <n v="710"/>
    <n v="714"/>
    <n v="712"/>
    <x v="1"/>
    <n v="1"/>
    <x v="0"/>
    <s v="High DTI / Low Income / Low FICO"/>
  </r>
  <r>
    <n v="30000"/>
    <s v="LOW"/>
    <s v="Source Verified"/>
    <s v="Current"/>
    <s v="credit_card"/>
    <n v="0.2732"/>
    <n v="27.32"/>
    <n v="700"/>
    <n v="704"/>
    <n v="702"/>
    <x v="1"/>
    <n v="1"/>
    <x v="0"/>
    <s v="High DTI / Low Income / Low FICO"/>
  </r>
  <r>
    <n v="150000"/>
    <s v="HIGH"/>
    <s v="Not Verified"/>
    <s v="Fully Paid"/>
    <s v="home_improvement"/>
    <n v="0.11720000000000001"/>
    <n v="11.72"/>
    <n v="670"/>
    <n v="674"/>
    <n v="672"/>
    <x v="0"/>
    <n v="2"/>
    <x v="1"/>
    <s v="Moderate DTI/Income/FICO"/>
  </r>
  <r>
    <n v="250000"/>
    <s v="HIGH"/>
    <s v="Source Verified"/>
    <s v="Fully Paid"/>
    <s v="home_improvement"/>
    <n v="0.1305"/>
    <n v="13.05"/>
    <n v="665"/>
    <n v="669"/>
    <n v="667"/>
    <x v="0"/>
    <n v="2"/>
    <x v="1"/>
    <s v="Moderate DTI/Income/FICO"/>
  </r>
  <r>
    <n v="60000"/>
    <s v="MEDIUM"/>
    <s v="Verified"/>
    <s v="Current"/>
    <s v="other"/>
    <n v="0.32280000000000003"/>
    <n v="32.28"/>
    <n v="695"/>
    <n v="699"/>
    <n v="697"/>
    <x v="0"/>
    <n v="1"/>
    <x v="0"/>
    <s v="High DTI / Low Income / Low FICO"/>
  </r>
  <r>
    <n v="93500"/>
    <s v="HIGH"/>
    <s v="Not Verified"/>
    <s v="Fully Paid"/>
    <s v="credit_card"/>
    <n v="0.20180000000000001"/>
    <n v="20.18"/>
    <n v="730"/>
    <n v="734"/>
    <n v="732"/>
    <x v="1"/>
    <n v="1"/>
    <x v="0"/>
    <s v="High DTI / Low Income / Low FICO"/>
  </r>
  <r>
    <n v="25238"/>
    <s v="LOW"/>
    <s v="Verified"/>
    <s v="Fully Paid"/>
    <s v="credit_card"/>
    <n v="9.1799999999999993E-2"/>
    <n v="9.18"/>
    <n v="695"/>
    <n v="699"/>
    <n v="697"/>
    <x v="0"/>
    <n v="1"/>
    <x v="0"/>
    <s v="High DTI / Low Income / Low FICO"/>
  </r>
  <r>
    <n v="82000"/>
    <s v="HIGH"/>
    <s v="Source Verified"/>
    <s v="Fully Paid"/>
    <s v="credit_card"/>
    <n v="0.2243"/>
    <n v="22.43"/>
    <n v="725"/>
    <n v="729"/>
    <n v="727"/>
    <x v="1"/>
    <n v="1"/>
    <x v="0"/>
    <s v="High DTI / Low Income / Low FICO"/>
  </r>
  <r>
    <n v="52000"/>
    <s v="MEDIUM"/>
    <s v="Not Verified"/>
    <s v="Fully Paid"/>
    <s v="debt_consolidation"/>
    <n v="9.4600000000000004E-2"/>
    <n v="9.4600000000000009"/>
    <n v="670"/>
    <n v="674"/>
    <n v="672"/>
    <x v="0"/>
    <n v="2"/>
    <x v="1"/>
    <s v="Moderate DTI/Income/FICO"/>
  </r>
  <r>
    <n v="46500"/>
    <s v="MEDIUM"/>
    <s v="Not Verified"/>
    <s v="Fully Paid"/>
    <s v="debt_consolidation"/>
    <n v="0.28539999999999999"/>
    <n v="28.54"/>
    <n v="685"/>
    <n v="689"/>
    <n v="687"/>
    <x v="0"/>
    <n v="1"/>
    <x v="0"/>
    <s v="High DTI / Low Income / Low FICO"/>
  </r>
  <r>
    <n v="62000"/>
    <s v="HIGH"/>
    <s v="Source Verified"/>
    <s v="Fully Paid"/>
    <s v="home_improvement"/>
    <n v="5.2300000000000006E-2"/>
    <n v="5.23"/>
    <n v="695"/>
    <n v="699"/>
    <n v="697"/>
    <x v="0"/>
    <n v="2"/>
    <x v="1"/>
    <s v="Moderate DTI/Income/FICO"/>
  </r>
  <r>
    <n v="100000"/>
    <s v="HIGH"/>
    <s v="Not Verified"/>
    <s v="Fully Paid"/>
    <s v="debt_consolidation"/>
    <n v="0.12640000000000001"/>
    <n v="12.64"/>
    <n v="715"/>
    <n v="719"/>
    <n v="717"/>
    <x v="1"/>
    <n v="2"/>
    <x v="1"/>
    <s v="Moderate DTI/Income/FICO"/>
  </r>
  <r>
    <n v="85000"/>
    <s v="HIGH"/>
    <s v="Source Verified"/>
    <s v="Fully Paid"/>
    <s v="credit_card"/>
    <n v="0.11840000000000001"/>
    <n v="11.84"/>
    <n v="660"/>
    <n v="664"/>
    <n v="662"/>
    <x v="0"/>
    <n v="2"/>
    <x v="1"/>
    <s v="Moderate DTI/Income/FICO"/>
  </r>
  <r>
    <n v="60000"/>
    <s v="MEDIUM"/>
    <s v="Source Verified"/>
    <s v="Fully Paid"/>
    <s v="other"/>
    <n v="0.1714"/>
    <n v="17.14"/>
    <n v="715"/>
    <n v="719"/>
    <n v="717"/>
    <x v="1"/>
    <n v="2"/>
    <x v="1"/>
    <s v="Moderate DTI/Income/FICO"/>
  </r>
  <r>
    <n v="66000"/>
    <s v="HIGH"/>
    <s v="Source Verified"/>
    <s v="Fully Paid"/>
    <s v="debt_consolidation"/>
    <n v="0.21489999999999998"/>
    <n v="21.49"/>
    <n v="700"/>
    <n v="704"/>
    <n v="702"/>
    <x v="1"/>
    <n v="1"/>
    <x v="0"/>
    <s v="High DTI / Low Income / Low FICO"/>
  </r>
  <r>
    <n v="65000"/>
    <s v="HIGH"/>
    <s v="Source Verified"/>
    <s v="Fully Paid"/>
    <s v="credit_card"/>
    <n v="4.9699999999999994E-2"/>
    <n v="4.97"/>
    <n v="675"/>
    <n v="679"/>
    <n v="677"/>
    <x v="0"/>
    <n v="2"/>
    <x v="1"/>
    <s v="Moderate DTI/Income/FICO"/>
  </r>
  <r>
    <n v="40000"/>
    <s v="LOW"/>
    <s v="Source Verified"/>
    <s v="Fully Paid"/>
    <s v="debt_consolidation"/>
    <n v="3.8300000000000001E-2"/>
    <n v="3.83"/>
    <n v="675"/>
    <n v="679"/>
    <n v="677"/>
    <x v="0"/>
    <n v="1"/>
    <x v="0"/>
    <s v="High DTI / Low Income / Low FICO"/>
  </r>
  <r>
    <n v="94000"/>
    <s v="HIGH"/>
    <s v="Verified"/>
    <s v="Fully Paid"/>
    <s v="credit_card"/>
    <n v="0.21359999999999998"/>
    <n v="21.36"/>
    <n v="700"/>
    <n v="704"/>
    <n v="702"/>
    <x v="1"/>
    <n v="1"/>
    <x v="0"/>
    <s v="High DTI / Low Income / Low FICO"/>
  </r>
  <r>
    <n v="90000"/>
    <s v="HIGH"/>
    <s v="Not Verified"/>
    <s v="Current"/>
    <s v="major_purchase"/>
    <n v="0.1535"/>
    <n v="15.35"/>
    <n v="715"/>
    <n v="719"/>
    <n v="717"/>
    <x v="1"/>
    <n v="2"/>
    <x v="1"/>
    <s v="Moderate DTI/Income/FICO"/>
  </r>
  <r>
    <n v="56000"/>
    <s v="MEDIUM"/>
    <s v="Not Verified"/>
    <s v="Current"/>
    <s v="debt_consolidation"/>
    <n v="0.3881"/>
    <n v="38.81"/>
    <n v="705"/>
    <n v="709"/>
    <n v="707"/>
    <x v="1"/>
    <n v="1"/>
    <x v="0"/>
    <s v="High DTI / Low Income / Low FICO"/>
  </r>
  <r>
    <n v="80000"/>
    <s v="HIGH"/>
    <s v="Source Verified"/>
    <s v="Fully Paid"/>
    <s v="credit_card"/>
    <n v="0.2072"/>
    <n v="20.72"/>
    <n v="695"/>
    <n v="699"/>
    <n v="697"/>
    <x v="0"/>
    <n v="1"/>
    <x v="0"/>
    <s v="High DTI / Low Income / Low FICO"/>
  </r>
  <r>
    <n v="48983"/>
    <s v="MEDIUM"/>
    <s v="Not Verified"/>
    <s v="Fully Paid"/>
    <s v="debt_consolidation"/>
    <n v="7.9899999999999999E-2"/>
    <n v="7.99"/>
    <n v="700"/>
    <n v="704"/>
    <n v="702"/>
    <x v="1"/>
    <n v="2"/>
    <x v="1"/>
    <s v="Moderate DTI/Income/FICO"/>
  </r>
  <r>
    <n v="60000"/>
    <s v="MEDIUM"/>
    <s v="Source Verified"/>
    <s v="Charged Off"/>
    <s v="debt_consolidation"/>
    <n v="0.15240000000000001"/>
    <n v="15.24"/>
    <n v="695"/>
    <n v="699"/>
    <n v="697"/>
    <x v="0"/>
    <n v="2"/>
    <x v="1"/>
    <s v="Moderate DTI/Income/FICO"/>
  </r>
  <r>
    <n v="19000"/>
    <s v="LOW"/>
    <s v="Not Verified"/>
    <s v="Fully Paid"/>
    <s v="debt_consolidation"/>
    <n v="0.1807"/>
    <n v="18.07"/>
    <n v="660"/>
    <n v="664"/>
    <n v="662"/>
    <x v="0"/>
    <n v="1"/>
    <x v="0"/>
    <s v="High DTI / Low Income / Low FICO"/>
  </r>
  <r>
    <n v="81000"/>
    <s v="HIGH"/>
    <s v="Not Verified"/>
    <s v="Fully Paid"/>
    <s v="debt_consolidation"/>
    <n v="0.15479999999999999"/>
    <n v="15.479999999999999"/>
    <n v="745"/>
    <n v="749"/>
    <n v="747"/>
    <x v="1"/>
    <n v="2"/>
    <x v="1"/>
    <s v="Moderate DTI/Income/FICO"/>
  </r>
  <r>
    <n v="111000"/>
    <s v="HIGH"/>
    <s v="Source Verified"/>
    <s v="Fully Paid"/>
    <s v="major_purchase"/>
    <n v="0.1358"/>
    <n v="13.58"/>
    <n v="660"/>
    <n v="664"/>
    <n v="662"/>
    <x v="0"/>
    <n v="2"/>
    <x v="1"/>
    <s v="Moderate DTI/Income/FICO"/>
  </r>
  <r>
    <n v="120000"/>
    <s v="HIGH"/>
    <s v="Verified"/>
    <s v="Fully Paid"/>
    <s v="debt_consolidation"/>
    <n v="0.2248"/>
    <n v="22.48"/>
    <n v="695"/>
    <n v="699"/>
    <n v="697"/>
    <x v="0"/>
    <n v="1"/>
    <x v="0"/>
    <s v="High DTI / Low Income / Low FICO"/>
  </r>
  <r>
    <n v="45000"/>
    <s v="MEDIUM"/>
    <s v="Verified"/>
    <s v="Fully Paid"/>
    <s v="debt_consolidation"/>
    <n v="0.2621"/>
    <n v="26.21"/>
    <n v="660"/>
    <n v="664"/>
    <n v="662"/>
    <x v="0"/>
    <n v="1"/>
    <x v="0"/>
    <s v="High DTI / Low Income / Low FICO"/>
  </r>
  <r>
    <n v="103000"/>
    <s v="HIGH"/>
    <s v="Not Verified"/>
    <s v="Fully Paid"/>
    <s v="debt_consolidation"/>
    <n v="0.24100000000000002"/>
    <n v="24.1"/>
    <n v="715"/>
    <n v="719"/>
    <n v="717"/>
    <x v="1"/>
    <n v="1"/>
    <x v="0"/>
    <s v="High DTI / Low Income / Low FICO"/>
  </r>
  <r>
    <n v="78000"/>
    <s v="HIGH"/>
    <s v="Source Verified"/>
    <s v="Fully Paid"/>
    <s v="debt_consolidation"/>
    <n v="0.14649999999999999"/>
    <n v="14.649999999999999"/>
    <n v="690"/>
    <n v="694"/>
    <n v="692"/>
    <x v="0"/>
    <n v="2"/>
    <x v="1"/>
    <s v="Moderate DTI/Income/FICO"/>
  </r>
  <r>
    <n v="220000"/>
    <s v="HIGH"/>
    <s v="Source Verified"/>
    <s v="Fully Paid"/>
    <s v="debt_consolidation"/>
    <n v="0.12050000000000001"/>
    <n v="12.05"/>
    <n v="680"/>
    <n v="684"/>
    <n v="682"/>
    <x v="0"/>
    <n v="2"/>
    <x v="1"/>
    <s v="Moderate DTI/Income/FICO"/>
  </r>
  <r>
    <n v="84000"/>
    <s v="HIGH"/>
    <s v="Not Verified"/>
    <s v="Fully Paid"/>
    <s v="debt_consolidation"/>
    <n v="0.3049"/>
    <n v="30.490000000000002"/>
    <n v="700"/>
    <n v="704"/>
    <n v="702"/>
    <x v="1"/>
    <n v="1"/>
    <x v="0"/>
    <s v="High DTI / Low Income / Low FICO"/>
  </r>
  <r>
    <n v="45000"/>
    <s v="MEDIUM"/>
    <s v="Source Verified"/>
    <s v="Charged Off"/>
    <s v="credit_card"/>
    <n v="0.33360000000000001"/>
    <n v="33.36"/>
    <n v="690"/>
    <n v="694"/>
    <n v="692"/>
    <x v="0"/>
    <n v="1"/>
    <x v="0"/>
    <s v="High DTI / Low Income / Low FICO"/>
  </r>
  <r>
    <n v="62000"/>
    <s v="HIGH"/>
    <s v="Not Verified"/>
    <s v="Fully Paid"/>
    <s v="debt_consolidation"/>
    <n v="0.22420000000000001"/>
    <n v="22.42"/>
    <n v="720"/>
    <n v="724"/>
    <n v="722"/>
    <x v="1"/>
    <n v="1"/>
    <x v="0"/>
    <s v="High DTI / Low Income / Low FICO"/>
  </r>
  <r>
    <n v="20500"/>
    <s v="LOW"/>
    <s v="Verified"/>
    <s v="Fully Paid"/>
    <s v="home_improvement"/>
    <n v="0.17559999999999998"/>
    <n v="17.559999999999999"/>
    <n v="720"/>
    <n v="724"/>
    <n v="722"/>
    <x v="1"/>
    <n v="1"/>
    <x v="0"/>
    <s v="High DTI / Low Income / Low FICO"/>
  </r>
  <r>
    <n v="40500"/>
    <s v="MEDIUM"/>
    <s v="Source Verified"/>
    <s v="Fully Paid"/>
    <s v="debt_consolidation"/>
    <n v="9.0899999999999995E-2"/>
    <n v="9.09"/>
    <n v="675"/>
    <n v="679"/>
    <n v="677"/>
    <x v="0"/>
    <n v="2"/>
    <x v="1"/>
    <s v="Moderate DTI/Income/FICO"/>
  </r>
  <r>
    <n v="38000"/>
    <s v="LOW"/>
    <s v="Source Verified"/>
    <s v="Fully Paid"/>
    <s v="debt_consolidation"/>
    <n v="8.5000000000000006E-2"/>
    <n v="8.5"/>
    <n v="695"/>
    <n v="699"/>
    <n v="697"/>
    <x v="0"/>
    <n v="1"/>
    <x v="0"/>
    <s v="High DTI / Low Income / Low FICO"/>
  </r>
  <r>
    <n v="40000"/>
    <s v="LOW"/>
    <s v="Source Verified"/>
    <s v="Fully Paid"/>
    <s v="debt_consolidation"/>
    <n v="0.18239999999999998"/>
    <n v="18.239999999999998"/>
    <n v="705"/>
    <n v="709"/>
    <n v="707"/>
    <x v="1"/>
    <n v="1"/>
    <x v="0"/>
    <s v="High DTI / Low Income / Low FICO"/>
  </r>
  <r>
    <n v="150000"/>
    <s v="HIGH"/>
    <s v="Verified"/>
    <s v="Current"/>
    <s v="debt_consolidation"/>
    <n v="0.19570000000000001"/>
    <n v="19.57"/>
    <n v="670"/>
    <n v="674"/>
    <n v="672"/>
    <x v="0"/>
    <n v="2"/>
    <x v="1"/>
    <s v="Moderate DTI/Income/FICO"/>
  </r>
  <r>
    <n v="62400"/>
    <s v="HIGH"/>
    <s v="Source Verified"/>
    <s v="Fully Paid"/>
    <s v="debt_consolidation"/>
    <n v="6.3099999999999989E-2"/>
    <n v="6.3099999999999987"/>
    <n v="700"/>
    <n v="704"/>
    <n v="702"/>
    <x v="1"/>
    <n v="3"/>
    <x v="2"/>
    <s v="Strong Profile"/>
  </r>
  <r>
    <n v="80000"/>
    <s v="HIGH"/>
    <s v="Source Verified"/>
    <s v="Current"/>
    <s v="debt_consolidation"/>
    <n v="0.23749999999999999"/>
    <n v="23.75"/>
    <n v="775"/>
    <n v="779"/>
    <n v="777"/>
    <x v="1"/>
    <n v="1"/>
    <x v="0"/>
    <s v="High DTI / Low Income / Low FICO"/>
  </r>
  <r>
    <n v="85000"/>
    <s v="HIGH"/>
    <s v="Source Verified"/>
    <s v="Current"/>
    <s v="credit_card"/>
    <n v="0.26850000000000002"/>
    <n v="26.85"/>
    <n v="705"/>
    <n v="709"/>
    <n v="707"/>
    <x v="1"/>
    <n v="1"/>
    <x v="0"/>
    <s v="High DTI / Low Income / Low FICO"/>
  </r>
  <r>
    <n v="80000"/>
    <s v="HIGH"/>
    <s v="Source Verified"/>
    <s v="Charged Off"/>
    <s v="other"/>
    <n v="7.6200000000000004E-2"/>
    <n v="7.62"/>
    <n v="660"/>
    <n v="664"/>
    <n v="662"/>
    <x v="0"/>
    <n v="2"/>
    <x v="1"/>
    <s v="Moderate DTI/Income/FICO"/>
  </r>
  <r>
    <n v="53000"/>
    <s v="MEDIUM"/>
    <s v="Verified"/>
    <s v="Fully Paid"/>
    <s v="debt_consolidation"/>
    <n v="0.15079999999999999"/>
    <n v="15.079999999999998"/>
    <n v="715"/>
    <n v="719"/>
    <n v="717"/>
    <x v="1"/>
    <n v="2"/>
    <x v="1"/>
    <s v="Moderate DTI/Income/FICO"/>
  </r>
  <r>
    <n v="47000"/>
    <s v="MEDIUM"/>
    <s v="Verified"/>
    <s v="Fully Paid"/>
    <s v="debt_consolidation"/>
    <n v="0.17309999999999998"/>
    <n v="17.309999999999999"/>
    <n v="675"/>
    <n v="679"/>
    <n v="677"/>
    <x v="0"/>
    <n v="2"/>
    <x v="1"/>
    <s v="Moderate DTI/Income/FICO"/>
  </r>
  <r>
    <n v="40800"/>
    <s v="MEDIUM"/>
    <s v="Verified"/>
    <s v="Fully Paid"/>
    <s v="credit_card"/>
    <n v="0.26590000000000003"/>
    <n v="26.590000000000003"/>
    <n v="665"/>
    <n v="669"/>
    <n v="667"/>
    <x v="0"/>
    <n v="1"/>
    <x v="0"/>
    <s v="High DTI / Low Income / Low FICO"/>
  </r>
  <r>
    <n v="53000"/>
    <s v="MEDIUM"/>
    <s v="Source Verified"/>
    <s v="Current"/>
    <s v="debt_consolidation"/>
    <n v="0.22370000000000001"/>
    <n v="22.37"/>
    <n v="680"/>
    <n v="684"/>
    <n v="682"/>
    <x v="0"/>
    <n v="1"/>
    <x v="0"/>
    <s v="High DTI / Low Income / Low FICO"/>
  </r>
  <r>
    <n v="85000"/>
    <s v="HIGH"/>
    <s v="Source Verified"/>
    <s v="Fully Paid"/>
    <s v="debt_consolidation"/>
    <n v="0.16149999999999998"/>
    <n v="16.149999999999999"/>
    <n v="680"/>
    <n v="684"/>
    <n v="682"/>
    <x v="0"/>
    <n v="2"/>
    <x v="1"/>
    <s v="Moderate DTI/Income/FICO"/>
  </r>
  <r>
    <n v="143079"/>
    <s v="HIGH"/>
    <s v="Not Verified"/>
    <s v="Fully Paid"/>
    <s v="credit_card"/>
    <n v="0.1313"/>
    <n v="13.13"/>
    <n v="675"/>
    <n v="679"/>
    <n v="677"/>
    <x v="0"/>
    <n v="2"/>
    <x v="1"/>
    <s v="Moderate DTI/Income/FICO"/>
  </r>
  <r>
    <n v="77500"/>
    <s v="HIGH"/>
    <s v="Verified"/>
    <s v="Fully Paid"/>
    <s v="other"/>
    <n v="0.32350000000000001"/>
    <n v="32.35"/>
    <n v="660"/>
    <n v="664"/>
    <n v="662"/>
    <x v="0"/>
    <n v="1"/>
    <x v="0"/>
    <s v="High DTI / Low Income / Low FICO"/>
  </r>
  <r>
    <n v="83200"/>
    <s v="HIGH"/>
    <s v="Not Verified"/>
    <s v="Charged Off"/>
    <s v="credit_card"/>
    <n v="0.31309999999999999"/>
    <n v="31.31"/>
    <n v="690"/>
    <n v="694"/>
    <n v="692"/>
    <x v="0"/>
    <n v="1"/>
    <x v="0"/>
    <s v="High DTI / Low Income / Low FICO"/>
  </r>
  <r>
    <n v="35000"/>
    <s v="LOW"/>
    <s v="Source Verified"/>
    <s v="Fully Paid"/>
    <s v="debt_consolidation"/>
    <n v="0.2082"/>
    <n v="20.82"/>
    <n v="705"/>
    <n v="709"/>
    <n v="707"/>
    <x v="1"/>
    <n v="1"/>
    <x v="0"/>
    <s v="High DTI / Low Income / Low FICO"/>
  </r>
  <r>
    <n v="85000"/>
    <s v="HIGH"/>
    <s v="Not Verified"/>
    <s v="Charged Off"/>
    <s v="credit_card"/>
    <n v="0.20989999999999998"/>
    <n v="20.99"/>
    <n v="755"/>
    <n v="759"/>
    <n v="757"/>
    <x v="1"/>
    <n v="1"/>
    <x v="0"/>
    <s v="High DTI / Low Income / Low FICO"/>
  </r>
  <r>
    <n v="60000"/>
    <s v="MEDIUM"/>
    <s v="Source Verified"/>
    <s v="Fully Paid"/>
    <s v="credit_card"/>
    <n v="0.22839999999999999"/>
    <n v="22.84"/>
    <n v="720"/>
    <n v="724"/>
    <n v="722"/>
    <x v="1"/>
    <n v="1"/>
    <x v="0"/>
    <s v="High DTI / Low Income / Low FICO"/>
  </r>
  <r>
    <n v="78623.399999999994"/>
    <s v="HIGH"/>
    <s v="Verified"/>
    <s v="Fully Paid"/>
    <s v="debt_consolidation"/>
    <n v="0.2969"/>
    <n v="29.69"/>
    <n v="680"/>
    <n v="684"/>
    <n v="682"/>
    <x v="0"/>
    <n v="1"/>
    <x v="0"/>
    <s v="High DTI / Low Income / Low FICO"/>
  </r>
  <r>
    <n v="105000"/>
    <s v="HIGH"/>
    <s v="Not Verified"/>
    <s v="Fully Paid"/>
    <s v="debt_consolidation"/>
    <n v="0.21440000000000001"/>
    <n v="21.44"/>
    <n v="660"/>
    <n v="664"/>
    <n v="662"/>
    <x v="0"/>
    <n v="1"/>
    <x v="0"/>
    <s v="High DTI / Low Income / Low FICO"/>
  </r>
  <r>
    <n v="48500"/>
    <s v="MEDIUM"/>
    <s v="Source Verified"/>
    <s v="Charged Off"/>
    <s v="debt_consolidation"/>
    <n v="9.0299999999999991E-2"/>
    <n v="9.0299999999999994"/>
    <n v="665"/>
    <n v="669"/>
    <n v="667"/>
    <x v="0"/>
    <n v="2"/>
    <x v="1"/>
    <s v="Moderate DTI/Income/FICO"/>
  </r>
  <r>
    <n v="30368"/>
    <s v="LOW"/>
    <s v="Not Verified"/>
    <s v="Fully Paid"/>
    <s v="debt_consolidation"/>
    <n v="0.28699999999999998"/>
    <n v="28.7"/>
    <n v="680"/>
    <n v="684"/>
    <n v="682"/>
    <x v="0"/>
    <n v="1"/>
    <x v="0"/>
    <s v="High DTI / Low Income / Low FICO"/>
  </r>
  <r>
    <n v="130000"/>
    <s v="HIGH"/>
    <s v="Source Verified"/>
    <s v="Fully Paid"/>
    <s v="debt_consolidation"/>
    <n v="0.16059999999999999"/>
    <n v="16.059999999999999"/>
    <n v="705"/>
    <n v="709"/>
    <n v="707"/>
    <x v="1"/>
    <n v="2"/>
    <x v="1"/>
    <s v="Moderate DTI/Income/FICO"/>
  </r>
  <r>
    <n v="66000"/>
    <s v="HIGH"/>
    <s v="Source Verified"/>
    <s v="Fully Paid"/>
    <s v="debt_consolidation"/>
    <n v="0.188"/>
    <n v="18.8"/>
    <n v="685"/>
    <n v="689"/>
    <n v="687"/>
    <x v="0"/>
    <n v="2"/>
    <x v="1"/>
    <s v="Moderate DTI/Income/FICO"/>
  </r>
  <r>
    <n v="38300"/>
    <s v="LOW"/>
    <s v="Verified"/>
    <s v="Current"/>
    <s v="debt_consolidation"/>
    <n v="0.25950000000000001"/>
    <n v="25.95"/>
    <n v="680"/>
    <n v="684"/>
    <n v="682"/>
    <x v="0"/>
    <n v="1"/>
    <x v="0"/>
    <s v="High DTI / Low Income / Low FICO"/>
  </r>
  <r>
    <n v="93000"/>
    <s v="HIGH"/>
    <s v="Not Verified"/>
    <s v="Fully Paid"/>
    <s v="debt_consolidation"/>
    <n v="0.1938"/>
    <n v="19.38"/>
    <n v="750"/>
    <n v="754"/>
    <n v="752"/>
    <x v="1"/>
    <n v="2"/>
    <x v="1"/>
    <s v="Moderate DTI/Income/FICO"/>
  </r>
  <r>
    <n v="37000"/>
    <s v="LOW"/>
    <s v="Verified"/>
    <s v="Fully Paid"/>
    <s v="debt_consolidation"/>
    <n v="0.37890000000000001"/>
    <n v="37.89"/>
    <n v="685"/>
    <n v="689"/>
    <n v="687"/>
    <x v="0"/>
    <n v="1"/>
    <x v="0"/>
    <s v="High DTI / Low Income / Low FICO"/>
  </r>
  <r>
    <n v="34500"/>
    <s v="LOW"/>
    <s v="Verified"/>
    <s v="Fully Paid"/>
    <s v="debt_consolidation"/>
    <n v="0.27649999999999997"/>
    <n v="27.65"/>
    <n v="690"/>
    <n v="694"/>
    <n v="692"/>
    <x v="0"/>
    <n v="1"/>
    <x v="0"/>
    <s v="High DTI / Low Income / Low FICO"/>
  </r>
  <r>
    <n v="55000"/>
    <s v="MEDIUM"/>
    <s v="Source Verified"/>
    <s v="Fully Paid"/>
    <s v="credit_card"/>
    <n v="0.1197"/>
    <n v="11.97"/>
    <n v="665"/>
    <n v="669"/>
    <n v="667"/>
    <x v="0"/>
    <n v="2"/>
    <x v="1"/>
    <s v="Moderate DTI/Income/FICO"/>
  </r>
  <r>
    <n v="60000"/>
    <s v="MEDIUM"/>
    <s v="Source Verified"/>
    <s v="Fully Paid"/>
    <s v="debt_consolidation"/>
    <n v="0.3211"/>
    <n v="32.11"/>
    <n v="700"/>
    <n v="704"/>
    <n v="702"/>
    <x v="1"/>
    <n v="1"/>
    <x v="0"/>
    <s v="High DTI / Low Income / Low FICO"/>
  </r>
  <r>
    <n v="61500"/>
    <s v="HIGH"/>
    <s v="Source Verified"/>
    <s v="Charged Off"/>
    <s v="debt_consolidation"/>
    <n v="0.17030000000000001"/>
    <n v="17.03"/>
    <n v="705"/>
    <n v="709"/>
    <n v="707"/>
    <x v="1"/>
    <n v="2"/>
    <x v="1"/>
    <s v="Moderate DTI/Income/FICO"/>
  </r>
  <r>
    <n v="165000"/>
    <s v="HIGH"/>
    <s v="Not Verified"/>
    <s v="Current"/>
    <s v="debt_consolidation"/>
    <n v="0.18429999999999999"/>
    <n v="18.43"/>
    <n v="715"/>
    <n v="719"/>
    <n v="717"/>
    <x v="1"/>
    <n v="2"/>
    <x v="1"/>
    <s v="Moderate DTI/Income/FICO"/>
  </r>
  <r>
    <n v="82500"/>
    <s v="HIGH"/>
    <s v="Verified"/>
    <s v="Fully Paid"/>
    <s v="credit_card"/>
    <n v="0.2026"/>
    <n v="20.260000000000002"/>
    <n v="665"/>
    <n v="669"/>
    <n v="667"/>
    <x v="0"/>
    <n v="1"/>
    <x v="0"/>
    <s v="High DTI / Low Income / Low FICO"/>
  </r>
  <r>
    <n v="72000"/>
    <s v="HIGH"/>
    <s v="Not Verified"/>
    <s v="Fully Paid"/>
    <s v="car"/>
    <n v="3.85E-2"/>
    <n v="3.85"/>
    <n v="700"/>
    <n v="704"/>
    <n v="702"/>
    <x v="1"/>
    <n v="3"/>
    <x v="2"/>
    <s v="Strong Profile"/>
  </r>
  <r>
    <n v="60000"/>
    <s v="MEDIUM"/>
    <s v="Source Verified"/>
    <s v="Fully Paid"/>
    <s v="debt_consolidation"/>
    <n v="0.1671"/>
    <n v="16.71"/>
    <n v="700"/>
    <n v="704"/>
    <n v="702"/>
    <x v="1"/>
    <n v="2"/>
    <x v="1"/>
    <s v="Moderate DTI/Income/FICO"/>
  </r>
  <r>
    <n v="75000"/>
    <s v="HIGH"/>
    <s v="Not Verified"/>
    <s v="Fully Paid"/>
    <s v="credit_card"/>
    <n v="0.33539999999999998"/>
    <n v="33.54"/>
    <n v="675"/>
    <n v="679"/>
    <n v="677"/>
    <x v="0"/>
    <n v="1"/>
    <x v="0"/>
    <s v="High DTI / Low Income / Low FICO"/>
  </r>
  <r>
    <n v="55000"/>
    <s v="MEDIUM"/>
    <s v="Source Verified"/>
    <s v="Charged Off"/>
    <s v="credit_card"/>
    <n v="0.19219999999999998"/>
    <n v="19.22"/>
    <n v="660"/>
    <n v="664"/>
    <n v="662"/>
    <x v="0"/>
    <n v="2"/>
    <x v="1"/>
    <s v="Moderate DTI/Income/FICO"/>
  </r>
  <r>
    <n v="45000"/>
    <s v="MEDIUM"/>
    <s v="Source Verified"/>
    <s v="Charged Off"/>
    <s v="debt_consolidation"/>
    <n v="0.13869999999999999"/>
    <n v="13.87"/>
    <n v="675"/>
    <n v="679"/>
    <n v="677"/>
    <x v="0"/>
    <n v="2"/>
    <x v="1"/>
    <s v="Moderate DTI/Income/FICO"/>
  </r>
  <r>
    <n v="53000"/>
    <s v="MEDIUM"/>
    <s v="Not Verified"/>
    <s v="Fully Paid"/>
    <s v="debt_consolidation"/>
    <n v="0.16420000000000001"/>
    <n v="16.420000000000002"/>
    <n v="730"/>
    <n v="734"/>
    <n v="732"/>
    <x v="1"/>
    <n v="2"/>
    <x v="1"/>
    <s v="Moderate DTI/Income/FICO"/>
  </r>
  <r>
    <n v="50000"/>
    <s v="MEDIUM"/>
    <s v="Source Verified"/>
    <s v="Charged Off"/>
    <s v="moving"/>
    <n v="0.1351"/>
    <n v="13.51"/>
    <n v="680"/>
    <n v="684"/>
    <n v="682"/>
    <x v="0"/>
    <n v="2"/>
    <x v="1"/>
    <s v="Moderate DTI/Income/FICO"/>
  </r>
  <r>
    <n v="125000"/>
    <s v="HIGH"/>
    <s v="Source Verified"/>
    <s v="Fully Paid"/>
    <s v="credit_card"/>
    <n v="0.19350000000000001"/>
    <n v="19.350000000000001"/>
    <n v="710"/>
    <n v="714"/>
    <n v="712"/>
    <x v="1"/>
    <n v="2"/>
    <x v="1"/>
    <s v="Moderate DTI/Income/FICO"/>
  </r>
  <r>
    <n v="39000"/>
    <s v="LOW"/>
    <s v="Not Verified"/>
    <s v="Fully Paid"/>
    <s v="credit_card"/>
    <n v="0.20739999999999997"/>
    <n v="20.74"/>
    <n v="670"/>
    <n v="674"/>
    <n v="672"/>
    <x v="0"/>
    <n v="1"/>
    <x v="0"/>
    <s v="High DTI / Low Income / Low FICO"/>
  </r>
  <r>
    <n v="55500"/>
    <s v="MEDIUM"/>
    <s v="Source Verified"/>
    <s v="Charged Off"/>
    <s v="debt_consolidation"/>
    <n v="0.30530000000000002"/>
    <n v="30.53"/>
    <n v="680"/>
    <n v="684"/>
    <n v="682"/>
    <x v="0"/>
    <n v="1"/>
    <x v="0"/>
    <s v="High DTI / Low Income / Low FICO"/>
  </r>
  <r>
    <n v="190550"/>
    <s v="HIGH"/>
    <s v="Not Verified"/>
    <s v="Current"/>
    <s v="home_improvement"/>
    <n v="4.7599999999999996E-2"/>
    <n v="4.76"/>
    <n v="715"/>
    <n v="719"/>
    <n v="717"/>
    <x v="1"/>
    <n v="3"/>
    <x v="2"/>
    <s v="Strong Profile"/>
  </r>
  <r>
    <n v="37481"/>
    <s v="LOW"/>
    <s v="Not Verified"/>
    <s v="Charged Off"/>
    <s v="debt_consolidation"/>
    <n v="0.28179999999999999"/>
    <n v="28.18"/>
    <n v="660"/>
    <n v="664"/>
    <n v="662"/>
    <x v="0"/>
    <n v="1"/>
    <x v="0"/>
    <s v="High DTI / Low Income / Low FICO"/>
  </r>
  <r>
    <n v="23000"/>
    <s v="LOW"/>
    <s v="Verified"/>
    <s v="Charged Off"/>
    <s v="other"/>
    <n v="0.27179999999999999"/>
    <n v="27.18"/>
    <n v="720"/>
    <n v="724"/>
    <n v="722"/>
    <x v="1"/>
    <n v="1"/>
    <x v="0"/>
    <s v="High DTI / Low Income / Low FICO"/>
  </r>
  <r>
    <n v="45126"/>
    <s v="MEDIUM"/>
    <s v="Not Verified"/>
    <s v="Charged Off"/>
    <s v="other"/>
    <n v="0.20350000000000001"/>
    <n v="20.350000000000001"/>
    <n v="675"/>
    <n v="679"/>
    <n v="677"/>
    <x v="0"/>
    <n v="1"/>
    <x v="0"/>
    <s v="High DTI / Low Income / Low FICO"/>
  </r>
  <r>
    <n v="150000"/>
    <s v="HIGH"/>
    <s v="Source Verified"/>
    <s v="Fully Paid"/>
    <s v="debt_consolidation"/>
    <n v="0.26569999999999999"/>
    <n v="26.57"/>
    <n v="690"/>
    <n v="694"/>
    <n v="692"/>
    <x v="0"/>
    <n v="1"/>
    <x v="0"/>
    <s v="High DTI / Low Income / Low FICO"/>
  </r>
  <r>
    <n v="90000"/>
    <s v="HIGH"/>
    <s v="Source Verified"/>
    <s v="Charged Off"/>
    <s v="debt_consolidation"/>
    <n v="0.30480000000000002"/>
    <n v="30.48"/>
    <n v="695"/>
    <n v="699"/>
    <n v="697"/>
    <x v="0"/>
    <n v="1"/>
    <x v="0"/>
    <s v="High DTI / Low Income / Low FICO"/>
  </r>
  <r>
    <n v="172000"/>
    <s v="HIGH"/>
    <s v="Source Verified"/>
    <s v="Fully Paid"/>
    <s v="home_improvement"/>
    <n v="7.5999999999999998E-2"/>
    <n v="7.6"/>
    <n v="710"/>
    <n v="714"/>
    <n v="712"/>
    <x v="1"/>
    <n v="3"/>
    <x v="2"/>
    <s v="Strong Profile"/>
  </r>
  <r>
    <n v="72000"/>
    <s v="HIGH"/>
    <s v="Source Verified"/>
    <s v="Fully Paid"/>
    <s v="credit_card"/>
    <n v="0.20579999999999998"/>
    <n v="20.58"/>
    <n v="675"/>
    <n v="679"/>
    <n v="677"/>
    <x v="0"/>
    <n v="1"/>
    <x v="0"/>
    <s v="High DTI / Low Income / Low FICO"/>
  </r>
  <r>
    <n v="61200"/>
    <s v="HIGH"/>
    <s v="Not Verified"/>
    <s v="Fully Paid"/>
    <s v="credit_card"/>
    <n v="0.1216"/>
    <n v="12.16"/>
    <n v="720"/>
    <n v="724"/>
    <n v="722"/>
    <x v="1"/>
    <n v="2"/>
    <x v="1"/>
    <s v="Moderate DTI/Income/FICO"/>
  </r>
  <r>
    <n v="56500"/>
    <s v="MEDIUM"/>
    <s v="Not Verified"/>
    <s v="Fully Paid"/>
    <s v="debt_consolidation"/>
    <n v="0.23499999999999999"/>
    <n v="23.5"/>
    <n v="705"/>
    <n v="709"/>
    <n v="707"/>
    <x v="1"/>
    <n v="1"/>
    <x v="0"/>
    <s v="High DTI / Low Income / Low FICO"/>
  </r>
  <r>
    <n v="112000"/>
    <s v="HIGH"/>
    <s v="Verified"/>
    <s v="Fully Paid"/>
    <s v="debt_consolidation"/>
    <n v="0.22089999999999999"/>
    <n v="22.09"/>
    <n v="685"/>
    <n v="689"/>
    <n v="687"/>
    <x v="0"/>
    <n v="1"/>
    <x v="0"/>
    <s v="High DTI / Low Income / Low FICO"/>
  </r>
  <r>
    <n v="60000"/>
    <s v="MEDIUM"/>
    <s v="Verified"/>
    <s v="Charged Off"/>
    <s v="debt_consolidation"/>
    <n v="0.22399999999999998"/>
    <n v="22.4"/>
    <n v="670"/>
    <n v="674"/>
    <n v="672"/>
    <x v="0"/>
    <n v="1"/>
    <x v="0"/>
    <s v="High DTI / Low Income / Low FICO"/>
  </r>
  <r>
    <n v="80000"/>
    <s v="HIGH"/>
    <s v="Not Verified"/>
    <s v="Fully Paid"/>
    <s v="debt_consolidation"/>
    <n v="0.19059999999999999"/>
    <n v="19.059999999999999"/>
    <n v="700"/>
    <n v="704"/>
    <n v="702"/>
    <x v="1"/>
    <n v="2"/>
    <x v="1"/>
    <s v="Moderate DTI/Income/FICO"/>
  </r>
  <r>
    <n v="70000"/>
    <s v="HIGH"/>
    <s v="Source Verified"/>
    <s v="Fully Paid"/>
    <s v="moving"/>
    <n v="0.1789"/>
    <n v="17.89"/>
    <n v="665"/>
    <n v="669"/>
    <n v="667"/>
    <x v="0"/>
    <n v="2"/>
    <x v="1"/>
    <s v="Moderate DTI/Income/FICO"/>
  </r>
  <r>
    <n v="35000"/>
    <s v="LOW"/>
    <s v="Verified"/>
    <s v="Fully Paid"/>
    <s v="debt_consolidation"/>
    <n v="0.13"/>
    <n v="13"/>
    <n v="665"/>
    <n v="669"/>
    <n v="667"/>
    <x v="0"/>
    <n v="1"/>
    <x v="0"/>
    <s v="High DTI / Low Income / Low FICO"/>
  </r>
  <r>
    <n v="39324"/>
    <s v="LOW"/>
    <s v="Verified"/>
    <s v="Fully Paid"/>
    <s v="debt_consolidation"/>
    <n v="0.13339999999999999"/>
    <n v="13.34"/>
    <n v="675"/>
    <n v="679"/>
    <n v="677"/>
    <x v="0"/>
    <n v="1"/>
    <x v="0"/>
    <s v="High DTI / Low Income / Low FICO"/>
  </r>
  <r>
    <n v="95000"/>
    <s v="HIGH"/>
    <s v="Verified"/>
    <s v="Fully Paid"/>
    <s v="credit_card"/>
    <n v="0.18710000000000002"/>
    <n v="18.71"/>
    <n v="690"/>
    <n v="694"/>
    <n v="692"/>
    <x v="0"/>
    <n v="2"/>
    <x v="1"/>
    <s v="Moderate DTI/Income/FICO"/>
  </r>
  <r>
    <n v="34992"/>
    <s v="LOW"/>
    <s v="Source Verified"/>
    <s v="Fully Paid"/>
    <s v="car"/>
    <n v="0.21739999999999998"/>
    <n v="21.74"/>
    <n v="695"/>
    <n v="699"/>
    <n v="697"/>
    <x v="0"/>
    <n v="1"/>
    <x v="0"/>
    <s v="High DTI / Low Income / Low FICO"/>
  </r>
  <r>
    <n v="75000"/>
    <s v="HIGH"/>
    <s v="Verified"/>
    <s v="Fully Paid"/>
    <s v="other"/>
    <n v="2.5099999999999997E-2"/>
    <n v="2.5099999999999998"/>
    <n v="760"/>
    <n v="764"/>
    <n v="762"/>
    <x v="1"/>
    <n v="3"/>
    <x v="2"/>
    <s v="Strong Profile"/>
  </r>
  <r>
    <n v="29000"/>
    <s v="LOW"/>
    <s v="Verified"/>
    <s v="Fully Paid"/>
    <s v="credit_card"/>
    <n v="8.9399999999999993E-2"/>
    <n v="8.94"/>
    <n v="695"/>
    <n v="699"/>
    <n v="697"/>
    <x v="0"/>
    <n v="1"/>
    <x v="0"/>
    <s v="High DTI / Low Income / Low FICO"/>
  </r>
  <r>
    <n v="51000"/>
    <s v="MEDIUM"/>
    <s v="Not Verified"/>
    <s v="Fully Paid"/>
    <s v="debt_consolidation"/>
    <n v="0.33240000000000003"/>
    <n v="33.24"/>
    <n v="680"/>
    <n v="684"/>
    <n v="682"/>
    <x v="0"/>
    <n v="1"/>
    <x v="0"/>
    <s v="High DTI / Low Income / Low FICO"/>
  </r>
  <r>
    <n v="54000"/>
    <s v="MEDIUM"/>
    <s v="Verified"/>
    <s v="Charged Off"/>
    <s v="debt_consolidation"/>
    <n v="0.15"/>
    <n v="15"/>
    <n v="660"/>
    <n v="664"/>
    <n v="662"/>
    <x v="0"/>
    <n v="2"/>
    <x v="1"/>
    <s v="Moderate DTI/Income/FICO"/>
  </r>
  <r>
    <n v="48000"/>
    <s v="MEDIUM"/>
    <s v="Verified"/>
    <s v="Charged Off"/>
    <s v="debt_consolidation"/>
    <n v="0.27200000000000002"/>
    <n v="27.200000000000003"/>
    <n v="665"/>
    <n v="669"/>
    <n v="667"/>
    <x v="0"/>
    <n v="1"/>
    <x v="0"/>
    <s v="High DTI / Low Income / Low FICO"/>
  </r>
  <r>
    <n v="115000"/>
    <s v="HIGH"/>
    <s v="Not Verified"/>
    <s v="Current"/>
    <s v="debt_consolidation"/>
    <n v="3.2199999999999999E-2"/>
    <n v="3.2199999999999998"/>
    <n v="710"/>
    <n v="714"/>
    <n v="712"/>
    <x v="1"/>
    <n v="3"/>
    <x v="2"/>
    <s v="Strong Profile"/>
  </r>
  <r>
    <n v="110000"/>
    <s v="HIGH"/>
    <s v="Verified"/>
    <s v="Current"/>
    <s v="credit_card"/>
    <n v="0.1653"/>
    <n v="16.53"/>
    <n v="660"/>
    <n v="664"/>
    <n v="662"/>
    <x v="0"/>
    <n v="2"/>
    <x v="1"/>
    <s v="Moderate DTI/Income/FICO"/>
  </r>
  <r>
    <n v="50000"/>
    <s v="MEDIUM"/>
    <s v="Verified"/>
    <s v="Fully Paid"/>
    <s v="other"/>
    <n v="0.2412"/>
    <n v="24.12"/>
    <n v="705"/>
    <n v="709"/>
    <n v="707"/>
    <x v="1"/>
    <n v="1"/>
    <x v="0"/>
    <s v="High DTI / Low Income / Low FICO"/>
  </r>
  <r>
    <n v="31200"/>
    <s v="LOW"/>
    <s v="Verified"/>
    <s v="Fully Paid"/>
    <s v="credit_card"/>
    <n v="5.5800000000000002E-2"/>
    <n v="5.58"/>
    <n v="705"/>
    <n v="709"/>
    <n v="707"/>
    <x v="1"/>
    <n v="1"/>
    <x v="0"/>
    <s v="High DTI / Low Income / Low FICO"/>
  </r>
  <r>
    <n v="120000"/>
    <s v="HIGH"/>
    <s v="Source Verified"/>
    <s v="Charged Off"/>
    <s v="credit_card"/>
    <n v="0.15620000000000001"/>
    <n v="15.620000000000001"/>
    <n v="660"/>
    <n v="664"/>
    <n v="662"/>
    <x v="0"/>
    <n v="2"/>
    <x v="1"/>
    <s v="Moderate DTI/Income/FICO"/>
  </r>
  <r>
    <n v="58000"/>
    <s v="MEDIUM"/>
    <s v="Not Verified"/>
    <s v="Current"/>
    <s v="other"/>
    <n v="9.3699999999999992E-2"/>
    <n v="9.3699999999999992"/>
    <n v="700"/>
    <n v="704"/>
    <n v="702"/>
    <x v="1"/>
    <n v="2"/>
    <x v="1"/>
    <s v="Moderate DTI/Income/FICO"/>
  </r>
  <r>
    <n v="80000"/>
    <s v="HIGH"/>
    <s v="Verified"/>
    <s v="Fully Paid"/>
    <s v="credit_card"/>
    <n v="9.7500000000000003E-2"/>
    <n v="9.75"/>
    <n v="715"/>
    <n v="719"/>
    <n v="717"/>
    <x v="1"/>
    <n v="3"/>
    <x v="2"/>
    <s v="Strong Profile"/>
  </r>
  <r>
    <n v="51542"/>
    <s v="MEDIUM"/>
    <s v="Not Verified"/>
    <s v="Fully Paid"/>
    <s v="debt_consolidation"/>
    <n v="0.38670000000000004"/>
    <n v="38.67"/>
    <n v="710"/>
    <n v="714"/>
    <n v="712"/>
    <x v="1"/>
    <n v="1"/>
    <x v="0"/>
    <s v="High DTI / Low Income / Low FICO"/>
  </r>
  <r>
    <n v="107000"/>
    <s v="HIGH"/>
    <s v="Source Verified"/>
    <s v="Fully Paid"/>
    <s v="credit_card"/>
    <n v="0.15960000000000002"/>
    <n v="15.960000000000003"/>
    <n v="755"/>
    <n v="759"/>
    <n v="757"/>
    <x v="1"/>
    <n v="2"/>
    <x v="1"/>
    <s v="Moderate DTI/Income/FICO"/>
  </r>
  <r>
    <n v="55000"/>
    <s v="MEDIUM"/>
    <s v="Verified"/>
    <s v="Fully Paid"/>
    <s v="credit_card"/>
    <n v="0.23719999999999999"/>
    <n v="23.72"/>
    <n v="660"/>
    <n v="664"/>
    <n v="662"/>
    <x v="0"/>
    <n v="1"/>
    <x v="0"/>
    <s v="High DTI / Low Income / Low FICO"/>
  </r>
  <r>
    <n v="125000"/>
    <s v="HIGH"/>
    <s v="Source Verified"/>
    <s v="Fully Paid"/>
    <s v="credit_card"/>
    <n v="0.14199999999999999"/>
    <n v="14.2"/>
    <n v="715"/>
    <n v="719"/>
    <n v="717"/>
    <x v="1"/>
    <n v="2"/>
    <x v="1"/>
    <s v="Moderate DTI/Income/FICO"/>
  </r>
  <r>
    <n v="115000"/>
    <s v="HIGH"/>
    <s v="Not Verified"/>
    <s v="Fully Paid"/>
    <s v="debt_consolidation"/>
    <n v="5.0999999999999997E-2"/>
    <n v="5.0999999999999996"/>
    <n v="675"/>
    <n v="679"/>
    <n v="677"/>
    <x v="0"/>
    <n v="2"/>
    <x v="1"/>
    <s v="Moderate DTI/Income/FICO"/>
  </r>
  <r>
    <n v="65000"/>
    <s v="HIGH"/>
    <s v="Not Verified"/>
    <s v="Fully Paid"/>
    <s v="debt_consolidation"/>
    <n v="0.13919999999999999"/>
    <n v="13.919999999999998"/>
    <n v="710"/>
    <n v="714"/>
    <n v="712"/>
    <x v="1"/>
    <n v="2"/>
    <x v="1"/>
    <s v="Moderate DTI/Income/FICO"/>
  </r>
  <r>
    <n v="95000"/>
    <s v="HIGH"/>
    <s v="Source Verified"/>
    <s v="Fully Paid"/>
    <s v="other"/>
    <n v="6.0899999999999996E-2"/>
    <n v="6.09"/>
    <n v="675"/>
    <n v="679"/>
    <n v="677"/>
    <x v="0"/>
    <n v="2"/>
    <x v="1"/>
    <s v="Moderate DTI/Income/FICO"/>
  </r>
  <r>
    <n v="45000"/>
    <s v="MEDIUM"/>
    <s v="Verified"/>
    <s v="Fully Paid"/>
    <s v="debt_consolidation"/>
    <n v="0.1421"/>
    <n v="14.21"/>
    <n v="675"/>
    <n v="679"/>
    <n v="677"/>
    <x v="0"/>
    <n v="2"/>
    <x v="1"/>
    <s v="Moderate DTI/Income/FICO"/>
  </r>
  <r>
    <n v="80000"/>
    <s v="HIGH"/>
    <s v="Source Verified"/>
    <s v="Current"/>
    <s v="home_improvement"/>
    <n v="4.6399999999999997E-2"/>
    <n v="4.6399999999999997"/>
    <n v="670"/>
    <n v="674"/>
    <n v="672"/>
    <x v="0"/>
    <n v="2"/>
    <x v="1"/>
    <s v="Moderate DTI/Income/FICO"/>
  </r>
  <r>
    <n v="140000"/>
    <s v="HIGH"/>
    <s v="Source Verified"/>
    <s v="Fully Paid"/>
    <s v="major_purchase"/>
    <n v="5.4100000000000002E-2"/>
    <n v="5.41"/>
    <n v="695"/>
    <n v="699"/>
    <n v="697"/>
    <x v="0"/>
    <n v="2"/>
    <x v="1"/>
    <s v="Moderate DTI/Income/FICO"/>
  </r>
  <r>
    <n v="57500"/>
    <s v="MEDIUM"/>
    <s v="Verified"/>
    <s v="Current"/>
    <s v="debt_consolidation"/>
    <n v="0.30599999999999999"/>
    <n v="30.599999999999998"/>
    <n v="665"/>
    <n v="669"/>
    <n v="667"/>
    <x v="0"/>
    <n v="1"/>
    <x v="0"/>
    <s v="High DTI / Low Income / Low FICO"/>
  </r>
  <r>
    <n v="66900"/>
    <s v="HIGH"/>
    <s v="Source Verified"/>
    <s v="Current"/>
    <s v="debt_consolidation"/>
    <n v="0.32390000000000002"/>
    <n v="32.39"/>
    <n v="675"/>
    <n v="679"/>
    <n v="677"/>
    <x v="0"/>
    <n v="1"/>
    <x v="0"/>
    <s v="High DTI / Low Income / Low FICO"/>
  </r>
  <r>
    <n v="38000"/>
    <s v="LOW"/>
    <s v="Source Verified"/>
    <s v="Fully Paid"/>
    <s v="debt_consolidation"/>
    <n v="0.18350000000000002"/>
    <n v="18.350000000000001"/>
    <n v="695"/>
    <n v="699"/>
    <n v="697"/>
    <x v="0"/>
    <n v="1"/>
    <x v="0"/>
    <s v="High DTI / Low Income / Low FICO"/>
  </r>
  <r>
    <n v="40000"/>
    <s v="LOW"/>
    <s v="Source Verified"/>
    <s v="Fully Paid"/>
    <s v="other"/>
    <n v="0.16589999999999999"/>
    <n v="16.59"/>
    <n v="725"/>
    <n v="729"/>
    <n v="727"/>
    <x v="1"/>
    <n v="1"/>
    <x v="0"/>
    <s v="High DTI / Low Income / Low FICO"/>
  </r>
  <r>
    <n v="189000"/>
    <s v="HIGH"/>
    <s v="Source Verified"/>
    <s v="Current"/>
    <s v="debt_consolidation"/>
    <n v="0.115"/>
    <n v="11.5"/>
    <n v="665"/>
    <n v="669"/>
    <n v="667"/>
    <x v="0"/>
    <n v="2"/>
    <x v="1"/>
    <s v="Moderate DTI/Income/FICO"/>
  </r>
  <r>
    <n v="40000"/>
    <s v="LOW"/>
    <s v="Not Verified"/>
    <s v="Fully Paid"/>
    <s v="debt_consolidation"/>
    <n v="0.17280000000000001"/>
    <n v="17.28"/>
    <n v="665"/>
    <n v="669"/>
    <n v="667"/>
    <x v="0"/>
    <n v="1"/>
    <x v="0"/>
    <s v="High DTI / Low Income / Low FICO"/>
  </r>
  <r>
    <n v="90000"/>
    <s v="HIGH"/>
    <s v="Verified"/>
    <s v="Fully Paid"/>
    <s v="home_improvement"/>
    <n v="0.17129999999999998"/>
    <n v="17.13"/>
    <n v="715"/>
    <n v="719"/>
    <n v="717"/>
    <x v="1"/>
    <n v="2"/>
    <x v="1"/>
    <s v="Moderate DTI/Income/FICO"/>
  </r>
  <r>
    <n v="41000"/>
    <s v="MEDIUM"/>
    <s v="Not Verified"/>
    <s v="Fully Paid"/>
    <s v="debt_consolidation"/>
    <n v="0.12560000000000002"/>
    <n v="12.560000000000002"/>
    <n v="705"/>
    <n v="709"/>
    <n v="707"/>
    <x v="1"/>
    <n v="2"/>
    <x v="1"/>
    <s v="Moderate DTI/Income/FICO"/>
  </r>
  <r>
    <n v="27000"/>
    <s v="LOW"/>
    <s v="Source Verified"/>
    <s v="Fully Paid"/>
    <s v="debt_consolidation"/>
    <n v="0.3387"/>
    <n v="33.869999999999997"/>
    <n v="660"/>
    <n v="664"/>
    <n v="662"/>
    <x v="0"/>
    <n v="1"/>
    <x v="0"/>
    <s v="High DTI / Low Income / Low FICO"/>
  </r>
  <r>
    <n v="76000"/>
    <s v="HIGH"/>
    <s v="Verified"/>
    <s v="Fully Paid"/>
    <s v="debt_consolidation"/>
    <n v="0.16940000000000002"/>
    <n v="16.940000000000001"/>
    <n v="690"/>
    <n v="694"/>
    <n v="692"/>
    <x v="0"/>
    <n v="2"/>
    <x v="1"/>
    <s v="Moderate DTI/Income/FICO"/>
  </r>
  <r>
    <n v="53136"/>
    <s v="MEDIUM"/>
    <s v="Source Verified"/>
    <s v="Fully Paid"/>
    <s v="other"/>
    <n v="0.22969999999999999"/>
    <n v="22.97"/>
    <n v="695"/>
    <n v="699"/>
    <n v="697"/>
    <x v="0"/>
    <n v="1"/>
    <x v="0"/>
    <s v="High DTI / Low Income / Low FICO"/>
  </r>
  <r>
    <n v="50000"/>
    <s v="MEDIUM"/>
    <s v="Source Verified"/>
    <s v="Charged Off"/>
    <s v="debt_consolidation"/>
    <n v="0.1457"/>
    <n v="14.57"/>
    <n v="675"/>
    <n v="679"/>
    <n v="677"/>
    <x v="0"/>
    <n v="2"/>
    <x v="1"/>
    <s v="Moderate DTI/Income/FICO"/>
  </r>
  <r>
    <n v="99000"/>
    <s v="HIGH"/>
    <s v="Verified"/>
    <s v="Fully Paid"/>
    <s v="debt_consolidation"/>
    <n v="0.1545"/>
    <n v="15.45"/>
    <n v="690"/>
    <n v="694"/>
    <n v="692"/>
    <x v="0"/>
    <n v="2"/>
    <x v="1"/>
    <s v="Moderate DTI/Income/FICO"/>
  </r>
  <r>
    <n v="110000"/>
    <s v="HIGH"/>
    <s v="Source Verified"/>
    <s v="Fully Paid"/>
    <s v="credit_card"/>
    <n v="0.15359999999999999"/>
    <n v="15.36"/>
    <n v="680"/>
    <n v="684"/>
    <n v="682"/>
    <x v="0"/>
    <n v="2"/>
    <x v="1"/>
    <s v="Moderate DTI/Income/FICO"/>
  </r>
  <r>
    <n v="29000"/>
    <s v="LOW"/>
    <s v="Source Verified"/>
    <s v="Fully Paid"/>
    <s v="credit_card"/>
    <n v="5.2199999999999996E-2"/>
    <n v="5.22"/>
    <n v="660"/>
    <n v="664"/>
    <n v="662"/>
    <x v="0"/>
    <n v="1"/>
    <x v="0"/>
    <s v="High DTI / Low Income / Low FICO"/>
  </r>
  <r>
    <n v="48000"/>
    <s v="MEDIUM"/>
    <s v="Verified"/>
    <s v="Current"/>
    <s v="debt_consolidation"/>
    <n v="0.1653"/>
    <n v="16.53"/>
    <n v="675"/>
    <n v="679"/>
    <n v="677"/>
    <x v="0"/>
    <n v="2"/>
    <x v="1"/>
    <s v="Moderate DTI/Income/FICO"/>
  </r>
  <r>
    <n v="85000"/>
    <s v="HIGH"/>
    <s v="Not Verified"/>
    <s v="Fully Paid"/>
    <s v="debt_consolidation"/>
    <n v="0.13470000000000001"/>
    <n v="13.47"/>
    <n v="730"/>
    <n v="734"/>
    <n v="732"/>
    <x v="1"/>
    <n v="2"/>
    <x v="1"/>
    <s v="Moderate DTI/Income/FICO"/>
  </r>
  <r>
    <n v="66000"/>
    <s v="HIGH"/>
    <s v="Verified"/>
    <s v="Fully Paid"/>
    <s v="credit_card"/>
    <n v="0.28289999999999998"/>
    <n v="28.29"/>
    <n v="680"/>
    <n v="684"/>
    <n v="682"/>
    <x v="0"/>
    <n v="1"/>
    <x v="0"/>
    <s v="High DTI / Low Income / Low FICO"/>
  </r>
  <r>
    <n v="55000"/>
    <s v="MEDIUM"/>
    <s v="Verified"/>
    <s v="Fully Paid"/>
    <s v="debt_consolidation"/>
    <n v="0.2223"/>
    <n v="22.23"/>
    <n v="660"/>
    <n v="664"/>
    <n v="662"/>
    <x v="0"/>
    <n v="1"/>
    <x v="0"/>
    <s v="High DTI / Low Income / Low FICO"/>
  </r>
  <r>
    <n v="119374"/>
    <s v="HIGH"/>
    <s v="Source Verified"/>
    <s v="Current"/>
    <s v="debt_consolidation"/>
    <n v="0.11560000000000001"/>
    <n v="11.56"/>
    <n v="705"/>
    <n v="709"/>
    <n v="707"/>
    <x v="1"/>
    <n v="3"/>
    <x v="2"/>
    <s v="Strong Profile"/>
  </r>
  <r>
    <n v="62000"/>
    <s v="HIGH"/>
    <s v="Not Verified"/>
    <s v="Fully Paid"/>
    <s v="credit_card"/>
    <n v="0.24249999999999999"/>
    <n v="24.25"/>
    <n v="710"/>
    <n v="714"/>
    <n v="712"/>
    <x v="1"/>
    <n v="1"/>
    <x v="0"/>
    <s v="High DTI / Low Income / Low FICO"/>
  </r>
  <r>
    <n v="63000"/>
    <s v="HIGH"/>
    <s v="Source Verified"/>
    <s v="Fully Paid"/>
    <s v="debt_consolidation"/>
    <n v="0.12740000000000001"/>
    <n v="12.740000000000002"/>
    <n v="660"/>
    <n v="664"/>
    <n v="662"/>
    <x v="0"/>
    <n v="2"/>
    <x v="1"/>
    <s v="Moderate DTI/Income/FICO"/>
  </r>
  <r>
    <n v="34500"/>
    <s v="LOW"/>
    <s v="Source Verified"/>
    <s v="Fully Paid"/>
    <s v="debt_consolidation"/>
    <n v="0.22570000000000001"/>
    <n v="22.57"/>
    <n v="660"/>
    <n v="664"/>
    <n v="662"/>
    <x v="0"/>
    <n v="1"/>
    <x v="0"/>
    <s v="High DTI / Low Income / Low FICO"/>
  </r>
  <r>
    <n v="38000"/>
    <s v="LOW"/>
    <s v="Not Verified"/>
    <s v="Fully Paid"/>
    <s v="debt_consolidation"/>
    <n v="0.16300000000000001"/>
    <n v="16.3"/>
    <n v="780"/>
    <n v="784"/>
    <n v="782"/>
    <x v="1"/>
    <n v="1"/>
    <x v="0"/>
    <s v="High DTI / Low Income / Low FICO"/>
  </r>
  <r>
    <n v="70000"/>
    <s v="HIGH"/>
    <s v="Not Verified"/>
    <s v="Fully Paid"/>
    <s v="debt_consolidation"/>
    <n v="0.1258"/>
    <n v="12.58"/>
    <n v="700"/>
    <n v="704"/>
    <n v="702"/>
    <x v="1"/>
    <n v="2"/>
    <x v="1"/>
    <s v="Moderate DTI/Income/FICO"/>
  </r>
  <r>
    <n v="70000"/>
    <s v="HIGH"/>
    <s v="Not Verified"/>
    <s v="Fully Paid"/>
    <s v="debt_consolidation"/>
    <n v="7.1500000000000008E-2"/>
    <n v="7.15"/>
    <n v="665"/>
    <n v="669"/>
    <n v="667"/>
    <x v="0"/>
    <n v="2"/>
    <x v="1"/>
    <s v="Moderate DTI/Income/FICO"/>
  </r>
  <r>
    <n v="45000"/>
    <s v="MEDIUM"/>
    <s v="Source Verified"/>
    <s v="Charged Off"/>
    <s v="home_improvement"/>
    <n v="0.1341"/>
    <n v="13.41"/>
    <n v="690"/>
    <n v="694"/>
    <n v="692"/>
    <x v="0"/>
    <n v="2"/>
    <x v="1"/>
    <s v="Moderate DTI/Income/FICO"/>
  </r>
  <r>
    <n v="75000"/>
    <s v="HIGH"/>
    <s v="Source Verified"/>
    <s v="Fully Paid"/>
    <s v="credit_card"/>
    <n v="0.188"/>
    <n v="18.8"/>
    <n v="665"/>
    <n v="669"/>
    <n v="667"/>
    <x v="0"/>
    <n v="2"/>
    <x v="1"/>
    <s v="Moderate DTI/Income/FICO"/>
  </r>
  <r>
    <n v="50000"/>
    <s v="MEDIUM"/>
    <s v="Verified"/>
    <s v="Current"/>
    <s v="debt_consolidation"/>
    <n v="0.26019999999999999"/>
    <n v="26.02"/>
    <n v="660"/>
    <n v="664"/>
    <n v="662"/>
    <x v="0"/>
    <n v="1"/>
    <x v="0"/>
    <s v="High DTI / Low Income / Low FICO"/>
  </r>
  <r>
    <n v="82500"/>
    <s v="HIGH"/>
    <s v="Verified"/>
    <s v="Charged Off"/>
    <s v="medical"/>
    <n v="0.21280000000000002"/>
    <n v="21.28"/>
    <n v="670"/>
    <n v="674"/>
    <n v="672"/>
    <x v="0"/>
    <n v="1"/>
    <x v="0"/>
    <s v="High DTI / Low Income / Low FICO"/>
  </r>
  <r>
    <n v="115000"/>
    <s v="HIGH"/>
    <s v="Verified"/>
    <s v="Fully Paid"/>
    <s v="car"/>
    <n v="0.1961"/>
    <n v="19.61"/>
    <n v="750"/>
    <n v="754"/>
    <n v="752"/>
    <x v="1"/>
    <n v="2"/>
    <x v="1"/>
    <s v="Moderate DTI/Income/FICO"/>
  </r>
  <r>
    <n v="42000"/>
    <s v="MEDIUM"/>
    <s v="Source Verified"/>
    <s v="Charged Off"/>
    <s v="home_improvement"/>
    <n v="0.15890000000000001"/>
    <n v="15.89"/>
    <n v="670"/>
    <n v="674"/>
    <n v="672"/>
    <x v="0"/>
    <n v="2"/>
    <x v="1"/>
    <s v="Moderate DTI/Income/FICO"/>
  </r>
  <r>
    <n v="65000"/>
    <s v="HIGH"/>
    <s v="Verified"/>
    <s v="Fully Paid"/>
    <s v="credit_card"/>
    <n v="9.8599999999999993E-2"/>
    <n v="9.86"/>
    <n v="680"/>
    <n v="684"/>
    <n v="682"/>
    <x v="0"/>
    <n v="2"/>
    <x v="1"/>
    <s v="Moderate DTI/Income/FICO"/>
  </r>
  <r>
    <n v="47000"/>
    <s v="MEDIUM"/>
    <s v="Verified"/>
    <s v="Fully Paid"/>
    <s v="debt_consolidation"/>
    <n v="0.1885"/>
    <n v="18.850000000000001"/>
    <n v="670"/>
    <n v="674"/>
    <n v="672"/>
    <x v="0"/>
    <n v="2"/>
    <x v="1"/>
    <s v="Moderate DTI/Income/FICO"/>
  </r>
  <r>
    <n v="58000"/>
    <s v="MEDIUM"/>
    <s v="Not Verified"/>
    <s v="Fully Paid"/>
    <s v="car"/>
    <n v="0.1229"/>
    <n v="12.29"/>
    <n v="675"/>
    <n v="679"/>
    <n v="677"/>
    <x v="0"/>
    <n v="2"/>
    <x v="1"/>
    <s v="Moderate DTI/Income/FICO"/>
  </r>
  <r>
    <n v="160000"/>
    <s v="HIGH"/>
    <s v="Verified"/>
    <s v="Fully Paid"/>
    <s v="debt_consolidation"/>
    <n v="0.1565"/>
    <n v="15.65"/>
    <n v="660"/>
    <n v="664"/>
    <n v="662"/>
    <x v="0"/>
    <n v="2"/>
    <x v="1"/>
    <s v="Moderate DTI/Income/FICO"/>
  </r>
  <r>
    <n v="88000"/>
    <s v="HIGH"/>
    <s v="Source Verified"/>
    <s v="Fully Paid"/>
    <s v="debt_consolidation"/>
    <n v="9.5199999999999993E-2"/>
    <n v="9.52"/>
    <n v="660"/>
    <n v="664"/>
    <n v="662"/>
    <x v="0"/>
    <n v="2"/>
    <x v="1"/>
    <s v="Moderate DTI/Income/FICO"/>
  </r>
  <r>
    <n v="84000"/>
    <s v="HIGH"/>
    <s v="Source Verified"/>
    <s v="Fully Paid"/>
    <s v="credit_card"/>
    <n v="0.24710000000000001"/>
    <n v="24.71"/>
    <n v="665"/>
    <n v="669"/>
    <n v="667"/>
    <x v="0"/>
    <n v="1"/>
    <x v="0"/>
    <s v="High DTI / Low Income / Low FICO"/>
  </r>
  <r>
    <n v="31000"/>
    <s v="LOW"/>
    <s v="Source Verified"/>
    <s v="Current"/>
    <s v="debt_consolidation"/>
    <n v="0.3674"/>
    <n v="36.74"/>
    <n v="695"/>
    <n v="699"/>
    <n v="697"/>
    <x v="0"/>
    <n v="1"/>
    <x v="0"/>
    <s v="High DTI / Low Income / Low FICO"/>
  </r>
  <r>
    <n v="66000"/>
    <s v="HIGH"/>
    <s v="Source Verified"/>
    <s v="Fully Paid"/>
    <s v="credit_card"/>
    <n v="0.152"/>
    <n v="15.2"/>
    <n v="690"/>
    <n v="694"/>
    <n v="692"/>
    <x v="0"/>
    <n v="2"/>
    <x v="1"/>
    <s v="Moderate DTI/Income/FICO"/>
  </r>
  <r>
    <n v="92000"/>
    <s v="HIGH"/>
    <s v="Source Verified"/>
    <s v="Charged Off"/>
    <s v="debt_consolidation"/>
    <n v="4.3700000000000003E-2"/>
    <n v="4.37"/>
    <n v="690"/>
    <n v="694"/>
    <n v="692"/>
    <x v="0"/>
    <n v="2"/>
    <x v="1"/>
    <s v="Moderate DTI/Income/FICO"/>
  </r>
  <r>
    <n v="45000"/>
    <s v="MEDIUM"/>
    <s v="Source Verified"/>
    <s v="Fully Paid"/>
    <s v="credit_card"/>
    <n v="0.13089999999999999"/>
    <n v="13.089999999999998"/>
    <n v="665"/>
    <n v="669"/>
    <n v="667"/>
    <x v="0"/>
    <n v="2"/>
    <x v="1"/>
    <s v="Moderate DTI/Income/FICO"/>
  </r>
  <r>
    <n v="90000"/>
    <s v="HIGH"/>
    <s v="Source Verified"/>
    <s v="Charged Off"/>
    <s v="home_improvement"/>
    <n v="0.1076"/>
    <n v="10.76"/>
    <n v="695"/>
    <n v="699"/>
    <n v="697"/>
    <x v="0"/>
    <n v="2"/>
    <x v="1"/>
    <s v="Moderate DTI/Income/FICO"/>
  </r>
  <r>
    <n v="98000"/>
    <s v="HIGH"/>
    <s v="Source Verified"/>
    <s v="Fully Paid"/>
    <s v="credit_card"/>
    <n v="0.17980000000000002"/>
    <n v="17.98"/>
    <n v="665"/>
    <n v="669"/>
    <n v="667"/>
    <x v="0"/>
    <n v="2"/>
    <x v="1"/>
    <s v="Moderate DTI/Income/FICO"/>
  </r>
  <r>
    <n v="85000"/>
    <s v="HIGH"/>
    <s v="Verified"/>
    <s v="Fully Paid"/>
    <s v="debt_consolidation"/>
    <n v="6.25E-2"/>
    <n v="6.25"/>
    <n v="705"/>
    <n v="709"/>
    <n v="707"/>
    <x v="1"/>
    <n v="3"/>
    <x v="2"/>
    <s v="Strong Profile"/>
  </r>
  <r>
    <n v="61339"/>
    <s v="HIGH"/>
    <s v="Verified"/>
    <s v="Fully Paid"/>
    <s v="home_improvement"/>
    <n v="2.1099999999999997E-2"/>
    <n v="2.11"/>
    <n v="680"/>
    <n v="684"/>
    <n v="682"/>
    <x v="0"/>
    <n v="2"/>
    <x v="1"/>
    <s v="Moderate DTI/Income/FICO"/>
  </r>
  <r>
    <n v="47500"/>
    <s v="MEDIUM"/>
    <s v="Verified"/>
    <s v="Fully Paid"/>
    <s v="major_purchase"/>
    <n v="0.20739999999999997"/>
    <n v="20.74"/>
    <n v="670"/>
    <n v="674"/>
    <n v="672"/>
    <x v="0"/>
    <n v="1"/>
    <x v="0"/>
    <s v="High DTI / Low Income / Low FICO"/>
  </r>
  <r>
    <n v="38000"/>
    <s v="LOW"/>
    <s v="Source Verified"/>
    <s v="Charged Off"/>
    <s v="debt_consolidation"/>
    <n v="0.1017"/>
    <n v="10.17"/>
    <n v="700"/>
    <n v="704"/>
    <n v="702"/>
    <x v="1"/>
    <n v="1"/>
    <x v="0"/>
    <s v="High DTI / Low Income / Low FICO"/>
  </r>
  <r>
    <n v="170000"/>
    <s v="HIGH"/>
    <s v="Source Verified"/>
    <s v="Charged Off"/>
    <s v="debt_consolidation"/>
    <n v="0.13800000000000001"/>
    <n v="13.8"/>
    <n v="660"/>
    <n v="664"/>
    <n v="662"/>
    <x v="0"/>
    <n v="2"/>
    <x v="1"/>
    <s v="Moderate DTI/Income/FICO"/>
  </r>
  <r>
    <n v="65000"/>
    <s v="HIGH"/>
    <s v="Source Verified"/>
    <s v="Current"/>
    <s v="debt_consolidation"/>
    <n v="8.6099999999999996E-2"/>
    <n v="8.61"/>
    <n v="675"/>
    <n v="679"/>
    <n v="677"/>
    <x v="0"/>
    <n v="2"/>
    <x v="1"/>
    <s v="Moderate DTI/Income/FICO"/>
  </r>
  <r>
    <n v="54000"/>
    <s v="MEDIUM"/>
    <s v="Source Verified"/>
    <s v="Fully Paid"/>
    <s v="debt_consolidation"/>
    <n v="0.12039999999999999"/>
    <n v="12.04"/>
    <n v="660"/>
    <n v="664"/>
    <n v="662"/>
    <x v="0"/>
    <n v="2"/>
    <x v="1"/>
    <s v="Moderate DTI/Income/FICO"/>
  </r>
  <r>
    <n v="60000"/>
    <s v="MEDIUM"/>
    <s v="Source Verified"/>
    <s v="Fully Paid"/>
    <s v="major_purchase"/>
    <n v="0.13239999999999999"/>
    <n v="13.239999999999998"/>
    <n v="680"/>
    <n v="684"/>
    <n v="682"/>
    <x v="0"/>
    <n v="2"/>
    <x v="1"/>
    <s v="Moderate DTI/Income/FICO"/>
  </r>
  <r>
    <n v="56000"/>
    <s v="MEDIUM"/>
    <s v="Not Verified"/>
    <s v="Current"/>
    <s v="debt_consolidation"/>
    <n v="0.23379999999999998"/>
    <n v="23.38"/>
    <n v="720"/>
    <n v="724"/>
    <n v="722"/>
    <x v="1"/>
    <n v="1"/>
    <x v="0"/>
    <s v="High DTI / Low Income / Low FICO"/>
  </r>
  <r>
    <n v="105000"/>
    <s v="HIGH"/>
    <s v="Source Verified"/>
    <s v="Fully Paid"/>
    <s v="debt_consolidation"/>
    <n v="0.1754"/>
    <n v="17.54"/>
    <n v="685"/>
    <n v="689"/>
    <n v="687"/>
    <x v="0"/>
    <n v="2"/>
    <x v="1"/>
    <s v="Moderate DTI/Income/FICO"/>
  </r>
  <r>
    <n v="120000"/>
    <s v="HIGH"/>
    <s v="Source Verified"/>
    <s v="Fully Paid"/>
    <s v="debt_consolidation"/>
    <n v="0.27679999999999999"/>
    <n v="27.68"/>
    <n v="685"/>
    <n v="689"/>
    <n v="687"/>
    <x v="0"/>
    <n v="1"/>
    <x v="0"/>
    <s v="High DTI / Low Income / Low FICO"/>
  </r>
  <r>
    <n v="72000"/>
    <s v="HIGH"/>
    <s v="Verified"/>
    <s v="Current"/>
    <s v="credit_card"/>
    <n v="0.2712"/>
    <n v="27.12"/>
    <n v="710"/>
    <n v="714"/>
    <n v="712"/>
    <x v="1"/>
    <n v="1"/>
    <x v="0"/>
    <s v="High DTI / Low Income / Low FICO"/>
  </r>
  <r>
    <n v="72000"/>
    <s v="HIGH"/>
    <s v="Not Verified"/>
    <s v="Current"/>
    <s v="debt_consolidation"/>
    <n v="0.27390000000000003"/>
    <n v="27.390000000000004"/>
    <n v="695"/>
    <n v="699"/>
    <n v="697"/>
    <x v="0"/>
    <n v="1"/>
    <x v="0"/>
    <s v="High DTI / Low Income / Low FICO"/>
  </r>
  <r>
    <n v="65000"/>
    <s v="HIGH"/>
    <s v="Source Verified"/>
    <s v="Current"/>
    <s v="debt_consolidation"/>
    <n v="0.22159999999999999"/>
    <n v="22.16"/>
    <n v="675"/>
    <n v="679"/>
    <n v="677"/>
    <x v="0"/>
    <n v="1"/>
    <x v="0"/>
    <s v="High DTI / Low Income / Low FICO"/>
  </r>
  <r>
    <n v="20000"/>
    <s v="LOW"/>
    <s v="Verified"/>
    <s v="Fully Paid"/>
    <s v="credit_card"/>
    <n v="7.6200000000000004E-2"/>
    <n v="7.62"/>
    <n v="685"/>
    <n v="689"/>
    <n v="687"/>
    <x v="0"/>
    <n v="1"/>
    <x v="0"/>
    <s v="High DTI / Low Income / Low FICO"/>
  </r>
  <r>
    <n v="90000"/>
    <s v="HIGH"/>
    <s v="Not Verified"/>
    <s v="Current"/>
    <s v="home_improvement"/>
    <n v="0.18010000000000001"/>
    <n v="18.010000000000002"/>
    <n v="665"/>
    <n v="669"/>
    <n v="667"/>
    <x v="0"/>
    <n v="2"/>
    <x v="1"/>
    <s v="Moderate DTI/Income/FICO"/>
  </r>
  <r>
    <n v="93400"/>
    <s v="HIGH"/>
    <s v="Not Verified"/>
    <s v="Fully Paid"/>
    <s v="other"/>
    <n v="0.34340000000000004"/>
    <n v="34.340000000000003"/>
    <n v="705"/>
    <n v="709"/>
    <n v="707"/>
    <x v="1"/>
    <n v="1"/>
    <x v="0"/>
    <s v="High DTI / Low Income / Low FICO"/>
  </r>
  <r>
    <n v="90000"/>
    <s v="HIGH"/>
    <s v="Not Verified"/>
    <s v="Current"/>
    <s v="debt_consolidation"/>
    <n v="0.14510000000000001"/>
    <n v="14.510000000000002"/>
    <n v="725"/>
    <n v="729"/>
    <n v="727"/>
    <x v="1"/>
    <n v="2"/>
    <x v="1"/>
    <s v="Moderate DTI/Income/FICO"/>
  </r>
  <r>
    <n v="26800"/>
    <s v="LOW"/>
    <s v="Verified"/>
    <s v="Current"/>
    <s v="debt_consolidation"/>
    <n v="0.26379999999999998"/>
    <n v="26.38"/>
    <n v="695"/>
    <n v="699"/>
    <n v="697"/>
    <x v="0"/>
    <n v="1"/>
    <x v="0"/>
    <s v="High DTI / Low Income / Low FICO"/>
  </r>
  <r>
    <n v="70000"/>
    <s v="HIGH"/>
    <s v="Not Verified"/>
    <s v="Charged Off"/>
    <s v="debt_consolidation"/>
    <n v="0.16149999999999998"/>
    <n v="16.149999999999999"/>
    <n v="685"/>
    <n v="689"/>
    <n v="687"/>
    <x v="0"/>
    <n v="2"/>
    <x v="1"/>
    <s v="Moderate DTI/Income/FICO"/>
  </r>
  <r>
    <n v="150000"/>
    <s v="HIGH"/>
    <s v="Source Verified"/>
    <s v="Fully Paid"/>
    <s v="small_business"/>
    <n v="0.1797"/>
    <n v="17.97"/>
    <n v="700"/>
    <n v="704"/>
    <n v="702"/>
    <x v="1"/>
    <n v="2"/>
    <x v="1"/>
    <s v="Moderate DTI/Income/FICO"/>
  </r>
  <r>
    <n v="100000"/>
    <s v="HIGH"/>
    <s v="Source Verified"/>
    <s v="Fully Paid"/>
    <s v="credit_card"/>
    <n v="9.1300000000000006E-2"/>
    <n v="9.1300000000000008"/>
    <n v="700"/>
    <n v="704"/>
    <n v="702"/>
    <x v="1"/>
    <n v="3"/>
    <x v="2"/>
    <s v="Strong Profile"/>
  </r>
  <r>
    <n v="105000"/>
    <s v="HIGH"/>
    <s v="Source Verified"/>
    <s v="Fully Paid"/>
    <s v="debt_consolidation"/>
    <n v="0.12520000000000001"/>
    <n v="12.520000000000001"/>
    <n v="675"/>
    <n v="679"/>
    <n v="677"/>
    <x v="0"/>
    <n v="2"/>
    <x v="1"/>
    <s v="Moderate DTI/Income/FICO"/>
  </r>
  <r>
    <n v="44000"/>
    <s v="MEDIUM"/>
    <s v="Verified"/>
    <s v="Fully Paid"/>
    <s v="other"/>
    <n v="0.15130000000000002"/>
    <n v="15.130000000000003"/>
    <n v="665"/>
    <n v="669"/>
    <n v="667"/>
    <x v="0"/>
    <n v="2"/>
    <x v="1"/>
    <s v="Moderate DTI/Income/FICO"/>
  </r>
  <r>
    <n v="130000"/>
    <s v="HIGH"/>
    <s v="Not Verified"/>
    <s v="Fully Paid"/>
    <s v="home_improvement"/>
    <n v="0.214"/>
    <n v="21.4"/>
    <n v="760"/>
    <n v="764"/>
    <n v="762"/>
    <x v="1"/>
    <n v="1"/>
    <x v="0"/>
    <s v="High DTI / Low Income / Low FICO"/>
  </r>
  <r>
    <n v="58057"/>
    <s v="MEDIUM"/>
    <s v="Not Verified"/>
    <s v="Current"/>
    <s v="credit_card"/>
    <n v="0.2228"/>
    <n v="22.28"/>
    <n v="665"/>
    <n v="669"/>
    <n v="667"/>
    <x v="0"/>
    <n v="1"/>
    <x v="0"/>
    <s v="High DTI / Low Income / Low FICO"/>
  </r>
  <r>
    <n v="62000"/>
    <s v="HIGH"/>
    <s v="Not Verified"/>
    <s v="Current"/>
    <s v="debt_consolidation"/>
    <n v="0.19320000000000001"/>
    <n v="19.32"/>
    <n v="685"/>
    <n v="689"/>
    <n v="687"/>
    <x v="0"/>
    <n v="2"/>
    <x v="1"/>
    <s v="Moderate DTI/Income/FICO"/>
  </r>
  <r>
    <n v="60000"/>
    <s v="MEDIUM"/>
    <s v="Not Verified"/>
    <s v="Fully Paid"/>
    <s v="credit_card"/>
    <n v="0.3054"/>
    <n v="30.54"/>
    <n v="685"/>
    <n v="689"/>
    <n v="687"/>
    <x v="0"/>
    <n v="1"/>
    <x v="0"/>
    <s v="High DTI / Low Income / Low FICO"/>
  </r>
  <r>
    <n v="62500"/>
    <s v="HIGH"/>
    <s v="Source Verified"/>
    <s v="Fully Paid"/>
    <s v="debt_consolidation"/>
    <n v="0.1588"/>
    <n v="15.879999999999999"/>
    <n v="720"/>
    <n v="724"/>
    <n v="722"/>
    <x v="1"/>
    <n v="2"/>
    <x v="1"/>
    <s v="Moderate DTI/Income/FICO"/>
  </r>
  <r>
    <n v="60000"/>
    <s v="MEDIUM"/>
    <s v="Source Verified"/>
    <s v="Fully Paid"/>
    <s v="debt_consolidation"/>
    <n v="9.8800000000000013E-2"/>
    <n v="9.8800000000000008"/>
    <n v="745"/>
    <n v="749"/>
    <n v="747"/>
    <x v="1"/>
    <n v="2"/>
    <x v="1"/>
    <s v="Moderate DTI/Income/FICO"/>
  </r>
  <r>
    <n v="60000"/>
    <s v="MEDIUM"/>
    <s v="Verified"/>
    <s v="Charged Off"/>
    <s v="debt_consolidation"/>
    <n v="0.2828"/>
    <n v="28.28"/>
    <n v="675"/>
    <n v="679"/>
    <n v="677"/>
    <x v="0"/>
    <n v="1"/>
    <x v="0"/>
    <s v="High DTI / Low Income / Low FICO"/>
  </r>
  <r>
    <n v="36000"/>
    <s v="LOW"/>
    <s v="Not Verified"/>
    <s v="Fully Paid"/>
    <s v="debt_consolidation"/>
    <n v="0.184"/>
    <n v="18.399999999999999"/>
    <n v="695"/>
    <n v="699"/>
    <n v="697"/>
    <x v="0"/>
    <n v="1"/>
    <x v="0"/>
    <s v="High DTI / Low Income / Low FICO"/>
  </r>
  <r>
    <n v="90000"/>
    <s v="HIGH"/>
    <s v="Source Verified"/>
    <s v="Fully Paid"/>
    <s v="debt_consolidation"/>
    <n v="8.0500000000000002E-2"/>
    <n v="8.0500000000000007"/>
    <n v="720"/>
    <n v="724"/>
    <n v="722"/>
    <x v="1"/>
    <n v="3"/>
    <x v="2"/>
    <s v="Strong Profile"/>
  </r>
  <r>
    <n v="97335"/>
    <s v="HIGH"/>
    <s v="Source Verified"/>
    <s v="Fully Paid"/>
    <s v="credit_card"/>
    <n v="5.8700000000000002E-2"/>
    <n v="5.87"/>
    <n v="660"/>
    <n v="664"/>
    <n v="662"/>
    <x v="0"/>
    <n v="2"/>
    <x v="1"/>
    <s v="Moderate DTI/Income/FICO"/>
  </r>
  <r>
    <n v="65000"/>
    <s v="HIGH"/>
    <s v="Source Verified"/>
    <s v="Fully Paid"/>
    <s v="home_improvement"/>
    <n v="0.16889999999999999"/>
    <n v="16.89"/>
    <n v="675"/>
    <n v="679"/>
    <n v="677"/>
    <x v="0"/>
    <n v="2"/>
    <x v="1"/>
    <s v="Moderate DTI/Income/FICO"/>
  </r>
  <r>
    <n v="85000"/>
    <s v="HIGH"/>
    <s v="Not Verified"/>
    <s v="Fully Paid"/>
    <s v="credit_card"/>
    <n v="0.10289999999999999"/>
    <n v="10.29"/>
    <n v="675"/>
    <n v="679"/>
    <n v="677"/>
    <x v="0"/>
    <n v="2"/>
    <x v="1"/>
    <s v="Moderate DTI/Income/FICO"/>
  </r>
  <r>
    <n v="60000"/>
    <s v="MEDIUM"/>
    <s v="Not Verified"/>
    <s v="Fully Paid"/>
    <s v="credit_card"/>
    <n v="0.25180000000000002"/>
    <n v="25.180000000000003"/>
    <n v="685"/>
    <n v="689"/>
    <n v="687"/>
    <x v="0"/>
    <n v="1"/>
    <x v="0"/>
    <s v="High DTI / Low Income / Low FICO"/>
  </r>
  <r>
    <n v="49000"/>
    <s v="MEDIUM"/>
    <s v="Not Verified"/>
    <s v="Fully Paid"/>
    <s v="debt_consolidation"/>
    <n v="0.12689999999999999"/>
    <n v="12.689999999999998"/>
    <n v="715"/>
    <n v="719"/>
    <n v="717"/>
    <x v="1"/>
    <n v="2"/>
    <x v="1"/>
    <s v="Moderate DTI/Income/FICO"/>
  </r>
  <r>
    <n v="60000"/>
    <s v="MEDIUM"/>
    <s v="Source Verified"/>
    <s v="Fully Paid"/>
    <s v="debt_consolidation"/>
    <n v="0.1226"/>
    <n v="12.26"/>
    <n v="660"/>
    <n v="664"/>
    <n v="662"/>
    <x v="0"/>
    <n v="2"/>
    <x v="1"/>
    <s v="Moderate DTI/Income/FICO"/>
  </r>
  <r>
    <n v="150000"/>
    <s v="HIGH"/>
    <s v="Verified"/>
    <s v="Fully Paid"/>
    <s v="debt_consolidation"/>
    <n v="0.25409999999999999"/>
    <n v="25.41"/>
    <n v="715"/>
    <n v="719"/>
    <n v="717"/>
    <x v="1"/>
    <n v="1"/>
    <x v="0"/>
    <s v="High DTI / Low Income / Low FICO"/>
  </r>
  <r>
    <n v="55000"/>
    <s v="MEDIUM"/>
    <s v="Not Verified"/>
    <s v="Fully Paid"/>
    <s v="debt_consolidation"/>
    <n v="0.23089999999999999"/>
    <n v="23.09"/>
    <n v="730"/>
    <n v="734"/>
    <n v="732"/>
    <x v="1"/>
    <n v="1"/>
    <x v="0"/>
    <s v="High DTI / Low Income / Low FICO"/>
  </r>
  <r>
    <n v="35000"/>
    <s v="LOW"/>
    <s v="Source Verified"/>
    <s v="Fully Paid"/>
    <s v="debt_consolidation"/>
    <n v="0.33899999999999997"/>
    <n v="33.9"/>
    <n v="700"/>
    <n v="704"/>
    <n v="702"/>
    <x v="1"/>
    <n v="1"/>
    <x v="0"/>
    <s v="High DTI / Low Income / Low FICO"/>
  </r>
  <r>
    <n v="45000"/>
    <s v="MEDIUM"/>
    <s v="Source Verified"/>
    <s v="Charged Off"/>
    <s v="debt_consolidation"/>
    <n v="0.32189999999999996"/>
    <n v="32.19"/>
    <n v="665"/>
    <n v="669"/>
    <n v="667"/>
    <x v="0"/>
    <n v="1"/>
    <x v="0"/>
    <s v="High DTI / Low Income / Low FICO"/>
  </r>
  <r>
    <n v="60000"/>
    <s v="MEDIUM"/>
    <s v="Source Verified"/>
    <s v="Charged Off"/>
    <s v="debt_consolidation"/>
    <n v="0.28220000000000001"/>
    <n v="28.22"/>
    <n v="675"/>
    <n v="679"/>
    <n v="677"/>
    <x v="0"/>
    <n v="1"/>
    <x v="0"/>
    <s v="High DTI / Low Income / Low FICO"/>
  </r>
  <r>
    <n v="20696"/>
    <s v="LOW"/>
    <s v="Source Verified"/>
    <s v="Fully Paid"/>
    <s v="medical"/>
    <n v="0.25640000000000002"/>
    <n v="25.64"/>
    <n v="695"/>
    <n v="699"/>
    <n v="697"/>
    <x v="0"/>
    <n v="1"/>
    <x v="0"/>
    <s v="High DTI / Low Income / Low FICO"/>
  </r>
  <r>
    <n v="80000"/>
    <s v="HIGH"/>
    <s v="Not Verified"/>
    <s v="Fully Paid"/>
    <s v="debt_consolidation"/>
    <n v="0.34259999999999996"/>
    <n v="34.26"/>
    <n v="725"/>
    <n v="729"/>
    <n v="727"/>
    <x v="1"/>
    <n v="1"/>
    <x v="0"/>
    <s v="High DTI / Low Income / Low FICO"/>
  </r>
  <r>
    <n v="71500"/>
    <s v="HIGH"/>
    <s v="Not Verified"/>
    <s v="Fully Paid"/>
    <s v="credit_card"/>
    <n v="0.32640000000000002"/>
    <n v="32.64"/>
    <n v="725"/>
    <n v="729"/>
    <n v="727"/>
    <x v="1"/>
    <n v="1"/>
    <x v="0"/>
    <s v="High DTI / Low Income / Low FICO"/>
  </r>
  <r>
    <n v="38000"/>
    <s v="LOW"/>
    <s v="Source Verified"/>
    <s v="Fully Paid"/>
    <s v="credit_card"/>
    <n v="6.54E-2"/>
    <n v="6.54"/>
    <n v="735"/>
    <n v="739"/>
    <n v="737"/>
    <x v="1"/>
    <n v="1"/>
    <x v="0"/>
    <s v="High DTI / Low Income / Low FICO"/>
  </r>
  <r>
    <n v="32500"/>
    <s v="LOW"/>
    <s v="Source Verified"/>
    <s v="Fully Paid"/>
    <s v="debt_consolidation"/>
    <n v="0.33460000000000001"/>
    <n v="33.46"/>
    <n v="680"/>
    <n v="684"/>
    <n v="682"/>
    <x v="0"/>
    <n v="1"/>
    <x v="0"/>
    <s v="High DTI / Low Income / Low FICO"/>
  </r>
  <r>
    <n v="85000"/>
    <s v="HIGH"/>
    <s v="Not Verified"/>
    <s v="Fully Paid"/>
    <s v="debt_consolidation"/>
    <n v="0.10349999999999999"/>
    <n v="10.35"/>
    <n v="660"/>
    <n v="664"/>
    <n v="662"/>
    <x v="0"/>
    <n v="2"/>
    <x v="1"/>
    <s v="Moderate DTI/Income/FICO"/>
  </r>
  <r>
    <n v="56000"/>
    <s v="MEDIUM"/>
    <s v="Not Verified"/>
    <s v="Late (31-120 days)"/>
    <s v="debt_consolidation"/>
    <n v="0.30990000000000001"/>
    <n v="30.990000000000002"/>
    <n v="665"/>
    <n v="669"/>
    <n v="667"/>
    <x v="0"/>
    <n v="1"/>
    <x v="0"/>
    <s v="High DTI / Low Income / Low FICO"/>
  </r>
  <r>
    <n v="75000"/>
    <s v="HIGH"/>
    <s v="Not Verified"/>
    <s v="Current"/>
    <s v="debt_consolidation"/>
    <n v="0.11019999999999999"/>
    <n v="11.02"/>
    <n v="725"/>
    <n v="729"/>
    <n v="727"/>
    <x v="1"/>
    <n v="3"/>
    <x v="2"/>
    <s v="Strong Profile"/>
  </r>
  <r>
    <n v="100000"/>
    <s v="HIGH"/>
    <s v="Not Verified"/>
    <s v="Fully Paid"/>
    <s v="credit_card"/>
    <n v="0.1174"/>
    <n v="11.74"/>
    <n v="715"/>
    <n v="719"/>
    <n v="717"/>
    <x v="1"/>
    <n v="3"/>
    <x v="2"/>
    <s v="Strong Profile"/>
  </r>
  <r>
    <n v="47100"/>
    <s v="MEDIUM"/>
    <s v="Source Verified"/>
    <s v="Fully Paid"/>
    <s v="credit_card"/>
    <n v="0.122"/>
    <n v="12.2"/>
    <n v="695"/>
    <n v="699"/>
    <n v="697"/>
    <x v="0"/>
    <n v="2"/>
    <x v="1"/>
    <s v="Moderate DTI/Income/FICO"/>
  </r>
  <r>
    <n v="83000"/>
    <s v="HIGH"/>
    <s v="Not Verified"/>
    <s v="Fully Paid"/>
    <s v="home_improvement"/>
    <n v="0.19769999999999999"/>
    <n v="19.77"/>
    <n v="800"/>
    <n v="804"/>
    <n v="802"/>
    <x v="1"/>
    <n v="2"/>
    <x v="1"/>
    <s v="Moderate DTI/Income/FICO"/>
  </r>
  <r>
    <n v="55000"/>
    <s v="MEDIUM"/>
    <s v="Verified"/>
    <s v="Charged Off"/>
    <s v="medical"/>
    <n v="0.35240000000000005"/>
    <n v="35.24"/>
    <n v="660"/>
    <n v="664"/>
    <n v="662"/>
    <x v="0"/>
    <n v="1"/>
    <x v="0"/>
    <s v="High DTI / Low Income / Low FICO"/>
  </r>
  <r>
    <n v="95000"/>
    <s v="HIGH"/>
    <s v="Not Verified"/>
    <s v="Fully Paid"/>
    <s v="debt_consolidation"/>
    <n v="0.21929999999999999"/>
    <n v="21.93"/>
    <n v="715"/>
    <n v="719"/>
    <n v="717"/>
    <x v="1"/>
    <n v="1"/>
    <x v="0"/>
    <s v="High DTI / Low Income / Low FICO"/>
  </r>
  <r>
    <n v="88000"/>
    <s v="HIGH"/>
    <s v="Source Verified"/>
    <s v="Fully Paid"/>
    <s v="debt_consolidation"/>
    <n v="0.17929999999999999"/>
    <n v="17.93"/>
    <n v="675"/>
    <n v="679"/>
    <n v="677"/>
    <x v="0"/>
    <n v="2"/>
    <x v="1"/>
    <s v="Moderate DTI/Income/FICO"/>
  </r>
  <r>
    <n v="65000"/>
    <s v="HIGH"/>
    <s v="Source Verified"/>
    <s v="Charged Off"/>
    <s v="credit_card"/>
    <n v="0.2336"/>
    <n v="23.36"/>
    <n v="715"/>
    <n v="719"/>
    <n v="717"/>
    <x v="1"/>
    <n v="1"/>
    <x v="0"/>
    <s v="High DTI / Low Income / Low FICO"/>
  </r>
  <r>
    <n v="81000"/>
    <s v="HIGH"/>
    <s v="Source Verified"/>
    <s v="Charged Off"/>
    <s v="credit_card"/>
    <n v="0.35289999999999999"/>
    <n v="35.29"/>
    <n v="685"/>
    <n v="689"/>
    <n v="687"/>
    <x v="0"/>
    <n v="1"/>
    <x v="0"/>
    <s v="High DTI / Low Income / Low FICO"/>
  </r>
  <r>
    <n v="35000"/>
    <s v="LOW"/>
    <s v="Verified"/>
    <s v="Fully Paid"/>
    <s v="home_improvement"/>
    <n v="0.14029999999999998"/>
    <n v="14.029999999999998"/>
    <n v="660"/>
    <n v="664"/>
    <n v="662"/>
    <x v="0"/>
    <n v="1"/>
    <x v="0"/>
    <s v="High DTI / Low Income / Low FICO"/>
  </r>
  <r>
    <n v="75000"/>
    <s v="HIGH"/>
    <s v="Source Verified"/>
    <s v="Fully Paid"/>
    <s v="debt_consolidation"/>
    <n v="0.31440000000000001"/>
    <n v="31.44"/>
    <n v="685"/>
    <n v="689"/>
    <n v="687"/>
    <x v="0"/>
    <n v="1"/>
    <x v="0"/>
    <s v="High DTI / Low Income / Low FICO"/>
  </r>
  <r>
    <n v="125000"/>
    <s v="HIGH"/>
    <s v="Verified"/>
    <s v="Current"/>
    <s v="debt_consolidation"/>
    <n v="0.25440000000000002"/>
    <n v="25.44"/>
    <n v="700"/>
    <n v="704"/>
    <n v="702"/>
    <x v="1"/>
    <n v="1"/>
    <x v="0"/>
    <s v="High DTI / Low Income / Low FICO"/>
  </r>
  <r>
    <n v="70000"/>
    <s v="HIGH"/>
    <s v="Source Verified"/>
    <s v="Fully Paid"/>
    <s v="debt_consolidation"/>
    <n v="0.15210000000000001"/>
    <n v="15.21"/>
    <n v="745"/>
    <n v="749"/>
    <n v="747"/>
    <x v="1"/>
    <n v="2"/>
    <x v="1"/>
    <s v="Moderate DTI/Income/FICO"/>
  </r>
  <r>
    <n v="162000"/>
    <s v="HIGH"/>
    <s v="Source Verified"/>
    <s v="Fully Paid"/>
    <s v="debt_consolidation"/>
    <n v="0.25269999999999998"/>
    <n v="25.27"/>
    <n v="700"/>
    <n v="704"/>
    <n v="702"/>
    <x v="1"/>
    <n v="1"/>
    <x v="0"/>
    <s v="High DTI / Low Income / Low FICO"/>
  </r>
  <r>
    <n v="38000"/>
    <s v="LOW"/>
    <s v="Source Verified"/>
    <s v="Charged Off"/>
    <s v="debt_consolidation"/>
    <n v="0.15859999999999999"/>
    <n v="15.86"/>
    <n v="660"/>
    <n v="664"/>
    <n v="662"/>
    <x v="0"/>
    <n v="1"/>
    <x v="0"/>
    <s v="High DTI / Low Income / Low FICO"/>
  </r>
  <r>
    <n v="37000"/>
    <s v="LOW"/>
    <s v="Source Verified"/>
    <s v="Fully Paid"/>
    <s v="medical"/>
    <n v="0.30649999999999999"/>
    <n v="30.65"/>
    <n v="700"/>
    <n v="704"/>
    <n v="702"/>
    <x v="1"/>
    <n v="1"/>
    <x v="0"/>
    <s v="High DTI / Low Income / Low FICO"/>
  </r>
  <r>
    <n v="34000"/>
    <s v="LOW"/>
    <s v="Verified"/>
    <s v="Fully Paid"/>
    <s v="debt_consolidation"/>
    <n v="0.22409999999999999"/>
    <n v="22.41"/>
    <n v="665"/>
    <n v="669"/>
    <n v="667"/>
    <x v="0"/>
    <n v="1"/>
    <x v="0"/>
    <s v="High DTI / Low Income / Low FICO"/>
  </r>
  <r>
    <n v="80000"/>
    <s v="HIGH"/>
    <s v="Verified"/>
    <s v="Charged Off"/>
    <s v="debt_consolidation"/>
    <n v="0.30620000000000003"/>
    <n v="30.620000000000005"/>
    <n v="665"/>
    <n v="669"/>
    <n v="667"/>
    <x v="0"/>
    <n v="1"/>
    <x v="0"/>
    <s v="High DTI / Low Income / Low FICO"/>
  </r>
  <r>
    <n v="110000"/>
    <s v="HIGH"/>
    <s v="Not Verified"/>
    <s v="Charged Off"/>
    <s v="home_improvement"/>
    <n v="0.14949999999999999"/>
    <n v="14.95"/>
    <n v="700"/>
    <n v="704"/>
    <n v="702"/>
    <x v="1"/>
    <n v="2"/>
    <x v="1"/>
    <s v="Moderate DTI/Income/FICO"/>
  </r>
  <r>
    <n v="120000"/>
    <s v="HIGH"/>
    <s v="Verified"/>
    <s v="Charged Off"/>
    <s v="debt_consolidation"/>
    <n v="0.25679999999999997"/>
    <n v="25.679999999999996"/>
    <n v="660"/>
    <n v="664"/>
    <n v="662"/>
    <x v="0"/>
    <n v="1"/>
    <x v="0"/>
    <s v="High DTI / Low Income / Low FICO"/>
  </r>
  <r>
    <n v="42000"/>
    <s v="MEDIUM"/>
    <s v="Verified"/>
    <s v="Charged Off"/>
    <s v="debt_consolidation"/>
    <n v="0.34799999999999998"/>
    <n v="34.799999999999997"/>
    <n v="715"/>
    <n v="719"/>
    <n v="717"/>
    <x v="1"/>
    <n v="1"/>
    <x v="0"/>
    <s v="High DTI / Low Income / Low FICO"/>
  </r>
  <r>
    <n v="58000"/>
    <s v="MEDIUM"/>
    <s v="Verified"/>
    <s v="Fully Paid"/>
    <s v="debt_consolidation"/>
    <n v="0.18770000000000001"/>
    <n v="18.77"/>
    <n v="695"/>
    <n v="699"/>
    <n v="697"/>
    <x v="0"/>
    <n v="2"/>
    <x v="1"/>
    <s v="Moderate DTI/Income/FICO"/>
  </r>
  <r>
    <n v="79000"/>
    <s v="HIGH"/>
    <s v="Source Verified"/>
    <s v="Fully Paid"/>
    <s v="credit_card"/>
    <n v="0.2571"/>
    <n v="25.71"/>
    <n v="665"/>
    <n v="669"/>
    <n v="667"/>
    <x v="0"/>
    <n v="1"/>
    <x v="0"/>
    <s v="High DTI / Low Income / Low FICO"/>
  </r>
  <r>
    <n v="55000"/>
    <s v="MEDIUM"/>
    <s v="Source Verified"/>
    <s v="Fully Paid"/>
    <s v="credit_card"/>
    <n v="0.2802"/>
    <n v="28.02"/>
    <n v="680"/>
    <n v="684"/>
    <n v="682"/>
    <x v="0"/>
    <n v="1"/>
    <x v="0"/>
    <s v="High DTI / Low Income / Low FICO"/>
  </r>
  <r>
    <n v="48096"/>
    <s v="MEDIUM"/>
    <s v="Verified"/>
    <s v="Fully Paid"/>
    <s v="credit_card"/>
    <n v="9.5799999999999996E-2"/>
    <n v="9.58"/>
    <n v="670"/>
    <n v="674"/>
    <n v="672"/>
    <x v="0"/>
    <n v="2"/>
    <x v="1"/>
    <s v="Moderate DTI/Income/FICO"/>
  </r>
  <r>
    <n v="100000"/>
    <s v="HIGH"/>
    <s v="Source Verified"/>
    <s v="Fully Paid"/>
    <s v="debt_consolidation"/>
    <n v="0.24109999999999998"/>
    <n v="24.11"/>
    <n v="685"/>
    <n v="689"/>
    <n v="687"/>
    <x v="0"/>
    <n v="1"/>
    <x v="0"/>
    <s v="High DTI / Low Income / Low FICO"/>
  </r>
  <r>
    <n v="115000"/>
    <s v="HIGH"/>
    <s v="Not Verified"/>
    <s v="Fully Paid"/>
    <s v="debt_consolidation"/>
    <n v="0.1295"/>
    <n v="12.950000000000001"/>
    <n v="705"/>
    <n v="709"/>
    <n v="707"/>
    <x v="1"/>
    <n v="2"/>
    <x v="1"/>
    <s v="Moderate DTI/Income/FICO"/>
  </r>
  <r>
    <n v="81000"/>
    <s v="HIGH"/>
    <s v="Not Verified"/>
    <s v="Fully Paid"/>
    <s v="debt_consolidation"/>
    <n v="0.1384"/>
    <n v="13.84"/>
    <n v="710"/>
    <n v="714"/>
    <n v="712"/>
    <x v="1"/>
    <n v="2"/>
    <x v="1"/>
    <s v="Moderate DTI/Income/FICO"/>
  </r>
  <r>
    <n v="73000"/>
    <s v="HIGH"/>
    <s v="Not Verified"/>
    <s v="Current"/>
    <s v="debt_consolidation"/>
    <n v="0.23280000000000001"/>
    <n v="23.28"/>
    <n v="705"/>
    <n v="709"/>
    <n v="707"/>
    <x v="1"/>
    <n v="1"/>
    <x v="0"/>
    <s v="High DTI / Low Income / Low FICO"/>
  </r>
  <r>
    <n v="79000"/>
    <s v="HIGH"/>
    <s v="Source Verified"/>
    <s v="Fully Paid"/>
    <s v="debt_consolidation"/>
    <n v="0.18440000000000001"/>
    <n v="18.440000000000001"/>
    <n v="665"/>
    <n v="669"/>
    <n v="667"/>
    <x v="0"/>
    <n v="2"/>
    <x v="1"/>
    <s v="Moderate DTI/Income/FICO"/>
  </r>
  <r>
    <n v="125000"/>
    <s v="HIGH"/>
    <s v="Source Verified"/>
    <s v="Fully Paid"/>
    <s v="debt_consolidation"/>
    <n v="0.159"/>
    <n v="15.9"/>
    <n v="660"/>
    <n v="664"/>
    <n v="662"/>
    <x v="0"/>
    <n v="2"/>
    <x v="1"/>
    <s v="Moderate DTI/Income/FICO"/>
  </r>
  <r>
    <n v="160800"/>
    <s v="HIGH"/>
    <s v="Source Verified"/>
    <s v="Fully Paid"/>
    <s v="credit_card"/>
    <n v="9.6699999999999994E-2"/>
    <n v="9.67"/>
    <n v="675"/>
    <n v="679"/>
    <n v="677"/>
    <x v="0"/>
    <n v="2"/>
    <x v="1"/>
    <s v="Moderate DTI/Income/FICO"/>
  </r>
  <r>
    <n v="52000"/>
    <s v="MEDIUM"/>
    <s v="Source Verified"/>
    <s v="Current"/>
    <s v="credit_card"/>
    <n v="0.33689999999999998"/>
    <n v="33.69"/>
    <n v="715"/>
    <n v="719"/>
    <n v="717"/>
    <x v="1"/>
    <n v="1"/>
    <x v="0"/>
    <s v="High DTI / Low Income / Low FICO"/>
  </r>
  <r>
    <n v="40000"/>
    <s v="LOW"/>
    <s v="Source Verified"/>
    <s v="Fully Paid"/>
    <s v="credit_card"/>
    <n v="0.15570000000000001"/>
    <n v="15.57"/>
    <n v="680"/>
    <n v="684"/>
    <n v="682"/>
    <x v="0"/>
    <n v="1"/>
    <x v="0"/>
    <s v="High DTI / Low Income / Low FICO"/>
  </r>
  <r>
    <n v="114000"/>
    <s v="HIGH"/>
    <s v="Verified"/>
    <s v="Fully Paid"/>
    <s v="debt_consolidation"/>
    <n v="4.7500000000000001E-2"/>
    <n v="4.75"/>
    <n v="720"/>
    <n v="724"/>
    <n v="722"/>
    <x v="1"/>
    <n v="3"/>
    <x v="2"/>
    <s v="Strong Profile"/>
  </r>
  <r>
    <n v="171000"/>
    <s v="HIGH"/>
    <s v="Not Verified"/>
    <s v="Fully Paid"/>
    <s v="credit_card"/>
    <n v="0.12920000000000001"/>
    <n v="12.920000000000002"/>
    <n v="695"/>
    <n v="699"/>
    <n v="697"/>
    <x v="0"/>
    <n v="2"/>
    <x v="1"/>
    <s v="Moderate DTI/Income/FICO"/>
  </r>
  <r>
    <n v="110000"/>
    <s v="HIGH"/>
    <s v="Verified"/>
    <s v="Fully Paid"/>
    <s v="debt_consolidation"/>
    <n v="0.2666"/>
    <n v="26.66"/>
    <n v="705"/>
    <n v="709"/>
    <n v="707"/>
    <x v="1"/>
    <n v="1"/>
    <x v="0"/>
    <s v="High DTI / Low Income / Low FICO"/>
  </r>
  <r>
    <n v="50000"/>
    <s v="MEDIUM"/>
    <s v="Verified"/>
    <s v="Charged Off"/>
    <s v="credit_card"/>
    <n v="0.23569999999999999"/>
    <n v="23.57"/>
    <n v="700"/>
    <n v="704"/>
    <n v="702"/>
    <x v="1"/>
    <n v="1"/>
    <x v="0"/>
    <s v="High DTI / Low Income / Low FICO"/>
  </r>
  <r>
    <n v="50000"/>
    <s v="MEDIUM"/>
    <s v="Not Verified"/>
    <s v="Fully Paid"/>
    <s v="credit_card"/>
    <n v="0.18190000000000001"/>
    <n v="18.190000000000001"/>
    <n v="730"/>
    <n v="734"/>
    <n v="732"/>
    <x v="1"/>
    <n v="2"/>
    <x v="1"/>
    <s v="Moderate DTI/Income/FICO"/>
  </r>
  <r>
    <n v="40000"/>
    <s v="LOW"/>
    <s v="Not Verified"/>
    <s v="Fully Paid"/>
    <s v="home_improvement"/>
    <n v="9.69E-2"/>
    <n v="9.69"/>
    <n v="675"/>
    <n v="679"/>
    <n v="677"/>
    <x v="0"/>
    <n v="1"/>
    <x v="0"/>
    <s v="High DTI / Low Income / Low FICO"/>
  </r>
  <r>
    <n v="55000"/>
    <s v="MEDIUM"/>
    <s v="Not Verified"/>
    <s v="Charged Off"/>
    <s v="credit_card"/>
    <n v="0.20050000000000001"/>
    <n v="20.05"/>
    <n v="720"/>
    <n v="724"/>
    <n v="722"/>
    <x v="1"/>
    <n v="1"/>
    <x v="0"/>
    <s v="High DTI / Low Income / Low FICO"/>
  </r>
  <r>
    <n v="90000"/>
    <s v="HIGH"/>
    <s v="Verified"/>
    <s v="Charged Off"/>
    <s v="debt_consolidation"/>
    <n v="0.1069"/>
    <n v="10.69"/>
    <n v="690"/>
    <n v="694"/>
    <n v="692"/>
    <x v="0"/>
    <n v="2"/>
    <x v="1"/>
    <s v="Moderate DTI/Income/FICO"/>
  </r>
  <r>
    <n v="65000"/>
    <s v="HIGH"/>
    <s v="Source Verified"/>
    <s v="Fully Paid"/>
    <s v="debt_consolidation"/>
    <n v="0.2218"/>
    <n v="22.18"/>
    <n v="705"/>
    <n v="709"/>
    <n v="707"/>
    <x v="1"/>
    <n v="1"/>
    <x v="0"/>
    <s v="High DTI / Low Income / Low FICO"/>
  </r>
  <r>
    <n v="30000"/>
    <s v="LOW"/>
    <s v="Source Verified"/>
    <s v="Fully Paid"/>
    <s v="debt_consolidation"/>
    <n v="7.8399999999999997E-2"/>
    <n v="7.84"/>
    <n v="760"/>
    <n v="764"/>
    <n v="762"/>
    <x v="1"/>
    <n v="1"/>
    <x v="0"/>
    <s v="High DTI / Low Income / Low FICO"/>
  </r>
  <r>
    <n v="160000"/>
    <s v="HIGH"/>
    <s v="Verified"/>
    <s v="Fully Paid"/>
    <s v="debt_consolidation"/>
    <n v="0.20699999999999999"/>
    <n v="20.7"/>
    <n v="680"/>
    <n v="684"/>
    <n v="682"/>
    <x v="0"/>
    <n v="1"/>
    <x v="0"/>
    <s v="High DTI / Low Income / Low FICO"/>
  </r>
  <r>
    <n v="65000"/>
    <s v="HIGH"/>
    <s v="Source Verified"/>
    <s v="Fully Paid"/>
    <s v="debt_consolidation"/>
    <n v="0.19070000000000001"/>
    <n v="19.07"/>
    <n v="675"/>
    <n v="679"/>
    <n v="677"/>
    <x v="0"/>
    <n v="2"/>
    <x v="1"/>
    <s v="Moderate DTI/Income/FICO"/>
  </r>
  <r>
    <n v="135000"/>
    <s v="HIGH"/>
    <s v="Not Verified"/>
    <s v="Fully Paid"/>
    <s v="home_improvement"/>
    <n v="0.11289999999999999"/>
    <n v="11.29"/>
    <n v="675"/>
    <n v="679"/>
    <n v="677"/>
    <x v="0"/>
    <n v="2"/>
    <x v="1"/>
    <s v="Moderate DTI/Income/FICO"/>
  </r>
  <r>
    <n v="32000"/>
    <s v="LOW"/>
    <s v="Source Verified"/>
    <s v="Fully Paid"/>
    <s v="credit_card"/>
    <n v="0.3125"/>
    <n v="31.25"/>
    <n v="675"/>
    <n v="679"/>
    <n v="677"/>
    <x v="0"/>
    <n v="1"/>
    <x v="0"/>
    <s v="High DTI / Low Income / Low FICO"/>
  </r>
  <r>
    <n v="60900"/>
    <s v="HIGH"/>
    <s v="Not Verified"/>
    <s v="Current"/>
    <s v="credit_card"/>
    <n v="0.29339999999999999"/>
    <n v="29.34"/>
    <n v="680"/>
    <n v="684"/>
    <n v="682"/>
    <x v="0"/>
    <n v="1"/>
    <x v="0"/>
    <s v="High DTI / Low Income / Low FICO"/>
  </r>
  <r>
    <n v="42000"/>
    <s v="MEDIUM"/>
    <s v="Source Verified"/>
    <s v="Fully Paid"/>
    <s v="major_purchase"/>
    <n v="0.18260000000000001"/>
    <n v="18.260000000000002"/>
    <n v="680"/>
    <n v="684"/>
    <n v="682"/>
    <x v="0"/>
    <n v="2"/>
    <x v="1"/>
    <s v="Moderate DTI/Income/FICO"/>
  </r>
  <r>
    <n v="41380"/>
    <s v="MEDIUM"/>
    <s v="Source Verified"/>
    <s v="Fully Paid"/>
    <s v="debt_consolidation"/>
    <n v="0.1038"/>
    <n v="10.38"/>
    <n v="720"/>
    <n v="724"/>
    <n v="722"/>
    <x v="1"/>
    <n v="2"/>
    <x v="1"/>
    <s v="Moderate DTI/Income/FICO"/>
  </r>
  <r>
    <n v="35000"/>
    <s v="LOW"/>
    <s v="Verified"/>
    <s v="Charged Off"/>
    <s v="debt_consolidation"/>
    <n v="0.1605"/>
    <n v="16.05"/>
    <n v="690"/>
    <n v="694"/>
    <n v="692"/>
    <x v="0"/>
    <n v="1"/>
    <x v="0"/>
    <s v="High DTI / Low Income / Low FICO"/>
  </r>
  <r>
    <n v="55000"/>
    <s v="MEDIUM"/>
    <s v="Source Verified"/>
    <s v="Fully Paid"/>
    <s v="debt_consolidation"/>
    <n v="0.38670000000000004"/>
    <n v="38.67"/>
    <n v="705"/>
    <n v="709"/>
    <n v="707"/>
    <x v="1"/>
    <n v="1"/>
    <x v="0"/>
    <s v="High DTI / Low Income / Low FICO"/>
  </r>
  <r>
    <n v="83000"/>
    <s v="HIGH"/>
    <s v="Source Verified"/>
    <s v="Fully Paid"/>
    <s v="debt_consolidation"/>
    <n v="0.18309999999999998"/>
    <n v="18.309999999999999"/>
    <n v="695"/>
    <n v="699"/>
    <n v="697"/>
    <x v="0"/>
    <n v="2"/>
    <x v="1"/>
    <s v="Moderate DTI/Income/FICO"/>
  </r>
  <r>
    <n v="31100"/>
    <s v="LOW"/>
    <s v="Verified"/>
    <s v="Fully Paid"/>
    <s v="debt_consolidation"/>
    <n v="0.30879999999999996"/>
    <n v="30.879999999999995"/>
    <n v="665"/>
    <n v="669"/>
    <n v="667"/>
    <x v="0"/>
    <n v="1"/>
    <x v="0"/>
    <s v="High DTI / Low Income / Low FICO"/>
  </r>
  <r>
    <n v="85000"/>
    <s v="HIGH"/>
    <s v="Not Verified"/>
    <s v="Fully Paid"/>
    <s v="debt_consolidation"/>
    <n v="0.20559999999999998"/>
    <n v="20.56"/>
    <n v="715"/>
    <n v="719"/>
    <n v="717"/>
    <x v="1"/>
    <n v="1"/>
    <x v="0"/>
    <s v="High DTI / Low Income / Low FICO"/>
  </r>
  <r>
    <n v="65000"/>
    <s v="HIGH"/>
    <s v="Source Verified"/>
    <s v="Current"/>
    <s v="debt_consolidation"/>
    <n v="0.3735"/>
    <n v="37.35"/>
    <n v="690"/>
    <n v="694"/>
    <n v="692"/>
    <x v="0"/>
    <n v="1"/>
    <x v="0"/>
    <s v="High DTI / Low Income / Low FICO"/>
  </r>
  <r>
    <n v="30000"/>
    <s v="LOW"/>
    <s v="Source Verified"/>
    <s v="Fully Paid"/>
    <s v="debt_consolidation"/>
    <n v="0.13039999999999999"/>
    <n v="13.04"/>
    <n v="700"/>
    <n v="704"/>
    <n v="702"/>
    <x v="1"/>
    <n v="1"/>
    <x v="0"/>
    <s v="High DTI / Low Income / Low FICO"/>
  </r>
  <r>
    <n v="31600"/>
    <s v="LOW"/>
    <s v="Verified"/>
    <s v="Fully Paid"/>
    <s v="debt_consolidation"/>
    <n v="7.980000000000001E-2"/>
    <n v="7.9800000000000013"/>
    <n v="665"/>
    <n v="669"/>
    <n v="667"/>
    <x v="0"/>
    <n v="1"/>
    <x v="0"/>
    <s v="High DTI / Low Income / Low FICO"/>
  </r>
  <r>
    <n v="44000"/>
    <s v="MEDIUM"/>
    <s v="Verified"/>
    <s v="Fully Paid"/>
    <s v="debt_consolidation"/>
    <n v="0.26489999999999997"/>
    <n v="26.49"/>
    <n v="660"/>
    <n v="664"/>
    <n v="662"/>
    <x v="0"/>
    <n v="1"/>
    <x v="0"/>
    <s v="High DTI / Low Income / Low FICO"/>
  </r>
  <r>
    <n v="55000"/>
    <s v="MEDIUM"/>
    <s v="Source Verified"/>
    <s v="Charged Off"/>
    <s v="credit_card"/>
    <n v="0.1711"/>
    <n v="17.11"/>
    <n v="660"/>
    <n v="664"/>
    <n v="662"/>
    <x v="0"/>
    <n v="2"/>
    <x v="1"/>
    <s v="Moderate DTI/Income/FICO"/>
  </r>
  <r>
    <n v="115000"/>
    <s v="HIGH"/>
    <s v="Verified"/>
    <s v="Current"/>
    <s v="other"/>
    <n v="0.25819999999999999"/>
    <n v="25.82"/>
    <n v="690"/>
    <n v="694"/>
    <n v="692"/>
    <x v="0"/>
    <n v="1"/>
    <x v="0"/>
    <s v="High DTI / Low Income / Low FICO"/>
  </r>
  <r>
    <n v="70000"/>
    <s v="HIGH"/>
    <s v="Source Verified"/>
    <s v="Fully Paid"/>
    <s v="debt_consolidation"/>
    <n v="0.16750000000000001"/>
    <n v="16.75"/>
    <n v="690"/>
    <n v="694"/>
    <n v="692"/>
    <x v="0"/>
    <n v="2"/>
    <x v="1"/>
    <s v="Moderate DTI/Income/FICO"/>
  </r>
  <r>
    <n v="128000"/>
    <s v="HIGH"/>
    <s v="Verified"/>
    <s v="Fully Paid"/>
    <s v="small_business"/>
    <n v="8.0100000000000005E-2"/>
    <n v="8.01"/>
    <n v="690"/>
    <n v="694"/>
    <n v="692"/>
    <x v="0"/>
    <n v="2"/>
    <x v="1"/>
    <s v="Moderate DTI/Income/FICO"/>
  </r>
  <r>
    <n v="60000"/>
    <s v="MEDIUM"/>
    <s v="Source Verified"/>
    <s v="Fully Paid"/>
    <s v="credit_card"/>
    <n v="0.32880000000000004"/>
    <n v="32.880000000000003"/>
    <n v="675"/>
    <n v="679"/>
    <n v="677"/>
    <x v="0"/>
    <n v="1"/>
    <x v="0"/>
    <s v="High DTI / Low Income / Low FICO"/>
  </r>
  <r>
    <n v="60000"/>
    <s v="MEDIUM"/>
    <s v="Verified"/>
    <s v="Fully Paid"/>
    <s v="debt_consolidation"/>
    <n v="0.1784"/>
    <n v="17.84"/>
    <n v="660"/>
    <n v="664"/>
    <n v="662"/>
    <x v="0"/>
    <n v="2"/>
    <x v="1"/>
    <s v="Moderate DTI/Income/FICO"/>
  </r>
  <r>
    <n v="90000"/>
    <s v="HIGH"/>
    <s v="Source Verified"/>
    <s v="Charged Off"/>
    <s v="debt_consolidation"/>
    <n v="0.26550000000000001"/>
    <n v="26.55"/>
    <n v="670"/>
    <n v="674"/>
    <n v="672"/>
    <x v="0"/>
    <n v="1"/>
    <x v="0"/>
    <s v="High DTI / Low Income / Low FICO"/>
  </r>
  <r>
    <n v="65000"/>
    <s v="HIGH"/>
    <s v="Source Verified"/>
    <s v="Fully Paid"/>
    <s v="debt_consolidation"/>
    <n v="0.15579999999999999"/>
    <n v="15.58"/>
    <n v="660"/>
    <n v="664"/>
    <n v="662"/>
    <x v="0"/>
    <n v="2"/>
    <x v="1"/>
    <s v="Moderate DTI/Income/FICO"/>
  </r>
  <r>
    <n v="31000"/>
    <s v="LOW"/>
    <s v="Verified"/>
    <s v="Fully Paid"/>
    <s v="credit_card"/>
    <n v="4.99E-2"/>
    <n v="4.99"/>
    <n v="675"/>
    <n v="679"/>
    <n v="677"/>
    <x v="0"/>
    <n v="1"/>
    <x v="0"/>
    <s v="High DTI / Low Income / Low FICO"/>
  </r>
  <r>
    <n v="31000"/>
    <s v="LOW"/>
    <s v="Verified"/>
    <s v="Fully Paid"/>
    <s v="credit_card"/>
    <n v="0.16140000000000002"/>
    <n v="16.14"/>
    <n v="690"/>
    <n v="694"/>
    <n v="692"/>
    <x v="0"/>
    <n v="1"/>
    <x v="0"/>
    <s v="High DTI / Low Income / Low FICO"/>
  </r>
  <r>
    <n v="37000"/>
    <s v="LOW"/>
    <s v="Verified"/>
    <s v="Late (31-120 days)"/>
    <s v="debt_consolidation"/>
    <n v="2.5600000000000001E-2"/>
    <n v="2.56"/>
    <n v="705"/>
    <n v="709"/>
    <n v="707"/>
    <x v="1"/>
    <n v="1"/>
    <x v="0"/>
    <s v="High DTI / Low Income / Low FICO"/>
  </r>
  <r>
    <n v="110000"/>
    <s v="HIGH"/>
    <s v="Source Verified"/>
    <s v="Fully Paid"/>
    <s v="debt_consolidation"/>
    <n v="5.8899999999999994E-2"/>
    <n v="5.89"/>
    <n v="675"/>
    <n v="679"/>
    <n v="677"/>
    <x v="0"/>
    <n v="2"/>
    <x v="1"/>
    <s v="Moderate DTI/Income/FICO"/>
  </r>
  <r>
    <n v="30000"/>
    <s v="LOW"/>
    <s v="Not Verified"/>
    <s v="Fully Paid"/>
    <s v="credit_card"/>
    <n v="0.17519999999999999"/>
    <n v="17.52"/>
    <n v="700"/>
    <n v="704"/>
    <n v="702"/>
    <x v="1"/>
    <n v="1"/>
    <x v="0"/>
    <s v="High DTI / Low Income / Low FICO"/>
  </r>
  <r>
    <n v="22500"/>
    <s v="LOW"/>
    <s v="Verified"/>
    <s v="Charged Off"/>
    <s v="debt_consolidation"/>
    <n v="0.32159999999999994"/>
    <n v="32.159999999999997"/>
    <n v="675"/>
    <n v="679"/>
    <n v="677"/>
    <x v="0"/>
    <n v="1"/>
    <x v="0"/>
    <s v="High DTI / Low Income / Low FICO"/>
  </r>
  <r>
    <n v="55000"/>
    <s v="MEDIUM"/>
    <s v="Source Verified"/>
    <s v="Fully Paid"/>
    <s v="credit_card"/>
    <n v="0.26550000000000001"/>
    <n v="26.55"/>
    <n v="690"/>
    <n v="694"/>
    <n v="692"/>
    <x v="0"/>
    <n v="1"/>
    <x v="0"/>
    <s v="High DTI / Low Income / Low FICO"/>
  </r>
  <r>
    <n v="68000"/>
    <s v="HIGH"/>
    <s v="Source Verified"/>
    <s v="Fully Paid"/>
    <s v="debt_consolidation"/>
    <n v="0.20399999999999999"/>
    <n v="20.399999999999999"/>
    <n v="670"/>
    <n v="674"/>
    <n v="672"/>
    <x v="0"/>
    <n v="1"/>
    <x v="0"/>
    <s v="High DTI / Low Income / Low FICO"/>
  </r>
  <r>
    <n v="54000"/>
    <s v="MEDIUM"/>
    <s v="Source Verified"/>
    <s v="Fully Paid"/>
    <s v="other"/>
    <n v="0.1464"/>
    <n v="14.64"/>
    <n v="660"/>
    <n v="664"/>
    <n v="662"/>
    <x v="0"/>
    <n v="2"/>
    <x v="1"/>
    <s v="Moderate DTI/Income/FICO"/>
  </r>
  <r>
    <n v="77610"/>
    <s v="HIGH"/>
    <s v="Source Verified"/>
    <s v="Charged Off"/>
    <s v="debt_consolidation"/>
    <n v="9.74E-2"/>
    <n v="9.74"/>
    <n v="660"/>
    <n v="664"/>
    <n v="662"/>
    <x v="0"/>
    <n v="2"/>
    <x v="1"/>
    <s v="Moderate DTI/Income/FICO"/>
  </r>
  <r>
    <n v="42000"/>
    <s v="MEDIUM"/>
    <s v="Not Verified"/>
    <s v="Fully Paid"/>
    <s v="home_improvement"/>
    <n v="0.21870000000000001"/>
    <n v="21.87"/>
    <n v="750"/>
    <n v="754"/>
    <n v="752"/>
    <x v="1"/>
    <n v="1"/>
    <x v="0"/>
    <s v="High DTI / Low Income / Low FICO"/>
  </r>
  <r>
    <n v="58000"/>
    <s v="MEDIUM"/>
    <s v="Not Verified"/>
    <s v="Fully Paid"/>
    <s v="credit_card"/>
    <n v="0.11449999999999999"/>
    <n v="11.45"/>
    <n v="730"/>
    <n v="734"/>
    <n v="732"/>
    <x v="1"/>
    <n v="2"/>
    <x v="1"/>
    <s v="Moderate DTI/Income/FICO"/>
  </r>
  <r>
    <n v="86075"/>
    <s v="HIGH"/>
    <s v="Verified"/>
    <s v="Fully Paid"/>
    <s v="debt_consolidation"/>
    <n v="0.27750000000000002"/>
    <n v="27.750000000000004"/>
    <n v="705"/>
    <n v="709"/>
    <n v="707"/>
    <x v="1"/>
    <n v="1"/>
    <x v="0"/>
    <s v="High DTI / Low Income / Low FICO"/>
  </r>
  <r>
    <n v="56000"/>
    <s v="MEDIUM"/>
    <s v="Not Verified"/>
    <s v="Current"/>
    <s v="credit_card"/>
    <n v="0.29749999999999999"/>
    <n v="29.75"/>
    <n v="735"/>
    <n v="739"/>
    <n v="737"/>
    <x v="1"/>
    <n v="1"/>
    <x v="0"/>
    <s v="High DTI / Low Income / Low FICO"/>
  </r>
  <r>
    <n v="310000"/>
    <s v="HIGH"/>
    <s v="Source Verified"/>
    <s v="Fully Paid"/>
    <s v="other"/>
    <n v="9.0999999999999998E-2"/>
    <n v="9.1"/>
    <n v="675"/>
    <n v="679"/>
    <n v="677"/>
    <x v="0"/>
    <n v="2"/>
    <x v="1"/>
    <s v="Moderate DTI/Income/FICO"/>
  </r>
  <r>
    <n v="30000"/>
    <s v="LOW"/>
    <s v="Source Verified"/>
    <s v="Fully Paid"/>
    <s v="debt_consolidation"/>
    <n v="0.11720000000000001"/>
    <n v="11.72"/>
    <n v="665"/>
    <n v="669"/>
    <n v="667"/>
    <x v="0"/>
    <n v="1"/>
    <x v="0"/>
    <s v="High DTI / Low Income / Low FICO"/>
  </r>
  <r>
    <n v="25000"/>
    <s v="LOW"/>
    <s v="Source Verified"/>
    <s v="Fully Paid"/>
    <s v="debt_consolidation"/>
    <n v="0.22070000000000001"/>
    <n v="22.07"/>
    <n v="665"/>
    <n v="669"/>
    <n v="667"/>
    <x v="0"/>
    <n v="1"/>
    <x v="0"/>
    <s v="High DTI / Low Income / Low FICO"/>
  </r>
  <r>
    <n v="46000"/>
    <s v="MEDIUM"/>
    <s v="Not Verified"/>
    <s v="Current"/>
    <s v="debt_consolidation"/>
    <n v="0.26400000000000001"/>
    <n v="26.400000000000002"/>
    <n v="680"/>
    <n v="684"/>
    <n v="682"/>
    <x v="0"/>
    <n v="1"/>
    <x v="0"/>
    <s v="High DTI / Low Income / Low FICO"/>
  </r>
  <r>
    <n v="100000"/>
    <s v="HIGH"/>
    <s v="Not Verified"/>
    <s v="Charged Off"/>
    <s v="debt_consolidation"/>
    <n v="8.1000000000000003E-2"/>
    <n v="8.1"/>
    <n v="745"/>
    <n v="749"/>
    <n v="747"/>
    <x v="1"/>
    <n v="3"/>
    <x v="2"/>
    <s v="Strong Profile"/>
  </r>
  <r>
    <n v="150000"/>
    <s v="HIGH"/>
    <s v="Not Verified"/>
    <s v="Fully Paid"/>
    <s v="debt_consolidation"/>
    <n v="0.11449999999999999"/>
    <n v="11.45"/>
    <n v="740"/>
    <n v="744"/>
    <n v="742"/>
    <x v="1"/>
    <n v="3"/>
    <x v="2"/>
    <s v="Strong Profile"/>
  </r>
  <r>
    <n v="44500"/>
    <s v="MEDIUM"/>
    <s v="Not Verified"/>
    <s v="Fully Paid"/>
    <s v="other"/>
    <n v="4.6900000000000004E-2"/>
    <n v="4.6900000000000004"/>
    <n v="680"/>
    <n v="684"/>
    <n v="682"/>
    <x v="0"/>
    <n v="2"/>
    <x v="1"/>
    <s v="Moderate DTI/Income/FICO"/>
  </r>
  <r>
    <n v="97500"/>
    <s v="HIGH"/>
    <s v="Source Verified"/>
    <s v="Fully Paid"/>
    <s v="debt_consolidation"/>
    <n v="0.17920000000000003"/>
    <n v="17.920000000000002"/>
    <n v="725"/>
    <n v="729"/>
    <n v="727"/>
    <x v="1"/>
    <n v="2"/>
    <x v="1"/>
    <s v="Moderate DTI/Income/FICO"/>
  </r>
  <r>
    <n v="75000"/>
    <s v="HIGH"/>
    <s v="Verified"/>
    <s v="Fully Paid"/>
    <s v="credit_card"/>
    <n v="0.2278"/>
    <n v="22.78"/>
    <n v="665"/>
    <n v="669"/>
    <n v="667"/>
    <x v="0"/>
    <n v="1"/>
    <x v="0"/>
    <s v="High DTI / Low Income / Low FICO"/>
  </r>
  <r>
    <n v="42640"/>
    <s v="MEDIUM"/>
    <s v="Not Verified"/>
    <s v="Fully Paid"/>
    <s v="credit_card"/>
    <n v="0.2336"/>
    <n v="23.36"/>
    <n v="735"/>
    <n v="739"/>
    <n v="737"/>
    <x v="1"/>
    <n v="1"/>
    <x v="0"/>
    <s v="High DTI / Low Income / Low FICO"/>
  </r>
  <r>
    <n v="25000"/>
    <s v="LOW"/>
    <s v="Source Verified"/>
    <s v="Charged Off"/>
    <s v="debt_consolidation"/>
    <n v="0.33939999999999998"/>
    <n v="33.94"/>
    <n v="665"/>
    <n v="669"/>
    <n v="667"/>
    <x v="0"/>
    <n v="1"/>
    <x v="0"/>
    <s v="High DTI / Low Income / Low FICO"/>
  </r>
  <r>
    <n v="40000"/>
    <s v="LOW"/>
    <s v="Source Verified"/>
    <s v="Fully Paid"/>
    <s v="debt_consolidation"/>
    <n v="0.1779"/>
    <n v="17.79"/>
    <n v="675"/>
    <n v="679"/>
    <n v="677"/>
    <x v="0"/>
    <n v="1"/>
    <x v="0"/>
    <s v="High DTI / Low Income / Low FICO"/>
  </r>
  <r>
    <n v="72000"/>
    <s v="HIGH"/>
    <s v="Verified"/>
    <s v="Current"/>
    <s v="debt_consolidation"/>
    <n v="0.1003"/>
    <n v="10.029999999999999"/>
    <n v="720"/>
    <n v="724"/>
    <n v="722"/>
    <x v="1"/>
    <n v="3"/>
    <x v="2"/>
    <s v="Strong Profile"/>
  </r>
  <r>
    <n v="38000"/>
    <s v="LOW"/>
    <s v="Not Verified"/>
    <s v="Fully Paid"/>
    <s v="debt_consolidation"/>
    <n v="5.0199999999999995E-2"/>
    <n v="5.0199999999999996"/>
    <n v="730"/>
    <n v="734"/>
    <n v="732"/>
    <x v="1"/>
    <n v="1"/>
    <x v="0"/>
    <s v="High DTI / Low Income / Low FICO"/>
  </r>
  <r>
    <n v="150000"/>
    <s v="HIGH"/>
    <s v="Source Verified"/>
    <s v="Fully Paid"/>
    <s v="other"/>
    <n v="5.3200000000000004E-2"/>
    <n v="5.32"/>
    <n v="710"/>
    <n v="714"/>
    <n v="712"/>
    <x v="1"/>
    <n v="3"/>
    <x v="2"/>
    <s v="Strong Profile"/>
  </r>
  <r>
    <n v="30000"/>
    <s v="LOW"/>
    <s v="Verified"/>
    <s v="Fully Paid"/>
    <s v="vacation"/>
    <n v="0.20800000000000002"/>
    <n v="20.8"/>
    <n v="690"/>
    <n v="694"/>
    <n v="692"/>
    <x v="0"/>
    <n v="1"/>
    <x v="0"/>
    <s v="High DTI / Low Income / Low FICO"/>
  </r>
  <r>
    <n v="38000"/>
    <s v="LOW"/>
    <s v="Source Verified"/>
    <s v="Fully Paid"/>
    <s v="credit_card"/>
    <n v="0.26119999999999999"/>
    <n v="26.119999999999997"/>
    <n v="675"/>
    <n v="679"/>
    <n v="677"/>
    <x v="0"/>
    <n v="1"/>
    <x v="0"/>
    <s v="High DTI / Low Income / Low FICO"/>
  </r>
  <r>
    <n v="50000"/>
    <s v="MEDIUM"/>
    <s v="Verified"/>
    <s v="Charged Off"/>
    <s v="other"/>
    <n v="1.8500000000000003E-2"/>
    <n v="1.8500000000000003"/>
    <n v="660"/>
    <n v="664"/>
    <n v="662"/>
    <x v="0"/>
    <n v="2"/>
    <x v="1"/>
    <s v="Moderate DTI/Income/FICO"/>
  </r>
  <r>
    <n v="31541"/>
    <s v="LOW"/>
    <s v="Verified"/>
    <s v="Charged Off"/>
    <s v="debt_consolidation"/>
    <n v="0.29680000000000001"/>
    <n v="29.68"/>
    <n v="660"/>
    <n v="664"/>
    <n v="662"/>
    <x v="0"/>
    <n v="1"/>
    <x v="0"/>
    <s v="High DTI / Low Income / Low FICO"/>
  </r>
  <r>
    <n v="52387"/>
    <s v="MEDIUM"/>
    <s v="Not Verified"/>
    <s v="Fully Paid"/>
    <s v="debt_consolidation"/>
    <n v="0.12029999999999999"/>
    <n v="12.03"/>
    <n v="710"/>
    <n v="714"/>
    <n v="712"/>
    <x v="1"/>
    <n v="2"/>
    <x v="1"/>
    <s v="Moderate DTI/Income/FICO"/>
  </r>
  <r>
    <n v="70000"/>
    <s v="HIGH"/>
    <s v="Not Verified"/>
    <s v="Fully Paid"/>
    <s v="debt_consolidation"/>
    <n v="0.18359999999999999"/>
    <n v="18.36"/>
    <n v="675"/>
    <n v="679"/>
    <n v="677"/>
    <x v="0"/>
    <n v="2"/>
    <x v="1"/>
    <s v="Moderate DTI/Income/FICO"/>
  </r>
  <r>
    <n v="86000"/>
    <s v="HIGH"/>
    <s v="Not Verified"/>
    <s v="Current"/>
    <s v="debt_consolidation"/>
    <n v="0.1074"/>
    <n v="10.74"/>
    <n v="700"/>
    <n v="704"/>
    <n v="702"/>
    <x v="1"/>
    <n v="3"/>
    <x v="2"/>
    <s v="Strong Profile"/>
  </r>
  <r>
    <n v="104200"/>
    <s v="HIGH"/>
    <s v="Not Verified"/>
    <s v="Current"/>
    <s v="credit_card"/>
    <n v="9.3100000000000002E-2"/>
    <n v="9.31"/>
    <n v="730"/>
    <n v="734"/>
    <n v="732"/>
    <x v="1"/>
    <n v="3"/>
    <x v="2"/>
    <s v="Strong Profile"/>
  </r>
  <r>
    <n v="60000"/>
    <s v="MEDIUM"/>
    <s v="Verified"/>
    <s v="Fully Paid"/>
    <s v="debt_consolidation"/>
    <n v="0.05"/>
    <n v="5"/>
    <n v="670"/>
    <n v="674"/>
    <n v="672"/>
    <x v="0"/>
    <n v="2"/>
    <x v="1"/>
    <s v="Moderate DTI/Income/FICO"/>
  </r>
  <r>
    <n v="65000"/>
    <s v="HIGH"/>
    <s v="Not Verified"/>
    <s v="Charged Off"/>
    <s v="debt_consolidation"/>
    <n v="0.32090000000000002"/>
    <n v="32.090000000000003"/>
    <n v="740"/>
    <n v="744"/>
    <n v="742"/>
    <x v="1"/>
    <n v="1"/>
    <x v="0"/>
    <s v="High DTI / Low Income / Low FICO"/>
  </r>
  <r>
    <n v="135000"/>
    <s v="HIGH"/>
    <s v="Source Verified"/>
    <s v="Charged Off"/>
    <s v="other"/>
    <n v="4.9200000000000001E-2"/>
    <n v="4.92"/>
    <n v="665"/>
    <n v="669"/>
    <n v="667"/>
    <x v="0"/>
    <n v="2"/>
    <x v="1"/>
    <s v="Moderate DTI/Income/FICO"/>
  </r>
  <r>
    <n v="105000"/>
    <s v="HIGH"/>
    <s v="Verified"/>
    <s v="Fully Paid"/>
    <s v="other"/>
    <n v="0.35639999999999999"/>
    <n v="35.64"/>
    <n v="670"/>
    <n v="674"/>
    <n v="672"/>
    <x v="0"/>
    <n v="1"/>
    <x v="0"/>
    <s v="High DTI / Low Income / Low FICO"/>
  </r>
  <r>
    <n v="61000"/>
    <s v="HIGH"/>
    <s v="Not Verified"/>
    <s v="Fully Paid"/>
    <s v="debt_consolidation"/>
    <n v="0.25040000000000001"/>
    <n v="25.040000000000003"/>
    <n v="700"/>
    <n v="704"/>
    <n v="702"/>
    <x v="1"/>
    <n v="1"/>
    <x v="0"/>
    <s v="High DTI / Low Income / Low FICO"/>
  </r>
  <r>
    <n v="54000"/>
    <s v="MEDIUM"/>
    <s v="Source Verified"/>
    <s v="Fully Paid"/>
    <s v="debt_consolidation"/>
    <n v="0.28270000000000001"/>
    <n v="28.27"/>
    <n v="675"/>
    <n v="679"/>
    <n v="677"/>
    <x v="0"/>
    <n v="1"/>
    <x v="0"/>
    <s v="High DTI / Low Income / Low FICO"/>
  </r>
  <r>
    <n v="32000"/>
    <s v="LOW"/>
    <s v="Source Verified"/>
    <s v="Fully Paid"/>
    <s v="debt_consolidation"/>
    <n v="9.7899999999999987E-2"/>
    <n v="9.7899999999999991"/>
    <n v="685"/>
    <n v="689"/>
    <n v="687"/>
    <x v="0"/>
    <n v="1"/>
    <x v="0"/>
    <s v="High DTI / Low Income / Low FICO"/>
  </r>
  <r>
    <n v="50000"/>
    <s v="MEDIUM"/>
    <s v="Source Verified"/>
    <s v="Fully Paid"/>
    <s v="debt_consolidation"/>
    <n v="0.21460000000000001"/>
    <n v="21.46"/>
    <n v="690"/>
    <n v="694"/>
    <n v="692"/>
    <x v="0"/>
    <n v="1"/>
    <x v="0"/>
    <s v="High DTI / Low Income / Low FICO"/>
  </r>
  <r>
    <n v="65000"/>
    <s v="HIGH"/>
    <s v="Not Verified"/>
    <s v="Fully Paid"/>
    <s v="debt_consolidation"/>
    <n v="8.8399999999999992E-2"/>
    <n v="8.84"/>
    <n v="745"/>
    <n v="749"/>
    <n v="747"/>
    <x v="1"/>
    <n v="3"/>
    <x v="2"/>
    <s v="Strong Profile"/>
  </r>
  <r>
    <n v="34736"/>
    <s v="LOW"/>
    <s v="Not Verified"/>
    <s v="Fully Paid"/>
    <s v="credit_card"/>
    <n v="0.2177"/>
    <n v="21.77"/>
    <n v="740"/>
    <n v="744"/>
    <n v="742"/>
    <x v="1"/>
    <n v="1"/>
    <x v="0"/>
    <s v="High DTI / Low Income / Low FICO"/>
  </r>
  <r>
    <n v="65000"/>
    <s v="HIGH"/>
    <s v="Verified"/>
    <s v="Fully Paid"/>
    <s v="credit_card"/>
    <n v="0.31069999999999998"/>
    <n v="31.069999999999997"/>
    <n v="685"/>
    <n v="689"/>
    <n v="687"/>
    <x v="0"/>
    <n v="1"/>
    <x v="0"/>
    <s v="High DTI / Low Income / Low FICO"/>
  </r>
  <r>
    <n v="84000"/>
    <s v="HIGH"/>
    <s v="Not Verified"/>
    <s v="Fully Paid"/>
    <s v="debt_consolidation"/>
    <n v="0.16210000000000002"/>
    <n v="16.21"/>
    <n v="720"/>
    <n v="724"/>
    <n v="722"/>
    <x v="1"/>
    <n v="2"/>
    <x v="1"/>
    <s v="Moderate DTI/Income/FICO"/>
  </r>
  <r>
    <n v="52000"/>
    <s v="MEDIUM"/>
    <s v="Not Verified"/>
    <s v="Fully Paid"/>
    <s v="debt_consolidation"/>
    <n v="0.24859999999999999"/>
    <n v="24.86"/>
    <n v="670"/>
    <n v="674"/>
    <n v="672"/>
    <x v="0"/>
    <n v="1"/>
    <x v="0"/>
    <s v="High DTI / Low Income / Low FICO"/>
  </r>
  <r>
    <n v="100000"/>
    <s v="HIGH"/>
    <s v="Source Verified"/>
    <s v="Fully Paid"/>
    <s v="home_improvement"/>
    <n v="0.13150000000000001"/>
    <n v="13.15"/>
    <n v="705"/>
    <n v="709"/>
    <n v="707"/>
    <x v="1"/>
    <n v="2"/>
    <x v="1"/>
    <s v="Moderate DTI/Income/FICO"/>
  </r>
  <r>
    <n v="63440"/>
    <s v="HIGH"/>
    <s v="Verified"/>
    <s v="Fully Paid"/>
    <s v="debt_consolidation"/>
    <n v="0.24059999999999998"/>
    <n v="24.06"/>
    <n v="690"/>
    <n v="694"/>
    <n v="692"/>
    <x v="0"/>
    <n v="1"/>
    <x v="0"/>
    <s v="High DTI / Low Income / Low FICO"/>
  </r>
  <r>
    <n v="88000"/>
    <s v="HIGH"/>
    <s v="Not Verified"/>
    <s v="Fully Paid"/>
    <s v="debt_consolidation"/>
    <n v="0.222"/>
    <n v="22.2"/>
    <n v="665"/>
    <n v="669"/>
    <n v="667"/>
    <x v="0"/>
    <n v="1"/>
    <x v="0"/>
    <s v="High DTI / Low Income / Low FICO"/>
  </r>
  <r>
    <n v="45000"/>
    <s v="MEDIUM"/>
    <s v="Verified"/>
    <s v="Fully Paid"/>
    <s v="debt_consolidation"/>
    <n v="9.7899999999999987E-2"/>
    <n v="9.7899999999999991"/>
    <n v="660"/>
    <n v="664"/>
    <n v="662"/>
    <x v="0"/>
    <n v="2"/>
    <x v="1"/>
    <s v="Moderate DTI/Income/FICO"/>
  </r>
  <r>
    <n v="75000"/>
    <s v="HIGH"/>
    <s v="Verified"/>
    <s v="Fully Paid"/>
    <s v="debt_consolidation"/>
    <n v="0.23039999999999999"/>
    <n v="23.04"/>
    <n v="660"/>
    <n v="664"/>
    <n v="662"/>
    <x v="0"/>
    <n v="1"/>
    <x v="0"/>
    <s v="High DTI / Low Income / Low FICO"/>
  </r>
  <r>
    <n v="63000"/>
    <s v="HIGH"/>
    <s v="Verified"/>
    <s v="Fully Paid"/>
    <s v="credit_card"/>
    <n v="0.31069999999999998"/>
    <n v="31.069999999999997"/>
    <n v="695"/>
    <n v="699"/>
    <n v="697"/>
    <x v="0"/>
    <n v="1"/>
    <x v="0"/>
    <s v="High DTI / Low Income / Low FICO"/>
  </r>
  <r>
    <n v="157000"/>
    <s v="HIGH"/>
    <s v="Source Verified"/>
    <s v="Fully Paid"/>
    <s v="credit_card"/>
    <n v="6.9599999999999995E-2"/>
    <n v="6.9599999999999991"/>
    <n v="675"/>
    <n v="679"/>
    <n v="677"/>
    <x v="0"/>
    <n v="2"/>
    <x v="1"/>
    <s v="Moderate DTI/Income/FICO"/>
  </r>
  <r>
    <n v="105000"/>
    <s v="HIGH"/>
    <s v="Verified"/>
    <s v="Fully Paid"/>
    <s v="credit_card"/>
    <n v="0.15670000000000001"/>
    <n v="15.67"/>
    <n v="660"/>
    <n v="664"/>
    <n v="662"/>
    <x v="0"/>
    <n v="2"/>
    <x v="1"/>
    <s v="Moderate DTI/Income/FICO"/>
  </r>
  <r>
    <n v="112000"/>
    <s v="HIGH"/>
    <s v="Source Verified"/>
    <s v="Fully Paid"/>
    <s v="credit_card"/>
    <n v="0.19219999999999998"/>
    <n v="19.22"/>
    <n v="735"/>
    <n v="739"/>
    <n v="737"/>
    <x v="1"/>
    <n v="2"/>
    <x v="1"/>
    <s v="Moderate DTI/Income/FICO"/>
  </r>
  <r>
    <n v="60000"/>
    <s v="MEDIUM"/>
    <s v="Not Verified"/>
    <s v="Fully Paid"/>
    <s v="debt_consolidation"/>
    <n v="0.13699999999999998"/>
    <n v="13.699999999999998"/>
    <n v="715"/>
    <n v="719"/>
    <n v="717"/>
    <x v="1"/>
    <n v="2"/>
    <x v="1"/>
    <s v="Moderate DTI/Income/FICO"/>
  </r>
  <r>
    <n v="340000"/>
    <s v="HIGH"/>
    <s v="Source Verified"/>
    <s v="Current"/>
    <s v="debt_consolidation"/>
    <n v="0.21729999999999999"/>
    <n v="21.73"/>
    <n v="685"/>
    <n v="689"/>
    <n v="687"/>
    <x v="0"/>
    <n v="1"/>
    <x v="0"/>
    <s v="High DTI / Low Income / Low FICO"/>
  </r>
  <r>
    <n v="70000"/>
    <s v="HIGH"/>
    <s v="Source Verified"/>
    <s v="Fully Paid"/>
    <s v="credit_card"/>
    <n v="0.17749999999999999"/>
    <n v="17.75"/>
    <n v="690"/>
    <n v="694"/>
    <n v="692"/>
    <x v="0"/>
    <n v="2"/>
    <x v="1"/>
    <s v="Moderate DTI/Income/FICO"/>
  </r>
  <r>
    <n v="90000"/>
    <s v="HIGH"/>
    <s v="Source Verified"/>
    <s v="Fully Paid"/>
    <s v="debt_consolidation"/>
    <n v="9.5600000000000004E-2"/>
    <n v="9.56"/>
    <n v="665"/>
    <n v="669"/>
    <n v="667"/>
    <x v="0"/>
    <n v="2"/>
    <x v="1"/>
    <s v="Moderate DTI/Income/FICO"/>
  </r>
  <r>
    <n v="60000"/>
    <s v="MEDIUM"/>
    <s v="Not Verified"/>
    <s v="Fully Paid"/>
    <s v="credit_card"/>
    <n v="0.32140000000000002"/>
    <n v="32.14"/>
    <n v="785"/>
    <n v="789"/>
    <n v="787"/>
    <x v="1"/>
    <n v="1"/>
    <x v="0"/>
    <s v="High DTI / Low Income / Low FICO"/>
  </r>
  <r>
    <n v="72000"/>
    <s v="HIGH"/>
    <s v="Source Verified"/>
    <s v="Fully Paid"/>
    <s v="debt_consolidation"/>
    <n v="0.1464"/>
    <n v="14.64"/>
    <n v="780"/>
    <n v="784"/>
    <n v="782"/>
    <x v="1"/>
    <n v="2"/>
    <x v="1"/>
    <s v="Moderate DTI/Income/FICO"/>
  </r>
  <r>
    <n v="65000"/>
    <s v="HIGH"/>
    <s v="Verified"/>
    <s v="Fully Paid"/>
    <s v="debt_consolidation"/>
    <n v="0.24390000000000001"/>
    <n v="24.39"/>
    <n v="705"/>
    <n v="709"/>
    <n v="707"/>
    <x v="1"/>
    <n v="1"/>
    <x v="0"/>
    <s v="High DTI / Low Income / Low FICO"/>
  </r>
  <r>
    <n v="49000"/>
    <s v="MEDIUM"/>
    <s v="Verified"/>
    <s v="Charged Off"/>
    <s v="debt_consolidation"/>
    <n v="0.27949999999999997"/>
    <n v="27.949999999999996"/>
    <n v="680"/>
    <n v="684"/>
    <n v="682"/>
    <x v="0"/>
    <n v="1"/>
    <x v="0"/>
    <s v="High DTI / Low Income / Low FICO"/>
  </r>
  <r>
    <n v="60000"/>
    <s v="MEDIUM"/>
    <s v="Not Verified"/>
    <s v="Current"/>
    <s v="debt_consolidation"/>
    <n v="0.34460000000000002"/>
    <n v="34.46"/>
    <n v="745"/>
    <n v="749"/>
    <n v="747"/>
    <x v="1"/>
    <n v="1"/>
    <x v="0"/>
    <s v="High DTI / Low Income / Low FICO"/>
  </r>
  <r>
    <n v="30000"/>
    <s v="LOW"/>
    <s v="Source Verified"/>
    <s v="Fully Paid"/>
    <s v="debt_consolidation"/>
    <n v="0.19159999999999999"/>
    <n v="19.16"/>
    <n v="685"/>
    <n v="689"/>
    <n v="687"/>
    <x v="0"/>
    <n v="1"/>
    <x v="0"/>
    <s v="High DTI / Low Income / Low FICO"/>
  </r>
  <r>
    <n v="9036"/>
    <s v="LOW"/>
    <s v="Verified"/>
    <s v="Fully Paid"/>
    <s v="debt_consolidation"/>
    <n v="0.39710000000000001"/>
    <n v="39.71"/>
    <n v="665"/>
    <n v="669"/>
    <n v="667"/>
    <x v="0"/>
    <n v="1"/>
    <x v="0"/>
    <s v="High DTI / Low Income / Low FICO"/>
  </r>
  <r>
    <n v="220000"/>
    <s v="HIGH"/>
    <s v="Source Verified"/>
    <s v="Charged Off"/>
    <s v="debt_consolidation"/>
    <n v="5.62E-2"/>
    <n v="5.62"/>
    <n v="660"/>
    <n v="664"/>
    <n v="662"/>
    <x v="0"/>
    <n v="2"/>
    <x v="1"/>
    <s v="Moderate DTI/Income/FICO"/>
  </r>
  <r>
    <n v="85000"/>
    <s v="HIGH"/>
    <s v="Verified"/>
    <s v="Fully Paid"/>
    <s v="debt_consolidation"/>
    <n v="9.9499999999999991E-2"/>
    <n v="9.9499999999999993"/>
    <n v="660"/>
    <n v="664"/>
    <n v="662"/>
    <x v="0"/>
    <n v="2"/>
    <x v="1"/>
    <s v="Moderate DTI/Income/FICO"/>
  </r>
  <r>
    <n v="42000"/>
    <s v="MEDIUM"/>
    <s v="Not Verified"/>
    <s v="Charged Off"/>
    <s v="debt_consolidation"/>
    <n v="0.31890000000000002"/>
    <n v="31.89"/>
    <n v="760"/>
    <n v="764"/>
    <n v="762"/>
    <x v="1"/>
    <n v="1"/>
    <x v="0"/>
    <s v="High DTI / Low Income / Low FICO"/>
  </r>
  <r>
    <n v="120000"/>
    <s v="HIGH"/>
    <s v="Not Verified"/>
    <s v="Fully Paid"/>
    <s v="debt_consolidation"/>
    <n v="0.16390000000000002"/>
    <n v="16.39"/>
    <n v="725"/>
    <n v="729"/>
    <n v="727"/>
    <x v="1"/>
    <n v="2"/>
    <x v="1"/>
    <s v="Moderate DTI/Income/FICO"/>
  </r>
  <r>
    <n v="25000"/>
    <s v="LOW"/>
    <s v="Verified"/>
    <s v="Fully Paid"/>
    <s v="credit_card"/>
    <n v="0.30959999999999999"/>
    <n v="30.959999999999997"/>
    <n v="695"/>
    <n v="699"/>
    <n v="697"/>
    <x v="0"/>
    <n v="1"/>
    <x v="0"/>
    <s v="High DTI / Low Income / Low FICO"/>
  </r>
  <r>
    <n v="25000"/>
    <s v="LOW"/>
    <s v="Source Verified"/>
    <s v="Fully Paid"/>
    <s v="credit_card"/>
    <n v="0.1003"/>
    <n v="10.029999999999999"/>
    <n v="710"/>
    <n v="714"/>
    <n v="712"/>
    <x v="1"/>
    <n v="1"/>
    <x v="0"/>
    <s v="High DTI / Low Income / Low FICO"/>
  </r>
  <r>
    <n v="52000"/>
    <s v="MEDIUM"/>
    <s v="Source Verified"/>
    <s v="Fully Paid"/>
    <s v="credit_card"/>
    <n v="0.2273"/>
    <n v="22.73"/>
    <n v="710"/>
    <n v="714"/>
    <n v="712"/>
    <x v="1"/>
    <n v="1"/>
    <x v="0"/>
    <s v="High DTI / Low Income / Low FICO"/>
  </r>
  <r>
    <n v="75000"/>
    <s v="HIGH"/>
    <s v="Source Verified"/>
    <s v="Current"/>
    <s v="credit_card"/>
    <n v="0.19170000000000001"/>
    <n v="19.170000000000002"/>
    <n v="680"/>
    <n v="684"/>
    <n v="682"/>
    <x v="0"/>
    <n v="2"/>
    <x v="1"/>
    <s v="Moderate DTI/Income/FICO"/>
  </r>
  <r>
    <n v="30000"/>
    <s v="LOW"/>
    <s v="Verified"/>
    <s v="Fully Paid"/>
    <s v="debt_consolidation"/>
    <n v="0.24480000000000002"/>
    <n v="24.48"/>
    <n v="670"/>
    <n v="674"/>
    <n v="672"/>
    <x v="0"/>
    <n v="1"/>
    <x v="0"/>
    <s v="High DTI / Low Income / Low FICO"/>
  </r>
  <r>
    <n v="70000"/>
    <s v="HIGH"/>
    <s v="Verified"/>
    <s v="Charged Off"/>
    <s v="debt_consolidation"/>
    <n v="0.18909999999999999"/>
    <n v="18.91"/>
    <n v="660"/>
    <n v="664"/>
    <n v="662"/>
    <x v="0"/>
    <n v="2"/>
    <x v="1"/>
    <s v="Moderate DTI/Income/FICO"/>
  </r>
  <r>
    <n v="70000"/>
    <s v="HIGH"/>
    <s v="Verified"/>
    <s v="Late (31-120 days)"/>
    <s v="debt_consolidation"/>
    <n v="0.12050000000000001"/>
    <n v="12.05"/>
    <n v="670"/>
    <n v="674"/>
    <n v="672"/>
    <x v="0"/>
    <n v="2"/>
    <x v="1"/>
    <s v="Moderate DTI/Income/FICO"/>
  </r>
  <r>
    <n v="39500"/>
    <s v="LOW"/>
    <s v="Source Verified"/>
    <s v="Fully Paid"/>
    <s v="debt_consolidation"/>
    <n v="0.27350000000000002"/>
    <n v="27.35"/>
    <n v="665"/>
    <n v="669"/>
    <n v="667"/>
    <x v="0"/>
    <n v="1"/>
    <x v="0"/>
    <s v="High DTI / Low Income / Low FICO"/>
  </r>
  <r>
    <n v="73000"/>
    <s v="HIGH"/>
    <s v="Source Verified"/>
    <s v="Charged Off"/>
    <s v="debt_consolidation"/>
    <n v="0.27699999999999997"/>
    <n v="27.699999999999996"/>
    <n v="720"/>
    <n v="724"/>
    <n v="722"/>
    <x v="1"/>
    <n v="1"/>
    <x v="0"/>
    <s v="High DTI / Low Income / Low FICO"/>
  </r>
  <r>
    <n v="56160"/>
    <s v="MEDIUM"/>
    <s v="Verified"/>
    <s v="Fully Paid"/>
    <s v="debt_consolidation"/>
    <n v="0.27879999999999999"/>
    <n v="27.88"/>
    <n v="755"/>
    <n v="759"/>
    <n v="757"/>
    <x v="1"/>
    <n v="1"/>
    <x v="0"/>
    <s v="High DTI / Low Income / Low FICO"/>
  </r>
  <r>
    <n v="56000"/>
    <s v="MEDIUM"/>
    <s v="Source Verified"/>
    <s v="Current"/>
    <s v="debt_consolidation"/>
    <n v="0.26489999999999997"/>
    <n v="26.49"/>
    <n v="670"/>
    <n v="674"/>
    <n v="672"/>
    <x v="0"/>
    <n v="1"/>
    <x v="0"/>
    <s v="High DTI / Low Income / Low FICO"/>
  </r>
  <r>
    <n v="130000"/>
    <s v="HIGH"/>
    <s v="Source Verified"/>
    <s v="Fully Paid"/>
    <s v="debt_consolidation"/>
    <n v="0.13739999999999999"/>
    <n v="13.74"/>
    <n v="680"/>
    <n v="684"/>
    <n v="682"/>
    <x v="0"/>
    <n v="2"/>
    <x v="1"/>
    <s v="Moderate DTI/Income/FICO"/>
  </r>
  <r>
    <n v="60000"/>
    <s v="MEDIUM"/>
    <s v="Not Verified"/>
    <s v="Fully Paid"/>
    <s v="small_business"/>
    <n v="0.14580000000000001"/>
    <n v="14.580000000000002"/>
    <n v="705"/>
    <n v="709"/>
    <n v="707"/>
    <x v="1"/>
    <n v="2"/>
    <x v="1"/>
    <s v="Moderate DTI/Income/FICO"/>
  </r>
  <r>
    <n v="150000"/>
    <s v="HIGH"/>
    <s v="Source Verified"/>
    <s v="Fully Paid"/>
    <s v="debt_consolidation"/>
    <n v="0.11509999999999999"/>
    <n v="11.51"/>
    <n v="700"/>
    <n v="704"/>
    <n v="702"/>
    <x v="1"/>
    <n v="3"/>
    <x v="2"/>
    <s v="Strong Profile"/>
  </r>
  <r>
    <n v="65000"/>
    <s v="HIGH"/>
    <s v="Verified"/>
    <s v="Fully Paid"/>
    <s v="credit_card"/>
    <n v="0.3543"/>
    <n v="35.43"/>
    <n v="660"/>
    <n v="664"/>
    <n v="662"/>
    <x v="0"/>
    <n v="1"/>
    <x v="0"/>
    <s v="High DTI / Low Income / Low FICO"/>
  </r>
  <r>
    <n v="39000"/>
    <s v="LOW"/>
    <s v="Source Verified"/>
    <s v="Current"/>
    <s v="credit_card"/>
    <n v="0.20489999999999997"/>
    <n v="20.49"/>
    <n v="675"/>
    <n v="679"/>
    <n v="677"/>
    <x v="0"/>
    <n v="1"/>
    <x v="0"/>
    <s v="High DTI / Low Income / Low FICO"/>
  </r>
  <r>
    <n v="48000"/>
    <s v="MEDIUM"/>
    <s v="Source Verified"/>
    <s v="Fully Paid"/>
    <s v="debt_consolidation"/>
    <n v="0.2195"/>
    <n v="21.95"/>
    <n v="680"/>
    <n v="684"/>
    <n v="682"/>
    <x v="0"/>
    <n v="1"/>
    <x v="0"/>
    <s v="High DTI / Low Income / Low FICO"/>
  </r>
  <r>
    <n v="70000"/>
    <s v="HIGH"/>
    <s v="Not Verified"/>
    <s v="Fully Paid"/>
    <s v="home_improvement"/>
    <n v="8.0799999999999997E-2"/>
    <n v="8.08"/>
    <n v="660"/>
    <n v="664"/>
    <n v="662"/>
    <x v="0"/>
    <n v="2"/>
    <x v="1"/>
    <s v="Moderate DTI/Income/FICO"/>
  </r>
  <r>
    <n v="130000"/>
    <s v="HIGH"/>
    <s v="Source Verified"/>
    <s v="Charged Off"/>
    <s v="debt_consolidation"/>
    <n v="0.1326"/>
    <n v="13.26"/>
    <n v="675"/>
    <n v="679"/>
    <n v="677"/>
    <x v="0"/>
    <n v="2"/>
    <x v="1"/>
    <s v="Moderate DTI/Income/FICO"/>
  </r>
  <r>
    <n v="55000"/>
    <s v="MEDIUM"/>
    <s v="Source Verified"/>
    <s v="Fully Paid"/>
    <s v="credit_card"/>
    <n v="0.3009"/>
    <n v="30.09"/>
    <n v="670"/>
    <n v="674"/>
    <n v="672"/>
    <x v="0"/>
    <n v="1"/>
    <x v="0"/>
    <s v="High DTI / Low Income / Low FICO"/>
  </r>
  <r>
    <n v="77000"/>
    <s v="HIGH"/>
    <s v="Not Verified"/>
    <s v="Fully Paid"/>
    <s v="credit_card"/>
    <n v="0.30309999999999998"/>
    <n v="30.31"/>
    <n v="700"/>
    <n v="704"/>
    <n v="702"/>
    <x v="1"/>
    <n v="1"/>
    <x v="0"/>
    <s v="High DTI / Low Income / Low FICO"/>
  </r>
  <r>
    <n v="33000"/>
    <s v="LOW"/>
    <s v="Verified"/>
    <s v="Charged Off"/>
    <s v="debt_consolidation"/>
    <n v="0.3553"/>
    <n v="35.53"/>
    <n v="690"/>
    <n v="694"/>
    <n v="692"/>
    <x v="0"/>
    <n v="1"/>
    <x v="0"/>
    <s v="High DTI / Low Income / Low FICO"/>
  </r>
  <r>
    <n v="29000"/>
    <s v="LOW"/>
    <s v="Source Verified"/>
    <s v="Fully Paid"/>
    <s v="major_purchase"/>
    <n v="0.26200000000000001"/>
    <n v="26.200000000000003"/>
    <n v="695"/>
    <n v="699"/>
    <n v="697"/>
    <x v="0"/>
    <n v="1"/>
    <x v="0"/>
    <s v="High DTI / Low Income / Low FICO"/>
  </r>
  <r>
    <n v="80000"/>
    <s v="HIGH"/>
    <s v="Source Verified"/>
    <s v="Fully Paid"/>
    <s v="home_improvement"/>
    <n v="0.17649999999999999"/>
    <n v="17.649999999999999"/>
    <n v="715"/>
    <n v="719"/>
    <n v="717"/>
    <x v="1"/>
    <n v="2"/>
    <x v="1"/>
    <s v="Moderate DTI/Income/FICO"/>
  </r>
  <r>
    <n v="73000"/>
    <s v="HIGH"/>
    <s v="Source Verified"/>
    <s v="Fully Paid"/>
    <s v="debt_consolidation"/>
    <n v="0.21899999999999997"/>
    <n v="21.9"/>
    <n v="675"/>
    <n v="679"/>
    <n v="677"/>
    <x v="0"/>
    <n v="1"/>
    <x v="0"/>
    <s v="High DTI / Low Income / Low FICO"/>
  </r>
  <r>
    <n v="55000"/>
    <s v="MEDIUM"/>
    <s v="Source Verified"/>
    <s v="Fully Paid"/>
    <s v="debt_consolidation"/>
    <n v="0.30359999999999998"/>
    <n v="30.36"/>
    <n v="670"/>
    <n v="674"/>
    <n v="672"/>
    <x v="0"/>
    <n v="1"/>
    <x v="0"/>
    <s v="High DTI / Low Income / Low FICO"/>
  </r>
  <r>
    <n v="65000"/>
    <s v="HIGH"/>
    <s v="Source Verified"/>
    <s v="Charged Off"/>
    <s v="debt_consolidation"/>
    <n v="0.33360000000000001"/>
    <n v="33.36"/>
    <n v="675"/>
    <n v="679"/>
    <n v="677"/>
    <x v="0"/>
    <n v="1"/>
    <x v="0"/>
    <s v="High DTI / Low Income / Low FICO"/>
  </r>
  <r>
    <n v="93000"/>
    <s v="HIGH"/>
    <s v="Source Verified"/>
    <s v="Current"/>
    <s v="credit_card"/>
    <n v="0.12130000000000001"/>
    <n v="12.13"/>
    <n v="690"/>
    <n v="694"/>
    <n v="692"/>
    <x v="0"/>
    <n v="2"/>
    <x v="1"/>
    <s v="Moderate DTI/Income/FICO"/>
  </r>
  <r>
    <n v="49000"/>
    <s v="MEDIUM"/>
    <s v="Verified"/>
    <s v="Charged Off"/>
    <s v="debt_consolidation"/>
    <n v="0.27410000000000001"/>
    <n v="27.41"/>
    <n v="690"/>
    <n v="694"/>
    <n v="692"/>
    <x v="0"/>
    <n v="1"/>
    <x v="0"/>
    <s v="High DTI / Low Income / Low FICO"/>
  </r>
  <r>
    <n v="22000"/>
    <s v="LOW"/>
    <s v="Not Verified"/>
    <s v="Fully Paid"/>
    <s v="major_purchase"/>
    <n v="0.12820000000000001"/>
    <n v="12.82"/>
    <n v="740"/>
    <n v="744"/>
    <n v="742"/>
    <x v="1"/>
    <n v="1"/>
    <x v="0"/>
    <s v="High DTI / Low Income / Low FICO"/>
  </r>
  <r>
    <n v="124000"/>
    <s v="HIGH"/>
    <s v="Not Verified"/>
    <s v="Current"/>
    <s v="debt_consolidation"/>
    <n v="0.28460000000000002"/>
    <n v="28.46"/>
    <n v="675"/>
    <n v="679"/>
    <n v="677"/>
    <x v="0"/>
    <n v="1"/>
    <x v="0"/>
    <s v="High DTI / Low Income / Low FICO"/>
  </r>
  <r>
    <n v="77000"/>
    <s v="HIGH"/>
    <s v="Verified"/>
    <s v="Fully Paid"/>
    <s v="credit_card"/>
    <n v="0.26890000000000003"/>
    <n v="26.890000000000004"/>
    <n v="700"/>
    <n v="704"/>
    <n v="702"/>
    <x v="1"/>
    <n v="1"/>
    <x v="0"/>
    <s v="High DTI / Low Income / Low FICO"/>
  </r>
  <r>
    <n v="118000"/>
    <s v="HIGH"/>
    <s v="Verified"/>
    <s v="Current"/>
    <s v="debt_consolidation"/>
    <n v="0.1217"/>
    <n v="12.17"/>
    <n v="690"/>
    <n v="694"/>
    <n v="692"/>
    <x v="0"/>
    <n v="2"/>
    <x v="1"/>
    <s v="Moderate DTI/Income/FICO"/>
  </r>
  <r>
    <n v="33000"/>
    <s v="LOW"/>
    <s v="Source Verified"/>
    <s v="Fully Paid"/>
    <s v="credit_card"/>
    <n v="0.12330000000000001"/>
    <n v="12.33"/>
    <n v="690"/>
    <n v="694"/>
    <n v="692"/>
    <x v="0"/>
    <n v="1"/>
    <x v="0"/>
    <s v="High DTI / Low Income / Low FICO"/>
  </r>
  <r>
    <n v="55000"/>
    <s v="MEDIUM"/>
    <s v="Verified"/>
    <s v="Fully Paid"/>
    <s v="debt_consolidation"/>
    <n v="0.15789999999999998"/>
    <n v="15.79"/>
    <n v="695"/>
    <n v="699"/>
    <n v="697"/>
    <x v="0"/>
    <n v="2"/>
    <x v="1"/>
    <s v="Moderate DTI/Income/FICO"/>
  </r>
  <r>
    <n v="49000"/>
    <s v="MEDIUM"/>
    <s v="Not Verified"/>
    <s v="Fully Paid"/>
    <s v="debt_consolidation"/>
    <n v="0.35420000000000001"/>
    <n v="35.42"/>
    <n v="680"/>
    <n v="684"/>
    <n v="682"/>
    <x v="0"/>
    <n v="1"/>
    <x v="0"/>
    <s v="High DTI / Low Income / Low FICO"/>
  </r>
  <r>
    <n v="74000"/>
    <s v="HIGH"/>
    <s v="Source Verified"/>
    <s v="Fully Paid"/>
    <s v="debt_consolidation"/>
    <n v="3.8100000000000002E-2"/>
    <n v="3.81"/>
    <n v="715"/>
    <n v="719"/>
    <n v="717"/>
    <x v="1"/>
    <n v="3"/>
    <x v="2"/>
    <s v="Strong Profile"/>
  </r>
  <r>
    <n v="84000"/>
    <s v="HIGH"/>
    <s v="Source Verified"/>
    <s v="Fully Paid"/>
    <s v="debt_consolidation"/>
    <n v="0.2104"/>
    <n v="21.04"/>
    <n v="680"/>
    <n v="684"/>
    <n v="682"/>
    <x v="0"/>
    <n v="1"/>
    <x v="0"/>
    <s v="High DTI / Low Income / Low FICO"/>
  </r>
  <r>
    <n v="34000"/>
    <s v="LOW"/>
    <s v="Verified"/>
    <s v="Fully Paid"/>
    <s v="credit_card"/>
    <n v="0.25409999999999999"/>
    <n v="25.41"/>
    <n v="700"/>
    <n v="704"/>
    <n v="702"/>
    <x v="1"/>
    <n v="1"/>
    <x v="0"/>
    <s v="High DTI / Low Income / Low FICO"/>
  </r>
  <r>
    <n v="124000"/>
    <s v="HIGH"/>
    <s v="Not Verified"/>
    <s v="Fully Paid"/>
    <s v="debt_consolidation"/>
    <n v="0.31420000000000003"/>
    <n v="31.42"/>
    <n v="715"/>
    <n v="719"/>
    <n v="717"/>
    <x v="1"/>
    <n v="1"/>
    <x v="0"/>
    <s v="High DTI / Low Income / Low FICO"/>
  </r>
  <r>
    <n v="49000"/>
    <s v="MEDIUM"/>
    <s v="Verified"/>
    <s v="Fully Paid"/>
    <s v="debt_consolidation"/>
    <n v="0.16899999999999998"/>
    <n v="16.899999999999999"/>
    <n v="695"/>
    <n v="699"/>
    <n v="697"/>
    <x v="0"/>
    <n v="2"/>
    <x v="1"/>
    <s v="Moderate DTI/Income/FICO"/>
  </r>
  <r>
    <n v="60000"/>
    <s v="MEDIUM"/>
    <s v="Source Verified"/>
    <s v="Fully Paid"/>
    <s v="debt_consolidation"/>
    <n v="0.25459999999999999"/>
    <n v="25.46"/>
    <n v="685"/>
    <n v="689"/>
    <n v="687"/>
    <x v="0"/>
    <n v="1"/>
    <x v="0"/>
    <s v="High DTI / Low Income / Low FICO"/>
  </r>
  <r>
    <n v="51000"/>
    <s v="MEDIUM"/>
    <s v="Verified"/>
    <s v="Fully Paid"/>
    <s v="debt_consolidation"/>
    <n v="0.25040000000000001"/>
    <n v="25.040000000000003"/>
    <n v="705"/>
    <n v="709"/>
    <n v="707"/>
    <x v="1"/>
    <n v="1"/>
    <x v="0"/>
    <s v="High DTI / Low Income / Low FICO"/>
  </r>
  <r>
    <n v="62000"/>
    <s v="HIGH"/>
    <s v="Verified"/>
    <s v="Charged Off"/>
    <s v="home_improvement"/>
    <n v="0.1862"/>
    <n v="18.62"/>
    <n v="695"/>
    <n v="699"/>
    <n v="697"/>
    <x v="0"/>
    <n v="2"/>
    <x v="1"/>
    <s v="Moderate DTI/Income/FICO"/>
  </r>
  <r>
    <n v="43000"/>
    <s v="MEDIUM"/>
    <s v="Verified"/>
    <s v="Fully Paid"/>
    <s v="medical"/>
    <n v="9.3800000000000008E-2"/>
    <n v="9.3800000000000008"/>
    <n v="710"/>
    <n v="714"/>
    <n v="712"/>
    <x v="1"/>
    <n v="2"/>
    <x v="1"/>
    <s v="Moderate DTI/Income/FICO"/>
  </r>
  <r>
    <n v="60000"/>
    <s v="MEDIUM"/>
    <s v="Not Verified"/>
    <s v="Current"/>
    <s v="credit_card"/>
    <n v="0.1946"/>
    <n v="19.46"/>
    <n v="675"/>
    <n v="679"/>
    <n v="677"/>
    <x v="0"/>
    <n v="2"/>
    <x v="1"/>
    <s v="Moderate DTI/Income/FICO"/>
  </r>
  <r>
    <n v="85000"/>
    <s v="HIGH"/>
    <s v="Verified"/>
    <s v="Fully Paid"/>
    <s v="medical"/>
    <n v="0.18710000000000002"/>
    <n v="18.71"/>
    <n v="730"/>
    <n v="734"/>
    <n v="732"/>
    <x v="1"/>
    <n v="2"/>
    <x v="1"/>
    <s v="Moderate DTI/Income/FICO"/>
  </r>
  <r>
    <n v="70000"/>
    <s v="HIGH"/>
    <s v="Source Verified"/>
    <s v="Fully Paid"/>
    <s v="debt_consolidation"/>
    <n v="0.1502"/>
    <n v="15.02"/>
    <n v="700"/>
    <n v="704"/>
    <n v="702"/>
    <x v="1"/>
    <n v="2"/>
    <x v="1"/>
    <s v="Moderate DTI/Income/FICO"/>
  </r>
  <r>
    <n v="70000"/>
    <s v="HIGH"/>
    <s v="Source Verified"/>
    <s v="Fully Paid"/>
    <s v="debt_consolidation"/>
    <n v="0.27579999999999999"/>
    <n v="27.58"/>
    <n v="660"/>
    <n v="664"/>
    <n v="662"/>
    <x v="0"/>
    <n v="1"/>
    <x v="0"/>
    <s v="High DTI / Low Income / Low FICO"/>
  </r>
  <r>
    <n v="70000"/>
    <s v="HIGH"/>
    <s v="Source Verified"/>
    <s v="Fully Paid"/>
    <s v="credit_card"/>
    <n v="6.5099999999999991E-2"/>
    <n v="6.5099999999999989"/>
    <n v="675"/>
    <n v="679"/>
    <n v="677"/>
    <x v="0"/>
    <n v="2"/>
    <x v="1"/>
    <s v="Moderate DTI/Income/FICO"/>
  </r>
  <r>
    <n v="53600"/>
    <s v="MEDIUM"/>
    <s v="Not Verified"/>
    <s v="Current"/>
    <s v="debt_consolidation"/>
    <n v="0.18379999999999999"/>
    <n v="18.38"/>
    <n v="710"/>
    <n v="714"/>
    <n v="712"/>
    <x v="1"/>
    <n v="2"/>
    <x v="1"/>
    <s v="Moderate DTI/Income/FICO"/>
  </r>
  <r>
    <n v="54000"/>
    <s v="MEDIUM"/>
    <s v="Not Verified"/>
    <s v="Fully Paid"/>
    <s v="credit_card"/>
    <n v="0.26400000000000001"/>
    <n v="26.400000000000002"/>
    <n v="730"/>
    <n v="734"/>
    <n v="732"/>
    <x v="1"/>
    <n v="1"/>
    <x v="0"/>
    <s v="High DTI / Low Income / Low FICO"/>
  </r>
  <r>
    <n v="65000"/>
    <s v="HIGH"/>
    <s v="Source Verified"/>
    <s v="Fully Paid"/>
    <s v="debt_consolidation"/>
    <n v="9.2699999999999991E-2"/>
    <n v="9.27"/>
    <n v="690"/>
    <n v="694"/>
    <n v="692"/>
    <x v="0"/>
    <n v="2"/>
    <x v="1"/>
    <s v="Moderate DTI/Income/FICO"/>
  </r>
  <r>
    <n v="50000"/>
    <s v="MEDIUM"/>
    <s v="Source Verified"/>
    <s v="Fully Paid"/>
    <s v="credit_card"/>
    <n v="0.1202"/>
    <n v="12.02"/>
    <n v="700"/>
    <n v="704"/>
    <n v="702"/>
    <x v="1"/>
    <n v="2"/>
    <x v="1"/>
    <s v="Moderate DTI/Income/FICO"/>
  </r>
  <r>
    <n v="42000"/>
    <s v="MEDIUM"/>
    <s v="Source Verified"/>
    <s v="Charged Off"/>
    <s v="credit_card"/>
    <n v="0.21170000000000003"/>
    <n v="21.17"/>
    <n v="665"/>
    <n v="669"/>
    <n v="667"/>
    <x v="0"/>
    <n v="1"/>
    <x v="0"/>
    <s v="High DTI / Low Income / Low FICO"/>
  </r>
  <r>
    <n v="62000"/>
    <s v="HIGH"/>
    <s v="Source Verified"/>
    <s v="Fully Paid"/>
    <s v="debt_consolidation"/>
    <n v="0.21510000000000001"/>
    <n v="21.51"/>
    <n v="715"/>
    <n v="719"/>
    <n v="717"/>
    <x v="1"/>
    <n v="1"/>
    <x v="0"/>
    <s v="High DTI / Low Income / Low FICO"/>
  </r>
  <r>
    <n v="36000"/>
    <s v="LOW"/>
    <s v="Source Verified"/>
    <s v="Fully Paid"/>
    <s v="debt_consolidation"/>
    <n v="9.4499999999999987E-2"/>
    <n v="9.4499999999999993"/>
    <n v="660"/>
    <n v="664"/>
    <n v="662"/>
    <x v="0"/>
    <n v="1"/>
    <x v="0"/>
    <s v="High DTI / Low Income / Low FICO"/>
  </r>
  <r>
    <n v="65000"/>
    <s v="HIGH"/>
    <s v="Verified"/>
    <s v="Fully Paid"/>
    <s v="debt_consolidation"/>
    <n v="4.6500000000000007E-2"/>
    <n v="4.6500000000000004"/>
    <n v="660"/>
    <n v="664"/>
    <n v="662"/>
    <x v="0"/>
    <n v="2"/>
    <x v="1"/>
    <s v="Moderate DTI/Income/FICO"/>
  </r>
  <r>
    <n v="20000"/>
    <s v="LOW"/>
    <s v="Verified"/>
    <s v="Charged Off"/>
    <s v="debt_consolidation"/>
    <n v="0.36729999999999996"/>
    <n v="36.729999999999997"/>
    <n v="700"/>
    <n v="704"/>
    <n v="702"/>
    <x v="1"/>
    <n v="1"/>
    <x v="0"/>
    <s v="High DTI / Low Income / Low FICO"/>
  </r>
  <r>
    <n v="80000"/>
    <s v="HIGH"/>
    <s v="Not Verified"/>
    <s v="Fully Paid"/>
    <s v="credit_card"/>
    <n v="0.1026"/>
    <n v="10.26"/>
    <n v="685"/>
    <n v="689"/>
    <n v="687"/>
    <x v="0"/>
    <n v="2"/>
    <x v="1"/>
    <s v="Moderate DTI/Income/FICO"/>
  </r>
  <r>
    <n v="38000"/>
    <s v="LOW"/>
    <s v="Source Verified"/>
    <s v="Fully Paid"/>
    <s v="debt_consolidation"/>
    <n v="0.10580000000000001"/>
    <n v="10.58"/>
    <n v="710"/>
    <n v="714"/>
    <n v="712"/>
    <x v="1"/>
    <n v="1"/>
    <x v="0"/>
    <s v="High DTI / Low Income / Low FICO"/>
  </r>
  <r>
    <n v="314000"/>
    <s v="HIGH"/>
    <s v="Source Verified"/>
    <s v="Fully Paid"/>
    <s v="home_improvement"/>
    <n v="0.21030000000000001"/>
    <n v="21.03"/>
    <n v="720"/>
    <n v="724"/>
    <n v="722"/>
    <x v="1"/>
    <n v="1"/>
    <x v="0"/>
    <s v="High DTI / Low Income / Low FICO"/>
  </r>
  <r>
    <n v="72000"/>
    <s v="HIGH"/>
    <s v="Not Verified"/>
    <s v="Fully Paid"/>
    <s v="credit_card"/>
    <n v="0.22420000000000001"/>
    <n v="22.42"/>
    <n v="710"/>
    <n v="714"/>
    <n v="712"/>
    <x v="1"/>
    <n v="1"/>
    <x v="0"/>
    <s v="High DTI / Low Income / Low FICO"/>
  </r>
  <r>
    <n v="115000"/>
    <s v="HIGH"/>
    <s v="Source Verified"/>
    <s v="Fully Paid"/>
    <s v="credit_card"/>
    <n v="4.0999999999999995E-2"/>
    <n v="4.0999999999999996"/>
    <n v="660"/>
    <n v="664"/>
    <n v="662"/>
    <x v="0"/>
    <n v="2"/>
    <x v="1"/>
    <s v="Moderate DTI/Income/FICO"/>
  </r>
  <r>
    <n v="110000"/>
    <s v="HIGH"/>
    <s v="Verified"/>
    <s v="Fully Paid"/>
    <s v="credit_card"/>
    <n v="0.2114"/>
    <n v="21.14"/>
    <n v="705"/>
    <n v="709"/>
    <n v="707"/>
    <x v="1"/>
    <n v="1"/>
    <x v="0"/>
    <s v="High DTI / Low Income / Low FICO"/>
  </r>
  <r>
    <n v="80000"/>
    <s v="HIGH"/>
    <s v="Verified"/>
    <s v="Fully Paid"/>
    <s v="debt_consolidation"/>
    <n v="6.4500000000000002E-2"/>
    <n v="6.45"/>
    <n v="665"/>
    <n v="669"/>
    <n v="667"/>
    <x v="0"/>
    <n v="2"/>
    <x v="1"/>
    <s v="Moderate DTI/Income/FICO"/>
  </r>
  <r>
    <n v="50000"/>
    <s v="MEDIUM"/>
    <s v="Verified"/>
    <s v="Fully Paid"/>
    <s v="debt_consolidation"/>
    <n v="0.30269999999999997"/>
    <n v="30.269999999999996"/>
    <n v="755"/>
    <n v="759"/>
    <n v="757"/>
    <x v="1"/>
    <n v="1"/>
    <x v="0"/>
    <s v="High DTI / Low Income / Low FICO"/>
  </r>
  <r>
    <n v="78000"/>
    <s v="HIGH"/>
    <s v="Verified"/>
    <s v="Fully Paid"/>
    <s v="debt_consolidation"/>
    <n v="0.1125"/>
    <n v="11.25"/>
    <n v="700"/>
    <n v="704"/>
    <n v="702"/>
    <x v="1"/>
    <n v="3"/>
    <x v="2"/>
    <s v="Strong Profile"/>
  </r>
  <r>
    <n v="100000"/>
    <s v="HIGH"/>
    <s v="Source Verified"/>
    <s v="Fully Paid"/>
    <s v="debt_consolidation"/>
    <n v="9.6500000000000002E-2"/>
    <n v="9.65"/>
    <n v="670"/>
    <n v="674"/>
    <n v="672"/>
    <x v="0"/>
    <n v="2"/>
    <x v="1"/>
    <s v="Moderate DTI/Income/FICO"/>
  </r>
  <r>
    <n v="128000"/>
    <s v="HIGH"/>
    <s v="Source Verified"/>
    <s v="Fully Paid"/>
    <s v="debt_consolidation"/>
    <n v="0.1137"/>
    <n v="11.37"/>
    <n v="690"/>
    <n v="694"/>
    <n v="692"/>
    <x v="0"/>
    <n v="2"/>
    <x v="1"/>
    <s v="Moderate DTI/Income/FICO"/>
  </r>
  <r>
    <n v="80000"/>
    <s v="HIGH"/>
    <s v="Verified"/>
    <s v="Charged Off"/>
    <s v="other"/>
    <n v="9.8900000000000002E-2"/>
    <n v="9.89"/>
    <n v="715"/>
    <n v="719"/>
    <n v="717"/>
    <x v="1"/>
    <n v="3"/>
    <x v="2"/>
    <s v="Strong Profile"/>
  </r>
  <r>
    <n v="66000"/>
    <s v="HIGH"/>
    <s v="Not Verified"/>
    <s v="Fully Paid"/>
    <s v="credit_card"/>
    <n v="0.2848"/>
    <n v="28.48"/>
    <n v="745"/>
    <n v="749"/>
    <n v="747"/>
    <x v="1"/>
    <n v="1"/>
    <x v="0"/>
    <s v="High DTI / Low Income / Low FICO"/>
  </r>
  <r>
    <n v="68000"/>
    <s v="HIGH"/>
    <s v="Source Verified"/>
    <s v="Fully Paid"/>
    <s v="debt_consolidation"/>
    <n v="0.30670000000000003"/>
    <n v="30.67"/>
    <n v="670"/>
    <n v="674"/>
    <n v="672"/>
    <x v="0"/>
    <n v="1"/>
    <x v="0"/>
    <s v="High DTI / Low Income / Low FICO"/>
  </r>
  <r>
    <n v="50000"/>
    <s v="MEDIUM"/>
    <s v="Source Verified"/>
    <s v="Fully Paid"/>
    <s v="other"/>
    <n v="9.1899999999999996E-2"/>
    <n v="9.19"/>
    <n v="660"/>
    <n v="664"/>
    <n v="662"/>
    <x v="0"/>
    <n v="2"/>
    <x v="1"/>
    <s v="Moderate DTI/Income/FICO"/>
  </r>
  <r>
    <n v="70000"/>
    <s v="HIGH"/>
    <s v="Not Verified"/>
    <s v="Fully Paid"/>
    <s v="credit_card"/>
    <n v="0.16850000000000001"/>
    <n v="16.850000000000001"/>
    <n v="715"/>
    <n v="719"/>
    <n v="717"/>
    <x v="1"/>
    <n v="2"/>
    <x v="1"/>
    <s v="Moderate DTI/Income/FICO"/>
  </r>
  <r>
    <n v="28526"/>
    <s v="LOW"/>
    <s v="Not Verified"/>
    <s v="Fully Paid"/>
    <s v="credit_card"/>
    <n v="0.30840000000000001"/>
    <n v="30.84"/>
    <n v="705"/>
    <n v="709"/>
    <n v="707"/>
    <x v="1"/>
    <n v="1"/>
    <x v="0"/>
    <s v="High DTI / Low Income / Low FICO"/>
  </r>
  <r>
    <n v="50000"/>
    <s v="MEDIUM"/>
    <s v="Source Verified"/>
    <s v="Charged Off"/>
    <s v="other"/>
    <n v="0.1162"/>
    <n v="11.62"/>
    <n v="695"/>
    <n v="699"/>
    <n v="697"/>
    <x v="0"/>
    <n v="2"/>
    <x v="1"/>
    <s v="Moderate DTI/Income/FICO"/>
  </r>
  <r>
    <n v="25000"/>
    <s v="LOW"/>
    <s v="Source Verified"/>
    <s v="Fully Paid"/>
    <s v="credit_card"/>
    <n v="0.37159999999999999"/>
    <n v="37.159999999999997"/>
    <n v="670"/>
    <n v="674"/>
    <n v="672"/>
    <x v="0"/>
    <n v="1"/>
    <x v="0"/>
    <s v="High DTI / Low Income / Low FICO"/>
  </r>
  <r>
    <n v="65000"/>
    <s v="HIGH"/>
    <s v="Source Verified"/>
    <s v="Fully Paid"/>
    <s v="credit_card"/>
    <n v="0.24960000000000002"/>
    <n v="24.96"/>
    <n v="685"/>
    <n v="689"/>
    <n v="687"/>
    <x v="0"/>
    <n v="1"/>
    <x v="0"/>
    <s v="High DTI / Low Income / Low FICO"/>
  </r>
  <r>
    <n v="125000"/>
    <s v="HIGH"/>
    <s v="Source Verified"/>
    <s v="Fully Paid"/>
    <s v="credit_card"/>
    <n v="0.17019999999999999"/>
    <n v="17.02"/>
    <n v="670"/>
    <n v="674"/>
    <n v="672"/>
    <x v="0"/>
    <n v="2"/>
    <x v="1"/>
    <s v="Moderate DTI/Income/FICO"/>
  </r>
  <r>
    <n v="125000"/>
    <s v="HIGH"/>
    <s v="Source Verified"/>
    <s v="Fully Paid"/>
    <s v="debt_consolidation"/>
    <n v="9.9100000000000008E-2"/>
    <n v="9.91"/>
    <n v="710"/>
    <n v="714"/>
    <n v="712"/>
    <x v="1"/>
    <n v="3"/>
    <x v="2"/>
    <s v="Strong Profile"/>
  </r>
  <r>
    <n v="54000"/>
    <s v="MEDIUM"/>
    <s v="Verified"/>
    <s v="Fully Paid"/>
    <s v="debt_consolidation"/>
    <n v="0.1391"/>
    <n v="13.91"/>
    <n v="665"/>
    <n v="669"/>
    <n v="667"/>
    <x v="0"/>
    <n v="2"/>
    <x v="1"/>
    <s v="Moderate DTI/Income/FICO"/>
  </r>
  <r>
    <n v="85000"/>
    <s v="HIGH"/>
    <s v="Not Verified"/>
    <s v="Fully Paid"/>
    <s v="debt_consolidation"/>
    <n v="0.34490000000000004"/>
    <n v="34.49"/>
    <n v="705"/>
    <n v="709"/>
    <n v="707"/>
    <x v="1"/>
    <n v="1"/>
    <x v="0"/>
    <s v="High DTI / Low Income / Low FICO"/>
  </r>
  <r>
    <n v="120000"/>
    <s v="HIGH"/>
    <s v="Verified"/>
    <s v="Fully Paid"/>
    <s v="debt_consolidation"/>
    <n v="0.2306"/>
    <n v="23.06"/>
    <n v="660"/>
    <n v="664"/>
    <n v="662"/>
    <x v="0"/>
    <n v="1"/>
    <x v="0"/>
    <s v="High DTI / Low Income / Low FICO"/>
  </r>
  <r>
    <n v="47000"/>
    <s v="MEDIUM"/>
    <s v="Verified"/>
    <s v="Current"/>
    <s v="credit_card"/>
    <n v="0.14940000000000001"/>
    <n v="14.940000000000001"/>
    <n v="675"/>
    <n v="679"/>
    <n v="677"/>
    <x v="0"/>
    <n v="2"/>
    <x v="1"/>
    <s v="Moderate DTI/Income/FICO"/>
  </r>
  <r>
    <n v="35000"/>
    <s v="LOW"/>
    <s v="Source Verified"/>
    <s v="Charged Off"/>
    <s v="debt_consolidation"/>
    <n v="0.18109999999999998"/>
    <n v="18.11"/>
    <n v="705"/>
    <n v="709"/>
    <n v="707"/>
    <x v="1"/>
    <n v="1"/>
    <x v="0"/>
    <s v="High DTI / Low Income / Low FICO"/>
  </r>
  <r>
    <n v="55000"/>
    <s v="MEDIUM"/>
    <s v="Source Verified"/>
    <s v="Fully Paid"/>
    <s v="debt_consolidation"/>
    <n v="8.8300000000000003E-2"/>
    <n v="8.83"/>
    <n v="680"/>
    <n v="684"/>
    <n v="682"/>
    <x v="0"/>
    <n v="2"/>
    <x v="1"/>
    <s v="Moderate DTI/Income/FICO"/>
  </r>
  <r>
    <n v="101000"/>
    <s v="HIGH"/>
    <s v="Not Verified"/>
    <s v="Fully Paid"/>
    <s v="debt_consolidation"/>
    <n v="0.2341"/>
    <n v="23.41"/>
    <n v="695"/>
    <n v="699"/>
    <n v="697"/>
    <x v="0"/>
    <n v="1"/>
    <x v="0"/>
    <s v="High DTI / Low Income / Low FICO"/>
  </r>
  <r>
    <n v="32100"/>
    <s v="LOW"/>
    <s v="Verified"/>
    <s v="Fully Paid"/>
    <s v="debt_consolidation"/>
    <n v="0.36599999999999999"/>
    <n v="36.6"/>
    <n v="690"/>
    <n v="694"/>
    <n v="692"/>
    <x v="0"/>
    <n v="1"/>
    <x v="0"/>
    <s v="High DTI / Low Income / Low FICO"/>
  </r>
  <r>
    <n v="50000"/>
    <s v="MEDIUM"/>
    <s v="Source Verified"/>
    <s v="Fully Paid"/>
    <s v="credit_card"/>
    <n v="0.29549999999999998"/>
    <n v="29.549999999999997"/>
    <n v="695"/>
    <n v="699"/>
    <n v="697"/>
    <x v="0"/>
    <n v="1"/>
    <x v="0"/>
    <s v="High DTI / Low Income / Low FICO"/>
  </r>
  <r>
    <n v="55000"/>
    <s v="MEDIUM"/>
    <s v="Source Verified"/>
    <s v="Fully Paid"/>
    <s v="other"/>
    <n v="0.20489999999999997"/>
    <n v="20.49"/>
    <n v="685"/>
    <n v="689"/>
    <n v="687"/>
    <x v="0"/>
    <n v="1"/>
    <x v="0"/>
    <s v="High DTI / Low Income / Low FICO"/>
  </r>
  <r>
    <n v="51000"/>
    <s v="MEDIUM"/>
    <s v="Source Verified"/>
    <s v="Charged Off"/>
    <s v="debt_consolidation"/>
    <n v="0.13419999999999999"/>
    <n v="13.419999999999998"/>
    <n v="670"/>
    <n v="674"/>
    <n v="672"/>
    <x v="0"/>
    <n v="2"/>
    <x v="1"/>
    <s v="Moderate DTI/Income/FICO"/>
  </r>
  <r>
    <n v="43000"/>
    <s v="MEDIUM"/>
    <s v="Not Verified"/>
    <s v="Charged Off"/>
    <s v="credit_card"/>
    <n v="0.38400000000000001"/>
    <n v="38.4"/>
    <n v="665"/>
    <n v="669"/>
    <n v="667"/>
    <x v="0"/>
    <n v="1"/>
    <x v="0"/>
    <s v="High DTI / Low Income / Low FICO"/>
  </r>
  <r>
    <n v="35000"/>
    <s v="LOW"/>
    <s v="Not Verified"/>
    <s v="Fully Paid"/>
    <s v="home_improvement"/>
    <n v="3.5299999999999998E-2"/>
    <n v="3.53"/>
    <n v="660"/>
    <n v="664"/>
    <n v="662"/>
    <x v="0"/>
    <n v="1"/>
    <x v="0"/>
    <s v="High DTI / Low Income / Low FICO"/>
  </r>
  <r>
    <n v="61000"/>
    <s v="HIGH"/>
    <s v="Verified"/>
    <s v="Charged Off"/>
    <s v="debt_consolidation"/>
    <n v="0.37829999999999997"/>
    <n v="37.83"/>
    <n v="670"/>
    <n v="674"/>
    <n v="672"/>
    <x v="0"/>
    <n v="1"/>
    <x v="0"/>
    <s v="High DTI / Low Income / Low FICO"/>
  </r>
  <r>
    <n v="52500"/>
    <s v="MEDIUM"/>
    <s v="Verified"/>
    <s v="Fully Paid"/>
    <s v="debt_consolidation"/>
    <n v="0.13600000000000001"/>
    <n v="13.600000000000001"/>
    <n v="675"/>
    <n v="679"/>
    <n v="677"/>
    <x v="0"/>
    <n v="2"/>
    <x v="1"/>
    <s v="Moderate DTI/Income/FICO"/>
  </r>
  <r>
    <n v="32000"/>
    <s v="LOW"/>
    <s v="Not Verified"/>
    <s v="Fully Paid"/>
    <s v="credit_card"/>
    <n v="7.690000000000001E-2"/>
    <n v="7.6900000000000013"/>
    <n v="665"/>
    <n v="669"/>
    <n v="667"/>
    <x v="0"/>
    <n v="1"/>
    <x v="0"/>
    <s v="High DTI / Low Income / Low FICO"/>
  </r>
  <r>
    <n v="47000"/>
    <s v="MEDIUM"/>
    <s v="Not Verified"/>
    <s v="Fully Paid"/>
    <s v="debt_consolidation"/>
    <n v="0.10369999999999999"/>
    <n v="10.37"/>
    <n v="700"/>
    <n v="704"/>
    <n v="702"/>
    <x v="1"/>
    <n v="2"/>
    <x v="1"/>
    <s v="Moderate DTI/Income/FICO"/>
  </r>
  <r>
    <n v="32000"/>
    <s v="LOW"/>
    <s v="Verified"/>
    <s v="Fully Paid"/>
    <s v="debt_consolidation"/>
    <n v="0.39500000000000002"/>
    <n v="39.5"/>
    <n v="660"/>
    <n v="664"/>
    <n v="662"/>
    <x v="0"/>
    <n v="1"/>
    <x v="0"/>
    <s v="High DTI / Low Income / Low FICO"/>
  </r>
  <r>
    <n v="68000"/>
    <s v="HIGH"/>
    <s v="Source Verified"/>
    <s v="Fully Paid"/>
    <s v="debt_consolidation"/>
    <n v="0.21510000000000001"/>
    <n v="21.51"/>
    <n v="675"/>
    <n v="679"/>
    <n v="677"/>
    <x v="0"/>
    <n v="1"/>
    <x v="0"/>
    <s v="High DTI / Low Income / Low FICO"/>
  </r>
  <r>
    <n v="90000"/>
    <s v="HIGH"/>
    <s v="Source Verified"/>
    <s v="Fully Paid"/>
    <s v="credit_card"/>
    <n v="0.1024"/>
    <n v="10.24"/>
    <n v="660"/>
    <n v="664"/>
    <n v="662"/>
    <x v="0"/>
    <n v="2"/>
    <x v="1"/>
    <s v="Moderate DTI/Income/FICO"/>
  </r>
  <r>
    <n v="111603"/>
    <s v="HIGH"/>
    <s v="Source Verified"/>
    <s v="Fully Paid"/>
    <s v="debt_consolidation"/>
    <n v="9.4499999999999987E-2"/>
    <n v="9.4499999999999993"/>
    <n v="705"/>
    <n v="709"/>
    <n v="707"/>
    <x v="1"/>
    <n v="3"/>
    <x v="2"/>
    <s v="Strong Profile"/>
  </r>
  <r>
    <n v="45000"/>
    <s v="MEDIUM"/>
    <s v="Source Verified"/>
    <s v="Fully Paid"/>
    <s v="debt_consolidation"/>
    <n v="0.1648"/>
    <n v="16.48"/>
    <n v="670"/>
    <n v="674"/>
    <n v="672"/>
    <x v="0"/>
    <n v="2"/>
    <x v="1"/>
    <s v="Moderate DTI/Income/FICO"/>
  </r>
  <r>
    <n v="72000"/>
    <s v="HIGH"/>
    <s v="Verified"/>
    <s v="Fully Paid"/>
    <s v="debt_consolidation"/>
    <n v="5.57E-2"/>
    <n v="5.57"/>
    <n v="685"/>
    <n v="689"/>
    <n v="687"/>
    <x v="0"/>
    <n v="2"/>
    <x v="1"/>
    <s v="Moderate DTI/Income/FICO"/>
  </r>
  <r>
    <n v="70000"/>
    <s v="HIGH"/>
    <s v="Verified"/>
    <s v="Fully Paid"/>
    <s v="debt_consolidation"/>
    <n v="0.16420000000000001"/>
    <n v="16.420000000000002"/>
    <n v="700"/>
    <n v="704"/>
    <n v="702"/>
    <x v="1"/>
    <n v="2"/>
    <x v="1"/>
    <s v="Moderate DTI/Income/FICO"/>
  </r>
  <r>
    <n v="71700"/>
    <s v="HIGH"/>
    <s v="Verified"/>
    <s v="Fully Paid"/>
    <s v="credit_card"/>
    <n v="0.316"/>
    <n v="31.6"/>
    <n v="690"/>
    <n v="694"/>
    <n v="692"/>
    <x v="0"/>
    <n v="1"/>
    <x v="0"/>
    <s v="High DTI / Low Income / Low FICO"/>
  </r>
  <r>
    <n v="100000"/>
    <s v="HIGH"/>
    <s v="Verified"/>
    <s v="Fully Paid"/>
    <s v="home_improvement"/>
    <n v="0.29559999999999997"/>
    <n v="29.56"/>
    <n v="675"/>
    <n v="679"/>
    <n v="677"/>
    <x v="0"/>
    <n v="1"/>
    <x v="0"/>
    <s v="High DTI / Low Income / Low FICO"/>
  </r>
  <r>
    <n v="100000"/>
    <s v="HIGH"/>
    <s v="Not Verified"/>
    <s v="Charged Off"/>
    <s v="debt_consolidation"/>
    <n v="0.23219999999999999"/>
    <n v="23.22"/>
    <n v="660"/>
    <n v="664"/>
    <n v="662"/>
    <x v="0"/>
    <n v="1"/>
    <x v="0"/>
    <s v="High DTI / Low Income / Low FICO"/>
  </r>
  <r>
    <n v="33280"/>
    <s v="LOW"/>
    <s v="Verified"/>
    <s v="Fully Paid"/>
    <s v="credit_card"/>
    <n v="0.24559999999999998"/>
    <n v="24.56"/>
    <n v="700"/>
    <n v="704"/>
    <n v="702"/>
    <x v="1"/>
    <n v="1"/>
    <x v="0"/>
    <s v="High DTI / Low Income / Low FICO"/>
  </r>
  <r>
    <n v="64681"/>
    <s v="HIGH"/>
    <s v="Verified"/>
    <s v="Fully Paid"/>
    <s v="credit_card"/>
    <n v="0.31819999999999998"/>
    <n v="31.819999999999997"/>
    <n v="695"/>
    <n v="699"/>
    <n v="697"/>
    <x v="0"/>
    <n v="1"/>
    <x v="0"/>
    <s v="High DTI / Low Income / Low FICO"/>
  </r>
  <r>
    <n v="80000"/>
    <s v="HIGH"/>
    <s v="Not Verified"/>
    <s v="Fully Paid"/>
    <s v="credit_card"/>
    <n v="0.182"/>
    <n v="18.2"/>
    <n v="675"/>
    <n v="679"/>
    <n v="677"/>
    <x v="0"/>
    <n v="2"/>
    <x v="1"/>
    <s v="Moderate DTI/Income/FICO"/>
  </r>
  <r>
    <n v="39780"/>
    <s v="LOW"/>
    <s v="Verified"/>
    <s v="Fully Paid"/>
    <s v="other"/>
    <n v="0.21780000000000002"/>
    <n v="21.78"/>
    <n v="710"/>
    <n v="714"/>
    <n v="712"/>
    <x v="1"/>
    <n v="1"/>
    <x v="0"/>
    <s v="High DTI / Low Income / Low FICO"/>
  </r>
  <r>
    <n v="55000"/>
    <s v="MEDIUM"/>
    <s v="Source Verified"/>
    <s v="Fully Paid"/>
    <s v="debt_consolidation"/>
    <n v="4.0999999999999995E-2"/>
    <n v="4.0999999999999996"/>
    <n v="745"/>
    <n v="749"/>
    <n v="747"/>
    <x v="1"/>
    <n v="2"/>
    <x v="1"/>
    <s v="Moderate DTI/Income/FICO"/>
  </r>
  <r>
    <n v="34800"/>
    <s v="LOW"/>
    <s v="Source Verified"/>
    <s v="Fully Paid"/>
    <s v="other"/>
    <n v="0.16620000000000001"/>
    <n v="16.62"/>
    <n v="670"/>
    <n v="674"/>
    <n v="672"/>
    <x v="0"/>
    <n v="1"/>
    <x v="0"/>
    <s v="High DTI / Low Income / Low FICO"/>
  </r>
  <r>
    <n v="125000"/>
    <s v="HIGH"/>
    <s v="Verified"/>
    <s v="Fully Paid"/>
    <s v="credit_card"/>
    <n v="0.3236"/>
    <n v="32.36"/>
    <n v="670"/>
    <n v="674"/>
    <n v="672"/>
    <x v="0"/>
    <n v="1"/>
    <x v="0"/>
    <s v="High DTI / Low Income / Low FICO"/>
  </r>
  <r>
    <n v="260000"/>
    <s v="HIGH"/>
    <s v="Source Verified"/>
    <s v="Fully Paid"/>
    <s v="credit_card"/>
    <n v="9.1300000000000006E-2"/>
    <n v="9.1300000000000008"/>
    <n v="700"/>
    <n v="704"/>
    <n v="702"/>
    <x v="1"/>
    <n v="3"/>
    <x v="2"/>
    <s v="Strong Profile"/>
  </r>
  <r>
    <n v="63000"/>
    <s v="HIGH"/>
    <s v="Not Verified"/>
    <s v="Fully Paid"/>
    <s v="debt_consolidation"/>
    <n v="0.2104"/>
    <n v="21.04"/>
    <n v="725"/>
    <n v="729"/>
    <n v="727"/>
    <x v="1"/>
    <n v="1"/>
    <x v="0"/>
    <s v="High DTI / Low Income / Low FICO"/>
  </r>
  <r>
    <n v="100000"/>
    <s v="HIGH"/>
    <s v="Not Verified"/>
    <s v="Fully Paid"/>
    <s v="home_improvement"/>
    <n v="0.16670000000000001"/>
    <n v="16.670000000000002"/>
    <n v="705"/>
    <n v="709"/>
    <n v="707"/>
    <x v="1"/>
    <n v="2"/>
    <x v="1"/>
    <s v="Moderate DTI/Income/FICO"/>
  </r>
  <r>
    <n v="80000"/>
    <s v="HIGH"/>
    <s v="Not Verified"/>
    <s v="Fully Paid"/>
    <s v="home_improvement"/>
    <n v="0.1115"/>
    <n v="11.15"/>
    <n v="725"/>
    <n v="729"/>
    <n v="727"/>
    <x v="1"/>
    <n v="3"/>
    <x v="2"/>
    <s v="Strong Profile"/>
  </r>
  <r>
    <n v="80000"/>
    <s v="HIGH"/>
    <s v="Source Verified"/>
    <s v="Fully Paid"/>
    <s v="credit_card"/>
    <n v="0.1158"/>
    <n v="11.58"/>
    <n v="675"/>
    <n v="679"/>
    <n v="677"/>
    <x v="0"/>
    <n v="2"/>
    <x v="1"/>
    <s v="Moderate DTI/Income/FICO"/>
  </r>
  <r>
    <n v="64000"/>
    <s v="HIGH"/>
    <s v="Not Verified"/>
    <s v="Fully Paid"/>
    <s v="credit_card"/>
    <n v="0.27129999999999999"/>
    <n v="27.13"/>
    <n v="725"/>
    <n v="729"/>
    <n v="727"/>
    <x v="1"/>
    <n v="1"/>
    <x v="0"/>
    <s v="High DTI / Low Income / Low FICO"/>
  </r>
  <r>
    <n v="70000"/>
    <s v="HIGH"/>
    <s v="Source Verified"/>
    <s v="Fully Paid"/>
    <s v="small_business"/>
    <n v="9.7899999999999987E-2"/>
    <n v="9.7899999999999991"/>
    <n v="665"/>
    <n v="669"/>
    <n v="667"/>
    <x v="0"/>
    <n v="2"/>
    <x v="1"/>
    <s v="Moderate DTI/Income/FICO"/>
  </r>
  <r>
    <n v="77000"/>
    <s v="HIGH"/>
    <s v="Not Verified"/>
    <s v="Fully Paid"/>
    <s v="debt_consolidation"/>
    <n v="0.16789999999999999"/>
    <n v="16.79"/>
    <n v="665"/>
    <n v="669"/>
    <n v="667"/>
    <x v="0"/>
    <n v="2"/>
    <x v="1"/>
    <s v="Moderate DTI/Income/FICO"/>
  </r>
  <r>
    <n v="33000"/>
    <s v="LOW"/>
    <s v="Not Verified"/>
    <s v="Fully Paid"/>
    <s v="debt_consolidation"/>
    <n v="0.18510000000000001"/>
    <n v="18.510000000000002"/>
    <n v="730"/>
    <n v="734"/>
    <n v="732"/>
    <x v="1"/>
    <n v="1"/>
    <x v="0"/>
    <s v="High DTI / Low Income / Low FICO"/>
  </r>
  <r>
    <n v="175000"/>
    <s v="HIGH"/>
    <s v="Verified"/>
    <s v="Charged Off"/>
    <s v="debt_consolidation"/>
    <n v="0.19339999999999999"/>
    <n v="19.34"/>
    <n v="675"/>
    <n v="679"/>
    <n v="677"/>
    <x v="0"/>
    <n v="2"/>
    <x v="1"/>
    <s v="Moderate DTI/Income/FICO"/>
  </r>
  <r>
    <n v="65000"/>
    <s v="HIGH"/>
    <s v="Verified"/>
    <s v="Fully Paid"/>
    <s v="debt_consolidation"/>
    <n v="0.1401"/>
    <n v="14.01"/>
    <n v="680"/>
    <n v="684"/>
    <n v="682"/>
    <x v="0"/>
    <n v="2"/>
    <x v="1"/>
    <s v="Moderate DTI/Income/FICO"/>
  </r>
  <r>
    <n v="49440"/>
    <s v="MEDIUM"/>
    <s v="Source Verified"/>
    <s v="Fully Paid"/>
    <s v="other"/>
    <n v="3.7599999999999995E-2"/>
    <n v="3.7599999999999993"/>
    <n v="695"/>
    <n v="699"/>
    <n v="697"/>
    <x v="0"/>
    <n v="2"/>
    <x v="1"/>
    <s v="Moderate DTI/Income/FICO"/>
  </r>
  <r>
    <n v="38300"/>
    <s v="LOW"/>
    <s v="Source Verified"/>
    <s v="Charged Off"/>
    <s v="debt_consolidation"/>
    <n v="0.2175"/>
    <n v="21.75"/>
    <n v="685"/>
    <n v="689"/>
    <n v="687"/>
    <x v="0"/>
    <n v="1"/>
    <x v="0"/>
    <s v="High DTI / Low Income / Low FICO"/>
  </r>
  <r>
    <n v="45855"/>
    <s v="MEDIUM"/>
    <s v="Verified"/>
    <s v="Fully Paid"/>
    <s v="debt_consolidation"/>
    <n v="0.17249999999999999"/>
    <n v="17.25"/>
    <n v="660"/>
    <n v="664"/>
    <n v="662"/>
    <x v="0"/>
    <n v="2"/>
    <x v="1"/>
    <s v="Moderate DTI/Income/FICO"/>
  </r>
  <r>
    <n v="75000"/>
    <s v="HIGH"/>
    <s v="Not Verified"/>
    <s v="Fully Paid"/>
    <s v="medical"/>
    <n v="0.21249999999999999"/>
    <n v="21.25"/>
    <n v="720"/>
    <n v="724"/>
    <n v="722"/>
    <x v="1"/>
    <n v="1"/>
    <x v="0"/>
    <s v="High DTI / Low Income / Low FICO"/>
  </r>
  <r>
    <n v="35000"/>
    <s v="LOW"/>
    <s v="Source Verified"/>
    <s v="Fully Paid"/>
    <s v="debt_consolidation"/>
    <n v="0.1477"/>
    <n v="14.77"/>
    <n v="665"/>
    <n v="669"/>
    <n v="667"/>
    <x v="0"/>
    <n v="1"/>
    <x v="0"/>
    <s v="High DTI / Low Income / Low FICO"/>
  </r>
  <r>
    <n v="53000"/>
    <s v="MEDIUM"/>
    <s v="Not Verified"/>
    <s v="Fully Paid"/>
    <s v="other"/>
    <n v="0.31969999999999998"/>
    <n v="31.97"/>
    <n v="670"/>
    <n v="674"/>
    <n v="672"/>
    <x v="0"/>
    <n v="1"/>
    <x v="0"/>
    <s v="High DTI / Low Income / Low FICO"/>
  </r>
  <r>
    <n v="110000"/>
    <s v="HIGH"/>
    <s v="Source Verified"/>
    <s v="Fully Paid"/>
    <s v="credit_card"/>
    <n v="0.25180000000000002"/>
    <n v="25.180000000000003"/>
    <n v="685"/>
    <n v="689"/>
    <n v="687"/>
    <x v="0"/>
    <n v="1"/>
    <x v="0"/>
    <s v="High DTI / Low Income / Low FICO"/>
  </r>
  <r>
    <n v="55000"/>
    <s v="MEDIUM"/>
    <s v="Not Verified"/>
    <s v="Charged Off"/>
    <s v="debt_consolidation"/>
    <n v="0.27229999999999999"/>
    <n v="27.229999999999997"/>
    <n v="670"/>
    <n v="674"/>
    <n v="672"/>
    <x v="0"/>
    <n v="1"/>
    <x v="0"/>
    <s v="High DTI / Low Income / Low FICO"/>
  </r>
  <r>
    <n v="62500"/>
    <s v="HIGH"/>
    <s v="Not Verified"/>
    <s v="Fully Paid"/>
    <s v="credit_card"/>
    <n v="0.25379999999999997"/>
    <n v="25.379999999999995"/>
    <n v="745"/>
    <n v="749"/>
    <n v="747"/>
    <x v="1"/>
    <n v="1"/>
    <x v="0"/>
    <s v="High DTI / Low Income / Low FICO"/>
  </r>
  <r>
    <n v="52000"/>
    <s v="MEDIUM"/>
    <s v="Source Verified"/>
    <s v="Fully Paid"/>
    <s v="moving"/>
    <n v="0.2271"/>
    <n v="22.71"/>
    <n v="685"/>
    <n v="689"/>
    <n v="687"/>
    <x v="0"/>
    <n v="1"/>
    <x v="0"/>
    <s v="High DTI / Low Income / Low FICO"/>
  </r>
  <r>
    <n v="72000"/>
    <s v="HIGH"/>
    <s v="Verified"/>
    <s v="Charged Off"/>
    <s v="other"/>
    <n v="0.34689999999999999"/>
    <n v="34.69"/>
    <n v="700"/>
    <n v="704"/>
    <n v="702"/>
    <x v="1"/>
    <n v="1"/>
    <x v="0"/>
    <s v="High DTI / Low Income / Low FICO"/>
  </r>
  <r>
    <n v="42000"/>
    <s v="MEDIUM"/>
    <s v="Not Verified"/>
    <s v="Fully Paid"/>
    <s v="home_improvement"/>
    <n v="1.9400000000000001E-2"/>
    <n v="1.94"/>
    <n v="670"/>
    <n v="674"/>
    <n v="672"/>
    <x v="0"/>
    <n v="2"/>
    <x v="1"/>
    <s v="Moderate DTI/Income/FICO"/>
  </r>
  <r>
    <n v="65000"/>
    <s v="HIGH"/>
    <s v="Not Verified"/>
    <s v="Fully Paid"/>
    <s v="credit_card"/>
    <n v="3.3099999999999997E-2"/>
    <n v="3.3099999999999996"/>
    <n v="670"/>
    <n v="674"/>
    <n v="672"/>
    <x v="0"/>
    <n v="2"/>
    <x v="1"/>
    <s v="Moderate DTI/Income/FICO"/>
  </r>
  <r>
    <n v="45000"/>
    <s v="MEDIUM"/>
    <s v="Not Verified"/>
    <s v="Charged Off"/>
    <s v="debt_consolidation"/>
    <n v="0.18350000000000002"/>
    <n v="18.350000000000001"/>
    <n v="660"/>
    <n v="664"/>
    <n v="662"/>
    <x v="0"/>
    <n v="2"/>
    <x v="1"/>
    <s v="Moderate DTI/Income/FICO"/>
  </r>
  <r>
    <n v="66000"/>
    <s v="HIGH"/>
    <s v="Verified"/>
    <s v="Charged Off"/>
    <s v="debt_consolidation"/>
    <n v="0.36799999999999999"/>
    <n v="36.799999999999997"/>
    <n v="665"/>
    <n v="669"/>
    <n v="667"/>
    <x v="0"/>
    <n v="1"/>
    <x v="0"/>
    <s v="High DTI / Low Income / Low FICO"/>
  </r>
  <r>
    <n v="150000"/>
    <s v="HIGH"/>
    <s v="Not Verified"/>
    <s v="Current"/>
    <s v="home_improvement"/>
    <n v="0.17329999999999998"/>
    <n v="17.329999999999998"/>
    <n v="685"/>
    <n v="689"/>
    <n v="687"/>
    <x v="0"/>
    <n v="2"/>
    <x v="1"/>
    <s v="Moderate DTI/Income/FICO"/>
  </r>
  <r>
    <n v="45000"/>
    <s v="MEDIUM"/>
    <s v="Source Verified"/>
    <s v="Charged Off"/>
    <s v="major_purchase"/>
    <n v="1.7899999999999999E-2"/>
    <n v="1.79"/>
    <n v="665"/>
    <n v="669"/>
    <n v="667"/>
    <x v="0"/>
    <n v="2"/>
    <x v="1"/>
    <s v="Moderate DTI/Income/FICO"/>
  </r>
  <r>
    <n v="105000"/>
    <s v="HIGH"/>
    <s v="Source Verified"/>
    <s v="Current"/>
    <s v="debt_consolidation"/>
    <n v="0.2964"/>
    <n v="29.64"/>
    <n v="700"/>
    <n v="704"/>
    <n v="702"/>
    <x v="1"/>
    <n v="1"/>
    <x v="0"/>
    <s v="High DTI / Low Income / Low FICO"/>
  </r>
  <r>
    <n v="95000"/>
    <s v="HIGH"/>
    <s v="Not Verified"/>
    <s v="Charged Off"/>
    <s v="home_improvement"/>
    <n v="9.3599999999999989E-2"/>
    <n v="9.36"/>
    <n v="685"/>
    <n v="689"/>
    <n v="687"/>
    <x v="0"/>
    <n v="2"/>
    <x v="1"/>
    <s v="Moderate DTI/Income/FICO"/>
  </r>
  <r>
    <n v="75000"/>
    <s v="HIGH"/>
    <s v="Source Verified"/>
    <s v="Fully Paid"/>
    <s v="debt_consolidation"/>
    <n v="0.27060000000000001"/>
    <n v="27.060000000000002"/>
    <n v="720"/>
    <n v="724"/>
    <n v="722"/>
    <x v="1"/>
    <n v="1"/>
    <x v="0"/>
    <s v="High DTI / Low Income / Low FICO"/>
  </r>
  <r>
    <n v="50000"/>
    <s v="MEDIUM"/>
    <s v="Source Verified"/>
    <s v="Fully Paid"/>
    <s v="debt_consolidation"/>
    <n v="0.10490000000000001"/>
    <n v="10.49"/>
    <n v="660"/>
    <n v="664"/>
    <n v="662"/>
    <x v="0"/>
    <n v="2"/>
    <x v="1"/>
    <s v="Moderate DTI/Income/FICO"/>
  </r>
  <r>
    <n v="58600"/>
    <s v="MEDIUM"/>
    <s v="Not Verified"/>
    <s v="Fully Paid"/>
    <s v="credit_card"/>
    <n v="0.1356"/>
    <n v="13.56"/>
    <n v="690"/>
    <n v="694"/>
    <n v="692"/>
    <x v="0"/>
    <n v="2"/>
    <x v="1"/>
    <s v="Moderate DTI/Income/FICO"/>
  </r>
  <r>
    <n v="69000"/>
    <s v="HIGH"/>
    <s v="Source Verified"/>
    <s v="Fully Paid"/>
    <s v="credit_card"/>
    <n v="0.21390000000000001"/>
    <n v="21.39"/>
    <n v="740"/>
    <n v="744"/>
    <n v="742"/>
    <x v="1"/>
    <n v="1"/>
    <x v="0"/>
    <s v="High DTI / Low Income / Low FICO"/>
  </r>
  <r>
    <n v="25000"/>
    <s v="LOW"/>
    <s v="Verified"/>
    <s v="Fully Paid"/>
    <s v="debt_consolidation"/>
    <n v="0.1023"/>
    <n v="10.23"/>
    <n v="695"/>
    <n v="699"/>
    <n v="697"/>
    <x v="0"/>
    <n v="1"/>
    <x v="0"/>
    <s v="High DTI / Low Income / Low FICO"/>
  </r>
  <r>
    <n v="31000"/>
    <s v="LOW"/>
    <s v="Verified"/>
    <s v="Charged Off"/>
    <s v="credit_card"/>
    <n v="0.1363"/>
    <n v="13.63"/>
    <n v="660"/>
    <n v="664"/>
    <n v="662"/>
    <x v="0"/>
    <n v="1"/>
    <x v="0"/>
    <s v="High DTI / Low Income / Low FICO"/>
  </r>
  <r>
    <n v="66000"/>
    <s v="HIGH"/>
    <s v="Source Verified"/>
    <s v="Charged Off"/>
    <s v="debt_consolidation"/>
    <n v="0.18179999999999999"/>
    <n v="18.18"/>
    <n v="665"/>
    <n v="669"/>
    <n v="667"/>
    <x v="0"/>
    <n v="2"/>
    <x v="1"/>
    <s v="Moderate DTI/Income/FICO"/>
  </r>
  <r>
    <n v="106000"/>
    <s v="HIGH"/>
    <s v="Source Verified"/>
    <s v="Fully Paid"/>
    <s v="debt_consolidation"/>
    <n v="0.1948"/>
    <n v="19.48"/>
    <n v="685"/>
    <n v="689"/>
    <n v="687"/>
    <x v="0"/>
    <n v="2"/>
    <x v="1"/>
    <s v="Moderate DTI/Income/FICO"/>
  </r>
  <r>
    <n v="11572.8"/>
    <s v="LOW"/>
    <s v="Verified"/>
    <s v="Fully Paid"/>
    <s v="credit_card"/>
    <n v="0.17530000000000001"/>
    <n v="17.53"/>
    <n v="680"/>
    <n v="684"/>
    <n v="682"/>
    <x v="0"/>
    <n v="1"/>
    <x v="0"/>
    <s v="High DTI / Low Income / Low FICO"/>
  </r>
  <r>
    <n v="93000"/>
    <s v="HIGH"/>
    <s v="Not Verified"/>
    <s v="Current"/>
    <s v="credit_card"/>
    <n v="0.1011"/>
    <n v="10.11"/>
    <n v="800"/>
    <n v="804"/>
    <n v="802"/>
    <x v="1"/>
    <n v="3"/>
    <x v="2"/>
    <s v="Strong Profile"/>
  </r>
  <r>
    <n v="85000"/>
    <s v="HIGH"/>
    <s v="Not Verified"/>
    <s v="Charged Off"/>
    <s v="debt_consolidation"/>
    <n v="0.25379999999999997"/>
    <n v="25.379999999999995"/>
    <n v="670"/>
    <n v="674"/>
    <n v="672"/>
    <x v="0"/>
    <n v="1"/>
    <x v="0"/>
    <s v="High DTI / Low Income / Low FICO"/>
  </r>
  <r>
    <n v="80000"/>
    <s v="HIGH"/>
    <s v="Not Verified"/>
    <s v="Fully Paid"/>
    <s v="debt_consolidation"/>
    <n v="0.1532"/>
    <n v="15.32"/>
    <n v="675"/>
    <n v="679"/>
    <n v="677"/>
    <x v="0"/>
    <n v="2"/>
    <x v="1"/>
    <s v="Moderate DTI/Income/FICO"/>
  </r>
  <r>
    <n v="95000"/>
    <s v="HIGH"/>
    <s v="Source Verified"/>
    <s v="Fully Paid"/>
    <s v="credit_card"/>
    <n v="0.1489"/>
    <n v="14.89"/>
    <n v="690"/>
    <n v="694"/>
    <n v="692"/>
    <x v="0"/>
    <n v="2"/>
    <x v="1"/>
    <s v="Moderate DTI/Income/FICO"/>
  </r>
  <r>
    <n v="62000"/>
    <s v="HIGH"/>
    <s v="Not Verified"/>
    <s v="Current"/>
    <s v="debt_consolidation"/>
    <n v="9.6799999999999997E-2"/>
    <n v="9.68"/>
    <n v="700"/>
    <n v="704"/>
    <n v="702"/>
    <x v="1"/>
    <n v="3"/>
    <x v="2"/>
    <s v="Strong Profile"/>
  </r>
  <r>
    <n v="39000"/>
    <s v="LOW"/>
    <s v="Source Verified"/>
    <s v="Fully Paid"/>
    <s v="debt_consolidation"/>
    <n v="9.69E-2"/>
    <n v="9.69"/>
    <n v="705"/>
    <n v="709"/>
    <n v="707"/>
    <x v="1"/>
    <n v="1"/>
    <x v="0"/>
    <s v="High DTI / Low Income / Low FICO"/>
  </r>
  <r>
    <n v="75000"/>
    <s v="HIGH"/>
    <s v="Verified"/>
    <s v="Fully Paid"/>
    <s v="credit_card"/>
    <n v="0.16980000000000001"/>
    <n v="16.98"/>
    <n v="695"/>
    <n v="699"/>
    <n v="697"/>
    <x v="0"/>
    <n v="2"/>
    <x v="1"/>
    <s v="Moderate DTI/Income/FICO"/>
  </r>
  <r>
    <n v="38000"/>
    <s v="LOW"/>
    <s v="Not Verified"/>
    <s v="Charged Off"/>
    <s v="credit_card"/>
    <n v="0.2107"/>
    <n v="21.07"/>
    <n v="700"/>
    <n v="704"/>
    <n v="702"/>
    <x v="1"/>
    <n v="1"/>
    <x v="0"/>
    <s v="High DTI / Low Income / Low FICO"/>
  </r>
  <r>
    <n v="94000"/>
    <s v="HIGH"/>
    <s v="Not Verified"/>
    <s v="Fully Paid"/>
    <s v="debt_consolidation"/>
    <n v="0.28249999999999997"/>
    <n v="28.249999999999996"/>
    <n v="710"/>
    <n v="714"/>
    <n v="712"/>
    <x v="1"/>
    <n v="1"/>
    <x v="0"/>
    <s v="High DTI / Low Income / Low FICO"/>
  </r>
  <r>
    <n v="61000"/>
    <s v="HIGH"/>
    <s v="Verified"/>
    <s v="Charged Off"/>
    <s v="debt_consolidation"/>
    <n v="0.28489999999999999"/>
    <n v="28.49"/>
    <n v="705"/>
    <n v="709"/>
    <n v="707"/>
    <x v="1"/>
    <n v="1"/>
    <x v="0"/>
    <s v="High DTI / Low Income / Low FICO"/>
  </r>
  <r>
    <n v="46000"/>
    <s v="MEDIUM"/>
    <s v="Not Verified"/>
    <s v="Fully Paid"/>
    <s v="debt_consolidation"/>
    <n v="0.17850000000000002"/>
    <n v="17.850000000000001"/>
    <n v="680"/>
    <n v="684"/>
    <n v="682"/>
    <x v="0"/>
    <n v="2"/>
    <x v="1"/>
    <s v="Moderate DTI/Income/FICO"/>
  </r>
  <r>
    <n v="78000"/>
    <s v="HIGH"/>
    <s v="Source Verified"/>
    <s v="Fully Paid"/>
    <s v="debt_consolidation"/>
    <n v="0.2268"/>
    <n v="22.68"/>
    <n v="670"/>
    <n v="674"/>
    <n v="672"/>
    <x v="0"/>
    <n v="1"/>
    <x v="0"/>
    <s v="High DTI / Low Income / Low FICO"/>
  </r>
  <r>
    <n v="50000"/>
    <s v="MEDIUM"/>
    <s v="Source Verified"/>
    <s v="Fully Paid"/>
    <s v="credit_card"/>
    <n v="0.3322"/>
    <n v="33.22"/>
    <n v="700"/>
    <n v="704"/>
    <n v="702"/>
    <x v="1"/>
    <n v="1"/>
    <x v="0"/>
    <s v="High DTI / Low Income / Low FICO"/>
  </r>
  <r>
    <n v="93000"/>
    <s v="HIGH"/>
    <s v="Source Verified"/>
    <s v="Current"/>
    <s v="debt_consolidation"/>
    <n v="0.26390000000000002"/>
    <n v="26.39"/>
    <n v="680"/>
    <n v="684"/>
    <n v="682"/>
    <x v="0"/>
    <n v="1"/>
    <x v="0"/>
    <s v="High DTI / Low Income / Low FICO"/>
  </r>
  <r>
    <n v="49000"/>
    <s v="MEDIUM"/>
    <s v="Not Verified"/>
    <s v="Charged Off"/>
    <s v="home_improvement"/>
    <n v="0.25180000000000002"/>
    <n v="25.180000000000003"/>
    <n v="695"/>
    <n v="699"/>
    <n v="697"/>
    <x v="0"/>
    <n v="1"/>
    <x v="0"/>
    <s v="High DTI / Low Income / Low FICO"/>
  </r>
  <r>
    <n v="200000"/>
    <s v="HIGH"/>
    <s v="Verified"/>
    <s v="Fully Paid"/>
    <s v="home_improvement"/>
    <n v="9.5500000000000002E-2"/>
    <n v="9.5500000000000007"/>
    <n v="675"/>
    <n v="679"/>
    <n v="677"/>
    <x v="0"/>
    <n v="2"/>
    <x v="1"/>
    <s v="Moderate DTI/Income/FICO"/>
  </r>
  <r>
    <n v="45000"/>
    <s v="MEDIUM"/>
    <s v="Verified"/>
    <s v="Fully Paid"/>
    <s v="credit_card"/>
    <n v="0.2021"/>
    <n v="20.21"/>
    <n v="690"/>
    <n v="694"/>
    <n v="692"/>
    <x v="0"/>
    <n v="1"/>
    <x v="0"/>
    <s v="High DTI / Low Income / Low FICO"/>
  </r>
  <r>
    <n v="65000"/>
    <s v="HIGH"/>
    <s v="Source Verified"/>
    <s v="Fully Paid"/>
    <s v="credit_card"/>
    <n v="0.37340000000000001"/>
    <n v="37.340000000000003"/>
    <n v="675"/>
    <n v="679"/>
    <n v="677"/>
    <x v="0"/>
    <n v="1"/>
    <x v="0"/>
    <s v="High DTI / Low Income / Low FICO"/>
  </r>
  <r>
    <n v="242000"/>
    <s v="HIGH"/>
    <s v="Verified"/>
    <s v="Fully Paid"/>
    <s v="debt_consolidation"/>
    <n v="0.15869999999999998"/>
    <n v="15.869999999999997"/>
    <n v="715"/>
    <n v="719"/>
    <n v="717"/>
    <x v="1"/>
    <n v="2"/>
    <x v="1"/>
    <s v="Moderate DTI/Income/FICO"/>
  </r>
  <r>
    <n v="124000"/>
    <s v="HIGH"/>
    <s v="Verified"/>
    <s v="Fully Paid"/>
    <s v="debt_consolidation"/>
    <n v="0.19309999999999999"/>
    <n v="19.309999999999999"/>
    <n v="700"/>
    <n v="704"/>
    <n v="702"/>
    <x v="1"/>
    <n v="2"/>
    <x v="1"/>
    <s v="Moderate DTI/Income/FICO"/>
  </r>
  <r>
    <n v="41000"/>
    <s v="MEDIUM"/>
    <s v="Source Verified"/>
    <s v="Fully Paid"/>
    <s v="credit_card"/>
    <n v="0.28070000000000001"/>
    <n v="28.07"/>
    <n v="675"/>
    <n v="679"/>
    <n v="677"/>
    <x v="0"/>
    <n v="1"/>
    <x v="0"/>
    <s v="High DTI / Low Income / Low FICO"/>
  </r>
  <r>
    <n v="55000"/>
    <s v="MEDIUM"/>
    <s v="Not Verified"/>
    <s v="Fully Paid"/>
    <s v="other"/>
    <n v="0.22089999999999999"/>
    <n v="22.09"/>
    <n v="705"/>
    <n v="709"/>
    <n v="707"/>
    <x v="1"/>
    <n v="1"/>
    <x v="0"/>
    <s v="High DTI / Low Income / Low FICO"/>
  </r>
  <r>
    <n v="110000"/>
    <s v="HIGH"/>
    <s v="Source Verified"/>
    <s v="Charged Off"/>
    <s v="debt_consolidation"/>
    <n v="0.11939999999999999"/>
    <n v="11.94"/>
    <n v="685"/>
    <n v="689"/>
    <n v="687"/>
    <x v="0"/>
    <n v="2"/>
    <x v="1"/>
    <s v="Moderate DTI/Income/FICO"/>
  </r>
  <r>
    <n v="30000"/>
    <s v="LOW"/>
    <s v="Source Verified"/>
    <s v="Fully Paid"/>
    <s v="credit_card"/>
    <n v="0.20149999999999998"/>
    <n v="20.149999999999999"/>
    <n v="660"/>
    <n v="664"/>
    <n v="662"/>
    <x v="0"/>
    <n v="1"/>
    <x v="0"/>
    <s v="High DTI / Low Income / Low FICO"/>
  </r>
  <r>
    <n v="100000"/>
    <s v="HIGH"/>
    <s v="Verified"/>
    <s v="Charged Off"/>
    <s v="debt_consolidation"/>
    <n v="8.72E-2"/>
    <n v="8.7200000000000006"/>
    <n v="700"/>
    <n v="704"/>
    <n v="702"/>
    <x v="1"/>
    <n v="3"/>
    <x v="2"/>
    <s v="Strong Profile"/>
  </r>
  <r>
    <n v="150000"/>
    <s v="HIGH"/>
    <s v="Source Verified"/>
    <s v="Fully Paid"/>
    <s v="credit_card"/>
    <n v="0.22260000000000002"/>
    <n v="22.26"/>
    <n v="725"/>
    <n v="729"/>
    <n v="727"/>
    <x v="1"/>
    <n v="1"/>
    <x v="0"/>
    <s v="High DTI / Low Income / Low FICO"/>
  </r>
  <r>
    <n v="40000"/>
    <s v="LOW"/>
    <s v="Source Verified"/>
    <s v="Fully Paid"/>
    <s v="debt_consolidation"/>
    <n v="5.1299999999999998E-2"/>
    <n v="5.13"/>
    <n v="735"/>
    <n v="739"/>
    <n v="737"/>
    <x v="1"/>
    <n v="1"/>
    <x v="0"/>
    <s v="High DTI / Low Income / Low FICO"/>
  </r>
  <r>
    <n v="49000"/>
    <s v="MEDIUM"/>
    <s v="Not Verified"/>
    <s v="Fully Paid"/>
    <s v="debt_consolidation"/>
    <n v="0.18090000000000001"/>
    <n v="18.09"/>
    <n v="670"/>
    <n v="674"/>
    <n v="672"/>
    <x v="0"/>
    <n v="2"/>
    <x v="1"/>
    <s v="Moderate DTI/Income/FICO"/>
  </r>
  <r>
    <n v="34419"/>
    <s v="LOW"/>
    <s v="Source Verified"/>
    <s v="Fully Paid"/>
    <s v="home_improvement"/>
    <n v="0.26569999999999999"/>
    <n v="26.57"/>
    <n v="685"/>
    <n v="689"/>
    <n v="687"/>
    <x v="0"/>
    <n v="1"/>
    <x v="0"/>
    <s v="High DTI / Low Income / Low FICO"/>
  </r>
  <r>
    <n v="22000"/>
    <s v="LOW"/>
    <s v="Source Verified"/>
    <s v="Fully Paid"/>
    <s v="debt_consolidation"/>
    <n v="0.22370000000000001"/>
    <n v="22.37"/>
    <n v="675"/>
    <n v="679"/>
    <n v="677"/>
    <x v="0"/>
    <n v="1"/>
    <x v="0"/>
    <s v="High DTI / Low Income / Low FICO"/>
  </r>
  <r>
    <n v="39500"/>
    <s v="LOW"/>
    <s v="Verified"/>
    <s v="Charged Off"/>
    <s v="debt_consolidation"/>
    <n v="0.24249999999999999"/>
    <n v="24.25"/>
    <n v="715"/>
    <n v="719"/>
    <n v="717"/>
    <x v="1"/>
    <n v="1"/>
    <x v="0"/>
    <s v="High DTI / Low Income / Low FICO"/>
  </r>
  <r>
    <n v="28000"/>
    <s v="LOW"/>
    <s v="Verified"/>
    <s v="Fully Paid"/>
    <s v="debt_consolidation"/>
    <n v="8.9200000000000002E-2"/>
    <n v="8.92"/>
    <n v="755"/>
    <n v="759"/>
    <n v="757"/>
    <x v="1"/>
    <n v="1"/>
    <x v="0"/>
    <s v="High DTI / Low Income / Low FICO"/>
  </r>
  <r>
    <n v="50000"/>
    <s v="MEDIUM"/>
    <s v="Source Verified"/>
    <s v="Fully Paid"/>
    <s v="credit_card"/>
    <n v="0.18960000000000002"/>
    <n v="18.96"/>
    <n v="660"/>
    <n v="664"/>
    <n v="662"/>
    <x v="0"/>
    <n v="2"/>
    <x v="1"/>
    <s v="Moderate DTI/Income/FICO"/>
  </r>
  <r>
    <n v="90000"/>
    <s v="HIGH"/>
    <s v="Not Verified"/>
    <s v="Fully Paid"/>
    <s v="debt_consolidation"/>
    <n v="0.24559999999999998"/>
    <n v="24.56"/>
    <n v="715"/>
    <n v="719"/>
    <n v="717"/>
    <x v="1"/>
    <n v="1"/>
    <x v="0"/>
    <s v="High DTI / Low Income / Low FICO"/>
  </r>
  <r>
    <n v="60000"/>
    <s v="MEDIUM"/>
    <s v="Verified"/>
    <s v="Fully Paid"/>
    <s v="debt_consolidation"/>
    <n v="0.2"/>
    <n v="20"/>
    <n v="675"/>
    <n v="679"/>
    <n v="677"/>
    <x v="0"/>
    <n v="1"/>
    <x v="0"/>
    <s v="High DTI / Low Income / Low FICO"/>
  </r>
  <r>
    <n v="70000"/>
    <s v="HIGH"/>
    <s v="Verified"/>
    <s v="Fully Paid"/>
    <s v="debt_consolidation"/>
    <n v="0.24670000000000003"/>
    <n v="24.67"/>
    <n v="675"/>
    <n v="679"/>
    <n v="677"/>
    <x v="0"/>
    <n v="1"/>
    <x v="0"/>
    <s v="High DTI / Low Income / Low FICO"/>
  </r>
  <r>
    <n v="50000"/>
    <s v="MEDIUM"/>
    <s v="Not Verified"/>
    <s v="Charged Off"/>
    <s v="credit_card"/>
    <n v="0.1789"/>
    <n v="17.89"/>
    <n v="665"/>
    <n v="669"/>
    <n v="667"/>
    <x v="0"/>
    <n v="2"/>
    <x v="1"/>
    <s v="Moderate DTI/Income/FICO"/>
  </r>
  <r>
    <n v="50000"/>
    <s v="MEDIUM"/>
    <s v="Source Verified"/>
    <s v="Charged Off"/>
    <s v="debt_consolidation"/>
    <n v="0.16489999999999999"/>
    <n v="16.489999999999998"/>
    <n v="670"/>
    <n v="674"/>
    <n v="672"/>
    <x v="0"/>
    <n v="2"/>
    <x v="1"/>
    <s v="Moderate DTI/Income/FICO"/>
  </r>
  <r>
    <n v="72000"/>
    <s v="HIGH"/>
    <s v="Verified"/>
    <s v="Fully Paid"/>
    <s v="credit_card"/>
    <n v="0.15410000000000001"/>
    <n v="15.410000000000002"/>
    <n v="700"/>
    <n v="704"/>
    <n v="702"/>
    <x v="1"/>
    <n v="2"/>
    <x v="1"/>
    <s v="Moderate DTI/Income/FICO"/>
  </r>
  <r>
    <n v="47000"/>
    <s v="MEDIUM"/>
    <s v="Not Verified"/>
    <s v="Current"/>
    <s v="credit_card"/>
    <n v="0.28749999999999998"/>
    <n v="28.749999999999996"/>
    <n v="755"/>
    <n v="759"/>
    <n v="757"/>
    <x v="1"/>
    <n v="1"/>
    <x v="0"/>
    <s v="High DTI / Low Income / Low FICO"/>
  </r>
  <r>
    <n v="70000"/>
    <s v="HIGH"/>
    <s v="Not Verified"/>
    <s v="Fully Paid"/>
    <s v="debt_consolidation"/>
    <n v="0.21530000000000002"/>
    <n v="21.53"/>
    <n v="770"/>
    <n v="774"/>
    <n v="772"/>
    <x v="1"/>
    <n v="1"/>
    <x v="0"/>
    <s v="High DTI / Low Income / Low FICO"/>
  </r>
  <r>
    <n v="80000"/>
    <s v="HIGH"/>
    <s v="Source Verified"/>
    <s v="Fully Paid"/>
    <s v="debt_consolidation"/>
    <n v="0.18260000000000001"/>
    <n v="18.260000000000002"/>
    <n v="680"/>
    <n v="684"/>
    <n v="682"/>
    <x v="0"/>
    <n v="2"/>
    <x v="1"/>
    <s v="Moderate DTI/Income/FICO"/>
  </r>
  <r>
    <n v="14000"/>
    <s v="LOW"/>
    <s v="Verified"/>
    <s v="Fully Paid"/>
    <s v="debt_consolidation"/>
    <n v="0.18609999999999999"/>
    <n v="18.61"/>
    <n v="675"/>
    <n v="679"/>
    <n v="677"/>
    <x v="0"/>
    <n v="1"/>
    <x v="0"/>
    <s v="High DTI / Low Income / Low FICO"/>
  </r>
  <r>
    <n v="110000"/>
    <s v="HIGH"/>
    <s v="Verified"/>
    <s v="Fully Paid"/>
    <s v="debt_consolidation"/>
    <n v="0.13170000000000001"/>
    <n v="13.170000000000002"/>
    <n v="675"/>
    <n v="679"/>
    <n v="677"/>
    <x v="0"/>
    <n v="2"/>
    <x v="1"/>
    <s v="Moderate DTI/Income/FICO"/>
  </r>
  <r>
    <n v="33000"/>
    <s v="LOW"/>
    <s v="Source Verified"/>
    <s v="Fully Paid"/>
    <s v="debt_consolidation"/>
    <n v="0.28309999999999996"/>
    <n v="28.309999999999995"/>
    <n v="725"/>
    <n v="729"/>
    <n v="727"/>
    <x v="1"/>
    <n v="1"/>
    <x v="0"/>
    <s v="High DTI / Low Income / Low FICO"/>
  </r>
  <r>
    <n v="38000"/>
    <s v="LOW"/>
    <s v="Not Verified"/>
    <s v="Fully Paid"/>
    <s v="debt_consolidation"/>
    <n v="0.27160000000000001"/>
    <n v="27.16"/>
    <n v="660"/>
    <n v="664"/>
    <n v="662"/>
    <x v="0"/>
    <n v="1"/>
    <x v="0"/>
    <s v="High DTI / Low Income / Low FICO"/>
  </r>
  <r>
    <n v="75000"/>
    <s v="HIGH"/>
    <s v="Verified"/>
    <s v="Current"/>
    <s v="credit_card"/>
    <n v="0.28689999999999999"/>
    <n v="28.689999999999998"/>
    <n v="675"/>
    <n v="679"/>
    <n v="677"/>
    <x v="0"/>
    <n v="1"/>
    <x v="0"/>
    <s v="High DTI / Low Income / Low FICO"/>
  </r>
  <r>
    <n v="155000"/>
    <s v="HIGH"/>
    <s v="Verified"/>
    <s v="Fully Paid"/>
    <s v="debt_consolidation"/>
    <n v="0.1376"/>
    <n v="13.76"/>
    <n v="690"/>
    <n v="694"/>
    <n v="692"/>
    <x v="0"/>
    <n v="2"/>
    <x v="1"/>
    <s v="Moderate DTI/Income/FICO"/>
  </r>
  <r>
    <n v="85000"/>
    <s v="HIGH"/>
    <s v="Not Verified"/>
    <s v="Current"/>
    <s v="debt_consolidation"/>
    <n v="0.122"/>
    <n v="12.2"/>
    <n v="720"/>
    <n v="724"/>
    <n v="722"/>
    <x v="1"/>
    <n v="2"/>
    <x v="1"/>
    <s v="Moderate DTI/Income/FICO"/>
  </r>
  <r>
    <n v="42395"/>
    <s v="MEDIUM"/>
    <s v="Source Verified"/>
    <s v="Charged Off"/>
    <s v="debt_consolidation"/>
    <n v="0.18629999999999999"/>
    <n v="18.63"/>
    <n v="695"/>
    <n v="699"/>
    <n v="697"/>
    <x v="0"/>
    <n v="2"/>
    <x v="1"/>
    <s v="Moderate DTI/Income/FICO"/>
  </r>
  <r>
    <n v="65000"/>
    <s v="HIGH"/>
    <s v="Source Verified"/>
    <s v="Current"/>
    <s v="credit_card"/>
    <n v="0.27489999999999998"/>
    <n v="27.49"/>
    <n v="705"/>
    <n v="709"/>
    <n v="707"/>
    <x v="1"/>
    <n v="1"/>
    <x v="0"/>
    <s v="High DTI / Low Income / Low FICO"/>
  </r>
  <r>
    <n v="73000"/>
    <s v="HIGH"/>
    <s v="Not Verified"/>
    <s v="Fully Paid"/>
    <s v="debt_consolidation"/>
    <n v="0.1394"/>
    <n v="13.94"/>
    <n v="695"/>
    <n v="699"/>
    <n v="697"/>
    <x v="0"/>
    <n v="2"/>
    <x v="1"/>
    <s v="Moderate DTI/Income/FICO"/>
  </r>
  <r>
    <n v="80000"/>
    <s v="HIGH"/>
    <s v="Source Verified"/>
    <s v="Fully Paid"/>
    <s v="debt_consolidation"/>
    <n v="0.2127"/>
    <n v="21.27"/>
    <n v="690"/>
    <n v="694"/>
    <n v="692"/>
    <x v="0"/>
    <n v="1"/>
    <x v="0"/>
    <s v="High DTI / Low Income / Low FICO"/>
  </r>
  <r>
    <n v="65000"/>
    <s v="HIGH"/>
    <s v="Verified"/>
    <s v="Fully Paid"/>
    <s v="debt_consolidation"/>
    <n v="0.2112"/>
    <n v="21.12"/>
    <n v="700"/>
    <n v="704"/>
    <n v="702"/>
    <x v="1"/>
    <n v="1"/>
    <x v="0"/>
    <s v="High DTI / Low Income / Low FICO"/>
  </r>
  <r>
    <n v="75000"/>
    <s v="HIGH"/>
    <s v="Verified"/>
    <s v="Fully Paid"/>
    <s v="credit_card"/>
    <n v="0.12269999999999999"/>
    <n v="12.27"/>
    <n v="680"/>
    <n v="684"/>
    <n v="682"/>
    <x v="0"/>
    <n v="2"/>
    <x v="1"/>
    <s v="Moderate DTI/Income/FICO"/>
  </r>
  <r>
    <n v="84000"/>
    <s v="HIGH"/>
    <s v="Not Verified"/>
    <s v="Fully Paid"/>
    <s v="debt_consolidation"/>
    <n v="0.28059999999999996"/>
    <n v="28.059999999999995"/>
    <n v="785"/>
    <n v="789"/>
    <n v="787"/>
    <x v="1"/>
    <n v="1"/>
    <x v="0"/>
    <s v="High DTI / Low Income / Low FICO"/>
  </r>
  <r>
    <n v="45000"/>
    <s v="MEDIUM"/>
    <s v="Verified"/>
    <s v="Charged Off"/>
    <s v="debt_consolidation"/>
    <n v="0.1893"/>
    <n v="18.93"/>
    <n v="675"/>
    <n v="679"/>
    <n v="677"/>
    <x v="0"/>
    <n v="2"/>
    <x v="1"/>
    <s v="Moderate DTI/Income/FICO"/>
  </r>
  <r>
    <n v="55000"/>
    <s v="MEDIUM"/>
    <s v="Verified"/>
    <s v="Fully Paid"/>
    <s v="home_improvement"/>
    <n v="0.34670000000000001"/>
    <n v="34.67"/>
    <n v="750"/>
    <n v="754"/>
    <n v="752"/>
    <x v="1"/>
    <n v="1"/>
    <x v="0"/>
    <s v="High DTI / Low Income / Low FICO"/>
  </r>
  <r>
    <n v="44000"/>
    <s v="MEDIUM"/>
    <s v="Verified"/>
    <s v="Fully Paid"/>
    <s v="debt_consolidation"/>
    <n v="0.12659999999999999"/>
    <n v="12.659999999999998"/>
    <n v="775"/>
    <n v="779"/>
    <n v="777"/>
    <x v="1"/>
    <n v="2"/>
    <x v="1"/>
    <s v="Moderate DTI/Income/FICO"/>
  </r>
  <r>
    <n v="29700"/>
    <s v="LOW"/>
    <s v="Source Verified"/>
    <s v="Fully Paid"/>
    <s v="other"/>
    <n v="0.12529999999999999"/>
    <n v="12.53"/>
    <n v="665"/>
    <n v="669"/>
    <n v="667"/>
    <x v="0"/>
    <n v="1"/>
    <x v="0"/>
    <s v="High DTI / Low Income / Low FICO"/>
  </r>
  <r>
    <n v="85000"/>
    <s v="HIGH"/>
    <s v="Source Verified"/>
    <s v="Fully Paid"/>
    <s v="debt_consolidation"/>
    <n v="4.6300000000000001E-2"/>
    <n v="4.63"/>
    <n v="685"/>
    <n v="689"/>
    <n v="687"/>
    <x v="0"/>
    <n v="2"/>
    <x v="1"/>
    <s v="Moderate DTI/Income/FICO"/>
  </r>
  <r>
    <n v="70000"/>
    <s v="HIGH"/>
    <s v="Verified"/>
    <s v="Fully Paid"/>
    <s v="debt_consolidation"/>
    <n v="0.27210000000000001"/>
    <n v="27.21"/>
    <n v="700"/>
    <n v="704"/>
    <n v="702"/>
    <x v="1"/>
    <n v="1"/>
    <x v="0"/>
    <s v="High DTI / Low Income / Low FICO"/>
  </r>
  <r>
    <n v="46000"/>
    <s v="MEDIUM"/>
    <s v="Not Verified"/>
    <s v="Fully Paid"/>
    <s v="debt_consolidation"/>
    <n v="0.16570000000000001"/>
    <n v="16.57"/>
    <n v="735"/>
    <n v="739"/>
    <n v="737"/>
    <x v="1"/>
    <n v="2"/>
    <x v="1"/>
    <s v="Moderate DTI/Income/FICO"/>
  </r>
  <r>
    <n v="76000"/>
    <s v="HIGH"/>
    <s v="Not Verified"/>
    <s v="Charged Off"/>
    <s v="credit_card"/>
    <n v="0.1424"/>
    <n v="14.24"/>
    <n v="710"/>
    <n v="714"/>
    <n v="712"/>
    <x v="1"/>
    <n v="2"/>
    <x v="1"/>
    <s v="Moderate DTI/Income/FICO"/>
  </r>
  <r>
    <n v="58000"/>
    <s v="MEDIUM"/>
    <s v="Source Verified"/>
    <s v="Charged Off"/>
    <s v="small_business"/>
    <n v="0.30149999999999999"/>
    <n v="30.15"/>
    <n v="695"/>
    <n v="699"/>
    <n v="697"/>
    <x v="0"/>
    <n v="1"/>
    <x v="0"/>
    <s v="High DTI / Low Income / Low FICO"/>
  </r>
  <r>
    <n v="68000"/>
    <s v="HIGH"/>
    <s v="Source Verified"/>
    <s v="Fully Paid"/>
    <s v="debt_consolidation"/>
    <n v="0.15140000000000001"/>
    <n v="15.14"/>
    <n v="685"/>
    <n v="689"/>
    <n v="687"/>
    <x v="0"/>
    <n v="2"/>
    <x v="1"/>
    <s v="Moderate DTI/Income/FICO"/>
  </r>
  <r>
    <n v="280000"/>
    <s v="HIGH"/>
    <s v="Verified"/>
    <s v="Fully Paid"/>
    <s v="credit_card"/>
    <n v="0.25530000000000003"/>
    <n v="25.53"/>
    <n v="735"/>
    <n v="739"/>
    <n v="737"/>
    <x v="1"/>
    <n v="1"/>
    <x v="0"/>
    <s v="High DTI / Low Income / Low FICO"/>
  </r>
  <r>
    <n v="100000"/>
    <s v="HIGH"/>
    <s v="Not Verified"/>
    <s v="Current"/>
    <s v="credit_card"/>
    <n v="0.18010000000000001"/>
    <n v="18.010000000000002"/>
    <n v="735"/>
    <n v="739"/>
    <n v="737"/>
    <x v="1"/>
    <n v="2"/>
    <x v="1"/>
    <s v="Moderate DTI/Income/FICO"/>
  </r>
  <r>
    <n v="35000"/>
    <s v="LOW"/>
    <s v="Source Verified"/>
    <s v="Charged Off"/>
    <s v="credit_card"/>
    <n v="0.1091"/>
    <n v="10.91"/>
    <n v="680"/>
    <n v="684"/>
    <n v="682"/>
    <x v="0"/>
    <n v="1"/>
    <x v="0"/>
    <s v="High DTI / Low Income / Low FICO"/>
  </r>
  <r>
    <n v="45000"/>
    <s v="MEDIUM"/>
    <s v="Source Verified"/>
    <s v="Fully Paid"/>
    <s v="major_purchase"/>
    <n v="0.11990000000000001"/>
    <n v="11.99"/>
    <n v="690"/>
    <n v="694"/>
    <n v="692"/>
    <x v="0"/>
    <n v="2"/>
    <x v="1"/>
    <s v="Moderate DTI/Income/FICO"/>
  </r>
  <r>
    <n v="140000"/>
    <s v="HIGH"/>
    <s v="Source Verified"/>
    <s v="Current"/>
    <s v="debt_consolidation"/>
    <n v="0.184"/>
    <n v="18.399999999999999"/>
    <n v="740"/>
    <n v="744"/>
    <n v="742"/>
    <x v="1"/>
    <n v="2"/>
    <x v="1"/>
    <s v="Moderate DTI/Income/FICO"/>
  </r>
  <r>
    <n v="89900"/>
    <s v="HIGH"/>
    <s v="Not Verified"/>
    <s v="Current"/>
    <s v="debt_consolidation"/>
    <n v="0.21079999999999999"/>
    <n v="21.08"/>
    <n v="715"/>
    <n v="719"/>
    <n v="717"/>
    <x v="1"/>
    <n v="1"/>
    <x v="0"/>
    <s v="High DTI / Low Income / Low FICO"/>
  </r>
  <r>
    <n v="29700"/>
    <s v="LOW"/>
    <s v="Not Verified"/>
    <s v="Charged Off"/>
    <s v="debt_consolidation"/>
    <n v="0.38020000000000004"/>
    <n v="38.020000000000003"/>
    <n v="670"/>
    <n v="674"/>
    <n v="672"/>
    <x v="0"/>
    <n v="1"/>
    <x v="0"/>
    <s v="High DTI / Low Income / Low FICO"/>
  </r>
  <r>
    <n v="164800"/>
    <s v="HIGH"/>
    <s v="Source Verified"/>
    <s v="Current"/>
    <s v="debt_consolidation"/>
    <n v="0.2165"/>
    <n v="21.65"/>
    <n v="695"/>
    <n v="699"/>
    <n v="697"/>
    <x v="0"/>
    <n v="1"/>
    <x v="0"/>
    <s v="High DTI / Low Income / Low FICO"/>
  </r>
  <r>
    <n v="140000"/>
    <s v="HIGH"/>
    <s v="Verified"/>
    <s v="Fully Paid"/>
    <s v="debt_consolidation"/>
    <n v="0.20600000000000002"/>
    <n v="20.6"/>
    <n v="660"/>
    <n v="664"/>
    <n v="662"/>
    <x v="0"/>
    <n v="1"/>
    <x v="0"/>
    <s v="High DTI / Low Income / Low FICO"/>
  </r>
  <r>
    <n v="40000"/>
    <s v="LOW"/>
    <s v="Not Verified"/>
    <s v="Current"/>
    <s v="credit_card"/>
    <n v="5.8499999999999996E-2"/>
    <n v="5.85"/>
    <n v="675"/>
    <n v="679"/>
    <n v="677"/>
    <x v="0"/>
    <n v="1"/>
    <x v="0"/>
    <s v="High DTI / Low Income / Low FICO"/>
  </r>
  <r>
    <n v="30000"/>
    <s v="LOW"/>
    <s v="Source Verified"/>
    <s v="Fully Paid"/>
    <s v="credit_card"/>
    <n v="6.88E-2"/>
    <n v="6.88"/>
    <n v="685"/>
    <n v="689"/>
    <n v="687"/>
    <x v="0"/>
    <n v="1"/>
    <x v="0"/>
    <s v="High DTI / Low Income / Low FICO"/>
  </r>
  <r>
    <n v="75000"/>
    <s v="HIGH"/>
    <s v="Not Verified"/>
    <s v="Fully Paid"/>
    <s v="debt_consolidation"/>
    <n v="0.12029999999999999"/>
    <n v="12.03"/>
    <n v="665"/>
    <n v="669"/>
    <n v="667"/>
    <x v="0"/>
    <n v="2"/>
    <x v="1"/>
    <s v="Moderate DTI/Income/FICO"/>
  </r>
  <r>
    <n v="60000"/>
    <s v="MEDIUM"/>
    <s v="Not Verified"/>
    <s v="Charged Off"/>
    <s v="credit_card"/>
    <n v="0.1152"/>
    <n v="11.52"/>
    <n v="680"/>
    <n v="684"/>
    <n v="682"/>
    <x v="0"/>
    <n v="2"/>
    <x v="1"/>
    <s v="Moderate DTI/Income/FICO"/>
  </r>
  <r>
    <n v="30000"/>
    <s v="LOW"/>
    <s v="Not Verified"/>
    <s v="Fully Paid"/>
    <s v="debt_consolidation"/>
    <n v="0.10039999999999999"/>
    <n v="10.039999999999999"/>
    <n v="760"/>
    <n v="764"/>
    <n v="762"/>
    <x v="1"/>
    <n v="1"/>
    <x v="0"/>
    <s v="High DTI / Low Income / Low FICO"/>
  </r>
  <r>
    <n v="80000"/>
    <s v="HIGH"/>
    <s v="Source Verified"/>
    <s v="Fully Paid"/>
    <s v="credit_card"/>
    <n v="0.30020000000000002"/>
    <n v="30.020000000000003"/>
    <n v="690"/>
    <n v="694"/>
    <n v="692"/>
    <x v="0"/>
    <n v="1"/>
    <x v="0"/>
    <s v="High DTI / Low Income / Low FICO"/>
  </r>
  <r>
    <n v="65000"/>
    <s v="HIGH"/>
    <s v="Source Verified"/>
    <s v="Fully Paid"/>
    <s v="home_improvement"/>
    <n v="8.6400000000000005E-2"/>
    <n v="8.64"/>
    <n v="685"/>
    <n v="689"/>
    <n v="687"/>
    <x v="0"/>
    <n v="2"/>
    <x v="1"/>
    <s v="Moderate DTI/Income/FICO"/>
  </r>
  <r>
    <n v="70000"/>
    <s v="HIGH"/>
    <s v="Source Verified"/>
    <s v="Fully Paid"/>
    <s v="debt_consolidation"/>
    <n v="2.3700000000000002E-2"/>
    <n v="2.37"/>
    <n v="670"/>
    <n v="674"/>
    <n v="672"/>
    <x v="0"/>
    <n v="2"/>
    <x v="1"/>
    <s v="Moderate DTI/Income/FICO"/>
  </r>
  <r>
    <n v="55000"/>
    <s v="MEDIUM"/>
    <s v="Source Verified"/>
    <s v="Fully Paid"/>
    <s v="major_purchase"/>
    <n v="0.13699999999999998"/>
    <n v="13.699999999999998"/>
    <n v="750"/>
    <n v="754"/>
    <n v="752"/>
    <x v="1"/>
    <n v="2"/>
    <x v="1"/>
    <s v="Moderate DTI/Income/FICO"/>
  </r>
  <r>
    <n v="63000"/>
    <s v="HIGH"/>
    <s v="Source Verified"/>
    <s v="Fully Paid"/>
    <s v="major_purchase"/>
    <n v="0.36799999999999999"/>
    <n v="36.799999999999997"/>
    <n v="665"/>
    <n v="669"/>
    <n v="667"/>
    <x v="0"/>
    <n v="1"/>
    <x v="0"/>
    <s v="High DTI / Low Income / Low FICO"/>
  </r>
  <r>
    <n v="60000"/>
    <s v="MEDIUM"/>
    <s v="Verified"/>
    <s v="Fully Paid"/>
    <s v="credit_card"/>
    <n v="9.06E-2"/>
    <n v="9.06"/>
    <n v="690"/>
    <n v="694"/>
    <n v="692"/>
    <x v="0"/>
    <n v="2"/>
    <x v="1"/>
    <s v="Moderate DTI/Income/FICO"/>
  </r>
  <r>
    <n v="100000"/>
    <s v="HIGH"/>
    <s v="Source Verified"/>
    <s v="Charged Off"/>
    <s v="debt_consolidation"/>
    <n v="9.9100000000000008E-2"/>
    <n v="9.91"/>
    <n v="670"/>
    <n v="674"/>
    <n v="672"/>
    <x v="0"/>
    <n v="2"/>
    <x v="1"/>
    <s v="Moderate DTI/Income/FICO"/>
  </r>
  <r>
    <n v="90000"/>
    <s v="HIGH"/>
    <s v="Source Verified"/>
    <s v="Fully Paid"/>
    <s v="debt_consolidation"/>
    <n v="0.18350000000000002"/>
    <n v="18.350000000000001"/>
    <n v="680"/>
    <n v="684"/>
    <n v="682"/>
    <x v="0"/>
    <n v="2"/>
    <x v="1"/>
    <s v="Moderate DTI/Income/FICO"/>
  </r>
  <r>
    <n v="102000"/>
    <s v="HIGH"/>
    <s v="Source Verified"/>
    <s v="Charged Off"/>
    <s v="credit_card"/>
    <n v="0.156"/>
    <n v="15.6"/>
    <n v="675"/>
    <n v="679"/>
    <n v="677"/>
    <x v="0"/>
    <n v="2"/>
    <x v="1"/>
    <s v="Moderate DTI/Income/FICO"/>
  </r>
  <r>
    <n v="95000"/>
    <s v="HIGH"/>
    <s v="Verified"/>
    <s v="Fully Paid"/>
    <s v="debt_consolidation"/>
    <n v="8.4900000000000003E-2"/>
    <n v="8.49"/>
    <n v="715"/>
    <n v="719"/>
    <n v="717"/>
    <x v="1"/>
    <n v="3"/>
    <x v="2"/>
    <s v="Strong Profile"/>
  </r>
  <r>
    <n v="41000"/>
    <s v="MEDIUM"/>
    <s v="Not Verified"/>
    <s v="Fully Paid"/>
    <s v="debt_consolidation"/>
    <n v="0.2477"/>
    <n v="24.77"/>
    <n v="710"/>
    <n v="714"/>
    <n v="712"/>
    <x v="1"/>
    <n v="1"/>
    <x v="0"/>
    <s v="High DTI / Low Income / Low FICO"/>
  </r>
  <r>
    <n v="71000"/>
    <s v="HIGH"/>
    <s v="Not Verified"/>
    <s v="Fully Paid"/>
    <s v="debt_consolidation"/>
    <n v="0.1981"/>
    <n v="19.809999999999999"/>
    <n v="700"/>
    <n v="704"/>
    <n v="702"/>
    <x v="1"/>
    <n v="2"/>
    <x v="1"/>
    <s v="Moderate DTI/Income/FICO"/>
  </r>
  <r>
    <n v="45000"/>
    <s v="MEDIUM"/>
    <s v="Verified"/>
    <s v="Fully Paid"/>
    <s v="debt_consolidation"/>
    <n v="0.28210000000000002"/>
    <n v="28.21"/>
    <n v="670"/>
    <n v="674"/>
    <n v="672"/>
    <x v="0"/>
    <n v="1"/>
    <x v="0"/>
    <s v="High DTI / Low Income / Low FICO"/>
  </r>
  <r>
    <n v="106000"/>
    <s v="HIGH"/>
    <s v="Verified"/>
    <s v="Fully Paid"/>
    <s v="debt_consolidation"/>
    <n v="0.29510000000000003"/>
    <n v="29.51"/>
    <n v="715"/>
    <n v="719"/>
    <n v="717"/>
    <x v="1"/>
    <n v="1"/>
    <x v="0"/>
    <s v="High DTI / Low Income / Low FICO"/>
  </r>
  <r>
    <n v="65000"/>
    <s v="HIGH"/>
    <s v="Source Verified"/>
    <s v="Fully Paid"/>
    <s v="home_improvement"/>
    <n v="0.26329999999999998"/>
    <n v="26.33"/>
    <n v="680"/>
    <n v="684"/>
    <n v="682"/>
    <x v="0"/>
    <n v="1"/>
    <x v="0"/>
    <s v="High DTI / Low Income / Low FICO"/>
  </r>
  <r>
    <n v="55000"/>
    <s v="MEDIUM"/>
    <s v="Verified"/>
    <s v="Fully Paid"/>
    <s v="credit_card"/>
    <n v="0.31140000000000001"/>
    <n v="31.14"/>
    <n v="675"/>
    <n v="679"/>
    <n v="677"/>
    <x v="0"/>
    <n v="1"/>
    <x v="0"/>
    <s v="High DTI / Low Income / Low FICO"/>
  </r>
  <r>
    <n v="53700"/>
    <s v="MEDIUM"/>
    <s v="Not Verified"/>
    <s v="Fully Paid"/>
    <s v="debt_consolidation"/>
    <n v="0.1832"/>
    <n v="18.32"/>
    <n v="690"/>
    <n v="694"/>
    <n v="692"/>
    <x v="0"/>
    <n v="2"/>
    <x v="1"/>
    <s v="Moderate DTI/Income/FICO"/>
  </r>
  <r>
    <n v="115100"/>
    <s v="HIGH"/>
    <s v="Verified"/>
    <s v="Fully Paid"/>
    <s v="other"/>
    <n v="0.19640000000000002"/>
    <n v="19.64"/>
    <n v="660"/>
    <n v="664"/>
    <n v="662"/>
    <x v="0"/>
    <n v="2"/>
    <x v="1"/>
    <s v="Moderate DTI/Income/FICO"/>
  </r>
  <r>
    <n v="80000"/>
    <s v="HIGH"/>
    <s v="Not Verified"/>
    <s v="Fully Paid"/>
    <s v="debt_consolidation"/>
    <n v="0.1106"/>
    <n v="11.06"/>
    <n v="715"/>
    <n v="719"/>
    <n v="717"/>
    <x v="1"/>
    <n v="3"/>
    <x v="2"/>
    <s v="Strong Profile"/>
  </r>
  <r>
    <n v="17000"/>
    <s v="LOW"/>
    <s v="Verified"/>
    <s v="Fully Paid"/>
    <s v="credit_card"/>
    <n v="0.24440000000000001"/>
    <n v="24.44"/>
    <n v="660"/>
    <n v="664"/>
    <n v="662"/>
    <x v="0"/>
    <n v="1"/>
    <x v="0"/>
    <s v="High DTI / Low Income / Low FICO"/>
  </r>
  <r>
    <n v="50000"/>
    <s v="MEDIUM"/>
    <s v="Verified"/>
    <s v="Fully Paid"/>
    <s v="debt_consolidation"/>
    <n v="0.2278"/>
    <n v="22.78"/>
    <n v="725"/>
    <n v="729"/>
    <n v="727"/>
    <x v="1"/>
    <n v="1"/>
    <x v="0"/>
    <s v="High DTI / Low Income / Low FICO"/>
  </r>
  <r>
    <n v="40000"/>
    <s v="LOW"/>
    <s v="Source Verified"/>
    <s v="Current"/>
    <s v="credit_card"/>
    <n v="0.27479999999999999"/>
    <n v="27.48"/>
    <n v="665"/>
    <n v="669"/>
    <n v="667"/>
    <x v="0"/>
    <n v="1"/>
    <x v="0"/>
    <s v="High DTI / Low Income / Low FICO"/>
  </r>
  <r>
    <n v="52000"/>
    <s v="MEDIUM"/>
    <s v="Verified"/>
    <s v="Current"/>
    <s v="debt_consolidation"/>
    <n v="0.13750000000000001"/>
    <n v="13.750000000000002"/>
    <n v="660"/>
    <n v="664"/>
    <n v="662"/>
    <x v="0"/>
    <n v="2"/>
    <x v="1"/>
    <s v="Moderate DTI/Income/FICO"/>
  </r>
  <r>
    <n v="165000"/>
    <s v="HIGH"/>
    <s v="Verified"/>
    <s v="Fully Paid"/>
    <s v="debt_consolidation"/>
    <n v="5.1999999999999998E-3"/>
    <n v="0.52"/>
    <n v="705"/>
    <n v="709"/>
    <n v="707"/>
    <x v="1"/>
    <n v="3"/>
    <x v="2"/>
    <s v="Strong Profile"/>
  </r>
  <r>
    <n v="72000"/>
    <s v="HIGH"/>
    <s v="Not Verified"/>
    <s v="Fully Paid"/>
    <s v="credit_card"/>
    <n v="0.1547"/>
    <n v="15.47"/>
    <n v="720"/>
    <n v="724"/>
    <n v="722"/>
    <x v="1"/>
    <n v="2"/>
    <x v="1"/>
    <s v="Moderate DTI/Income/FICO"/>
  </r>
  <r>
    <n v="78000"/>
    <s v="HIGH"/>
    <s v="Verified"/>
    <s v="Fully Paid"/>
    <s v="major_purchase"/>
    <n v="0.2571"/>
    <n v="25.71"/>
    <n v="670"/>
    <n v="674"/>
    <n v="672"/>
    <x v="0"/>
    <n v="1"/>
    <x v="0"/>
    <s v="High DTI / Low Income / Low FICO"/>
  </r>
  <r>
    <n v="80000"/>
    <s v="HIGH"/>
    <s v="Not Verified"/>
    <s v="Fully Paid"/>
    <s v="major_purchase"/>
    <n v="0.10279999999999999"/>
    <n v="10.28"/>
    <n v="735"/>
    <n v="739"/>
    <n v="737"/>
    <x v="1"/>
    <n v="3"/>
    <x v="2"/>
    <s v="Strong Profile"/>
  </r>
  <r>
    <n v="30000"/>
    <s v="LOW"/>
    <s v="Source Verified"/>
    <s v="Fully Paid"/>
    <s v="vacation"/>
    <n v="4.6399999999999997E-2"/>
    <n v="4.6399999999999997"/>
    <n v="660"/>
    <n v="664"/>
    <n v="662"/>
    <x v="0"/>
    <n v="1"/>
    <x v="0"/>
    <s v="High DTI / Low Income / Low FICO"/>
  </r>
  <r>
    <n v="52653.84"/>
    <s v="MEDIUM"/>
    <s v="Not Verified"/>
    <s v="Fully Paid"/>
    <s v="debt_consolidation"/>
    <n v="0.17420000000000002"/>
    <n v="17.420000000000002"/>
    <n v="710"/>
    <n v="714"/>
    <n v="712"/>
    <x v="1"/>
    <n v="2"/>
    <x v="1"/>
    <s v="Moderate DTI/Income/FICO"/>
  </r>
  <r>
    <n v="72000"/>
    <s v="HIGH"/>
    <s v="Source Verified"/>
    <s v="Current"/>
    <s v="debt_consolidation"/>
    <n v="0.06"/>
    <n v="6"/>
    <n v="690"/>
    <n v="694"/>
    <n v="692"/>
    <x v="0"/>
    <n v="2"/>
    <x v="1"/>
    <s v="Moderate DTI/Income/FICO"/>
  </r>
  <r>
    <n v="45000"/>
    <s v="MEDIUM"/>
    <s v="Not Verified"/>
    <s v="Fully Paid"/>
    <s v="debt_consolidation"/>
    <n v="6.5099999999999991E-2"/>
    <n v="6.5099999999999989"/>
    <n v="705"/>
    <n v="709"/>
    <n v="707"/>
    <x v="1"/>
    <n v="2"/>
    <x v="1"/>
    <s v="Moderate DTI/Income/FICO"/>
  </r>
  <r>
    <n v="49000"/>
    <s v="MEDIUM"/>
    <s v="Verified"/>
    <s v="Charged Off"/>
    <s v="debt_consolidation"/>
    <n v="0.18049999999999999"/>
    <n v="18.05"/>
    <n v="675"/>
    <n v="679"/>
    <n v="677"/>
    <x v="0"/>
    <n v="2"/>
    <x v="1"/>
    <s v="Moderate DTI/Income/FICO"/>
  </r>
  <r>
    <n v="105000"/>
    <s v="HIGH"/>
    <s v="Source Verified"/>
    <s v="Current"/>
    <s v="debt_consolidation"/>
    <n v="0.16769999999999999"/>
    <n v="16.77"/>
    <n v="690"/>
    <n v="694"/>
    <n v="692"/>
    <x v="0"/>
    <n v="2"/>
    <x v="1"/>
    <s v="Moderate DTI/Income/FICO"/>
  </r>
  <r>
    <n v="97500"/>
    <s v="HIGH"/>
    <s v="Not Verified"/>
    <s v="Fully Paid"/>
    <s v="debt_consolidation"/>
    <n v="0.1137"/>
    <n v="11.37"/>
    <n v="700"/>
    <n v="704"/>
    <n v="702"/>
    <x v="1"/>
    <n v="3"/>
    <x v="2"/>
    <s v="Strong Profile"/>
  </r>
  <r>
    <n v="70000"/>
    <s v="HIGH"/>
    <s v="Not Verified"/>
    <s v="Current"/>
    <s v="credit_card"/>
    <n v="0.17899999999999999"/>
    <n v="17.899999999999999"/>
    <n v="720"/>
    <n v="724"/>
    <n v="722"/>
    <x v="1"/>
    <n v="2"/>
    <x v="1"/>
    <s v="Moderate DTI/Income/FICO"/>
  </r>
  <r>
    <n v="125000"/>
    <s v="HIGH"/>
    <s v="Source Verified"/>
    <s v="Fully Paid"/>
    <s v="home_improvement"/>
    <n v="6.4399999999999999E-2"/>
    <n v="6.4399999999999995"/>
    <n v="695"/>
    <n v="699"/>
    <n v="697"/>
    <x v="0"/>
    <n v="2"/>
    <x v="1"/>
    <s v="Moderate DTI/Income/FICO"/>
  </r>
  <r>
    <n v="176000"/>
    <s v="HIGH"/>
    <s v="Source Verified"/>
    <s v="Current"/>
    <s v="debt_consolidation"/>
    <n v="0.23420000000000002"/>
    <n v="23.42"/>
    <n v="705"/>
    <n v="709"/>
    <n v="707"/>
    <x v="1"/>
    <n v="1"/>
    <x v="0"/>
    <s v="High DTI / Low Income / Low FICO"/>
  </r>
  <r>
    <n v="48000"/>
    <s v="MEDIUM"/>
    <s v="Source Verified"/>
    <s v="Fully Paid"/>
    <s v="vacation"/>
    <n v="8.1000000000000003E-2"/>
    <n v="8.1"/>
    <n v="660"/>
    <n v="664"/>
    <n v="662"/>
    <x v="0"/>
    <n v="2"/>
    <x v="1"/>
    <s v="Moderate DTI/Income/FICO"/>
  </r>
  <r>
    <n v="67537"/>
    <s v="HIGH"/>
    <s v="Not Verified"/>
    <s v="Fully Paid"/>
    <s v="debt_consolidation"/>
    <n v="0.23120000000000002"/>
    <n v="23.12"/>
    <n v="740"/>
    <n v="744"/>
    <n v="742"/>
    <x v="1"/>
    <n v="1"/>
    <x v="0"/>
    <s v="High DTI / Low Income / Low FICO"/>
  </r>
  <r>
    <n v="66466"/>
    <s v="HIGH"/>
    <s v="Source Verified"/>
    <s v="Charged Off"/>
    <s v="debt_consolidation"/>
    <n v="0.1542"/>
    <n v="15.42"/>
    <n v="710"/>
    <n v="714"/>
    <n v="712"/>
    <x v="1"/>
    <n v="2"/>
    <x v="1"/>
    <s v="Moderate DTI/Income/FICO"/>
  </r>
  <r>
    <n v="105000"/>
    <s v="HIGH"/>
    <s v="Source Verified"/>
    <s v="Charged Off"/>
    <s v="credit_card"/>
    <n v="0.2281"/>
    <n v="22.81"/>
    <n v="715"/>
    <n v="719"/>
    <n v="717"/>
    <x v="1"/>
    <n v="1"/>
    <x v="0"/>
    <s v="High DTI / Low Income / Low FICO"/>
  </r>
  <r>
    <n v="28000"/>
    <s v="LOW"/>
    <s v="Not Verified"/>
    <s v="Fully Paid"/>
    <s v="debt_consolidation"/>
    <n v="5.6600000000000004E-2"/>
    <n v="5.66"/>
    <n v="665"/>
    <n v="669"/>
    <n v="667"/>
    <x v="0"/>
    <n v="1"/>
    <x v="0"/>
    <s v="High DTI / Low Income / Low FICO"/>
  </r>
  <r>
    <n v="249955"/>
    <s v="HIGH"/>
    <s v="Verified"/>
    <s v="Fully Paid"/>
    <s v="home_improvement"/>
    <n v="5.9299999999999999E-2"/>
    <n v="5.93"/>
    <n v="735"/>
    <n v="739"/>
    <n v="737"/>
    <x v="1"/>
    <n v="3"/>
    <x v="2"/>
    <s v="Strong Profile"/>
  </r>
  <r>
    <n v="160000"/>
    <s v="HIGH"/>
    <s v="Not Verified"/>
    <s v="Fully Paid"/>
    <s v="debt_consolidation"/>
    <n v="0.11800000000000001"/>
    <n v="11.8"/>
    <n v="675"/>
    <n v="679"/>
    <n v="677"/>
    <x v="0"/>
    <n v="2"/>
    <x v="1"/>
    <s v="Moderate DTI/Income/FICO"/>
  </r>
  <r>
    <n v="85000"/>
    <s v="HIGH"/>
    <s v="Source Verified"/>
    <s v="Current"/>
    <s v="debt_consolidation"/>
    <n v="0.24809999999999999"/>
    <n v="24.81"/>
    <n v="690"/>
    <n v="694"/>
    <n v="692"/>
    <x v="0"/>
    <n v="1"/>
    <x v="0"/>
    <s v="High DTI / Low Income / Low FICO"/>
  </r>
  <r>
    <n v="38000"/>
    <s v="LOW"/>
    <s v="Source Verified"/>
    <s v="Fully Paid"/>
    <s v="other"/>
    <n v="0.15509999999999999"/>
    <n v="15.509999999999998"/>
    <n v="685"/>
    <n v="689"/>
    <n v="687"/>
    <x v="0"/>
    <n v="1"/>
    <x v="0"/>
    <s v="High DTI / Low Income / Low FICO"/>
  </r>
  <r>
    <n v="43000"/>
    <s v="MEDIUM"/>
    <s v="Source Verified"/>
    <s v="Fully Paid"/>
    <s v="debt_consolidation"/>
    <n v="0.1128"/>
    <n v="11.28"/>
    <n v="685"/>
    <n v="689"/>
    <n v="687"/>
    <x v="0"/>
    <n v="2"/>
    <x v="1"/>
    <s v="Moderate DTI/Income/FICO"/>
  </r>
  <r>
    <n v="32000"/>
    <s v="LOW"/>
    <s v="Not Verified"/>
    <s v="Charged Off"/>
    <s v="debt_consolidation"/>
    <n v="6.2300000000000001E-2"/>
    <n v="6.23"/>
    <n v="675"/>
    <n v="679"/>
    <n v="677"/>
    <x v="0"/>
    <n v="1"/>
    <x v="0"/>
    <s v="High DTI / Low Income / Low FICO"/>
  </r>
  <r>
    <n v="40000"/>
    <s v="LOW"/>
    <s v="Source Verified"/>
    <s v="Fully Paid"/>
    <s v="debt_consolidation"/>
    <n v="0.1134"/>
    <n v="11.34"/>
    <n v="800"/>
    <n v="804"/>
    <n v="802"/>
    <x v="1"/>
    <n v="1"/>
    <x v="0"/>
    <s v="High DTI / Low Income / Low FICO"/>
  </r>
  <r>
    <n v="42000"/>
    <s v="MEDIUM"/>
    <s v="Verified"/>
    <s v="Charged Off"/>
    <s v="debt_consolidation"/>
    <n v="0.34259999999999996"/>
    <n v="34.26"/>
    <n v="660"/>
    <n v="664"/>
    <n v="662"/>
    <x v="0"/>
    <n v="1"/>
    <x v="0"/>
    <s v="High DTI / Low Income / Low FICO"/>
  </r>
  <r>
    <n v="45000"/>
    <s v="MEDIUM"/>
    <s v="Not Verified"/>
    <s v="Fully Paid"/>
    <s v="credit_card"/>
    <n v="0.2918"/>
    <n v="29.18"/>
    <n v="730"/>
    <n v="734"/>
    <n v="732"/>
    <x v="1"/>
    <n v="1"/>
    <x v="0"/>
    <s v="High DTI / Low Income / Low FICO"/>
  </r>
  <r>
    <n v="150000"/>
    <s v="HIGH"/>
    <s v="Verified"/>
    <s v="Charged Off"/>
    <s v="credit_card"/>
    <n v="0.12029999999999999"/>
    <n v="12.03"/>
    <n v="680"/>
    <n v="684"/>
    <n v="682"/>
    <x v="0"/>
    <n v="2"/>
    <x v="1"/>
    <s v="Moderate DTI/Income/FICO"/>
  </r>
  <r>
    <n v="30000"/>
    <s v="LOW"/>
    <s v="Verified"/>
    <s v="Current"/>
    <s v="debt_consolidation"/>
    <n v="0.35090000000000005"/>
    <n v="35.090000000000003"/>
    <n v="680"/>
    <n v="684"/>
    <n v="682"/>
    <x v="0"/>
    <n v="1"/>
    <x v="0"/>
    <s v="High DTI / Low Income / Low FICO"/>
  </r>
  <r>
    <n v="250000"/>
    <s v="HIGH"/>
    <s v="Source Verified"/>
    <s v="Charged Off"/>
    <s v="home_improvement"/>
    <n v="0.16079999999999997"/>
    <n v="16.079999999999998"/>
    <n v="695"/>
    <n v="699"/>
    <n v="697"/>
    <x v="0"/>
    <n v="2"/>
    <x v="1"/>
    <s v="Moderate DTI/Income/FICO"/>
  </r>
  <r>
    <n v="49500"/>
    <s v="MEDIUM"/>
    <s v="Not Verified"/>
    <s v="Fully Paid"/>
    <s v="debt_consolidation"/>
    <n v="0.32049999999999995"/>
    <n v="32.049999999999997"/>
    <n v="690"/>
    <n v="694"/>
    <n v="692"/>
    <x v="0"/>
    <n v="1"/>
    <x v="0"/>
    <s v="High DTI / Low Income / Low FICO"/>
  </r>
  <r>
    <n v="64000"/>
    <s v="HIGH"/>
    <s v="Not Verified"/>
    <s v="Fully Paid"/>
    <s v="debt_consolidation"/>
    <n v="0.2205"/>
    <n v="22.05"/>
    <n v="730"/>
    <n v="734"/>
    <n v="732"/>
    <x v="1"/>
    <n v="1"/>
    <x v="0"/>
    <s v="High DTI / Low Income / Low FICO"/>
  </r>
  <r>
    <n v="73000"/>
    <s v="HIGH"/>
    <s v="Not Verified"/>
    <s v="Charged Off"/>
    <s v="debt_consolidation"/>
    <n v="0.1399"/>
    <n v="13.99"/>
    <n v="755"/>
    <n v="759"/>
    <n v="757"/>
    <x v="1"/>
    <n v="2"/>
    <x v="1"/>
    <s v="Moderate DTI/Income/FICO"/>
  </r>
  <r>
    <n v="95000"/>
    <s v="HIGH"/>
    <s v="Source Verified"/>
    <s v="Fully Paid"/>
    <s v="debt_consolidation"/>
    <n v="0.1193"/>
    <n v="11.93"/>
    <n v="690"/>
    <n v="694"/>
    <n v="692"/>
    <x v="0"/>
    <n v="2"/>
    <x v="1"/>
    <s v="Moderate DTI/Income/FICO"/>
  </r>
  <r>
    <n v="97000"/>
    <s v="HIGH"/>
    <s v="Not Verified"/>
    <s v="Fully Paid"/>
    <s v="major_purchase"/>
    <n v="0.1069"/>
    <n v="10.69"/>
    <n v="720"/>
    <n v="724"/>
    <n v="722"/>
    <x v="1"/>
    <n v="3"/>
    <x v="2"/>
    <s v="Strong Profile"/>
  </r>
  <r>
    <n v="62456.34"/>
    <s v="HIGH"/>
    <s v="Not Verified"/>
    <s v="Current"/>
    <s v="credit_card"/>
    <n v="0.37740000000000001"/>
    <n v="37.74"/>
    <n v="720"/>
    <n v="724"/>
    <n v="722"/>
    <x v="1"/>
    <n v="1"/>
    <x v="0"/>
    <s v="High DTI / Low Income / Low FICO"/>
  </r>
  <r>
    <n v="95000"/>
    <s v="HIGH"/>
    <s v="Verified"/>
    <s v="Current"/>
    <s v="credit_card"/>
    <n v="6.5700000000000008E-2"/>
    <n v="6.5700000000000012"/>
    <n v="665"/>
    <n v="669"/>
    <n v="667"/>
    <x v="0"/>
    <n v="2"/>
    <x v="1"/>
    <s v="Moderate DTI/Income/FICO"/>
  </r>
  <r>
    <n v="57000"/>
    <s v="MEDIUM"/>
    <s v="Source Verified"/>
    <s v="Fully Paid"/>
    <s v="debt_consolidation"/>
    <n v="0.29330000000000001"/>
    <n v="29.330000000000002"/>
    <n v="685"/>
    <n v="689"/>
    <n v="687"/>
    <x v="0"/>
    <n v="1"/>
    <x v="0"/>
    <s v="High DTI / Low Income / Low FICO"/>
  </r>
  <r>
    <n v="100000"/>
    <s v="HIGH"/>
    <s v="Verified"/>
    <s v="Fully Paid"/>
    <s v="debt_consolidation"/>
    <n v="0.34289999999999998"/>
    <n v="34.29"/>
    <n v="695"/>
    <n v="699"/>
    <n v="697"/>
    <x v="0"/>
    <n v="1"/>
    <x v="0"/>
    <s v="High DTI / Low Income / Low FICO"/>
  </r>
  <r>
    <n v="44400"/>
    <s v="MEDIUM"/>
    <s v="Not Verified"/>
    <s v="Fully Paid"/>
    <s v="credit_card"/>
    <n v="0.20780000000000001"/>
    <n v="20.78"/>
    <n v="705"/>
    <n v="709"/>
    <n v="707"/>
    <x v="1"/>
    <n v="1"/>
    <x v="0"/>
    <s v="High DTI / Low Income / Low FICO"/>
  </r>
  <r>
    <n v="45000"/>
    <s v="MEDIUM"/>
    <s v="Source Verified"/>
    <s v="Current"/>
    <s v="debt_consolidation"/>
    <n v="0.10400000000000001"/>
    <n v="10.4"/>
    <n v="675"/>
    <n v="679"/>
    <n v="677"/>
    <x v="0"/>
    <n v="2"/>
    <x v="1"/>
    <s v="Moderate DTI/Income/FICO"/>
  </r>
  <r>
    <n v="78000"/>
    <s v="HIGH"/>
    <s v="Not Verified"/>
    <s v="Fully Paid"/>
    <s v="credit_card"/>
    <n v="0.23219999999999999"/>
    <n v="23.22"/>
    <n v="705"/>
    <n v="709"/>
    <n v="707"/>
    <x v="1"/>
    <n v="1"/>
    <x v="0"/>
    <s v="High DTI / Low Income / Low FICO"/>
  </r>
  <r>
    <n v="32000"/>
    <s v="LOW"/>
    <s v="Verified"/>
    <s v="Fully Paid"/>
    <s v="debt_consolidation"/>
    <n v="0.2026"/>
    <n v="20.260000000000002"/>
    <n v="665"/>
    <n v="669"/>
    <n v="667"/>
    <x v="0"/>
    <n v="1"/>
    <x v="0"/>
    <s v="High DTI / Low Income / Low FICO"/>
  </r>
  <r>
    <n v="34000"/>
    <s v="LOW"/>
    <s v="Not Verified"/>
    <s v="Charged Off"/>
    <s v="debt_consolidation"/>
    <n v="0.19339999999999999"/>
    <n v="19.34"/>
    <n v="660"/>
    <n v="664"/>
    <n v="662"/>
    <x v="0"/>
    <n v="1"/>
    <x v="0"/>
    <s v="High DTI / Low Income / Low FICO"/>
  </r>
  <r>
    <n v="42224"/>
    <s v="MEDIUM"/>
    <s v="Verified"/>
    <s v="Charged Off"/>
    <s v="other"/>
    <n v="0.3619"/>
    <n v="36.19"/>
    <n v="665"/>
    <n v="669"/>
    <n v="667"/>
    <x v="0"/>
    <n v="1"/>
    <x v="0"/>
    <s v="High DTI / Low Income / Low FICO"/>
  </r>
  <r>
    <n v="141842"/>
    <s v="HIGH"/>
    <s v="Source Verified"/>
    <s v="Fully Paid"/>
    <s v="credit_card"/>
    <n v="0.1918"/>
    <n v="19.18"/>
    <n v="700"/>
    <n v="704"/>
    <n v="702"/>
    <x v="1"/>
    <n v="2"/>
    <x v="1"/>
    <s v="Moderate DTI/Income/FICO"/>
  </r>
  <r>
    <n v="65000"/>
    <s v="HIGH"/>
    <s v="Source Verified"/>
    <s v="Current"/>
    <s v="debt_consolidation"/>
    <n v="0.16969999999999999"/>
    <n v="16.97"/>
    <n v="690"/>
    <n v="694"/>
    <n v="692"/>
    <x v="0"/>
    <n v="2"/>
    <x v="1"/>
    <s v="Moderate DTI/Income/FICO"/>
  </r>
  <r>
    <n v="80000"/>
    <s v="HIGH"/>
    <s v="Not Verified"/>
    <s v="Fully Paid"/>
    <s v="credit_card"/>
    <n v="0.1898"/>
    <n v="18.98"/>
    <n v="765"/>
    <n v="769"/>
    <n v="767"/>
    <x v="1"/>
    <n v="2"/>
    <x v="1"/>
    <s v="Moderate DTI/Income/FICO"/>
  </r>
  <r>
    <n v="70000"/>
    <s v="HIGH"/>
    <s v="Not Verified"/>
    <s v="Charged Off"/>
    <s v="credit_card"/>
    <n v="0.2152"/>
    <n v="21.52"/>
    <n v="660"/>
    <n v="664"/>
    <n v="662"/>
    <x v="0"/>
    <n v="1"/>
    <x v="0"/>
    <s v="High DTI / Low Income / Low FICO"/>
  </r>
  <r>
    <n v="20400"/>
    <s v="LOW"/>
    <s v="Source Verified"/>
    <s v="Fully Paid"/>
    <s v="moving"/>
    <n v="9.35E-2"/>
    <n v="9.35"/>
    <n v="680"/>
    <n v="684"/>
    <n v="682"/>
    <x v="0"/>
    <n v="1"/>
    <x v="0"/>
    <s v="High DTI / Low Income / Low FICO"/>
  </r>
  <r>
    <n v="86000"/>
    <s v="HIGH"/>
    <s v="Source Verified"/>
    <s v="Current"/>
    <s v="debt_consolidation"/>
    <n v="2.46E-2"/>
    <n v="2.46"/>
    <n v="765"/>
    <n v="769"/>
    <n v="767"/>
    <x v="1"/>
    <n v="3"/>
    <x v="2"/>
    <s v="Strong Profile"/>
  </r>
  <r>
    <n v="132000"/>
    <s v="HIGH"/>
    <s v="Not Verified"/>
    <s v="Fully Paid"/>
    <s v="debt_consolidation"/>
    <n v="0.17800000000000002"/>
    <n v="17.8"/>
    <n v="685"/>
    <n v="689"/>
    <n v="687"/>
    <x v="0"/>
    <n v="2"/>
    <x v="1"/>
    <s v="Moderate DTI/Income/FICO"/>
  </r>
  <r>
    <n v="28000"/>
    <s v="LOW"/>
    <s v="Source Verified"/>
    <s v="Fully Paid"/>
    <s v="major_purchase"/>
    <n v="0.33899999999999997"/>
    <n v="33.9"/>
    <n v="700"/>
    <n v="704"/>
    <n v="702"/>
    <x v="1"/>
    <n v="1"/>
    <x v="0"/>
    <s v="High DTI / Low Income / Low FICO"/>
  </r>
  <r>
    <n v="95000"/>
    <s v="HIGH"/>
    <s v="Source Verified"/>
    <s v="Current"/>
    <s v="credit_card"/>
    <n v="0.29880000000000001"/>
    <n v="29.880000000000003"/>
    <n v="710"/>
    <n v="714"/>
    <n v="712"/>
    <x v="1"/>
    <n v="1"/>
    <x v="0"/>
    <s v="High DTI / Low Income / Low FICO"/>
  </r>
  <r>
    <n v="85000"/>
    <s v="HIGH"/>
    <s v="Source Verified"/>
    <s v="Fully Paid"/>
    <s v="debt_consolidation"/>
    <n v="0.23170000000000002"/>
    <n v="23.17"/>
    <n v="705"/>
    <n v="709"/>
    <n v="707"/>
    <x v="1"/>
    <n v="1"/>
    <x v="0"/>
    <s v="High DTI / Low Income / Low FICO"/>
  </r>
  <r>
    <n v="42000"/>
    <s v="MEDIUM"/>
    <s v="Verified"/>
    <s v="Fully Paid"/>
    <s v="debt_consolidation"/>
    <n v="0.1943"/>
    <n v="19.43"/>
    <n v="665"/>
    <n v="669"/>
    <n v="667"/>
    <x v="0"/>
    <n v="2"/>
    <x v="1"/>
    <s v="Moderate DTI/Income/FICO"/>
  </r>
  <r>
    <n v="120000"/>
    <s v="HIGH"/>
    <s v="Not Verified"/>
    <s v="Fully Paid"/>
    <s v="credit_card"/>
    <n v="0.15479999999999999"/>
    <n v="15.479999999999999"/>
    <n v="710"/>
    <n v="714"/>
    <n v="712"/>
    <x v="1"/>
    <n v="2"/>
    <x v="1"/>
    <s v="Moderate DTI/Income/FICO"/>
  </r>
  <r>
    <n v="151000"/>
    <s v="HIGH"/>
    <s v="Verified"/>
    <s v="Fully Paid"/>
    <s v="credit_card"/>
    <n v="0.1699"/>
    <n v="16.989999999999998"/>
    <n v="670"/>
    <n v="674"/>
    <n v="672"/>
    <x v="0"/>
    <n v="2"/>
    <x v="1"/>
    <s v="Moderate DTI/Income/FICO"/>
  </r>
  <r>
    <n v="45000"/>
    <s v="MEDIUM"/>
    <s v="Source Verified"/>
    <s v="Fully Paid"/>
    <s v="debt_consolidation"/>
    <n v="3.8900000000000004E-2"/>
    <n v="3.8900000000000006"/>
    <n v="665"/>
    <n v="669"/>
    <n v="667"/>
    <x v="0"/>
    <n v="2"/>
    <x v="1"/>
    <s v="Moderate DTI/Income/FICO"/>
  </r>
  <r>
    <n v="31000"/>
    <s v="LOW"/>
    <s v="Source Verified"/>
    <s v="Fully Paid"/>
    <s v="medical"/>
    <n v="0.3256"/>
    <n v="32.56"/>
    <n v="675"/>
    <n v="679"/>
    <n v="677"/>
    <x v="0"/>
    <n v="1"/>
    <x v="0"/>
    <s v="High DTI / Low Income / Low FICO"/>
  </r>
  <r>
    <n v="70000"/>
    <s v="HIGH"/>
    <s v="Source Verified"/>
    <s v="Fully Paid"/>
    <s v="debt_consolidation"/>
    <n v="0.1502"/>
    <n v="15.02"/>
    <n v="685"/>
    <n v="689"/>
    <n v="687"/>
    <x v="0"/>
    <n v="2"/>
    <x v="1"/>
    <s v="Moderate DTI/Income/FICO"/>
  </r>
  <r>
    <n v="70000"/>
    <s v="HIGH"/>
    <s v="Source Verified"/>
    <s v="Fully Paid"/>
    <s v="other"/>
    <n v="9.3100000000000002E-2"/>
    <n v="9.31"/>
    <n v="660"/>
    <n v="664"/>
    <n v="662"/>
    <x v="0"/>
    <n v="2"/>
    <x v="1"/>
    <s v="Moderate DTI/Income/FICO"/>
  </r>
  <r>
    <n v="80000"/>
    <s v="HIGH"/>
    <s v="Source Verified"/>
    <s v="Fully Paid"/>
    <s v="home_improvement"/>
    <n v="0.14449999999999999"/>
    <n v="14.45"/>
    <n v="675"/>
    <n v="679"/>
    <n v="677"/>
    <x v="0"/>
    <n v="2"/>
    <x v="1"/>
    <s v="Moderate DTI/Income/FICO"/>
  </r>
  <r>
    <n v="55000"/>
    <s v="MEDIUM"/>
    <s v="Not Verified"/>
    <s v="Current"/>
    <s v="credit_card"/>
    <n v="0.2389"/>
    <n v="23.89"/>
    <n v="680"/>
    <n v="684"/>
    <n v="682"/>
    <x v="0"/>
    <n v="1"/>
    <x v="0"/>
    <s v="High DTI / Low Income / Low FICO"/>
  </r>
  <r>
    <n v="41000"/>
    <s v="MEDIUM"/>
    <s v="Verified"/>
    <s v="Fully Paid"/>
    <s v="credit_card"/>
    <n v="8.1699999999999995E-2"/>
    <n v="8.17"/>
    <n v="795"/>
    <n v="799"/>
    <n v="797"/>
    <x v="1"/>
    <n v="2"/>
    <x v="1"/>
    <s v="Moderate DTI/Income/FICO"/>
  </r>
  <r>
    <n v="100000"/>
    <s v="HIGH"/>
    <s v="Not Verified"/>
    <s v="Fully Paid"/>
    <s v="debt_consolidation"/>
    <n v="8.8599999999999998E-2"/>
    <n v="8.86"/>
    <n v="670"/>
    <n v="674"/>
    <n v="672"/>
    <x v="0"/>
    <n v="2"/>
    <x v="1"/>
    <s v="Moderate DTI/Income/FICO"/>
  </r>
  <r>
    <n v="132000"/>
    <s v="HIGH"/>
    <s v="Not Verified"/>
    <s v="Fully Paid"/>
    <s v="debt_consolidation"/>
    <n v="0.14460000000000001"/>
    <n v="14.46"/>
    <n v="730"/>
    <n v="734"/>
    <n v="732"/>
    <x v="1"/>
    <n v="2"/>
    <x v="1"/>
    <s v="Moderate DTI/Income/FICO"/>
  </r>
  <r>
    <n v="105000"/>
    <s v="HIGH"/>
    <s v="Verified"/>
    <s v="Fully Paid"/>
    <s v="debt_consolidation"/>
    <n v="0.24280000000000002"/>
    <n v="24.28"/>
    <n v="705"/>
    <n v="709"/>
    <n v="707"/>
    <x v="1"/>
    <n v="1"/>
    <x v="0"/>
    <s v="High DTI / Low Income / Low FICO"/>
  </r>
  <r>
    <n v="30000"/>
    <s v="LOW"/>
    <s v="Source Verified"/>
    <s v="Fully Paid"/>
    <s v="debt_consolidation"/>
    <n v="0.29320000000000002"/>
    <n v="29.32"/>
    <n v="760"/>
    <n v="764"/>
    <n v="762"/>
    <x v="1"/>
    <n v="1"/>
    <x v="0"/>
    <s v="High DTI / Low Income / Low FICO"/>
  </r>
  <r>
    <n v="110000"/>
    <s v="HIGH"/>
    <s v="Verified"/>
    <s v="Charged Off"/>
    <s v="debt_consolidation"/>
    <n v="0.18230000000000002"/>
    <n v="18.23"/>
    <n v="695"/>
    <n v="699"/>
    <n v="697"/>
    <x v="0"/>
    <n v="2"/>
    <x v="1"/>
    <s v="Moderate DTI/Income/FICO"/>
  </r>
  <r>
    <n v="128000"/>
    <s v="HIGH"/>
    <s v="Verified"/>
    <s v="Fully Paid"/>
    <s v="debt_consolidation"/>
    <n v="0.2833"/>
    <n v="28.33"/>
    <n v="675"/>
    <n v="679"/>
    <n v="677"/>
    <x v="0"/>
    <n v="1"/>
    <x v="0"/>
    <s v="High DTI / Low Income / Low FICO"/>
  </r>
  <r>
    <n v="100000"/>
    <s v="HIGH"/>
    <s v="Source Verified"/>
    <s v="Current"/>
    <s v="debt_consolidation"/>
    <n v="0.2964"/>
    <n v="29.64"/>
    <n v="685"/>
    <n v="689"/>
    <n v="687"/>
    <x v="0"/>
    <n v="1"/>
    <x v="0"/>
    <s v="High DTI / Low Income / Low FICO"/>
  </r>
  <r>
    <n v="110000"/>
    <s v="HIGH"/>
    <s v="Source Verified"/>
    <s v="Fully Paid"/>
    <s v="debt_consolidation"/>
    <n v="9.849999999999999E-2"/>
    <n v="9.85"/>
    <n v="660"/>
    <n v="664"/>
    <n v="662"/>
    <x v="0"/>
    <n v="2"/>
    <x v="1"/>
    <s v="Moderate DTI/Income/FICO"/>
  </r>
  <r>
    <n v="51753.84"/>
    <s v="MEDIUM"/>
    <s v="Source Verified"/>
    <s v="Fully Paid"/>
    <s v="debt_consolidation"/>
    <n v="8.2299999999999998E-2"/>
    <n v="8.23"/>
    <n v="685"/>
    <n v="689"/>
    <n v="687"/>
    <x v="0"/>
    <n v="2"/>
    <x v="1"/>
    <s v="Moderate DTI/Income/FICO"/>
  </r>
  <r>
    <n v="117300"/>
    <s v="HIGH"/>
    <s v="Not Verified"/>
    <s v="Fully Paid"/>
    <s v="debt_consolidation"/>
    <n v="0.10550000000000001"/>
    <n v="10.55"/>
    <n v="740"/>
    <n v="744"/>
    <n v="742"/>
    <x v="1"/>
    <n v="3"/>
    <x v="2"/>
    <s v="Strong Profile"/>
  </r>
  <r>
    <n v="172000"/>
    <s v="HIGH"/>
    <s v="Not Verified"/>
    <s v="Current"/>
    <s v="debt_consolidation"/>
    <n v="0.1396"/>
    <n v="13.96"/>
    <n v="685"/>
    <n v="689"/>
    <n v="687"/>
    <x v="0"/>
    <n v="2"/>
    <x v="1"/>
    <s v="Moderate DTI/Income/FICO"/>
  </r>
  <r>
    <n v="80000"/>
    <s v="HIGH"/>
    <s v="Source Verified"/>
    <s v="Fully Paid"/>
    <s v="house"/>
    <n v="9.1600000000000001E-2"/>
    <n v="9.16"/>
    <n v="670"/>
    <n v="674"/>
    <n v="672"/>
    <x v="0"/>
    <n v="2"/>
    <x v="1"/>
    <s v="Moderate DTI/Income/FICO"/>
  </r>
  <r>
    <n v="30000"/>
    <s v="LOW"/>
    <s v="Source Verified"/>
    <s v="Fully Paid"/>
    <s v="home_improvement"/>
    <n v="0.30519999999999997"/>
    <n v="30.519999999999996"/>
    <n v="670"/>
    <n v="674"/>
    <n v="672"/>
    <x v="0"/>
    <n v="1"/>
    <x v="0"/>
    <s v="High DTI / Low Income / Low FICO"/>
  </r>
  <r>
    <n v="86000"/>
    <s v="HIGH"/>
    <s v="Source Verified"/>
    <s v="Charged Off"/>
    <s v="debt_consolidation"/>
    <n v="0.16980000000000001"/>
    <n v="16.98"/>
    <n v="690"/>
    <n v="694"/>
    <n v="692"/>
    <x v="0"/>
    <n v="2"/>
    <x v="1"/>
    <s v="Moderate DTI/Income/FICO"/>
  </r>
  <r>
    <n v="55000"/>
    <s v="MEDIUM"/>
    <s v="Not Verified"/>
    <s v="Fully Paid"/>
    <s v="major_purchase"/>
    <n v="0.16300000000000001"/>
    <n v="16.3"/>
    <n v="665"/>
    <n v="669"/>
    <n v="667"/>
    <x v="0"/>
    <n v="2"/>
    <x v="1"/>
    <s v="Moderate DTI/Income/FICO"/>
  </r>
  <r>
    <n v="40000"/>
    <s v="LOW"/>
    <s v="Not Verified"/>
    <s v="Fully Paid"/>
    <s v="credit_card"/>
    <n v="0.20370000000000002"/>
    <n v="20.37"/>
    <n v="745"/>
    <n v="749"/>
    <n v="747"/>
    <x v="1"/>
    <n v="1"/>
    <x v="0"/>
    <s v="High DTI / Low Income / Low FICO"/>
  </r>
  <r>
    <n v="50000"/>
    <s v="MEDIUM"/>
    <s v="Not Verified"/>
    <s v="Fully Paid"/>
    <s v="credit_card"/>
    <n v="0.18840000000000001"/>
    <n v="18.84"/>
    <n v="735"/>
    <n v="739"/>
    <n v="737"/>
    <x v="1"/>
    <n v="2"/>
    <x v="1"/>
    <s v="Moderate DTI/Income/FICO"/>
  </r>
  <r>
    <n v="65000"/>
    <s v="HIGH"/>
    <s v="Not Verified"/>
    <s v="Fully Paid"/>
    <s v="debt_consolidation"/>
    <n v="0.1699"/>
    <n v="16.989999999999998"/>
    <n v="720"/>
    <n v="724"/>
    <n v="722"/>
    <x v="1"/>
    <n v="2"/>
    <x v="1"/>
    <s v="Moderate DTI/Income/FICO"/>
  </r>
  <r>
    <n v="67500"/>
    <s v="HIGH"/>
    <s v="Source Verified"/>
    <s v="Fully Paid"/>
    <s v="debt_consolidation"/>
    <n v="0.17350000000000002"/>
    <n v="17.350000000000001"/>
    <n v="685"/>
    <n v="689"/>
    <n v="687"/>
    <x v="0"/>
    <n v="2"/>
    <x v="1"/>
    <s v="Moderate DTI/Income/FICO"/>
  </r>
  <r>
    <n v="52000"/>
    <s v="MEDIUM"/>
    <s v="Verified"/>
    <s v="Fully Paid"/>
    <s v="other"/>
    <n v="0.24510000000000001"/>
    <n v="24.51"/>
    <n v="685"/>
    <n v="689"/>
    <n v="687"/>
    <x v="0"/>
    <n v="1"/>
    <x v="0"/>
    <s v="High DTI / Low Income / Low FICO"/>
  </r>
  <r>
    <n v="77000"/>
    <s v="HIGH"/>
    <s v="Not Verified"/>
    <s v="Fully Paid"/>
    <s v="debt_consolidation"/>
    <n v="0.1234"/>
    <n v="12.34"/>
    <n v="745"/>
    <n v="749"/>
    <n v="747"/>
    <x v="1"/>
    <n v="2"/>
    <x v="1"/>
    <s v="Moderate DTI/Income/FICO"/>
  </r>
  <r>
    <n v="42800"/>
    <s v="MEDIUM"/>
    <s v="Source Verified"/>
    <s v="Fully Paid"/>
    <s v="debt_consolidation"/>
    <n v="0.30930000000000002"/>
    <n v="30.930000000000003"/>
    <n v="705"/>
    <n v="709"/>
    <n v="707"/>
    <x v="1"/>
    <n v="1"/>
    <x v="0"/>
    <s v="High DTI / Low Income / Low FICO"/>
  </r>
  <r>
    <n v="57000"/>
    <s v="MEDIUM"/>
    <s v="Source Verified"/>
    <s v="Fully Paid"/>
    <s v="debt_consolidation"/>
    <n v="0.1472"/>
    <n v="14.719999999999999"/>
    <n v="690"/>
    <n v="694"/>
    <n v="692"/>
    <x v="0"/>
    <n v="2"/>
    <x v="1"/>
    <s v="Moderate DTI/Income/FICO"/>
  </r>
  <r>
    <n v="103000"/>
    <s v="HIGH"/>
    <s v="Verified"/>
    <s v="Fully Paid"/>
    <s v="home_improvement"/>
    <n v="0.27300000000000002"/>
    <n v="27.3"/>
    <n v="660"/>
    <n v="664"/>
    <n v="662"/>
    <x v="0"/>
    <n v="1"/>
    <x v="0"/>
    <s v="High DTI / Low Income / Low FICO"/>
  </r>
  <r>
    <n v="247000"/>
    <s v="HIGH"/>
    <s v="Source Verified"/>
    <s v="Fully Paid"/>
    <s v="small_business"/>
    <n v="0.1144"/>
    <n v="11.44"/>
    <n v="705"/>
    <n v="709"/>
    <n v="707"/>
    <x v="1"/>
    <n v="3"/>
    <x v="2"/>
    <s v="Strong Profile"/>
  </r>
  <r>
    <n v="50000"/>
    <s v="MEDIUM"/>
    <s v="Source Verified"/>
    <s v="Fully Paid"/>
    <s v="debt_consolidation"/>
    <n v="0.2969"/>
    <n v="29.69"/>
    <n v="665"/>
    <n v="669"/>
    <n v="667"/>
    <x v="0"/>
    <n v="1"/>
    <x v="0"/>
    <s v="High DTI / Low Income / Low FICO"/>
  </r>
  <r>
    <n v="62000"/>
    <s v="HIGH"/>
    <s v="Verified"/>
    <s v="Fully Paid"/>
    <s v="debt_consolidation"/>
    <n v="0.25629999999999997"/>
    <n v="25.629999999999995"/>
    <n v="675"/>
    <n v="679"/>
    <n v="677"/>
    <x v="0"/>
    <n v="1"/>
    <x v="0"/>
    <s v="High DTI / Low Income / Low FICO"/>
  </r>
  <r>
    <n v="67184"/>
    <s v="HIGH"/>
    <s v="Verified"/>
    <s v="Fully Paid"/>
    <s v="debt_consolidation"/>
    <n v="8.8399999999999992E-2"/>
    <n v="8.84"/>
    <n v="660"/>
    <n v="664"/>
    <n v="662"/>
    <x v="0"/>
    <n v="2"/>
    <x v="1"/>
    <s v="Moderate DTI/Income/FICO"/>
  </r>
  <r>
    <n v="60000"/>
    <s v="MEDIUM"/>
    <s v="Verified"/>
    <s v="Current"/>
    <s v="credit_card"/>
    <n v="0.1356"/>
    <n v="13.56"/>
    <n v="665"/>
    <n v="669"/>
    <n v="667"/>
    <x v="0"/>
    <n v="2"/>
    <x v="1"/>
    <s v="Moderate DTI/Income/FICO"/>
  </r>
  <r>
    <n v="115000"/>
    <s v="HIGH"/>
    <s v="Verified"/>
    <s v="Charged Off"/>
    <s v="debt_consolidation"/>
    <n v="0.25140000000000001"/>
    <n v="25.14"/>
    <n v="685"/>
    <n v="689"/>
    <n v="687"/>
    <x v="0"/>
    <n v="1"/>
    <x v="0"/>
    <s v="High DTI / Low Income / Low FICO"/>
  </r>
  <r>
    <n v="85000"/>
    <s v="HIGH"/>
    <s v="Source Verified"/>
    <s v="Current"/>
    <s v="credit_card"/>
    <n v="0.34889999999999999"/>
    <n v="34.89"/>
    <n v="730"/>
    <n v="734"/>
    <n v="732"/>
    <x v="1"/>
    <n v="1"/>
    <x v="0"/>
    <s v="High DTI / Low Income / Low FICO"/>
  </r>
  <r>
    <n v="72800"/>
    <s v="HIGH"/>
    <s v="Source Verified"/>
    <s v="Fully Paid"/>
    <s v="credit_card"/>
    <n v="0.26669999999999999"/>
    <n v="26.669999999999998"/>
    <n v="660"/>
    <n v="664"/>
    <n v="662"/>
    <x v="0"/>
    <n v="1"/>
    <x v="0"/>
    <s v="High DTI / Low Income / Low FICO"/>
  </r>
  <r>
    <n v="74000"/>
    <s v="HIGH"/>
    <s v="Source Verified"/>
    <s v="Fully Paid"/>
    <s v="debt_consolidation"/>
    <n v="0.19190000000000002"/>
    <n v="19.190000000000001"/>
    <n v="690"/>
    <n v="694"/>
    <n v="692"/>
    <x v="0"/>
    <n v="2"/>
    <x v="1"/>
    <s v="Moderate DTI/Income/FICO"/>
  </r>
  <r>
    <n v="50000"/>
    <s v="MEDIUM"/>
    <s v="Source Verified"/>
    <s v="Fully Paid"/>
    <s v="credit_card"/>
    <n v="0.2122"/>
    <n v="21.22"/>
    <n v="670"/>
    <n v="674"/>
    <n v="672"/>
    <x v="0"/>
    <n v="1"/>
    <x v="0"/>
    <s v="High DTI / Low Income / Low FICO"/>
  </r>
  <r>
    <n v="75000"/>
    <s v="HIGH"/>
    <s v="Not Verified"/>
    <s v="Current"/>
    <s v="credit_card"/>
    <n v="0.1883"/>
    <n v="18.829999999999998"/>
    <n v="740"/>
    <n v="744"/>
    <n v="742"/>
    <x v="1"/>
    <n v="2"/>
    <x v="1"/>
    <s v="Moderate DTI/Income/FICO"/>
  </r>
  <r>
    <n v="42117"/>
    <s v="MEDIUM"/>
    <s v="Source Verified"/>
    <s v="Fully Paid"/>
    <s v="debt_consolidation"/>
    <n v="0.2069"/>
    <n v="20.69"/>
    <n v="700"/>
    <n v="704"/>
    <n v="702"/>
    <x v="1"/>
    <n v="1"/>
    <x v="0"/>
    <s v="High DTI / Low Income / Low FICO"/>
  </r>
  <r>
    <n v="100000"/>
    <s v="HIGH"/>
    <s v="Verified"/>
    <s v="Fully Paid"/>
    <s v="debt_consolidation"/>
    <n v="4.5999999999999999E-2"/>
    <n v="4.5999999999999996"/>
    <n v="695"/>
    <n v="699"/>
    <n v="697"/>
    <x v="0"/>
    <n v="2"/>
    <x v="1"/>
    <s v="Moderate DTI/Income/FICO"/>
  </r>
  <r>
    <n v="30000"/>
    <s v="LOW"/>
    <s v="Source Verified"/>
    <s v="Fully Paid"/>
    <s v="credit_card"/>
    <n v="0.28399999999999997"/>
    <n v="28.4"/>
    <n v="665"/>
    <n v="669"/>
    <n v="667"/>
    <x v="0"/>
    <n v="1"/>
    <x v="0"/>
    <s v="High DTI / Low Income / Low FICO"/>
  </r>
  <r>
    <n v="80000"/>
    <s v="HIGH"/>
    <s v="Source Verified"/>
    <s v="Fully Paid"/>
    <s v="debt_consolidation"/>
    <n v="0.1573"/>
    <n v="15.73"/>
    <n v="660"/>
    <n v="664"/>
    <n v="662"/>
    <x v="0"/>
    <n v="2"/>
    <x v="1"/>
    <s v="Moderate DTI/Income/FICO"/>
  </r>
  <r>
    <n v="48800"/>
    <s v="MEDIUM"/>
    <s v="Source Verified"/>
    <s v="Current"/>
    <s v="credit_card"/>
    <n v="0.35509999999999997"/>
    <n v="35.51"/>
    <n v="665"/>
    <n v="669"/>
    <n v="667"/>
    <x v="0"/>
    <n v="1"/>
    <x v="0"/>
    <s v="High DTI / Low Income / Low FICO"/>
  </r>
  <r>
    <n v="250000"/>
    <s v="HIGH"/>
    <s v="Source Verified"/>
    <s v="Fully Paid"/>
    <s v="debt_consolidation"/>
    <n v="0.23499999999999999"/>
    <n v="23.5"/>
    <n v="715"/>
    <n v="719"/>
    <n v="717"/>
    <x v="1"/>
    <n v="1"/>
    <x v="0"/>
    <s v="High DTI / Low Income / Low FICO"/>
  </r>
  <r>
    <n v="49000"/>
    <s v="MEDIUM"/>
    <s v="Verified"/>
    <s v="Current"/>
    <s v="credit_card"/>
    <n v="0.20629999999999998"/>
    <n v="20.63"/>
    <n v="670"/>
    <n v="674"/>
    <n v="672"/>
    <x v="0"/>
    <n v="1"/>
    <x v="0"/>
    <s v="High DTI / Low Income / Low FICO"/>
  </r>
  <r>
    <n v="60000"/>
    <s v="MEDIUM"/>
    <s v="Not Verified"/>
    <s v="Current"/>
    <s v="credit_card"/>
    <n v="0.17739999999999997"/>
    <n v="17.739999999999998"/>
    <n v="675"/>
    <n v="679"/>
    <n v="677"/>
    <x v="0"/>
    <n v="2"/>
    <x v="1"/>
    <s v="Moderate DTI/Income/FICO"/>
  </r>
  <r>
    <n v="76000"/>
    <s v="HIGH"/>
    <s v="Source Verified"/>
    <s v="Fully Paid"/>
    <s v="moving"/>
    <n v="0.12869999999999998"/>
    <n v="12.869999999999997"/>
    <n v="695"/>
    <n v="699"/>
    <n v="697"/>
    <x v="0"/>
    <n v="2"/>
    <x v="1"/>
    <s v="Moderate DTI/Income/FICO"/>
  </r>
  <r>
    <n v="70000"/>
    <s v="HIGH"/>
    <s v="Not Verified"/>
    <s v="Current"/>
    <s v="debt_consolidation"/>
    <n v="0.22420000000000001"/>
    <n v="22.42"/>
    <n v="735"/>
    <n v="739"/>
    <n v="737"/>
    <x v="1"/>
    <n v="1"/>
    <x v="0"/>
    <s v="High DTI / Low Income / Low FICO"/>
  </r>
  <r>
    <n v="45000"/>
    <s v="MEDIUM"/>
    <s v="Not Verified"/>
    <s v="Charged Off"/>
    <s v="credit_card"/>
    <n v="0.2621"/>
    <n v="26.21"/>
    <n v="715"/>
    <n v="719"/>
    <n v="717"/>
    <x v="1"/>
    <n v="1"/>
    <x v="0"/>
    <s v="High DTI / Low Income / Low FICO"/>
  </r>
  <r>
    <n v="92000"/>
    <s v="HIGH"/>
    <s v="Not Verified"/>
    <s v="Current"/>
    <s v="credit_card"/>
    <n v="0.2495"/>
    <n v="24.95"/>
    <n v="680"/>
    <n v="684"/>
    <n v="682"/>
    <x v="0"/>
    <n v="1"/>
    <x v="0"/>
    <s v="High DTI / Low Income / Low FICO"/>
  </r>
  <r>
    <n v="55000"/>
    <s v="MEDIUM"/>
    <s v="Source Verified"/>
    <s v="Charged Off"/>
    <s v="other"/>
    <n v="0.20879999999999999"/>
    <n v="20.88"/>
    <n v="690"/>
    <n v="694"/>
    <n v="692"/>
    <x v="0"/>
    <n v="1"/>
    <x v="0"/>
    <s v="High DTI / Low Income / Low FICO"/>
  </r>
  <r>
    <n v="55000"/>
    <s v="MEDIUM"/>
    <s v="Verified"/>
    <s v="Current"/>
    <s v="other"/>
    <n v="0.375"/>
    <n v="37.5"/>
    <n v="665"/>
    <n v="669"/>
    <n v="667"/>
    <x v="0"/>
    <n v="1"/>
    <x v="0"/>
    <s v="High DTI / Low Income / Low FICO"/>
  </r>
  <r>
    <n v="30000"/>
    <s v="LOW"/>
    <s v="Source Verified"/>
    <s v="Charged Off"/>
    <s v="debt_consolidation"/>
    <n v="0.3392"/>
    <n v="33.92"/>
    <n v="660"/>
    <n v="664"/>
    <n v="662"/>
    <x v="0"/>
    <n v="1"/>
    <x v="0"/>
    <s v="High DTI / Low Income / Low FICO"/>
  </r>
  <r>
    <n v="81000"/>
    <s v="HIGH"/>
    <s v="Not Verified"/>
    <s v="Fully Paid"/>
    <s v="other"/>
    <n v="0.21940000000000001"/>
    <n v="21.94"/>
    <n v="730"/>
    <n v="734"/>
    <n v="732"/>
    <x v="1"/>
    <n v="1"/>
    <x v="0"/>
    <s v="High DTI / Low Income / Low FICO"/>
  </r>
  <r>
    <n v="46500"/>
    <s v="MEDIUM"/>
    <s v="Source Verified"/>
    <s v="Charged Off"/>
    <s v="debt_consolidation"/>
    <n v="0.1222"/>
    <n v="12.22"/>
    <n v="675"/>
    <n v="679"/>
    <n v="677"/>
    <x v="0"/>
    <n v="2"/>
    <x v="1"/>
    <s v="Moderate DTI/Income/FICO"/>
  </r>
  <r>
    <n v="159000"/>
    <s v="HIGH"/>
    <s v="Verified"/>
    <s v="Fully Paid"/>
    <s v="debt_consolidation"/>
    <n v="0.23499999999999999"/>
    <n v="23.5"/>
    <n v="705"/>
    <n v="709"/>
    <n v="707"/>
    <x v="1"/>
    <n v="1"/>
    <x v="0"/>
    <s v="High DTI / Low Income / Low FICO"/>
  </r>
  <r>
    <n v="63036"/>
    <s v="HIGH"/>
    <s v="Source Verified"/>
    <s v="Fully Paid"/>
    <s v="debt_consolidation"/>
    <n v="0.16489999999999999"/>
    <n v="16.489999999999998"/>
    <n v="660"/>
    <n v="664"/>
    <n v="662"/>
    <x v="0"/>
    <n v="2"/>
    <x v="1"/>
    <s v="Moderate DTI/Income/FICO"/>
  </r>
  <r>
    <n v="48000"/>
    <s v="MEDIUM"/>
    <s v="Source Verified"/>
    <s v="Fully Paid"/>
    <s v="debt_consolidation"/>
    <n v="0.2505"/>
    <n v="25.05"/>
    <n v="685"/>
    <n v="689"/>
    <n v="687"/>
    <x v="0"/>
    <n v="1"/>
    <x v="0"/>
    <s v="High DTI / Low Income / Low FICO"/>
  </r>
  <r>
    <n v="50000"/>
    <s v="MEDIUM"/>
    <s v="Verified"/>
    <s v="Current"/>
    <s v="debt_consolidation"/>
    <n v="0.36460000000000004"/>
    <n v="36.46"/>
    <n v="660"/>
    <n v="664"/>
    <n v="662"/>
    <x v="0"/>
    <n v="1"/>
    <x v="0"/>
    <s v="High DTI / Low Income / Low FICO"/>
  </r>
  <r>
    <n v="52000"/>
    <s v="MEDIUM"/>
    <s v="Verified"/>
    <s v="Fully Paid"/>
    <s v="other"/>
    <n v="0.28570000000000001"/>
    <n v="28.57"/>
    <n v="680"/>
    <n v="684"/>
    <n v="682"/>
    <x v="0"/>
    <n v="1"/>
    <x v="0"/>
    <s v="High DTI / Low Income / Low FICO"/>
  </r>
  <r>
    <n v="92000"/>
    <s v="HIGH"/>
    <s v="Not Verified"/>
    <s v="Fully Paid"/>
    <s v="debt_consolidation"/>
    <n v="0.2218"/>
    <n v="22.18"/>
    <n v="695"/>
    <n v="699"/>
    <n v="697"/>
    <x v="0"/>
    <n v="1"/>
    <x v="0"/>
    <s v="High DTI / Low Income / Low FICO"/>
  </r>
  <r>
    <n v="70000"/>
    <s v="HIGH"/>
    <s v="Not Verified"/>
    <s v="Current"/>
    <s v="debt_consolidation"/>
    <n v="0.17069999999999999"/>
    <n v="17.07"/>
    <n v="670"/>
    <n v="674"/>
    <n v="672"/>
    <x v="0"/>
    <n v="2"/>
    <x v="1"/>
    <s v="Moderate DTI/Income/FICO"/>
  </r>
  <r>
    <n v="67000"/>
    <s v="HIGH"/>
    <s v="Source Verified"/>
    <s v="Fully Paid"/>
    <s v="credit_card"/>
    <n v="0.21190000000000001"/>
    <n v="21.19"/>
    <n v="690"/>
    <n v="694"/>
    <n v="692"/>
    <x v="0"/>
    <n v="1"/>
    <x v="0"/>
    <s v="High DTI / Low Income / Low FICO"/>
  </r>
  <r>
    <n v="425000"/>
    <s v="HIGH"/>
    <s v="Source Verified"/>
    <s v="Fully Paid"/>
    <s v="credit_card"/>
    <n v="0.16750000000000001"/>
    <n v="16.75"/>
    <n v="730"/>
    <n v="734"/>
    <n v="732"/>
    <x v="1"/>
    <n v="2"/>
    <x v="1"/>
    <s v="Moderate DTI/Income/FICO"/>
  </r>
  <r>
    <n v="154000"/>
    <s v="HIGH"/>
    <s v="Verified"/>
    <s v="Charged Off"/>
    <s v="medical"/>
    <n v="0.26379999999999998"/>
    <n v="26.38"/>
    <n v="670"/>
    <n v="674"/>
    <n v="672"/>
    <x v="0"/>
    <n v="1"/>
    <x v="0"/>
    <s v="High DTI / Low Income / Low FICO"/>
  </r>
  <r>
    <n v="69000"/>
    <s v="HIGH"/>
    <s v="Source Verified"/>
    <s v="Fully Paid"/>
    <s v="debt_consolidation"/>
    <n v="0.25629999999999997"/>
    <n v="25.629999999999995"/>
    <n v="680"/>
    <n v="684"/>
    <n v="682"/>
    <x v="0"/>
    <n v="1"/>
    <x v="0"/>
    <s v="High DTI / Low Income / Low FICO"/>
  </r>
  <r>
    <n v="55000"/>
    <s v="MEDIUM"/>
    <s v="Source Verified"/>
    <s v="Charged Off"/>
    <s v="home_improvement"/>
    <n v="0.35259999999999997"/>
    <n v="35.26"/>
    <n v="690"/>
    <n v="694"/>
    <n v="692"/>
    <x v="0"/>
    <n v="1"/>
    <x v="0"/>
    <s v="High DTI / Low Income / Low FICO"/>
  </r>
  <r>
    <n v="42000"/>
    <s v="MEDIUM"/>
    <s v="Source Verified"/>
    <s v="Fully Paid"/>
    <s v="major_purchase"/>
    <n v="7.5999999999999998E-2"/>
    <n v="7.6"/>
    <n v="670"/>
    <n v="674"/>
    <n v="672"/>
    <x v="0"/>
    <n v="2"/>
    <x v="1"/>
    <s v="Moderate DTI/Income/FICO"/>
  </r>
  <r>
    <n v="55000"/>
    <s v="MEDIUM"/>
    <s v="Not Verified"/>
    <s v="Fully Paid"/>
    <s v="credit_card"/>
    <n v="0.28320000000000001"/>
    <n v="28.32"/>
    <n v="660"/>
    <n v="664"/>
    <n v="662"/>
    <x v="0"/>
    <n v="1"/>
    <x v="0"/>
    <s v="High DTI / Low Income / Low FICO"/>
  </r>
  <r>
    <n v="72000"/>
    <s v="HIGH"/>
    <s v="Verified"/>
    <s v="Charged Off"/>
    <s v="debt_consolidation"/>
    <n v="0.2278"/>
    <n v="22.78"/>
    <n v="695"/>
    <n v="699"/>
    <n v="697"/>
    <x v="0"/>
    <n v="1"/>
    <x v="0"/>
    <s v="High DTI / Low Income / Low FICO"/>
  </r>
  <r>
    <n v="43000"/>
    <s v="MEDIUM"/>
    <s v="Source Verified"/>
    <s v="Current"/>
    <s v="credit_card"/>
    <n v="0.36170000000000002"/>
    <n v="36.17"/>
    <n v="675"/>
    <n v="679"/>
    <n v="677"/>
    <x v="0"/>
    <n v="1"/>
    <x v="0"/>
    <s v="High DTI / Low Income / Low FICO"/>
  </r>
  <r>
    <n v="85000"/>
    <s v="HIGH"/>
    <s v="Not Verified"/>
    <s v="Current"/>
    <s v="debt_consolidation"/>
    <n v="0.15920000000000001"/>
    <n v="15.920000000000002"/>
    <n v="660"/>
    <n v="664"/>
    <n v="662"/>
    <x v="0"/>
    <n v="2"/>
    <x v="1"/>
    <s v="Moderate DTI/Income/FICO"/>
  </r>
  <r>
    <n v="60000"/>
    <s v="MEDIUM"/>
    <s v="Verified"/>
    <s v="Fully Paid"/>
    <s v="home_improvement"/>
    <n v="0.2402"/>
    <n v="24.02"/>
    <n v="690"/>
    <n v="694"/>
    <n v="692"/>
    <x v="0"/>
    <n v="1"/>
    <x v="0"/>
    <s v="High DTI / Low Income / Low FICO"/>
  </r>
  <r>
    <n v="106000"/>
    <s v="HIGH"/>
    <s v="Source Verified"/>
    <s v="Fully Paid"/>
    <s v="debt_consolidation"/>
    <n v="0.26500000000000001"/>
    <n v="26.5"/>
    <n v="705"/>
    <n v="709"/>
    <n v="707"/>
    <x v="1"/>
    <n v="1"/>
    <x v="0"/>
    <s v="High DTI / Low Income / Low FICO"/>
  </r>
  <r>
    <n v="104000"/>
    <s v="HIGH"/>
    <s v="Verified"/>
    <s v="Fully Paid"/>
    <s v="credit_card"/>
    <n v="0.23730000000000001"/>
    <n v="23.73"/>
    <n v="660"/>
    <n v="664"/>
    <n v="662"/>
    <x v="0"/>
    <n v="1"/>
    <x v="0"/>
    <s v="High DTI / Low Income / Low FICO"/>
  </r>
  <r>
    <n v="106000"/>
    <s v="HIGH"/>
    <s v="Not Verified"/>
    <s v="Fully Paid"/>
    <s v="medical"/>
    <n v="0.16079999999999997"/>
    <n v="16.079999999999998"/>
    <n v="710"/>
    <n v="714"/>
    <n v="712"/>
    <x v="1"/>
    <n v="2"/>
    <x v="1"/>
    <s v="Moderate DTI/Income/FICO"/>
  </r>
  <r>
    <n v="72000"/>
    <s v="HIGH"/>
    <s v="Source Verified"/>
    <s v="Fully Paid"/>
    <s v="home_improvement"/>
    <n v="0.2122"/>
    <n v="21.22"/>
    <n v="675"/>
    <n v="679"/>
    <n v="677"/>
    <x v="0"/>
    <n v="1"/>
    <x v="0"/>
    <s v="High DTI / Low Income / Low FICO"/>
  </r>
  <r>
    <n v="50000"/>
    <s v="MEDIUM"/>
    <s v="Not Verified"/>
    <s v="Fully Paid"/>
    <s v="credit_card"/>
    <n v="5.0900000000000001E-2"/>
    <n v="5.09"/>
    <n v="695"/>
    <n v="699"/>
    <n v="697"/>
    <x v="0"/>
    <n v="2"/>
    <x v="1"/>
    <s v="Moderate DTI/Income/FICO"/>
  </r>
  <r>
    <n v="37000"/>
    <s v="LOW"/>
    <s v="Verified"/>
    <s v="Fully Paid"/>
    <s v="home_improvement"/>
    <n v="8.7899999999999992E-2"/>
    <n v="8.7899999999999991"/>
    <n v="680"/>
    <n v="684"/>
    <n v="682"/>
    <x v="0"/>
    <n v="1"/>
    <x v="0"/>
    <s v="High DTI / Low Income / Low FICO"/>
  </r>
  <r>
    <n v="77132"/>
    <s v="HIGH"/>
    <s v="Not Verified"/>
    <s v="Fully Paid"/>
    <s v="debt_consolidation"/>
    <n v="0.38950000000000001"/>
    <n v="38.950000000000003"/>
    <n v="675"/>
    <n v="679"/>
    <n v="677"/>
    <x v="0"/>
    <n v="1"/>
    <x v="0"/>
    <s v="High DTI / Low Income / Low FICO"/>
  </r>
  <r>
    <n v="42000"/>
    <s v="MEDIUM"/>
    <s v="Not Verified"/>
    <s v="Charged Off"/>
    <s v="debt_consolidation"/>
    <n v="0.29170000000000001"/>
    <n v="29.17"/>
    <n v="720"/>
    <n v="724"/>
    <n v="722"/>
    <x v="1"/>
    <n v="1"/>
    <x v="0"/>
    <s v="High DTI / Low Income / Low FICO"/>
  </r>
  <r>
    <n v="107000"/>
    <s v="HIGH"/>
    <s v="Verified"/>
    <s v="Fully Paid"/>
    <s v="debt_consolidation"/>
    <n v="0.2596"/>
    <n v="25.96"/>
    <n v="695"/>
    <n v="699"/>
    <n v="697"/>
    <x v="0"/>
    <n v="1"/>
    <x v="0"/>
    <s v="High DTI / Low Income / Low FICO"/>
  </r>
  <r>
    <n v="38000"/>
    <s v="LOW"/>
    <s v="Verified"/>
    <s v="Charged Off"/>
    <s v="credit_card"/>
    <n v="0.1361"/>
    <n v="13.61"/>
    <n v="660"/>
    <n v="664"/>
    <n v="662"/>
    <x v="0"/>
    <n v="1"/>
    <x v="0"/>
    <s v="High DTI / Low Income / Low FICO"/>
  </r>
  <r>
    <n v="154000"/>
    <s v="HIGH"/>
    <s v="Source Verified"/>
    <s v="Fully Paid"/>
    <s v="credit_card"/>
    <n v="0.1052"/>
    <n v="10.52"/>
    <n v="710"/>
    <n v="714"/>
    <n v="712"/>
    <x v="1"/>
    <n v="3"/>
    <x v="2"/>
    <s v="Strong Profile"/>
  </r>
  <r>
    <n v="50000"/>
    <s v="MEDIUM"/>
    <s v="Not Verified"/>
    <s v="Fully Paid"/>
    <s v="other"/>
    <n v="0.19320000000000001"/>
    <n v="19.32"/>
    <n v="660"/>
    <n v="664"/>
    <n v="662"/>
    <x v="0"/>
    <n v="2"/>
    <x v="1"/>
    <s v="Moderate DTI/Income/FICO"/>
  </r>
  <r>
    <n v="55000"/>
    <s v="MEDIUM"/>
    <s v="Not Verified"/>
    <s v="Fully Paid"/>
    <s v="credit_card"/>
    <n v="0.13089999999999999"/>
    <n v="13.089999999999998"/>
    <n v="675"/>
    <n v="679"/>
    <n v="677"/>
    <x v="0"/>
    <n v="2"/>
    <x v="1"/>
    <s v="Moderate DTI/Income/FICO"/>
  </r>
  <r>
    <n v="87500"/>
    <s v="HIGH"/>
    <s v="Not Verified"/>
    <s v="Fully Paid"/>
    <s v="debt_consolidation"/>
    <n v="0.29530000000000001"/>
    <n v="29.53"/>
    <n v="705"/>
    <n v="709"/>
    <n v="707"/>
    <x v="1"/>
    <n v="1"/>
    <x v="0"/>
    <s v="High DTI / Low Income / Low FICO"/>
  </r>
  <r>
    <n v="63500"/>
    <s v="HIGH"/>
    <s v="Source Verified"/>
    <s v="Fully Paid"/>
    <s v="credit_card"/>
    <n v="6.4600000000000005E-2"/>
    <n v="6.4600000000000009"/>
    <n v="665"/>
    <n v="669"/>
    <n v="667"/>
    <x v="0"/>
    <n v="2"/>
    <x v="1"/>
    <s v="Moderate DTI/Income/FICO"/>
  </r>
  <r>
    <n v="25000"/>
    <s v="LOW"/>
    <s v="Source Verified"/>
    <s v="Charged Off"/>
    <s v="debt_consolidation"/>
    <n v="0.23190000000000002"/>
    <n v="23.19"/>
    <n v="660"/>
    <n v="664"/>
    <n v="662"/>
    <x v="0"/>
    <n v="1"/>
    <x v="0"/>
    <s v="High DTI / Low Income / Low FICO"/>
  </r>
  <r>
    <n v="75000"/>
    <s v="HIGH"/>
    <s v="Source Verified"/>
    <s v="Fully Paid"/>
    <s v="debt_consolidation"/>
    <n v="8.9600000000000013E-2"/>
    <n v="8.9600000000000009"/>
    <n v="695"/>
    <n v="699"/>
    <n v="697"/>
    <x v="0"/>
    <n v="2"/>
    <x v="1"/>
    <s v="Moderate DTI/Income/FICO"/>
  </r>
  <r>
    <n v="62000"/>
    <s v="HIGH"/>
    <s v="Verified"/>
    <s v="Current"/>
    <s v="debt_consolidation"/>
    <n v="0.19550000000000001"/>
    <n v="19.55"/>
    <n v="680"/>
    <n v="684"/>
    <n v="682"/>
    <x v="0"/>
    <n v="2"/>
    <x v="1"/>
    <s v="Moderate DTI/Income/FICO"/>
  </r>
  <r>
    <n v="43000"/>
    <s v="MEDIUM"/>
    <s v="Verified"/>
    <s v="Fully Paid"/>
    <s v="medical"/>
    <n v="0.2651"/>
    <n v="26.51"/>
    <n v="725"/>
    <n v="729"/>
    <n v="727"/>
    <x v="1"/>
    <n v="1"/>
    <x v="0"/>
    <s v="High DTI / Low Income / Low FICO"/>
  </r>
  <r>
    <n v="34000"/>
    <s v="LOW"/>
    <s v="Not Verified"/>
    <s v="Fully Paid"/>
    <s v="debt_consolidation"/>
    <n v="0.129"/>
    <n v="12.9"/>
    <n v="710"/>
    <n v="714"/>
    <n v="712"/>
    <x v="1"/>
    <n v="1"/>
    <x v="0"/>
    <s v="High DTI / Low Income / Low FICO"/>
  </r>
  <r>
    <n v="97000"/>
    <s v="HIGH"/>
    <s v="Verified"/>
    <s v="Charged Off"/>
    <s v="debt_consolidation"/>
    <n v="0.185"/>
    <n v="18.5"/>
    <n v="660"/>
    <n v="664"/>
    <n v="662"/>
    <x v="0"/>
    <n v="2"/>
    <x v="1"/>
    <s v="Moderate DTI/Income/FICO"/>
  </r>
  <r>
    <n v="126500"/>
    <s v="HIGH"/>
    <s v="Not Verified"/>
    <s v="Fully Paid"/>
    <s v="other"/>
    <n v="8.3599999999999994E-2"/>
    <n v="8.36"/>
    <n v="750"/>
    <n v="754"/>
    <n v="752"/>
    <x v="1"/>
    <n v="3"/>
    <x v="2"/>
    <s v="Strong Profile"/>
  </r>
  <r>
    <n v="45000"/>
    <s v="MEDIUM"/>
    <s v="Source Verified"/>
    <s v="Fully Paid"/>
    <s v="debt_consolidation"/>
    <n v="0.17679999999999998"/>
    <n v="17.68"/>
    <n v="675"/>
    <n v="679"/>
    <n v="677"/>
    <x v="0"/>
    <n v="2"/>
    <x v="1"/>
    <s v="Moderate DTI/Income/FICO"/>
  </r>
  <r>
    <n v="26204"/>
    <s v="LOW"/>
    <s v="Verified"/>
    <s v="Charged Off"/>
    <s v="credit_card"/>
    <n v="0.313"/>
    <n v="31.3"/>
    <n v="690"/>
    <n v="694"/>
    <n v="692"/>
    <x v="0"/>
    <n v="1"/>
    <x v="0"/>
    <s v="High DTI / Low Income / Low FICO"/>
  </r>
  <r>
    <n v="60000"/>
    <s v="MEDIUM"/>
    <s v="Not Verified"/>
    <s v="Charged Off"/>
    <s v="other"/>
    <n v="0.151"/>
    <n v="15.1"/>
    <n v="665"/>
    <n v="669"/>
    <n v="667"/>
    <x v="0"/>
    <n v="2"/>
    <x v="1"/>
    <s v="Moderate DTI/Income/FICO"/>
  </r>
  <r>
    <n v="72000"/>
    <s v="HIGH"/>
    <s v="Source Verified"/>
    <s v="Fully Paid"/>
    <s v="debt_consolidation"/>
    <n v="0.1193"/>
    <n v="11.93"/>
    <n v="665"/>
    <n v="669"/>
    <n v="667"/>
    <x v="0"/>
    <n v="2"/>
    <x v="1"/>
    <s v="Moderate DTI/Income/FICO"/>
  </r>
  <r>
    <n v="55000"/>
    <s v="MEDIUM"/>
    <s v="Not Verified"/>
    <s v="Fully Paid"/>
    <s v="credit_card"/>
    <n v="0.35229999999999995"/>
    <n v="35.229999999999997"/>
    <n v="760"/>
    <n v="764"/>
    <n v="762"/>
    <x v="1"/>
    <n v="1"/>
    <x v="0"/>
    <s v="High DTI / Low Income / Low FICO"/>
  </r>
  <r>
    <n v="90000"/>
    <s v="HIGH"/>
    <s v="Not Verified"/>
    <s v="Fully Paid"/>
    <s v="medical"/>
    <n v="0.13200000000000001"/>
    <n v="13.200000000000001"/>
    <n v="700"/>
    <n v="704"/>
    <n v="702"/>
    <x v="1"/>
    <n v="2"/>
    <x v="1"/>
    <s v="Moderate DTI/Income/FICO"/>
  </r>
  <r>
    <n v="45000"/>
    <s v="MEDIUM"/>
    <s v="Not Verified"/>
    <s v="Late (31-120 days)"/>
    <s v="credit_card"/>
    <n v="0.2843"/>
    <n v="28.43"/>
    <n v="695"/>
    <n v="699"/>
    <n v="697"/>
    <x v="0"/>
    <n v="1"/>
    <x v="0"/>
    <s v="High DTI / Low Income / Low FICO"/>
  </r>
  <r>
    <n v="38584"/>
    <s v="LOW"/>
    <s v="Verified"/>
    <s v="Fully Paid"/>
    <s v="debt_consolidation"/>
    <n v="0.23629999999999998"/>
    <n v="23.63"/>
    <n v="675"/>
    <n v="679"/>
    <n v="677"/>
    <x v="0"/>
    <n v="1"/>
    <x v="0"/>
    <s v="High DTI / Low Income / Low FICO"/>
  </r>
  <r>
    <n v="70000"/>
    <s v="HIGH"/>
    <s v="Source Verified"/>
    <s v="Current"/>
    <s v="debt_consolidation"/>
    <n v="0.19649999999999998"/>
    <n v="19.649999999999999"/>
    <n v="730"/>
    <n v="734"/>
    <n v="732"/>
    <x v="1"/>
    <n v="2"/>
    <x v="1"/>
    <s v="Moderate DTI/Income/FICO"/>
  </r>
  <r>
    <n v="180000"/>
    <s v="HIGH"/>
    <s v="Source Verified"/>
    <s v="Current"/>
    <s v="debt_consolidation"/>
    <n v="0.13350000000000001"/>
    <n v="13.350000000000001"/>
    <n v="710"/>
    <n v="714"/>
    <n v="712"/>
    <x v="1"/>
    <n v="2"/>
    <x v="1"/>
    <s v="Moderate DTI/Income/FICO"/>
  </r>
  <r>
    <n v="42000"/>
    <s v="MEDIUM"/>
    <s v="Not Verified"/>
    <s v="Late (31-120 days)"/>
    <s v="debt_consolidation"/>
    <n v="0.28539999999999999"/>
    <n v="28.54"/>
    <n v="710"/>
    <n v="714"/>
    <n v="712"/>
    <x v="1"/>
    <n v="1"/>
    <x v="0"/>
    <s v="High DTI / Low Income / Low FICO"/>
  </r>
  <r>
    <n v="65000"/>
    <s v="HIGH"/>
    <s v="Verified"/>
    <s v="Fully Paid"/>
    <s v="credit_card"/>
    <n v="0.34509999999999996"/>
    <n v="34.51"/>
    <n v="665"/>
    <n v="669"/>
    <n v="667"/>
    <x v="0"/>
    <n v="1"/>
    <x v="0"/>
    <s v="High DTI / Low Income / Low FICO"/>
  </r>
  <r>
    <n v="25708"/>
    <s v="LOW"/>
    <s v="Verified"/>
    <s v="Charged Off"/>
    <s v="home_improvement"/>
    <n v="0.1424"/>
    <n v="14.24"/>
    <n v="675"/>
    <n v="679"/>
    <n v="677"/>
    <x v="0"/>
    <n v="1"/>
    <x v="0"/>
    <s v="High DTI / Low Income / Low FICO"/>
  </r>
  <r>
    <n v="202000"/>
    <s v="HIGH"/>
    <s v="Source Verified"/>
    <s v="Charged Off"/>
    <s v="debt_consolidation"/>
    <n v="0.28199999999999997"/>
    <n v="28.199999999999996"/>
    <n v="660"/>
    <n v="664"/>
    <n v="662"/>
    <x v="0"/>
    <n v="1"/>
    <x v="0"/>
    <s v="High DTI / Low Income / Low FICO"/>
  </r>
  <r>
    <n v="125000"/>
    <s v="HIGH"/>
    <s v="Not Verified"/>
    <s v="Fully Paid"/>
    <s v="credit_card"/>
    <n v="0.1862"/>
    <n v="18.62"/>
    <n v="760"/>
    <n v="764"/>
    <n v="762"/>
    <x v="1"/>
    <n v="2"/>
    <x v="1"/>
    <s v="Moderate DTI/Income/FICO"/>
  </r>
  <r>
    <n v="150000"/>
    <s v="HIGH"/>
    <s v="Not Verified"/>
    <s v="Fully Paid"/>
    <s v="credit_card"/>
    <n v="0.26780000000000004"/>
    <n v="26.780000000000005"/>
    <n v="695"/>
    <n v="699"/>
    <n v="697"/>
    <x v="0"/>
    <n v="1"/>
    <x v="0"/>
    <s v="High DTI / Low Income / Low FICO"/>
  </r>
  <r>
    <n v="109000"/>
    <s v="HIGH"/>
    <s v="Not Verified"/>
    <s v="Fully Paid"/>
    <s v="major_purchase"/>
    <n v="3.9100000000000003E-2"/>
    <n v="3.91"/>
    <n v="745"/>
    <n v="749"/>
    <n v="747"/>
    <x v="1"/>
    <n v="3"/>
    <x v="2"/>
    <s v="Strong Profile"/>
  </r>
  <r>
    <n v="54000"/>
    <s v="MEDIUM"/>
    <s v="Source Verified"/>
    <s v="Charged Off"/>
    <s v="credit_card"/>
    <n v="0.18870000000000001"/>
    <n v="18.87"/>
    <n v="670"/>
    <n v="674"/>
    <n v="672"/>
    <x v="0"/>
    <n v="2"/>
    <x v="1"/>
    <s v="Moderate DTI/Income/FICO"/>
  </r>
  <r>
    <n v="16128"/>
    <s v="LOW"/>
    <s v="Verified"/>
    <s v="Fully Paid"/>
    <s v="debt_consolidation"/>
    <n v="0.16670000000000001"/>
    <n v="16.670000000000002"/>
    <n v="685"/>
    <n v="689"/>
    <n v="687"/>
    <x v="0"/>
    <n v="1"/>
    <x v="0"/>
    <s v="High DTI / Low Income / Low FICO"/>
  </r>
  <r>
    <n v="180000"/>
    <s v="HIGH"/>
    <s v="Source Verified"/>
    <s v="Charged Off"/>
    <s v="debt_consolidation"/>
    <n v="0.11199999999999999"/>
    <n v="11.2"/>
    <n v="695"/>
    <n v="699"/>
    <n v="697"/>
    <x v="0"/>
    <n v="2"/>
    <x v="1"/>
    <s v="Moderate DTI/Income/FICO"/>
  </r>
  <r>
    <n v="36144"/>
    <s v="LOW"/>
    <s v="Verified"/>
    <s v="Fully Paid"/>
    <s v="credit_card"/>
    <n v="0.18760000000000002"/>
    <n v="18.760000000000002"/>
    <n v="685"/>
    <n v="689"/>
    <n v="687"/>
    <x v="0"/>
    <n v="1"/>
    <x v="0"/>
    <s v="High DTI / Low Income / Low FICO"/>
  </r>
  <r>
    <n v="28000"/>
    <s v="LOW"/>
    <s v="Source Verified"/>
    <s v="Fully Paid"/>
    <s v="major_purchase"/>
    <n v="0.13589999999999999"/>
    <n v="13.59"/>
    <n v="730"/>
    <n v="734"/>
    <n v="732"/>
    <x v="1"/>
    <n v="1"/>
    <x v="0"/>
    <s v="High DTI / Low Income / Low FICO"/>
  </r>
  <r>
    <n v="140000"/>
    <s v="HIGH"/>
    <s v="Verified"/>
    <s v="Fully Paid"/>
    <s v="debt_consolidation"/>
    <n v="0.37469999999999998"/>
    <n v="37.47"/>
    <n v="660"/>
    <n v="664"/>
    <n v="662"/>
    <x v="0"/>
    <n v="1"/>
    <x v="0"/>
    <s v="High DTI / Low Income / Low FICO"/>
  </r>
  <r>
    <n v="62000"/>
    <s v="HIGH"/>
    <s v="Source Verified"/>
    <s v="Fully Paid"/>
    <s v="debt_consolidation"/>
    <n v="0.1794"/>
    <n v="17.940000000000001"/>
    <n v="680"/>
    <n v="684"/>
    <n v="682"/>
    <x v="0"/>
    <n v="2"/>
    <x v="1"/>
    <s v="Moderate DTI/Income/FICO"/>
  </r>
  <r>
    <n v="158000"/>
    <s v="HIGH"/>
    <s v="Verified"/>
    <s v="Fully Paid"/>
    <s v="debt_consolidation"/>
    <n v="0.26140000000000002"/>
    <n v="26.14"/>
    <n v="685"/>
    <n v="689"/>
    <n v="687"/>
    <x v="0"/>
    <n v="1"/>
    <x v="0"/>
    <s v="High DTI / Low Income / Low FICO"/>
  </r>
  <r>
    <n v="80000"/>
    <s v="HIGH"/>
    <s v="Source Verified"/>
    <s v="Current"/>
    <s v="debt_consolidation"/>
    <n v="0.27979999999999999"/>
    <n v="27.98"/>
    <n v="755"/>
    <n v="759"/>
    <n v="757"/>
    <x v="1"/>
    <n v="1"/>
    <x v="0"/>
    <s v="High DTI / Low Income / Low FICO"/>
  </r>
  <r>
    <n v="72800"/>
    <s v="HIGH"/>
    <s v="Verified"/>
    <s v="Fully Paid"/>
    <s v="debt_consolidation"/>
    <n v="0.30180000000000001"/>
    <n v="30.18"/>
    <n v="675"/>
    <n v="679"/>
    <n v="677"/>
    <x v="0"/>
    <n v="1"/>
    <x v="0"/>
    <s v="High DTI / Low Income / Low FICO"/>
  </r>
  <r>
    <n v="100000"/>
    <s v="HIGH"/>
    <s v="Source Verified"/>
    <s v="Fully Paid"/>
    <s v="home_improvement"/>
    <n v="3.27E-2"/>
    <n v="3.27"/>
    <n v="750"/>
    <n v="754"/>
    <n v="752"/>
    <x v="1"/>
    <n v="3"/>
    <x v="2"/>
    <s v="Strong Profile"/>
  </r>
  <r>
    <n v="67000"/>
    <s v="HIGH"/>
    <s v="Verified"/>
    <s v="Current"/>
    <s v="car"/>
    <n v="0.18309999999999998"/>
    <n v="18.309999999999999"/>
    <n v="745"/>
    <n v="749"/>
    <n v="747"/>
    <x v="1"/>
    <n v="2"/>
    <x v="1"/>
    <s v="Moderate DTI/Income/FICO"/>
  </r>
  <r>
    <n v="132000"/>
    <s v="HIGH"/>
    <s v="Not Verified"/>
    <s v="Current"/>
    <s v="home_improvement"/>
    <n v="0.20329999999999998"/>
    <n v="20.329999999999998"/>
    <n v="705"/>
    <n v="709"/>
    <n v="707"/>
    <x v="1"/>
    <n v="1"/>
    <x v="0"/>
    <s v="High DTI / Low Income / Low FICO"/>
  </r>
  <r>
    <n v="90000"/>
    <s v="HIGH"/>
    <s v="Not Verified"/>
    <s v="Fully Paid"/>
    <s v="other"/>
    <n v="0.10949999999999999"/>
    <n v="10.95"/>
    <n v="670"/>
    <n v="674"/>
    <n v="672"/>
    <x v="0"/>
    <n v="2"/>
    <x v="1"/>
    <s v="Moderate DTI/Income/FICO"/>
  </r>
  <r>
    <n v="170000"/>
    <s v="HIGH"/>
    <s v="Source Verified"/>
    <s v="Fully Paid"/>
    <s v="debt_consolidation"/>
    <n v="9.6099999999999991E-2"/>
    <n v="9.61"/>
    <n v="685"/>
    <n v="689"/>
    <n v="687"/>
    <x v="0"/>
    <n v="2"/>
    <x v="1"/>
    <s v="Moderate DTI/Income/FICO"/>
  </r>
  <r>
    <n v="90000"/>
    <s v="HIGH"/>
    <s v="Not Verified"/>
    <s v="Fully Paid"/>
    <s v="major_purchase"/>
    <n v="7.17E-2"/>
    <n v="7.17"/>
    <n v="715"/>
    <n v="719"/>
    <n v="717"/>
    <x v="1"/>
    <n v="3"/>
    <x v="2"/>
    <s v="Strong Profile"/>
  </r>
  <r>
    <n v="32000"/>
    <s v="LOW"/>
    <s v="Source Verified"/>
    <s v="Fully Paid"/>
    <s v="debt_consolidation"/>
    <n v="0.23960000000000001"/>
    <n v="23.96"/>
    <n v="675"/>
    <n v="679"/>
    <n v="677"/>
    <x v="0"/>
    <n v="1"/>
    <x v="0"/>
    <s v="High DTI / Low Income / Low FICO"/>
  </r>
  <r>
    <n v="50000"/>
    <s v="MEDIUM"/>
    <s v="Verified"/>
    <s v="Fully Paid"/>
    <s v="other"/>
    <n v="0.25790000000000002"/>
    <n v="25.790000000000003"/>
    <n v="670"/>
    <n v="674"/>
    <n v="672"/>
    <x v="0"/>
    <n v="1"/>
    <x v="0"/>
    <s v="High DTI / Low Income / Low FICO"/>
  </r>
  <r>
    <n v="48000"/>
    <s v="MEDIUM"/>
    <s v="Verified"/>
    <s v="Fully Paid"/>
    <s v="other"/>
    <n v="0.18030000000000002"/>
    <n v="18.03"/>
    <n v="665"/>
    <n v="669"/>
    <n v="667"/>
    <x v="0"/>
    <n v="2"/>
    <x v="1"/>
    <s v="Moderate DTI/Income/FICO"/>
  </r>
  <r>
    <n v="80000"/>
    <s v="HIGH"/>
    <s v="Source Verified"/>
    <s v="Fully Paid"/>
    <s v="debt_consolidation"/>
    <n v="0.1376"/>
    <n v="13.76"/>
    <n v="670"/>
    <n v="674"/>
    <n v="672"/>
    <x v="0"/>
    <n v="2"/>
    <x v="1"/>
    <s v="Moderate DTI/Income/FICO"/>
  </r>
  <r>
    <n v="90000"/>
    <s v="HIGH"/>
    <s v="Verified"/>
    <s v="Fully Paid"/>
    <s v="other"/>
    <n v="0.25079999999999997"/>
    <n v="25.08"/>
    <n v="685"/>
    <n v="689"/>
    <n v="687"/>
    <x v="0"/>
    <n v="1"/>
    <x v="0"/>
    <s v="High DTI / Low Income / Low FICO"/>
  </r>
  <r>
    <n v="24000"/>
    <s v="LOW"/>
    <s v="Verified"/>
    <s v="Fully Paid"/>
    <s v="debt_consolidation"/>
    <n v="0.35350000000000004"/>
    <n v="35.35"/>
    <n v="660"/>
    <n v="664"/>
    <n v="662"/>
    <x v="0"/>
    <n v="1"/>
    <x v="0"/>
    <s v="High DTI / Low Income / Low FICO"/>
  </r>
  <r>
    <n v="40000"/>
    <s v="LOW"/>
    <s v="Verified"/>
    <s v="Fully Paid"/>
    <s v="debt_consolidation"/>
    <n v="0.12269999999999999"/>
    <n v="12.27"/>
    <n v="680"/>
    <n v="684"/>
    <n v="682"/>
    <x v="0"/>
    <n v="1"/>
    <x v="0"/>
    <s v="High DTI / Low Income / Low FICO"/>
  </r>
  <r>
    <n v="120000"/>
    <s v="HIGH"/>
    <s v="Source Verified"/>
    <s v="Fully Paid"/>
    <s v="credit_card"/>
    <n v="0.33159999999999995"/>
    <n v="33.159999999999997"/>
    <n v="740"/>
    <n v="744"/>
    <n v="742"/>
    <x v="1"/>
    <n v="1"/>
    <x v="0"/>
    <s v="High DTI / Low Income / Low FICO"/>
  </r>
  <r>
    <n v="120000"/>
    <s v="HIGH"/>
    <s v="Not Verified"/>
    <s v="Current"/>
    <s v="debt_consolidation"/>
    <n v="0.13800000000000001"/>
    <n v="13.8"/>
    <n v="715"/>
    <n v="719"/>
    <n v="717"/>
    <x v="1"/>
    <n v="2"/>
    <x v="1"/>
    <s v="Moderate DTI/Income/FICO"/>
  </r>
  <r>
    <n v="65000"/>
    <s v="HIGH"/>
    <s v="Source Verified"/>
    <s v="Fully Paid"/>
    <s v="home_improvement"/>
    <n v="0.27410000000000001"/>
    <n v="27.41"/>
    <n v="690"/>
    <n v="694"/>
    <n v="692"/>
    <x v="0"/>
    <n v="1"/>
    <x v="0"/>
    <s v="High DTI / Low Income / Low FICO"/>
  </r>
  <r>
    <n v="117000"/>
    <s v="HIGH"/>
    <s v="Not Verified"/>
    <s v="Current"/>
    <s v="car"/>
    <n v="8.1300000000000011E-2"/>
    <n v="8.1300000000000008"/>
    <n v="675"/>
    <n v="679"/>
    <n v="677"/>
    <x v="0"/>
    <n v="2"/>
    <x v="1"/>
    <s v="Moderate DTI/Income/FICO"/>
  </r>
  <r>
    <n v="240000"/>
    <s v="HIGH"/>
    <s v="Source Verified"/>
    <s v="Current"/>
    <s v="credit_card"/>
    <n v="0.16309999999999999"/>
    <n v="16.309999999999999"/>
    <n v="695"/>
    <n v="699"/>
    <n v="697"/>
    <x v="0"/>
    <n v="2"/>
    <x v="1"/>
    <s v="Moderate DTI/Income/FICO"/>
  </r>
  <r>
    <n v="70000"/>
    <s v="HIGH"/>
    <s v="Not Verified"/>
    <s v="Fully Paid"/>
    <s v="debt_consolidation"/>
    <n v="1.23E-2"/>
    <n v="1.23"/>
    <n v="760"/>
    <n v="764"/>
    <n v="762"/>
    <x v="1"/>
    <n v="3"/>
    <x v="2"/>
    <s v="Strong Profile"/>
  </r>
  <r>
    <n v="90000"/>
    <s v="HIGH"/>
    <s v="Verified"/>
    <s v="Fully Paid"/>
    <s v="debt_consolidation"/>
    <n v="0.1381"/>
    <n v="13.81"/>
    <n v="690"/>
    <n v="694"/>
    <n v="692"/>
    <x v="0"/>
    <n v="2"/>
    <x v="1"/>
    <s v="Moderate DTI/Income/FICO"/>
  </r>
  <r>
    <n v="90000"/>
    <s v="HIGH"/>
    <s v="Not Verified"/>
    <s v="Fully Paid"/>
    <s v="debt_consolidation"/>
    <n v="0.13269999999999998"/>
    <n v="13.269999999999998"/>
    <n v="660"/>
    <n v="664"/>
    <n v="662"/>
    <x v="0"/>
    <n v="2"/>
    <x v="1"/>
    <s v="Moderate DTI/Income/FICO"/>
  </r>
  <r>
    <n v="80000"/>
    <s v="HIGH"/>
    <s v="Not Verified"/>
    <s v="Current"/>
    <s v="debt_consolidation"/>
    <n v="0.13919999999999999"/>
    <n v="13.919999999999998"/>
    <n v="715"/>
    <n v="719"/>
    <n v="717"/>
    <x v="1"/>
    <n v="2"/>
    <x v="1"/>
    <s v="Moderate DTI/Income/FICO"/>
  </r>
  <r>
    <n v="31106"/>
    <s v="LOW"/>
    <s v="Verified"/>
    <s v="Fully Paid"/>
    <s v="debt_consolidation"/>
    <n v="0.24230000000000002"/>
    <n v="24.23"/>
    <n v="695"/>
    <n v="699"/>
    <n v="697"/>
    <x v="0"/>
    <n v="1"/>
    <x v="0"/>
    <s v="High DTI / Low Income / Low FICO"/>
  </r>
  <r>
    <n v="119000"/>
    <s v="HIGH"/>
    <s v="Not Verified"/>
    <s v="Fully Paid"/>
    <s v="debt_consolidation"/>
    <n v="7.6999999999999999E-2"/>
    <n v="7.7"/>
    <n v="665"/>
    <n v="669"/>
    <n v="667"/>
    <x v="0"/>
    <n v="2"/>
    <x v="1"/>
    <s v="Moderate DTI/Income/FICO"/>
  </r>
  <r>
    <n v="35000"/>
    <s v="LOW"/>
    <s v="Verified"/>
    <s v="Fully Paid"/>
    <s v="debt_consolidation"/>
    <n v="0.38079999999999997"/>
    <n v="38.08"/>
    <n v="660"/>
    <n v="664"/>
    <n v="662"/>
    <x v="0"/>
    <n v="1"/>
    <x v="0"/>
    <s v="High DTI / Low Income / Low FICO"/>
  </r>
  <r>
    <n v="13000"/>
    <s v="LOW"/>
    <s v="Verified"/>
    <s v="Fully Paid"/>
    <s v="credit_card"/>
    <n v="0.1431"/>
    <n v="14.31"/>
    <n v="710"/>
    <n v="714"/>
    <n v="712"/>
    <x v="1"/>
    <n v="1"/>
    <x v="0"/>
    <s v="High DTI / Low Income / Low FICO"/>
  </r>
  <r>
    <n v="94000"/>
    <s v="HIGH"/>
    <s v="Source Verified"/>
    <s v="Fully Paid"/>
    <s v="debt_consolidation"/>
    <n v="6.7000000000000004E-2"/>
    <n v="6.7"/>
    <n v="665"/>
    <n v="669"/>
    <n v="667"/>
    <x v="0"/>
    <n v="2"/>
    <x v="1"/>
    <s v="Moderate DTI/Income/FICO"/>
  </r>
  <r>
    <n v="77500"/>
    <s v="HIGH"/>
    <s v="Not Verified"/>
    <s v="Fully Paid"/>
    <s v="debt_consolidation"/>
    <n v="0.19510000000000002"/>
    <n v="19.510000000000002"/>
    <n v="720"/>
    <n v="724"/>
    <n v="722"/>
    <x v="1"/>
    <n v="2"/>
    <x v="1"/>
    <s v="Moderate DTI/Income/FICO"/>
  </r>
  <r>
    <n v="53000"/>
    <s v="MEDIUM"/>
    <s v="Verified"/>
    <s v="Current"/>
    <s v="debt_consolidation"/>
    <n v="3.6900000000000002E-2"/>
    <n v="3.6900000000000004"/>
    <n v="675"/>
    <n v="679"/>
    <n v="677"/>
    <x v="0"/>
    <n v="2"/>
    <x v="1"/>
    <s v="Moderate DTI/Income/FICO"/>
  </r>
  <r>
    <n v="57000"/>
    <s v="MEDIUM"/>
    <s v="Not Verified"/>
    <s v="Charged Off"/>
    <s v="credit_card"/>
    <n v="0.25180000000000002"/>
    <n v="25.180000000000003"/>
    <n v="665"/>
    <n v="669"/>
    <n v="667"/>
    <x v="0"/>
    <n v="1"/>
    <x v="0"/>
    <s v="High DTI / Low Income / Low FICO"/>
  </r>
  <r>
    <n v="67200"/>
    <s v="HIGH"/>
    <s v="Source Verified"/>
    <s v="Charged Off"/>
    <s v="debt_consolidation"/>
    <n v="0.37359999999999999"/>
    <n v="37.36"/>
    <n v="665"/>
    <n v="669"/>
    <n v="667"/>
    <x v="0"/>
    <n v="1"/>
    <x v="0"/>
    <s v="High DTI / Low Income / Low FICO"/>
  </r>
  <r>
    <n v="85000"/>
    <s v="HIGH"/>
    <s v="Not Verified"/>
    <s v="Charged Off"/>
    <s v="debt_consolidation"/>
    <n v="0.23100000000000001"/>
    <n v="23.1"/>
    <n v="680"/>
    <n v="684"/>
    <n v="682"/>
    <x v="0"/>
    <n v="1"/>
    <x v="0"/>
    <s v="High DTI / Low Income / Low FICO"/>
  </r>
  <r>
    <n v="32000"/>
    <s v="LOW"/>
    <s v="Source Verified"/>
    <s v="Fully Paid"/>
    <s v="debt_consolidation"/>
    <n v="0.2389"/>
    <n v="23.89"/>
    <n v="670"/>
    <n v="674"/>
    <n v="672"/>
    <x v="0"/>
    <n v="1"/>
    <x v="0"/>
    <s v="High DTI / Low Income / Low FICO"/>
  </r>
  <r>
    <n v="68800"/>
    <s v="HIGH"/>
    <s v="Not Verified"/>
    <s v="Fully Paid"/>
    <s v="small_business"/>
    <n v="0.19309999999999999"/>
    <n v="19.309999999999999"/>
    <n v="695"/>
    <n v="699"/>
    <n v="697"/>
    <x v="0"/>
    <n v="2"/>
    <x v="1"/>
    <s v="Moderate DTI/Income/FICO"/>
  </r>
  <r>
    <n v="38000"/>
    <s v="LOW"/>
    <s v="Verified"/>
    <s v="Fully Paid"/>
    <s v="debt_consolidation"/>
    <n v="0.23559999999999998"/>
    <n v="23.56"/>
    <n v="660"/>
    <n v="664"/>
    <n v="662"/>
    <x v="0"/>
    <n v="1"/>
    <x v="0"/>
    <s v="High DTI / Low Income / Low FICO"/>
  </r>
  <r>
    <n v="92000"/>
    <s v="HIGH"/>
    <s v="Not Verified"/>
    <s v="Current"/>
    <s v="debt_consolidation"/>
    <n v="0.36700000000000005"/>
    <n v="36.700000000000003"/>
    <n v="680"/>
    <n v="684"/>
    <n v="682"/>
    <x v="0"/>
    <n v="1"/>
    <x v="0"/>
    <s v="High DTI / Low Income / Low FICO"/>
  </r>
  <r>
    <n v="27000"/>
    <s v="LOW"/>
    <s v="Source Verified"/>
    <s v="Fully Paid"/>
    <s v="credit_card"/>
    <n v="0.1231"/>
    <n v="12.31"/>
    <n v="660"/>
    <n v="664"/>
    <n v="662"/>
    <x v="0"/>
    <n v="1"/>
    <x v="0"/>
    <s v="High DTI / Low Income / Low FICO"/>
  </r>
  <r>
    <n v="94000"/>
    <s v="HIGH"/>
    <s v="Source Verified"/>
    <s v="Charged Off"/>
    <s v="other"/>
    <n v="0.1024"/>
    <n v="10.24"/>
    <n v="660"/>
    <n v="664"/>
    <n v="662"/>
    <x v="0"/>
    <n v="2"/>
    <x v="1"/>
    <s v="Moderate DTI/Income/FICO"/>
  </r>
  <r>
    <n v="56228"/>
    <s v="MEDIUM"/>
    <s v="Not Verified"/>
    <s v="Current"/>
    <s v="credit_card"/>
    <n v="0.245"/>
    <n v="24.5"/>
    <n v="695"/>
    <n v="699"/>
    <n v="697"/>
    <x v="0"/>
    <n v="1"/>
    <x v="0"/>
    <s v="High DTI / Low Income / Low FICO"/>
  </r>
  <r>
    <n v="40000"/>
    <s v="LOW"/>
    <s v="Not Verified"/>
    <s v="Current"/>
    <s v="debt_consolidation"/>
    <n v="0.27929999999999999"/>
    <n v="27.93"/>
    <n v="660"/>
    <n v="664"/>
    <n v="662"/>
    <x v="0"/>
    <n v="1"/>
    <x v="0"/>
    <s v="High DTI / Low Income / Low FICO"/>
  </r>
  <r>
    <n v="52200"/>
    <s v="MEDIUM"/>
    <s v="Source Verified"/>
    <s v="Charged Off"/>
    <s v="debt_consolidation"/>
    <n v="0.2848"/>
    <n v="28.48"/>
    <n v="685"/>
    <n v="689"/>
    <n v="687"/>
    <x v="0"/>
    <n v="1"/>
    <x v="0"/>
    <s v="High DTI / Low Income / Low FICO"/>
  </r>
  <r>
    <n v="250000"/>
    <s v="HIGH"/>
    <s v="Source Verified"/>
    <s v="Fully Paid"/>
    <s v="debt_consolidation"/>
    <n v="0.1653"/>
    <n v="16.53"/>
    <n v="710"/>
    <n v="714"/>
    <n v="712"/>
    <x v="1"/>
    <n v="2"/>
    <x v="1"/>
    <s v="Moderate DTI/Income/FICO"/>
  </r>
  <r>
    <n v="120000"/>
    <s v="HIGH"/>
    <s v="Source Verified"/>
    <s v="Fully Paid"/>
    <s v="other"/>
    <n v="0.1042"/>
    <n v="10.42"/>
    <n v="670"/>
    <n v="674"/>
    <n v="672"/>
    <x v="0"/>
    <n v="2"/>
    <x v="1"/>
    <s v="Moderate DTI/Income/FICO"/>
  </r>
  <r>
    <n v="43000"/>
    <s v="MEDIUM"/>
    <s v="Not Verified"/>
    <s v="Fully Paid"/>
    <s v="credit_card"/>
    <n v="0.18359999999999999"/>
    <n v="18.36"/>
    <n v="670"/>
    <n v="674"/>
    <n v="672"/>
    <x v="0"/>
    <n v="2"/>
    <x v="1"/>
    <s v="Moderate DTI/Income/FICO"/>
  </r>
  <r>
    <n v="116000"/>
    <s v="HIGH"/>
    <s v="Verified"/>
    <s v="Fully Paid"/>
    <s v="debt_consolidation"/>
    <n v="0.29010000000000002"/>
    <n v="29.01"/>
    <n v="665"/>
    <n v="669"/>
    <n v="667"/>
    <x v="0"/>
    <n v="1"/>
    <x v="0"/>
    <s v="High DTI / Low Income / Low FICO"/>
  </r>
  <r>
    <n v="70000"/>
    <s v="HIGH"/>
    <s v="Verified"/>
    <s v="Charged Off"/>
    <s v="debt_consolidation"/>
    <n v="0.17350000000000002"/>
    <n v="17.350000000000001"/>
    <n v="660"/>
    <n v="664"/>
    <n v="662"/>
    <x v="0"/>
    <n v="2"/>
    <x v="1"/>
    <s v="Moderate DTI/Income/FICO"/>
  </r>
  <r>
    <n v="40000"/>
    <s v="LOW"/>
    <s v="Source Verified"/>
    <s v="Fully Paid"/>
    <s v="major_purchase"/>
    <n v="0.10769999999999999"/>
    <n v="10.77"/>
    <n v="725"/>
    <n v="729"/>
    <n v="727"/>
    <x v="1"/>
    <n v="1"/>
    <x v="0"/>
    <s v="High DTI / Low Income / Low FICO"/>
  </r>
  <r>
    <n v="72000"/>
    <s v="HIGH"/>
    <s v="Not Verified"/>
    <s v="Fully Paid"/>
    <s v="credit_card"/>
    <n v="0.13400000000000001"/>
    <n v="13.4"/>
    <n v="720"/>
    <n v="724"/>
    <n v="722"/>
    <x v="1"/>
    <n v="2"/>
    <x v="1"/>
    <s v="Moderate DTI/Income/FICO"/>
  </r>
  <r>
    <n v="120000"/>
    <s v="HIGH"/>
    <s v="Not Verified"/>
    <s v="Fully Paid"/>
    <s v="debt_consolidation"/>
    <n v="0.16550000000000001"/>
    <n v="16.55"/>
    <n v="775"/>
    <n v="779"/>
    <n v="777"/>
    <x v="1"/>
    <n v="2"/>
    <x v="1"/>
    <s v="Moderate DTI/Income/FICO"/>
  </r>
  <r>
    <n v="40000"/>
    <s v="LOW"/>
    <s v="Not Verified"/>
    <s v="Charged Off"/>
    <s v="credit_card"/>
    <n v="0.15810000000000002"/>
    <n v="15.810000000000002"/>
    <n v="690"/>
    <n v="694"/>
    <n v="692"/>
    <x v="0"/>
    <n v="1"/>
    <x v="0"/>
    <s v="High DTI / Low Income / Low FICO"/>
  </r>
  <r>
    <n v="66000"/>
    <s v="HIGH"/>
    <s v="Verified"/>
    <s v="Fully Paid"/>
    <s v="home_improvement"/>
    <n v="0.11269999999999999"/>
    <n v="11.27"/>
    <n v="660"/>
    <n v="664"/>
    <n v="662"/>
    <x v="0"/>
    <n v="2"/>
    <x v="1"/>
    <s v="Moderate DTI/Income/FICO"/>
  </r>
  <r>
    <n v="50000"/>
    <s v="MEDIUM"/>
    <s v="Source Verified"/>
    <s v="Fully Paid"/>
    <s v="debt_consolidation"/>
    <n v="0.27839999999999998"/>
    <n v="27.839999999999996"/>
    <n v="680"/>
    <n v="684"/>
    <n v="682"/>
    <x v="0"/>
    <n v="1"/>
    <x v="0"/>
    <s v="High DTI / Low Income / Low FICO"/>
  </r>
  <r>
    <n v="40120"/>
    <s v="MEDIUM"/>
    <s v="Source Verified"/>
    <s v="Fully Paid"/>
    <s v="debt_consolidation"/>
    <n v="0.20440000000000003"/>
    <n v="20.440000000000001"/>
    <n v="685"/>
    <n v="689"/>
    <n v="687"/>
    <x v="0"/>
    <n v="1"/>
    <x v="0"/>
    <s v="High DTI / Low Income / Low FICO"/>
  </r>
  <r>
    <n v="67000"/>
    <s v="HIGH"/>
    <s v="Source Verified"/>
    <s v="Fully Paid"/>
    <s v="debt_consolidation"/>
    <n v="7.5800000000000006E-2"/>
    <n v="7.580000000000001"/>
    <n v="660"/>
    <n v="664"/>
    <n v="662"/>
    <x v="0"/>
    <n v="2"/>
    <x v="1"/>
    <s v="Moderate DTI/Income/FICO"/>
  </r>
  <r>
    <n v="50000"/>
    <s v="MEDIUM"/>
    <s v="Source Verified"/>
    <s v="Fully Paid"/>
    <s v="credit_card"/>
    <n v="0.16920000000000002"/>
    <n v="16.920000000000002"/>
    <n v="670"/>
    <n v="674"/>
    <n v="672"/>
    <x v="0"/>
    <n v="2"/>
    <x v="1"/>
    <s v="Moderate DTI/Income/FICO"/>
  </r>
  <r>
    <n v="160000"/>
    <s v="HIGH"/>
    <s v="Source Verified"/>
    <s v="Fully Paid"/>
    <s v="home_improvement"/>
    <n v="0.15079999999999999"/>
    <n v="15.079999999999998"/>
    <n v="665"/>
    <n v="669"/>
    <n v="667"/>
    <x v="0"/>
    <n v="2"/>
    <x v="1"/>
    <s v="Moderate DTI/Income/FICO"/>
  </r>
  <r>
    <n v="50000"/>
    <s v="MEDIUM"/>
    <s v="Verified"/>
    <s v="Charged Off"/>
    <s v="other"/>
    <n v="0.34029999999999999"/>
    <n v="34.03"/>
    <n v="665"/>
    <n v="669"/>
    <n v="667"/>
    <x v="0"/>
    <n v="1"/>
    <x v="0"/>
    <s v="High DTI / Low Income / Low FICO"/>
  </r>
  <r>
    <n v="100000"/>
    <s v="HIGH"/>
    <s v="Verified"/>
    <s v="Fully Paid"/>
    <s v="debt_consolidation"/>
    <n v="0.1482"/>
    <n v="14.82"/>
    <n v="755"/>
    <n v="759"/>
    <n v="757"/>
    <x v="1"/>
    <n v="2"/>
    <x v="1"/>
    <s v="Moderate DTI/Income/FICO"/>
  </r>
  <r>
    <n v="70000"/>
    <s v="HIGH"/>
    <s v="Source Verified"/>
    <s v="Fully Paid"/>
    <s v="debt_consolidation"/>
    <n v="0.2903"/>
    <n v="29.03"/>
    <n v="690"/>
    <n v="694"/>
    <n v="692"/>
    <x v="0"/>
    <n v="1"/>
    <x v="0"/>
    <s v="High DTI / Low Income / Low FICO"/>
  </r>
  <r>
    <n v="64000"/>
    <s v="HIGH"/>
    <s v="Source Verified"/>
    <s v="Fully Paid"/>
    <s v="debt_consolidation"/>
    <n v="0.223"/>
    <n v="22.3"/>
    <n v="710"/>
    <n v="714"/>
    <n v="712"/>
    <x v="1"/>
    <n v="1"/>
    <x v="0"/>
    <s v="High DTI / Low Income / Low FICO"/>
  </r>
  <r>
    <n v="82929"/>
    <s v="HIGH"/>
    <s v="Verified"/>
    <s v="Charged Off"/>
    <s v="debt_consolidation"/>
    <n v="0.17499999999999999"/>
    <n v="17.5"/>
    <n v="685"/>
    <n v="689"/>
    <n v="687"/>
    <x v="0"/>
    <n v="2"/>
    <x v="1"/>
    <s v="Moderate DTI/Income/FICO"/>
  </r>
  <r>
    <n v="67500"/>
    <s v="HIGH"/>
    <s v="Not Verified"/>
    <s v="Fully Paid"/>
    <s v="debt_consolidation"/>
    <n v="0.21850000000000003"/>
    <n v="21.85"/>
    <n v="710"/>
    <n v="714"/>
    <n v="712"/>
    <x v="1"/>
    <n v="1"/>
    <x v="0"/>
    <s v="High DTI / Low Income / Low FICO"/>
  </r>
  <r>
    <n v="89000"/>
    <s v="HIGH"/>
    <s v="Source Verified"/>
    <s v="Fully Paid"/>
    <s v="credit_card"/>
    <n v="0.26450000000000001"/>
    <n v="26.450000000000003"/>
    <n v="680"/>
    <n v="684"/>
    <n v="682"/>
    <x v="0"/>
    <n v="1"/>
    <x v="0"/>
    <s v="High DTI / Low Income / Low FICO"/>
  </r>
  <r>
    <n v="42000"/>
    <s v="MEDIUM"/>
    <s v="Verified"/>
    <s v="Fully Paid"/>
    <s v="other"/>
    <n v="0.16800000000000001"/>
    <n v="16.8"/>
    <n v="695"/>
    <n v="699"/>
    <n v="697"/>
    <x v="0"/>
    <n v="2"/>
    <x v="1"/>
    <s v="Moderate DTI/Income/FICO"/>
  </r>
  <r>
    <n v="30000"/>
    <s v="LOW"/>
    <s v="Verified"/>
    <s v="Charged Off"/>
    <s v="debt_consolidation"/>
    <n v="0.27479999999999999"/>
    <n v="27.48"/>
    <n v="685"/>
    <n v="689"/>
    <n v="687"/>
    <x v="0"/>
    <n v="1"/>
    <x v="0"/>
    <s v="High DTI / Low Income / Low FICO"/>
  </r>
  <r>
    <n v="105000"/>
    <s v="HIGH"/>
    <s v="Source Verified"/>
    <s v="Charged Off"/>
    <s v="debt_consolidation"/>
    <n v="0.27989999999999998"/>
    <n v="27.99"/>
    <n v="695"/>
    <n v="699"/>
    <n v="697"/>
    <x v="0"/>
    <n v="1"/>
    <x v="0"/>
    <s v="High DTI / Low Income / Low FICO"/>
  </r>
  <r>
    <n v="48000"/>
    <s v="MEDIUM"/>
    <s v="Verified"/>
    <s v="Fully Paid"/>
    <s v="credit_card"/>
    <n v="0.33610000000000001"/>
    <n v="33.61"/>
    <n v="680"/>
    <n v="684"/>
    <n v="682"/>
    <x v="0"/>
    <n v="1"/>
    <x v="0"/>
    <s v="High DTI / Low Income / Low FICO"/>
  </r>
  <r>
    <n v="50000"/>
    <s v="MEDIUM"/>
    <s v="Source Verified"/>
    <s v="Fully Paid"/>
    <s v="debt_consolidation"/>
    <n v="0.15629999999999999"/>
    <n v="15.629999999999999"/>
    <n v="680"/>
    <n v="684"/>
    <n v="682"/>
    <x v="0"/>
    <n v="2"/>
    <x v="1"/>
    <s v="Moderate DTI/Income/FICO"/>
  </r>
  <r>
    <n v="145000"/>
    <s v="HIGH"/>
    <s v="Source Verified"/>
    <s v="Charged Off"/>
    <s v="other"/>
    <n v="0.1016"/>
    <n v="10.16"/>
    <n v="680"/>
    <n v="684"/>
    <n v="682"/>
    <x v="0"/>
    <n v="2"/>
    <x v="1"/>
    <s v="Moderate DTI/Income/FICO"/>
  </r>
  <r>
    <n v="22000"/>
    <s v="LOW"/>
    <s v="Not Verified"/>
    <s v="Fully Paid"/>
    <s v="debt_consolidation"/>
    <n v="0.38840000000000002"/>
    <n v="38.840000000000003"/>
    <n v="800"/>
    <n v="804"/>
    <n v="802"/>
    <x v="1"/>
    <n v="1"/>
    <x v="0"/>
    <s v="High DTI / Low Income / Low FICO"/>
  </r>
  <r>
    <n v="93600"/>
    <s v="HIGH"/>
    <s v="Not Verified"/>
    <s v="Fully Paid"/>
    <s v="credit_card"/>
    <n v="0.27899999999999997"/>
    <n v="27.9"/>
    <n v="685"/>
    <n v="689"/>
    <n v="687"/>
    <x v="0"/>
    <n v="1"/>
    <x v="0"/>
    <s v="High DTI / Low Income / Low FICO"/>
  </r>
  <r>
    <n v="30000"/>
    <s v="LOW"/>
    <s v="Source Verified"/>
    <s v="Fully Paid"/>
    <s v="credit_card"/>
    <n v="0.1208"/>
    <n v="12.08"/>
    <n v="660"/>
    <n v="664"/>
    <n v="662"/>
    <x v="0"/>
    <n v="1"/>
    <x v="0"/>
    <s v="High DTI / Low Income / Low FICO"/>
  </r>
  <r>
    <n v="95000"/>
    <s v="HIGH"/>
    <s v="Source Verified"/>
    <s v="Fully Paid"/>
    <s v="debt_consolidation"/>
    <n v="0.1668"/>
    <n v="16.68"/>
    <n v="680"/>
    <n v="684"/>
    <n v="682"/>
    <x v="0"/>
    <n v="2"/>
    <x v="1"/>
    <s v="Moderate DTI/Income/FICO"/>
  </r>
  <r>
    <n v="60000"/>
    <s v="MEDIUM"/>
    <s v="Source Verified"/>
    <s v="Fully Paid"/>
    <s v="debt_consolidation"/>
    <n v="0.25340000000000001"/>
    <n v="25.34"/>
    <n v="660"/>
    <n v="664"/>
    <n v="662"/>
    <x v="0"/>
    <n v="1"/>
    <x v="0"/>
    <s v="High DTI / Low Income / Low FICO"/>
  </r>
  <r>
    <n v="135000"/>
    <s v="HIGH"/>
    <s v="Verified"/>
    <s v="Fully Paid"/>
    <s v="debt_consolidation"/>
    <n v="0.14069999999999999"/>
    <n v="14.069999999999999"/>
    <n v="740"/>
    <n v="744"/>
    <n v="742"/>
    <x v="1"/>
    <n v="2"/>
    <x v="1"/>
    <s v="Moderate DTI/Income/FICO"/>
  </r>
  <r>
    <n v="50000"/>
    <s v="MEDIUM"/>
    <s v="Not Verified"/>
    <s v="Charged Off"/>
    <s v="debt_consolidation"/>
    <n v="4.1799999999999997E-2"/>
    <n v="4.18"/>
    <n v="750"/>
    <n v="754"/>
    <n v="752"/>
    <x v="1"/>
    <n v="2"/>
    <x v="1"/>
    <s v="Moderate DTI/Income/FICO"/>
  </r>
  <r>
    <n v="84000"/>
    <s v="HIGH"/>
    <s v="Not Verified"/>
    <s v="Fully Paid"/>
    <s v="debt_consolidation"/>
    <n v="0.17399999999999999"/>
    <n v="17.399999999999999"/>
    <n v="755"/>
    <n v="759"/>
    <n v="757"/>
    <x v="1"/>
    <n v="2"/>
    <x v="1"/>
    <s v="Moderate DTI/Income/FICO"/>
  </r>
  <r>
    <n v="87500"/>
    <s v="HIGH"/>
    <s v="Source Verified"/>
    <s v="Fully Paid"/>
    <s v="debt_consolidation"/>
    <n v="0.23920000000000002"/>
    <n v="23.92"/>
    <n v="705"/>
    <n v="709"/>
    <n v="707"/>
    <x v="1"/>
    <n v="1"/>
    <x v="0"/>
    <s v="High DTI / Low Income / Low FICO"/>
  </r>
  <r>
    <n v="50000"/>
    <s v="MEDIUM"/>
    <s v="Source Verified"/>
    <s v="Fully Paid"/>
    <s v="credit_card"/>
    <n v="0.12960000000000002"/>
    <n v="12.960000000000003"/>
    <n v="675"/>
    <n v="679"/>
    <n v="677"/>
    <x v="0"/>
    <n v="2"/>
    <x v="1"/>
    <s v="Moderate DTI/Income/FICO"/>
  </r>
  <r>
    <n v="105000"/>
    <s v="HIGH"/>
    <s v="Not Verified"/>
    <s v="Current"/>
    <s v="debt_consolidation"/>
    <n v="0.15579999999999999"/>
    <n v="15.58"/>
    <n v="730"/>
    <n v="734"/>
    <n v="732"/>
    <x v="1"/>
    <n v="2"/>
    <x v="1"/>
    <s v="Moderate DTI/Income/FICO"/>
  </r>
  <r>
    <n v="175000"/>
    <s v="HIGH"/>
    <s v="Source Verified"/>
    <s v="Charged Off"/>
    <s v="debt_consolidation"/>
    <n v="0.1201"/>
    <n v="12.01"/>
    <n v="660"/>
    <n v="664"/>
    <n v="662"/>
    <x v="0"/>
    <n v="2"/>
    <x v="1"/>
    <s v="Moderate DTI/Income/FICO"/>
  </r>
  <r>
    <n v="40000"/>
    <s v="LOW"/>
    <s v="Source Verified"/>
    <s v="Fully Paid"/>
    <s v="house"/>
    <n v="0.17280000000000001"/>
    <n v="17.28"/>
    <n v="660"/>
    <n v="664"/>
    <n v="662"/>
    <x v="0"/>
    <n v="1"/>
    <x v="0"/>
    <s v="High DTI / Low Income / Low FICO"/>
  </r>
  <r>
    <n v="75000"/>
    <s v="HIGH"/>
    <s v="Verified"/>
    <s v="Fully Paid"/>
    <s v="debt_consolidation"/>
    <n v="0.18960000000000002"/>
    <n v="18.96"/>
    <n v="665"/>
    <n v="669"/>
    <n v="667"/>
    <x v="0"/>
    <n v="2"/>
    <x v="1"/>
    <s v="Moderate DTI/Income/FICO"/>
  </r>
  <r>
    <n v="52000"/>
    <s v="MEDIUM"/>
    <s v="Source Verified"/>
    <s v="Fully Paid"/>
    <s v="debt_consolidation"/>
    <n v="0.36969999999999997"/>
    <n v="36.97"/>
    <n v="675"/>
    <n v="679"/>
    <n v="677"/>
    <x v="0"/>
    <n v="1"/>
    <x v="0"/>
    <s v="High DTI / Low Income / Low FICO"/>
  </r>
  <r>
    <n v="165000"/>
    <s v="HIGH"/>
    <s v="Verified"/>
    <s v="Fully Paid"/>
    <s v="credit_card"/>
    <n v="0.1948"/>
    <n v="19.48"/>
    <n v="765"/>
    <n v="769"/>
    <n v="767"/>
    <x v="1"/>
    <n v="2"/>
    <x v="1"/>
    <s v="Moderate DTI/Income/FICO"/>
  </r>
  <r>
    <n v="28200"/>
    <s v="LOW"/>
    <s v="Source Verified"/>
    <s v="Charged Off"/>
    <s v="credit_card"/>
    <n v="9.3200000000000005E-2"/>
    <n v="9.32"/>
    <n v="665"/>
    <n v="669"/>
    <n v="667"/>
    <x v="0"/>
    <n v="1"/>
    <x v="0"/>
    <s v="High DTI / Low Income / Low FICO"/>
  </r>
  <r>
    <n v="68000"/>
    <s v="HIGH"/>
    <s v="Not Verified"/>
    <s v="Fully Paid"/>
    <s v="credit_card"/>
    <n v="0.1961"/>
    <n v="19.61"/>
    <n v="810"/>
    <n v="814"/>
    <n v="812"/>
    <x v="1"/>
    <n v="2"/>
    <x v="1"/>
    <s v="Moderate DTI/Income/FICO"/>
  </r>
  <r>
    <n v="36000"/>
    <s v="LOW"/>
    <s v="Not Verified"/>
    <s v="Charged Off"/>
    <s v="debt_consolidation"/>
    <n v="0.1057"/>
    <n v="10.57"/>
    <n v="775"/>
    <n v="779"/>
    <n v="777"/>
    <x v="1"/>
    <n v="1"/>
    <x v="0"/>
    <s v="High DTI / Low Income / Low FICO"/>
  </r>
  <r>
    <n v="52000"/>
    <s v="MEDIUM"/>
    <s v="Not Verified"/>
    <s v="Fully Paid"/>
    <s v="debt_consolidation"/>
    <n v="0.25869999999999999"/>
    <n v="25.869999999999997"/>
    <n v="670"/>
    <n v="674"/>
    <n v="672"/>
    <x v="0"/>
    <n v="1"/>
    <x v="0"/>
    <s v="High DTI / Low Income / Low FICO"/>
  </r>
  <r>
    <n v="72000"/>
    <s v="HIGH"/>
    <s v="Source Verified"/>
    <s v="Fully Paid"/>
    <s v="debt_consolidation"/>
    <n v="0.127"/>
    <n v="12.7"/>
    <n v="730"/>
    <n v="734"/>
    <n v="732"/>
    <x v="1"/>
    <n v="2"/>
    <x v="1"/>
    <s v="Moderate DTI/Income/FICO"/>
  </r>
  <r>
    <n v="95000.09"/>
    <s v="HIGH"/>
    <s v="Verified"/>
    <s v="Fully Paid"/>
    <s v="debt_consolidation"/>
    <n v="0.26530000000000004"/>
    <n v="26.530000000000005"/>
    <n v="685"/>
    <n v="689"/>
    <n v="687"/>
    <x v="0"/>
    <n v="1"/>
    <x v="0"/>
    <s v="High DTI / Low Income / Low FICO"/>
  </r>
  <r>
    <n v="45000"/>
    <s v="MEDIUM"/>
    <s v="Source Verified"/>
    <s v="Fully Paid"/>
    <s v="debt_consolidation"/>
    <n v="0.2397"/>
    <n v="23.97"/>
    <n v="690"/>
    <n v="694"/>
    <n v="692"/>
    <x v="0"/>
    <n v="1"/>
    <x v="0"/>
    <s v="High DTI / Low Income / Low FICO"/>
  </r>
  <r>
    <n v="100226"/>
    <s v="HIGH"/>
    <s v="Source Verified"/>
    <s v="Fully Paid"/>
    <s v="debt_consolidation"/>
    <n v="0.1764"/>
    <n v="17.64"/>
    <n v="710"/>
    <n v="714"/>
    <n v="712"/>
    <x v="1"/>
    <n v="2"/>
    <x v="1"/>
    <s v="Moderate DTI/Income/FICO"/>
  </r>
  <r>
    <n v="58845"/>
    <s v="MEDIUM"/>
    <s v="Verified"/>
    <s v="Fully Paid"/>
    <s v="credit_card"/>
    <n v="0.23019999999999999"/>
    <n v="23.02"/>
    <n v="660"/>
    <n v="664"/>
    <n v="662"/>
    <x v="0"/>
    <n v="1"/>
    <x v="0"/>
    <s v="High DTI / Low Income / Low FICO"/>
  </r>
  <r>
    <n v="50000"/>
    <s v="MEDIUM"/>
    <s v="Not Verified"/>
    <s v="Current"/>
    <s v="debt_consolidation"/>
    <n v="0.15240000000000001"/>
    <n v="15.24"/>
    <n v="670"/>
    <n v="674"/>
    <n v="672"/>
    <x v="0"/>
    <n v="2"/>
    <x v="1"/>
    <s v="Moderate DTI/Income/FICO"/>
  </r>
  <r>
    <n v="67000"/>
    <s v="HIGH"/>
    <s v="Verified"/>
    <s v="Charged Off"/>
    <s v="debt_consolidation"/>
    <n v="0.15210000000000001"/>
    <n v="15.21"/>
    <n v="685"/>
    <n v="689"/>
    <n v="687"/>
    <x v="0"/>
    <n v="2"/>
    <x v="1"/>
    <s v="Moderate DTI/Income/FICO"/>
  </r>
  <r>
    <n v="78500"/>
    <s v="HIGH"/>
    <s v="Not Verified"/>
    <s v="Charged Off"/>
    <s v="small_business"/>
    <n v="0.15140000000000001"/>
    <n v="15.14"/>
    <n v="730"/>
    <n v="734"/>
    <n v="732"/>
    <x v="1"/>
    <n v="2"/>
    <x v="1"/>
    <s v="Moderate DTI/Income/FICO"/>
  </r>
  <r>
    <n v="100000"/>
    <s v="HIGH"/>
    <s v="Source Verified"/>
    <s v="Fully Paid"/>
    <s v="debt_consolidation"/>
    <n v="6.9800000000000001E-2"/>
    <n v="6.98"/>
    <n v="665"/>
    <n v="669"/>
    <n v="667"/>
    <x v="0"/>
    <n v="2"/>
    <x v="1"/>
    <s v="Moderate DTI/Income/FICO"/>
  </r>
  <r>
    <n v="39520"/>
    <s v="LOW"/>
    <s v="Source Verified"/>
    <s v="Fully Paid"/>
    <s v="debt_consolidation"/>
    <n v="0.32890000000000003"/>
    <n v="32.89"/>
    <n v="680"/>
    <n v="684"/>
    <n v="682"/>
    <x v="0"/>
    <n v="1"/>
    <x v="0"/>
    <s v="High DTI / Low Income / Low FICO"/>
  </r>
  <r>
    <n v="94000"/>
    <s v="HIGH"/>
    <s v="Source Verified"/>
    <s v="Fully Paid"/>
    <s v="debt_consolidation"/>
    <n v="4.24E-2"/>
    <n v="4.24"/>
    <n v="770"/>
    <n v="774"/>
    <n v="772"/>
    <x v="1"/>
    <n v="3"/>
    <x v="2"/>
    <s v="Strong Profile"/>
  </r>
  <r>
    <n v="115000"/>
    <s v="HIGH"/>
    <s v="Source Verified"/>
    <s v="Fully Paid"/>
    <s v="debt_consolidation"/>
    <n v="6.5799999999999997E-2"/>
    <n v="6.58"/>
    <n v="675"/>
    <n v="679"/>
    <n v="677"/>
    <x v="0"/>
    <n v="2"/>
    <x v="1"/>
    <s v="Moderate DTI/Income/FICO"/>
  </r>
  <r>
    <n v="116250"/>
    <s v="HIGH"/>
    <s v="Not Verified"/>
    <s v="Fully Paid"/>
    <s v="debt_consolidation"/>
    <n v="0.19879999999999998"/>
    <n v="19.88"/>
    <n v="710"/>
    <n v="714"/>
    <n v="712"/>
    <x v="1"/>
    <n v="2"/>
    <x v="1"/>
    <s v="Moderate DTI/Income/FICO"/>
  </r>
  <r>
    <n v="75000"/>
    <s v="HIGH"/>
    <s v="Verified"/>
    <s v="Fully Paid"/>
    <s v="debt_consolidation"/>
    <n v="9.3000000000000013E-2"/>
    <n v="9.3000000000000007"/>
    <n v="800"/>
    <n v="804"/>
    <n v="802"/>
    <x v="1"/>
    <n v="3"/>
    <x v="2"/>
    <s v="Strong Profile"/>
  </r>
  <r>
    <n v="66000"/>
    <s v="HIGH"/>
    <s v="Source Verified"/>
    <s v="Fully Paid"/>
    <s v="debt_consolidation"/>
    <n v="7.4900000000000008E-2"/>
    <n v="7.4900000000000011"/>
    <n v="700"/>
    <n v="704"/>
    <n v="702"/>
    <x v="1"/>
    <n v="3"/>
    <x v="2"/>
    <s v="Strong Profile"/>
  </r>
  <r>
    <n v="110000"/>
    <s v="HIGH"/>
    <s v="Verified"/>
    <s v="Fully Paid"/>
    <s v="debt_consolidation"/>
    <n v="0.11289999999999999"/>
    <n v="11.29"/>
    <n v="660"/>
    <n v="664"/>
    <n v="662"/>
    <x v="0"/>
    <n v="2"/>
    <x v="1"/>
    <s v="Moderate DTI/Income/FICO"/>
  </r>
  <r>
    <n v="42200"/>
    <s v="MEDIUM"/>
    <s v="Source Verified"/>
    <s v="Fully Paid"/>
    <s v="home_improvement"/>
    <n v="0.36770000000000003"/>
    <n v="36.770000000000003"/>
    <n v="710"/>
    <n v="714"/>
    <n v="712"/>
    <x v="1"/>
    <n v="1"/>
    <x v="0"/>
    <s v="High DTI / Low Income / Low FICO"/>
  </r>
  <r>
    <n v="50000"/>
    <s v="MEDIUM"/>
    <s v="Not Verified"/>
    <s v="Current"/>
    <s v="debt_consolidation"/>
    <n v="0.17670000000000002"/>
    <n v="17.670000000000002"/>
    <n v="700"/>
    <n v="704"/>
    <n v="702"/>
    <x v="1"/>
    <n v="2"/>
    <x v="1"/>
    <s v="Moderate DTI/Income/FICO"/>
  </r>
  <r>
    <n v="40000"/>
    <s v="LOW"/>
    <s v="Source Verified"/>
    <s v="Fully Paid"/>
    <s v="moving"/>
    <n v="0.1032"/>
    <n v="10.32"/>
    <n v="675"/>
    <n v="679"/>
    <n v="677"/>
    <x v="0"/>
    <n v="1"/>
    <x v="0"/>
    <s v="High DTI / Low Income / Low FICO"/>
  </r>
  <r>
    <n v="90000"/>
    <s v="HIGH"/>
    <s v="Source Verified"/>
    <s v="Fully Paid"/>
    <s v="debt_consolidation"/>
    <n v="0.12640000000000001"/>
    <n v="12.64"/>
    <n v="680"/>
    <n v="684"/>
    <n v="682"/>
    <x v="0"/>
    <n v="2"/>
    <x v="1"/>
    <s v="Moderate DTI/Income/FICO"/>
  </r>
  <r>
    <n v="120000"/>
    <s v="HIGH"/>
    <s v="Source Verified"/>
    <s v="Fully Paid"/>
    <s v="credit_card"/>
    <n v="8.1000000000000003E-2"/>
    <n v="8.1"/>
    <n v="715"/>
    <n v="719"/>
    <n v="717"/>
    <x v="1"/>
    <n v="3"/>
    <x v="2"/>
    <s v="Strong Profile"/>
  </r>
  <r>
    <n v="36000"/>
    <s v="LOW"/>
    <s v="Source Verified"/>
    <s v="Fully Paid"/>
    <s v="debt_consolidation"/>
    <n v="9.11E-2"/>
    <n v="9.11"/>
    <n v="660"/>
    <n v="664"/>
    <n v="662"/>
    <x v="0"/>
    <n v="1"/>
    <x v="0"/>
    <s v="High DTI / Low Income / Low FICO"/>
  </r>
  <r>
    <n v="24000"/>
    <s v="LOW"/>
    <s v="Source Verified"/>
    <s v="Charged Off"/>
    <s v="debt_consolidation"/>
    <n v="7.9500000000000001E-2"/>
    <n v="7.95"/>
    <n v="665"/>
    <n v="669"/>
    <n v="667"/>
    <x v="0"/>
    <n v="1"/>
    <x v="0"/>
    <s v="High DTI / Low Income / Low FICO"/>
  </r>
  <r>
    <n v="110000"/>
    <s v="HIGH"/>
    <s v="Not Verified"/>
    <s v="Fully Paid"/>
    <s v="other"/>
    <n v="9.7899999999999987E-2"/>
    <n v="9.7899999999999991"/>
    <n v="670"/>
    <n v="674"/>
    <n v="672"/>
    <x v="0"/>
    <n v="2"/>
    <x v="1"/>
    <s v="Moderate DTI/Income/FICO"/>
  </r>
  <r>
    <n v="175000"/>
    <s v="HIGH"/>
    <s v="Source Verified"/>
    <s v="Fully Paid"/>
    <s v="credit_card"/>
    <n v="0.27129999999999999"/>
    <n v="27.13"/>
    <n v="675"/>
    <n v="679"/>
    <n v="677"/>
    <x v="0"/>
    <n v="1"/>
    <x v="0"/>
    <s v="High DTI / Low Income / Low FICO"/>
  </r>
  <r>
    <n v="60000"/>
    <s v="MEDIUM"/>
    <s v="Source Verified"/>
    <s v="Fully Paid"/>
    <s v="debt_consolidation"/>
    <n v="0.1066"/>
    <n v="10.66"/>
    <n v="665"/>
    <n v="669"/>
    <n v="667"/>
    <x v="0"/>
    <n v="2"/>
    <x v="1"/>
    <s v="Moderate DTI/Income/FICO"/>
  </r>
  <r>
    <n v="90000"/>
    <s v="HIGH"/>
    <s v="Source Verified"/>
    <s v="Fully Paid"/>
    <s v="debt_consolidation"/>
    <n v="0.1125"/>
    <n v="11.25"/>
    <n v="690"/>
    <n v="694"/>
    <n v="692"/>
    <x v="0"/>
    <n v="2"/>
    <x v="1"/>
    <s v="Moderate DTI/Income/FICO"/>
  </r>
  <r>
    <n v="79000"/>
    <s v="HIGH"/>
    <s v="Verified"/>
    <s v="Charged Off"/>
    <s v="debt_consolidation"/>
    <n v="0.27460000000000001"/>
    <n v="27.46"/>
    <n v="680"/>
    <n v="684"/>
    <n v="682"/>
    <x v="0"/>
    <n v="1"/>
    <x v="0"/>
    <s v="High DTI / Low Income / Low FICO"/>
  </r>
  <r>
    <n v="175000"/>
    <s v="HIGH"/>
    <s v="Not Verified"/>
    <s v="Fully Paid"/>
    <s v="house"/>
    <n v="4.4999999999999998E-2"/>
    <n v="4.5"/>
    <n v="815"/>
    <n v="819"/>
    <n v="817"/>
    <x v="1"/>
    <n v="3"/>
    <x v="2"/>
    <s v="Strong Profile"/>
  </r>
  <r>
    <n v="65000"/>
    <s v="HIGH"/>
    <s v="Source Verified"/>
    <s v="Fully Paid"/>
    <s v="home_improvement"/>
    <n v="0.29410000000000003"/>
    <n v="29.410000000000004"/>
    <n v="695"/>
    <n v="699"/>
    <n v="697"/>
    <x v="0"/>
    <n v="1"/>
    <x v="0"/>
    <s v="High DTI / Low Income / Low FICO"/>
  </r>
  <r>
    <n v="85000"/>
    <s v="HIGH"/>
    <s v="Not Verified"/>
    <s v="Fully Paid"/>
    <s v="debt_consolidation"/>
    <n v="0.1336"/>
    <n v="13.36"/>
    <n v="690"/>
    <n v="694"/>
    <n v="692"/>
    <x v="0"/>
    <n v="2"/>
    <x v="1"/>
    <s v="Moderate DTI/Income/FICO"/>
  </r>
  <r>
    <n v="800000"/>
    <s v="HIGH"/>
    <s v="Verified"/>
    <s v="Fully Paid"/>
    <s v="debt_consolidation"/>
    <n v="0.16579999999999998"/>
    <n v="16.579999999999998"/>
    <n v="685"/>
    <n v="689"/>
    <n v="687"/>
    <x v="0"/>
    <n v="2"/>
    <x v="1"/>
    <s v="Moderate DTI/Income/FICO"/>
  </r>
  <r>
    <n v="84000"/>
    <s v="HIGH"/>
    <s v="Not Verified"/>
    <s v="Fully Paid"/>
    <s v="credit_card"/>
    <n v="0.28989999999999999"/>
    <n v="28.99"/>
    <n v="710"/>
    <n v="714"/>
    <n v="712"/>
    <x v="1"/>
    <n v="1"/>
    <x v="0"/>
    <s v="High DTI / Low Income / Low FICO"/>
  </r>
  <r>
    <n v="103500"/>
    <s v="HIGH"/>
    <s v="Source Verified"/>
    <s v="Fully Paid"/>
    <s v="debt_consolidation"/>
    <n v="0.10619999999999999"/>
    <n v="10.62"/>
    <n v="690"/>
    <n v="694"/>
    <n v="692"/>
    <x v="0"/>
    <n v="2"/>
    <x v="1"/>
    <s v="Moderate DTI/Income/FICO"/>
  </r>
  <r>
    <n v="60000"/>
    <s v="MEDIUM"/>
    <s v="Not Verified"/>
    <s v="Fully Paid"/>
    <s v="debt_consolidation"/>
    <n v="0.14679999999999999"/>
    <n v="14.679999999999998"/>
    <n v="715"/>
    <n v="719"/>
    <n v="717"/>
    <x v="1"/>
    <n v="2"/>
    <x v="1"/>
    <s v="Moderate DTI/Income/FICO"/>
  </r>
  <r>
    <n v="45000"/>
    <s v="MEDIUM"/>
    <s v="Source Verified"/>
    <s v="Fully Paid"/>
    <s v="debt_consolidation"/>
    <n v="0.28749999999999998"/>
    <n v="28.749999999999996"/>
    <n v="660"/>
    <n v="664"/>
    <n v="662"/>
    <x v="0"/>
    <n v="1"/>
    <x v="0"/>
    <s v="High DTI / Low Income / Low FICO"/>
  </r>
  <r>
    <n v="85270"/>
    <s v="HIGH"/>
    <s v="Source Verified"/>
    <s v="Fully Paid"/>
    <s v="debt_consolidation"/>
    <n v="0.13339999999999999"/>
    <n v="13.34"/>
    <n v="710"/>
    <n v="714"/>
    <n v="712"/>
    <x v="1"/>
    <n v="2"/>
    <x v="1"/>
    <s v="Moderate DTI/Income/FICO"/>
  </r>
  <r>
    <n v="40000"/>
    <s v="LOW"/>
    <s v="Verified"/>
    <s v="Charged Off"/>
    <s v="debt_consolidation"/>
    <n v="0.23519999999999999"/>
    <n v="23.52"/>
    <n v="700"/>
    <n v="704"/>
    <n v="702"/>
    <x v="1"/>
    <n v="1"/>
    <x v="0"/>
    <s v="High DTI / Low Income / Low FICO"/>
  </r>
  <r>
    <n v="30000"/>
    <s v="LOW"/>
    <s v="Not Verified"/>
    <s v="Charged Off"/>
    <s v="debt_consolidation"/>
    <n v="0.29480000000000001"/>
    <n v="29.48"/>
    <n v="665"/>
    <n v="669"/>
    <n v="667"/>
    <x v="0"/>
    <n v="1"/>
    <x v="0"/>
    <s v="High DTI / Low Income / Low FICO"/>
  </r>
  <r>
    <n v="40632"/>
    <s v="MEDIUM"/>
    <s v="Not Verified"/>
    <s v="Fully Paid"/>
    <s v="credit_card"/>
    <n v="0.30149999999999999"/>
    <n v="30.15"/>
    <n v="785"/>
    <n v="789"/>
    <n v="787"/>
    <x v="1"/>
    <n v="1"/>
    <x v="0"/>
    <s v="High DTI / Low Income / Low FICO"/>
  </r>
  <r>
    <n v="64000"/>
    <s v="HIGH"/>
    <s v="Verified"/>
    <s v="Fully Paid"/>
    <s v="debt_consolidation"/>
    <n v="0.22010000000000002"/>
    <n v="22.01"/>
    <n v="735"/>
    <n v="739"/>
    <n v="737"/>
    <x v="1"/>
    <n v="1"/>
    <x v="0"/>
    <s v="High DTI / Low Income / Low FICO"/>
  </r>
  <r>
    <n v="65000"/>
    <s v="HIGH"/>
    <s v="Not Verified"/>
    <s v="Current"/>
    <s v="credit_card"/>
    <n v="0.16949999999999998"/>
    <n v="16.95"/>
    <n v="695"/>
    <n v="699"/>
    <n v="697"/>
    <x v="0"/>
    <n v="2"/>
    <x v="1"/>
    <s v="Moderate DTI/Income/FICO"/>
  </r>
  <r>
    <n v="144000"/>
    <s v="HIGH"/>
    <s v="Verified"/>
    <s v="Fully Paid"/>
    <s v="debt_consolidation"/>
    <n v="0.18690000000000001"/>
    <n v="18.690000000000001"/>
    <n v="675"/>
    <n v="679"/>
    <n v="677"/>
    <x v="0"/>
    <n v="2"/>
    <x v="1"/>
    <s v="Moderate DTI/Income/FICO"/>
  </r>
  <r>
    <n v="95000"/>
    <s v="HIGH"/>
    <s v="Source Verified"/>
    <s v="Fully Paid"/>
    <s v="debt_consolidation"/>
    <n v="5.9800000000000006E-2"/>
    <n v="5.98"/>
    <n v="675"/>
    <n v="679"/>
    <n v="677"/>
    <x v="0"/>
    <n v="2"/>
    <x v="1"/>
    <s v="Moderate DTI/Income/FICO"/>
  </r>
  <r>
    <n v="40000"/>
    <s v="LOW"/>
    <s v="Verified"/>
    <s v="Fully Paid"/>
    <s v="credit_card"/>
    <n v="0.13100000000000001"/>
    <n v="13.100000000000001"/>
    <n v="665"/>
    <n v="669"/>
    <n v="667"/>
    <x v="0"/>
    <n v="1"/>
    <x v="0"/>
    <s v="High DTI / Low Income / Low FICO"/>
  </r>
  <r>
    <n v="35000"/>
    <s v="LOW"/>
    <s v="Source Verified"/>
    <s v="Charged Off"/>
    <s v="other"/>
    <n v="0.22359999999999999"/>
    <n v="22.36"/>
    <n v="665"/>
    <n v="669"/>
    <n v="667"/>
    <x v="0"/>
    <n v="1"/>
    <x v="0"/>
    <s v="High DTI / Low Income / Low FICO"/>
  </r>
  <r>
    <n v="250000"/>
    <s v="HIGH"/>
    <s v="Source Verified"/>
    <s v="Fully Paid"/>
    <s v="debt_consolidation"/>
    <n v="5.33E-2"/>
    <n v="5.33"/>
    <n v="685"/>
    <n v="689"/>
    <n v="687"/>
    <x v="0"/>
    <n v="2"/>
    <x v="1"/>
    <s v="Moderate DTI/Income/FICO"/>
  </r>
  <r>
    <n v="35000"/>
    <s v="LOW"/>
    <s v="Source Verified"/>
    <s v="Fully Paid"/>
    <s v="home_improvement"/>
    <n v="5.4900000000000004E-2"/>
    <n v="5.49"/>
    <n v="660"/>
    <n v="664"/>
    <n v="662"/>
    <x v="0"/>
    <n v="1"/>
    <x v="0"/>
    <s v="High DTI / Low Income / Low FICO"/>
  </r>
  <r>
    <n v="43697"/>
    <s v="MEDIUM"/>
    <s v="Source Verified"/>
    <s v="Charged Off"/>
    <s v="debt_consolidation"/>
    <n v="0.13070000000000001"/>
    <n v="13.07"/>
    <n v="670"/>
    <n v="674"/>
    <n v="672"/>
    <x v="0"/>
    <n v="2"/>
    <x v="1"/>
    <s v="Moderate DTI/Income/FICO"/>
  </r>
  <r>
    <n v="15876"/>
    <s v="LOW"/>
    <s v="Verified"/>
    <s v="Charged Off"/>
    <s v="debt_consolidation"/>
    <n v="0.2676"/>
    <n v="26.76"/>
    <n v="685"/>
    <n v="689"/>
    <n v="687"/>
    <x v="0"/>
    <n v="1"/>
    <x v="0"/>
    <s v="High DTI / Low Income / Low FICO"/>
  </r>
  <r>
    <n v="70000"/>
    <s v="HIGH"/>
    <s v="Not Verified"/>
    <s v="Fully Paid"/>
    <s v="credit_card"/>
    <n v="9.6000000000000002E-2"/>
    <n v="9.6"/>
    <n v="740"/>
    <n v="744"/>
    <n v="742"/>
    <x v="1"/>
    <n v="3"/>
    <x v="2"/>
    <s v="Strong Profile"/>
  </r>
  <r>
    <n v="48000"/>
    <s v="MEDIUM"/>
    <s v="Verified"/>
    <s v="Charged Off"/>
    <s v="other"/>
    <n v="0.18129999999999999"/>
    <n v="18.13"/>
    <n v="670"/>
    <n v="674"/>
    <n v="672"/>
    <x v="0"/>
    <n v="2"/>
    <x v="1"/>
    <s v="Moderate DTI/Income/FICO"/>
  </r>
  <r>
    <n v="70000"/>
    <s v="HIGH"/>
    <s v="Not Verified"/>
    <s v="Fully Paid"/>
    <s v="credit_card"/>
    <n v="0.18329999999999999"/>
    <n v="18.329999999999998"/>
    <n v="705"/>
    <n v="709"/>
    <n v="707"/>
    <x v="1"/>
    <n v="2"/>
    <x v="1"/>
    <s v="Moderate DTI/Income/FICO"/>
  </r>
  <r>
    <n v="51000"/>
    <s v="MEDIUM"/>
    <s v="Verified"/>
    <s v="Current"/>
    <s v="credit_card"/>
    <n v="0.34090000000000004"/>
    <n v="34.090000000000003"/>
    <n v="670"/>
    <n v="674"/>
    <n v="672"/>
    <x v="0"/>
    <n v="1"/>
    <x v="0"/>
    <s v="High DTI / Low Income / Low FICO"/>
  </r>
  <r>
    <n v="80000"/>
    <s v="HIGH"/>
    <s v="Verified"/>
    <s v="Fully Paid"/>
    <s v="debt_consolidation"/>
    <n v="5.9500000000000004E-2"/>
    <n v="5.95"/>
    <n v="670"/>
    <n v="674"/>
    <n v="672"/>
    <x v="0"/>
    <n v="2"/>
    <x v="1"/>
    <s v="Moderate DTI/Income/FICO"/>
  </r>
  <r>
    <n v="95000"/>
    <s v="HIGH"/>
    <s v="Verified"/>
    <s v="Fully Paid"/>
    <s v="debt_consolidation"/>
    <n v="0.33299999999999996"/>
    <n v="33.299999999999997"/>
    <n v="690"/>
    <n v="694"/>
    <n v="692"/>
    <x v="0"/>
    <n v="1"/>
    <x v="0"/>
    <s v="High DTI / Low Income / Low FICO"/>
  </r>
  <r>
    <n v="62000"/>
    <s v="HIGH"/>
    <s v="Verified"/>
    <s v="Fully Paid"/>
    <s v="credit_card"/>
    <n v="0.26350000000000001"/>
    <n v="26.35"/>
    <n v="660"/>
    <n v="664"/>
    <n v="662"/>
    <x v="0"/>
    <n v="1"/>
    <x v="0"/>
    <s v="High DTI / Low Income / Low FICO"/>
  </r>
  <r>
    <n v="110000"/>
    <s v="HIGH"/>
    <s v="Source Verified"/>
    <s v="Fully Paid"/>
    <s v="debt_consolidation"/>
    <n v="9.9399999999999988E-2"/>
    <n v="9.94"/>
    <n v="660"/>
    <n v="664"/>
    <n v="662"/>
    <x v="0"/>
    <n v="2"/>
    <x v="1"/>
    <s v="Moderate DTI/Income/FICO"/>
  </r>
  <r>
    <n v="40000"/>
    <s v="LOW"/>
    <s v="Verified"/>
    <s v="Fully Paid"/>
    <s v="debt_consolidation"/>
    <n v="0.31170000000000003"/>
    <n v="31.17"/>
    <n v="700"/>
    <n v="704"/>
    <n v="702"/>
    <x v="1"/>
    <n v="1"/>
    <x v="0"/>
    <s v="High DTI / Low Income / Low FICO"/>
  </r>
  <r>
    <n v="49901.2"/>
    <s v="MEDIUM"/>
    <s v="Verified"/>
    <s v="Charged Off"/>
    <s v="other"/>
    <n v="7.4299999999999991E-2"/>
    <n v="7.4299999999999988"/>
    <n v="675"/>
    <n v="679"/>
    <n v="677"/>
    <x v="0"/>
    <n v="2"/>
    <x v="1"/>
    <s v="Moderate DTI/Income/FICO"/>
  </r>
  <r>
    <n v="45000"/>
    <s v="MEDIUM"/>
    <s v="Source Verified"/>
    <s v="Fully Paid"/>
    <s v="home_improvement"/>
    <n v="0.16120000000000001"/>
    <n v="16.12"/>
    <n v="690"/>
    <n v="694"/>
    <n v="692"/>
    <x v="0"/>
    <n v="2"/>
    <x v="1"/>
    <s v="Moderate DTI/Income/FICO"/>
  </r>
  <r>
    <n v="72000"/>
    <s v="HIGH"/>
    <s v="Not Verified"/>
    <s v="Fully Paid"/>
    <s v="debt_consolidation"/>
    <n v="0.23180000000000001"/>
    <n v="23.18"/>
    <n v="715"/>
    <n v="719"/>
    <n v="717"/>
    <x v="1"/>
    <n v="1"/>
    <x v="0"/>
    <s v="High DTI / Low Income / Low FICO"/>
  </r>
  <r>
    <n v="70000"/>
    <s v="HIGH"/>
    <s v="Verified"/>
    <s v="Fully Paid"/>
    <s v="debt_consolidation"/>
    <n v="0.27289999999999998"/>
    <n v="27.29"/>
    <n v="675"/>
    <n v="679"/>
    <n v="677"/>
    <x v="0"/>
    <n v="1"/>
    <x v="0"/>
    <s v="High DTI / Low Income / Low FICO"/>
  </r>
  <r>
    <n v="250000"/>
    <s v="HIGH"/>
    <s v="Source Verified"/>
    <s v="Charged Off"/>
    <s v="credit_card"/>
    <n v="7.0199999999999999E-2"/>
    <n v="7.02"/>
    <n v="675"/>
    <n v="679"/>
    <n v="677"/>
    <x v="0"/>
    <n v="2"/>
    <x v="1"/>
    <s v="Moderate DTI/Income/FICO"/>
  </r>
  <r>
    <n v="70000"/>
    <s v="HIGH"/>
    <s v="Verified"/>
    <s v="Fully Paid"/>
    <s v="debt_consolidation"/>
    <n v="8.7599999999999997E-2"/>
    <n v="8.76"/>
    <n v="690"/>
    <n v="694"/>
    <n v="692"/>
    <x v="0"/>
    <n v="2"/>
    <x v="1"/>
    <s v="Moderate DTI/Income/FICO"/>
  </r>
  <r>
    <n v="42000"/>
    <s v="MEDIUM"/>
    <s v="Source Verified"/>
    <s v="Fully Paid"/>
    <s v="debt_consolidation"/>
    <n v="0.17249999999999999"/>
    <n v="17.25"/>
    <n v="680"/>
    <n v="684"/>
    <n v="682"/>
    <x v="0"/>
    <n v="2"/>
    <x v="1"/>
    <s v="Moderate DTI/Income/FICO"/>
  </r>
  <r>
    <n v="47000"/>
    <s v="MEDIUM"/>
    <s v="Not Verified"/>
    <s v="Fully Paid"/>
    <s v="credit_card"/>
    <n v="0.19409999999999999"/>
    <n v="19.41"/>
    <n v="705"/>
    <n v="709"/>
    <n v="707"/>
    <x v="1"/>
    <n v="2"/>
    <x v="1"/>
    <s v="Moderate DTI/Income/FICO"/>
  </r>
  <r>
    <n v="64000"/>
    <s v="HIGH"/>
    <s v="Not Verified"/>
    <s v="Current"/>
    <s v="debt_consolidation"/>
    <n v="9.9399999999999988E-2"/>
    <n v="9.94"/>
    <n v="700"/>
    <n v="704"/>
    <n v="702"/>
    <x v="1"/>
    <n v="3"/>
    <x v="2"/>
    <s v="Strong Profile"/>
  </r>
  <r>
    <n v="69000"/>
    <s v="HIGH"/>
    <s v="Source Verified"/>
    <s v="Fully Paid"/>
    <s v="home_improvement"/>
    <n v="0.13320000000000001"/>
    <n v="13.320000000000002"/>
    <n v="675"/>
    <n v="679"/>
    <n v="677"/>
    <x v="0"/>
    <n v="2"/>
    <x v="1"/>
    <s v="Moderate DTI/Income/FICO"/>
  </r>
  <r>
    <n v="37000"/>
    <s v="LOW"/>
    <s v="Source Verified"/>
    <s v="Fully Paid"/>
    <s v="credit_card"/>
    <n v="7.690000000000001E-2"/>
    <n v="7.6900000000000013"/>
    <n v="680"/>
    <n v="684"/>
    <n v="682"/>
    <x v="0"/>
    <n v="1"/>
    <x v="0"/>
    <s v="High DTI / Low Income / Low FICO"/>
  </r>
  <r>
    <n v="40000"/>
    <s v="LOW"/>
    <s v="Source Verified"/>
    <s v="Fully Paid"/>
    <s v="major_purchase"/>
    <n v="0.22170000000000001"/>
    <n v="22.17"/>
    <n v="705"/>
    <n v="709"/>
    <n v="707"/>
    <x v="1"/>
    <n v="1"/>
    <x v="0"/>
    <s v="High DTI / Low Income / Low FICO"/>
  </r>
  <r>
    <n v="70000"/>
    <s v="HIGH"/>
    <s v="Not Verified"/>
    <s v="Fully Paid"/>
    <s v="other"/>
    <n v="0.183"/>
    <n v="18.3"/>
    <n v="675"/>
    <n v="679"/>
    <n v="677"/>
    <x v="0"/>
    <n v="2"/>
    <x v="1"/>
    <s v="Moderate DTI/Income/FICO"/>
  </r>
  <r>
    <n v="69972.37"/>
    <s v="HIGH"/>
    <s v="Source Verified"/>
    <s v="Fully Paid"/>
    <s v="debt_consolidation"/>
    <n v="7.5600000000000001E-2"/>
    <n v="7.5600000000000005"/>
    <n v="765"/>
    <n v="769"/>
    <n v="767"/>
    <x v="1"/>
    <n v="3"/>
    <x v="2"/>
    <s v="Strong Profile"/>
  </r>
  <r>
    <n v="75000"/>
    <s v="HIGH"/>
    <s v="Source Verified"/>
    <s v="Fully Paid"/>
    <s v="debt_consolidation"/>
    <n v="0.1242"/>
    <n v="12.42"/>
    <n v="710"/>
    <n v="714"/>
    <n v="712"/>
    <x v="1"/>
    <n v="2"/>
    <x v="1"/>
    <s v="Moderate DTI/Income/FICO"/>
  </r>
  <r>
    <n v="78000"/>
    <s v="HIGH"/>
    <s v="Source Verified"/>
    <s v="Fully Paid"/>
    <s v="major_purchase"/>
    <n v="0.14029999999999998"/>
    <n v="14.029999999999998"/>
    <n v="680"/>
    <n v="684"/>
    <n v="682"/>
    <x v="0"/>
    <n v="2"/>
    <x v="1"/>
    <s v="Moderate DTI/Income/FICO"/>
  </r>
  <r>
    <n v="90000"/>
    <s v="HIGH"/>
    <s v="Not Verified"/>
    <s v="Fully Paid"/>
    <s v="debt_consolidation"/>
    <n v="0.25120000000000003"/>
    <n v="25.120000000000005"/>
    <n v="665"/>
    <n v="669"/>
    <n v="667"/>
    <x v="0"/>
    <n v="1"/>
    <x v="0"/>
    <s v="High DTI / Low Income / Low FICO"/>
  </r>
  <r>
    <n v="60000"/>
    <s v="MEDIUM"/>
    <s v="Source Verified"/>
    <s v="Fully Paid"/>
    <s v="debt_consolidation"/>
    <n v="0.24170000000000003"/>
    <n v="24.17"/>
    <n v="665"/>
    <n v="669"/>
    <n v="667"/>
    <x v="0"/>
    <n v="1"/>
    <x v="0"/>
    <s v="High DTI / Low Income / Low FICO"/>
  </r>
  <r>
    <n v="97000"/>
    <s v="HIGH"/>
    <s v="Source Verified"/>
    <s v="Fully Paid"/>
    <s v="debt_consolidation"/>
    <n v="0.14000000000000001"/>
    <n v="14.000000000000002"/>
    <n v="685"/>
    <n v="689"/>
    <n v="687"/>
    <x v="0"/>
    <n v="2"/>
    <x v="1"/>
    <s v="Moderate DTI/Income/FICO"/>
  </r>
  <r>
    <n v="200000"/>
    <s v="HIGH"/>
    <s v="Verified"/>
    <s v="Fully Paid"/>
    <s v="debt_consolidation"/>
    <n v="0.18329999999999999"/>
    <n v="18.329999999999998"/>
    <n v="695"/>
    <n v="699"/>
    <n v="697"/>
    <x v="0"/>
    <n v="2"/>
    <x v="1"/>
    <s v="Moderate DTI/Income/FICO"/>
  </r>
  <r>
    <n v="105000"/>
    <s v="HIGH"/>
    <s v="Not Verified"/>
    <s v="Fully Paid"/>
    <s v="credit_card"/>
    <n v="0.2165"/>
    <n v="21.65"/>
    <n v="675"/>
    <n v="679"/>
    <n v="677"/>
    <x v="0"/>
    <n v="1"/>
    <x v="0"/>
    <s v="High DTI / Low Income / Low FICO"/>
  </r>
  <r>
    <n v="84000"/>
    <s v="HIGH"/>
    <s v="Not Verified"/>
    <s v="Fully Paid"/>
    <s v="debt_consolidation"/>
    <n v="0.12990000000000002"/>
    <n v="12.990000000000002"/>
    <n v="790"/>
    <n v="794"/>
    <n v="792"/>
    <x v="1"/>
    <n v="2"/>
    <x v="1"/>
    <s v="Moderate DTI/Income/FICO"/>
  </r>
  <r>
    <n v="95000"/>
    <s v="HIGH"/>
    <s v="Source Verified"/>
    <s v="Fully Paid"/>
    <s v="credit_card"/>
    <n v="0.21160000000000001"/>
    <n v="21.16"/>
    <n v="745"/>
    <n v="749"/>
    <n v="747"/>
    <x v="1"/>
    <n v="1"/>
    <x v="0"/>
    <s v="High DTI / Low Income / Low FICO"/>
  </r>
  <r>
    <n v="350000"/>
    <s v="HIGH"/>
    <s v="Verified"/>
    <s v="Fully Paid"/>
    <s v="debt_consolidation"/>
    <n v="9.9600000000000008E-2"/>
    <n v="9.9600000000000009"/>
    <n v="710"/>
    <n v="714"/>
    <n v="712"/>
    <x v="1"/>
    <n v="3"/>
    <x v="2"/>
    <s v="Strong Profile"/>
  </r>
  <r>
    <n v="42000"/>
    <s v="MEDIUM"/>
    <s v="Source Verified"/>
    <s v="Fully Paid"/>
    <s v="credit_card"/>
    <n v="0.22489999999999999"/>
    <n v="22.49"/>
    <n v="700"/>
    <n v="704"/>
    <n v="702"/>
    <x v="1"/>
    <n v="1"/>
    <x v="0"/>
    <s v="High DTI / Low Income / Low FICO"/>
  </r>
  <r>
    <n v="105000"/>
    <s v="HIGH"/>
    <s v="Source Verified"/>
    <s v="Fully Paid"/>
    <s v="debt_consolidation"/>
    <n v="6.6900000000000001E-2"/>
    <n v="6.69"/>
    <n v="685"/>
    <n v="689"/>
    <n v="687"/>
    <x v="0"/>
    <n v="2"/>
    <x v="1"/>
    <s v="Moderate DTI/Income/FICO"/>
  </r>
  <r>
    <n v="47000"/>
    <s v="MEDIUM"/>
    <s v="Source Verified"/>
    <s v="Fully Paid"/>
    <s v="credit_card"/>
    <n v="0.28370000000000001"/>
    <n v="28.37"/>
    <n v="690"/>
    <n v="694"/>
    <n v="692"/>
    <x v="0"/>
    <n v="1"/>
    <x v="0"/>
    <s v="High DTI / Low Income / Low FICO"/>
  </r>
  <r>
    <n v="51600"/>
    <s v="MEDIUM"/>
    <s v="Verified"/>
    <s v="Fully Paid"/>
    <s v="debt_consolidation"/>
    <n v="0.13930000000000001"/>
    <n v="13.930000000000001"/>
    <n v="665"/>
    <n v="669"/>
    <n v="667"/>
    <x v="0"/>
    <n v="2"/>
    <x v="1"/>
    <s v="Moderate DTI/Income/FICO"/>
  </r>
  <r>
    <n v="90000"/>
    <s v="HIGH"/>
    <s v="Verified"/>
    <s v="Fully Paid"/>
    <s v="debt_consolidation"/>
    <n v="8.4499999999999992E-2"/>
    <n v="8.4499999999999993"/>
    <n v="670"/>
    <n v="674"/>
    <n v="672"/>
    <x v="0"/>
    <n v="2"/>
    <x v="1"/>
    <s v="Moderate DTI/Income/FICO"/>
  </r>
  <r>
    <n v="67000"/>
    <s v="HIGH"/>
    <s v="Source Verified"/>
    <s v="Fully Paid"/>
    <s v="debt_consolidation"/>
    <n v="0.19109999999999999"/>
    <n v="19.11"/>
    <n v="715"/>
    <n v="719"/>
    <n v="717"/>
    <x v="1"/>
    <n v="2"/>
    <x v="1"/>
    <s v="Moderate DTI/Income/FICO"/>
  </r>
  <r>
    <n v="135000"/>
    <s v="HIGH"/>
    <s v="Verified"/>
    <s v="Fully Paid"/>
    <s v="car"/>
    <n v="0.20739999999999997"/>
    <n v="20.74"/>
    <n v="770"/>
    <n v="774"/>
    <n v="772"/>
    <x v="1"/>
    <n v="1"/>
    <x v="0"/>
    <s v="High DTI / Low Income / Low FICO"/>
  </r>
  <r>
    <n v="27000"/>
    <s v="LOW"/>
    <s v="Verified"/>
    <s v="Current"/>
    <s v="credit_card"/>
    <n v="0.3004"/>
    <n v="30.04"/>
    <n v="680"/>
    <n v="684"/>
    <n v="682"/>
    <x v="0"/>
    <n v="1"/>
    <x v="0"/>
    <s v="High DTI / Low Income / Low FICO"/>
  </r>
  <r>
    <n v="60000"/>
    <s v="MEDIUM"/>
    <s v="Verified"/>
    <s v="Fully Paid"/>
    <s v="debt_consolidation"/>
    <n v="0.22579999999999997"/>
    <n v="22.58"/>
    <n v="670"/>
    <n v="674"/>
    <n v="672"/>
    <x v="0"/>
    <n v="1"/>
    <x v="0"/>
    <s v="High DTI / Low Income / Low FICO"/>
  </r>
  <r>
    <n v="70000"/>
    <s v="HIGH"/>
    <s v="Source Verified"/>
    <s v="Fully Paid"/>
    <s v="debt_consolidation"/>
    <n v="0.19420000000000001"/>
    <n v="19.420000000000002"/>
    <n v="705"/>
    <n v="709"/>
    <n v="707"/>
    <x v="1"/>
    <n v="2"/>
    <x v="1"/>
    <s v="Moderate DTI/Income/FICO"/>
  </r>
  <r>
    <n v="119400"/>
    <s v="HIGH"/>
    <s v="Not Verified"/>
    <s v="Charged Off"/>
    <s v="debt_consolidation"/>
    <n v="3.4500000000000003E-2"/>
    <n v="3.45"/>
    <n v="675"/>
    <n v="679"/>
    <n v="677"/>
    <x v="0"/>
    <n v="2"/>
    <x v="1"/>
    <s v="Moderate DTI/Income/FICO"/>
  </r>
  <r>
    <n v="84000"/>
    <s v="HIGH"/>
    <s v="Not Verified"/>
    <s v="Fully Paid"/>
    <s v="other"/>
    <n v="0.18010000000000001"/>
    <n v="18.010000000000002"/>
    <n v="755"/>
    <n v="759"/>
    <n v="757"/>
    <x v="1"/>
    <n v="2"/>
    <x v="1"/>
    <s v="Moderate DTI/Income/FICO"/>
  </r>
  <r>
    <n v="60000"/>
    <s v="MEDIUM"/>
    <s v="Not Verified"/>
    <s v="Fully Paid"/>
    <s v="credit_card"/>
    <n v="3.5799999999999998E-2"/>
    <n v="3.58"/>
    <n v="760"/>
    <n v="764"/>
    <n v="762"/>
    <x v="1"/>
    <n v="2"/>
    <x v="1"/>
    <s v="Moderate DTI/Income/FICO"/>
  </r>
  <r>
    <n v="60000"/>
    <s v="MEDIUM"/>
    <s v="Not Verified"/>
    <s v="Charged Off"/>
    <s v="home_improvement"/>
    <n v="0.33"/>
    <n v="33"/>
    <n v="700"/>
    <n v="704"/>
    <n v="702"/>
    <x v="1"/>
    <n v="1"/>
    <x v="0"/>
    <s v="High DTI / Low Income / Low FICO"/>
  </r>
  <r>
    <n v="75300"/>
    <s v="HIGH"/>
    <s v="Verified"/>
    <s v="Fully Paid"/>
    <s v="credit_card"/>
    <n v="0.22120000000000001"/>
    <n v="22.12"/>
    <n v="705"/>
    <n v="709"/>
    <n v="707"/>
    <x v="1"/>
    <n v="1"/>
    <x v="0"/>
    <s v="High DTI / Low Income / Low FICO"/>
  </r>
  <r>
    <n v="87600"/>
    <s v="HIGH"/>
    <s v="Source Verified"/>
    <s v="Fully Paid"/>
    <s v="credit_card"/>
    <n v="0.28589999999999999"/>
    <n v="28.59"/>
    <n v="725"/>
    <n v="729"/>
    <n v="727"/>
    <x v="1"/>
    <n v="1"/>
    <x v="0"/>
    <s v="High DTI / Low Income / Low FICO"/>
  </r>
  <r>
    <n v="72500"/>
    <s v="HIGH"/>
    <s v="Verified"/>
    <s v="Fully Paid"/>
    <s v="debt_consolidation"/>
    <n v="0.17550000000000002"/>
    <n v="17.55"/>
    <n v="660"/>
    <n v="664"/>
    <n v="662"/>
    <x v="0"/>
    <n v="2"/>
    <x v="1"/>
    <s v="Moderate DTI/Income/FICO"/>
  </r>
  <r>
    <n v="91000"/>
    <s v="HIGH"/>
    <s v="Not Verified"/>
    <s v="Current"/>
    <s v="debt_consolidation"/>
    <n v="0.10529999999999999"/>
    <n v="10.53"/>
    <n v="740"/>
    <n v="744"/>
    <n v="742"/>
    <x v="1"/>
    <n v="3"/>
    <x v="2"/>
    <s v="Strong Profile"/>
  </r>
  <r>
    <n v="35000"/>
    <s v="LOW"/>
    <s v="Verified"/>
    <s v="Charged Off"/>
    <s v="debt_consolidation"/>
    <n v="0.24690000000000001"/>
    <n v="24.69"/>
    <n v="665"/>
    <n v="669"/>
    <n v="667"/>
    <x v="0"/>
    <n v="1"/>
    <x v="0"/>
    <s v="High DTI / Low Income / Low FICO"/>
  </r>
  <r>
    <n v="95000"/>
    <s v="HIGH"/>
    <s v="Source Verified"/>
    <s v="Fully Paid"/>
    <s v="debt_consolidation"/>
    <n v="4.5199999999999997E-2"/>
    <n v="4.5199999999999996"/>
    <n v="685"/>
    <n v="689"/>
    <n v="687"/>
    <x v="0"/>
    <n v="2"/>
    <x v="1"/>
    <s v="Moderate DTI/Income/FICO"/>
  </r>
  <r>
    <n v="90283"/>
    <s v="HIGH"/>
    <s v="Source Verified"/>
    <s v="Fully Paid"/>
    <s v="debt_consolidation"/>
    <n v="0.2243"/>
    <n v="22.43"/>
    <n v="670"/>
    <n v="674"/>
    <n v="672"/>
    <x v="0"/>
    <n v="1"/>
    <x v="0"/>
    <s v="High DTI / Low Income / Low FICO"/>
  </r>
  <r>
    <n v="172000"/>
    <s v="HIGH"/>
    <s v="Verified"/>
    <s v="Current"/>
    <s v="debt_consolidation"/>
    <n v="0.2087"/>
    <n v="20.87"/>
    <n v="690"/>
    <n v="694"/>
    <n v="692"/>
    <x v="0"/>
    <n v="1"/>
    <x v="0"/>
    <s v="High DTI / Low Income / Low FICO"/>
  </r>
  <r>
    <n v="80000"/>
    <s v="HIGH"/>
    <s v="Not Verified"/>
    <s v="Current"/>
    <s v="credit_card"/>
    <n v="0.34789999999999999"/>
    <n v="34.79"/>
    <n v="720"/>
    <n v="724"/>
    <n v="722"/>
    <x v="1"/>
    <n v="1"/>
    <x v="0"/>
    <s v="High DTI / Low Income / Low FICO"/>
  </r>
  <r>
    <n v="71000"/>
    <s v="HIGH"/>
    <s v="Source Verified"/>
    <s v="Fully Paid"/>
    <s v="credit_card"/>
    <n v="0.30570000000000003"/>
    <n v="30.570000000000004"/>
    <n v="750"/>
    <n v="754"/>
    <n v="752"/>
    <x v="1"/>
    <n v="1"/>
    <x v="0"/>
    <s v="High DTI / Low Income / Low FICO"/>
  </r>
  <r>
    <n v="29000"/>
    <s v="LOW"/>
    <s v="Not Verified"/>
    <s v="Fully Paid"/>
    <s v="car"/>
    <n v="0.18140000000000001"/>
    <n v="18.14"/>
    <n v="680"/>
    <n v="684"/>
    <n v="682"/>
    <x v="0"/>
    <n v="1"/>
    <x v="0"/>
    <s v="High DTI / Low Income / Low FICO"/>
  </r>
  <r>
    <n v="70000"/>
    <s v="HIGH"/>
    <s v="Not Verified"/>
    <s v="Current"/>
    <s v="debt_consolidation"/>
    <n v="0.28220000000000001"/>
    <n v="28.22"/>
    <n v="670"/>
    <n v="674"/>
    <n v="672"/>
    <x v="0"/>
    <n v="1"/>
    <x v="0"/>
    <s v="High DTI / Low Income / Low FICO"/>
  </r>
  <r>
    <n v="32000"/>
    <s v="LOW"/>
    <s v="Source Verified"/>
    <s v="Fully Paid"/>
    <s v="other"/>
    <n v="0.27979999999999999"/>
    <n v="27.98"/>
    <n v="670"/>
    <n v="674"/>
    <n v="672"/>
    <x v="0"/>
    <n v="1"/>
    <x v="0"/>
    <s v="High DTI / Low Income / Low FICO"/>
  </r>
  <r>
    <n v="180000"/>
    <s v="HIGH"/>
    <s v="Verified"/>
    <s v="Fully Paid"/>
    <s v="credit_card"/>
    <n v="0.1469"/>
    <n v="14.69"/>
    <n v="740"/>
    <n v="744"/>
    <n v="742"/>
    <x v="1"/>
    <n v="2"/>
    <x v="1"/>
    <s v="Moderate DTI/Income/FICO"/>
  </r>
  <r>
    <n v="110000"/>
    <s v="HIGH"/>
    <s v="Not Verified"/>
    <s v="Current"/>
    <s v="debt_consolidation"/>
    <n v="0.19949999999999998"/>
    <n v="19.95"/>
    <n v="670"/>
    <n v="674"/>
    <n v="672"/>
    <x v="0"/>
    <n v="2"/>
    <x v="1"/>
    <s v="Moderate DTI/Income/FICO"/>
  </r>
  <r>
    <n v="45000"/>
    <s v="MEDIUM"/>
    <s v="Source Verified"/>
    <s v="Fully Paid"/>
    <s v="home_improvement"/>
    <n v="0.33149999999999996"/>
    <n v="33.15"/>
    <n v="670"/>
    <n v="674"/>
    <n v="672"/>
    <x v="0"/>
    <n v="1"/>
    <x v="0"/>
    <s v="High DTI / Low Income / Low FICO"/>
  </r>
  <r>
    <n v="40000"/>
    <s v="LOW"/>
    <s v="Not Verified"/>
    <s v="Fully Paid"/>
    <s v="debt_consolidation"/>
    <n v="0.38979999999999998"/>
    <n v="38.979999999999997"/>
    <n v="660"/>
    <n v="664"/>
    <n v="662"/>
    <x v="0"/>
    <n v="1"/>
    <x v="0"/>
    <s v="High DTI / Low Income / Low FICO"/>
  </r>
  <r>
    <n v="42962"/>
    <s v="MEDIUM"/>
    <s v="Verified"/>
    <s v="Fully Paid"/>
    <s v="credit_card"/>
    <n v="0.25670000000000004"/>
    <n v="25.670000000000005"/>
    <n v="710"/>
    <n v="714"/>
    <n v="712"/>
    <x v="1"/>
    <n v="1"/>
    <x v="0"/>
    <s v="High DTI / Low Income / Low FICO"/>
  </r>
  <r>
    <n v="80000"/>
    <s v="HIGH"/>
    <s v="Verified"/>
    <s v="Charged Off"/>
    <s v="debt_consolidation"/>
    <n v="0.16149999999999998"/>
    <n v="16.149999999999999"/>
    <n v="660"/>
    <n v="664"/>
    <n v="662"/>
    <x v="0"/>
    <n v="2"/>
    <x v="1"/>
    <s v="Moderate DTI/Income/FICO"/>
  </r>
  <r>
    <n v="83000"/>
    <s v="HIGH"/>
    <s v="Source Verified"/>
    <s v="Current"/>
    <s v="debt_consolidation"/>
    <n v="0.223"/>
    <n v="22.3"/>
    <n v="790"/>
    <n v="794"/>
    <n v="792"/>
    <x v="1"/>
    <n v="1"/>
    <x v="0"/>
    <s v="High DTI / Low Income / Low FICO"/>
  </r>
  <r>
    <n v="92000"/>
    <s v="HIGH"/>
    <s v="Verified"/>
    <s v="Fully Paid"/>
    <s v="debt_consolidation"/>
    <n v="0.2545"/>
    <n v="25.45"/>
    <n v="685"/>
    <n v="689"/>
    <n v="687"/>
    <x v="0"/>
    <n v="1"/>
    <x v="0"/>
    <s v="High DTI / Low Income / Low FICO"/>
  </r>
  <r>
    <n v="234772"/>
    <s v="HIGH"/>
    <s v="Verified"/>
    <s v="Fully Paid"/>
    <s v="credit_card"/>
    <n v="9.849999999999999E-2"/>
    <n v="9.85"/>
    <n v="690"/>
    <n v="694"/>
    <n v="692"/>
    <x v="0"/>
    <n v="2"/>
    <x v="1"/>
    <s v="Moderate DTI/Income/FICO"/>
  </r>
  <r>
    <n v="110000"/>
    <s v="HIGH"/>
    <s v="Source Verified"/>
    <s v="Fully Paid"/>
    <s v="major_purchase"/>
    <n v="6.0299999999999999E-2"/>
    <n v="6.03"/>
    <n v="680"/>
    <n v="684"/>
    <n v="682"/>
    <x v="0"/>
    <n v="2"/>
    <x v="1"/>
    <s v="Moderate DTI/Income/FICO"/>
  </r>
  <r>
    <n v="50891"/>
    <s v="MEDIUM"/>
    <s v="Source Verified"/>
    <s v="Fully Paid"/>
    <s v="debt_consolidation"/>
    <n v="0.13070000000000001"/>
    <n v="13.07"/>
    <n v="660"/>
    <n v="664"/>
    <n v="662"/>
    <x v="0"/>
    <n v="2"/>
    <x v="1"/>
    <s v="Moderate DTI/Income/FICO"/>
  </r>
  <r>
    <n v="42594"/>
    <s v="MEDIUM"/>
    <s v="Verified"/>
    <s v="Charged Off"/>
    <s v="debt_consolidation"/>
    <n v="9.7500000000000003E-2"/>
    <n v="9.75"/>
    <n v="675"/>
    <n v="679"/>
    <n v="677"/>
    <x v="0"/>
    <n v="2"/>
    <x v="1"/>
    <s v="Moderate DTI/Income/FICO"/>
  </r>
  <r>
    <n v="80000"/>
    <s v="HIGH"/>
    <s v="Source Verified"/>
    <s v="Fully Paid"/>
    <s v="debt_consolidation"/>
    <n v="7.6100000000000001E-2"/>
    <n v="7.61"/>
    <n v="700"/>
    <n v="704"/>
    <n v="702"/>
    <x v="1"/>
    <n v="3"/>
    <x v="2"/>
    <s v="Strong Profile"/>
  </r>
  <r>
    <n v="45000"/>
    <s v="MEDIUM"/>
    <s v="Verified"/>
    <s v="Charged Off"/>
    <s v="debt_consolidation"/>
    <n v="0.27360000000000001"/>
    <n v="27.36"/>
    <n v="665"/>
    <n v="669"/>
    <n v="667"/>
    <x v="0"/>
    <n v="1"/>
    <x v="0"/>
    <s v="High DTI / Low Income / Low FICO"/>
  </r>
  <r>
    <n v="13000"/>
    <s v="LOW"/>
    <s v="Source Verified"/>
    <s v="Fully Paid"/>
    <s v="debt_consolidation"/>
    <n v="9.2300000000000007E-2"/>
    <n v="9.23"/>
    <n v="680"/>
    <n v="684"/>
    <n v="682"/>
    <x v="0"/>
    <n v="1"/>
    <x v="0"/>
    <s v="High DTI / Low Income / Low FICO"/>
  </r>
  <r>
    <n v="107700"/>
    <s v="HIGH"/>
    <s v="Source Verified"/>
    <s v="Fully Paid"/>
    <s v="debt_consolidation"/>
    <n v="3.7400000000000003E-2"/>
    <n v="3.74"/>
    <n v="715"/>
    <n v="719"/>
    <n v="717"/>
    <x v="1"/>
    <n v="3"/>
    <x v="2"/>
    <s v="Strong Profile"/>
  </r>
  <r>
    <n v="53000"/>
    <s v="MEDIUM"/>
    <s v="Verified"/>
    <s v="Charged Off"/>
    <s v="debt_consolidation"/>
    <n v="0.22699999999999998"/>
    <n v="22.7"/>
    <n v="720"/>
    <n v="724"/>
    <n v="722"/>
    <x v="1"/>
    <n v="1"/>
    <x v="0"/>
    <s v="High DTI / Low Income / Low FICO"/>
  </r>
  <r>
    <n v="95000"/>
    <s v="HIGH"/>
    <s v="Source Verified"/>
    <s v="Current"/>
    <s v="debt_consolidation"/>
    <n v="0.2137"/>
    <n v="21.37"/>
    <n v="690"/>
    <n v="694"/>
    <n v="692"/>
    <x v="0"/>
    <n v="1"/>
    <x v="0"/>
    <s v="High DTI / Low Income / Low FIC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G2:H6" firstHeaderRow="1" firstDataRow="1" firstDataCol="1"/>
  <pivotFields count="21">
    <pivotField dataField="1" showAll="0"/>
    <pivotField numFmtId="165" showAll="0"/>
    <pivotField showAll="0"/>
    <pivotField numFmtId="10" showAll="0"/>
    <pivotField showAll="0"/>
    <pivotField showAll="0"/>
    <pivotField showAll="0"/>
    <pivotField showAll="0"/>
    <pivotField numFmtId="164" showAll="0"/>
    <pivotField showAll="0"/>
    <pivotField showAll="0"/>
    <pivotField showAll="0"/>
    <pivotField showAll="0">
      <items count="13">
        <item x="8"/>
        <item x="1"/>
        <item x="0"/>
        <item x="2"/>
        <item x="9"/>
        <item x="3"/>
        <item x="10"/>
        <item x="7"/>
        <item x="5"/>
        <item x="11"/>
        <item x="6"/>
        <item x="4"/>
        <item t="default"/>
      </items>
    </pivotField>
    <pivotField numFmtId="10" showAll="0"/>
    <pivotField showAll="0"/>
    <pivotField showAll="0"/>
    <pivotField showAll="0"/>
    <pivotField showAll="0"/>
    <pivotField showAll="0"/>
    <pivotField axis="axisRow" showAll="0">
      <items count="5">
        <item x="0"/>
        <item x="1"/>
        <item x="2"/>
        <item h="1" f="1" x="3"/>
        <item t="default"/>
      </items>
    </pivotField>
    <pivotField showAll="0"/>
  </pivotFields>
  <rowFields count="1">
    <field x="19"/>
  </rowFields>
  <rowItems count="4">
    <i>
      <x/>
    </i>
    <i>
      <x v="1"/>
    </i>
    <i>
      <x v="2"/>
    </i>
    <i t="grand">
      <x/>
    </i>
  </rowItems>
  <colItems count="1">
    <i/>
  </colItems>
  <dataFields count="1">
    <dataField name="Count of id" fld="0" subtotal="count" baseField="19" baseItem="1"/>
  </dataFields>
  <formats count="6">
    <format dxfId="7">
      <pivotArea type="all" dataOnly="0" outline="0" fieldPosition="0"/>
    </format>
    <format dxfId="6">
      <pivotArea outline="0" collapsedLevelsAreSubtotals="1" fieldPosition="0"/>
    </format>
    <format dxfId="5">
      <pivotArea field="19" type="button" dataOnly="0" labelOnly="1" outline="0" axis="axisRow" fieldPosition="0"/>
    </format>
    <format dxfId="4">
      <pivotArea dataOnly="0" labelOnly="1" outline="0" axis="axisValues" fieldPosition="0"/>
    </format>
    <format dxfId="3">
      <pivotArea dataOnly="0" labelOnly="1" fieldPosition="0">
        <references count="1">
          <reference field="19" count="0"/>
        </references>
      </pivotArea>
    </format>
    <format dxfId="2">
      <pivotArea dataOnly="0" labelOnly="1" grandRow="1" outline="0" fieldPosition="0"/>
    </format>
  </formats>
  <chartFormats count="4">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19" count="1" selected="0">
            <x v="0"/>
          </reference>
        </references>
      </pivotArea>
    </chartFormat>
    <chartFormat chart="10" format="20">
      <pivotArea type="data" outline="0" fieldPosition="0">
        <references count="2">
          <reference field="4294967294" count="1" selected="0">
            <x v="0"/>
          </reference>
          <reference field="19" count="1" selected="0">
            <x v="1"/>
          </reference>
        </references>
      </pivotArea>
    </chartFormat>
    <chartFormat chart="10" format="21">
      <pivotArea type="data" outline="0" fieldPosition="0">
        <references count="2">
          <reference field="4294967294" count="1" selected="0">
            <x v="0"/>
          </reference>
          <reference field="19"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2:E7" firstHeaderRow="1" firstDataRow="2" firstDataCol="1"/>
  <pivotFields count="21">
    <pivotField dataField="1" showAll="0"/>
    <pivotField numFmtId="165" showAll="0"/>
    <pivotField showAll="0"/>
    <pivotField numFmtId="10" showAll="0"/>
    <pivotField showAll="0">
      <items count="8">
        <item x="5"/>
        <item x="2"/>
        <item x="1"/>
        <item x="0"/>
        <item x="4"/>
        <item x="3"/>
        <item x="6"/>
        <item t="default"/>
      </items>
    </pivotField>
    <pivotField showAll="0"/>
    <pivotField showAll="0"/>
    <pivotField showAll="0"/>
    <pivotField numFmtId="164" showAll="0"/>
    <pivotField axis="axisRow" showAll="0">
      <items count="4">
        <item x="1"/>
        <item x="0"/>
        <item x="2"/>
        <item t="default"/>
      </items>
    </pivotField>
    <pivotField showAll="0"/>
    <pivotField showAll="0"/>
    <pivotField showAll="0"/>
    <pivotField numFmtId="10" showAll="0"/>
    <pivotField showAll="0"/>
    <pivotField showAll="0"/>
    <pivotField showAll="0"/>
    <pivotField showAll="0"/>
    <pivotField showAll="0"/>
    <pivotField axis="axisCol" showAll="0">
      <items count="5">
        <item h="1" f="1" x="3"/>
        <item x="0"/>
        <item x="1"/>
        <item x="2"/>
        <item t="default"/>
      </items>
    </pivotField>
    <pivotField showAll="0"/>
  </pivotFields>
  <rowFields count="1">
    <field x="9"/>
  </rowFields>
  <rowItems count="4">
    <i>
      <x/>
    </i>
    <i>
      <x v="1"/>
    </i>
    <i>
      <x v="2"/>
    </i>
    <i t="grand">
      <x/>
    </i>
  </rowItems>
  <colFields count="1">
    <field x="19"/>
  </colFields>
  <colItems count="4">
    <i>
      <x v="1"/>
    </i>
    <i>
      <x v="2"/>
    </i>
    <i>
      <x v="3"/>
    </i>
    <i t="grand">
      <x/>
    </i>
  </colItems>
  <dataFields count="1">
    <dataField name="Count of id" fld="0" subtotal="count" baseField="9" baseItem="0"/>
  </dataFields>
  <formats count="12">
    <format dxfId="19">
      <pivotArea type="all" dataOnly="0" outline="0" fieldPosition="0"/>
    </format>
    <format dxfId="18">
      <pivotArea outline="0" collapsedLevelsAreSubtotals="1" fieldPosition="0"/>
    </format>
    <format dxfId="17">
      <pivotArea dataOnly="0" labelOnly="1" fieldPosition="0">
        <references count="1">
          <reference field="9" count="0"/>
        </references>
      </pivotArea>
    </format>
    <format dxfId="16">
      <pivotArea dataOnly="0" labelOnly="1" grandRow="1" outline="0" fieldPosition="0"/>
    </format>
    <format dxfId="15">
      <pivotArea dataOnly="0" labelOnly="1" fieldPosition="0">
        <references count="1">
          <reference field="19"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dataOnly="0" labelOnly="1" fieldPosition="0">
        <references count="1">
          <reference field="9" count="0"/>
        </references>
      </pivotArea>
    </format>
    <format dxfId="10">
      <pivotArea dataOnly="0" labelOnly="1" grandRow="1" outline="0" fieldPosition="0"/>
    </format>
    <format dxfId="9">
      <pivotArea dataOnly="0" labelOnly="1" fieldPosition="0">
        <references count="1">
          <reference field="19" count="0"/>
        </references>
      </pivotArea>
    </format>
    <format dxfId="8">
      <pivotArea dataOnly="0" labelOnly="1" grandCol="1" outline="0" fieldPosition="0"/>
    </format>
  </formats>
  <chartFormats count="3">
    <chartFormat chart="4" format="6" series="1">
      <pivotArea type="data" outline="0" fieldPosition="0">
        <references count="2">
          <reference field="4294967294" count="1" selected="0">
            <x v="0"/>
          </reference>
          <reference field="19" count="1" selected="0">
            <x v="1"/>
          </reference>
        </references>
      </pivotArea>
    </chartFormat>
    <chartFormat chart="4" format="7" series="1">
      <pivotArea type="data" outline="0" fieldPosition="0">
        <references count="2">
          <reference field="4294967294" count="1" selected="0">
            <x v="0"/>
          </reference>
          <reference field="19" count="1" selected="0">
            <x v="2"/>
          </reference>
        </references>
      </pivotArea>
    </chartFormat>
    <chartFormat chart="4" format="8" series="1">
      <pivotArea type="data" outline="0" fieldPosition="0">
        <references count="2">
          <reference field="4294967294" count="1" selected="0">
            <x v="0"/>
          </reference>
          <reference field="19"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S2:W11" firstHeaderRow="1" firstDataRow="2" firstDataCol="1"/>
  <pivotFields count="21">
    <pivotField dataField="1" showAll="0"/>
    <pivotField numFmtId="165" showAll="0"/>
    <pivotField showAll="0">
      <items count="3">
        <item x="1"/>
        <item x="0"/>
        <item t="default"/>
      </items>
    </pivotField>
    <pivotField numFmtId="10" showAll="0"/>
    <pivotField axis="axisRow" showAll="0">
      <items count="8">
        <item x="5"/>
        <item x="2"/>
        <item x="1"/>
        <item x="0"/>
        <item x="4"/>
        <item x="3"/>
        <item x="6"/>
        <item t="default"/>
      </items>
    </pivotField>
    <pivotField showAll="0"/>
    <pivotField showAll="0"/>
    <pivotField showAll="0"/>
    <pivotField numFmtId="164" showAll="0"/>
    <pivotField showAll="0"/>
    <pivotField showAll="0"/>
    <pivotField showAll="0"/>
    <pivotField showAll="0"/>
    <pivotField numFmtId="10" showAll="0"/>
    <pivotField showAll="0"/>
    <pivotField showAll="0"/>
    <pivotField showAll="0"/>
    <pivotField showAll="0"/>
    <pivotField showAll="0"/>
    <pivotField axis="axisCol" showAll="0">
      <items count="5">
        <item h="1" f="1" x="3"/>
        <item x="0"/>
        <item x="1"/>
        <item x="2"/>
        <item t="default"/>
      </items>
    </pivotField>
    <pivotField showAll="0"/>
  </pivotFields>
  <rowFields count="1">
    <field x="4"/>
  </rowFields>
  <rowItems count="8">
    <i>
      <x/>
    </i>
    <i>
      <x v="1"/>
    </i>
    <i>
      <x v="2"/>
    </i>
    <i>
      <x v="3"/>
    </i>
    <i>
      <x v="4"/>
    </i>
    <i>
      <x v="5"/>
    </i>
    <i>
      <x v="6"/>
    </i>
    <i t="grand">
      <x/>
    </i>
  </rowItems>
  <colFields count="1">
    <field x="19"/>
  </colFields>
  <colItems count="4">
    <i>
      <x v="1"/>
    </i>
    <i>
      <x v="2"/>
    </i>
    <i>
      <x v="3"/>
    </i>
    <i t="grand">
      <x/>
    </i>
  </colItems>
  <dataFields count="1">
    <dataField name="Count of id" fld="0" subtotal="count" baseField="4" baseItem="0"/>
  </dataFields>
  <chartFormats count="9">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5" format="6" series="1">
      <pivotArea type="data" outline="0" fieldPosition="0">
        <references count="2">
          <reference field="4294967294" count="1" selected="0">
            <x v="0"/>
          </reference>
          <reference field="19" count="1" selected="0">
            <x v="1"/>
          </reference>
        </references>
      </pivotArea>
    </chartFormat>
    <chartFormat chart="5" format="7" series="1">
      <pivotArea type="data" outline="0" fieldPosition="0">
        <references count="2">
          <reference field="4294967294" count="1" selected="0">
            <x v="0"/>
          </reference>
          <reference field="19" count="1" selected="0">
            <x v="2"/>
          </reference>
        </references>
      </pivotArea>
    </chartFormat>
    <chartFormat chart="5" format="8" series="1">
      <pivotArea type="data" outline="0" fieldPosition="0">
        <references count="2">
          <reference field="4294967294" count="1" selected="0">
            <x v="0"/>
          </reference>
          <reference field="19" count="1" selected="0">
            <x v="3"/>
          </reference>
        </references>
      </pivotArea>
    </chartFormat>
    <chartFormat chart="7" format="12" series="1">
      <pivotArea type="data" outline="0" fieldPosition="0">
        <references count="2">
          <reference field="4294967294" count="1" selected="0">
            <x v="0"/>
          </reference>
          <reference field="19" count="1" selected="0">
            <x v="1"/>
          </reference>
        </references>
      </pivotArea>
    </chartFormat>
    <chartFormat chart="7" format="13" series="1">
      <pivotArea type="data" outline="0" fieldPosition="0">
        <references count="2">
          <reference field="4294967294" count="1" selected="0">
            <x v="0"/>
          </reference>
          <reference field="19" count="1" selected="0">
            <x v="2"/>
          </reference>
        </references>
      </pivotArea>
    </chartFormat>
    <chartFormat chart="7" format="14" series="1">
      <pivotArea type="data" outline="0" fieldPosition="0">
        <references count="2">
          <reference field="4294967294" count="1" selected="0">
            <x v="0"/>
          </reference>
          <reference field="19"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M2:Q6" firstHeaderRow="1" firstDataRow="2" firstDataCol="1"/>
  <pivotFields count="21">
    <pivotField dataField="1" showAll="0"/>
    <pivotField numFmtId="165" showAll="0"/>
    <pivotField showAll="0"/>
    <pivotField numFmtId="10" showAll="0"/>
    <pivotField showAll="0"/>
    <pivotField showAll="0"/>
    <pivotField showAll="0"/>
    <pivotField showAll="0"/>
    <pivotField numFmtId="164" showAll="0"/>
    <pivotField showAll="0"/>
    <pivotField showAll="0"/>
    <pivotField showAll="0"/>
    <pivotField showAll="0"/>
    <pivotField numFmtId="10" showAll="0"/>
    <pivotField showAll="0"/>
    <pivotField showAll="0"/>
    <pivotField showAll="0"/>
    <pivotField axis="axisRow" showAll="0">
      <items count="3">
        <item x="0"/>
        <item x="1"/>
        <item t="default"/>
      </items>
    </pivotField>
    <pivotField showAll="0"/>
    <pivotField axis="axisCol" showAll="0">
      <items count="5">
        <item h="1" f="1" x="3"/>
        <item x="0"/>
        <item x="1"/>
        <item x="2"/>
        <item t="default"/>
      </items>
    </pivotField>
    <pivotField showAll="0"/>
  </pivotFields>
  <rowFields count="1">
    <field x="17"/>
  </rowFields>
  <rowItems count="3">
    <i>
      <x/>
    </i>
    <i>
      <x v="1"/>
    </i>
    <i t="grand">
      <x/>
    </i>
  </rowItems>
  <colFields count="1">
    <field x="19"/>
  </colFields>
  <colItems count="4">
    <i>
      <x v="1"/>
    </i>
    <i>
      <x v="2"/>
    </i>
    <i>
      <x v="3"/>
    </i>
    <i t="grand">
      <x/>
    </i>
  </colItems>
  <dataFields count="1">
    <dataField name="Count of id" fld="0" subtotal="count" baseField="17" baseItem="0"/>
  </dataFields>
  <chartFormats count="3">
    <chartFormat chart="3" format="6" series="1">
      <pivotArea type="data" outline="0" fieldPosition="0">
        <references count="2">
          <reference field="4294967294" count="1" selected="0">
            <x v="0"/>
          </reference>
          <reference field="19" count="1" selected="0">
            <x v="1"/>
          </reference>
        </references>
      </pivotArea>
    </chartFormat>
    <chartFormat chart="3" format="7" series="1">
      <pivotArea type="data" outline="0" fieldPosition="0">
        <references count="2">
          <reference field="4294967294" count="1" selected="0">
            <x v="0"/>
          </reference>
          <reference field="19" count="1" selected="0">
            <x v="2"/>
          </reference>
        </references>
      </pivotArea>
    </chartFormat>
    <chartFormat chart="3" format="8" series="1">
      <pivotArea type="data" outline="0" fieldPosition="0">
        <references count="2">
          <reference field="4294967294" count="1" selected="0">
            <x v="0"/>
          </reference>
          <reference field="19"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J2:K6" firstHeaderRow="1" firstDataRow="1" firstDataCol="1"/>
  <pivotFields count="14">
    <pivotField numFmtId="164"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4">
        <item x="0"/>
        <item x="1"/>
        <item x="2"/>
        <item t="default"/>
      </items>
    </pivotField>
    <pivotField showAll="0"/>
  </pivotFields>
  <rowFields count="1">
    <field x="12"/>
  </rowFields>
  <rowItems count="4">
    <i>
      <x/>
    </i>
    <i>
      <x v="1"/>
    </i>
    <i>
      <x v="2"/>
    </i>
    <i t="grand">
      <x/>
    </i>
  </rowItems>
  <colItems count="1">
    <i/>
  </colItems>
  <dataFields count="1">
    <dataField name="Average of dti" fld="6" subtotal="average" baseField="12" baseItem="0" numFmtId="2"/>
  </dataFields>
  <formats count="1">
    <format dxfId="20">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rade" sourceName="grade">
  <pivotTables>
    <pivotTable tabId="16" name="PivotTable5"/>
  </pivotTables>
  <data>
    <tabular pivotCacheId="1">
      <items count="7">
        <i x="5" s="1"/>
        <i x="2" s="1"/>
        <i x="1" s="1"/>
        <i x="0" s="1"/>
        <i x="4"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urpose" sourceName="purpose">
  <pivotTables>
    <pivotTable tabId="16" name="PivotTable3"/>
  </pivotTables>
  <data>
    <tabular pivotCacheId="1">
      <items count="12">
        <i x="8" s="1"/>
        <i x="1" s="1"/>
        <i x="0" s="1"/>
        <i x="2" s="1"/>
        <i x="9" s="1"/>
        <i x="3" s="1"/>
        <i x="10" s="1"/>
        <i x="7" s="1"/>
        <i x="5" s="1"/>
        <i x="11"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rm" sourceName="term">
  <pivotTables>
    <pivotTable tabId="16" name="PivotTable2"/>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rm" cache="Slicer_term" caption="FILTER BY TERM"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rade" cache="Slicer_grade" caption="FILTER BY GRADE" style="SlicerStyleDark1" rowHeight="234950"/>
  <slicer name="purpose" cache="Slicer_purpose" caption="FILTER BY PURPOSE" style="SlicerStyleDark1" rowHeight="234950"/>
</slicers>
</file>

<file path=xl/tables/table1.xml><?xml version="1.0" encoding="utf-8"?>
<table xmlns="http://schemas.openxmlformats.org/spreadsheetml/2006/main" id="1" name="Table1" displayName="Table1" ref="Y2:Z5" totalsRowShown="0">
  <autoFilter ref="Y2:Z5"/>
  <tableColumns count="2">
    <tableColumn id="1" name="RISK LEVEL" dataDxfId="1"/>
    <tableColumn id="2" name="AVERAGE INCOM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8" sqref="B28"/>
    </sheetView>
  </sheetViews>
  <sheetFormatPr defaultRowHeight="14.4" x14ac:dyDescent="0.3"/>
  <cols>
    <col min="1" max="1" width="12.5546875" customWidth="1"/>
    <col min="2" max="2" width="15.5546875" customWidth="1"/>
    <col min="3" max="3" width="8.109375" customWidth="1"/>
    <col min="4" max="4" width="4.44140625" customWidth="1"/>
    <col min="5" max="5" width="10.77734375" customWidth="1"/>
    <col min="6" max="6" width="10.77734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1"/>
  <sheetViews>
    <sheetView workbookViewId="0">
      <selection activeCell="P8" sqref="P8"/>
    </sheetView>
  </sheetViews>
  <sheetFormatPr defaultRowHeight="14.4" x14ac:dyDescent="0.3"/>
  <cols>
    <col min="1" max="1" width="9" bestFit="1" customWidth="1"/>
    <col min="2" max="2" width="11.109375" style="6" bestFit="1" customWidth="1"/>
    <col min="3" max="3" width="10" bestFit="1" customWidth="1"/>
    <col min="4" max="4" width="7.5546875" style="4" customWidth="1"/>
    <col min="5" max="5" width="5.77734375" bestFit="1" customWidth="1"/>
    <col min="6" max="6" width="9.77734375" bestFit="1" customWidth="1"/>
    <col min="7" max="7" width="11.109375" bestFit="1" customWidth="1"/>
    <col min="8" max="8" width="15.77734375" bestFit="1" customWidth="1"/>
    <col min="9" max="9" width="13.6640625" style="6" bestFit="1" customWidth="1"/>
    <col min="10" max="10" width="15.6640625" style="8" bestFit="1" customWidth="1"/>
    <col min="11" max="11" width="16" bestFit="1" customWidth="1"/>
    <col min="12" max="12" width="17.77734375" bestFit="1" customWidth="1"/>
    <col min="13" max="13" width="8" style="13" customWidth="1"/>
    <col min="14" max="14" width="9" style="13" customWidth="1"/>
    <col min="15" max="15" width="14" bestFit="1" customWidth="1"/>
    <col min="16" max="16" width="14.6640625" bestFit="1" customWidth="1"/>
    <col min="18" max="18" width="9.44140625" bestFit="1" customWidth="1"/>
    <col min="20" max="20" width="8.77734375" style="8" bestFit="1" customWidth="1"/>
    <col min="21" max="21" width="29.33203125" style="8" bestFit="1" customWidth="1"/>
  </cols>
  <sheetData>
    <row r="1" spans="1:21" x14ac:dyDescent="0.3">
      <c r="A1" s="1" t="s">
        <v>0</v>
      </c>
      <c r="B1" s="5" t="s">
        <v>1</v>
      </c>
      <c r="C1" s="1" t="s">
        <v>2</v>
      </c>
      <c r="D1" s="3" t="s">
        <v>3</v>
      </c>
      <c r="E1" s="1" t="s">
        <v>4</v>
      </c>
      <c r="F1" s="1" t="s">
        <v>5</v>
      </c>
      <c r="G1" s="1" t="s">
        <v>6</v>
      </c>
      <c r="H1" s="1" t="s">
        <v>7</v>
      </c>
      <c r="I1" s="5" t="s">
        <v>8</v>
      </c>
      <c r="J1" s="7" t="s">
        <v>93</v>
      </c>
      <c r="K1" s="1" t="s">
        <v>9</v>
      </c>
      <c r="L1" s="1" t="s">
        <v>10</v>
      </c>
      <c r="M1" s="12" t="s">
        <v>11</v>
      </c>
      <c r="N1" s="3" t="s">
        <v>11</v>
      </c>
      <c r="O1" s="1" t="s">
        <v>12</v>
      </c>
      <c r="P1" s="1" t="s">
        <v>13</v>
      </c>
      <c r="Q1" s="2" t="s">
        <v>90</v>
      </c>
      <c r="R1" s="7" t="s">
        <v>94</v>
      </c>
      <c r="S1" s="2" t="s">
        <v>91</v>
      </c>
      <c r="T1" s="7" t="s">
        <v>95</v>
      </c>
      <c r="U1" s="7" t="s">
        <v>92</v>
      </c>
    </row>
    <row r="2" spans="1:21" x14ac:dyDescent="0.3">
      <c r="A2">
        <v>63957998</v>
      </c>
      <c r="B2" s="6">
        <v>14400</v>
      </c>
      <c r="C2" t="s">
        <v>14</v>
      </c>
      <c r="D2" s="4">
        <v>0.16550000000000001</v>
      </c>
      <c r="E2" t="s">
        <v>15</v>
      </c>
      <c r="F2" t="s">
        <v>16</v>
      </c>
      <c r="G2" t="s">
        <v>17</v>
      </c>
      <c r="H2" t="s">
        <v>18</v>
      </c>
      <c r="I2" s="6">
        <v>45204</v>
      </c>
      <c r="J2" s="8" t="str">
        <f>IF(I2&gt;60000,"HIGH",IF(I2&gt;40000,"MEDIUM","LOW"))</f>
        <v>MEDIUM</v>
      </c>
      <c r="K2" t="s">
        <v>19</v>
      </c>
      <c r="L2" t="s">
        <v>20</v>
      </c>
      <c r="M2" s="13">
        <v>0.2742</v>
      </c>
      <c r="N2" s="13">
        <v>27.42</v>
      </c>
      <c r="O2">
        <v>680</v>
      </c>
      <c r="P2">
        <v>684</v>
      </c>
      <c r="Q2">
        <f>AVERAGE(O2,P2)</f>
        <v>682</v>
      </c>
      <c r="R2" s="8" t="str">
        <f>IF(Q2&gt;700,"GOOD",IF(Q2&gt;660,"FAIR","POOR"))</f>
        <v>FAIR</v>
      </c>
      <c r="S2">
        <f t="shared" ref="S2:S65" si="0">IF(AND(M2&lt;0.12, I2&gt;60000, Q2&gt;700), 3, IF(AND(M2&lt;0.2, I2&gt;40000, Q2&gt;660), 2, 1))</f>
        <v>1</v>
      </c>
      <c r="T2" s="8" t="str">
        <f>IF(S2=3, "LOW", IF(S2=2, "MEDIUM", "HIGH"))</f>
        <v>HIGH</v>
      </c>
      <c r="U2" s="8" t="str">
        <f>IF(S2=1, "High DTI / Low Income / Low FICO", IF(S2=2, "Moderate DTI/Income/FICO", "Strong Profile"))</f>
        <v>High DTI / Low Income / Low FICO</v>
      </c>
    </row>
    <row r="3" spans="1:21" x14ac:dyDescent="0.3">
      <c r="A3">
        <v>61943206</v>
      </c>
      <c r="B3" s="6">
        <v>30000</v>
      </c>
      <c r="C3" t="s">
        <v>14</v>
      </c>
      <c r="D3" s="4">
        <v>0.12689999999999999</v>
      </c>
      <c r="E3" t="s">
        <v>21</v>
      </c>
      <c r="F3" t="s">
        <v>22</v>
      </c>
      <c r="G3" t="s">
        <v>23</v>
      </c>
      <c r="H3" t="s">
        <v>24</v>
      </c>
      <c r="I3" s="6">
        <v>131000</v>
      </c>
      <c r="J3" s="8" t="str">
        <f t="shared" ref="J3:J66" si="1">IF(I3&gt;60000,"HIGH",IF(I3&gt;40000,"MEDIUM","LOW"))</f>
        <v>HIGH</v>
      </c>
      <c r="K3" t="s">
        <v>19</v>
      </c>
      <c r="L3" t="s">
        <v>25</v>
      </c>
      <c r="M3" s="13">
        <v>0.33799999999999997</v>
      </c>
      <c r="N3" s="13">
        <v>33.799999999999997</v>
      </c>
      <c r="O3">
        <v>685</v>
      </c>
      <c r="P3">
        <v>689</v>
      </c>
      <c r="Q3">
        <f t="shared" ref="Q3:Q66" si="2">AVERAGE(O3,P3)</f>
        <v>687</v>
      </c>
      <c r="R3" s="8" t="str">
        <f t="shared" ref="R3:R66" si="3">IF(Q3&gt;700,"GOOD",IF(Q3&gt;660,"FAIR","POOR"))</f>
        <v>FAIR</v>
      </c>
      <c r="S3">
        <f t="shared" si="0"/>
        <v>1</v>
      </c>
      <c r="T3" s="8" t="str">
        <f t="shared" ref="T3:T66" si="4">IF(S3=3, "LOW", IF(S3=2, "MEDIUM", "HIGH"))</f>
        <v>HIGH</v>
      </c>
      <c r="U3" s="8" t="str">
        <f t="shared" ref="U3:U66" si="5">IF(S3=1, "High DTI / Low Income / Low FICO", IF(S3=2, "Moderate DTI/Income/FICO", "Strong Profile"))</f>
        <v>High DTI / Low Income / Low FICO</v>
      </c>
    </row>
    <row r="4" spans="1:21" x14ac:dyDescent="0.3">
      <c r="A4">
        <v>67275890</v>
      </c>
      <c r="B4" s="6">
        <v>6000</v>
      </c>
      <c r="C4" t="s">
        <v>26</v>
      </c>
      <c r="D4" s="4">
        <v>0.15410000000000001</v>
      </c>
      <c r="E4" t="s">
        <v>15</v>
      </c>
      <c r="F4" t="s">
        <v>27</v>
      </c>
      <c r="G4" t="s">
        <v>28</v>
      </c>
      <c r="H4" t="s">
        <v>24</v>
      </c>
      <c r="I4" s="6">
        <v>35000</v>
      </c>
      <c r="J4" s="8" t="str">
        <f t="shared" si="1"/>
        <v>LOW</v>
      </c>
      <c r="K4" t="s">
        <v>29</v>
      </c>
      <c r="L4" t="s">
        <v>20</v>
      </c>
      <c r="M4" s="13">
        <v>0.35670000000000002</v>
      </c>
      <c r="N4" s="13">
        <v>35.67</v>
      </c>
      <c r="O4">
        <v>665</v>
      </c>
      <c r="P4">
        <v>669</v>
      </c>
      <c r="Q4">
        <f t="shared" si="2"/>
        <v>667</v>
      </c>
      <c r="R4" s="8" t="str">
        <f t="shared" si="3"/>
        <v>FAIR</v>
      </c>
      <c r="S4">
        <f t="shared" si="0"/>
        <v>1</v>
      </c>
      <c r="T4" s="8" t="str">
        <f t="shared" si="4"/>
        <v>HIGH</v>
      </c>
      <c r="U4" s="8" t="str">
        <f t="shared" si="5"/>
        <v>High DTI / Low Income / Low FICO</v>
      </c>
    </row>
    <row r="5" spans="1:21" x14ac:dyDescent="0.3">
      <c r="A5">
        <v>63917579</v>
      </c>
      <c r="B5" s="6">
        <v>22000</v>
      </c>
      <c r="C5" t="s">
        <v>26</v>
      </c>
      <c r="D5" s="4">
        <v>0.13669999999999999</v>
      </c>
      <c r="E5" t="s">
        <v>21</v>
      </c>
      <c r="F5" t="s">
        <v>30</v>
      </c>
      <c r="G5" t="s">
        <v>17</v>
      </c>
      <c r="H5" t="s">
        <v>24</v>
      </c>
      <c r="I5" s="6">
        <v>133000</v>
      </c>
      <c r="J5" s="8" t="str">
        <f t="shared" si="1"/>
        <v>HIGH</v>
      </c>
      <c r="K5" t="s">
        <v>29</v>
      </c>
      <c r="L5" t="s">
        <v>31</v>
      </c>
      <c r="M5" s="13">
        <v>0.15820000000000001</v>
      </c>
      <c r="N5" s="13">
        <v>15.82</v>
      </c>
      <c r="O5">
        <v>735</v>
      </c>
      <c r="P5">
        <v>739</v>
      </c>
      <c r="Q5">
        <f t="shared" si="2"/>
        <v>737</v>
      </c>
      <c r="R5" s="8" t="str">
        <f t="shared" si="3"/>
        <v>GOOD</v>
      </c>
      <c r="S5">
        <f t="shared" si="0"/>
        <v>2</v>
      </c>
      <c r="T5" s="8" t="str">
        <f t="shared" si="4"/>
        <v>MEDIUM</v>
      </c>
      <c r="U5" s="8" t="str">
        <f t="shared" si="5"/>
        <v>Moderate DTI/Income/FICO</v>
      </c>
    </row>
    <row r="6" spans="1:21" x14ac:dyDescent="0.3">
      <c r="A6">
        <v>63184618</v>
      </c>
      <c r="B6" s="6">
        <v>35000</v>
      </c>
      <c r="C6" t="s">
        <v>14</v>
      </c>
      <c r="D6" s="4">
        <v>0.1333</v>
      </c>
      <c r="E6" t="s">
        <v>21</v>
      </c>
      <c r="F6" t="s">
        <v>32</v>
      </c>
      <c r="G6" t="s">
        <v>33</v>
      </c>
      <c r="H6" t="s">
        <v>24</v>
      </c>
      <c r="I6" s="6">
        <v>120000</v>
      </c>
      <c r="J6" s="8" t="str">
        <f t="shared" si="1"/>
        <v>HIGH</v>
      </c>
      <c r="K6" t="s">
        <v>29</v>
      </c>
      <c r="L6" t="s">
        <v>31</v>
      </c>
      <c r="M6" s="13">
        <v>8.2799999999999999E-2</v>
      </c>
      <c r="N6" s="13">
        <v>8.2799999999999994</v>
      </c>
      <c r="O6">
        <v>730</v>
      </c>
      <c r="P6">
        <v>734</v>
      </c>
      <c r="Q6">
        <f t="shared" si="2"/>
        <v>732</v>
      </c>
      <c r="R6" s="8" t="str">
        <f t="shared" si="3"/>
        <v>GOOD</v>
      </c>
      <c r="S6">
        <f t="shared" si="0"/>
        <v>3</v>
      </c>
      <c r="T6" s="8" t="str">
        <f t="shared" si="4"/>
        <v>LOW</v>
      </c>
      <c r="U6" s="8" t="str">
        <f t="shared" si="5"/>
        <v>Strong Profile</v>
      </c>
    </row>
    <row r="7" spans="1:21" x14ac:dyDescent="0.3">
      <c r="A7">
        <v>63967927</v>
      </c>
      <c r="B7" s="6">
        <v>5000</v>
      </c>
      <c r="C7" t="s">
        <v>26</v>
      </c>
      <c r="D7" s="4">
        <v>8.1799999999999998E-2</v>
      </c>
      <c r="E7" t="s">
        <v>34</v>
      </c>
      <c r="F7" t="s">
        <v>35</v>
      </c>
      <c r="G7" t="s">
        <v>36</v>
      </c>
      <c r="H7" t="s">
        <v>37</v>
      </c>
      <c r="I7" s="6">
        <v>40000</v>
      </c>
      <c r="J7" s="8" t="str">
        <f t="shared" si="1"/>
        <v>LOW</v>
      </c>
      <c r="K7" t="s">
        <v>29</v>
      </c>
      <c r="L7" t="s">
        <v>38</v>
      </c>
      <c r="M7" s="13">
        <v>0.17280000000000001</v>
      </c>
      <c r="N7" s="13">
        <v>17.28</v>
      </c>
      <c r="O7">
        <v>660</v>
      </c>
      <c r="P7">
        <v>664</v>
      </c>
      <c r="Q7">
        <f t="shared" si="2"/>
        <v>662</v>
      </c>
      <c r="R7" s="8" t="str">
        <f t="shared" si="3"/>
        <v>FAIR</v>
      </c>
      <c r="S7">
        <f t="shared" si="0"/>
        <v>1</v>
      </c>
      <c r="T7" s="8" t="str">
        <f t="shared" si="4"/>
        <v>HIGH</v>
      </c>
      <c r="U7" s="8" t="str">
        <f t="shared" si="5"/>
        <v>High DTI / Low Income / Low FICO</v>
      </c>
    </row>
    <row r="8" spans="1:21" x14ac:dyDescent="0.3">
      <c r="A8">
        <v>63494840</v>
      </c>
      <c r="B8" s="6">
        <v>10000</v>
      </c>
      <c r="C8" t="s">
        <v>26</v>
      </c>
      <c r="D8" s="4">
        <v>0.16550000000000001</v>
      </c>
      <c r="E8" t="s">
        <v>15</v>
      </c>
      <c r="F8" t="s">
        <v>16</v>
      </c>
      <c r="G8" t="s">
        <v>28</v>
      </c>
      <c r="H8" t="s">
        <v>37</v>
      </c>
      <c r="I8" s="6">
        <v>60000</v>
      </c>
      <c r="J8" s="8" t="str">
        <f t="shared" si="1"/>
        <v>MEDIUM</v>
      </c>
      <c r="K8" t="s">
        <v>29</v>
      </c>
      <c r="L8" t="s">
        <v>25</v>
      </c>
      <c r="M8" s="13">
        <v>9.6199999999999994E-2</v>
      </c>
      <c r="N8" s="13">
        <v>9.6199999999999992</v>
      </c>
      <c r="O8">
        <v>675</v>
      </c>
      <c r="P8">
        <v>679</v>
      </c>
      <c r="Q8">
        <f t="shared" si="2"/>
        <v>677</v>
      </c>
      <c r="R8" s="8" t="str">
        <f t="shared" si="3"/>
        <v>FAIR</v>
      </c>
      <c r="S8">
        <f t="shared" si="0"/>
        <v>2</v>
      </c>
      <c r="T8" s="8" t="str">
        <f t="shared" si="4"/>
        <v>MEDIUM</v>
      </c>
      <c r="U8" s="8" t="str">
        <f t="shared" si="5"/>
        <v>Moderate DTI/Income/FICO</v>
      </c>
    </row>
    <row r="9" spans="1:21" x14ac:dyDescent="0.3">
      <c r="A9">
        <v>62367589</v>
      </c>
      <c r="B9" s="6">
        <v>15000</v>
      </c>
      <c r="C9" t="s">
        <v>14</v>
      </c>
      <c r="D9" s="4">
        <v>0.1399</v>
      </c>
      <c r="E9" t="s">
        <v>21</v>
      </c>
      <c r="F9" t="s">
        <v>30</v>
      </c>
      <c r="G9" t="s">
        <v>39</v>
      </c>
      <c r="H9" t="s">
        <v>37</v>
      </c>
      <c r="I9" s="6">
        <v>88529.22</v>
      </c>
      <c r="J9" s="8" t="str">
        <f t="shared" si="1"/>
        <v>HIGH</v>
      </c>
      <c r="K9" t="s">
        <v>29</v>
      </c>
      <c r="L9" t="s">
        <v>25</v>
      </c>
      <c r="M9" s="13">
        <v>0.30990000000000001</v>
      </c>
      <c r="N9" s="13">
        <v>30.990000000000002</v>
      </c>
      <c r="O9">
        <v>690</v>
      </c>
      <c r="P9">
        <v>694</v>
      </c>
      <c r="Q9">
        <f t="shared" si="2"/>
        <v>692</v>
      </c>
      <c r="R9" s="8" t="str">
        <f t="shared" si="3"/>
        <v>FAIR</v>
      </c>
      <c r="S9">
        <f t="shared" si="0"/>
        <v>1</v>
      </c>
      <c r="T9" s="8" t="str">
        <f t="shared" si="4"/>
        <v>HIGH</v>
      </c>
      <c r="U9" s="8" t="str">
        <f t="shared" si="5"/>
        <v>High DTI / Low Income / Low FICO</v>
      </c>
    </row>
    <row r="10" spans="1:21" x14ac:dyDescent="0.3">
      <c r="A10">
        <v>65372627</v>
      </c>
      <c r="B10" s="6">
        <v>8000</v>
      </c>
      <c r="C10" t="s">
        <v>26</v>
      </c>
      <c r="D10" s="4">
        <v>0.12050000000000001</v>
      </c>
      <c r="E10" t="s">
        <v>21</v>
      </c>
      <c r="F10" t="s">
        <v>40</v>
      </c>
      <c r="G10" t="s">
        <v>33</v>
      </c>
      <c r="H10" t="s">
        <v>24</v>
      </c>
      <c r="I10" s="6">
        <v>55000</v>
      </c>
      <c r="J10" s="8" t="str">
        <f t="shared" si="1"/>
        <v>MEDIUM</v>
      </c>
      <c r="K10" t="s">
        <v>29</v>
      </c>
      <c r="L10" t="s">
        <v>20</v>
      </c>
      <c r="M10" s="13">
        <v>0.34439999999999998</v>
      </c>
      <c r="N10" s="13">
        <v>34.44</v>
      </c>
      <c r="O10">
        <v>725</v>
      </c>
      <c r="P10">
        <v>729</v>
      </c>
      <c r="Q10">
        <f t="shared" si="2"/>
        <v>727</v>
      </c>
      <c r="R10" s="8" t="str">
        <f t="shared" si="3"/>
        <v>GOOD</v>
      </c>
      <c r="S10">
        <f t="shared" si="0"/>
        <v>1</v>
      </c>
      <c r="T10" s="8" t="str">
        <f t="shared" si="4"/>
        <v>HIGH</v>
      </c>
      <c r="U10" s="8" t="str">
        <f t="shared" si="5"/>
        <v>High DTI / Low Income / Low FICO</v>
      </c>
    </row>
    <row r="11" spans="1:21" x14ac:dyDescent="0.3">
      <c r="A11">
        <v>65744200</v>
      </c>
      <c r="B11" s="6">
        <v>9725</v>
      </c>
      <c r="C11" t="s">
        <v>26</v>
      </c>
      <c r="D11" s="4">
        <v>0.23989999999999997</v>
      </c>
      <c r="E11" t="s">
        <v>41</v>
      </c>
      <c r="F11" t="s">
        <v>42</v>
      </c>
      <c r="G11" t="s">
        <v>36</v>
      </c>
      <c r="H11" t="s">
        <v>24</v>
      </c>
      <c r="I11" s="6">
        <v>40000</v>
      </c>
      <c r="J11" s="8" t="str">
        <f t="shared" si="1"/>
        <v>LOW</v>
      </c>
      <c r="K11" t="s">
        <v>29</v>
      </c>
      <c r="L11" t="s">
        <v>20</v>
      </c>
      <c r="M11" s="13">
        <v>0.16070000000000001</v>
      </c>
      <c r="N11" s="13">
        <v>16.07</v>
      </c>
      <c r="O11">
        <v>685</v>
      </c>
      <c r="P11">
        <v>689</v>
      </c>
      <c r="Q11">
        <f t="shared" si="2"/>
        <v>687</v>
      </c>
      <c r="R11" s="8" t="str">
        <f t="shared" si="3"/>
        <v>FAIR</v>
      </c>
      <c r="S11">
        <f t="shared" si="0"/>
        <v>1</v>
      </c>
      <c r="T11" s="8" t="str">
        <f t="shared" si="4"/>
        <v>HIGH</v>
      </c>
      <c r="U11" s="8" t="str">
        <f t="shared" si="5"/>
        <v>High DTI / Low Income / Low FICO</v>
      </c>
    </row>
    <row r="12" spans="1:21" x14ac:dyDescent="0.3">
      <c r="A12">
        <v>66413137</v>
      </c>
      <c r="B12" s="6">
        <v>21700</v>
      </c>
      <c r="C12" t="s">
        <v>14</v>
      </c>
      <c r="D12" s="4">
        <v>0.19989999999999999</v>
      </c>
      <c r="E12" t="s">
        <v>43</v>
      </c>
      <c r="F12" t="s">
        <v>44</v>
      </c>
      <c r="G12" t="s">
        <v>33</v>
      </c>
      <c r="H12" t="s">
        <v>24</v>
      </c>
      <c r="I12" s="6">
        <v>87000</v>
      </c>
      <c r="J12" s="8" t="str">
        <f t="shared" si="1"/>
        <v>HIGH</v>
      </c>
      <c r="K12" t="s">
        <v>29</v>
      </c>
      <c r="L12" t="s">
        <v>25</v>
      </c>
      <c r="M12" s="13">
        <v>0.29820000000000002</v>
      </c>
      <c r="N12" s="13">
        <v>29.82</v>
      </c>
      <c r="O12">
        <v>660</v>
      </c>
      <c r="P12">
        <v>664</v>
      </c>
      <c r="Q12">
        <f t="shared" si="2"/>
        <v>662</v>
      </c>
      <c r="R12" s="8" t="str">
        <f t="shared" si="3"/>
        <v>FAIR</v>
      </c>
      <c r="S12">
        <f t="shared" si="0"/>
        <v>1</v>
      </c>
      <c r="T12" s="8" t="str">
        <f t="shared" si="4"/>
        <v>HIGH</v>
      </c>
      <c r="U12" s="8" t="str">
        <f t="shared" si="5"/>
        <v>High DTI / Low Income / Low FICO</v>
      </c>
    </row>
    <row r="13" spans="1:21" x14ac:dyDescent="0.3">
      <c r="A13">
        <v>65964526</v>
      </c>
      <c r="B13" s="6">
        <v>4100</v>
      </c>
      <c r="C13" t="s">
        <v>26</v>
      </c>
      <c r="D13" s="4">
        <v>0.16550000000000001</v>
      </c>
      <c r="E13" t="s">
        <v>15</v>
      </c>
      <c r="F13" t="s">
        <v>16</v>
      </c>
      <c r="G13" t="s">
        <v>28</v>
      </c>
      <c r="H13" t="s">
        <v>37</v>
      </c>
      <c r="I13" s="6">
        <v>66500</v>
      </c>
      <c r="J13" s="8" t="str">
        <f t="shared" si="1"/>
        <v>HIGH</v>
      </c>
      <c r="K13" t="s">
        <v>29</v>
      </c>
      <c r="L13" t="s">
        <v>20</v>
      </c>
      <c r="M13" s="13">
        <v>0.1018</v>
      </c>
      <c r="N13" s="13">
        <v>10.18</v>
      </c>
      <c r="O13">
        <v>660</v>
      </c>
      <c r="P13">
        <v>664</v>
      </c>
      <c r="Q13">
        <f t="shared" si="2"/>
        <v>662</v>
      </c>
      <c r="R13" s="8" t="str">
        <f t="shared" si="3"/>
        <v>FAIR</v>
      </c>
      <c r="S13">
        <f t="shared" si="0"/>
        <v>2</v>
      </c>
      <c r="T13" s="8" t="str">
        <f t="shared" si="4"/>
        <v>MEDIUM</v>
      </c>
      <c r="U13" s="8" t="str">
        <f t="shared" si="5"/>
        <v>Moderate DTI/Income/FICO</v>
      </c>
    </row>
    <row r="14" spans="1:21" x14ac:dyDescent="0.3">
      <c r="A14">
        <v>65676611</v>
      </c>
      <c r="B14" s="6">
        <v>28000</v>
      </c>
      <c r="C14" t="s">
        <v>26</v>
      </c>
      <c r="D14" s="4">
        <v>6.8900000000000003E-2</v>
      </c>
      <c r="E14" t="s">
        <v>45</v>
      </c>
      <c r="F14" t="s">
        <v>46</v>
      </c>
      <c r="G14" t="s">
        <v>47</v>
      </c>
      <c r="H14" t="s">
        <v>37</v>
      </c>
      <c r="I14" s="6">
        <v>94000</v>
      </c>
      <c r="J14" s="8" t="str">
        <f t="shared" si="1"/>
        <v>HIGH</v>
      </c>
      <c r="K14" t="s">
        <v>29</v>
      </c>
      <c r="L14" t="s">
        <v>20</v>
      </c>
      <c r="M14" s="13">
        <v>0.19370000000000001</v>
      </c>
      <c r="N14" s="13">
        <v>19.37</v>
      </c>
      <c r="O14">
        <v>740</v>
      </c>
      <c r="P14">
        <v>744</v>
      </c>
      <c r="Q14">
        <f t="shared" si="2"/>
        <v>742</v>
      </c>
      <c r="R14" s="8" t="str">
        <f t="shared" si="3"/>
        <v>GOOD</v>
      </c>
      <c r="S14">
        <f t="shared" si="0"/>
        <v>2</v>
      </c>
      <c r="T14" s="8" t="str">
        <f t="shared" si="4"/>
        <v>MEDIUM</v>
      </c>
      <c r="U14" s="8" t="str">
        <f t="shared" si="5"/>
        <v>Moderate DTI/Income/FICO</v>
      </c>
    </row>
    <row r="15" spans="1:21" x14ac:dyDescent="0.3">
      <c r="A15">
        <v>67447495</v>
      </c>
      <c r="B15" s="6">
        <v>3000</v>
      </c>
      <c r="C15" t="s">
        <v>26</v>
      </c>
      <c r="D15" s="4">
        <v>0.12590000000000001</v>
      </c>
      <c r="E15" t="s">
        <v>21</v>
      </c>
      <c r="F15" t="s">
        <v>22</v>
      </c>
      <c r="G15" t="s">
        <v>36</v>
      </c>
      <c r="H15" t="s">
        <v>37</v>
      </c>
      <c r="I15" s="6">
        <v>30000</v>
      </c>
      <c r="J15" s="8" t="str">
        <f t="shared" si="1"/>
        <v>LOW</v>
      </c>
      <c r="K15" t="s">
        <v>48</v>
      </c>
      <c r="L15" t="s">
        <v>20</v>
      </c>
      <c r="M15" s="13">
        <v>0.30640000000000001</v>
      </c>
      <c r="N15" s="13">
        <v>30.64</v>
      </c>
      <c r="O15">
        <v>660</v>
      </c>
      <c r="P15">
        <v>664</v>
      </c>
      <c r="Q15">
        <f t="shared" si="2"/>
        <v>662</v>
      </c>
      <c r="R15" s="8" t="str">
        <f t="shared" si="3"/>
        <v>FAIR</v>
      </c>
      <c r="S15">
        <f t="shared" si="0"/>
        <v>1</v>
      </c>
      <c r="T15" s="8" t="str">
        <f t="shared" si="4"/>
        <v>HIGH</v>
      </c>
      <c r="U15" s="8" t="str">
        <f t="shared" si="5"/>
        <v>High DTI / Low Income / Low FICO</v>
      </c>
    </row>
    <row r="16" spans="1:21" x14ac:dyDescent="0.3">
      <c r="A16">
        <v>65273474</v>
      </c>
      <c r="B16" s="6">
        <v>18000</v>
      </c>
      <c r="C16" t="s">
        <v>14</v>
      </c>
      <c r="D16" s="4">
        <v>0.16550000000000001</v>
      </c>
      <c r="E16" t="s">
        <v>15</v>
      </c>
      <c r="F16" t="s">
        <v>16</v>
      </c>
      <c r="G16" t="s">
        <v>23</v>
      </c>
      <c r="H16" t="s">
        <v>37</v>
      </c>
      <c r="I16" s="6">
        <v>48000</v>
      </c>
      <c r="J16" s="8" t="str">
        <f t="shared" si="1"/>
        <v>MEDIUM</v>
      </c>
      <c r="K16" t="s">
        <v>48</v>
      </c>
      <c r="L16" t="s">
        <v>38</v>
      </c>
      <c r="M16" s="13">
        <v>2.5600000000000001E-2</v>
      </c>
      <c r="N16" s="13">
        <v>2.56</v>
      </c>
      <c r="O16">
        <v>710</v>
      </c>
      <c r="P16">
        <v>714</v>
      </c>
      <c r="Q16">
        <f t="shared" si="2"/>
        <v>712</v>
      </c>
      <c r="R16" s="8" t="str">
        <f t="shared" si="3"/>
        <v>GOOD</v>
      </c>
      <c r="S16">
        <f t="shared" si="0"/>
        <v>2</v>
      </c>
      <c r="T16" s="8" t="str">
        <f t="shared" si="4"/>
        <v>MEDIUM</v>
      </c>
      <c r="U16" s="8" t="str">
        <f t="shared" si="5"/>
        <v>Moderate DTI/Income/FICO</v>
      </c>
    </row>
    <row r="17" spans="1:21" x14ac:dyDescent="0.3">
      <c r="A17">
        <v>61343759</v>
      </c>
      <c r="B17" s="6">
        <v>28000</v>
      </c>
      <c r="C17" t="s">
        <v>26</v>
      </c>
      <c r="D17" s="4">
        <v>6.8900000000000003E-2</v>
      </c>
      <c r="E17" t="s">
        <v>45</v>
      </c>
      <c r="F17" t="s">
        <v>46</v>
      </c>
      <c r="G17" t="s">
        <v>33</v>
      </c>
      <c r="H17" t="s">
        <v>24</v>
      </c>
      <c r="I17" s="6">
        <v>136000</v>
      </c>
      <c r="J17" s="8" t="str">
        <f t="shared" si="1"/>
        <v>HIGH</v>
      </c>
      <c r="K17" t="s">
        <v>29</v>
      </c>
      <c r="L17" t="s">
        <v>25</v>
      </c>
      <c r="M17" s="13">
        <v>8.8800000000000004E-2</v>
      </c>
      <c r="N17" s="13">
        <v>8.8800000000000008</v>
      </c>
      <c r="O17">
        <v>695</v>
      </c>
      <c r="P17">
        <v>699</v>
      </c>
      <c r="Q17">
        <f t="shared" si="2"/>
        <v>697</v>
      </c>
      <c r="R17" s="8" t="str">
        <f t="shared" si="3"/>
        <v>FAIR</v>
      </c>
      <c r="S17">
        <f t="shared" si="0"/>
        <v>2</v>
      </c>
      <c r="T17" s="8" t="str">
        <f t="shared" si="4"/>
        <v>MEDIUM</v>
      </c>
      <c r="U17" s="8" t="str">
        <f t="shared" si="5"/>
        <v>Moderate DTI/Income/FICO</v>
      </c>
    </row>
    <row r="18" spans="1:21" x14ac:dyDescent="0.3">
      <c r="A18">
        <v>68376899</v>
      </c>
      <c r="B18" s="6">
        <v>16000</v>
      </c>
      <c r="C18" t="s">
        <v>26</v>
      </c>
      <c r="D18" s="4">
        <v>0.10779999999999999</v>
      </c>
      <c r="E18" t="s">
        <v>34</v>
      </c>
      <c r="F18" t="s">
        <v>49</v>
      </c>
      <c r="G18" t="s">
        <v>50</v>
      </c>
      <c r="H18" t="s">
        <v>37</v>
      </c>
      <c r="I18" s="6">
        <v>63000</v>
      </c>
      <c r="J18" s="8" t="str">
        <f t="shared" si="1"/>
        <v>HIGH</v>
      </c>
      <c r="K18" t="s">
        <v>48</v>
      </c>
      <c r="L18" t="s">
        <v>20</v>
      </c>
      <c r="M18" s="13">
        <v>0.35189999999999999</v>
      </c>
      <c r="N18" s="13">
        <v>35.19</v>
      </c>
      <c r="O18">
        <v>670</v>
      </c>
      <c r="P18">
        <v>674</v>
      </c>
      <c r="Q18">
        <f t="shared" si="2"/>
        <v>672</v>
      </c>
      <c r="R18" s="8" t="str">
        <f t="shared" si="3"/>
        <v>FAIR</v>
      </c>
      <c r="S18">
        <f t="shared" si="0"/>
        <v>1</v>
      </c>
      <c r="T18" s="8" t="str">
        <f t="shared" si="4"/>
        <v>HIGH</v>
      </c>
      <c r="U18" s="8" t="str">
        <f t="shared" si="5"/>
        <v>High DTI / Low Income / Low FICO</v>
      </c>
    </row>
    <row r="19" spans="1:21" x14ac:dyDescent="0.3">
      <c r="A19">
        <v>68375541</v>
      </c>
      <c r="B19" s="6">
        <v>20000</v>
      </c>
      <c r="C19" t="s">
        <v>14</v>
      </c>
      <c r="D19" s="4">
        <v>0.13439999999999999</v>
      </c>
      <c r="E19" t="s">
        <v>21</v>
      </c>
      <c r="F19" t="s">
        <v>32</v>
      </c>
      <c r="G19" t="s">
        <v>39</v>
      </c>
      <c r="H19" t="s">
        <v>18</v>
      </c>
      <c r="I19" s="6">
        <v>120000</v>
      </c>
      <c r="J19" s="8" t="str">
        <f t="shared" si="1"/>
        <v>HIGH</v>
      </c>
      <c r="K19" t="s">
        <v>19</v>
      </c>
      <c r="L19" t="s">
        <v>20</v>
      </c>
      <c r="M19" s="13">
        <v>0.1628</v>
      </c>
      <c r="N19" s="13">
        <v>16.28</v>
      </c>
      <c r="O19">
        <v>680</v>
      </c>
      <c r="P19">
        <v>684</v>
      </c>
      <c r="Q19">
        <f t="shared" si="2"/>
        <v>682</v>
      </c>
      <c r="R19" s="8" t="str">
        <f t="shared" si="3"/>
        <v>FAIR</v>
      </c>
      <c r="S19">
        <f t="shared" si="0"/>
        <v>2</v>
      </c>
      <c r="T19" s="8" t="str">
        <f t="shared" si="4"/>
        <v>MEDIUM</v>
      </c>
      <c r="U19" s="8" t="str">
        <f t="shared" si="5"/>
        <v>Moderate DTI/Income/FICO</v>
      </c>
    </row>
    <row r="20" spans="1:21" x14ac:dyDescent="0.3">
      <c r="A20">
        <v>65180729</v>
      </c>
      <c r="B20" s="6">
        <v>22000</v>
      </c>
      <c r="C20" t="s">
        <v>14</v>
      </c>
      <c r="D20" s="4">
        <v>0.17859999999999998</v>
      </c>
      <c r="E20" t="s">
        <v>15</v>
      </c>
      <c r="F20" t="s">
        <v>51</v>
      </c>
      <c r="G20" t="s">
        <v>33</v>
      </c>
      <c r="H20" t="s">
        <v>37</v>
      </c>
      <c r="I20" s="6">
        <v>50000</v>
      </c>
      <c r="J20" s="8" t="str">
        <f t="shared" si="1"/>
        <v>MEDIUM</v>
      </c>
      <c r="K20" t="s">
        <v>48</v>
      </c>
      <c r="L20" t="s">
        <v>20</v>
      </c>
      <c r="M20" s="13">
        <v>0.26600000000000001</v>
      </c>
      <c r="N20" s="13">
        <v>26.6</v>
      </c>
      <c r="O20">
        <v>685</v>
      </c>
      <c r="P20">
        <v>689</v>
      </c>
      <c r="Q20">
        <f t="shared" si="2"/>
        <v>687</v>
      </c>
      <c r="R20" s="8" t="str">
        <f t="shared" si="3"/>
        <v>FAIR</v>
      </c>
      <c r="S20">
        <f t="shared" si="0"/>
        <v>1</v>
      </c>
      <c r="T20" s="8" t="str">
        <f t="shared" si="4"/>
        <v>HIGH</v>
      </c>
      <c r="U20" s="8" t="str">
        <f t="shared" si="5"/>
        <v>High DTI / Low Income / Low FICO</v>
      </c>
    </row>
    <row r="21" spans="1:21" x14ac:dyDescent="0.3">
      <c r="A21">
        <v>64230603</v>
      </c>
      <c r="B21" s="6">
        <v>25000</v>
      </c>
      <c r="C21" t="s">
        <v>14</v>
      </c>
      <c r="D21" s="4">
        <v>0.1757</v>
      </c>
      <c r="E21" t="s">
        <v>15</v>
      </c>
      <c r="F21" t="s">
        <v>52</v>
      </c>
      <c r="G21" t="s">
        <v>33</v>
      </c>
      <c r="H21" t="s">
        <v>24</v>
      </c>
      <c r="I21" s="6">
        <v>68000</v>
      </c>
      <c r="J21" s="8" t="str">
        <f t="shared" si="1"/>
        <v>HIGH</v>
      </c>
      <c r="K21" t="s">
        <v>29</v>
      </c>
      <c r="L21" t="s">
        <v>20</v>
      </c>
      <c r="M21" s="13">
        <v>0.37979999999999997</v>
      </c>
      <c r="N21" s="13">
        <v>37.979999999999997</v>
      </c>
      <c r="O21">
        <v>670</v>
      </c>
      <c r="P21">
        <v>674</v>
      </c>
      <c r="Q21">
        <f t="shared" si="2"/>
        <v>672</v>
      </c>
      <c r="R21" s="8" t="str">
        <f t="shared" si="3"/>
        <v>FAIR</v>
      </c>
      <c r="S21">
        <f t="shared" si="0"/>
        <v>1</v>
      </c>
      <c r="T21" s="8" t="str">
        <f t="shared" si="4"/>
        <v>HIGH</v>
      </c>
      <c r="U21" s="8" t="str">
        <f t="shared" si="5"/>
        <v>High DTI / Low Income / Low FICO</v>
      </c>
    </row>
    <row r="22" spans="1:21" x14ac:dyDescent="0.3">
      <c r="A22">
        <v>64978068</v>
      </c>
      <c r="B22" s="6">
        <v>30000</v>
      </c>
      <c r="C22" t="s">
        <v>14</v>
      </c>
      <c r="D22" s="4">
        <v>0.1699</v>
      </c>
      <c r="E22" t="s">
        <v>15</v>
      </c>
      <c r="F22" t="s">
        <v>53</v>
      </c>
      <c r="G22" t="s">
        <v>36</v>
      </c>
      <c r="H22" t="s">
        <v>37</v>
      </c>
      <c r="I22" s="6">
        <v>80000</v>
      </c>
      <c r="J22" s="8" t="str">
        <f t="shared" si="1"/>
        <v>HIGH</v>
      </c>
      <c r="K22" t="s">
        <v>29</v>
      </c>
      <c r="L22" t="s">
        <v>20</v>
      </c>
      <c r="M22" s="13">
        <v>0.27960000000000002</v>
      </c>
      <c r="N22" s="13">
        <v>27.96</v>
      </c>
      <c r="O22">
        <v>675</v>
      </c>
      <c r="P22">
        <v>679</v>
      </c>
      <c r="Q22">
        <f t="shared" si="2"/>
        <v>677</v>
      </c>
      <c r="R22" s="8" t="str">
        <f t="shared" si="3"/>
        <v>FAIR</v>
      </c>
      <c r="S22">
        <f t="shared" si="0"/>
        <v>1</v>
      </c>
      <c r="T22" s="8" t="str">
        <f t="shared" si="4"/>
        <v>HIGH</v>
      </c>
      <c r="U22" s="8" t="str">
        <f t="shared" si="5"/>
        <v>High DTI / Low Income / Low FICO</v>
      </c>
    </row>
    <row r="23" spans="1:21" x14ac:dyDescent="0.3">
      <c r="A23">
        <v>68375200</v>
      </c>
      <c r="B23" s="6">
        <v>18450</v>
      </c>
      <c r="C23" t="s">
        <v>26</v>
      </c>
      <c r="D23" s="4">
        <v>0.11990000000000001</v>
      </c>
      <c r="E23" t="s">
        <v>21</v>
      </c>
      <c r="F23" t="s">
        <v>40</v>
      </c>
      <c r="G23" t="s">
        <v>39</v>
      </c>
      <c r="H23" t="s">
        <v>37</v>
      </c>
      <c r="I23" s="6">
        <v>41000</v>
      </c>
      <c r="J23" s="8" t="str">
        <f t="shared" si="1"/>
        <v>MEDIUM</v>
      </c>
      <c r="K23" t="s">
        <v>29</v>
      </c>
      <c r="L23" t="s">
        <v>20</v>
      </c>
      <c r="M23" s="13">
        <v>0.22070000000000001</v>
      </c>
      <c r="N23" s="13">
        <v>22.07</v>
      </c>
      <c r="O23">
        <v>685</v>
      </c>
      <c r="P23">
        <v>689</v>
      </c>
      <c r="Q23">
        <f t="shared" si="2"/>
        <v>687</v>
      </c>
      <c r="R23" s="8" t="str">
        <f t="shared" si="3"/>
        <v>FAIR</v>
      </c>
      <c r="S23">
        <f t="shared" si="0"/>
        <v>1</v>
      </c>
      <c r="T23" s="8" t="str">
        <f t="shared" si="4"/>
        <v>HIGH</v>
      </c>
      <c r="U23" s="8" t="str">
        <f t="shared" si="5"/>
        <v>High DTI / Low Income / Low FICO</v>
      </c>
    </row>
    <row r="24" spans="1:21" x14ac:dyDescent="0.3">
      <c r="A24">
        <v>63480068</v>
      </c>
      <c r="B24" s="6">
        <v>17000</v>
      </c>
      <c r="C24" t="s">
        <v>14</v>
      </c>
      <c r="D24" s="4">
        <v>0.1333</v>
      </c>
      <c r="E24" t="s">
        <v>21</v>
      </c>
      <c r="F24" t="s">
        <v>32</v>
      </c>
      <c r="G24" t="s">
        <v>50</v>
      </c>
      <c r="H24" t="s">
        <v>24</v>
      </c>
      <c r="I24" s="6">
        <v>77077</v>
      </c>
      <c r="J24" s="8" t="str">
        <f t="shared" si="1"/>
        <v>HIGH</v>
      </c>
      <c r="K24" t="s">
        <v>19</v>
      </c>
      <c r="L24" t="s">
        <v>20</v>
      </c>
      <c r="M24" s="13">
        <v>0.17809999999999998</v>
      </c>
      <c r="N24" s="13">
        <v>17.809999999999999</v>
      </c>
      <c r="O24">
        <v>705</v>
      </c>
      <c r="P24">
        <v>709</v>
      </c>
      <c r="Q24">
        <f t="shared" si="2"/>
        <v>707</v>
      </c>
      <c r="R24" s="8" t="str">
        <f t="shared" si="3"/>
        <v>GOOD</v>
      </c>
      <c r="S24">
        <f t="shared" si="0"/>
        <v>2</v>
      </c>
      <c r="T24" s="8" t="str">
        <f t="shared" si="4"/>
        <v>MEDIUM</v>
      </c>
      <c r="U24" s="8" t="str">
        <f t="shared" si="5"/>
        <v>Moderate DTI/Income/FICO</v>
      </c>
    </row>
    <row r="25" spans="1:21" x14ac:dyDescent="0.3">
      <c r="A25">
        <v>65816378</v>
      </c>
      <c r="B25" s="6">
        <v>24000</v>
      </c>
      <c r="C25" t="s">
        <v>14</v>
      </c>
      <c r="D25" s="4">
        <v>8.3800000000000013E-2</v>
      </c>
      <c r="E25" t="s">
        <v>34</v>
      </c>
      <c r="F25" t="s">
        <v>35</v>
      </c>
      <c r="G25" t="s">
        <v>17</v>
      </c>
      <c r="H25" t="s">
        <v>24</v>
      </c>
      <c r="I25" s="6">
        <v>105000</v>
      </c>
      <c r="J25" s="8" t="str">
        <f t="shared" si="1"/>
        <v>HIGH</v>
      </c>
      <c r="K25" t="s">
        <v>19</v>
      </c>
      <c r="L25" t="s">
        <v>20</v>
      </c>
      <c r="M25" s="13">
        <v>0.21059999999999998</v>
      </c>
      <c r="N25" s="13">
        <v>21.06</v>
      </c>
      <c r="O25">
        <v>715</v>
      </c>
      <c r="P25">
        <v>719</v>
      </c>
      <c r="Q25">
        <f t="shared" si="2"/>
        <v>717</v>
      </c>
      <c r="R25" s="8" t="str">
        <f t="shared" si="3"/>
        <v>GOOD</v>
      </c>
      <c r="S25">
        <f t="shared" si="0"/>
        <v>1</v>
      </c>
      <c r="T25" s="8" t="str">
        <f t="shared" si="4"/>
        <v>HIGH</v>
      </c>
      <c r="U25" s="8" t="str">
        <f t="shared" si="5"/>
        <v>High DTI / Low Income / Low FICO</v>
      </c>
    </row>
    <row r="26" spans="1:21" x14ac:dyDescent="0.3">
      <c r="A26">
        <v>65843319</v>
      </c>
      <c r="B26" s="6">
        <v>4000</v>
      </c>
      <c r="C26" t="s">
        <v>26</v>
      </c>
      <c r="D26" s="4">
        <v>0.11220000000000001</v>
      </c>
      <c r="E26" t="s">
        <v>34</v>
      </c>
      <c r="F26" t="s">
        <v>54</v>
      </c>
      <c r="H26" t="s">
        <v>37</v>
      </c>
      <c r="I26" s="6">
        <v>13740</v>
      </c>
      <c r="J26" s="8" t="str">
        <f t="shared" si="1"/>
        <v>LOW</v>
      </c>
      <c r="K26" t="s">
        <v>29</v>
      </c>
      <c r="L26" t="s">
        <v>20</v>
      </c>
      <c r="M26" s="13">
        <v>0.1852</v>
      </c>
      <c r="N26" s="13">
        <v>18.52</v>
      </c>
      <c r="O26">
        <v>675</v>
      </c>
      <c r="P26">
        <v>679</v>
      </c>
      <c r="Q26">
        <f t="shared" si="2"/>
        <v>677</v>
      </c>
      <c r="R26" s="8" t="str">
        <f t="shared" si="3"/>
        <v>FAIR</v>
      </c>
      <c r="S26">
        <f t="shared" si="0"/>
        <v>1</v>
      </c>
      <c r="T26" s="8" t="str">
        <f t="shared" si="4"/>
        <v>HIGH</v>
      </c>
      <c r="U26" s="8" t="str">
        <f t="shared" si="5"/>
        <v>High DTI / Low Income / Low FICO</v>
      </c>
    </row>
    <row r="27" spans="1:21" x14ac:dyDescent="0.3">
      <c r="A27">
        <v>67448490</v>
      </c>
      <c r="B27" s="6">
        <v>4800</v>
      </c>
      <c r="C27" t="s">
        <v>26</v>
      </c>
      <c r="D27" s="4">
        <v>0.11990000000000001</v>
      </c>
      <c r="E27" t="s">
        <v>21</v>
      </c>
      <c r="F27" t="s">
        <v>40</v>
      </c>
      <c r="G27" t="s">
        <v>33</v>
      </c>
      <c r="H27" t="s">
        <v>24</v>
      </c>
      <c r="I27" s="6">
        <v>110000</v>
      </c>
      <c r="J27" s="8" t="str">
        <f t="shared" si="1"/>
        <v>HIGH</v>
      </c>
      <c r="K27" t="s">
        <v>29</v>
      </c>
      <c r="L27" t="s">
        <v>55</v>
      </c>
      <c r="M27" s="13">
        <v>0.1741</v>
      </c>
      <c r="N27" s="13">
        <v>17.41</v>
      </c>
      <c r="O27">
        <v>660</v>
      </c>
      <c r="P27">
        <v>664</v>
      </c>
      <c r="Q27">
        <f t="shared" si="2"/>
        <v>662</v>
      </c>
      <c r="R27" s="8" t="str">
        <f t="shared" si="3"/>
        <v>FAIR</v>
      </c>
      <c r="S27">
        <f t="shared" si="0"/>
        <v>2</v>
      </c>
      <c r="T27" s="8" t="str">
        <f t="shared" si="4"/>
        <v>MEDIUM</v>
      </c>
      <c r="U27" s="8" t="str">
        <f t="shared" si="5"/>
        <v>Moderate DTI/Income/FICO</v>
      </c>
    </row>
    <row r="28" spans="1:21" x14ac:dyDescent="0.3">
      <c r="A28">
        <v>63556166</v>
      </c>
      <c r="B28" s="6">
        <v>7050</v>
      </c>
      <c r="C28" t="s">
        <v>26</v>
      </c>
      <c r="D28" s="4">
        <v>0.14649999999999999</v>
      </c>
      <c r="E28" t="s">
        <v>21</v>
      </c>
      <c r="F28" t="s">
        <v>56</v>
      </c>
      <c r="G28" t="s">
        <v>28</v>
      </c>
      <c r="H28" t="s">
        <v>37</v>
      </c>
      <c r="I28" s="6">
        <v>40000</v>
      </c>
      <c r="J28" s="8" t="str">
        <f t="shared" si="1"/>
        <v>LOW</v>
      </c>
      <c r="K28" t="s">
        <v>29</v>
      </c>
      <c r="L28" t="s">
        <v>25</v>
      </c>
      <c r="M28" s="13">
        <v>0.34649999999999997</v>
      </c>
      <c r="N28" s="13">
        <v>34.65</v>
      </c>
      <c r="O28">
        <v>670</v>
      </c>
      <c r="P28">
        <v>674</v>
      </c>
      <c r="Q28">
        <f t="shared" si="2"/>
        <v>672</v>
      </c>
      <c r="R28" s="8" t="str">
        <f t="shared" si="3"/>
        <v>FAIR</v>
      </c>
      <c r="S28">
        <f t="shared" si="0"/>
        <v>1</v>
      </c>
      <c r="T28" s="8" t="str">
        <f t="shared" si="4"/>
        <v>HIGH</v>
      </c>
      <c r="U28" s="8" t="str">
        <f t="shared" si="5"/>
        <v>High DTI / Low Income / Low FICO</v>
      </c>
    </row>
    <row r="29" spans="1:21" x14ac:dyDescent="0.3">
      <c r="A29">
        <v>62944721</v>
      </c>
      <c r="B29" s="6">
        <v>12000</v>
      </c>
      <c r="C29" t="s">
        <v>26</v>
      </c>
      <c r="D29" s="4">
        <v>5.3200000000000004E-2</v>
      </c>
      <c r="E29" t="s">
        <v>45</v>
      </c>
      <c r="F29" t="s">
        <v>57</v>
      </c>
      <c r="G29" t="s">
        <v>33</v>
      </c>
      <c r="H29" t="s">
        <v>24</v>
      </c>
      <c r="I29" s="6">
        <v>98000</v>
      </c>
      <c r="J29" s="8" t="str">
        <f t="shared" si="1"/>
        <v>HIGH</v>
      </c>
      <c r="K29" t="s">
        <v>29</v>
      </c>
      <c r="L29" t="s">
        <v>20</v>
      </c>
      <c r="M29" s="13">
        <v>2.29E-2</v>
      </c>
      <c r="N29" s="13">
        <v>2.29</v>
      </c>
      <c r="O29">
        <v>790</v>
      </c>
      <c r="P29">
        <v>794</v>
      </c>
      <c r="Q29">
        <f t="shared" si="2"/>
        <v>792</v>
      </c>
      <c r="R29" s="8" t="str">
        <f t="shared" si="3"/>
        <v>GOOD</v>
      </c>
      <c r="S29">
        <f t="shared" si="0"/>
        <v>3</v>
      </c>
      <c r="T29" s="8" t="str">
        <f t="shared" si="4"/>
        <v>LOW</v>
      </c>
      <c r="U29" s="8" t="str">
        <f t="shared" si="5"/>
        <v>Strong Profile</v>
      </c>
    </row>
    <row r="30" spans="1:21" x14ac:dyDescent="0.3">
      <c r="A30">
        <v>63494740</v>
      </c>
      <c r="B30" s="6">
        <v>9125</v>
      </c>
      <c r="C30" t="s">
        <v>26</v>
      </c>
      <c r="D30" s="4">
        <v>0.15609999999999999</v>
      </c>
      <c r="E30" t="s">
        <v>15</v>
      </c>
      <c r="F30" t="s">
        <v>27</v>
      </c>
      <c r="G30" t="s">
        <v>33</v>
      </c>
      <c r="H30" t="s">
        <v>37</v>
      </c>
      <c r="I30" s="6">
        <v>76000</v>
      </c>
      <c r="J30" s="8" t="str">
        <f t="shared" si="1"/>
        <v>HIGH</v>
      </c>
      <c r="K30" t="s">
        <v>29</v>
      </c>
      <c r="L30" t="s">
        <v>20</v>
      </c>
      <c r="M30" s="13">
        <v>0.1414</v>
      </c>
      <c r="N30" s="13">
        <v>14.14</v>
      </c>
      <c r="O30">
        <v>665</v>
      </c>
      <c r="P30">
        <v>669</v>
      </c>
      <c r="Q30">
        <f t="shared" si="2"/>
        <v>667</v>
      </c>
      <c r="R30" s="8" t="str">
        <f t="shared" si="3"/>
        <v>FAIR</v>
      </c>
      <c r="S30">
        <f t="shared" si="0"/>
        <v>2</v>
      </c>
      <c r="T30" s="8" t="str">
        <f t="shared" si="4"/>
        <v>MEDIUM</v>
      </c>
      <c r="U30" s="8" t="str">
        <f t="shared" si="5"/>
        <v>Moderate DTI/Income/FICO</v>
      </c>
    </row>
    <row r="31" spans="1:21" x14ac:dyDescent="0.3">
      <c r="A31">
        <v>66472407</v>
      </c>
      <c r="B31" s="6">
        <v>6000</v>
      </c>
      <c r="C31" t="s">
        <v>26</v>
      </c>
      <c r="D31" s="4">
        <v>0.12590000000000001</v>
      </c>
      <c r="E31" t="s">
        <v>21</v>
      </c>
      <c r="F31" t="s">
        <v>22</v>
      </c>
      <c r="G31" t="s">
        <v>47</v>
      </c>
      <c r="H31" t="s">
        <v>37</v>
      </c>
      <c r="I31" s="6">
        <v>52000</v>
      </c>
      <c r="J31" s="8" t="str">
        <f t="shared" si="1"/>
        <v>MEDIUM</v>
      </c>
      <c r="K31" t="s">
        <v>29</v>
      </c>
      <c r="L31" t="s">
        <v>20</v>
      </c>
      <c r="M31" s="13">
        <v>0.22320000000000001</v>
      </c>
      <c r="N31" s="13">
        <v>22.32</v>
      </c>
      <c r="O31">
        <v>685</v>
      </c>
      <c r="P31">
        <v>689</v>
      </c>
      <c r="Q31">
        <f t="shared" si="2"/>
        <v>687</v>
      </c>
      <c r="R31" s="8" t="str">
        <f t="shared" si="3"/>
        <v>FAIR</v>
      </c>
      <c r="S31">
        <f t="shared" si="0"/>
        <v>1</v>
      </c>
      <c r="T31" s="8" t="str">
        <f t="shared" si="4"/>
        <v>HIGH</v>
      </c>
      <c r="U31" s="8" t="str">
        <f t="shared" si="5"/>
        <v>High DTI / Low Income / Low FICO</v>
      </c>
    </row>
    <row r="32" spans="1:21" x14ac:dyDescent="0.3">
      <c r="A32">
        <v>63773183</v>
      </c>
      <c r="B32" s="6">
        <v>24000</v>
      </c>
      <c r="C32" t="s">
        <v>26</v>
      </c>
      <c r="D32" s="4">
        <v>0.1699</v>
      </c>
      <c r="E32" t="s">
        <v>15</v>
      </c>
      <c r="F32" t="s">
        <v>53</v>
      </c>
      <c r="G32" t="s">
        <v>33</v>
      </c>
      <c r="H32" t="s">
        <v>24</v>
      </c>
      <c r="I32" s="6">
        <v>83000</v>
      </c>
      <c r="J32" s="8" t="str">
        <f t="shared" si="1"/>
        <v>HIGH</v>
      </c>
      <c r="K32" t="s">
        <v>29</v>
      </c>
      <c r="L32" t="s">
        <v>20</v>
      </c>
      <c r="M32" s="13">
        <v>8.5999999999999993E-2</v>
      </c>
      <c r="N32" s="13">
        <v>8.6</v>
      </c>
      <c r="O32">
        <v>710</v>
      </c>
      <c r="P32">
        <v>714</v>
      </c>
      <c r="Q32">
        <f t="shared" si="2"/>
        <v>712</v>
      </c>
      <c r="R32" s="8" t="str">
        <f t="shared" si="3"/>
        <v>GOOD</v>
      </c>
      <c r="S32">
        <f t="shared" si="0"/>
        <v>3</v>
      </c>
      <c r="T32" s="8" t="str">
        <f t="shared" si="4"/>
        <v>LOW</v>
      </c>
      <c r="U32" s="8" t="str">
        <f t="shared" si="5"/>
        <v>Strong Profile</v>
      </c>
    </row>
    <row r="33" spans="1:21" x14ac:dyDescent="0.3">
      <c r="A33">
        <v>63467873</v>
      </c>
      <c r="B33" s="6">
        <v>2000</v>
      </c>
      <c r="C33" t="s">
        <v>26</v>
      </c>
      <c r="D33" s="4">
        <v>9.9900000000000003E-2</v>
      </c>
      <c r="E33" t="s">
        <v>34</v>
      </c>
      <c r="F33" t="s">
        <v>58</v>
      </c>
      <c r="G33" t="s">
        <v>33</v>
      </c>
      <c r="H33" t="s">
        <v>24</v>
      </c>
      <c r="I33" s="6">
        <v>52520</v>
      </c>
      <c r="J33" s="8" t="str">
        <f t="shared" si="1"/>
        <v>MEDIUM</v>
      </c>
      <c r="K33" t="s">
        <v>29</v>
      </c>
      <c r="L33" t="s">
        <v>59</v>
      </c>
      <c r="M33" s="13">
        <v>0.26469999999999999</v>
      </c>
      <c r="N33" s="13">
        <v>26.47</v>
      </c>
      <c r="O33">
        <v>685</v>
      </c>
      <c r="P33">
        <v>689</v>
      </c>
      <c r="Q33">
        <f t="shared" si="2"/>
        <v>687</v>
      </c>
      <c r="R33" s="8" t="str">
        <f t="shared" si="3"/>
        <v>FAIR</v>
      </c>
      <c r="S33">
        <f t="shared" si="0"/>
        <v>1</v>
      </c>
      <c r="T33" s="8" t="str">
        <f t="shared" si="4"/>
        <v>HIGH</v>
      </c>
      <c r="U33" s="8" t="str">
        <f t="shared" si="5"/>
        <v>High DTI / Low Income / Low FICO</v>
      </c>
    </row>
    <row r="34" spans="1:21" x14ac:dyDescent="0.3">
      <c r="A34">
        <v>67307344</v>
      </c>
      <c r="B34" s="6">
        <v>8000</v>
      </c>
      <c r="C34" t="s">
        <v>26</v>
      </c>
      <c r="D34" s="4">
        <v>0.12590000000000001</v>
      </c>
      <c r="E34" t="s">
        <v>21</v>
      </c>
      <c r="F34" t="s">
        <v>22</v>
      </c>
      <c r="G34" t="s">
        <v>60</v>
      </c>
      <c r="H34" t="s">
        <v>37</v>
      </c>
      <c r="I34" s="6">
        <v>51000</v>
      </c>
      <c r="J34" s="8" t="str">
        <f t="shared" si="1"/>
        <v>MEDIUM</v>
      </c>
      <c r="K34" t="s">
        <v>29</v>
      </c>
      <c r="L34" t="s">
        <v>20</v>
      </c>
      <c r="M34" s="13">
        <v>0.29580000000000001</v>
      </c>
      <c r="N34" s="13">
        <v>29.580000000000002</v>
      </c>
      <c r="O34">
        <v>680</v>
      </c>
      <c r="P34">
        <v>684</v>
      </c>
      <c r="Q34">
        <f t="shared" si="2"/>
        <v>682</v>
      </c>
      <c r="R34" s="8" t="str">
        <f t="shared" si="3"/>
        <v>FAIR</v>
      </c>
      <c r="S34">
        <f t="shared" si="0"/>
        <v>1</v>
      </c>
      <c r="T34" s="8" t="str">
        <f t="shared" si="4"/>
        <v>HIGH</v>
      </c>
      <c r="U34" s="8" t="str">
        <f t="shared" si="5"/>
        <v>High DTI / Low Income / Low FICO</v>
      </c>
    </row>
    <row r="35" spans="1:21" x14ac:dyDescent="0.3">
      <c r="A35">
        <v>66056765</v>
      </c>
      <c r="B35" s="6">
        <v>12000</v>
      </c>
      <c r="C35" t="s">
        <v>26</v>
      </c>
      <c r="D35" s="4">
        <v>7.2599999999999998E-2</v>
      </c>
      <c r="E35" t="s">
        <v>45</v>
      </c>
      <c r="F35" t="s">
        <v>61</v>
      </c>
      <c r="G35" t="s">
        <v>33</v>
      </c>
      <c r="H35" t="s">
        <v>37</v>
      </c>
      <c r="I35" s="6">
        <v>120000</v>
      </c>
      <c r="J35" s="8" t="str">
        <f t="shared" si="1"/>
        <v>HIGH</v>
      </c>
      <c r="K35" t="s">
        <v>29</v>
      </c>
      <c r="L35" t="s">
        <v>20</v>
      </c>
      <c r="M35" s="13">
        <v>0.12820000000000001</v>
      </c>
      <c r="N35" s="13">
        <v>12.82</v>
      </c>
      <c r="O35">
        <v>685</v>
      </c>
      <c r="P35">
        <v>689</v>
      </c>
      <c r="Q35">
        <f t="shared" si="2"/>
        <v>687</v>
      </c>
      <c r="R35" s="8" t="str">
        <f t="shared" si="3"/>
        <v>FAIR</v>
      </c>
      <c r="S35">
        <f t="shared" si="0"/>
        <v>2</v>
      </c>
      <c r="T35" s="8" t="str">
        <f t="shared" si="4"/>
        <v>MEDIUM</v>
      </c>
      <c r="U35" s="8" t="str">
        <f t="shared" si="5"/>
        <v>Moderate DTI/Income/FICO</v>
      </c>
    </row>
    <row r="36" spans="1:21" x14ac:dyDescent="0.3">
      <c r="A36">
        <v>67368583</v>
      </c>
      <c r="B36" s="6">
        <v>10000</v>
      </c>
      <c r="C36" t="s">
        <v>26</v>
      </c>
      <c r="D36" s="4">
        <v>6.2400000000000004E-2</v>
      </c>
      <c r="E36" t="s">
        <v>45</v>
      </c>
      <c r="F36" t="s">
        <v>62</v>
      </c>
      <c r="G36" t="s">
        <v>33</v>
      </c>
      <c r="H36" t="s">
        <v>24</v>
      </c>
      <c r="I36" s="6">
        <v>43000</v>
      </c>
      <c r="J36" s="8" t="str">
        <f t="shared" si="1"/>
        <v>MEDIUM</v>
      </c>
      <c r="K36" t="s">
        <v>29</v>
      </c>
      <c r="L36" t="s">
        <v>20</v>
      </c>
      <c r="M36" s="13">
        <v>8.0399999999999985E-2</v>
      </c>
      <c r="N36" s="13">
        <v>8.0399999999999991</v>
      </c>
      <c r="O36">
        <v>750</v>
      </c>
      <c r="P36">
        <v>754</v>
      </c>
      <c r="Q36">
        <f t="shared" si="2"/>
        <v>752</v>
      </c>
      <c r="R36" s="8" t="str">
        <f t="shared" si="3"/>
        <v>GOOD</v>
      </c>
      <c r="S36">
        <f t="shared" si="0"/>
        <v>2</v>
      </c>
      <c r="T36" s="8" t="str">
        <f t="shared" si="4"/>
        <v>MEDIUM</v>
      </c>
      <c r="U36" s="8" t="str">
        <f t="shared" si="5"/>
        <v>Moderate DTI/Income/FICO</v>
      </c>
    </row>
    <row r="37" spans="1:21" x14ac:dyDescent="0.3">
      <c r="A37">
        <v>66412481</v>
      </c>
      <c r="B37" s="6">
        <v>13475</v>
      </c>
      <c r="C37" t="s">
        <v>14</v>
      </c>
      <c r="D37" s="4">
        <v>0.24989999999999998</v>
      </c>
      <c r="E37" t="s">
        <v>41</v>
      </c>
      <c r="F37" t="s">
        <v>63</v>
      </c>
      <c r="G37" t="s">
        <v>33</v>
      </c>
      <c r="H37" t="s">
        <v>24</v>
      </c>
      <c r="I37" s="6">
        <v>50000</v>
      </c>
      <c r="J37" s="8" t="str">
        <f t="shared" si="1"/>
        <v>MEDIUM</v>
      </c>
      <c r="K37" t="s">
        <v>48</v>
      </c>
      <c r="L37" t="s">
        <v>20</v>
      </c>
      <c r="M37" s="13">
        <v>0.19539999999999999</v>
      </c>
      <c r="N37" s="13">
        <v>19.54</v>
      </c>
      <c r="O37">
        <v>700</v>
      </c>
      <c r="P37">
        <v>704</v>
      </c>
      <c r="Q37">
        <f t="shared" si="2"/>
        <v>702</v>
      </c>
      <c r="R37" s="8" t="str">
        <f t="shared" si="3"/>
        <v>GOOD</v>
      </c>
      <c r="S37">
        <f t="shared" si="0"/>
        <v>2</v>
      </c>
      <c r="T37" s="8" t="str">
        <f t="shared" si="4"/>
        <v>MEDIUM</v>
      </c>
      <c r="U37" s="8" t="str">
        <f t="shared" si="5"/>
        <v>Moderate DTI/Income/FICO</v>
      </c>
    </row>
    <row r="38" spans="1:21" x14ac:dyDescent="0.3">
      <c r="A38">
        <v>64311087</v>
      </c>
      <c r="B38" s="6">
        <v>4500</v>
      </c>
      <c r="C38" t="s">
        <v>26</v>
      </c>
      <c r="D38" s="4">
        <v>8.1799999999999998E-2</v>
      </c>
      <c r="E38" t="s">
        <v>34</v>
      </c>
      <c r="F38" t="s">
        <v>35</v>
      </c>
      <c r="G38" t="s">
        <v>33</v>
      </c>
      <c r="H38" t="s">
        <v>24</v>
      </c>
      <c r="I38" s="6">
        <v>56000</v>
      </c>
      <c r="J38" s="8" t="str">
        <f t="shared" si="1"/>
        <v>MEDIUM</v>
      </c>
      <c r="K38" t="s">
        <v>29</v>
      </c>
      <c r="L38" t="s">
        <v>25</v>
      </c>
      <c r="M38" s="13">
        <v>0.1532</v>
      </c>
      <c r="N38" s="13">
        <v>15.32</v>
      </c>
      <c r="O38">
        <v>680</v>
      </c>
      <c r="P38">
        <v>684</v>
      </c>
      <c r="Q38">
        <f t="shared" si="2"/>
        <v>682</v>
      </c>
      <c r="R38" s="8" t="str">
        <f t="shared" si="3"/>
        <v>FAIR</v>
      </c>
      <c r="S38">
        <f t="shared" si="0"/>
        <v>2</v>
      </c>
      <c r="T38" s="8" t="str">
        <f t="shared" si="4"/>
        <v>MEDIUM</v>
      </c>
      <c r="U38" s="8" t="str">
        <f t="shared" si="5"/>
        <v>Moderate DTI/Income/FICO</v>
      </c>
    </row>
    <row r="39" spans="1:21" x14ac:dyDescent="0.3">
      <c r="A39">
        <v>67596027</v>
      </c>
      <c r="B39" s="6">
        <v>12000</v>
      </c>
      <c r="C39" t="s">
        <v>26</v>
      </c>
      <c r="D39" s="4">
        <v>0.10640000000000001</v>
      </c>
      <c r="E39" t="s">
        <v>34</v>
      </c>
      <c r="F39" t="s">
        <v>49</v>
      </c>
      <c r="H39" t="s">
        <v>18</v>
      </c>
      <c r="I39" s="6">
        <v>48000</v>
      </c>
      <c r="J39" s="8" t="str">
        <f t="shared" si="1"/>
        <v>MEDIUM</v>
      </c>
      <c r="K39" t="s">
        <v>29</v>
      </c>
      <c r="L39" t="s">
        <v>20</v>
      </c>
      <c r="M39" s="13">
        <v>0.13750000000000001</v>
      </c>
      <c r="N39" s="13">
        <v>13.750000000000002</v>
      </c>
      <c r="O39">
        <v>705</v>
      </c>
      <c r="P39">
        <v>709</v>
      </c>
      <c r="Q39">
        <f t="shared" si="2"/>
        <v>707</v>
      </c>
      <c r="R39" s="8" t="str">
        <f t="shared" si="3"/>
        <v>GOOD</v>
      </c>
      <c r="S39">
        <f t="shared" si="0"/>
        <v>2</v>
      </c>
      <c r="T39" s="8" t="str">
        <f t="shared" si="4"/>
        <v>MEDIUM</v>
      </c>
      <c r="U39" s="8" t="str">
        <f t="shared" si="5"/>
        <v>Moderate DTI/Income/FICO</v>
      </c>
    </row>
    <row r="40" spans="1:21" x14ac:dyDescent="0.3">
      <c r="A40">
        <v>62644687</v>
      </c>
      <c r="B40" s="6">
        <v>8000</v>
      </c>
      <c r="C40" t="s">
        <v>26</v>
      </c>
      <c r="D40" s="4">
        <v>0.1333</v>
      </c>
      <c r="E40" t="s">
        <v>21</v>
      </c>
      <c r="F40" t="s">
        <v>32</v>
      </c>
      <c r="G40" t="s">
        <v>17</v>
      </c>
      <c r="H40" t="s">
        <v>37</v>
      </c>
      <c r="I40" s="6">
        <v>38000</v>
      </c>
      <c r="J40" s="8" t="str">
        <f t="shared" si="1"/>
        <v>LOW</v>
      </c>
      <c r="K40" t="s">
        <v>29</v>
      </c>
      <c r="L40" t="s">
        <v>20</v>
      </c>
      <c r="M40" s="13">
        <v>0.15570000000000001</v>
      </c>
      <c r="N40" s="13">
        <v>15.57</v>
      </c>
      <c r="O40">
        <v>680</v>
      </c>
      <c r="P40">
        <v>684</v>
      </c>
      <c r="Q40">
        <f t="shared" si="2"/>
        <v>682</v>
      </c>
      <c r="R40" s="8" t="str">
        <f t="shared" si="3"/>
        <v>FAIR</v>
      </c>
      <c r="S40">
        <f t="shared" si="0"/>
        <v>1</v>
      </c>
      <c r="T40" s="8" t="str">
        <f t="shared" si="4"/>
        <v>HIGH</v>
      </c>
      <c r="U40" s="8" t="str">
        <f t="shared" si="5"/>
        <v>High DTI / Low Income / Low FICO</v>
      </c>
    </row>
    <row r="41" spans="1:21" x14ac:dyDescent="0.3">
      <c r="A41">
        <v>67357491</v>
      </c>
      <c r="B41" s="6">
        <v>35000</v>
      </c>
      <c r="C41" t="s">
        <v>14</v>
      </c>
      <c r="D41" s="4">
        <v>0.24989999999999998</v>
      </c>
      <c r="E41" t="s">
        <v>41</v>
      </c>
      <c r="F41" t="s">
        <v>63</v>
      </c>
      <c r="G41" t="s">
        <v>17</v>
      </c>
      <c r="H41" t="s">
        <v>24</v>
      </c>
      <c r="I41" s="6">
        <v>131300</v>
      </c>
      <c r="J41" s="8" t="str">
        <f t="shared" si="1"/>
        <v>HIGH</v>
      </c>
      <c r="K41" t="s">
        <v>48</v>
      </c>
      <c r="L41" t="s">
        <v>31</v>
      </c>
      <c r="M41" s="13">
        <v>0.11349999999999999</v>
      </c>
      <c r="N41" s="13">
        <v>11.35</v>
      </c>
      <c r="O41">
        <v>695</v>
      </c>
      <c r="P41">
        <v>699</v>
      </c>
      <c r="Q41">
        <f t="shared" si="2"/>
        <v>697</v>
      </c>
      <c r="R41" s="8" t="str">
        <f t="shared" si="3"/>
        <v>FAIR</v>
      </c>
      <c r="S41">
        <f t="shared" si="0"/>
        <v>2</v>
      </c>
      <c r="T41" s="8" t="str">
        <f t="shared" si="4"/>
        <v>MEDIUM</v>
      </c>
      <c r="U41" s="8" t="str">
        <f t="shared" si="5"/>
        <v>Moderate DTI/Income/FICO</v>
      </c>
    </row>
    <row r="42" spans="1:21" x14ac:dyDescent="0.3">
      <c r="A42">
        <v>66533905</v>
      </c>
      <c r="B42" s="6">
        <v>30000</v>
      </c>
      <c r="C42" t="s">
        <v>14</v>
      </c>
      <c r="D42" s="4">
        <v>0.15410000000000001</v>
      </c>
      <c r="E42" t="s">
        <v>15</v>
      </c>
      <c r="F42" t="s">
        <v>27</v>
      </c>
      <c r="G42" t="s">
        <v>17</v>
      </c>
      <c r="H42" t="s">
        <v>24</v>
      </c>
      <c r="I42" s="6">
        <v>69500</v>
      </c>
      <c r="J42" s="8" t="str">
        <f t="shared" si="1"/>
        <v>HIGH</v>
      </c>
      <c r="K42" t="s">
        <v>29</v>
      </c>
      <c r="L42" t="s">
        <v>20</v>
      </c>
      <c r="M42" s="13">
        <v>0.30519999999999997</v>
      </c>
      <c r="N42" s="13">
        <v>30.519999999999996</v>
      </c>
      <c r="O42">
        <v>685</v>
      </c>
      <c r="P42">
        <v>689</v>
      </c>
      <c r="Q42">
        <f t="shared" si="2"/>
        <v>687</v>
      </c>
      <c r="R42" s="8" t="str">
        <f t="shared" si="3"/>
        <v>FAIR</v>
      </c>
      <c r="S42">
        <f t="shared" si="0"/>
        <v>1</v>
      </c>
      <c r="T42" s="8" t="str">
        <f t="shared" si="4"/>
        <v>HIGH</v>
      </c>
      <c r="U42" s="8" t="str">
        <f t="shared" si="5"/>
        <v>High DTI / Low Income / Low FICO</v>
      </c>
    </row>
    <row r="43" spans="1:21" x14ac:dyDescent="0.3">
      <c r="A43">
        <v>61530100</v>
      </c>
      <c r="B43" s="6">
        <v>28000</v>
      </c>
      <c r="C43" t="s">
        <v>14</v>
      </c>
      <c r="D43" s="4">
        <v>0.14649999999999999</v>
      </c>
      <c r="E43" t="s">
        <v>21</v>
      </c>
      <c r="F43" t="s">
        <v>56</v>
      </c>
      <c r="G43" t="s">
        <v>33</v>
      </c>
      <c r="H43" t="s">
        <v>24</v>
      </c>
      <c r="I43" s="6">
        <v>75000</v>
      </c>
      <c r="J43" s="8" t="str">
        <f t="shared" si="1"/>
        <v>HIGH</v>
      </c>
      <c r="K43" t="s">
        <v>48</v>
      </c>
      <c r="L43" t="s">
        <v>20</v>
      </c>
      <c r="M43" s="13">
        <v>0.22940000000000002</v>
      </c>
      <c r="N43" s="13">
        <v>22.94</v>
      </c>
      <c r="O43">
        <v>665</v>
      </c>
      <c r="P43">
        <v>669</v>
      </c>
      <c r="Q43">
        <f t="shared" si="2"/>
        <v>667</v>
      </c>
      <c r="R43" s="8" t="str">
        <f t="shared" si="3"/>
        <v>FAIR</v>
      </c>
      <c r="S43">
        <f t="shared" si="0"/>
        <v>1</v>
      </c>
      <c r="T43" s="8" t="str">
        <f t="shared" si="4"/>
        <v>HIGH</v>
      </c>
      <c r="U43" s="8" t="str">
        <f t="shared" si="5"/>
        <v>High DTI / Low Income / Low FICO</v>
      </c>
    </row>
    <row r="44" spans="1:21" x14ac:dyDescent="0.3">
      <c r="A44">
        <v>65925430</v>
      </c>
      <c r="B44" s="6">
        <v>35000</v>
      </c>
      <c r="C44" t="s">
        <v>26</v>
      </c>
      <c r="D44" s="4">
        <v>7.8899999999999998E-2</v>
      </c>
      <c r="E44" t="s">
        <v>45</v>
      </c>
      <c r="F44" t="s">
        <v>64</v>
      </c>
      <c r="G44" t="s">
        <v>33</v>
      </c>
      <c r="H44" t="s">
        <v>24</v>
      </c>
      <c r="I44" s="6">
        <v>150000</v>
      </c>
      <c r="J44" s="8" t="str">
        <f t="shared" si="1"/>
        <v>HIGH</v>
      </c>
      <c r="K44" t="s">
        <v>29</v>
      </c>
      <c r="L44" t="s">
        <v>20</v>
      </c>
      <c r="M44" s="13">
        <v>0.28660000000000002</v>
      </c>
      <c r="N44" s="13">
        <v>28.660000000000004</v>
      </c>
      <c r="O44">
        <v>680</v>
      </c>
      <c r="P44">
        <v>684</v>
      </c>
      <c r="Q44">
        <f t="shared" si="2"/>
        <v>682</v>
      </c>
      <c r="R44" s="8" t="str">
        <f t="shared" si="3"/>
        <v>FAIR</v>
      </c>
      <c r="S44">
        <f t="shared" si="0"/>
        <v>1</v>
      </c>
      <c r="T44" s="8" t="str">
        <f t="shared" si="4"/>
        <v>HIGH</v>
      </c>
      <c r="U44" s="8" t="str">
        <f t="shared" si="5"/>
        <v>High DTI / Low Income / Low FICO</v>
      </c>
    </row>
    <row r="45" spans="1:21" x14ac:dyDescent="0.3">
      <c r="A45">
        <v>66601560</v>
      </c>
      <c r="B45" s="6">
        <v>2750</v>
      </c>
      <c r="C45" t="s">
        <v>26</v>
      </c>
      <c r="D45" s="4">
        <v>0.182</v>
      </c>
      <c r="E45" t="s">
        <v>43</v>
      </c>
      <c r="F45" t="s">
        <v>65</v>
      </c>
      <c r="G45" t="s">
        <v>23</v>
      </c>
      <c r="H45" t="s">
        <v>37</v>
      </c>
      <c r="I45" s="6">
        <v>8663</v>
      </c>
      <c r="J45" s="8" t="str">
        <f t="shared" si="1"/>
        <v>LOW</v>
      </c>
      <c r="K45" t="s">
        <v>29</v>
      </c>
      <c r="L45" t="s">
        <v>66</v>
      </c>
      <c r="M45" s="13">
        <v>0.34950000000000003</v>
      </c>
      <c r="N45" s="13">
        <v>34.950000000000003</v>
      </c>
      <c r="O45">
        <v>690</v>
      </c>
      <c r="P45">
        <v>694</v>
      </c>
      <c r="Q45">
        <f t="shared" si="2"/>
        <v>692</v>
      </c>
      <c r="R45" s="8" t="str">
        <f t="shared" si="3"/>
        <v>FAIR</v>
      </c>
      <c r="S45">
        <f t="shared" si="0"/>
        <v>1</v>
      </c>
      <c r="T45" s="8" t="str">
        <f t="shared" si="4"/>
        <v>HIGH</v>
      </c>
      <c r="U45" s="8" t="str">
        <f t="shared" si="5"/>
        <v>High DTI / Low Income / Low FICO</v>
      </c>
    </row>
    <row r="46" spans="1:21" x14ac:dyDescent="0.3">
      <c r="A46">
        <v>66464509</v>
      </c>
      <c r="B46" s="6">
        <v>7000</v>
      </c>
      <c r="C46" t="s">
        <v>26</v>
      </c>
      <c r="D46" s="4">
        <v>0.11220000000000001</v>
      </c>
      <c r="E46" t="s">
        <v>34</v>
      </c>
      <c r="F46" t="s">
        <v>54</v>
      </c>
      <c r="H46" t="s">
        <v>37</v>
      </c>
      <c r="I46" s="6">
        <v>60000</v>
      </c>
      <c r="J46" s="8" t="str">
        <f t="shared" si="1"/>
        <v>MEDIUM</v>
      </c>
      <c r="K46" t="s">
        <v>29</v>
      </c>
      <c r="L46" t="s">
        <v>55</v>
      </c>
      <c r="M46" s="13">
        <v>3.3599999999999998E-2</v>
      </c>
      <c r="N46" s="13">
        <v>3.36</v>
      </c>
      <c r="O46">
        <v>670</v>
      </c>
      <c r="P46">
        <v>674</v>
      </c>
      <c r="Q46">
        <f t="shared" si="2"/>
        <v>672</v>
      </c>
      <c r="R46" s="8" t="str">
        <f t="shared" si="3"/>
        <v>FAIR</v>
      </c>
      <c r="S46">
        <f t="shared" si="0"/>
        <v>2</v>
      </c>
      <c r="T46" s="8" t="str">
        <f t="shared" si="4"/>
        <v>MEDIUM</v>
      </c>
      <c r="U46" s="8" t="str">
        <f t="shared" si="5"/>
        <v>Moderate DTI/Income/FICO</v>
      </c>
    </row>
    <row r="47" spans="1:21" x14ac:dyDescent="0.3">
      <c r="A47">
        <v>63570879</v>
      </c>
      <c r="B47" s="6">
        <v>16000</v>
      </c>
      <c r="C47" t="s">
        <v>26</v>
      </c>
      <c r="D47" s="4">
        <v>7.2599999999999998E-2</v>
      </c>
      <c r="E47" t="s">
        <v>45</v>
      </c>
      <c r="F47" t="s">
        <v>61</v>
      </c>
      <c r="G47" t="s">
        <v>17</v>
      </c>
      <c r="H47" t="s">
        <v>37</v>
      </c>
      <c r="I47" s="6">
        <v>120000</v>
      </c>
      <c r="J47" s="8" t="str">
        <f t="shared" si="1"/>
        <v>HIGH</v>
      </c>
      <c r="K47" t="s">
        <v>29</v>
      </c>
      <c r="L47" t="s">
        <v>25</v>
      </c>
      <c r="M47" s="13">
        <v>0.15179999999999999</v>
      </c>
      <c r="N47" s="13">
        <v>15.18</v>
      </c>
      <c r="O47">
        <v>690</v>
      </c>
      <c r="P47">
        <v>694</v>
      </c>
      <c r="Q47">
        <f t="shared" si="2"/>
        <v>692</v>
      </c>
      <c r="R47" s="8" t="str">
        <f t="shared" si="3"/>
        <v>FAIR</v>
      </c>
      <c r="S47">
        <f t="shared" si="0"/>
        <v>2</v>
      </c>
      <c r="T47" s="8" t="str">
        <f t="shared" si="4"/>
        <v>MEDIUM</v>
      </c>
      <c r="U47" s="8" t="str">
        <f t="shared" si="5"/>
        <v>Moderate DTI/Income/FICO</v>
      </c>
    </row>
    <row r="48" spans="1:21" x14ac:dyDescent="0.3">
      <c r="A48">
        <v>65793312</v>
      </c>
      <c r="B48" s="6">
        <v>20000</v>
      </c>
      <c r="C48" t="s">
        <v>14</v>
      </c>
      <c r="D48" s="4">
        <v>0.13669999999999999</v>
      </c>
      <c r="E48" t="s">
        <v>21</v>
      </c>
      <c r="F48" t="s">
        <v>30</v>
      </c>
      <c r="G48" t="s">
        <v>39</v>
      </c>
      <c r="H48" t="s">
        <v>24</v>
      </c>
      <c r="I48" s="6">
        <v>70000</v>
      </c>
      <c r="J48" s="8" t="str">
        <f t="shared" si="1"/>
        <v>HIGH</v>
      </c>
      <c r="K48" t="s">
        <v>29</v>
      </c>
      <c r="L48" t="s">
        <v>20</v>
      </c>
      <c r="M48" s="13">
        <v>0.31170000000000003</v>
      </c>
      <c r="N48" s="13">
        <v>31.17</v>
      </c>
      <c r="O48">
        <v>675</v>
      </c>
      <c r="P48">
        <v>679</v>
      </c>
      <c r="Q48">
        <f t="shared" si="2"/>
        <v>677</v>
      </c>
      <c r="R48" s="8" t="str">
        <f t="shared" si="3"/>
        <v>FAIR</v>
      </c>
      <c r="S48">
        <f t="shared" si="0"/>
        <v>1</v>
      </c>
      <c r="T48" s="8" t="str">
        <f t="shared" si="4"/>
        <v>HIGH</v>
      </c>
      <c r="U48" s="8" t="str">
        <f t="shared" si="5"/>
        <v>High DTI / Low Income / Low FICO</v>
      </c>
    </row>
    <row r="49" spans="1:21" x14ac:dyDescent="0.3">
      <c r="A49">
        <v>63525075</v>
      </c>
      <c r="B49" s="6">
        <v>24425</v>
      </c>
      <c r="C49" t="s">
        <v>14</v>
      </c>
      <c r="D49" s="4">
        <v>0.15410000000000001</v>
      </c>
      <c r="E49" t="s">
        <v>15</v>
      </c>
      <c r="F49" t="s">
        <v>27</v>
      </c>
      <c r="G49" t="s">
        <v>17</v>
      </c>
      <c r="H49" t="s">
        <v>37</v>
      </c>
      <c r="I49" s="6">
        <v>72000</v>
      </c>
      <c r="J49" s="8" t="str">
        <f t="shared" si="1"/>
        <v>HIGH</v>
      </c>
      <c r="K49" t="s">
        <v>19</v>
      </c>
      <c r="L49" t="s">
        <v>20</v>
      </c>
      <c r="M49" s="13">
        <v>0.26379999999999998</v>
      </c>
      <c r="N49" s="13">
        <v>26.38</v>
      </c>
      <c r="O49">
        <v>735</v>
      </c>
      <c r="P49">
        <v>739</v>
      </c>
      <c r="Q49">
        <f t="shared" si="2"/>
        <v>737</v>
      </c>
      <c r="R49" s="8" t="str">
        <f t="shared" si="3"/>
        <v>GOOD</v>
      </c>
      <c r="S49">
        <f t="shared" si="0"/>
        <v>1</v>
      </c>
      <c r="T49" s="8" t="str">
        <f t="shared" si="4"/>
        <v>HIGH</v>
      </c>
      <c r="U49" s="8" t="str">
        <f t="shared" si="5"/>
        <v>High DTI / Low Income / Low FICO</v>
      </c>
    </row>
    <row r="50" spans="1:21" x14ac:dyDescent="0.3">
      <c r="A50">
        <v>67858687</v>
      </c>
      <c r="B50" s="6">
        <v>2000</v>
      </c>
      <c r="C50" t="s">
        <v>26</v>
      </c>
      <c r="D50" s="4">
        <v>0.10779999999999999</v>
      </c>
      <c r="E50" t="s">
        <v>34</v>
      </c>
      <c r="F50" t="s">
        <v>49</v>
      </c>
      <c r="G50" t="s">
        <v>50</v>
      </c>
      <c r="H50" t="s">
        <v>37</v>
      </c>
      <c r="I50" s="6">
        <v>90000</v>
      </c>
      <c r="J50" s="8" t="str">
        <f t="shared" si="1"/>
        <v>HIGH</v>
      </c>
      <c r="K50" t="s">
        <v>29</v>
      </c>
      <c r="L50" t="s">
        <v>25</v>
      </c>
      <c r="M50" s="13">
        <v>0.15810000000000002</v>
      </c>
      <c r="N50" s="13">
        <v>15.810000000000002</v>
      </c>
      <c r="O50">
        <v>665</v>
      </c>
      <c r="P50">
        <v>669</v>
      </c>
      <c r="Q50">
        <f t="shared" si="2"/>
        <v>667</v>
      </c>
      <c r="R50" s="8" t="str">
        <f t="shared" si="3"/>
        <v>FAIR</v>
      </c>
      <c r="S50">
        <f t="shared" si="0"/>
        <v>2</v>
      </c>
      <c r="T50" s="8" t="str">
        <f t="shared" si="4"/>
        <v>MEDIUM</v>
      </c>
      <c r="U50" s="8" t="str">
        <f t="shared" si="5"/>
        <v>Moderate DTI/Income/FICO</v>
      </c>
    </row>
    <row r="51" spans="1:21" x14ac:dyDescent="0.3">
      <c r="A51">
        <v>63355428</v>
      </c>
      <c r="B51" s="6">
        <v>10000</v>
      </c>
      <c r="C51" t="s">
        <v>26</v>
      </c>
      <c r="D51" s="4">
        <v>6.8900000000000003E-2</v>
      </c>
      <c r="E51" t="s">
        <v>45</v>
      </c>
      <c r="F51" t="s">
        <v>46</v>
      </c>
      <c r="G51" t="s">
        <v>33</v>
      </c>
      <c r="H51" t="s">
        <v>24</v>
      </c>
      <c r="I51" s="6">
        <v>75000</v>
      </c>
      <c r="J51" s="8" t="str">
        <f t="shared" si="1"/>
        <v>HIGH</v>
      </c>
      <c r="K51" t="s">
        <v>29</v>
      </c>
      <c r="L51" t="s">
        <v>20</v>
      </c>
      <c r="M51" s="13">
        <v>0.13519999999999999</v>
      </c>
      <c r="N51" s="13">
        <v>13.52</v>
      </c>
      <c r="O51">
        <v>700</v>
      </c>
      <c r="P51">
        <v>704</v>
      </c>
      <c r="Q51">
        <f t="shared" si="2"/>
        <v>702</v>
      </c>
      <c r="R51" s="8" t="str">
        <f t="shared" si="3"/>
        <v>GOOD</v>
      </c>
      <c r="S51">
        <f t="shared" si="0"/>
        <v>2</v>
      </c>
      <c r="T51" s="8" t="str">
        <f t="shared" si="4"/>
        <v>MEDIUM</v>
      </c>
      <c r="U51" s="8" t="str">
        <f t="shared" si="5"/>
        <v>Moderate DTI/Income/FICO</v>
      </c>
    </row>
    <row r="52" spans="1:21" x14ac:dyDescent="0.3">
      <c r="A52">
        <v>66360504</v>
      </c>
      <c r="B52" s="6">
        <v>18000</v>
      </c>
      <c r="C52" t="s">
        <v>14</v>
      </c>
      <c r="D52" s="4">
        <v>7.8899999999999998E-2</v>
      </c>
      <c r="E52" t="s">
        <v>45</v>
      </c>
      <c r="F52" t="s">
        <v>64</v>
      </c>
      <c r="G52" t="s">
        <v>33</v>
      </c>
      <c r="H52" t="s">
        <v>24</v>
      </c>
      <c r="I52" s="6">
        <v>93000</v>
      </c>
      <c r="J52" s="8" t="str">
        <f t="shared" si="1"/>
        <v>HIGH</v>
      </c>
      <c r="K52" t="s">
        <v>19</v>
      </c>
      <c r="L52" t="s">
        <v>25</v>
      </c>
      <c r="M52" s="13">
        <v>0.20280000000000001</v>
      </c>
      <c r="N52" s="13">
        <v>20.28</v>
      </c>
      <c r="O52">
        <v>680</v>
      </c>
      <c r="P52">
        <v>684</v>
      </c>
      <c r="Q52">
        <f t="shared" si="2"/>
        <v>682</v>
      </c>
      <c r="R52" s="8" t="str">
        <f t="shared" si="3"/>
        <v>FAIR</v>
      </c>
      <c r="S52">
        <f t="shared" si="0"/>
        <v>1</v>
      </c>
      <c r="T52" s="8" t="str">
        <f t="shared" si="4"/>
        <v>HIGH</v>
      </c>
      <c r="U52" s="8" t="str">
        <f t="shared" si="5"/>
        <v>High DTI / Low Income / Low FICO</v>
      </c>
    </row>
    <row r="53" spans="1:21" x14ac:dyDescent="0.3">
      <c r="A53">
        <v>67655503</v>
      </c>
      <c r="B53" s="6">
        <v>21000</v>
      </c>
      <c r="C53" t="s">
        <v>26</v>
      </c>
      <c r="D53" s="4">
        <v>0.16550000000000001</v>
      </c>
      <c r="E53" t="s">
        <v>15</v>
      </c>
      <c r="F53" t="s">
        <v>16</v>
      </c>
      <c r="G53" t="s">
        <v>33</v>
      </c>
      <c r="H53" t="s">
        <v>18</v>
      </c>
      <c r="I53" s="6">
        <v>115000</v>
      </c>
      <c r="J53" s="8" t="str">
        <f t="shared" si="1"/>
        <v>HIGH</v>
      </c>
      <c r="K53" t="s">
        <v>48</v>
      </c>
      <c r="L53" t="s">
        <v>59</v>
      </c>
      <c r="M53" s="13">
        <v>0.23480000000000001</v>
      </c>
      <c r="N53" s="13">
        <v>23.48</v>
      </c>
      <c r="O53">
        <v>685</v>
      </c>
      <c r="P53">
        <v>689</v>
      </c>
      <c r="Q53">
        <f t="shared" si="2"/>
        <v>687</v>
      </c>
      <c r="R53" s="8" t="str">
        <f t="shared" si="3"/>
        <v>FAIR</v>
      </c>
      <c r="S53">
        <f t="shared" si="0"/>
        <v>1</v>
      </c>
      <c r="T53" s="8" t="str">
        <f t="shared" si="4"/>
        <v>HIGH</v>
      </c>
      <c r="U53" s="8" t="str">
        <f t="shared" si="5"/>
        <v>High DTI / Low Income / Low FICO</v>
      </c>
    </row>
    <row r="54" spans="1:21" x14ac:dyDescent="0.3">
      <c r="A54">
        <v>66160539</v>
      </c>
      <c r="B54" s="6">
        <v>10000</v>
      </c>
      <c r="C54" t="s">
        <v>26</v>
      </c>
      <c r="D54" s="4">
        <v>0.11990000000000001</v>
      </c>
      <c r="E54" t="s">
        <v>21</v>
      </c>
      <c r="F54" t="s">
        <v>40</v>
      </c>
      <c r="G54" t="s">
        <v>60</v>
      </c>
      <c r="H54" t="s">
        <v>37</v>
      </c>
      <c r="I54" s="6">
        <v>100000</v>
      </c>
      <c r="J54" s="8" t="str">
        <f t="shared" si="1"/>
        <v>HIGH</v>
      </c>
      <c r="K54" t="s">
        <v>29</v>
      </c>
      <c r="L54" t="s">
        <v>20</v>
      </c>
      <c r="M54" s="13">
        <v>0.13800000000000001</v>
      </c>
      <c r="N54" s="13">
        <v>13.8</v>
      </c>
      <c r="O54">
        <v>675</v>
      </c>
      <c r="P54">
        <v>679</v>
      </c>
      <c r="Q54">
        <f t="shared" si="2"/>
        <v>677</v>
      </c>
      <c r="R54" s="8" t="str">
        <f t="shared" si="3"/>
        <v>FAIR</v>
      </c>
      <c r="S54">
        <f t="shared" si="0"/>
        <v>2</v>
      </c>
      <c r="T54" s="8" t="str">
        <f t="shared" si="4"/>
        <v>MEDIUM</v>
      </c>
      <c r="U54" s="8" t="str">
        <f t="shared" si="5"/>
        <v>Moderate DTI/Income/FICO</v>
      </c>
    </row>
    <row r="55" spans="1:21" x14ac:dyDescent="0.3">
      <c r="A55">
        <v>64300677</v>
      </c>
      <c r="B55" s="6">
        <v>28000</v>
      </c>
      <c r="C55" t="s">
        <v>26</v>
      </c>
      <c r="D55" s="4">
        <v>0.1318</v>
      </c>
      <c r="E55" t="s">
        <v>21</v>
      </c>
      <c r="F55" t="s">
        <v>32</v>
      </c>
      <c r="G55" t="s">
        <v>60</v>
      </c>
      <c r="H55" t="s">
        <v>24</v>
      </c>
      <c r="I55" s="6">
        <v>210000</v>
      </c>
      <c r="J55" s="8" t="str">
        <f t="shared" si="1"/>
        <v>HIGH</v>
      </c>
      <c r="K55" t="s">
        <v>48</v>
      </c>
      <c r="L55" t="s">
        <v>31</v>
      </c>
      <c r="M55" s="13">
        <v>0.20610000000000001</v>
      </c>
      <c r="N55" s="13">
        <v>20.61</v>
      </c>
      <c r="O55">
        <v>715</v>
      </c>
      <c r="P55">
        <v>719</v>
      </c>
      <c r="Q55">
        <f t="shared" si="2"/>
        <v>717</v>
      </c>
      <c r="R55" s="8" t="str">
        <f t="shared" si="3"/>
        <v>GOOD</v>
      </c>
      <c r="S55">
        <f t="shared" si="0"/>
        <v>1</v>
      </c>
      <c r="T55" s="8" t="str">
        <f t="shared" si="4"/>
        <v>HIGH</v>
      </c>
      <c r="U55" s="8" t="str">
        <f t="shared" si="5"/>
        <v>High DTI / Low Income / Low FICO</v>
      </c>
    </row>
    <row r="56" spans="1:21" x14ac:dyDescent="0.3">
      <c r="A56">
        <v>65821871</v>
      </c>
      <c r="B56" s="6">
        <v>6000</v>
      </c>
      <c r="C56" t="s">
        <v>26</v>
      </c>
      <c r="D56" s="4">
        <v>0.1099</v>
      </c>
      <c r="E56" t="s">
        <v>34</v>
      </c>
      <c r="F56" t="s">
        <v>49</v>
      </c>
      <c r="G56" t="s">
        <v>28</v>
      </c>
      <c r="H56" t="s">
        <v>24</v>
      </c>
      <c r="I56" s="6">
        <v>85000</v>
      </c>
      <c r="J56" s="8" t="str">
        <f t="shared" si="1"/>
        <v>HIGH</v>
      </c>
      <c r="K56" t="s">
        <v>29</v>
      </c>
      <c r="L56" t="s">
        <v>31</v>
      </c>
      <c r="M56" s="13">
        <v>7.8000000000000005E-3</v>
      </c>
      <c r="N56" s="13">
        <v>0.78</v>
      </c>
      <c r="O56">
        <v>670</v>
      </c>
      <c r="P56">
        <v>674</v>
      </c>
      <c r="Q56">
        <f t="shared" si="2"/>
        <v>672</v>
      </c>
      <c r="R56" s="8" t="str">
        <f t="shared" si="3"/>
        <v>FAIR</v>
      </c>
      <c r="S56">
        <f t="shared" si="0"/>
        <v>2</v>
      </c>
      <c r="T56" s="8" t="str">
        <f t="shared" si="4"/>
        <v>MEDIUM</v>
      </c>
      <c r="U56" s="8" t="str">
        <f t="shared" si="5"/>
        <v>Moderate DTI/Income/FICO</v>
      </c>
    </row>
    <row r="57" spans="1:21" x14ac:dyDescent="0.3">
      <c r="A57">
        <v>65637604</v>
      </c>
      <c r="B57" s="6">
        <v>7200</v>
      </c>
      <c r="C57" t="s">
        <v>26</v>
      </c>
      <c r="D57" s="4">
        <v>0.11220000000000001</v>
      </c>
      <c r="E57" t="s">
        <v>34</v>
      </c>
      <c r="F57" t="s">
        <v>54</v>
      </c>
      <c r="G57" t="s">
        <v>23</v>
      </c>
      <c r="H57" t="s">
        <v>24</v>
      </c>
      <c r="I57" s="6">
        <v>31000</v>
      </c>
      <c r="J57" s="8" t="str">
        <f t="shared" si="1"/>
        <v>LOW</v>
      </c>
      <c r="K57" t="s">
        <v>29</v>
      </c>
      <c r="L57" t="s">
        <v>31</v>
      </c>
      <c r="M57" s="13">
        <v>8.4399999999999989E-2</v>
      </c>
      <c r="N57" s="13">
        <v>8.44</v>
      </c>
      <c r="O57">
        <v>685</v>
      </c>
      <c r="P57">
        <v>689</v>
      </c>
      <c r="Q57">
        <f t="shared" si="2"/>
        <v>687</v>
      </c>
      <c r="R57" s="8" t="str">
        <f t="shared" si="3"/>
        <v>FAIR</v>
      </c>
      <c r="S57">
        <f t="shared" si="0"/>
        <v>1</v>
      </c>
      <c r="T57" s="8" t="str">
        <f t="shared" si="4"/>
        <v>HIGH</v>
      </c>
      <c r="U57" s="8" t="str">
        <f t="shared" si="5"/>
        <v>High DTI / Low Income / Low FICO</v>
      </c>
    </row>
    <row r="58" spans="1:21" x14ac:dyDescent="0.3">
      <c r="A58">
        <v>63484369</v>
      </c>
      <c r="B58" s="6">
        <v>10000</v>
      </c>
      <c r="C58" t="s">
        <v>14</v>
      </c>
      <c r="D58" s="4">
        <v>0.17859999999999998</v>
      </c>
      <c r="E58" t="s">
        <v>15</v>
      </c>
      <c r="F58" t="s">
        <v>51</v>
      </c>
      <c r="G58" t="s">
        <v>17</v>
      </c>
      <c r="H58" t="s">
        <v>37</v>
      </c>
      <c r="I58" s="6">
        <v>32000</v>
      </c>
      <c r="J58" s="8" t="str">
        <f t="shared" si="1"/>
        <v>LOW</v>
      </c>
      <c r="K58" t="s">
        <v>19</v>
      </c>
      <c r="L58" t="s">
        <v>20</v>
      </c>
      <c r="M58" s="13">
        <v>0.39159999999999995</v>
      </c>
      <c r="N58" s="13">
        <v>39.159999999999997</v>
      </c>
      <c r="O58">
        <v>705</v>
      </c>
      <c r="P58">
        <v>709</v>
      </c>
      <c r="Q58">
        <f t="shared" si="2"/>
        <v>707</v>
      </c>
      <c r="R58" s="8" t="str">
        <f t="shared" si="3"/>
        <v>GOOD</v>
      </c>
      <c r="S58">
        <f t="shared" si="0"/>
        <v>1</v>
      </c>
      <c r="T58" s="8" t="str">
        <f t="shared" si="4"/>
        <v>HIGH</v>
      </c>
      <c r="U58" s="8" t="str">
        <f t="shared" si="5"/>
        <v>High DTI / Low Income / Low FICO</v>
      </c>
    </row>
    <row r="59" spans="1:21" x14ac:dyDescent="0.3">
      <c r="A59">
        <v>63919198</v>
      </c>
      <c r="B59" s="6">
        <v>15000</v>
      </c>
      <c r="C59" t="s">
        <v>14</v>
      </c>
      <c r="D59" s="4">
        <v>0.1318</v>
      </c>
      <c r="E59" t="s">
        <v>21</v>
      </c>
      <c r="F59" t="s">
        <v>32</v>
      </c>
      <c r="G59" t="s">
        <v>33</v>
      </c>
      <c r="H59" t="s">
        <v>24</v>
      </c>
      <c r="I59" s="6">
        <v>102000</v>
      </c>
      <c r="J59" s="8" t="str">
        <f t="shared" si="1"/>
        <v>HIGH</v>
      </c>
      <c r="K59" t="s">
        <v>48</v>
      </c>
      <c r="L59" t="s">
        <v>20</v>
      </c>
      <c r="M59" s="13">
        <v>0.20050000000000001</v>
      </c>
      <c r="N59" s="13">
        <v>20.05</v>
      </c>
      <c r="O59">
        <v>675</v>
      </c>
      <c r="P59">
        <v>679</v>
      </c>
      <c r="Q59">
        <f t="shared" si="2"/>
        <v>677</v>
      </c>
      <c r="R59" s="8" t="str">
        <f t="shared" si="3"/>
        <v>FAIR</v>
      </c>
      <c r="S59">
        <f t="shared" si="0"/>
        <v>1</v>
      </c>
      <c r="T59" s="8" t="str">
        <f t="shared" si="4"/>
        <v>HIGH</v>
      </c>
      <c r="U59" s="8" t="str">
        <f t="shared" si="5"/>
        <v>High DTI / Low Income / Low FICO</v>
      </c>
    </row>
    <row r="60" spans="1:21" x14ac:dyDescent="0.3">
      <c r="A60">
        <v>62589876</v>
      </c>
      <c r="B60" s="6">
        <v>3500</v>
      </c>
      <c r="C60" t="s">
        <v>26</v>
      </c>
      <c r="D60" s="4">
        <v>0.1333</v>
      </c>
      <c r="E60" t="s">
        <v>21</v>
      </c>
      <c r="F60" t="s">
        <v>32</v>
      </c>
      <c r="G60" t="s">
        <v>23</v>
      </c>
      <c r="H60" t="s">
        <v>37</v>
      </c>
      <c r="I60" s="6">
        <v>48000</v>
      </c>
      <c r="J60" s="8" t="str">
        <f t="shared" si="1"/>
        <v>MEDIUM</v>
      </c>
      <c r="K60" t="s">
        <v>29</v>
      </c>
      <c r="L60" t="s">
        <v>67</v>
      </c>
      <c r="M60" s="13">
        <v>9.0999999999999998E-2</v>
      </c>
      <c r="N60" s="13">
        <v>9.1</v>
      </c>
      <c r="O60">
        <v>720</v>
      </c>
      <c r="P60">
        <v>724</v>
      </c>
      <c r="Q60">
        <f t="shared" si="2"/>
        <v>722</v>
      </c>
      <c r="R60" s="8" t="str">
        <f t="shared" si="3"/>
        <v>GOOD</v>
      </c>
      <c r="S60">
        <f t="shared" si="0"/>
        <v>2</v>
      </c>
      <c r="T60" s="8" t="str">
        <f t="shared" si="4"/>
        <v>MEDIUM</v>
      </c>
      <c r="U60" s="8" t="str">
        <f t="shared" si="5"/>
        <v>Moderate DTI/Income/FICO</v>
      </c>
    </row>
    <row r="61" spans="1:21" x14ac:dyDescent="0.3">
      <c r="A61">
        <v>68566495</v>
      </c>
      <c r="B61" s="6">
        <v>14800</v>
      </c>
      <c r="C61" t="s">
        <v>26</v>
      </c>
      <c r="D61" s="4">
        <v>0.15770000000000001</v>
      </c>
      <c r="E61" t="s">
        <v>15</v>
      </c>
      <c r="F61" t="s">
        <v>27</v>
      </c>
      <c r="G61" t="s">
        <v>60</v>
      </c>
      <c r="H61" t="s">
        <v>37</v>
      </c>
      <c r="I61" s="6">
        <v>48000</v>
      </c>
      <c r="J61" s="8" t="str">
        <f t="shared" si="1"/>
        <v>MEDIUM</v>
      </c>
      <c r="K61" t="s">
        <v>48</v>
      </c>
      <c r="L61" t="s">
        <v>20</v>
      </c>
      <c r="M61" s="13">
        <v>0.20550000000000002</v>
      </c>
      <c r="N61" s="13">
        <v>20.55</v>
      </c>
      <c r="O61">
        <v>720</v>
      </c>
      <c r="P61">
        <v>724</v>
      </c>
      <c r="Q61">
        <f t="shared" si="2"/>
        <v>722</v>
      </c>
      <c r="R61" s="8" t="str">
        <f t="shared" si="3"/>
        <v>GOOD</v>
      </c>
      <c r="S61">
        <f t="shared" si="0"/>
        <v>1</v>
      </c>
      <c r="T61" s="8" t="str">
        <f t="shared" si="4"/>
        <v>HIGH</v>
      </c>
      <c r="U61" s="8" t="str">
        <f t="shared" si="5"/>
        <v>High DTI / Low Income / Low FICO</v>
      </c>
    </row>
    <row r="62" spans="1:21" x14ac:dyDescent="0.3">
      <c r="A62">
        <v>63428350</v>
      </c>
      <c r="B62" s="6">
        <v>18000</v>
      </c>
      <c r="C62" t="s">
        <v>26</v>
      </c>
      <c r="D62" s="4">
        <v>0.1099</v>
      </c>
      <c r="E62" t="s">
        <v>34</v>
      </c>
      <c r="F62" t="s">
        <v>49</v>
      </c>
      <c r="G62" t="s">
        <v>39</v>
      </c>
      <c r="H62" t="s">
        <v>18</v>
      </c>
      <c r="I62" s="6">
        <v>109517</v>
      </c>
      <c r="J62" s="8" t="str">
        <f t="shared" si="1"/>
        <v>HIGH</v>
      </c>
      <c r="K62" t="s">
        <v>29</v>
      </c>
      <c r="L62" t="s">
        <v>20</v>
      </c>
      <c r="M62" s="13">
        <v>7.8100000000000003E-2</v>
      </c>
      <c r="N62" s="13">
        <v>7.8100000000000005</v>
      </c>
      <c r="O62">
        <v>780</v>
      </c>
      <c r="P62">
        <v>784</v>
      </c>
      <c r="Q62">
        <f t="shared" si="2"/>
        <v>782</v>
      </c>
      <c r="R62" s="8" t="str">
        <f t="shared" si="3"/>
        <v>GOOD</v>
      </c>
      <c r="S62">
        <f t="shared" si="0"/>
        <v>3</v>
      </c>
      <c r="T62" s="8" t="str">
        <f t="shared" si="4"/>
        <v>LOW</v>
      </c>
      <c r="U62" s="8" t="str">
        <f t="shared" si="5"/>
        <v>Strong Profile</v>
      </c>
    </row>
    <row r="63" spans="1:21" x14ac:dyDescent="0.3">
      <c r="A63">
        <v>65362153</v>
      </c>
      <c r="B63" s="6">
        <v>23000</v>
      </c>
      <c r="C63" t="s">
        <v>14</v>
      </c>
      <c r="D63" s="4">
        <v>0.17859999999999998</v>
      </c>
      <c r="E63" t="s">
        <v>15</v>
      </c>
      <c r="F63" t="s">
        <v>51</v>
      </c>
      <c r="G63" t="s">
        <v>23</v>
      </c>
      <c r="H63" t="s">
        <v>37</v>
      </c>
      <c r="I63" s="6">
        <v>72500</v>
      </c>
      <c r="J63" s="8" t="str">
        <f t="shared" si="1"/>
        <v>HIGH</v>
      </c>
      <c r="K63" t="s">
        <v>48</v>
      </c>
      <c r="L63" t="s">
        <v>20</v>
      </c>
      <c r="M63" s="13">
        <v>0.26489999999999997</v>
      </c>
      <c r="N63" s="13">
        <v>26.49</v>
      </c>
      <c r="O63">
        <v>685</v>
      </c>
      <c r="P63">
        <v>689</v>
      </c>
      <c r="Q63">
        <f t="shared" si="2"/>
        <v>687</v>
      </c>
      <c r="R63" s="8" t="str">
        <f t="shared" si="3"/>
        <v>FAIR</v>
      </c>
      <c r="S63">
        <f t="shared" si="0"/>
        <v>1</v>
      </c>
      <c r="T63" s="8" t="str">
        <f t="shared" si="4"/>
        <v>HIGH</v>
      </c>
      <c r="U63" s="8" t="str">
        <f t="shared" si="5"/>
        <v>High DTI / Low Income / Low FICO</v>
      </c>
    </row>
    <row r="64" spans="1:21" x14ac:dyDescent="0.3">
      <c r="A64">
        <v>66631178</v>
      </c>
      <c r="B64" s="6">
        <v>13000</v>
      </c>
      <c r="C64" t="s">
        <v>26</v>
      </c>
      <c r="D64" s="4">
        <v>0.11990000000000001</v>
      </c>
      <c r="E64" t="s">
        <v>21</v>
      </c>
      <c r="F64" t="s">
        <v>40</v>
      </c>
      <c r="G64" t="s">
        <v>33</v>
      </c>
      <c r="H64" t="s">
        <v>37</v>
      </c>
      <c r="I64" s="6">
        <v>62000</v>
      </c>
      <c r="J64" s="8" t="str">
        <f t="shared" si="1"/>
        <v>HIGH</v>
      </c>
      <c r="K64" t="s">
        <v>29</v>
      </c>
      <c r="L64" t="s">
        <v>20</v>
      </c>
      <c r="M64" s="13">
        <v>0.26</v>
      </c>
      <c r="N64" s="13">
        <v>26</v>
      </c>
      <c r="O64">
        <v>670</v>
      </c>
      <c r="P64">
        <v>674</v>
      </c>
      <c r="Q64">
        <f t="shared" si="2"/>
        <v>672</v>
      </c>
      <c r="R64" s="8" t="str">
        <f t="shared" si="3"/>
        <v>FAIR</v>
      </c>
      <c r="S64">
        <f t="shared" si="0"/>
        <v>1</v>
      </c>
      <c r="T64" s="8" t="str">
        <f t="shared" si="4"/>
        <v>HIGH</v>
      </c>
      <c r="U64" s="8" t="str">
        <f t="shared" si="5"/>
        <v>High DTI / Low Income / Low FICO</v>
      </c>
    </row>
    <row r="65" spans="1:21" x14ac:dyDescent="0.3">
      <c r="A65">
        <v>63284308</v>
      </c>
      <c r="B65" s="6">
        <v>7150</v>
      </c>
      <c r="C65" t="s">
        <v>26</v>
      </c>
      <c r="D65" s="4">
        <v>0.1333</v>
      </c>
      <c r="E65" t="s">
        <v>21</v>
      </c>
      <c r="F65" t="s">
        <v>32</v>
      </c>
      <c r="G65" t="s">
        <v>39</v>
      </c>
      <c r="H65" t="s">
        <v>24</v>
      </c>
      <c r="I65" s="6">
        <v>36000</v>
      </c>
      <c r="J65" s="8" t="str">
        <f t="shared" si="1"/>
        <v>LOW</v>
      </c>
      <c r="K65" t="s">
        <v>29</v>
      </c>
      <c r="L65" t="s">
        <v>20</v>
      </c>
      <c r="M65" s="13">
        <v>0.23370000000000002</v>
      </c>
      <c r="N65" s="13">
        <v>23.37</v>
      </c>
      <c r="O65">
        <v>685</v>
      </c>
      <c r="P65">
        <v>689</v>
      </c>
      <c r="Q65">
        <f t="shared" si="2"/>
        <v>687</v>
      </c>
      <c r="R65" s="8" t="str">
        <f t="shared" si="3"/>
        <v>FAIR</v>
      </c>
      <c r="S65">
        <f t="shared" si="0"/>
        <v>1</v>
      </c>
      <c r="T65" s="8" t="str">
        <f t="shared" si="4"/>
        <v>HIGH</v>
      </c>
      <c r="U65" s="8" t="str">
        <f t="shared" si="5"/>
        <v>High DTI / Low Income / Low FICO</v>
      </c>
    </row>
    <row r="66" spans="1:21" x14ac:dyDescent="0.3">
      <c r="A66">
        <v>66047234</v>
      </c>
      <c r="B66" s="6">
        <v>5000</v>
      </c>
      <c r="C66" t="s">
        <v>26</v>
      </c>
      <c r="D66" s="4">
        <v>8.3800000000000013E-2</v>
      </c>
      <c r="E66" t="s">
        <v>34</v>
      </c>
      <c r="F66" t="s">
        <v>35</v>
      </c>
      <c r="G66" t="s">
        <v>33</v>
      </c>
      <c r="H66" t="s">
        <v>37</v>
      </c>
      <c r="I66" s="6">
        <v>72000</v>
      </c>
      <c r="J66" s="8" t="str">
        <f t="shared" si="1"/>
        <v>HIGH</v>
      </c>
      <c r="K66" t="s">
        <v>29</v>
      </c>
      <c r="L66" t="s">
        <v>20</v>
      </c>
      <c r="M66" s="13">
        <v>0.12179999999999999</v>
      </c>
      <c r="N66" s="13">
        <v>12.18</v>
      </c>
      <c r="O66">
        <v>670</v>
      </c>
      <c r="P66">
        <v>674</v>
      </c>
      <c r="Q66">
        <f t="shared" si="2"/>
        <v>672</v>
      </c>
      <c r="R66" s="8" t="str">
        <f t="shared" si="3"/>
        <v>FAIR</v>
      </c>
      <c r="S66">
        <f t="shared" ref="S66:S129" si="6">IF(AND(M66&lt;0.12, I66&gt;60000, Q66&gt;700), 3, IF(AND(M66&lt;0.2, I66&gt;40000, Q66&gt;660), 2, 1))</f>
        <v>2</v>
      </c>
      <c r="T66" s="8" t="str">
        <f t="shared" si="4"/>
        <v>MEDIUM</v>
      </c>
      <c r="U66" s="8" t="str">
        <f t="shared" si="5"/>
        <v>Moderate DTI/Income/FICO</v>
      </c>
    </row>
    <row r="67" spans="1:21" x14ac:dyDescent="0.3">
      <c r="A67">
        <v>62570113</v>
      </c>
      <c r="B67" s="6">
        <v>12000</v>
      </c>
      <c r="C67" t="s">
        <v>26</v>
      </c>
      <c r="D67" s="4">
        <v>9.1700000000000004E-2</v>
      </c>
      <c r="E67" t="s">
        <v>34</v>
      </c>
      <c r="F67" t="s">
        <v>68</v>
      </c>
      <c r="G67" t="s">
        <v>36</v>
      </c>
      <c r="H67" t="s">
        <v>24</v>
      </c>
      <c r="I67" s="6">
        <v>85000</v>
      </c>
      <c r="J67" s="8" t="str">
        <f t="shared" ref="J67:J130" si="7">IF(I67&gt;60000,"HIGH",IF(I67&gt;40000,"MEDIUM","LOW"))</f>
        <v>HIGH</v>
      </c>
      <c r="K67" t="s">
        <v>29</v>
      </c>
      <c r="L67" t="s">
        <v>20</v>
      </c>
      <c r="M67" s="13">
        <v>0.21289999999999998</v>
      </c>
      <c r="N67" s="13">
        <v>21.29</v>
      </c>
      <c r="O67">
        <v>685</v>
      </c>
      <c r="P67">
        <v>689</v>
      </c>
      <c r="Q67">
        <f t="shared" ref="Q67:Q130" si="8">AVERAGE(O67,P67)</f>
        <v>687</v>
      </c>
      <c r="R67" s="8" t="str">
        <f t="shared" ref="R67:R130" si="9">IF(Q67&gt;700,"GOOD",IF(Q67&gt;660,"FAIR","POOR"))</f>
        <v>FAIR</v>
      </c>
      <c r="S67">
        <f t="shared" si="6"/>
        <v>1</v>
      </c>
      <c r="T67" s="8" t="str">
        <f t="shared" ref="T67:T130" si="10">IF(S67=3, "LOW", IF(S67=2, "MEDIUM", "HIGH"))</f>
        <v>HIGH</v>
      </c>
      <c r="U67" s="8" t="str">
        <f t="shared" ref="U67:U130" si="11">IF(S67=1, "High DTI / Low Income / Low FICO", IF(S67=2, "Moderate DTI/Income/FICO", "Strong Profile"))</f>
        <v>High DTI / Low Income / Low FICO</v>
      </c>
    </row>
    <row r="68" spans="1:21" x14ac:dyDescent="0.3">
      <c r="A68">
        <v>63732149</v>
      </c>
      <c r="B68" s="6">
        <v>17925</v>
      </c>
      <c r="C68" t="s">
        <v>14</v>
      </c>
      <c r="D68" s="4">
        <v>0.15410000000000001</v>
      </c>
      <c r="E68" t="s">
        <v>15</v>
      </c>
      <c r="F68" t="s">
        <v>27</v>
      </c>
      <c r="G68" t="s">
        <v>69</v>
      </c>
      <c r="H68" t="s">
        <v>37</v>
      </c>
      <c r="I68" s="6">
        <v>39000</v>
      </c>
      <c r="J68" s="8" t="str">
        <f t="shared" si="7"/>
        <v>LOW</v>
      </c>
      <c r="K68" t="s">
        <v>19</v>
      </c>
      <c r="L68" t="s">
        <v>25</v>
      </c>
      <c r="M68" s="13">
        <v>0.36149999999999999</v>
      </c>
      <c r="N68" s="13">
        <v>36.15</v>
      </c>
      <c r="O68">
        <v>685</v>
      </c>
      <c r="P68">
        <v>689</v>
      </c>
      <c r="Q68">
        <f t="shared" si="8"/>
        <v>687</v>
      </c>
      <c r="R68" s="8" t="str">
        <f t="shared" si="9"/>
        <v>FAIR</v>
      </c>
      <c r="S68">
        <f t="shared" si="6"/>
        <v>1</v>
      </c>
      <c r="T68" s="8" t="str">
        <f t="shared" si="10"/>
        <v>HIGH</v>
      </c>
      <c r="U68" s="8" t="str">
        <f t="shared" si="11"/>
        <v>High DTI / Low Income / Low FICO</v>
      </c>
    </row>
    <row r="69" spans="1:21" x14ac:dyDescent="0.3">
      <c r="A69">
        <v>65765879</v>
      </c>
      <c r="B69" s="6">
        <v>4175</v>
      </c>
      <c r="C69" t="s">
        <v>26</v>
      </c>
      <c r="D69" s="4">
        <v>0.1757</v>
      </c>
      <c r="E69" t="s">
        <v>15</v>
      </c>
      <c r="F69" t="s">
        <v>52</v>
      </c>
      <c r="H69" t="s">
        <v>37</v>
      </c>
      <c r="I69" s="6">
        <v>11652</v>
      </c>
      <c r="J69" s="8" t="str">
        <f t="shared" si="7"/>
        <v>LOW</v>
      </c>
      <c r="K69" t="s">
        <v>29</v>
      </c>
      <c r="L69" t="s">
        <v>20</v>
      </c>
      <c r="M69" s="13">
        <v>0.18129999999999999</v>
      </c>
      <c r="N69" s="13">
        <v>18.13</v>
      </c>
      <c r="O69">
        <v>690</v>
      </c>
      <c r="P69">
        <v>694</v>
      </c>
      <c r="Q69">
        <f t="shared" si="8"/>
        <v>692</v>
      </c>
      <c r="R69" s="8" t="str">
        <f t="shared" si="9"/>
        <v>FAIR</v>
      </c>
      <c r="S69">
        <f t="shared" si="6"/>
        <v>1</v>
      </c>
      <c r="T69" s="8" t="str">
        <f t="shared" si="10"/>
        <v>HIGH</v>
      </c>
      <c r="U69" s="8" t="str">
        <f t="shared" si="11"/>
        <v>High DTI / Low Income / Low FICO</v>
      </c>
    </row>
    <row r="70" spans="1:21" x14ac:dyDescent="0.3">
      <c r="A70">
        <v>66532977</v>
      </c>
      <c r="B70" s="6">
        <v>26950</v>
      </c>
      <c r="C70" t="s">
        <v>26</v>
      </c>
      <c r="D70" s="4">
        <v>7.8899999999999998E-2</v>
      </c>
      <c r="E70" t="s">
        <v>45</v>
      </c>
      <c r="F70" t="s">
        <v>64</v>
      </c>
      <c r="G70" t="s">
        <v>50</v>
      </c>
      <c r="H70" t="s">
        <v>24</v>
      </c>
      <c r="I70" s="6">
        <v>133000</v>
      </c>
      <c r="J70" s="8" t="str">
        <f t="shared" si="7"/>
        <v>HIGH</v>
      </c>
      <c r="K70" t="s">
        <v>29</v>
      </c>
      <c r="L70" t="s">
        <v>20</v>
      </c>
      <c r="M70" s="13">
        <v>0.23280000000000001</v>
      </c>
      <c r="N70" s="13">
        <v>23.28</v>
      </c>
      <c r="O70">
        <v>730</v>
      </c>
      <c r="P70">
        <v>734</v>
      </c>
      <c r="Q70">
        <f t="shared" si="8"/>
        <v>732</v>
      </c>
      <c r="R70" s="8" t="str">
        <f t="shared" si="9"/>
        <v>GOOD</v>
      </c>
      <c r="S70">
        <f t="shared" si="6"/>
        <v>1</v>
      </c>
      <c r="T70" s="8" t="str">
        <f t="shared" si="10"/>
        <v>HIGH</v>
      </c>
      <c r="U70" s="8" t="str">
        <f t="shared" si="11"/>
        <v>High DTI / Low Income / Low FICO</v>
      </c>
    </row>
    <row r="71" spans="1:21" x14ac:dyDescent="0.3">
      <c r="A71">
        <v>63175641</v>
      </c>
      <c r="B71" s="6">
        <v>7200</v>
      </c>
      <c r="C71" t="s">
        <v>26</v>
      </c>
      <c r="D71" s="4">
        <v>7.8899999999999998E-2</v>
      </c>
      <c r="E71" t="s">
        <v>45</v>
      </c>
      <c r="F71" t="s">
        <v>64</v>
      </c>
      <c r="G71" t="s">
        <v>33</v>
      </c>
      <c r="H71" t="s">
        <v>37</v>
      </c>
      <c r="I71" s="6">
        <v>57000</v>
      </c>
      <c r="J71" s="8" t="str">
        <f t="shared" si="7"/>
        <v>MEDIUM</v>
      </c>
      <c r="K71" t="s">
        <v>29</v>
      </c>
      <c r="L71" t="s">
        <v>25</v>
      </c>
      <c r="M71" s="13">
        <v>0.34420000000000001</v>
      </c>
      <c r="N71" s="13">
        <v>34.42</v>
      </c>
      <c r="O71">
        <v>715</v>
      </c>
      <c r="P71">
        <v>719</v>
      </c>
      <c r="Q71">
        <f t="shared" si="8"/>
        <v>717</v>
      </c>
      <c r="R71" s="8" t="str">
        <f t="shared" si="9"/>
        <v>GOOD</v>
      </c>
      <c r="S71">
        <f t="shared" si="6"/>
        <v>1</v>
      </c>
      <c r="T71" s="8" t="str">
        <f t="shared" si="10"/>
        <v>HIGH</v>
      </c>
      <c r="U71" s="8" t="str">
        <f t="shared" si="11"/>
        <v>High DTI / Low Income / Low FICO</v>
      </c>
    </row>
    <row r="72" spans="1:21" x14ac:dyDescent="0.3">
      <c r="A72">
        <v>68386692</v>
      </c>
      <c r="B72" s="6">
        <v>11900</v>
      </c>
      <c r="C72" t="s">
        <v>26</v>
      </c>
      <c r="D72" s="4">
        <v>0.1797</v>
      </c>
      <c r="E72" t="s">
        <v>15</v>
      </c>
      <c r="F72" t="s">
        <v>52</v>
      </c>
      <c r="G72" t="s">
        <v>17</v>
      </c>
      <c r="H72" t="s">
        <v>24</v>
      </c>
      <c r="I72" s="6">
        <v>34000</v>
      </c>
      <c r="J72" s="8" t="str">
        <f t="shared" si="7"/>
        <v>LOW</v>
      </c>
      <c r="K72" t="s">
        <v>29</v>
      </c>
      <c r="L72" t="s">
        <v>31</v>
      </c>
      <c r="M72" s="13">
        <v>0.32829999999999998</v>
      </c>
      <c r="N72" s="13">
        <v>32.83</v>
      </c>
      <c r="O72">
        <v>675</v>
      </c>
      <c r="P72">
        <v>679</v>
      </c>
      <c r="Q72">
        <f t="shared" si="8"/>
        <v>677</v>
      </c>
      <c r="R72" s="8" t="str">
        <f t="shared" si="9"/>
        <v>FAIR</v>
      </c>
      <c r="S72">
        <f t="shared" si="6"/>
        <v>1</v>
      </c>
      <c r="T72" s="8" t="str">
        <f t="shared" si="10"/>
        <v>HIGH</v>
      </c>
      <c r="U72" s="8" t="str">
        <f t="shared" si="11"/>
        <v>High DTI / Low Income / Low FICO</v>
      </c>
    </row>
    <row r="73" spans="1:21" x14ac:dyDescent="0.3">
      <c r="A73">
        <v>65631288</v>
      </c>
      <c r="B73" s="6">
        <v>25875</v>
      </c>
      <c r="C73" t="s">
        <v>14</v>
      </c>
      <c r="D73" s="4">
        <v>8.3800000000000013E-2</v>
      </c>
      <c r="E73" t="s">
        <v>34</v>
      </c>
      <c r="F73" t="s">
        <v>35</v>
      </c>
      <c r="G73" t="s">
        <v>50</v>
      </c>
      <c r="H73" t="s">
        <v>24</v>
      </c>
      <c r="I73" s="6">
        <v>85000</v>
      </c>
      <c r="J73" s="8" t="str">
        <f t="shared" si="7"/>
        <v>HIGH</v>
      </c>
      <c r="K73" t="s">
        <v>19</v>
      </c>
      <c r="L73" t="s">
        <v>25</v>
      </c>
      <c r="M73" s="13">
        <v>0.2666</v>
      </c>
      <c r="N73" s="13">
        <v>26.66</v>
      </c>
      <c r="O73">
        <v>735</v>
      </c>
      <c r="P73">
        <v>739</v>
      </c>
      <c r="Q73">
        <f t="shared" si="8"/>
        <v>737</v>
      </c>
      <c r="R73" s="8" t="str">
        <f t="shared" si="9"/>
        <v>GOOD</v>
      </c>
      <c r="S73">
        <f t="shared" si="6"/>
        <v>1</v>
      </c>
      <c r="T73" s="8" t="str">
        <f t="shared" si="10"/>
        <v>HIGH</v>
      </c>
      <c r="U73" s="8" t="str">
        <f t="shared" si="11"/>
        <v>High DTI / Low Income / Low FICO</v>
      </c>
    </row>
    <row r="74" spans="1:21" x14ac:dyDescent="0.3">
      <c r="A74">
        <v>65140393</v>
      </c>
      <c r="B74" s="6">
        <v>29400</v>
      </c>
      <c r="C74" t="s">
        <v>26</v>
      </c>
      <c r="D74" s="4">
        <v>0.14330000000000001</v>
      </c>
      <c r="E74" t="s">
        <v>21</v>
      </c>
      <c r="F74" t="s">
        <v>56</v>
      </c>
      <c r="G74" t="s">
        <v>33</v>
      </c>
      <c r="H74" t="s">
        <v>24</v>
      </c>
      <c r="I74" s="6">
        <v>70000</v>
      </c>
      <c r="J74" s="8" t="str">
        <f t="shared" si="7"/>
        <v>HIGH</v>
      </c>
      <c r="K74" t="s">
        <v>48</v>
      </c>
      <c r="L74" t="s">
        <v>20</v>
      </c>
      <c r="M74" s="13">
        <v>0.30690000000000001</v>
      </c>
      <c r="N74" s="13">
        <v>30.69</v>
      </c>
      <c r="O74">
        <v>675</v>
      </c>
      <c r="P74">
        <v>679</v>
      </c>
      <c r="Q74">
        <f t="shared" si="8"/>
        <v>677</v>
      </c>
      <c r="R74" s="8" t="str">
        <f t="shared" si="9"/>
        <v>FAIR</v>
      </c>
      <c r="S74">
        <f t="shared" si="6"/>
        <v>1</v>
      </c>
      <c r="T74" s="8" t="str">
        <f t="shared" si="10"/>
        <v>HIGH</v>
      </c>
      <c r="U74" s="8" t="str">
        <f t="shared" si="11"/>
        <v>High DTI / Low Income / Low FICO</v>
      </c>
    </row>
    <row r="75" spans="1:21" x14ac:dyDescent="0.3">
      <c r="A75">
        <v>67458486</v>
      </c>
      <c r="B75" s="6">
        <v>15000</v>
      </c>
      <c r="C75" t="s">
        <v>26</v>
      </c>
      <c r="D75" s="4">
        <v>0.11220000000000001</v>
      </c>
      <c r="E75" t="s">
        <v>34</v>
      </c>
      <c r="F75" t="s">
        <v>54</v>
      </c>
      <c r="G75" t="s">
        <v>28</v>
      </c>
      <c r="H75" t="s">
        <v>24</v>
      </c>
      <c r="I75" s="6">
        <v>40000</v>
      </c>
      <c r="J75" s="8" t="str">
        <f t="shared" si="7"/>
        <v>LOW</v>
      </c>
      <c r="K75" t="s">
        <v>48</v>
      </c>
      <c r="L75" t="s">
        <v>20</v>
      </c>
      <c r="M75" s="13">
        <v>0.28309999999999996</v>
      </c>
      <c r="N75" s="13">
        <v>28.309999999999995</v>
      </c>
      <c r="O75">
        <v>680</v>
      </c>
      <c r="P75">
        <v>684</v>
      </c>
      <c r="Q75">
        <f t="shared" si="8"/>
        <v>682</v>
      </c>
      <c r="R75" s="8" t="str">
        <f t="shared" si="9"/>
        <v>FAIR</v>
      </c>
      <c r="S75">
        <f t="shared" si="6"/>
        <v>1</v>
      </c>
      <c r="T75" s="8" t="str">
        <f t="shared" si="10"/>
        <v>HIGH</v>
      </c>
      <c r="U75" s="8" t="str">
        <f t="shared" si="11"/>
        <v>High DTI / Low Income / Low FICO</v>
      </c>
    </row>
    <row r="76" spans="1:21" x14ac:dyDescent="0.3">
      <c r="A76">
        <v>67386794</v>
      </c>
      <c r="B76" s="6">
        <v>30000</v>
      </c>
      <c r="C76" t="s">
        <v>26</v>
      </c>
      <c r="D76" s="4">
        <v>0.14480000000000001</v>
      </c>
      <c r="E76" t="s">
        <v>21</v>
      </c>
      <c r="F76" t="s">
        <v>56</v>
      </c>
      <c r="G76" t="s">
        <v>17</v>
      </c>
      <c r="H76" t="s">
        <v>37</v>
      </c>
      <c r="I76" s="6">
        <v>139500</v>
      </c>
      <c r="J76" s="8" t="str">
        <f t="shared" si="7"/>
        <v>HIGH</v>
      </c>
      <c r="K76" t="s">
        <v>48</v>
      </c>
      <c r="L76" t="s">
        <v>25</v>
      </c>
      <c r="M76" s="13">
        <v>0.22089999999999999</v>
      </c>
      <c r="N76" s="13">
        <v>22.09</v>
      </c>
      <c r="O76">
        <v>665</v>
      </c>
      <c r="P76">
        <v>669</v>
      </c>
      <c r="Q76">
        <f t="shared" si="8"/>
        <v>667</v>
      </c>
      <c r="R76" s="8" t="str">
        <f t="shared" si="9"/>
        <v>FAIR</v>
      </c>
      <c r="S76">
        <f t="shared" si="6"/>
        <v>1</v>
      </c>
      <c r="T76" s="8" t="str">
        <f t="shared" si="10"/>
        <v>HIGH</v>
      </c>
      <c r="U76" s="8" t="str">
        <f t="shared" si="11"/>
        <v>High DTI / Low Income / Low FICO</v>
      </c>
    </row>
    <row r="77" spans="1:21" x14ac:dyDescent="0.3">
      <c r="A77">
        <v>66590536</v>
      </c>
      <c r="B77" s="6">
        <v>13800</v>
      </c>
      <c r="C77" t="s">
        <v>26</v>
      </c>
      <c r="D77" s="4">
        <v>9.7599999999999992E-2</v>
      </c>
      <c r="E77" t="s">
        <v>34</v>
      </c>
      <c r="F77" t="s">
        <v>58</v>
      </c>
      <c r="G77" t="s">
        <v>23</v>
      </c>
      <c r="H77" t="s">
        <v>37</v>
      </c>
      <c r="I77" s="6">
        <v>30000</v>
      </c>
      <c r="J77" s="8" t="str">
        <f t="shared" si="7"/>
        <v>LOW</v>
      </c>
      <c r="K77" t="s">
        <v>29</v>
      </c>
      <c r="L77" t="s">
        <v>20</v>
      </c>
      <c r="M77" s="13">
        <v>0.1288</v>
      </c>
      <c r="N77" s="13">
        <v>12.879999999999999</v>
      </c>
      <c r="O77">
        <v>685</v>
      </c>
      <c r="P77">
        <v>689</v>
      </c>
      <c r="Q77">
        <f t="shared" si="8"/>
        <v>687</v>
      </c>
      <c r="R77" s="8" t="str">
        <f t="shared" si="9"/>
        <v>FAIR</v>
      </c>
      <c r="S77">
        <f t="shared" si="6"/>
        <v>1</v>
      </c>
      <c r="T77" s="8" t="str">
        <f t="shared" si="10"/>
        <v>HIGH</v>
      </c>
      <c r="U77" s="8" t="str">
        <f t="shared" si="11"/>
        <v>High DTI / Low Income / Low FICO</v>
      </c>
    </row>
    <row r="78" spans="1:21" x14ac:dyDescent="0.3">
      <c r="A78">
        <v>65724121</v>
      </c>
      <c r="B78" s="6">
        <v>20000</v>
      </c>
      <c r="C78" t="s">
        <v>26</v>
      </c>
      <c r="D78" s="4">
        <v>7.8899999999999998E-2</v>
      </c>
      <c r="E78" t="s">
        <v>45</v>
      </c>
      <c r="F78" t="s">
        <v>64</v>
      </c>
      <c r="G78" t="s">
        <v>36</v>
      </c>
      <c r="H78" t="s">
        <v>18</v>
      </c>
      <c r="I78" s="6">
        <v>74000</v>
      </c>
      <c r="J78" s="8" t="str">
        <f t="shared" si="7"/>
        <v>HIGH</v>
      </c>
      <c r="K78" t="s">
        <v>48</v>
      </c>
      <c r="L78" t="s">
        <v>20</v>
      </c>
      <c r="M78" s="13">
        <v>0.2722</v>
      </c>
      <c r="N78" s="13">
        <v>27.22</v>
      </c>
      <c r="O78">
        <v>765</v>
      </c>
      <c r="P78">
        <v>769</v>
      </c>
      <c r="Q78">
        <f t="shared" si="8"/>
        <v>767</v>
      </c>
      <c r="R78" s="8" t="str">
        <f t="shared" si="9"/>
        <v>GOOD</v>
      </c>
      <c r="S78">
        <f t="shared" si="6"/>
        <v>1</v>
      </c>
      <c r="T78" s="8" t="str">
        <f t="shared" si="10"/>
        <v>HIGH</v>
      </c>
      <c r="U78" s="8" t="str">
        <f t="shared" si="11"/>
        <v>High DTI / Low Income / Low FICO</v>
      </c>
    </row>
    <row r="79" spans="1:21" x14ac:dyDescent="0.3">
      <c r="A79">
        <v>64340194</v>
      </c>
      <c r="B79" s="6">
        <v>18000</v>
      </c>
      <c r="C79" t="s">
        <v>14</v>
      </c>
      <c r="D79" s="4">
        <v>0.18489999999999998</v>
      </c>
      <c r="E79" t="s">
        <v>43</v>
      </c>
      <c r="F79" t="s">
        <v>70</v>
      </c>
      <c r="G79" t="s">
        <v>33</v>
      </c>
      <c r="H79" t="s">
        <v>18</v>
      </c>
      <c r="I79" s="6">
        <v>60000</v>
      </c>
      <c r="J79" s="8" t="str">
        <f t="shared" si="7"/>
        <v>MEDIUM</v>
      </c>
      <c r="K79" t="s">
        <v>48</v>
      </c>
      <c r="L79" t="s">
        <v>59</v>
      </c>
      <c r="M79" s="13">
        <v>0.13239999999999999</v>
      </c>
      <c r="N79" s="13">
        <v>13.239999999999998</v>
      </c>
      <c r="O79">
        <v>670</v>
      </c>
      <c r="P79">
        <v>674</v>
      </c>
      <c r="Q79">
        <f t="shared" si="8"/>
        <v>672</v>
      </c>
      <c r="R79" s="8" t="str">
        <f t="shared" si="9"/>
        <v>FAIR</v>
      </c>
      <c r="S79">
        <f t="shared" si="6"/>
        <v>2</v>
      </c>
      <c r="T79" s="8" t="str">
        <f t="shared" si="10"/>
        <v>MEDIUM</v>
      </c>
      <c r="U79" s="8" t="str">
        <f t="shared" si="11"/>
        <v>Moderate DTI/Income/FICO</v>
      </c>
    </row>
    <row r="80" spans="1:21" x14ac:dyDescent="0.3">
      <c r="A80">
        <v>62479370</v>
      </c>
      <c r="B80" s="6">
        <v>8000</v>
      </c>
      <c r="C80" t="s">
        <v>26</v>
      </c>
      <c r="D80" s="4">
        <v>8.1799999999999998E-2</v>
      </c>
      <c r="E80" t="s">
        <v>34</v>
      </c>
      <c r="F80" t="s">
        <v>35</v>
      </c>
      <c r="G80" t="s">
        <v>28</v>
      </c>
      <c r="H80" t="s">
        <v>37</v>
      </c>
      <c r="I80" s="6">
        <v>90000</v>
      </c>
      <c r="J80" s="8" t="str">
        <f t="shared" si="7"/>
        <v>HIGH</v>
      </c>
      <c r="K80" t="s">
        <v>29</v>
      </c>
      <c r="L80" t="s">
        <v>59</v>
      </c>
      <c r="M80" s="13">
        <v>6.0400000000000002E-2</v>
      </c>
      <c r="N80" s="13">
        <v>6.04</v>
      </c>
      <c r="O80">
        <v>735</v>
      </c>
      <c r="P80">
        <v>739</v>
      </c>
      <c r="Q80">
        <f t="shared" si="8"/>
        <v>737</v>
      </c>
      <c r="R80" s="8" t="str">
        <f t="shared" si="9"/>
        <v>GOOD</v>
      </c>
      <c r="S80">
        <f t="shared" si="6"/>
        <v>3</v>
      </c>
      <c r="T80" s="8" t="str">
        <f t="shared" si="10"/>
        <v>LOW</v>
      </c>
      <c r="U80" s="8" t="str">
        <f t="shared" si="11"/>
        <v>Strong Profile</v>
      </c>
    </row>
    <row r="81" spans="1:21" x14ac:dyDescent="0.3">
      <c r="A81">
        <v>66550251</v>
      </c>
      <c r="B81" s="6">
        <v>24000</v>
      </c>
      <c r="C81" t="s">
        <v>26</v>
      </c>
      <c r="D81" s="4">
        <v>0.10640000000000001</v>
      </c>
      <c r="E81" t="s">
        <v>34</v>
      </c>
      <c r="F81" t="s">
        <v>49</v>
      </c>
      <c r="G81" t="s">
        <v>28</v>
      </c>
      <c r="H81" t="s">
        <v>37</v>
      </c>
      <c r="I81" s="6">
        <v>90000</v>
      </c>
      <c r="J81" s="8" t="str">
        <f t="shared" si="7"/>
        <v>HIGH</v>
      </c>
      <c r="K81" t="s">
        <v>29</v>
      </c>
      <c r="L81" t="s">
        <v>25</v>
      </c>
      <c r="M81" s="13">
        <v>0.23129999999999998</v>
      </c>
      <c r="N81" s="13">
        <v>23.13</v>
      </c>
      <c r="O81">
        <v>680</v>
      </c>
      <c r="P81">
        <v>684</v>
      </c>
      <c r="Q81">
        <f t="shared" si="8"/>
        <v>682</v>
      </c>
      <c r="R81" s="8" t="str">
        <f t="shared" si="9"/>
        <v>FAIR</v>
      </c>
      <c r="S81">
        <f t="shared" si="6"/>
        <v>1</v>
      </c>
      <c r="T81" s="8" t="str">
        <f t="shared" si="10"/>
        <v>HIGH</v>
      </c>
      <c r="U81" s="8" t="str">
        <f t="shared" si="11"/>
        <v>High DTI / Low Income / Low FICO</v>
      </c>
    </row>
    <row r="82" spans="1:21" x14ac:dyDescent="0.3">
      <c r="A82">
        <v>66600249</v>
      </c>
      <c r="B82" s="6">
        <v>6000</v>
      </c>
      <c r="C82" t="s">
        <v>26</v>
      </c>
      <c r="D82" s="4">
        <v>8.3800000000000013E-2</v>
      </c>
      <c r="E82" t="s">
        <v>34</v>
      </c>
      <c r="F82" t="s">
        <v>35</v>
      </c>
      <c r="G82" t="s">
        <v>39</v>
      </c>
      <c r="H82" t="s">
        <v>24</v>
      </c>
      <c r="I82" s="6">
        <v>40000</v>
      </c>
      <c r="J82" s="8" t="str">
        <f t="shared" si="7"/>
        <v>LOW</v>
      </c>
      <c r="K82" t="s">
        <v>29</v>
      </c>
      <c r="L82" t="s">
        <v>20</v>
      </c>
      <c r="M82" s="13">
        <v>0.1479</v>
      </c>
      <c r="N82" s="13">
        <v>14.790000000000001</v>
      </c>
      <c r="O82">
        <v>725</v>
      </c>
      <c r="P82">
        <v>729</v>
      </c>
      <c r="Q82">
        <f t="shared" si="8"/>
        <v>727</v>
      </c>
      <c r="R82" s="8" t="str">
        <f t="shared" si="9"/>
        <v>GOOD</v>
      </c>
      <c r="S82">
        <f t="shared" si="6"/>
        <v>1</v>
      </c>
      <c r="T82" s="8" t="str">
        <f t="shared" si="10"/>
        <v>HIGH</v>
      </c>
      <c r="U82" s="8" t="str">
        <f t="shared" si="11"/>
        <v>High DTI / Low Income / Low FICO</v>
      </c>
    </row>
    <row r="83" spans="1:21" x14ac:dyDescent="0.3">
      <c r="A83">
        <v>65078553</v>
      </c>
      <c r="B83" s="6">
        <v>6000</v>
      </c>
      <c r="C83" t="s">
        <v>26</v>
      </c>
      <c r="D83" s="4">
        <v>9.9900000000000003E-2</v>
      </c>
      <c r="E83" t="s">
        <v>34</v>
      </c>
      <c r="F83" t="s">
        <v>58</v>
      </c>
      <c r="G83" t="s">
        <v>33</v>
      </c>
      <c r="H83" t="s">
        <v>24</v>
      </c>
      <c r="I83" s="6">
        <v>68000</v>
      </c>
      <c r="J83" s="8" t="str">
        <f t="shared" si="7"/>
        <v>HIGH</v>
      </c>
      <c r="K83" t="s">
        <v>29</v>
      </c>
      <c r="L83" t="s">
        <v>25</v>
      </c>
      <c r="M83" s="13">
        <v>0.129</v>
      </c>
      <c r="N83" s="13">
        <v>12.9</v>
      </c>
      <c r="O83">
        <v>685</v>
      </c>
      <c r="P83">
        <v>689</v>
      </c>
      <c r="Q83">
        <f t="shared" si="8"/>
        <v>687</v>
      </c>
      <c r="R83" s="8" t="str">
        <f t="shared" si="9"/>
        <v>FAIR</v>
      </c>
      <c r="S83">
        <f t="shared" si="6"/>
        <v>2</v>
      </c>
      <c r="T83" s="8" t="str">
        <f t="shared" si="10"/>
        <v>MEDIUM</v>
      </c>
      <c r="U83" s="8" t="str">
        <f t="shared" si="11"/>
        <v>Moderate DTI/Income/FICO</v>
      </c>
    </row>
    <row r="84" spans="1:21" x14ac:dyDescent="0.3">
      <c r="A84">
        <v>68393929</v>
      </c>
      <c r="B84" s="6">
        <v>16000</v>
      </c>
      <c r="C84" t="s">
        <v>26</v>
      </c>
      <c r="D84" s="4">
        <v>0.10779999999999999</v>
      </c>
      <c r="E84" t="s">
        <v>34</v>
      </c>
      <c r="F84" t="s">
        <v>49</v>
      </c>
      <c r="G84" t="s">
        <v>60</v>
      </c>
      <c r="H84" t="s">
        <v>24</v>
      </c>
      <c r="I84" s="6">
        <v>130000</v>
      </c>
      <c r="J84" s="8" t="str">
        <f t="shared" si="7"/>
        <v>HIGH</v>
      </c>
      <c r="K84" t="s">
        <v>29</v>
      </c>
      <c r="L84" t="s">
        <v>20</v>
      </c>
      <c r="M84" s="13">
        <v>0.184</v>
      </c>
      <c r="N84" s="13">
        <v>18.399999999999999</v>
      </c>
      <c r="O84">
        <v>660</v>
      </c>
      <c r="P84">
        <v>664</v>
      </c>
      <c r="Q84">
        <f t="shared" si="8"/>
        <v>662</v>
      </c>
      <c r="R84" s="8" t="str">
        <f t="shared" si="9"/>
        <v>FAIR</v>
      </c>
      <c r="S84">
        <f t="shared" si="6"/>
        <v>2</v>
      </c>
      <c r="T84" s="8" t="str">
        <f t="shared" si="10"/>
        <v>MEDIUM</v>
      </c>
      <c r="U84" s="8" t="str">
        <f t="shared" si="11"/>
        <v>Moderate DTI/Income/FICO</v>
      </c>
    </row>
    <row r="85" spans="1:21" x14ac:dyDescent="0.3">
      <c r="A85">
        <v>64321206</v>
      </c>
      <c r="B85" s="6">
        <v>10050</v>
      </c>
      <c r="C85" t="s">
        <v>26</v>
      </c>
      <c r="D85" s="4">
        <v>0.1318</v>
      </c>
      <c r="E85" t="s">
        <v>21</v>
      </c>
      <c r="F85" t="s">
        <v>32</v>
      </c>
      <c r="H85" t="s">
        <v>24</v>
      </c>
      <c r="I85" s="6">
        <v>57000</v>
      </c>
      <c r="J85" s="8" t="str">
        <f t="shared" si="7"/>
        <v>MEDIUM</v>
      </c>
      <c r="K85" t="s">
        <v>48</v>
      </c>
      <c r="L85" t="s">
        <v>20</v>
      </c>
      <c r="M85" s="13">
        <v>0.22289999999999999</v>
      </c>
      <c r="N85" s="13">
        <v>22.29</v>
      </c>
      <c r="O85">
        <v>700</v>
      </c>
      <c r="P85">
        <v>704</v>
      </c>
      <c r="Q85">
        <f t="shared" si="8"/>
        <v>702</v>
      </c>
      <c r="R85" s="8" t="str">
        <f t="shared" si="9"/>
        <v>GOOD</v>
      </c>
      <c r="S85">
        <f t="shared" si="6"/>
        <v>1</v>
      </c>
      <c r="T85" s="8" t="str">
        <f t="shared" si="10"/>
        <v>HIGH</v>
      </c>
      <c r="U85" s="8" t="str">
        <f t="shared" si="11"/>
        <v>High DTI / Low Income / Low FICO</v>
      </c>
    </row>
    <row r="86" spans="1:21" x14ac:dyDescent="0.3">
      <c r="A86">
        <v>63427491</v>
      </c>
      <c r="B86" s="6">
        <v>35000</v>
      </c>
      <c r="C86" t="s">
        <v>26</v>
      </c>
      <c r="D86" s="4">
        <v>0.1229</v>
      </c>
      <c r="E86" t="s">
        <v>21</v>
      </c>
      <c r="F86" t="s">
        <v>40</v>
      </c>
      <c r="G86" t="s">
        <v>33</v>
      </c>
      <c r="H86" t="s">
        <v>24</v>
      </c>
      <c r="I86" s="6">
        <v>300000</v>
      </c>
      <c r="J86" s="8" t="str">
        <f t="shared" si="7"/>
        <v>HIGH</v>
      </c>
      <c r="K86" t="s">
        <v>29</v>
      </c>
      <c r="L86" t="s">
        <v>25</v>
      </c>
      <c r="M86" s="13">
        <v>5.0999999999999997E-2</v>
      </c>
      <c r="N86" s="13">
        <v>5.0999999999999996</v>
      </c>
      <c r="O86">
        <v>705</v>
      </c>
      <c r="P86">
        <v>709</v>
      </c>
      <c r="Q86">
        <f t="shared" si="8"/>
        <v>707</v>
      </c>
      <c r="R86" s="8" t="str">
        <f t="shared" si="9"/>
        <v>GOOD</v>
      </c>
      <c r="S86">
        <f t="shared" si="6"/>
        <v>3</v>
      </c>
      <c r="T86" s="8" t="str">
        <f t="shared" si="10"/>
        <v>LOW</v>
      </c>
      <c r="U86" s="8" t="str">
        <f t="shared" si="11"/>
        <v>Strong Profile</v>
      </c>
    </row>
    <row r="87" spans="1:21" x14ac:dyDescent="0.3">
      <c r="A87">
        <v>62479163</v>
      </c>
      <c r="B87" s="6">
        <v>12000</v>
      </c>
      <c r="C87" t="s">
        <v>26</v>
      </c>
      <c r="D87" s="4">
        <v>7.2599999999999998E-2</v>
      </c>
      <c r="E87" t="s">
        <v>45</v>
      </c>
      <c r="F87" t="s">
        <v>61</v>
      </c>
      <c r="G87" t="s">
        <v>60</v>
      </c>
      <c r="H87" t="s">
        <v>24</v>
      </c>
      <c r="I87" s="6">
        <v>185000</v>
      </c>
      <c r="J87" s="8" t="str">
        <f t="shared" si="7"/>
        <v>HIGH</v>
      </c>
      <c r="K87" t="s">
        <v>29</v>
      </c>
      <c r="L87" t="s">
        <v>31</v>
      </c>
      <c r="M87" s="13">
        <v>9.7500000000000003E-2</v>
      </c>
      <c r="N87" s="13">
        <v>9.75</v>
      </c>
      <c r="O87">
        <v>685</v>
      </c>
      <c r="P87">
        <v>689</v>
      </c>
      <c r="Q87">
        <f t="shared" si="8"/>
        <v>687</v>
      </c>
      <c r="R87" s="8" t="str">
        <f t="shared" si="9"/>
        <v>FAIR</v>
      </c>
      <c r="S87">
        <f t="shared" si="6"/>
        <v>2</v>
      </c>
      <c r="T87" s="8" t="str">
        <f t="shared" si="10"/>
        <v>MEDIUM</v>
      </c>
      <c r="U87" s="8" t="str">
        <f t="shared" si="11"/>
        <v>Moderate DTI/Income/FICO</v>
      </c>
    </row>
    <row r="88" spans="1:21" x14ac:dyDescent="0.3">
      <c r="A88">
        <v>65722019</v>
      </c>
      <c r="B88" s="6">
        <v>5000</v>
      </c>
      <c r="C88" t="s">
        <v>26</v>
      </c>
      <c r="D88" s="4">
        <v>0.1318</v>
      </c>
      <c r="E88" t="s">
        <v>21</v>
      </c>
      <c r="F88" t="s">
        <v>32</v>
      </c>
      <c r="G88" t="s">
        <v>33</v>
      </c>
      <c r="H88" t="s">
        <v>24</v>
      </c>
      <c r="I88" s="6">
        <v>60000</v>
      </c>
      <c r="J88" s="8" t="str">
        <f t="shared" si="7"/>
        <v>MEDIUM</v>
      </c>
      <c r="K88" t="s">
        <v>29</v>
      </c>
      <c r="L88" t="s">
        <v>20</v>
      </c>
      <c r="M88" s="13">
        <v>5.16E-2</v>
      </c>
      <c r="N88" s="13">
        <v>5.16</v>
      </c>
      <c r="O88">
        <v>700</v>
      </c>
      <c r="P88">
        <v>704</v>
      </c>
      <c r="Q88">
        <f t="shared" si="8"/>
        <v>702</v>
      </c>
      <c r="R88" s="8" t="str">
        <f t="shared" si="9"/>
        <v>GOOD</v>
      </c>
      <c r="S88">
        <f t="shared" si="6"/>
        <v>2</v>
      </c>
      <c r="T88" s="8" t="str">
        <f t="shared" si="10"/>
        <v>MEDIUM</v>
      </c>
      <c r="U88" s="8" t="str">
        <f t="shared" si="11"/>
        <v>Moderate DTI/Income/FICO</v>
      </c>
    </row>
    <row r="89" spans="1:21" x14ac:dyDescent="0.3">
      <c r="A89">
        <v>63477438</v>
      </c>
      <c r="B89" s="6">
        <v>8500</v>
      </c>
      <c r="C89" t="s">
        <v>26</v>
      </c>
      <c r="D89" s="4">
        <v>9.1700000000000004E-2</v>
      </c>
      <c r="E89" t="s">
        <v>34</v>
      </c>
      <c r="F89" t="s">
        <v>68</v>
      </c>
      <c r="G89" t="s">
        <v>33</v>
      </c>
      <c r="H89" t="s">
        <v>37</v>
      </c>
      <c r="I89" s="6">
        <v>46000</v>
      </c>
      <c r="J89" s="8" t="str">
        <f t="shared" si="7"/>
        <v>MEDIUM</v>
      </c>
      <c r="K89" t="s">
        <v>29</v>
      </c>
      <c r="L89" t="s">
        <v>25</v>
      </c>
      <c r="M89" s="13">
        <v>6.1600000000000002E-2</v>
      </c>
      <c r="N89" s="13">
        <v>6.16</v>
      </c>
      <c r="O89">
        <v>660</v>
      </c>
      <c r="P89">
        <v>664</v>
      </c>
      <c r="Q89">
        <f t="shared" si="8"/>
        <v>662</v>
      </c>
      <c r="R89" s="8" t="str">
        <f t="shared" si="9"/>
        <v>FAIR</v>
      </c>
      <c r="S89">
        <f t="shared" si="6"/>
        <v>2</v>
      </c>
      <c r="T89" s="8" t="str">
        <f t="shared" si="10"/>
        <v>MEDIUM</v>
      </c>
      <c r="U89" s="8" t="str">
        <f t="shared" si="11"/>
        <v>Moderate DTI/Income/FICO</v>
      </c>
    </row>
    <row r="90" spans="1:21" x14ac:dyDescent="0.3">
      <c r="A90">
        <v>64903271</v>
      </c>
      <c r="B90" s="6">
        <v>23775</v>
      </c>
      <c r="C90" t="s">
        <v>26</v>
      </c>
      <c r="D90" s="4">
        <v>9.1700000000000004E-2</v>
      </c>
      <c r="E90" t="s">
        <v>34</v>
      </c>
      <c r="F90" t="s">
        <v>68</v>
      </c>
      <c r="G90" t="s">
        <v>69</v>
      </c>
      <c r="H90" t="s">
        <v>24</v>
      </c>
      <c r="I90" s="6">
        <v>85000</v>
      </c>
      <c r="J90" s="8" t="str">
        <f t="shared" si="7"/>
        <v>HIGH</v>
      </c>
      <c r="K90" t="s">
        <v>29</v>
      </c>
      <c r="L90" t="s">
        <v>25</v>
      </c>
      <c r="M90" s="13">
        <v>2.7200000000000002E-2</v>
      </c>
      <c r="N90" s="13">
        <v>2.72</v>
      </c>
      <c r="O90">
        <v>755</v>
      </c>
      <c r="P90">
        <v>759</v>
      </c>
      <c r="Q90">
        <f t="shared" si="8"/>
        <v>757</v>
      </c>
      <c r="R90" s="8" t="str">
        <f t="shared" si="9"/>
        <v>GOOD</v>
      </c>
      <c r="S90">
        <f t="shared" si="6"/>
        <v>3</v>
      </c>
      <c r="T90" s="8" t="str">
        <f t="shared" si="10"/>
        <v>LOW</v>
      </c>
      <c r="U90" s="8" t="str">
        <f t="shared" si="11"/>
        <v>Strong Profile</v>
      </c>
    </row>
    <row r="91" spans="1:21" x14ac:dyDescent="0.3">
      <c r="A91">
        <v>65855162</v>
      </c>
      <c r="B91" s="6">
        <v>15400</v>
      </c>
      <c r="C91" t="s">
        <v>14</v>
      </c>
      <c r="D91" s="4">
        <v>0.16550000000000001</v>
      </c>
      <c r="E91" t="s">
        <v>15</v>
      </c>
      <c r="F91" t="s">
        <v>16</v>
      </c>
      <c r="H91" t="s">
        <v>24</v>
      </c>
      <c r="I91" s="6">
        <v>35000</v>
      </c>
      <c r="J91" s="8" t="str">
        <f t="shared" si="7"/>
        <v>LOW</v>
      </c>
      <c r="K91" t="s">
        <v>48</v>
      </c>
      <c r="L91" t="s">
        <v>20</v>
      </c>
      <c r="M91" s="13">
        <v>0.1636</v>
      </c>
      <c r="N91" s="13">
        <v>16.36</v>
      </c>
      <c r="O91">
        <v>685</v>
      </c>
      <c r="P91">
        <v>689</v>
      </c>
      <c r="Q91">
        <f t="shared" si="8"/>
        <v>687</v>
      </c>
      <c r="R91" s="8" t="str">
        <f t="shared" si="9"/>
        <v>FAIR</v>
      </c>
      <c r="S91">
        <f t="shared" si="6"/>
        <v>1</v>
      </c>
      <c r="T91" s="8" t="str">
        <f t="shared" si="10"/>
        <v>HIGH</v>
      </c>
      <c r="U91" s="8" t="str">
        <f t="shared" si="11"/>
        <v>High DTI / Low Income / Low FICO</v>
      </c>
    </row>
    <row r="92" spans="1:21" x14ac:dyDescent="0.3">
      <c r="A92">
        <v>65784393</v>
      </c>
      <c r="B92" s="6">
        <v>3250</v>
      </c>
      <c r="C92" t="s">
        <v>26</v>
      </c>
      <c r="D92" s="4">
        <v>0.1149</v>
      </c>
      <c r="E92" t="s">
        <v>34</v>
      </c>
      <c r="F92" t="s">
        <v>54</v>
      </c>
      <c r="G92" t="s">
        <v>36</v>
      </c>
      <c r="H92" t="s">
        <v>24</v>
      </c>
      <c r="I92" s="6">
        <v>66000</v>
      </c>
      <c r="J92" s="8" t="str">
        <f t="shared" si="7"/>
        <v>HIGH</v>
      </c>
      <c r="K92" t="s">
        <v>29</v>
      </c>
      <c r="L92" t="s">
        <v>25</v>
      </c>
      <c r="M92" s="13">
        <v>0.27279999999999999</v>
      </c>
      <c r="N92" s="13">
        <v>27.279999999999998</v>
      </c>
      <c r="O92">
        <v>695</v>
      </c>
      <c r="P92">
        <v>699</v>
      </c>
      <c r="Q92">
        <f t="shared" si="8"/>
        <v>697</v>
      </c>
      <c r="R92" s="8" t="str">
        <f t="shared" si="9"/>
        <v>FAIR</v>
      </c>
      <c r="S92">
        <f t="shared" si="6"/>
        <v>1</v>
      </c>
      <c r="T92" s="8" t="str">
        <f t="shared" si="10"/>
        <v>HIGH</v>
      </c>
      <c r="U92" s="8" t="str">
        <f t="shared" si="11"/>
        <v>High DTI / Low Income / Low FICO</v>
      </c>
    </row>
    <row r="93" spans="1:21" x14ac:dyDescent="0.3">
      <c r="A93">
        <v>65483821</v>
      </c>
      <c r="B93" s="6">
        <v>17000</v>
      </c>
      <c r="C93" t="s">
        <v>26</v>
      </c>
      <c r="D93" s="4">
        <v>0.16550000000000001</v>
      </c>
      <c r="E93" t="s">
        <v>15</v>
      </c>
      <c r="F93" t="s">
        <v>16</v>
      </c>
      <c r="G93" t="s">
        <v>36</v>
      </c>
      <c r="H93" t="s">
        <v>37</v>
      </c>
      <c r="I93" s="6">
        <v>75000</v>
      </c>
      <c r="J93" s="8" t="str">
        <f t="shared" si="7"/>
        <v>HIGH</v>
      </c>
      <c r="K93" t="s">
        <v>29</v>
      </c>
      <c r="L93" t="s">
        <v>20</v>
      </c>
      <c r="M93" s="13">
        <v>0.20079999999999998</v>
      </c>
      <c r="N93" s="13">
        <v>20.079999999999998</v>
      </c>
      <c r="O93">
        <v>660</v>
      </c>
      <c r="P93">
        <v>664</v>
      </c>
      <c r="Q93">
        <f t="shared" si="8"/>
        <v>662</v>
      </c>
      <c r="R93" s="8" t="str">
        <f t="shared" si="9"/>
        <v>FAIR</v>
      </c>
      <c r="S93">
        <f t="shared" si="6"/>
        <v>1</v>
      </c>
      <c r="T93" s="8" t="str">
        <f t="shared" si="10"/>
        <v>HIGH</v>
      </c>
      <c r="U93" s="8" t="str">
        <f t="shared" si="11"/>
        <v>High DTI / Low Income / Low FICO</v>
      </c>
    </row>
    <row r="94" spans="1:21" x14ac:dyDescent="0.3">
      <c r="A94">
        <v>67247846</v>
      </c>
      <c r="B94" s="6">
        <v>3600</v>
      </c>
      <c r="C94" t="s">
        <v>26</v>
      </c>
      <c r="D94" s="4">
        <v>0.13669999999999999</v>
      </c>
      <c r="E94" t="s">
        <v>21</v>
      </c>
      <c r="F94" t="s">
        <v>30</v>
      </c>
      <c r="G94" t="s">
        <v>17</v>
      </c>
      <c r="H94" t="s">
        <v>24</v>
      </c>
      <c r="I94" s="6">
        <v>60000</v>
      </c>
      <c r="J94" s="8" t="str">
        <f t="shared" si="7"/>
        <v>MEDIUM</v>
      </c>
      <c r="K94" t="s">
        <v>48</v>
      </c>
      <c r="L94" t="s">
        <v>25</v>
      </c>
      <c r="M94" s="13">
        <v>0.39100000000000001</v>
      </c>
      <c r="N94" s="13">
        <v>39.1</v>
      </c>
      <c r="O94">
        <v>680</v>
      </c>
      <c r="P94">
        <v>684</v>
      </c>
      <c r="Q94">
        <f t="shared" si="8"/>
        <v>682</v>
      </c>
      <c r="R94" s="8" t="str">
        <f t="shared" si="9"/>
        <v>FAIR</v>
      </c>
      <c r="S94">
        <f t="shared" si="6"/>
        <v>1</v>
      </c>
      <c r="T94" s="8" t="str">
        <f t="shared" si="10"/>
        <v>HIGH</v>
      </c>
      <c r="U94" s="8" t="str">
        <f t="shared" si="11"/>
        <v>High DTI / Low Income / Low FICO</v>
      </c>
    </row>
    <row r="95" spans="1:21" x14ac:dyDescent="0.3">
      <c r="A95">
        <v>67435759</v>
      </c>
      <c r="B95" s="6">
        <v>14000</v>
      </c>
      <c r="C95" t="s">
        <v>26</v>
      </c>
      <c r="D95" s="4">
        <v>0.10640000000000001</v>
      </c>
      <c r="E95" t="s">
        <v>34</v>
      </c>
      <c r="F95" t="s">
        <v>49</v>
      </c>
      <c r="G95" t="s">
        <v>39</v>
      </c>
      <c r="H95" t="s">
        <v>37</v>
      </c>
      <c r="I95" s="6">
        <v>90000</v>
      </c>
      <c r="J95" s="8" t="str">
        <f t="shared" si="7"/>
        <v>HIGH</v>
      </c>
      <c r="K95" t="s">
        <v>48</v>
      </c>
      <c r="L95" t="s">
        <v>20</v>
      </c>
      <c r="M95" s="13">
        <v>0.14360000000000001</v>
      </c>
      <c r="N95" s="13">
        <v>14.360000000000001</v>
      </c>
      <c r="O95">
        <v>685</v>
      </c>
      <c r="P95">
        <v>689</v>
      </c>
      <c r="Q95">
        <f t="shared" si="8"/>
        <v>687</v>
      </c>
      <c r="R95" s="8" t="str">
        <f t="shared" si="9"/>
        <v>FAIR</v>
      </c>
      <c r="S95">
        <f t="shared" si="6"/>
        <v>2</v>
      </c>
      <c r="T95" s="8" t="str">
        <f t="shared" si="10"/>
        <v>MEDIUM</v>
      </c>
      <c r="U95" s="8" t="str">
        <f t="shared" si="11"/>
        <v>Moderate DTI/Income/FICO</v>
      </c>
    </row>
    <row r="96" spans="1:21" x14ac:dyDescent="0.3">
      <c r="A96">
        <v>63484990</v>
      </c>
      <c r="B96" s="6">
        <v>5400</v>
      </c>
      <c r="C96" t="s">
        <v>26</v>
      </c>
      <c r="D96" s="4">
        <v>0.1229</v>
      </c>
      <c r="E96" t="s">
        <v>21</v>
      </c>
      <c r="F96" t="s">
        <v>40</v>
      </c>
      <c r="G96" t="s">
        <v>33</v>
      </c>
      <c r="H96" t="s">
        <v>18</v>
      </c>
      <c r="I96" s="6">
        <v>38000</v>
      </c>
      <c r="J96" s="8" t="str">
        <f t="shared" si="7"/>
        <v>LOW</v>
      </c>
      <c r="K96" t="s">
        <v>29</v>
      </c>
      <c r="L96" t="s">
        <v>20</v>
      </c>
      <c r="M96" s="13">
        <v>0.37780000000000002</v>
      </c>
      <c r="N96" s="13">
        <v>37.78</v>
      </c>
      <c r="O96">
        <v>715</v>
      </c>
      <c r="P96">
        <v>719</v>
      </c>
      <c r="Q96">
        <f t="shared" si="8"/>
        <v>717</v>
      </c>
      <c r="R96" s="8" t="str">
        <f t="shared" si="9"/>
        <v>GOOD</v>
      </c>
      <c r="S96">
        <f t="shared" si="6"/>
        <v>1</v>
      </c>
      <c r="T96" s="8" t="str">
        <f t="shared" si="10"/>
        <v>HIGH</v>
      </c>
      <c r="U96" s="8" t="str">
        <f t="shared" si="11"/>
        <v>High DTI / Low Income / Low FICO</v>
      </c>
    </row>
    <row r="97" spans="1:21" x14ac:dyDescent="0.3">
      <c r="A97">
        <v>62734500</v>
      </c>
      <c r="B97" s="6">
        <v>9000</v>
      </c>
      <c r="C97" t="s">
        <v>26</v>
      </c>
      <c r="D97" s="4">
        <v>0.15609999999999999</v>
      </c>
      <c r="E97" t="s">
        <v>15</v>
      </c>
      <c r="F97" t="s">
        <v>27</v>
      </c>
      <c r="G97" t="s">
        <v>17</v>
      </c>
      <c r="H97" t="s">
        <v>37</v>
      </c>
      <c r="I97" s="6">
        <v>49000</v>
      </c>
      <c r="J97" s="8" t="str">
        <f t="shared" si="7"/>
        <v>MEDIUM</v>
      </c>
      <c r="K97" t="s">
        <v>29</v>
      </c>
      <c r="L97" t="s">
        <v>20</v>
      </c>
      <c r="M97" s="13">
        <v>0.25489999999999996</v>
      </c>
      <c r="N97" s="13">
        <v>25.489999999999995</v>
      </c>
      <c r="O97">
        <v>675</v>
      </c>
      <c r="P97">
        <v>679</v>
      </c>
      <c r="Q97">
        <f t="shared" si="8"/>
        <v>677</v>
      </c>
      <c r="R97" s="8" t="str">
        <f t="shared" si="9"/>
        <v>FAIR</v>
      </c>
      <c r="S97">
        <f t="shared" si="6"/>
        <v>1</v>
      </c>
      <c r="T97" s="8" t="str">
        <f t="shared" si="10"/>
        <v>HIGH</v>
      </c>
      <c r="U97" s="8" t="str">
        <f t="shared" si="11"/>
        <v>High DTI / Low Income / Low FICO</v>
      </c>
    </row>
    <row r="98" spans="1:21" x14ac:dyDescent="0.3">
      <c r="A98">
        <v>63219925</v>
      </c>
      <c r="B98" s="6">
        <v>5125</v>
      </c>
      <c r="C98" t="s">
        <v>26</v>
      </c>
      <c r="D98" s="4">
        <v>0.15609999999999999</v>
      </c>
      <c r="E98" t="s">
        <v>15</v>
      </c>
      <c r="F98" t="s">
        <v>27</v>
      </c>
      <c r="G98" t="s">
        <v>47</v>
      </c>
      <c r="H98" t="s">
        <v>24</v>
      </c>
      <c r="I98" s="6">
        <v>73500</v>
      </c>
      <c r="J98" s="8" t="str">
        <f t="shared" si="7"/>
        <v>HIGH</v>
      </c>
      <c r="K98" t="s">
        <v>29</v>
      </c>
      <c r="L98" t="s">
        <v>20</v>
      </c>
      <c r="M98" s="13">
        <v>0.1215</v>
      </c>
      <c r="N98" s="13">
        <v>12.15</v>
      </c>
      <c r="O98">
        <v>660</v>
      </c>
      <c r="P98">
        <v>664</v>
      </c>
      <c r="Q98">
        <f t="shared" si="8"/>
        <v>662</v>
      </c>
      <c r="R98" s="8" t="str">
        <f t="shared" si="9"/>
        <v>FAIR</v>
      </c>
      <c r="S98">
        <f t="shared" si="6"/>
        <v>2</v>
      </c>
      <c r="T98" s="8" t="str">
        <f t="shared" si="10"/>
        <v>MEDIUM</v>
      </c>
      <c r="U98" s="8" t="str">
        <f t="shared" si="11"/>
        <v>Moderate DTI/Income/FICO</v>
      </c>
    </row>
    <row r="99" spans="1:21" x14ac:dyDescent="0.3">
      <c r="A99">
        <v>65631140</v>
      </c>
      <c r="B99" s="6">
        <v>14300</v>
      </c>
      <c r="C99" t="s">
        <v>26</v>
      </c>
      <c r="D99" s="4">
        <v>6.8900000000000003E-2</v>
      </c>
      <c r="E99" t="s">
        <v>45</v>
      </c>
      <c r="F99" t="s">
        <v>46</v>
      </c>
      <c r="G99" t="s">
        <v>23</v>
      </c>
      <c r="H99" t="s">
        <v>18</v>
      </c>
      <c r="I99" s="6">
        <v>100000</v>
      </c>
      <c r="J99" s="8" t="str">
        <f t="shared" si="7"/>
        <v>HIGH</v>
      </c>
      <c r="K99" t="s">
        <v>29</v>
      </c>
      <c r="L99" t="s">
        <v>20</v>
      </c>
      <c r="M99" s="13">
        <v>0.1085</v>
      </c>
      <c r="N99" s="13">
        <v>10.85</v>
      </c>
      <c r="O99">
        <v>755</v>
      </c>
      <c r="P99">
        <v>759</v>
      </c>
      <c r="Q99">
        <f t="shared" si="8"/>
        <v>757</v>
      </c>
      <c r="R99" s="8" t="str">
        <f t="shared" si="9"/>
        <v>GOOD</v>
      </c>
      <c r="S99">
        <f t="shared" si="6"/>
        <v>3</v>
      </c>
      <c r="T99" s="8" t="str">
        <f t="shared" si="10"/>
        <v>LOW</v>
      </c>
      <c r="U99" s="8" t="str">
        <f t="shared" si="11"/>
        <v>Strong Profile</v>
      </c>
    </row>
    <row r="100" spans="1:21" x14ac:dyDescent="0.3">
      <c r="A100">
        <v>66422343</v>
      </c>
      <c r="B100" s="6">
        <v>20000</v>
      </c>
      <c r="C100" t="s">
        <v>14</v>
      </c>
      <c r="D100" s="4">
        <v>0.11990000000000001</v>
      </c>
      <c r="E100" t="s">
        <v>21</v>
      </c>
      <c r="F100" t="s">
        <v>40</v>
      </c>
      <c r="G100" t="s">
        <v>33</v>
      </c>
      <c r="H100" t="s">
        <v>18</v>
      </c>
      <c r="I100" s="6">
        <v>72228</v>
      </c>
      <c r="J100" s="8" t="str">
        <f t="shared" si="7"/>
        <v>HIGH</v>
      </c>
      <c r="K100" t="s">
        <v>29</v>
      </c>
      <c r="L100" t="s">
        <v>25</v>
      </c>
      <c r="M100" s="13">
        <v>8.77E-2</v>
      </c>
      <c r="N100" s="13">
        <v>8.77</v>
      </c>
      <c r="O100">
        <v>665</v>
      </c>
      <c r="P100">
        <v>669</v>
      </c>
      <c r="Q100">
        <f t="shared" si="8"/>
        <v>667</v>
      </c>
      <c r="R100" s="8" t="str">
        <f t="shared" si="9"/>
        <v>FAIR</v>
      </c>
      <c r="S100">
        <f t="shared" si="6"/>
        <v>2</v>
      </c>
      <c r="T100" s="8" t="str">
        <f t="shared" si="10"/>
        <v>MEDIUM</v>
      </c>
      <c r="U100" s="8" t="str">
        <f t="shared" si="11"/>
        <v>Moderate DTI/Income/FICO</v>
      </c>
    </row>
    <row r="101" spans="1:21" x14ac:dyDescent="0.3">
      <c r="A101">
        <v>64360497</v>
      </c>
      <c r="B101" s="6">
        <v>18000</v>
      </c>
      <c r="C101" t="s">
        <v>26</v>
      </c>
      <c r="D101" s="4">
        <v>9.9900000000000003E-2</v>
      </c>
      <c r="E101" t="s">
        <v>34</v>
      </c>
      <c r="F101" t="s">
        <v>58</v>
      </c>
      <c r="G101" t="s">
        <v>50</v>
      </c>
      <c r="H101" t="s">
        <v>24</v>
      </c>
      <c r="I101" s="6">
        <v>95000</v>
      </c>
      <c r="J101" s="8" t="str">
        <f t="shared" si="7"/>
        <v>HIGH</v>
      </c>
      <c r="K101" t="s">
        <v>29</v>
      </c>
      <c r="L101" t="s">
        <v>20</v>
      </c>
      <c r="M101" s="13">
        <v>0.1542</v>
      </c>
      <c r="N101" s="13">
        <v>15.42</v>
      </c>
      <c r="O101">
        <v>690</v>
      </c>
      <c r="P101">
        <v>694</v>
      </c>
      <c r="Q101">
        <f t="shared" si="8"/>
        <v>692</v>
      </c>
      <c r="R101" s="8" t="str">
        <f t="shared" si="9"/>
        <v>FAIR</v>
      </c>
      <c r="S101">
        <f t="shared" si="6"/>
        <v>2</v>
      </c>
      <c r="T101" s="8" t="str">
        <f t="shared" si="10"/>
        <v>MEDIUM</v>
      </c>
      <c r="U101" s="8" t="str">
        <f t="shared" si="11"/>
        <v>Moderate DTI/Income/FICO</v>
      </c>
    </row>
    <row r="102" spans="1:21" x14ac:dyDescent="0.3">
      <c r="A102">
        <v>65772983</v>
      </c>
      <c r="B102" s="6">
        <v>2000</v>
      </c>
      <c r="C102" t="s">
        <v>26</v>
      </c>
      <c r="D102" s="4">
        <v>0.15410000000000001</v>
      </c>
      <c r="E102" t="s">
        <v>15</v>
      </c>
      <c r="F102" t="s">
        <v>27</v>
      </c>
      <c r="G102" t="s">
        <v>33</v>
      </c>
      <c r="H102" t="s">
        <v>24</v>
      </c>
      <c r="I102" s="6">
        <v>120000</v>
      </c>
      <c r="J102" s="8" t="str">
        <f t="shared" si="7"/>
        <v>HIGH</v>
      </c>
      <c r="K102" t="s">
        <v>29</v>
      </c>
      <c r="L102" t="s">
        <v>20</v>
      </c>
      <c r="M102" s="13">
        <v>9.8100000000000007E-2</v>
      </c>
      <c r="N102" s="13">
        <v>9.81</v>
      </c>
      <c r="O102">
        <v>670</v>
      </c>
      <c r="P102">
        <v>674</v>
      </c>
      <c r="Q102">
        <f t="shared" si="8"/>
        <v>672</v>
      </c>
      <c r="R102" s="8" t="str">
        <f t="shared" si="9"/>
        <v>FAIR</v>
      </c>
      <c r="S102">
        <f t="shared" si="6"/>
        <v>2</v>
      </c>
      <c r="T102" s="8" t="str">
        <f t="shared" si="10"/>
        <v>MEDIUM</v>
      </c>
      <c r="U102" s="8" t="str">
        <f t="shared" si="11"/>
        <v>Moderate DTI/Income/FICO</v>
      </c>
    </row>
    <row r="103" spans="1:21" x14ac:dyDescent="0.3">
      <c r="A103">
        <v>63514129</v>
      </c>
      <c r="B103" s="6">
        <v>12000</v>
      </c>
      <c r="C103" t="s">
        <v>26</v>
      </c>
      <c r="D103" s="4">
        <v>7.8899999999999998E-2</v>
      </c>
      <c r="E103" t="s">
        <v>45</v>
      </c>
      <c r="F103" t="s">
        <v>64</v>
      </c>
      <c r="G103" t="s">
        <v>33</v>
      </c>
      <c r="H103" t="s">
        <v>24</v>
      </c>
      <c r="I103" s="6">
        <v>215000</v>
      </c>
      <c r="J103" s="8" t="str">
        <f t="shared" si="7"/>
        <v>HIGH</v>
      </c>
      <c r="K103" t="s">
        <v>29</v>
      </c>
      <c r="L103" t="s">
        <v>20</v>
      </c>
      <c r="M103" s="13">
        <v>4.9100000000000005E-2</v>
      </c>
      <c r="N103" s="13">
        <v>4.91</v>
      </c>
      <c r="O103">
        <v>730</v>
      </c>
      <c r="P103">
        <v>734</v>
      </c>
      <c r="Q103">
        <f t="shared" si="8"/>
        <v>732</v>
      </c>
      <c r="R103" s="8" t="str">
        <f t="shared" si="9"/>
        <v>GOOD</v>
      </c>
      <c r="S103">
        <f t="shared" si="6"/>
        <v>3</v>
      </c>
      <c r="T103" s="8" t="str">
        <f t="shared" si="10"/>
        <v>LOW</v>
      </c>
      <c r="U103" s="8" t="str">
        <f t="shared" si="11"/>
        <v>Strong Profile</v>
      </c>
    </row>
    <row r="104" spans="1:21" x14ac:dyDescent="0.3">
      <c r="A104">
        <v>63569175</v>
      </c>
      <c r="B104" s="6">
        <v>30000</v>
      </c>
      <c r="C104" t="s">
        <v>26</v>
      </c>
      <c r="D104" s="4">
        <v>8.1799999999999998E-2</v>
      </c>
      <c r="E104" t="s">
        <v>34</v>
      </c>
      <c r="F104" t="s">
        <v>35</v>
      </c>
      <c r="G104" t="s">
        <v>33</v>
      </c>
      <c r="H104" t="s">
        <v>37</v>
      </c>
      <c r="I104" s="6">
        <v>200000</v>
      </c>
      <c r="J104" s="8" t="str">
        <f t="shared" si="7"/>
        <v>HIGH</v>
      </c>
      <c r="K104" t="s">
        <v>29</v>
      </c>
      <c r="L104" t="s">
        <v>20</v>
      </c>
      <c r="M104" s="13">
        <v>6.1100000000000002E-2</v>
      </c>
      <c r="N104" s="13">
        <v>6.11</v>
      </c>
      <c r="O104">
        <v>705</v>
      </c>
      <c r="P104">
        <v>709</v>
      </c>
      <c r="Q104">
        <f t="shared" si="8"/>
        <v>707</v>
      </c>
      <c r="R104" s="8" t="str">
        <f t="shared" si="9"/>
        <v>GOOD</v>
      </c>
      <c r="S104">
        <f t="shared" si="6"/>
        <v>3</v>
      </c>
      <c r="T104" s="8" t="str">
        <f t="shared" si="10"/>
        <v>LOW</v>
      </c>
      <c r="U104" s="8" t="str">
        <f t="shared" si="11"/>
        <v>Strong Profile</v>
      </c>
    </row>
    <row r="105" spans="1:21" x14ac:dyDescent="0.3">
      <c r="A105">
        <v>65169837</v>
      </c>
      <c r="B105" s="6">
        <v>12000</v>
      </c>
      <c r="C105" t="s">
        <v>26</v>
      </c>
      <c r="D105" s="4">
        <v>8.1799999999999998E-2</v>
      </c>
      <c r="E105" t="s">
        <v>34</v>
      </c>
      <c r="F105" t="s">
        <v>35</v>
      </c>
      <c r="G105" t="s">
        <v>33</v>
      </c>
      <c r="H105" t="s">
        <v>37</v>
      </c>
      <c r="I105" s="6">
        <v>125000</v>
      </c>
      <c r="J105" s="8" t="str">
        <f t="shared" si="7"/>
        <v>HIGH</v>
      </c>
      <c r="K105" t="s">
        <v>29</v>
      </c>
      <c r="L105" t="s">
        <v>20</v>
      </c>
      <c r="M105" s="13">
        <v>3.2199999999999999E-2</v>
      </c>
      <c r="N105" s="13">
        <v>3.2199999999999998</v>
      </c>
      <c r="O105">
        <v>710</v>
      </c>
      <c r="P105">
        <v>714</v>
      </c>
      <c r="Q105">
        <f t="shared" si="8"/>
        <v>712</v>
      </c>
      <c r="R105" s="8" t="str">
        <f t="shared" si="9"/>
        <v>GOOD</v>
      </c>
      <c r="S105">
        <f t="shared" si="6"/>
        <v>3</v>
      </c>
      <c r="T105" s="8" t="str">
        <f t="shared" si="10"/>
        <v>LOW</v>
      </c>
      <c r="U105" s="8" t="str">
        <f t="shared" si="11"/>
        <v>Strong Profile</v>
      </c>
    </row>
    <row r="106" spans="1:21" x14ac:dyDescent="0.3">
      <c r="A106">
        <v>65493173</v>
      </c>
      <c r="B106" s="6">
        <v>25000</v>
      </c>
      <c r="C106" t="s">
        <v>26</v>
      </c>
      <c r="D106" s="4">
        <v>7.2599999999999998E-2</v>
      </c>
      <c r="E106" t="s">
        <v>45</v>
      </c>
      <c r="F106" t="s">
        <v>61</v>
      </c>
      <c r="G106" t="s">
        <v>17</v>
      </c>
      <c r="H106" t="s">
        <v>37</v>
      </c>
      <c r="I106" s="6">
        <v>63000</v>
      </c>
      <c r="J106" s="8" t="str">
        <f t="shared" si="7"/>
        <v>HIGH</v>
      </c>
      <c r="K106" t="s">
        <v>29</v>
      </c>
      <c r="L106" t="s">
        <v>25</v>
      </c>
      <c r="M106" s="13">
        <v>0.17559999999999998</v>
      </c>
      <c r="N106" s="13">
        <v>17.559999999999999</v>
      </c>
      <c r="O106">
        <v>685</v>
      </c>
      <c r="P106">
        <v>689</v>
      </c>
      <c r="Q106">
        <f t="shared" si="8"/>
        <v>687</v>
      </c>
      <c r="R106" s="8" t="str">
        <f t="shared" si="9"/>
        <v>FAIR</v>
      </c>
      <c r="S106">
        <f t="shared" si="6"/>
        <v>2</v>
      </c>
      <c r="T106" s="8" t="str">
        <f t="shared" si="10"/>
        <v>MEDIUM</v>
      </c>
      <c r="U106" s="8" t="str">
        <f t="shared" si="11"/>
        <v>Moderate DTI/Income/FICO</v>
      </c>
    </row>
    <row r="107" spans="1:21" x14ac:dyDescent="0.3">
      <c r="A107">
        <v>65364589</v>
      </c>
      <c r="B107" s="6">
        <v>28000</v>
      </c>
      <c r="C107" t="s">
        <v>26</v>
      </c>
      <c r="D107" s="4">
        <v>5.3200000000000004E-2</v>
      </c>
      <c r="E107" t="s">
        <v>45</v>
      </c>
      <c r="F107" t="s">
        <v>57</v>
      </c>
      <c r="G107" t="s">
        <v>33</v>
      </c>
      <c r="H107" t="s">
        <v>24</v>
      </c>
      <c r="I107" s="6">
        <v>120000</v>
      </c>
      <c r="J107" s="8" t="str">
        <f t="shared" si="7"/>
        <v>HIGH</v>
      </c>
      <c r="K107" t="s">
        <v>29</v>
      </c>
      <c r="L107" t="s">
        <v>20</v>
      </c>
      <c r="M107" s="13">
        <v>0.23600000000000002</v>
      </c>
      <c r="N107" s="13">
        <v>23.6</v>
      </c>
      <c r="O107">
        <v>735</v>
      </c>
      <c r="P107">
        <v>739</v>
      </c>
      <c r="Q107">
        <f t="shared" si="8"/>
        <v>737</v>
      </c>
      <c r="R107" s="8" t="str">
        <f t="shared" si="9"/>
        <v>GOOD</v>
      </c>
      <c r="S107">
        <f t="shared" si="6"/>
        <v>1</v>
      </c>
      <c r="T107" s="8" t="str">
        <f t="shared" si="10"/>
        <v>HIGH</v>
      </c>
      <c r="U107" s="8" t="str">
        <f t="shared" si="11"/>
        <v>High DTI / Low Income / Low FICO</v>
      </c>
    </row>
    <row r="108" spans="1:21" x14ac:dyDescent="0.3">
      <c r="A108">
        <v>65493684</v>
      </c>
      <c r="B108" s="6">
        <v>12000</v>
      </c>
      <c r="C108" t="s">
        <v>14</v>
      </c>
      <c r="D108" s="4">
        <v>0.15410000000000001</v>
      </c>
      <c r="E108" t="s">
        <v>15</v>
      </c>
      <c r="F108" t="s">
        <v>27</v>
      </c>
      <c r="G108" t="s">
        <v>33</v>
      </c>
      <c r="H108" t="s">
        <v>24</v>
      </c>
      <c r="I108" s="6">
        <v>86400</v>
      </c>
      <c r="J108" s="8" t="str">
        <f t="shared" si="7"/>
        <v>HIGH</v>
      </c>
      <c r="K108" t="s">
        <v>48</v>
      </c>
      <c r="L108" t="s">
        <v>20</v>
      </c>
      <c r="M108" s="13">
        <v>0.19510000000000002</v>
      </c>
      <c r="N108" s="13">
        <v>19.510000000000002</v>
      </c>
      <c r="O108">
        <v>680</v>
      </c>
      <c r="P108">
        <v>684</v>
      </c>
      <c r="Q108">
        <f t="shared" si="8"/>
        <v>682</v>
      </c>
      <c r="R108" s="8" t="str">
        <f t="shared" si="9"/>
        <v>FAIR</v>
      </c>
      <c r="S108">
        <f t="shared" si="6"/>
        <v>2</v>
      </c>
      <c r="T108" s="8" t="str">
        <f t="shared" si="10"/>
        <v>MEDIUM</v>
      </c>
      <c r="U108" s="8" t="str">
        <f t="shared" si="11"/>
        <v>Moderate DTI/Income/FICO</v>
      </c>
    </row>
    <row r="109" spans="1:21" x14ac:dyDescent="0.3">
      <c r="A109">
        <v>67298682</v>
      </c>
      <c r="B109" s="6">
        <v>10000</v>
      </c>
      <c r="C109" t="s">
        <v>26</v>
      </c>
      <c r="D109" s="4">
        <v>0.1318</v>
      </c>
      <c r="E109" t="s">
        <v>21</v>
      </c>
      <c r="F109" t="s">
        <v>32</v>
      </c>
      <c r="G109" t="s">
        <v>33</v>
      </c>
      <c r="H109" t="s">
        <v>37</v>
      </c>
      <c r="I109" s="6">
        <v>95000</v>
      </c>
      <c r="J109" s="8" t="str">
        <f t="shared" si="7"/>
        <v>HIGH</v>
      </c>
      <c r="K109" t="s">
        <v>48</v>
      </c>
      <c r="L109" t="s">
        <v>20</v>
      </c>
      <c r="M109" s="13">
        <v>2.0499999999999997E-2</v>
      </c>
      <c r="N109" s="13">
        <v>2.0499999999999998</v>
      </c>
      <c r="O109">
        <v>665</v>
      </c>
      <c r="P109">
        <v>669</v>
      </c>
      <c r="Q109">
        <f t="shared" si="8"/>
        <v>667</v>
      </c>
      <c r="R109" s="8" t="str">
        <f t="shared" si="9"/>
        <v>FAIR</v>
      </c>
      <c r="S109">
        <f t="shared" si="6"/>
        <v>2</v>
      </c>
      <c r="T109" s="8" t="str">
        <f t="shared" si="10"/>
        <v>MEDIUM</v>
      </c>
      <c r="U109" s="8" t="str">
        <f t="shared" si="11"/>
        <v>Moderate DTI/Income/FICO</v>
      </c>
    </row>
    <row r="110" spans="1:21" x14ac:dyDescent="0.3">
      <c r="A110">
        <v>63454335</v>
      </c>
      <c r="B110" s="6">
        <v>25000</v>
      </c>
      <c r="C110" t="s">
        <v>14</v>
      </c>
      <c r="D110" s="4">
        <v>7.8899999999999998E-2</v>
      </c>
      <c r="E110" t="s">
        <v>45</v>
      </c>
      <c r="F110" t="s">
        <v>64</v>
      </c>
      <c r="G110" t="s">
        <v>69</v>
      </c>
      <c r="H110" t="s">
        <v>24</v>
      </c>
      <c r="I110" s="6">
        <v>62000</v>
      </c>
      <c r="J110" s="8" t="str">
        <f t="shared" si="7"/>
        <v>HIGH</v>
      </c>
      <c r="K110" t="s">
        <v>29</v>
      </c>
      <c r="L110" t="s">
        <v>20</v>
      </c>
      <c r="M110" s="13">
        <v>0.17980000000000002</v>
      </c>
      <c r="N110" s="13">
        <v>17.98</v>
      </c>
      <c r="O110">
        <v>765</v>
      </c>
      <c r="P110">
        <v>769</v>
      </c>
      <c r="Q110">
        <f t="shared" si="8"/>
        <v>767</v>
      </c>
      <c r="R110" s="8" t="str">
        <f t="shared" si="9"/>
        <v>GOOD</v>
      </c>
      <c r="S110">
        <f t="shared" si="6"/>
        <v>2</v>
      </c>
      <c r="T110" s="8" t="str">
        <f t="shared" si="10"/>
        <v>MEDIUM</v>
      </c>
      <c r="U110" s="8" t="str">
        <f t="shared" si="11"/>
        <v>Moderate DTI/Income/FICO</v>
      </c>
    </row>
    <row r="111" spans="1:21" x14ac:dyDescent="0.3">
      <c r="A111">
        <v>63286280</v>
      </c>
      <c r="B111" s="6">
        <v>34850</v>
      </c>
      <c r="C111" t="s">
        <v>14</v>
      </c>
      <c r="D111" s="4">
        <v>0.16550000000000001</v>
      </c>
      <c r="E111" t="s">
        <v>15</v>
      </c>
      <c r="F111" t="s">
        <v>16</v>
      </c>
      <c r="H111" t="s">
        <v>24</v>
      </c>
      <c r="I111" s="6">
        <v>69700</v>
      </c>
      <c r="J111" s="8" t="str">
        <f t="shared" si="7"/>
        <v>HIGH</v>
      </c>
      <c r="K111" t="s">
        <v>29</v>
      </c>
      <c r="L111" t="s">
        <v>25</v>
      </c>
      <c r="M111" s="13">
        <v>0.27699999999999997</v>
      </c>
      <c r="N111" s="13">
        <v>27.699999999999996</v>
      </c>
      <c r="O111">
        <v>700</v>
      </c>
      <c r="P111">
        <v>704</v>
      </c>
      <c r="Q111">
        <f t="shared" si="8"/>
        <v>702</v>
      </c>
      <c r="R111" s="8" t="str">
        <f t="shared" si="9"/>
        <v>GOOD</v>
      </c>
      <c r="S111">
        <f t="shared" si="6"/>
        <v>1</v>
      </c>
      <c r="T111" s="8" t="str">
        <f t="shared" si="10"/>
        <v>HIGH</v>
      </c>
      <c r="U111" s="8" t="str">
        <f t="shared" si="11"/>
        <v>High DTI / Low Income / Low FICO</v>
      </c>
    </row>
    <row r="112" spans="1:21" x14ac:dyDescent="0.3">
      <c r="A112">
        <v>63384484</v>
      </c>
      <c r="B112" s="6">
        <v>14425</v>
      </c>
      <c r="C112" t="s">
        <v>26</v>
      </c>
      <c r="D112" s="4">
        <v>0.1333</v>
      </c>
      <c r="E112" t="s">
        <v>21</v>
      </c>
      <c r="F112" t="s">
        <v>32</v>
      </c>
      <c r="G112" t="s">
        <v>28</v>
      </c>
      <c r="H112" t="s">
        <v>37</v>
      </c>
      <c r="I112" s="6">
        <v>38000</v>
      </c>
      <c r="J112" s="8" t="str">
        <f t="shared" si="7"/>
        <v>LOW</v>
      </c>
      <c r="K112" t="s">
        <v>29</v>
      </c>
      <c r="L112" t="s">
        <v>25</v>
      </c>
      <c r="M112" s="13">
        <v>0.28710000000000002</v>
      </c>
      <c r="N112" s="13">
        <v>28.71</v>
      </c>
      <c r="O112">
        <v>670</v>
      </c>
      <c r="P112">
        <v>674</v>
      </c>
      <c r="Q112">
        <f t="shared" si="8"/>
        <v>672</v>
      </c>
      <c r="R112" s="8" t="str">
        <f t="shared" si="9"/>
        <v>FAIR</v>
      </c>
      <c r="S112">
        <f t="shared" si="6"/>
        <v>1</v>
      </c>
      <c r="T112" s="8" t="str">
        <f t="shared" si="10"/>
        <v>HIGH</v>
      </c>
      <c r="U112" s="8" t="str">
        <f t="shared" si="11"/>
        <v>High DTI / Low Income / Low FICO</v>
      </c>
    </row>
    <row r="113" spans="1:21" x14ac:dyDescent="0.3">
      <c r="A113">
        <v>63034266</v>
      </c>
      <c r="B113" s="6">
        <v>20000</v>
      </c>
      <c r="C113" t="s">
        <v>26</v>
      </c>
      <c r="D113" s="4">
        <v>9.9900000000000003E-2</v>
      </c>
      <c r="E113" t="s">
        <v>34</v>
      </c>
      <c r="F113" t="s">
        <v>58</v>
      </c>
      <c r="G113" t="s">
        <v>36</v>
      </c>
      <c r="H113" t="s">
        <v>24</v>
      </c>
      <c r="I113" s="6">
        <v>175000</v>
      </c>
      <c r="J113" s="8" t="str">
        <f t="shared" si="7"/>
        <v>HIGH</v>
      </c>
      <c r="K113" t="s">
        <v>29</v>
      </c>
      <c r="L113" t="s">
        <v>25</v>
      </c>
      <c r="M113" s="13">
        <v>0.1711</v>
      </c>
      <c r="N113" s="13">
        <v>17.11</v>
      </c>
      <c r="O113">
        <v>705</v>
      </c>
      <c r="P113">
        <v>709</v>
      </c>
      <c r="Q113">
        <f t="shared" si="8"/>
        <v>707</v>
      </c>
      <c r="R113" s="8" t="str">
        <f t="shared" si="9"/>
        <v>GOOD</v>
      </c>
      <c r="S113">
        <f t="shared" si="6"/>
        <v>2</v>
      </c>
      <c r="T113" s="8" t="str">
        <f t="shared" si="10"/>
        <v>MEDIUM</v>
      </c>
      <c r="U113" s="8" t="str">
        <f t="shared" si="11"/>
        <v>Moderate DTI/Income/FICO</v>
      </c>
    </row>
    <row r="114" spans="1:21" x14ac:dyDescent="0.3">
      <c r="A114">
        <v>63346692</v>
      </c>
      <c r="B114" s="6">
        <v>8400</v>
      </c>
      <c r="C114" t="s">
        <v>26</v>
      </c>
      <c r="D114" s="4">
        <v>0.1099</v>
      </c>
      <c r="E114" t="s">
        <v>34</v>
      </c>
      <c r="F114" t="s">
        <v>49</v>
      </c>
      <c r="G114" t="s">
        <v>47</v>
      </c>
      <c r="H114" t="s">
        <v>37</v>
      </c>
      <c r="I114" s="6">
        <v>45000</v>
      </c>
      <c r="J114" s="8" t="str">
        <f t="shared" si="7"/>
        <v>MEDIUM</v>
      </c>
      <c r="K114" t="s">
        <v>29</v>
      </c>
      <c r="L114" t="s">
        <v>20</v>
      </c>
      <c r="M114" s="13">
        <v>8.43E-2</v>
      </c>
      <c r="N114" s="13">
        <v>8.43</v>
      </c>
      <c r="O114">
        <v>690</v>
      </c>
      <c r="P114">
        <v>694</v>
      </c>
      <c r="Q114">
        <f t="shared" si="8"/>
        <v>692</v>
      </c>
      <c r="R114" s="8" t="str">
        <f t="shared" si="9"/>
        <v>FAIR</v>
      </c>
      <c r="S114">
        <f t="shared" si="6"/>
        <v>2</v>
      </c>
      <c r="T114" s="8" t="str">
        <f t="shared" si="10"/>
        <v>MEDIUM</v>
      </c>
      <c r="U114" s="8" t="str">
        <f t="shared" si="11"/>
        <v>Moderate DTI/Income/FICO</v>
      </c>
    </row>
    <row r="115" spans="1:21" x14ac:dyDescent="0.3">
      <c r="A115">
        <v>65423446</v>
      </c>
      <c r="B115" s="6">
        <v>18400</v>
      </c>
      <c r="C115" t="s">
        <v>14</v>
      </c>
      <c r="D115" s="4">
        <v>0.12590000000000001</v>
      </c>
      <c r="E115" t="s">
        <v>21</v>
      </c>
      <c r="F115" t="s">
        <v>22</v>
      </c>
      <c r="G115" t="s">
        <v>23</v>
      </c>
      <c r="H115" t="s">
        <v>37</v>
      </c>
      <c r="I115" s="6">
        <v>40000</v>
      </c>
      <c r="J115" s="8" t="str">
        <f t="shared" si="7"/>
        <v>LOW</v>
      </c>
      <c r="K115" t="s">
        <v>71</v>
      </c>
      <c r="L115" t="s">
        <v>20</v>
      </c>
      <c r="M115" s="13">
        <v>0.28649999999999998</v>
      </c>
      <c r="N115" s="13">
        <v>28.65</v>
      </c>
      <c r="O115">
        <v>720</v>
      </c>
      <c r="P115">
        <v>724</v>
      </c>
      <c r="Q115">
        <f t="shared" si="8"/>
        <v>722</v>
      </c>
      <c r="R115" s="8" t="str">
        <f t="shared" si="9"/>
        <v>GOOD</v>
      </c>
      <c r="S115">
        <f t="shared" si="6"/>
        <v>1</v>
      </c>
      <c r="T115" s="8" t="str">
        <f t="shared" si="10"/>
        <v>HIGH</v>
      </c>
      <c r="U115" s="8" t="str">
        <f t="shared" si="11"/>
        <v>High DTI / Low Income / Low FICO</v>
      </c>
    </row>
    <row r="116" spans="1:21" x14ac:dyDescent="0.3">
      <c r="A116">
        <v>63429794</v>
      </c>
      <c r="B116" s="6">
        <v>6500</v>
      </c>
      <c r="C116" t="s">
        <v>26</v>
      </c>
      <c r="D116" s="4">
        <v>7.8899999999999998E-2</v>
      </c>
      <c r="E116" t="s">
        <v>45</v>
      </c>
      <c r="F116" t="s">
        <v>64</v>
      </c>
      <c r="G116" t="s">
        <v>23</v>
      </c>
      <c r="H116" t="s">
        <v>24</v>
      </c>
      <c r="I116" s="6">
        <v>40000</v>
      </c>
      <c r="J116" s="8" t="str">
        <f t="shared" si="7"/>
        <v>LOW</v>
      </c>
      <c r="K116" t="s">
        <v>29</v>
      </c>
      <c r="L116" t="s">
        <v>25</v>
      </c>
      <c r="M116" s="13">
        <v>0.21719999999999998</v>
      </c>
      <c r="N116" s="13">
        <v>21.72</v>
      </c>
      <c r="O116">
        <v>720</v>
      </c>
      <c r="P116">
        <v>724</v>
      </c>
      <c r="Q116">
        <f t="shared" si="8"/>
        <v>722</v>
      </c>
      <c r="R116" s="8" t="str">
        <f t="shared" si="9"/>
        <v>GOOD</v>
      </c>
      <c r="S116">
        <f t="shared" si="6"/>
        <v>1</v>
      </c>
      <c r="T116" s="8" t="str">
        <f t="shared" si="10"/>
        <v>HIGH</v>
      </c>
      <c r="U116" s="8" t="str">
        <f t="shared" si="11"/>
        <v>High DTI / Low Income / Low FICO</v>
      </c>
    </row>
    <row r="117" spans="1:21" x14ac:dyDescent="0.3">
      <c r="A117">
        <v>65149311</v>
      </c>
      <c r="B117" s="6">
        <v>15000</v>
      </c>
      <c r="C117" t="s">
        <v>26</v>
      </c>
      <c r="D117" s="4">
        <v>8.1799999999999998E-2</v>
      </c>
      <c r="E117" t="s">
        <v>34</v>
      </c>
      <c r="F117" t="s">
        <v>35</v>
      </c>
      <c r="G117" t="s">
        <v>33</v>
      </c>
      <c r="H117" t="s">
        <v>37</v>
      </c>
      <c r="I117" s="6">
        <v>45000</v>
      </c>
      <c r="J117" s="8" t="str">
        <f t="shared" si="7"/>
        <v>MEDIUM</v>
      </c>
      <c r="K117" t="s">
        <v>29</v>
      </c>
      <c r="L117" t="s">
        <v>20</v>
      </c>
      <c r="M117" s="13">
        <v>0.38819999999999999</v>
      </c>
      <c r="N117" s="13">
        <v>38.82</v>
      </c>
      <c r="O117">
        <v>690</v>
      </c>
      <c r="P117">
        <v>694</v>
      </c>
      <c r="Q117">
        <f t="shared" si="8"/>
        <v>692</v>
      </c>
      <c r="R117" s="8" t="str">
        <f t="shared" si="9"/>
        <v>FAIR</v>
      </c>
      <c r="S117">
        <f t="shared" si="6"/>
        <v>1</v>
      </c>
      <c r="T117" s="8" t="str">
        <f t="shared" si="10"/>
        <v>HIGH</v>
      </c>
      <c r="U117" s="8" t="str">
        <f t="shared" si="11"/>
        <v>High DTI / Low Income / Low FICO</v>
      </c>
    </row>
    <row r="118" spans="1:21" x14ac:dyDescent="0.3">
      <c r="A118">
        <v>65220130</v>
      </c>
      <c r="B118" s="6">
        <v>5000</v>
      </c>
      <c r="C118" t="s">
        <v>26</v>
      </c>
      <c r="D118" s="4">
        <v>9.1700000000000004E-2</v>
      </c>
      <c r="E118" t="s">
        <v>34</v>
      </c>
      <c r="F118" t="s">
        <v>68</v>
      </c>
      <c r="H118" t="s">
        <v>18</v>
      </c>
      <c r="I118" s="6">
        <v>35000</v>
      </c>
      <c r="J118" s="8" t="str">
        <f t="shared" si="7"/>
        <v>LOW</v>
      </c>
      <c r="K118" t="s">
        <v>48</v>
      </c>
      <c r="L118" t="s">
        <v>25</v>
      </c>
      <c r="M118" s="13">
        <v>0.18049999999999999</v>
      </c>
      <c r="N118" s="13">
        <v>18.05</v>
      </c>
      <c r="O118">
        <v>660</v>
      </c>
      <c r="P118">
        <v>664</v>
      </c>
      <c r="Q118">
        <f t="shared" si="8"/>
        <v>662</v>
      </c>
      <c r="R118" s="8" t="str">
        <f t="shared" si="9"/>
        <v>FAIR</v>
      </c>
      <c r="S118">
        <f t="shared" si="6"/>
        <v>1</v>
      </c>
      <c r="T118" s="8" t="str">
        <f t="shared" si="10"/>
        <v>HIGH</v>
      </c>
      <c r="U118" s="8" t="str">
        <f t="shared" si="11"/>
        <v>High DTI / Low Income / Low FICO</v>
      </c>
    </row>
    <row r="119" spans="1:21" x14ac:dyDescent="0.3">
      <c r="A119">
        <v>66512887</v>
      </c>
      <c r="B119" s="6">
        <v>12800</v>
      </c>
      <c r="C119" t="s">
        <v>14</v>
      </c>
      <c r="D119" s="4">
        <v>9.1700000000000004E-2</v>
      </c>
      <c r="E119" t="s">
        <v>34</v>
      </c>
      <c r="F119" t="s">
        <v>68</v>
      </c>
      <c r="G119" t="s">
        <v>23</v>
      </c>
      <c r="H119" t="s">
        <v>24</v>
      </c>
      <c r="I119" s="6">
        <v>102000</v>
      </c>
      <c r="J119" s="8" t="str">
        <f t="shared" si="7"/>
        <v>HIGH</v>
      </c>
      <c r="K119" t="s">
        <v>19</v>
      </c>
      <c r="L119" t="s">
        <v>25</v>
      </c>
      <c r="M119" s="13">
        <v>0.13849999999999998</v>
      </c>
      <c r="N119" s="13">
        <v>13.849999999999998</v>
      </c>
      <c r="O119">
        <v>685</v>
      </c>
      <c r="P119">
        <v>689</v>
      </c>
      <c r="Q119">
        <f t="shared" si="8"/>
        <v>687</v>
      </c>
      <c r="R119" s="8" t="str">
        <f t="shared" si="9"/>
        <v>FAIR</v>
      </c>
      <c r="S119">
        <f t="shared" si="6"/>
        <v>2</v>
      </c>
      <c r="T119" s="8" t="str">
        <f t="shared" si="10"/>
        <v>MEDIUM</v>
      </c>
      <c r="U119" s="8" t="str">
        <f t="shared" si="11"/>
        <v>Moderate DTI/Income/FICO</v>
      </c>
    </row>
    <row r="120" spans="1:21" x14ac:dyDescent="0.3">
      <c r="A120">
        <v>66044360</v>
      </c>
      <c r="B120" s="6">
        <v>3600</v>
      </c>
      <c r="C120" t="s">
        <v>26</v>
      </c>
      <c r="D120" s="4">
        <v>0.11990000000000001</v>
      </c>
      <c r="E120" t="s">
        <v>21</v>
      </c>
      <c r="F120" t="s">
        <v>40</v>
      </c>
      <c r="G120" t="s">
        <v>36</v>
      </c>
      <c r="H120" t="s">
        <v>37</v>
      </c>
      <c r="I120" s="6">
        <v>85000</v>
      </c>
      <c r="J120" s="8" t="str">
        <f t="shared" si="7"/>
        <v>HIGH</v>
      </c>
      <c r="K120" t="s">
        <v>29</v>
      </c>
      <c r="L120" t="s">
        <v>20</v>
      </c>
      <c r="M120" s="13">
        <v>0.16070000000000001</v>
      </c>
      <c r="N120" s="13">
        <v>16.07</v>
      </c>
      <c r="O120">
        <v>690</v>
      </c>
      <c r="P120">
        <v>694</v>
      </c>
      <c r="Q120">
        <f t="shared" si="8"/>
        <v>692</v>
      </c>
      <c r="R120" s="8" t="str">
        <f t="shared" si="9"/>
        <v>FAIR</v>
      </c>
      <c r="S120">
        <f t="shared" si="6"/>
        <v>2</v>
      </c>
      <c r="T120" s="8" t="str">
        <f t="shared" si="10"/>
        <v>MEDIUM</v>
      </c>
      <c r="U120" s="8" t="str">
        <f t="shared" si="11"/>
        <v>Moderate DTI/Income/FICO</v>
      </c>
    </row>
    <row r="121" spans="1:21" x14ac:dyDescent="0.3">
      <c r="A121">
        <v>63497272</v>
      </c>
      <c r="B121" s="6">
        <v>4800</v>
      </c>
      <c r="C121" t="s">
        <v>26</v>
      </c>
      <c r="D121" s="4">
        <v>0.1399</v>
      </c>
      <c r="E121" t="s">
        <v>21</v>
      </c>
      <c r="F121" t="s">
        <v>30</v>
      </c>
      <c r="G121" t="s">
        <v>33</v>
      </c>
      <c r="H121" t="s">
        <v>24</v>
      </c>
      <c r="I121" s="6">
        <v>50000</v>
      </c>
      <c r="J121" s="8" t="str">
        <f t="shared" si="7"/>
        <v>MEDIUM</v>
      </c>
      <c r="K121" t="s">
        <v>29</v>
      </c>
      <c r="L121" t="s">
        <v>20</v>
      </c>
      <c r="M121" s="13">
        <v>0.31420000000000003</v>
      </c>
      <c r="N121" s="13">
        <v>31.42</v>
      </c>
      <c r="O121">
        <v>705</v>
      </c>
      <c r="P121">
        <v>709</v>
      </c>
      <c r="Q121">
        <f t="shared" si="8"/>
        <v>707</v>
      </c>
      <c r="R121" s="8" t="str">
        <f t="shared" si="9"/>
        <v>GOOD</v>
      </c>
      <c r="S121">
        <f t="shared" si="6"/>
        <v>1</v>
      </c>
      <c r="T121" s="8" t="str">
        <f t="shared" si="10"/>
        <v>HIGH</v>
      </c>
      <c r="U121" s="8" t="str">
        <f t="shared" si="11"/>
        <v>High DTI / Low Income / Low FICO</v>
      </c>
    </row>
    <row r="122" spans="1:21" x14ac:dyDescent="0.3">
      <c r="A122">
        <v>63458813</v>
      </c>
      <c r="B122" s="6">
        <v>35000</v>
      </c>
      <c r="C122" t="s">
        <v>26</v>
      </c>
      <c r="D122" s="4">
        <v>0.1333</v>
      </c>
      <c r="E122" t="s">
        <v>21</v>
      </c>
      <c r="F122" t="s">
        <v>32</v>
      </c>
      <c r="G122" t="s">
        <v>33</v>
      </c>
      <c r="H122" t="s">
        <v>37</v>
      </c>
      <c r="I122" s="6">
        <v>207000</v>
      </c>
      <c r="J122" s="8" t="str">
        <f t="shared" si="7"/>
        <v>HIGH</v>
      </c>
      <c r="K122" t="s">
        <v>29</v>
      </c>
      <c r="L122" t="s">
        <v>20</v>
      </c>
      <c r="M122" s="13">
        <v>0.29049999999999998</v>
      </c>
      <c r="N122" s="13">
        <v>29.049999999999997</v>
      </c>
      <c r="O122">
        <v>690</v>
      </c>
      <c r="P122">
        <v>694</v>
      </c>
      <c r="Q122">
        <f t="shared" si="8"/>
        <v>692</v>
      </c>
      <c r="R122" s="8" t="str">
        <f t="shared" si="9"/>
        <v>FAIR</v>
      </c>
      <c r="S122">
        <f t="shared" si="6"/>
        <v>1</v>
      </c>
      <c r="T122" s="8" t="str">
        <f t="shared" si="10"/>
        <v>HIGH</v>
      </c>
      <c r="U122" s="8" t="str">
        <f t="shared" si="11"/>
        <v>High DTI / Low Income / Low FICO</v>
      </c>
    </row>
    <row r="123" spans="1:21" x14ac:dyDescent="0.3">
      <c r="A123">
        <v>66075663</v>
      </c>
      <c r="B123" s="6">
        <v>8000</v>
      </c>
      <c r="C123" t="s">
        <v>26</v>
      </c>
      <c r="D123" s="4">
        <v>6.8900000000000003E-2</v>
      </c>
      <c r="E123" t="s">
        <v>45</v>
      </c>
      <c r="F123" t="s">
        <v>46</v>
      </c>
      <c r="G123" t="s">
        <v>39</v>
      </c>
      <c r="H123" t="s">
        <v>24</v>
      </c>
      <c r="I123" s="6">
        <v>73000</v>
      </c>
      <c r="J123" s="8" t="str">
        <f t="shared" si="7"/>
        <v>HIGH</v>
      </c>
      <c r="K123" t="s">
        <v>29</v>
      </c>
      <c r="L123" t="s">
        <v>20</v>
      </c>
      <c r="M123" s="13">
        <v>0.24879999999999999</v>
      </c>
      <c r="N123" s="13">
        <v>24.88</v>
      </c>
      <c r="O123">
        <v>785</v>
      </c>
      <c r="P123">
        <v>789</v>
      </c>
      <c r="Q123">
        <f t="shared" si="8"/>
        <v>787</v>
      </c>
      <c r="R123" s="8" t="str">
        <f t="shared" si="9"/>
        <v>GOOD</v>
      </c>
      <c r="S123">
        <f t="shared" si="6"/>
        <v>1</v>
      </c>
      <c r="T123" s="8" t="str">
        <f t="shared" si="10"/>
        <v>HIGH</v>
      </c>
      <c r="U123" s="8" t="str">
        <f t="shared" si="11"/>
        <v>High DTI / Low Income / Low FICO</v>
      </c>
    </row>
    <row r="124" spans="1:21" x14ac:dyDescent="0.3">
      <c r="A124">
        <v>63264247</v>
      </c>
      <c r="B124" s="6">
        <v>29900</v>
      </c>
      <c r="C124" t="s">
        <v>14</v>
      </c>
      <c r="D124" s="4">
        <v>0.17859999999999998</v>
      </c>
      <c r="E124" t="s">
        <v>15</v>
      </c>
      <c r="F124" t="s">
        <v>51</v>
      </c>
      <c r="G124" t="s">
        <v>50</v>
      </c>
      <c r="H124" t="s">
        <v>24</v>
      </c>
      <c r="I124" s="6">
        <v>65000</v>
      </c>
      <c r="J124" s="8" t="str">
        <f t="shared" si="7"/>
        <v>HIGH</v>
      </c>
      <c r="K124" t="s">
        <v>29</v>
      </c>
      <c r="L124" t="s">
        <v>20</v>
      </c>
      <c r="M124" s="13">
        <v>0.28539999999999999</v>
      </c>
      <c r="N124" s="13">
        <v>28.54</v>
      </c>
      <c r="O124">
        <v>705</v>
      </c>
      <c r="P124">
        <v>709</v>
      </c>
      <c r="Q124">
        <f t="shared" si="8"/>
        <v>707</v>
      </c>
      <c r="R124" s="8" t="str">
        <f t="shared" si="9"/>
        <v>GOOD</v>
      </c>
      <c r="S124">
        <f t="shared" si="6"/>
        <v>1</v>
      </c>
      <c r="T124" s="8" t="str">
        <f t="shared" si="10"/>
        <v>HIGH</v>
      </c>
      <c r="U124" s="8" t="str">
        <f t="shared" si="11"/>
        <v>High DTI / Low Income / Low FICO</v>
      </c>
    </row>
    <row r="125" spans="1:21" x14ac:dyDescent="0.3">
      <c r="A125">
        <v>65068949</v>
      </c>
      <c r="B125" s="6">
        <v>18000</v>
      </c>
      <c r="C125" t="s">
        <v>14</v>
      </c>
      <c r="D125" s="4">
        <v>0.16550000000000001</v>
      </c>
      <c r="E125" t="s">
        <v>15</v>
      </c>
      <c r="F125" t="s">
        <v>16</v>
      </c>
      <c r="G125" t="s">
        <v>39</v>
      </c>
      <c r="H125" t="s">
        <v>24</v>
      </c>
      <c r="I125" s="6">
        <v>50000</v>
      </c>
      <c r="J125" s="8" t="str">
        <f t="shared" si="7"/>
        <v>MEDIUM</v>
      </c>
      <c r="K125" t="s">
        <v>29</v>
      </c>
      <c r="L125" t="s">
        <v>20</v>
      </c>
      <c r="M125" s="13">
        <v>0.35210000000000002</v>
      </c>
      <c r="N125" s="13">
        <v>35.21</v>
      </c>
      <c r="O125">
        <v>685</v>
      </c>
      <c r="P125">
        <v>689</v>
      </c>
      <c r="Q125">
        <f t="shared" si="8"/>
        <v>687</v>
      </c>
      <c r="R125" s="8" t="str">
        <f t="shared" si="9"/>
        <v>FAIR</v>
      </c>
      <c r="S125">
        <f t="shared" si="6"/>
        <v>1</v>
      </c>
      <c r="T125" s="8" t="str">
        <f t="shared" si="10"/>
        <v>HIGH</v>
      </c>
      <c r="U125" s="8" t="str">
        <f t="shared" si="11"/>
        <v>High DTI / Low Income / Low FICO</v>
      </c>
    </row>
    <row r="126" spans="1:21" x14ac:dyDescent="0.3">
      <c r="A126">
        <v>63346062</v>
      </c>
      <c r="B126" s="6">
        <v>7000</v>
      </c>
      <c r="C126" t="s">
        <v>26</v>
      </c>
      <c r="D126" s="4">
        <v>9.1700000000000004E-2</v>
      </c>
      <c r="E126" t="s">
        <v>34</v>
      </c>
      <c r="F126" t="s">
        <v>68</v>
      </c>
      <c r="G126" t="s">
        <v>36</v>
      </c>
      <c r="H126" t="s">
        <v>24</v>
      </c>
      <c r="I126" s="6">
        <v>40000</v>
      </c>
      <c r="J126" s="8" t="str">
        <f t="shared" si="7"/>
        <v>LOW</v>
      </c>
      <c r="K126" t="s">
        <v>29</v>
      </c>
      <c r="L126" t="s">
        <v>20</v>
      </c>
      <c r="M126" s="13">
        <v>0.27810000000000001</v>
      </c>
      <c r="N126" s="13">
        <v>27.810000000000002</v>
      </c>
      <c r="O126">
        <v>675</v>
      </c>
      <c r="P126">
        <v>679</v>
      </c>
      <c r="Q126">
        <f t="shared" si="8"/>
        <v>677</v>
      </c>
      <c r="R126" s="8" t="str">
        <f t="shared" si="9"/>
        <v>FAIR</v>
      </c>
      <c r="S126">
        <f t="shared" si="6"/>
        <v>1</v>
      </c>
      <c r="T126" s="8" t="str">
        <f t="shared" si="10"/>
        <v>HIGH</v>
      </c>
      <c r="U126" s="8" t="str">
        <f t="shared" si="11"/>
        <v>High DTI / Low Income / Low FICO</v>
      </c>
    </row>
    <row r="127" spans="1:21" x14ac:dyDescent="0.3">
      <c r="A127">
        <v>66075500</v>
      </c>
      <c r="B127" s="6">
        <v>35000</v>
      </c>
      <c r="C127" t="s">
        <v>14</v>
      </c>
      <c r="D127" s="4">
        <v>0.12590000000000001</v>
      </c>
      <c r="E127" t="s">
        <v>21</v>
      </c>
      <c r="F127" t="s">
        <v>22</v>
      </c>
      <c r="G127" t="s">
        <v>36</v>
      </c>
      <c r="H127" t="s">
        <v>37</v>
      </c>
      <c r="I127" s="6">
        <v>120000</v>
      </c>
      <c r="J127" s="8" t="str">
        <f t="shared" si="7"/>
        <v>HIGH</v>
      </c>
      <c r="K127" t="s">
        <v>19</v>
      </c>
      <c r="L127" t="s">
        <v>25</v>
      </c>
      <c r="M127" s="13">
        <v>0.1152</v>
      </c>
      <c r="N127" s="13">
        <v>11.52</v>
      </c>
      <c r="O127">
        <v>700</v>
      </c>
      <c r="P127">
        <v>704</v>
      </c>
      <c r="Q127">
        <f t="shared" si="8"/>
        <v>702</v>
      </c>
      <c r="R127" s="8" t="str">
        <f t="shared" si="9"/>
        <v>GOOD</v>
      </c>
      <c r="S127">
        <f t="shared" si="6"/>
        <v>3</v>
      </c>
      <c r="T127" s="8" t="str">
        <f t="shared" si="10"/>
        <v>LOW</v>
      </c>
      <c r="U127" s="8" t="str">
        <f t="shared" si="11"/>
        <v>Strong Profile</v>
      </c>
    </row>
    <row r="128" spans="1:21" x14ac:dyDescent="0.3">
      <c r="A128">
        <v>63762434</v>
      </c>
      <c r="B128" s="6">
        <v>20000</v>
      </c>
      <c r="C128" t="s">
        <v>26</v>
      </c>
      <c r="D128" s="4">
        <v>7.8899999999999998E-2</v>
      </c>
      <c r="E128" t="s">
        <v>45</v>
      </c>
      <c r="F128" t="s">
        <v>64</v>
      </c>
      <c r="G128" t="s">
        <v>33</v>
      </c>
      <c r="H128" t="s">
        <v>37</v>
      </c>
      <c r="I128" s="6">
        <v>53823</v>
      </c>
      <c r="J128" s="8" t="str">
        <f t="shared" si="7"/>
        <v>MEDIUM</v>
      </c>
      <c r="K128" t="s">
        <v>29</v>
      </c>
      <c r="L128" t="s">
        <v>25</v>
      </c>
      <c r="M128" s="13">
        <v>0.29430000000000001</v>
      </c>
      <c r="N128" s="13">
        <v>29.43</v>
      </c>
      <c r="O128">
        <v>715</v>
      </c>
      <c r="P128">
        <v>719</v>
      </c>
      <c r="Q128">
        <f t="shared" si="8"/>
        <v>717</v>
      </c>
      <c r="R128" s="8" t="str">
        <f t="shared" si="9"/>
        <v>GOOD</v>
      </c>
      <c r="S128">
        <f t="shared" si="6"/>
        <v>1</v>
      </c>
      <c r="T128" s="8" t="str">
        <f t="shared" si="10"/>
        <v>HIGH</v>
      </c>
      <c r="U128" s="8" t="str">
        <f t="shared" si="11"/>
        <v>High DTI / Low Income / Low FICO</v>
      </c>
    </row>
    <row r="129" spans="1:21" x14ac:dyDescent="0.3">
      <c r="A129">
        <v>66471492</v>
      </c>
      <c r="B129" s="6">
        <v>7000</v>
      </c>
      <c r="C129" t="s">
        <v>26</v>
      </c>
      <c r="D129" s="4">
        <v>7.2599999999999998E-2</v>
      </c>
      <c r="E129" t="s">
        <v>45</v>
      </c>
      <c r="F129" t="s">
        <v>61</v>
      </c>
      <c r="H129" t="s">
        <v>37</v>
      </c>
      <c r="I129" s="6">
        <v>24000</v>
      </c>
      <c r="J129" s="8" t="str">
        <f t="shared" si="7"/>
        <v>LOW</v>
      </c>
      <c r="K129" t="s">
        <v>29</v>
      </c>
      <c r="L129" t="s">
        <v>20</v>
      </c>
      <c r="M129" s="13">
        <v>0.10550000000000001</v>
      </c>
      <c r="N129" s="13">
        <v>10.55</v>
      </c>
      <c r="O129">
        <v>705</v>
      </c>
      <c r="P129">
        <v>709</v>
      </c>
      <c r="Q129">
        <f t="shared" si="8"/>
        <v>707</v>
      </c>
      <c r="R129" s="8" t="str">
        <f t="shared" si="9"/>
        <v>GOOD</v>
      </c>
      <c r="S129">
        <f t="shared" si="6"/>
        <v>1</v>
      </c>
      <c r="T129" s="8" t="str">
        <f t="shared" si="10"/>
        <v>HIGH</v>
      </c>
      <c r="U129" s="8" t="str">
        <f t="shared" si="11"/>
        <v>High DTI / Low Income / Low FICO</v>
      </c>
    </row>
    <row r="130" spans="1:21" x14ac:dyDescent="0.3">
      <c r="A130">
        <v>67378863</v>
      </c>
      <c r="B130" s="6">
        <v>22000</v>
      </c>
      <c r="C130" t="s">
        <v>26</v>
      </c>
      <c r="D130" s="4">
        <v>0.15410000000000001</v>
      </c>
      <c r="E130" t="s">
        <v>15</v>
      </c>
      <c r="F130" t="s">
        <v>27</v>
      </c>
      <c r="G130" t="s">
        <v>36</v>
      </c>
      <c r="H130" t="s">
        <v>37</v>
      </c>
      <c r="I130" s="6">
        <v>85000</v>
      </c>
      <c r="J130" s="8" t="str">
        <f t="shared" si="7"/>
        <v>HIGH</v>
      </c>
      <c r="K130" t="s">
        <v>29</v>
      </c>
      <c r="L130" t="s">
        <v>31</v>
      </c>
      <c r="M130" s="13">
        <v>5.5000000000000005E-3</v>
      </c>
      <c r="N130" s="13">
        <v>0.55000000000000004</v>
      </c>
      <c r="O130">
        <v>675</v>
      </c>
      <c r="P130">
        <v>679</v>
      </c>
      <c r="Q130">
        <f t="shared" si="8"/>
        <v>677</v>
      </c>
      <c r="R130" s="8" t="str">
        <f t="shared" si="9"/>
        <v>FAIR</v>
      </c>
      <c r="S130">
        <f t="shared" ref="S130:S193" si="12">IF(AND(M130&lt;0.12, I130&gt;60000, Q130&gt;700), 3, IF(AND(M130&lt;0.2, I130&gt;40000, Q130&gt;660), 2, 1))</f>
        <v>2</v>
      </c>
      <c r="T130" s="8" t="str">
        <f t="shared" si="10"/>
        <v>MEDIUM</v>
      </c>
      <c r="U130" s="8" t="str">
        <f t="shared" si="11"/>
        <v>Moderate DTI/Income/FICO</v>
      </c>
    </row>
    <row r="131" spans="1:21" x14ac:dyDescent="0.3">
      <c r="A131">
        <v>65677821</v>
      </c>
      <c r="B131" s="6">
        <v>11350</v>
      </c>
      <c r="C131" t="s">
        <v>14</v>
      </c>
      <c r="D131" s="4">
        <v>0.1699</v>
      </c>
      <c r="E131" t="s">
        <v>15</v>
      </c>
      <c r="F131" t="s">
        <v>53</v>
      </c>
      <c r="G131" t="s">
        <v>33</v>
      </c>
      <c r="H131" t="s">
        <v>37</v>
      </c>
      <c r="I131" s="6">
        <v>66000</v>
      </c>
      <c r="J131" s="8" t="str">
        <f t="shared" ref="J131:J194" si="13">IF(I131&gt;60000,"HIGH",IF(I131&gt;40000,"MEDIUM","LOW"))</f>
        <v>HIGH</v>
      </c>
      <c r="K131" t="s">
        <v>48</v>
      </c>
      <c r="L131" t="s">
        <v>20</v>
      </c>
      <c r="M131" s="13">
        <v>0.17780000000000001</v>
      </c>
      <c r="N131" s="13">
        <v>17.78</v>
      </c>
      <c r="O131">
        <v>670</v>
      </c>
      <c r="P131">
        <v>674</v>
      </c>
      <c r="Q131">
        <f t="shared" ref="Q131:Q194" si="14">AVERAGE(O131,P131)</f>
        <v>672</v>
      </c>
      <c r="R131" s="8" t="str">
        <f t="shared" ref="R131:R194" si="15">IF(Q131&gt;700,"GOOD",IF(Q131&gt;660,"FAIR","POOR"))</f>
        <v>FAIR</v>
      </c>
      <c r="S131">
        <f t="shared" si="12"/>
        <v>2</v>
      </c>
      <c r="T131" s="8" t="str">
        <f t="shared" ref="T131:T194" si="16">IF(S131=3, "LOW", IF(S131=2, "MEDIUM", "HIGH"))</f>
        <v>MEDIUM</v>
      </c>
      <c r="U131" s="8" t="str">
        <f t="shared" ref="U131:U194" si="17">IF(S131=1, "High DTI / Low Income / Low FICO", IF(S131=2, "Moderate DTI/Income/FICO", "Strong Profile"))</f>
        <v>Moderate DTI/Income/FICO</v>
      </c>
    </row>
    <row r="132" spans="1:21" x14ac:dyDescent="0.3">
      <c r="A132">
        <v>65724913</v>
      </c>
      <c r="B132" s="6">
        <v>10000</v>
      </c>
      <c r="C132" t="s">
        <v>26</v>
      </c>
      <c r="D132" s="4">
        <v>9.1700000000000004E-2</v>
      </c>
      <c r="E132" t="s">
        <v>34</v>
      </c>
      <c r="F132" t="s">
        <v>68</v>
      </c>
      <c r="G132" t="s">
        <v>47</v>
      </c>
      <c r="H132" t="s">
        <v>24</v>
      </c>
      <c r="I132" s="6">
        <v>42000</v>
      </c>
      <c r="J132" s="8" t="str">
        <f t="shared" si="13"/>
        <v>MEDIUM</v>
      </c>
      <c r="K132" t="s">
        <v>29</v>
      </c>
      <c r="L132" t="s">
        <v>20</v>
      </c>
      <c r="M132" s="13">
        <v>0.25230000000000002</v>
      </c>
      <c r="N132" s="13">
        <v>25.230000000000004</v>
      </c>
      <c r="O132">
        <v>665</v>
      </c>
      <c r="P132">
        <v>669</v>
      </c>
      <c r="Q132">
        <f t="shared" si="14"/>
        <v>667</v>
      </c>
      <c r="R132" s="8" t="str">
        <f t="shared" si="15"/>
        <v>FAIR</v>
      </c>
      <c r="S132">
        <f t="shared" si="12"/>
        <v>1</v>
      </c>
      <c r="T132" s="8" t="str">
        <f t="shared" si="16"/>
        <v>HIGH</v>
      </c>
      <c r="U132" s="8" t="str">
        <f t="shared" si="17"/>
        <v>High DTI / Low Income / Low FICO</v>
      </c>
    </row>
    <row r="133" spans="1:21" x14ac:dyDescent="0.3">
      <c r="A133">
        <v>63408455</v>
      </c>
      <c r="B133" s="6">
        <v>19150</v>
      </c>
      <c r="C133" t="s">
        <v>14</v>
      </c>
      <c r="D133" s="4">
        <v>0.23989999999999997</v>
      </c>
      <c r="E133" t="s">
        <v>41</v>
      </c>
      <c r="F133" t="s">
        <v>42</v>
      </c>
      <c r="G133" t="s">
        <v>33</v>
      </c>
      <c r="H133" t="s">
        <v>37</v>
      </c>
      <c r="I133" s="6">
        <v>60000</v>
      </c>
      <c r="J133" s="8" t="str">
        <f t="shared" si="13"/>
        <v>MEDIUM</v>
      </c>
      <c r="K133" t="s">
        <v>19</v>
      </c>
      <c r="L133" t="s">
        <v>25</v>
      </c>
      <c r="M133" s="13">
        <v>0.28800000000000003</v>
      </c>
      <c r="N133" s="13">
        <v>28.800000000000004</v>
      </c>
      <c r="O133">
        <v>680</v>
      </c>
      <c r="P133">
        <v>684</v>
      </c>
      <c r="Q133">
        <f t="shared" si="14"/>
        <v>682</v>
      </c>
      <c r="R133" s="8" t="str">
        <f t="shared" si="15"/>
        <v>FAIR</v>
      </c>
      <c r="S133">
        <f t="shared" si="12"/>
        <v>1</v>
      </c>
      <c r="T133" s="8" t="str">
        <f t="shared" si="16"/>
        <v>HIGH</v>
      </c>
      <c r="U133" s="8" t="str">
        <f t="shared" si="17"/>
        <v>High DTI / Low Income / Low FICO</v>
      </c>
    </row>
    <row r="134" spans="1:21" x14ac:dyDescent="0.3">
      <c r="A134">
        <v>65843344</v>
      </c>
      <c r="B134" s="6">
        <v>9000</v>
      </c>
      <c r="C134" t="s">
        <v>26</v>
      </c>
      <c r="D134" s="4">
        <v>9.1700000000000004E-2</v>
      </c>
      <c r="E134" t="s">
        <v>34</v>
      </c>
      <c r="F134" t="s">
        <v>68</v>
      </c>
      <c r="G134" t="s">
        <v>17</v>
      </c>
      <c r="H134" t="s">
        <v>37</v>
      </c>
      <c r="I134" s="6">
        <v>71000</v>
      </c>
      <c r="J134" s="8" t="str">
        <f t="shared" si="13"/>
        <v>HIGH</v>
      </c>
      <c r="K134" t="s">
        <v>29</v>
      </c>
      <c r="L134" t="s">
        <v>25</v>
      </c>
      <c r="M134" s="13">
        <v>0.16260000000000002</v>
      </c>
      <c r="N134" s="13">
        <v>16.260000000000002</v>
      </c>
      <c r="O134">
        <v>660</v>
      </c>
      <c r="P134">
        <v>664</v>
      </c>
      <c r="Q134">
        <f t="shared" si="14"/>
        <v>662</v>
      </c>
      <c r="R134" s="8" t="str">
        <f t="shared" si="15"/>
        <v>FAIR</v>
      </c>
      <c r="S134">
        <f t="shared" si="12"/>
        <v>2</v>
      </c>
      <c r="T134" s="8" t="str">
        <f t="shared" si="16"/>
        <v>MEDIUM</v>
      </c>
      <c r="U134" s="8" t="str">
        <f t="shared" si="17"/>
        <v>Moderate DTI/Income/FICO</v>
      </c>
    </row>
    <row r="135" spans="1:21" x14ac:dyDescent="0.3">
      <c r="A135">
        <v>65944602</v>
      </c>
      <c r="B135" s="6">
        <v>20500</v>
      </c>
      <c r="C135" t="s">
        <v>14</v>
      </c>
      <c r="D135" s="4">
        <v>0.1318</v>
      </c>
      <c r="E135" t="s">
        <v>21</v>
      </c>
      <c r="F135" t="s">
        <v>32</v>
      </c>
      <c r="H135" t="s">
        <v>24</v>
      </c>
      <c r="I135" s="6">
        <v>41000</v>
      </c>
      <c r="J135" s="8" t="str">
        <f t="shared" si="13"/>
        <v>MEDIUM</v>
      </c>
      <c r="K135" t="s">
        <v>29</v>
      </c>
      <c r="L135" t="s">
        <v>25</v>
      </c>
      <c r="M135" s="13">
        <v>0.2321</v>
      </c>
      <c r="N135" s="13">
        <v>23.21</v>
      </c>
      <c r="O135">
        <v>720</v>
      </c>
      <c r="P135">
        <v>724</v>
      </c>
      <c r="Q135">
        <f t="shared" si="14"/>
        <v>722</v>
      </c>
      <c r="R135" s="8" t="str">
        <f t="shared" si="15"/>
        <v>GOOD</v>
      </c>
      <c r="S135">
        <f t="shared" si="12"/>
        <v>1</v>
      </c>
      <c r="T135" s="8" t="str">
        <f t="shared" si="16"/>
        <v>HIGH</v>
      </c>
      <c r="U135" s="8" t="str">
        <f t="shared" si="17"/>
        <v>High DTI / Low Income / Low FICO</v>
      </c>
    </row>
    <row r="136" spans="1:21" x14ac:dyDescent="0.3">
      <c r="A136">
        <v>63177024</v>
      </c>
      <c r="B136" s="6">
        <v>1500</v>
      </c>
      <c r="C136" t="s">
        <v>26</v>
      </c>
      <c r="D136" s="4">
        <v>0.1333</v>
      </c>
      <c r="E136" t="s">
        <v>21</v>
      </c>
      <c r="F136" t="s">
        <v>32</v>
      </c>
      <c r="G136" t="s">
        <v>23</v>
      </c>
      <c r="H136" t="s">
        <v>37</v>
      </c>
      <c r="I136" s="6">
        <v>40000</v>
      </c>
      <c r="J136" s="8" t="str">
        <f t="shared" si="13"/>
        <v>LOW</v>
      </c>
      <c r="K136" t="s">
        <v>29</v>
      </c>
      <c r="L136" t="s">
        <v>31</v>
      </c>
      <c r="M136" s="13">
        <v>0.1242</v>
      </c>
      <c r="N136" s="13">
        <v>12.42</v>
      </c>
      <c r="O136">
        <v>680</v>
      </c>
      <c r="P136">
        <v>684</v>
      </c>
      <c r="Q136">
        <f t="shared" si="14"/>
        <v>682</v>
      </c>
      <c r="R136" s="8" t="str">
        <f t="shared" si="15"/>
        <v>FAIR</v>
      </c>
      <c r="S136">
        <f t="shared" si="12"/>
        <v>1</v>
      </c>
      <c r="T136" s="8" t="str">
        <f t="shared" si="16"/>
        <v>HIGH</v>
      </c>
      <c r="U136" s="8" t="str">
        <f t="shared" si="17"/>
        <v>High DTI / Low Income / Low FICO</v>
      </c>
    </row>
    <row r="137" spans="1:21" x14ac:dyDescent="0.3">
      <c r="A137">
        <v>66424103</v>
      </c>
      <c r="B137" s="6">
        <v>35000</v>
      </c>
      <c r="C137" t="s">
        <v>14</v>
      </c>
      <c r="D137" s="4">
        <v>0.11990000000000001</v>
      </c>
      <c r="E137" t="s">
        <v>21</v>
      </c>
      <c r="F137" t="s">
        <v>40</v>
      </c>
      <c r="G137" t="s">
        <v>17</v>
      </c>
      <c r="H137" t="s">
        <v>24</v>
      </c>
      <c r="I137" s="6">
        <v>85000</v>
      </c>
      <c r="J137" s="8" t="str">
        <f t="shared" si="13"/>
        <v>HIGH</v>
      </c>
      <c r="K137" t="s">
        <v>29</v>
      </c>
      <c r="L137" t="s">
        <v>25</v>
      </c>
      <c r="M137" s="13">
        <v>0.3004</v>
      </c>
      <c r="N137" s="13">
        <v>30.04</v>
      </c>
      <c r="O137">
        <v>700</v>
      </c>
      <c r="P137">
        <v>704</v>
      </c>
      <c r="Q137">
        <f t="shared" si="14"/>
        <v>702</v>
      </c>
      <c r="R137" s="8" t="str">
        <f t="shared" si="15"/>
        <v>GOOD</v>
      </c>
      <c r="S137">
        <f t="shared" si="12"/>
        <v>1</v>
      </c>
      <c r="T137" s="8" t="str">
        <f t="shared" si="16"/>
        <v>HIGH</v>
      </c>
      <c r="U137" s="8" t="str">
        <f t="shared" si="17"/>
        <v>High DTI / Low Income / Low FICO</v>
      </c>
    </row>
    <row r="138" spans="1:21" x14ac:dyDescent="0.3">
      <c r="A138">
        <v>64822866</v>
      </c>
      <c r="B138" s="6">
        <v>1500</v>
      </c>
      <c r="C138" t="s">
        <v>26</v>
      </c>
      <c r="D138" s="4">
        <v>0.16550000000000001</v>
      </c>
      <c r="E138" t="s">
        <v>15</v>
      </c>
      <c r="F138" t="s">
        <v>16</v>
      </c>
      <c r="G138" t="s">
        <v>69</v>
      </c>
      <c r="H138" t="s">
        <v>37</v>
      </c>
      <c r="I138" s="6">
        <v>39274</v>
      </c>
      <c r="J138" s="8" t="str">
        <f t="shared" si="13"/>
        <v>LOW</v>
      </c>
      <c r="K138" t="s">
        <v>29</v>
      </c>
      <c r="L138" t="s">
        <v>59</v>
      </c>
      <c r="M138" s="13">
        <v>4.0399999999999998E-2</v>
      </c>
      <c r="N138" s="13">
        <v>4.04</v>
      </c>
      <c r="O138">
        <v>675</v>
      </c>
      <c r="P138">
        <v>679</v>
      </c>
      <c r="Q138">
        <f t="shared" si="14"/>
        <v>677</v>
      </c>
      <c r="R138" s="8" t="str">
        <f t="shared" si="15"/>
        <v>FAIR</v>
      </c>
      <c r="S138">
        <f t="shared" si="12"/>
        <v>1</v>
      </c>
      <c r="T138" s="8" t="str">
        <f t="shared" si="16"/>
        <v>HIGH</v>
      </c>
      <c r="U138" s="8" t="str">
        <f t="shared" si="17"/>
        <v>High DTI / Low Income / Low FICO</v>
      </c>
    </row>
    <row r="139" spans="1:21" x14ac:dyDescent="0.3">
      <c r="A139">
        <v>62439788</v>
      </c>
      <c r="B139" s="6">
        <v>5150</v>
      </c>
      <c r="C139" t="s">
        <v>26</v>
      </c>
      <c r="D139" s="4">
        <v>7.8899999999999998E-2</v>
      </c>
      <c r="E139" t="s">
        <v>45</v>
      </c>
      <c r="F139" t="s">
        <v>64</v>
      </c>
      <c r="G139" t="s">
        <v>39</v>
      </c>
      <c r="H139" t="s">
        <v>24</v>
      </c>
      <c r="I139" s="6">
        <v>41000</v>
      </c>
      <c r="J139" s="8" t="str">
        <f t="shared" si="13"/>
        <v>MEDIUM</v>
      </c>
      <c r="K139" t="s">
        <v>29</v>
      </c>
      <c r="L139" t="s">
        <v>20</v>
      </c>
      <c r="M139" s="13">
        <v>0.24440000000000001</v>
      </c>
      <c r="N139" s="13">
        <v>24.44</v>
      </c>
      <c r="O139">
        <v>720</v>
      </c>
      <c r="P139">
        <v>724</v>
      </c>
      <c r="Q139">
        <f t="shared" si="14"/>
        <v>722</v>
      </c>
      <c r="R139" s="8" t="str">
        <f t="shared" si="15"/>
        <v>GOOD</v>
      </c>
      <c r="S139">
        <f t="shared" si="12"/>
        <v>1</v>
      </c>
      <c r="T139" s="8" t="str">
        <f t="shared" si="16"/>
        <v>HIGH</v>
      </c>
      <c r="U139" s="8" t="str">
        <f t="shared" si="17"/>
        <v>High DTI / Low Income / Low FICO</v>
      </c>
    </row>
    <row r="140" spans="1:21" x14ac:dyDescent="0.3">
      <c r="A140">
        <v>62694273</v>
      </c>
      <c r="B140" s="6">
        <v>20000</v>
      </c>
      <c r="C140" t="s">
        <v>26</v>
      </c>
      <c r="D140" s="4">
        <v>0.1153</v>
      </c>
      <c r="E140" t="s">
        <v>34</v>
      </c>
      <c r="F140" t="s">
        <v>54</v>
      </c>
      <c r="G140" t="s">
        <v>17</v>
      </c>
      <c r="H140" t="s">
        <v>24</v>
      </c>
      <c r="I140" s="6">
        <v>85000</v>
      </c>
      <c r="J140" s="8" t="str">
        <f t="shared" si="13"/>
        <v>HIGH</v>
      </c>
      <c r="K140" t="s">
        <v>29</v>
      </c>
      <c r="L140" t="s">
        <v>20</v>
      </c>
      <c r="M140" s="13">
        <v>0.2243</v>
      </c>
      <c r="N140" s="13">
        <v>22.43</v>
      </c>
      <c r="O140">
        <v>685</v>
      </c>
      <c r="P140">
        <v>689</v>
      </c>
      <c r="Q140">
        <f t="shared" si="14"/>
        <v>687</v>
      </c>
      <c r="R140" s="8" t="str">
        <f t="shared" si="15"/>
        <v>FAIR</v>
      </c>
      <c r="S140">
        <f t="shared" si="12"/>
        <v>1</v>
      </c>
      <c r="T140" s="8" t="str">
        <f t="shared" si="16"/>
        <v>HIGH</v>
      </c>
      <c r="U140" s="8" t="str">
        <f t="shared" si="17"/>
        <v>High DTI / Low Income / Low FICO</v>
      </c>
    </row>
    <row r="141" spans="1:21" x14ac:dyDescent="0.3">
      <c r="A141">
        <v>68483481</v>
      </c>
      <c r="B141" s="6">
        <v>2000</v>
      </c>
      <c r="C141" t="s">
        <v>26</v>
      </c>
      <c r="D141" s="4">
        <v>0.1399</v>
      </c>
      <c r="E141" t="s">
        <v>21</v>
      </c>
      <c r="F141" t="s">
        <v>30</v>
      </c>
      <c r="G141" t="s">
        <v>17</v>
      </c>
      <c r="H141" t="s">
        <v>37</v>
      </c>
      <c r="I141" s="6">
        <v>133000</v>
      </c>
      <c r="J141" s="8" t="str">
        <f t="shared" si="13"/>
        <v>HIGH</v>
      </c>
      <c r="K141" t="s">
        <v>29</v>
      </c>
      <c r="L141" t="s">
        <v>59</v>
      </c>
      <c r="M141" s="13">
        <v>0.24399999999999999</v>
      </c>
      <c r="N141" s="13">
        <v>24.4</v>
      </c>
      <c r="O141">
        <v>705</v>
      </c>
      <c r="P141">
        <v>709</v>
      </c>
      <c r="Q141">
        <f t="shared" si="14"/>
        <v>707</v>
      </c>
      <c r="R141" s="8" t="str">
        <f t="shared" si="15"/>
        <v>GOOD</v>
      </c>
      <c r="S141">
        <f t="shared" si="12"/>
        <v>1</v>
      </c>
      <c r="T141" s="8" t="str">
        <f t="shared" si="16"/>
        <v>HIGH</v>
      </c>
      <c r="U141" s="8" t="str">
        <f t="shared" si="17"/>
        <v>High DTI / Low Income / Low FICO</v>
      </c>
    </row>
    <row r="142" spans="1:21" x14ac:dyDescent="0.3">
      <c r="A142">
        <v>68513447</v>
      </c>
      <c r="B142" s="6">
        <v>14000</v>
      </c>
      <c r="C142" t="s">
        <v>14</v>
      </c>
      <c r="D142" s="4">
        <v>0.1288</v>
      </c>
      <c r="E142" t="s">
        <v>21</v>
      </c>
      <c r="F142" t="s">
        <v>22</v>
      </c>
      <c r="G142" t="s">
        <v>69</v>
      </c>
      <c r="H142" t="s">
        <v>24</v>
      </c>
      <c r="I142" s="6">
        <v>46000</v>
      </c>
      <c r="J142" s="8" t="str">
        <f t="shared" si="13"/>
        <v>MEDIUM</v>
      </c>
      <c r="K142" t="s">
        <v>29</v>
      </c>
      <c r="L142" t="s">
        <v>25</v>
      </c>
      <c r="M142" s="13">
        <v>0.2666</v>
      </c>
      <c r="N142" s="13">
        <v>26.66</v>
      </c>
      <c r="O142">
        <v>685</v>
      </c>
      <c r="P142">
        <v>689</v>
      </c>
      <c r="Q142">
        <f t="shared" si="14"/>
        <v>687</v>
      </c>
      <c r="R142" s="8" t="str">
        <f t="shared" si="15"/>
        <v>FAIR</v>
      </c>
      <c r="S142">
        <f t="shared" si="12"/>
        <v>1</v>
      </c>
      <c r="T142" s="8" t="str">
        <f t="shared" si="16"/>
        <v>HIGH</v>
      </c>
      <c r="U142" s="8" t="str">
        <f t="shared" si="17"/>
        <v>High DTI / Low Income / Low FICO</v>
      </c>
    </row>
    <row r="143" spans="1:21" x14ac:dyDescent="0.3">
      <c r="A143">
        <v>67338123</v>
      </c>
      <c r="B143" s="6">
        <v>5600</v>
      </c>
      <c r="C143" t="s">
        <v>26</v>
      </c>
      <c r="D143" s="4">
        <v>0.1318</v>
      </c>
      <c r="E143" t="s">
        <v>21</v>
      </c>
      <c r="F143" t="s">
        <v>32</v>
      </c>
      <c r="G143" t="s">
        <v>17</v>
      </c>
      <c r="H143" t="s">
        <v>37</v>
      </c>
      <c r="I143" s="6">
        <v>25000</v>
      </c>
      <c r="J143" s="8" t="str">
        <f t="shared" si="13"/>
        <v>LOW</v>
      </c>
      <c r="K143" t="s">
        <v>29</v>
      </c>
      <c r="L143" t="s">
        <v>20</v>
      </c>
      <c r="M143" s="13">
        <v>0.11609999999999999</v>
      </c>
      <c r="N143" s="13">
        <v>11.61</v>
      </c>
      <c r="O143">
        <v>680</v>
      </c>
      <c r="P143">
        <v>684</v>
      </c>
      <c r="Q143">
        <f t="shared" si="14"/>
        <v>682</v>
      </c>
      <c r="R143" s="8" t="str">
        <f t="shared" si="15"/>
        <v>FAIR</v>
      </c>
      <c r="S143">
        <f t="shared" si="12"/>
        <v>1</v>
      </c>
      <c r="T143" s="8" t="str">
        <f t="shared" si="16"/>
        <v>HIGH</v>
      </c>
      <c r="U143" s="8" t="str">
        <f t="shared" si="17"/>
        <v>High DTI / Low Income / Low FICO</v>
      </c>
    </row>
    <row r="144" spans="1:21" x14ac:dyDescent="0.3">
      <c r="A144">
        <v>65676334</v>
      </c>
      <c r="B144" s="6">
        <v>5000</v>
      </c>
      <c r="C144" t="s">
        <v>26</v>
      </c>
      <c r="D144" s="4">
        <v>0.1318</v>
      </c>
      <c r="E144" t="s">
        <v>21</v>
      </c>
      <c r="F144" t="s">
        <v>32</v>
      </c>
      <c r="G144" t="s">
        <v>33</v>
      </c>
      <c r="H144" t="s">
        <v>24</v>
      </c>
      <c r="I144" s="6">
        <v>65000</v>
      </c>
      <c r="J144" s="8" t="str">
        <f t="shared" si="13"/>
        <v>HIGH</v>
      </c>
      <c r="K144" t="s">
        <v>29</v>
      </c>
      <c r="L144" t="s">
        <v>20</v>
      </c>
      <c r="M144" s="13">
        <v>0.28720000000000001</v>
      </c>
      <c r="N144" s="13">
        <v>28.720000000000002</v>
      </c>
      <c r="O144">
        <v>660</v>
      </c>
      <c r="P144">
        <v>664</v>
      </c>
      <c r="Q144">
        <f t="shared" si="14"/>
        <v>662</v>
      </c>
      <c r="R144" s="8" t="str">
        <f t="shared" si="15"/>
        <v>FAIR</v>
      </c>
      <c r="S144">
        <f t="shared" si="12"/>
        <v>1</v>
      </c>
      <c r="T144" s="8" t="str">
        <f t="shared" si="16"/>
        <v>HIGH</v>
      </c>
      <c r="U144" s="8" t="str">
        <f t="shared" si="17"/>
        <v>High DTI / Low Income / Low FICO</v>
      </c>
    </row>
    <row r="145" spans="1:21" x14ac:dyDescent="0.3">
      <c r="A145">
        <v>67595385</v>
      </c>
      <c r="B145" s="6">
        <v>7000</v>
      </c>
      <c r="C145" t="s">
        <v>26</v>
      </c>
      <c r="D145" s="4">
        <v>9.1700000000000004E-2</v>
      </c>
      <c r="E145" t="s">
        <v>34</v>
      </c>
      <c r="F145" t="s">
        <v>68</v>
      </c>
      <c r="G145" t="s">
        <v>33</v>
      </c>
      <c r="H145" t="s">
        <v>24</v>
      </c>
      <c r="I145" s="6">
        <v>105000</v>
      </c>
      <c r="J145" s="8" t="str">
        <f t="shared" si="13"/>
        <v>HIGH</v>
      </c>
      <c r="K145" t="s">
        <v>29</v>
      </c>
      <c r="L145" t="s">
        <v>25</v>
      </c>
      <c r="M145" s="13">
        <v>0.10099999999999999</v>
      </c>
      <c r="N145" s="13">
        <v>10.1</v>
      </c>
      <c r="O145">
        <v>660</v>
      </c>
      <c r="P145">
        <v>664</v>
      </c>
      <c r="Q145">
        <f t="shared" si="14"/>
        <v>662</v>
      </c>
      <c r="R145" s="8" t="str">
        <f t="shared" si="15"/>
        <v>FAIR</v>
      </c>
      <c r="S145">
        <f t="shared" si="12"/>
        <v>2</v>
      </c>
      <c r="T145" s="8" t="str">
        <f t="shared" si="16"/>
        <v>MEDIUM</v>
      </c>
      <c r="U145" s="8" t="str">
        <f t="shared" si="17"/>
        <v>Moderate DTI/Income/FICO</v>
      </c>
    </row>
    <row r="146" spans="1:21" x14ac:dyDescent="0.3">
      <c r="A146">
        <v>65736830</v>
      </c>
      <c r="B146" s="6">
        <v>5000</v>
      </c>
      <c r="C146" t="s">
        <v>26</v>
      </c>
      <c r="D146" s="4">
        <v>6.8900000000000003E-2</v>
      </c>
      <c r="E146" t="s">
        <v>45</v>
      </c>
      <c r="F146" t="s">
        <v>46</v>
      </c>
      <c r="G146" t="s">
        <v>23</v>
      </c>
      <c r="H146" t="s">
        <v>24</v>
      </c>
      <c r="I146" s="6">
        <v>36424</v>
      </c>
      <c r="J146" s="8" t="str">
        <f t="shared" si="13"/>
        <v>LOW</v>
      </c>
      <c r="K146" t="s">
        <v>29</v>
      </c>
      <c r="L146" t="s">
        <v>25</v>
      </c>
      <c r="M146" s="13">
        <v>0.32340000000000002</v>
      </c>
      <c r="N146" s="13">
        <v>32.340000000000003</v>
      </c>
      <c r="O146">
        <v>690</v>
      </c>
      <c r="P146">
        <v>694</v>
      </c>
      <c r="Q146">
        <f t="shared" si="14"/>
        <v>692</v>
      </c>
      <c r="R146" s="8" t="str">
        <f t="shared" si="15"/>
        <v>FAIR</v>
      </c>
      <c r="S146">
        <f t="shared" si="12"/>
        <v>1</v>
      </c>
      <c r="T146" s="8" t="str">
        <f t="shared" si="16"/>
        <v>HIGH</v>
      </c>
      <c r="U146" s="8" t="str">
        <f t="shared" si="17"/>
        <v>High DTI / Low Income / Low FICO</v>
      </c>
    </row>
    <row r="147" spans="1:21" x14ac:dyDescent="0.3">
      <c r="A147">
        <v>63474408</v>
      </c>
      <c r="B147" s="6">
        <v>11000</v>
      </c>
      <c r="C147" t="s">
        <v>26</v>
      </c>
      <c r="D147" s="4">
        <v>6.2400000000000004E-2</v>
      </c>
      <c r="E147" t="s">
        <v>45</v>
      </c>
      <c r="F147" t="s">
        <v>62</v>
      </c>
      <c r="G147" t="s">
        <v>72</v>
      </c>
      <c r="H147" t="s">
        <v>37</v>
      </c>
      <c r="I147" s="6">
        <v>65000</v>
      </c>
      <c r="J147" s="8" t="str">
        <f t="shared" si="13"/>
        <v>HIGH</v>
      </c>
      <c r="K147" t="s">
        <v>29</v>
      </c>
      <c r="L147" t="s">
        <v>20</v>
      </c>
      <c r="M147" s="13">
        <v>0.13500000000000001</v>
      </c>
      <c r="N147" s="13">
        <v>13.5</v>
      </c>
      <c r="O147">
        <v>720</v>
      </c>
      <c r="P147">
        <v>724</v>
      </c>
      <c r="Q147">
        <f t="shared" si="14"/>
        <v>722</v>
      </c>
      <c r="R147" s="8" t="str">
        <f t="shared" si="15"/>
        <v>GOOD</v>
      </c>
      <c r="S147">
        <f t="shared" si="12"/>
        <v>2</v>
      </c>
      <c r="T147" s="8" t="str">
        <f t="shared" si="16"/>
        <v>MEDIUM</v>
      </c>
      <c r="U147" s="8" t="str">
        <f t="shared" si="17"/>
        <v>Moderate DTI/Income/FICO</v>
      </c>
    </row>
    <row r="148" spans="1:21" x14ac:dyDescent="0.3">
      <c r="A148">
        <v>68433324</v>
      </c>
      <c r="B148" s="6">
        <v>2000</v>
      </c>
      <c r="C148" t="s">
        <v>26</v>
      </c>
      <c r="D148" s="4">
        <v>8.4900000000000003E-2</v>
      </c>
      <c r="E148" t="s">
        <v>34</v>
      </c>
      <c r="F148" t="s">
        <v>35</v>
      </c>
      <c r="G148" t="s">
        <v>33</v>
      </c>
      <c r="H148" t="s">
        <v>18</v>
      </c>
      <c r="I148" s="6">
        <v>52000</v>
      </c>
      <c r="J148" s="8" t="str">
        <f t="shared" si="13"/>
        <v>MEDIUM</v>
      </c>
      <c r="K148" t="s">
        <v>29</v>
      </c>
      <c r="L148" t="s">
        <v>20</v>
      </c>
      <c r="M148" s="13">
        <v>0.19760000000000003</v>
      </c>
      <c r="N148" s="13">
        <v>19.760000000000002</v>
      </c>
      <c r="O148">
        <v>710</v>
      </c>
      <c r="P148">
        <v>714</v>
      </c>
      <c r="Q148">
        <f t="shared" si="14"/>
        <v>712</v>
      </c>
      <c r="R148" s="8" t="str">
        <f t="shared" si="15"/>
        <v>GOOD</v>
      </c>
      <c r="S148">
        <f t="shared" si="12"/>
        <v>2</v>
      </c>
      <c r="T148" s="8" t="str">
        <f t="shared" si="16"/>
        <v>MEDIUM</v>
      </c>
      <c r="U148" s="8" t="str">
        <f t="shared" si="17"/>
        <v>Moderate DTI/Income/FICO</v>
      </c>
    </row>
    <row r="149" spans="1:21" x14ac:dyDescent="0.3">
      <c r="A149">
        <v>65602603</v>
      </c>
      <c r="B149" s="6">
        <v>28000</v>
      </c>
      <c r="C149" t="s">
        <v>26</v>
      </c>
      <c r="D149" s="4">
        <v>9.1700000000000004E-2</v>
      </c>
      <c r="E149" t="s">
        <v>34</v>
      </c>
      <c r="F149" t="s">
        <v>68</v>
      </c>
      <c r="G149" t="s">
        <v>28</v>
      </c>
      <c r="H149" t="s">
        <v>37</v>
      </c>
      <c r="I149" s="6">
        <v>93500</v>
      </c>
      <c r="J149" s="8" t="str">
        <f t="shared" si="13"/>
        <v>HIGH</v>
      </c>
      <c r="K149" t="s">
        <v>48</v>
      </c>
      <c r="L149" t="s">
        <v>25</v>
      </c>
      <c r="M149" s="13">
        <v>0.13600000000000001</v>
      </c>
      <c r="N149" s="13">
        <v>13.600000000000001</v>
      </c>
      <c r="O149">
        <v>670</v>
      </c>
      <c r="P149">
        <v>674</v>
      </c>
      <c r="Q149">
        <f t="shared" si="14"/>
        <v>672</v>
      </c>
      <c r="R149" s="8" t="str">
        <f t="shared" si="15"/>
        <v>FAIR</v>
      </c>
      <c r="S149">
        <f t="shared" si="12"/>
        <v>2</v>
      </c>
      <c r="T149" s="8" t="str">
        <f t="shared" si="16"/>
        <v>MEDIUM</v>
      </c>
      <c r="U149" s="8" t="str">
        <f t="shared" si="17"/>
        <v>Moderate DTI/Income/FICO</v>
      </c>
    </row>
    <row r="150" spans="1:21" x14ac:dyDescent="0.3">
      <c r="A150">
        <v>65118176</v>
      </c>
      <c r="B150" s="6">
        <v>11150</v>
      </c>
      <c r="C150" t="s">
        <v>26</v>
      </c>
      <c r="D150" s="4">
        <v>0.18489999999999998</v>
      </c>
      <c r="E150" t="s">
        <v>43</v>
      </c>
      <c r="F150" t="s">
        <v>70</v>
      </c>
      <c r="G150" t="s">
        <v>72</v>
      </c>
      <c r="H150" t="s">
        <v>37</v>
      </c>
      <c r="I150" s="6">
        <v>78500</v>
      </c>
      <c r="J150" s="8" t="str">
        <f t="shared" si="13"/>
        <v>HIGH</v>
      </c>
      <c r="K150" t="s">
        <v>29</v>
      </c>
      <c r="L150" t="s">
        <v>20</v>
      </c>
      <c r="M150" s="13">
        <v>0.15939999999999999</v>
      </c>
      <c r="N150" s="13">
        <v>15.939999999999998</v>
      </c>
      <c r="O150">
        <v>685</v>
      </c>
      <c r="P150">
        <v>689</v>
      </c>
      <c r="Q150">
        <f t="shared" si="14"/>
        <v>687</v>
      </c>
      <c r="R150" s="8" t="str">
        <f t="shared" si="15"/>
        <v>FAIR</v>
      </c>
      <c r="S150">
        <f t="shared" si="12"/>
        <v>2</v>
      </c>
      <c r="T150" s="8" t="str">
        <f t="shared" si="16"/>
        <v>MEDIUM</v>
      </c>
      <c r="U150" s="8" t="str">
        <f t="shared" si="17"/>
        <v>Moderate DTI/Income/FICO</v>
      </c>
    </row>
    <row r="151" spans="1:21" x14ac:dyDescent="0.3">
      <c r="A151">
        <v>67349133</v>
      </c>
      <c r="B151" s="6">
        <v>1925</v>
      </c>
      <c r="C151" t="s">
        <v>26</v>
      </c>
      <c r="D151" s="4">
        <v>8.3800000000000013E-2</v>
      </c>
      <c r="E151" t="s">
        <v>34</v>
      </c>
      <c r="F151" t="s">
        <v>35</v>
      </c>
      <c r="G151" t="s">
        <v>17</v>
      </c>
      <c r="H151" t="s">
        <v>18</v>
      </c>
      <c r="I151" s="6">
        <v>50000</v>
      </c>
      <c r="J151" s="8" t="str">
        <f t="shared" si="13"/>
        <v>MEDIUM</v>
      </c>
      <c r="K151" t="s">
        <v>29</v>
      </c>
      <c r="L151" t="s">
        <v>20</v>
      </c>
      <c r="M151" s="13">
        <v>0.1308</v>
      </c>
      <c r="N151" s="13">
        <v>13.08</v>
      </c>
      <c r="O151">
        <v>675</v>
      </c>
      <c r="P151">
        <v>679</v>
      </c>
      <c r="Q151">
        <f t="shared" si="14"/>
        <v>677</v>
      </c>
      <c r="R151" s="8" t="str">
        <f t="shared" si="15"/>
        <v>FAIR</v>
      </c>
      <c r="S151">
        <f t="shared" si="12"/>
        <v>2</v>
      </c>
      <c r="T151" s="8" t="str">
        <f t="shared" si="16"/>
        <v>MEDIUM</v>
      </c>
      <c r="U151" s="8" t="str">
        <f t="shared" si="17"/>
        <v>Moderate DTI/Income/FICO</v>
      </c>
    </row>
    <row r="152" spans="1:21" x14ac:dyDescent="0.3">
      <c r="A152">
        <v>63478660</v>
      </c>
      <c r="B152" s="6">
        <v>15000</v>
      </c>
      <c r="C152" t="s">
        <v>26</v>
      </c>
      <c r="D152" s="4">
        <v>9.1700000000000004E-2</v>
      </c>
      <c r="E152" t="s">
        <v>34</v>
      </c>
      <c r="F152" t="s">
        <v>68</v>
      </c>
      <c r="G152" t="s">
        <v>33</v>
      </c>
      <c r="H152" t="s">
        <v>24</v>
      </c>
      <c r="I152" s="6">
        <v>67000</v>
      </c>
      <c r="J152" s="8" t="str">
        <f t="shared" si="13"/>
        <v>HIGH</v>
      </c>
      <c r="K152" t="s">
        <v>29</v>
      </c>
      <c r="L152" t="s">
        <v>20</v>
      </c>
      <c r="M152" s="13">
        <v>0.16210000000000002</v>
      </c>
      <c r="N152" s="13">
        <v>16.21</v>
      </c>
      <c r="O152">
        <v>665</v>
      </c>
      <c r="P152">
        <v>669</v>
      </c>
      <c r="Q152">
        <f t="shared" si="14"/>
        <v>667</v>
      </c>
      <c r="R152" s="8" t="str">
        <f t="shared" si="15"/>
        <v>FAIR</v>
      </c>
      <c r="S152">
        <f t="shared" si="12"/>
        <v>2</v>
      </c>
      <c r="T152" s="8" t="str">
        <f t="shared" si="16"/>
        <v>MEDIUM</v>
      </c>
      <c r="U152" s="8" t="str">
        <f t="shared" si="17"/>
        <v>Moderate DTI/Income/FICO</v>
      </c>
    </row>
    <row r="153" spans="1:21" x14ac:dyDescent="0.3">
      <c r="A153">
        <v>63405604</v>
      </c>
      <c r="B153" s="6">
        <v>22950</v>
      </c>
      <c r="C153" t="s">
        <v>14</v>
      </c>
      <c r="D153" s="4">
        <v>0.20989999999999998</v>
      </c>
      <c r="E153" t="s">
        <v>43</v>
      </c>
      <c r="F153" t="s">
        <v>73</v>
      </c>
      <c r="G153" t="s">
        <v>36</v>
      </c>
      <c r="H153" t="s">
        <v>24</v>
      </c>
      <c r="I153" s="6">
        <v>60400</v>
      </c>
      <c r="J153" s="8" t="str">
        <f t="shared" si="13"/>
        <v>HIGH</v>
      </c>
      <c r="K153" t="s">
        <v>19</v>
      </c>
      <c r="L153" t="s">
        <v>20</v>
      </c>
      <c r="M153" s="13">
        <v>0.25090000000000001</v>
      </c>
      <c r="N153" s="13">
        <v>25.09</v>
      </c>
      <c r="O153">
        <v>660</v>
      </c>
      <c r="P153">
        <v>664</v>
      </c>
      <c r="Q153">
        <f t="shared" si="14"/>
        <v>662</v>
      </c>
      <c r="R153" s="8" t="str">
        <f t="shared" si="15"/>
        <v>FAIR</v>
      </c>
      <c r="S153">
        <f t="shared" si="12"/>
        <v>1</v>
      </c>
      <c r="T153" s="8" t="str">
        <f t="shared" si="16"/>
        <v>HIGH</v>
      </c>
      <c r="U153" s="8" t="str">
        <f t="shared" si="17"/>
        <v>High DTI / Low Income / Low FICO</v>
      </c>
    </row>
    <row r="154" spans="1:21" x14ac:dyDescent="0.3">
      <c r="A154">
        <v>65914631</v>
      </c>
      <c r="B154" s="6">
        <v>8000</v>
      </c>
      <c r="C154" t="s">
        <v>26</v>
      </c>
      <c r="D154" s="4">
        <v>9.1700000000000004E-2</v>
      </c>
      <c r="E154" t="s">
        <v>34</v>
      </c>
      <c r="F154" t="s">
        <v>68</v>
      </c>
      <c r="G154" t="s">
        <v>17</v>
      </c>
      <c r="H154" t="s">
        <v>24</v>
      </c>
      <c r="I154" s="6">
        <v>21000</v>
      </c>
      <c r="J154" s="8" t="str">
        <f t="shared" si="13"/>
        <v>LOW</v>
      </c>
      <c r="K154" t="s">
        <v>29</v>
      </c>
      <c r="L154" t="s">
        <v>25</v>
      </c>
      <c r="M154" s="13">
        <v>8.2899999999999988E-2</v>
      </c>
      <c r="N154" s="13">
        <v>8.2899999999999991</v>
      </c>
      <c r="O154">
        <v>680</v>
      </c>
      <c r="P154">
        <v>684</v>
      </c>
      <c r="Q154">
        <f t="shared" si="14"/>
        <v>682</v>
      </c>
      <c r="R154" s="8" t="str">
        <f t="shared" si="15"/>
        <v>FAIR</v>
      </c>
      <c r="S154">
        <f t="shared" si="12"/>
        <v>1</v>
      </c>
      <c r="T154" s="8" t="str">
        <f t="shared" si="16"/>
        <v>HIGH</v>
      </c>
      <c r="U154" s="8" t="str">
        <f t="shared" si="17"/>
        <v>High DTI / Low Income / Low FICO</v>
      </c>
    </row>
    <row r="155" spans="1:21" x14ac:dyDescent="0.3">
      <c r="A155">
        <v>68546214</v>
      </c>
      <c r="B155" s="6">
        <v>7000</v>
      </c>
      <c r="C155" t="s">
        <v>26</v>
      </c>
      <c r="D155" s="4">
        <v>0.1148</v>
      </c>
      <c r="E155" t="s">
        <v>34</v>
      </c>
      <c r="F155" t="s">
        <v>54</v>
      </c>
      <c r="G155" t="s">
        <v>69</v>
      </c>
      <c r="H155" t="s">
        <v>18</v>
      </c>
      <c r="I155" s="6">
        <v>41000</v>
      </c>
      <c r="J155" s="8" t="str">
        <f t="shared" si="13"/>
        <v>MEDIUM</v>
      </c>
      <c r="K155" t="s">
        <v>29</v>
      </c>
      <c r="L155" t="s">
        <v>31</v>
      </c>
      <c r="M155" s="13">
        <v>0.19789999999999999</v>
      </c>
      <c r="N155" s="13">
        <v>19.79</v>
      </c>
      <c r="O155">
        <v>670</v>
      </c>
      <c r="P155">
        <v>674</v>
      </c>
      <c r="Q155">
        <f t="shared" si="14"/>
        <v>672</v>
      </c>
      <c r="R155" s="8" t="str">
        <f t="shared" si="15"/>
        <v>FAIR</v>
      </c>
      <c r="S155">
        <f t="shared" si="12"/>
        <v>2</v>
      </c>
      <c r="T155" s="8" t="str">
        <f t="shared" si="16"/>
        <v>MEDIUM</v>
      </c>
      <c r="U155" s="8" t="str">
        <f t="shared" si="17"/>
        <v>Moderate DTI/Income/FICO</v>
      </c>
    </row>
    <row r="156" spans="1:21" x14ac:dyDescent="0.3">
      <c r="A156">
        <v>62419844</v>
      </c>
      <c r="B156" s="6">
        <v>24000</v>
      </c>
      <c r="C156" t="s">
        <v>26</v>
      </c>
      <c r="D156" s="4">
        <v>0.1229</v>
      </c>
      <c r="E156" t="s">
        <v>21</v>
      </c>
      <c r="F156" t="s">
        <v>40</v>
      </c>
      <c r="G156" t="s">
        <v>33</v>
      </c>
      <c r="H156" t="s">
        <v>37</v>
      </c>
      <c r="I156" s="6">
        <v>77500</v>
      </c>
      <c r="J156" s="8" t="str">
        <f t="shared" si="13"/>
        <v>HIGH</v>
      </c>
      <c r="K156" t="s">
        <v>29</v>
      </c>
      <c r="L156" t="s">
        <v>20</v>
      </c>
      <c r="M156" s="13">
        <v>0.20329999999999998</v>
      </c>
      <c r="N156" s="13">
        <v>20.329999999999998</v>
      </c>
      <c r="O156">
        <v>680</v>
      </c>
      <c r="P156">
        <v>684</v>
      </c>
      <c r="Q156">
        <f t="shared" si="14"/>
        <v>682</v>
      </c>
      <c r="R156" s="8" t="str">
        <f t="shared" si="15"/>
        <v>FAIR</v>
      </c>
      <c r="S156">
        <f t="shared" si="12"/>
        <v>1</v>
      </c>
      <c r="T156" s="8" t="str">
        <f t="shared" si="16"/>
        <v>HIGH</v>
      </c>
      <c r="U156" s="8" t="str">
        <f t="shared" si="17"/>
        <v>High DTI / Low Income / Low FICO</v>
      </c>
    </row>
    <row r="157" spans="1:21" x14ac:dyDescent="0.3">
      <c r="A157">
        <v>63178809</v>
      </c>
      <c r="B157" s="6">
        <v>5000</v>
      </c>
      <c r="C157" t="s">
        <v>26</v>
      </c>
      <c r="D157" s="4">
        <v>0.1699</v>
      </c>
      <c r="E157" t="s">
        <v>15</v>
      </c>
      <c r="F157" t="s">
        <v>53</v>
      </c>
      <c r="G157" t="s">
        <v>50</v>
      </c>
      <c r="H157" t="s">
        <v>37</v>
      </c>
      <c r="I157" s="6">
        <v>39000</v>
      </c>
      <c r="J157" s="8" t="str">
        <f t="shared" si="13"/>
        <v>LOW</v>
      </c>
      <c r="K157" t="s">
        <v>48</v>
      </c>
      <c r="L157" t="s">
        <v>25</v>
      </c>
      <c r="M157" s="13">
        <v>9.2600000000000002E-2</v>
      </c>
      <c r="N157" s="13">
        <v>9.26</v>
      </c>
      <c r="O157">
        <v>680</v>
      </c>
      <c r="P157">
        <v>684</v>
      </c>
      <c r="Q157">
        <f t="shared" si="14"/>
        <v>682</v>
      </c>
      <c r="R157" s="8" t="str">
        <f t="shared" si="15"/>
        <v>FAIR</v>
      </c>
      <c r="S157">
        <f t="shared" si="12"/>
        <v>1</v>
      </c>
      <c r="T157" s="8" t="str">
        <f t="shared" si="16"/>
        <v>HIGH</v>
      </c>
      <c r="U157" s="8" t="str">
        <f t="shared" si="17"/>
        <v>High DTI / Low Income / Low FICO</v>
      </c>
    </row>
    <row r="158" spans="1:21" x14ac:dyDescent="0.3">
      <c r="A158">
        <v>67448486</v>
      </c>
      <c r="B158" s="6">
        <v>12500</v>
      </c>
      <c r="C158" t="s">
        <v>14</v>
      </c>
      <c r="D158" s="4">
        <v>0.11220000000000001</v>
      </c>
      <c r="E158" t="s">
        <v>34</v>
      </c>
      <c r="F158" t="s">
        <v>54</v>
      </c>
      <c r="G158" t="s">
        <v>17</v>
      </c>
      <c r="H158" t="s">
        <v>37</v>
      </c>
      <c r="I158" s="6">
        <v>85000</v>
      </c>
      <c r="J158" s="8" t="str">
        <f t="shared" si="13"/>
        <v>HIGH</v>
      </c>
      <c r="K158" t="s">
        <v>19</v>
      </c>
      <c r="L158" t="s">
        <v>20</v>
      </c>
      <c r="M158" s="13">
        <v>4.53E-2</v>
      </c>
      <c r="N158" s="13">
        <v>4.53</v>
      </c>
      <c r="O158">
        <v>670</v>
      </c>
      <c r="P158">
        <v>674</v>
      </c>
      <c r="Q158">
        <f t="shared" si="14"/>
        <v>672</v>
      </c>
      <c r="R158" s="8" t="str">
        <f t="shared" si="15"/>
        <v>FAIR</v>
      </c>
      <c r="S158">
        <f t="shared" si="12"/>
        <v>2</v>
      </c>
      <c r="T158" s="8" t="str">
        <f t="shared" si="16"/>
        <v>MEDIUM</v>
      </c>
      <c r="U158" s="8" t="str">
        <f t="shared" si="17"/>
        <v>Moderate DTI/Income/FICO</v>
      </c>
    </row>
    <row r="159" spans="1:21" x14ac:dyDescent="0.3">
      <c r="A159">
        <v>63510133</v>
      </c>
      <c r="B159" s="6">
        <v>6600</v>
      </c>
      <c r="C159" t="s">
        <v>26</v>
      </c>
      <c r="D159" s="4">
        <v>9.1700000000000004E-2</v>
      </c>
      <c r="E159" t="s">
        <v>34</v>
      </c>
      <c r="F159" t="s">
        <v>68</v>
      </c>
      <c r="G159" t="s">
        <v>33</v>
      </c>
      <c r="H159" t="s">
        <v>18</v>
      </c>
      <c r="I159" s="6">
        <v>55000</v>
      </c>
      <c r="J159" s="8" t="str">
        <f t="shared" si="13"/>
        <v>MEDIUM</v>
      </c>
      <c r="K159" t="s">
        <v>29</v>
      </c>
      <c r="L159" t="s">
        <v>25</v>
      </c>
      <c r="M159" s="13">
        <v>0.2271</v>
      </c>
      <c r="N159" s="13">
        <v>22.71</v>
      </c>
      <c r="O159">
        <v>720</v>
      </c>
      <c r="P159">
        <v>724</v>
      </c>
      <c r="Q159">
        <f t="shared" si="14"/>
        <v>722</v>
      </c>
      <c r="R159" s="8" t="str">
        <f t="shared" si="15"/>
        <v>GOOD</v>
      </c>
      <c r="S159">
        <f t="shared" si="12"/>
        <v>1</v>
      </c>
      <c r="T159" s="8" t="str">
        <f t="shared" si="16"/>
        <v>HIGH</v>
      </c>
      <c r="U159" s="8" t="str">
        <f t="shared" si="17"/>
        <v>High DTI / Low Income / Low FICO</v>
      </c>
    </row>
    <row r="160" spans="1:21" x14ac:dyDescent="0.3">
      <c r="A160">
        <v>66621516</v>
      </c>
      <c r="B160" s="6">
        <v>15000</v>
      </c>
      <c r="C160" t="s">
        <v>14</v>
      </c>
      <c r="D160" s="4">
        <v>0.16550000000000001</v>
      </c>
      <c r="E160" t="s">
        <v>15</v>
      </c>
      <c r="F160" t="s">
        <v>16</v>
      </c>
      <c r="G160" t="s">
        <v>33</v>
      </c>
      <c r="H160" t="s">
        <v>24</v>
      </c>
      <c r="I160" s="6">
        <v>36000</v>
      </c>
      <c r="J160" s="8" t="str">
        <f t="shared" si="13"/>
        <v>LOW</v>
      </c>
      <c r="K160" t="s">
        <v>29</v>
      </c>
      <c r="L160" t="s">
        <v>25</v>
      </c>
      <c r="M160" s="13">
        <v>0.22670000000000001</v>
      </c>
      <c r="N160" s="13">
        <v>22.67</v>
      </c>
      <c r="O160">
        <v>680</v>
      </c>
      <c r="P160">
        <v>684</v>
      </c>
      <c r="Q160">
        <f t="shared" si="14"/>
        <v>682</v>
      </c>
      <c r="R160" s="8" t="str">
        <f t="shared" si="15"/>
        <v>FAIR</v>
      </c>
      <c r="S160">
        <f t="shared" si="12"/>
        <v>1</v>
      </c>
      <c r="T160" s="8" t="str">
        <f t="shared" si="16"/>
        <v>HIGH</v>
      </c>
      <c r="U160" s="8" t="str">
        <f t="shared" si="17"/>
        <v>High DTI / Low Income / Low FICO</v>
      </c>
    </row>
    <row r="161" spans="1:21" x14ac:dyDescent="0.3">
      <c r="A161">
        <v>67388798</v>
      </c>
      <c r="B161" s="6">
        <v>33300</v>
      </c>
      <c r="C161" t="s">
        <v>14</v>
      </c>
      <c r="D161" s="4">
        <v>0.19989999999999999</v>
      </c>
      <c r="E161" t="s">
        <v>43</v>
      </c>
      <c r="F161" t="s">
        <v>44</v>
      </c>
      <c r="G161" t="s">
        <v>33</v>
      </c>
      <c r="H161" t="s">
        <v>24</v>
      </c>
      <c r="I161" s="6">
        <v>82500</v>
      </c>
      <c r="J161" s="8" t="str">
        <f t="shared" si="13"/>
        <v>HIGH</v>
      </c>
      <c r="K161" t="s">
        <v>29</v>
      </c>
      <c r="L161" t="s">
        <v>20</v>
      </c>
      <c r="M161" s="13">
        <v>0.30890000000000001</v>
      </c>
      <c r="N161" s="13">
        <v>30.89</v>
      </c>
      <c r="O161">
        <v>675</v>
      </c>
      <c r="P161">
        <v>679</v>
      </c>
      <c r="Q161">
        <f t="shared" si="14"/>
        <v>677</v>
      </c>
      <c r="R161" s="8" t="str">
        <f t="shared" si="15"/>
        <v>FAIR</v>
      </c>
      <c r="S161">
        <f t="shared" si="12"/>
        <v>1</v>
      </c>
      <c r="T161" s="8" t="str">
        <f t="shared" si="16"/>
        <v>HIGH</v>
      </c>
      <c r="U161" s="8" t="str">
        <f t="shared" si="17"/>
        <v>High DTI / Low Income / Low FICO</v>
      </c>
    </row>
    <row r="162" spans="1:21" x14ac:dyDescent="0.3">
      <c r="A162">
        <v>65904967</v>
      </c>
      <c r="B162" s="6">
        <v>8825</v>
      </c>
      <c r="C162" t="s">
        <v>26</v>
      </c>
      <c r="D162" s="4">
        <v>0.17859999999999998</v>
      </c>
      <c r="E162" t="s">
        <v>15</v>
      </c>
      <c r="F162" t="s">
        <v>51</v>
      </c>
      <c r="G162" t="s">
        <v>33</v>
      </c>
      <c r="H162" t="s">
        <v>24</v>
      </c>
      <c r="I162" s="6">
        <v>56000</v>
      </c>
      <c r="J162" s="8" t="str">
        <f t="shared" si="13"/>
        <v>MEDIUM</v>
      </c>
      <c r="K162" t="s">
        <v>29</v>
      </c>
      <c r="L162" t="s">
        <v>20</v>
      </c>
      <c r="M162" s="13">
        <v>0.30920000000000003</v>
      </c>
      <c r="N162" s="13">
        <v>30.92</v>
      </c>
      <c r="O162">
        <v>680</v>
      </c>
      <c r="P162">
        <v>684</v>
      </c>
      <c r="Q162">
        <f t="shared" si="14"/>
        <v>682</v>
      </c>
      <c r="R162" s="8" t="str">
        <f t="shared" si="15"/>
        <v>FAIR</v>
      </c>
      <c r="S162">
        <f t="shared" si="12"/>
        <v>1</v>
      </c>
      <c r="T162" s="8" t="str">
        <f t="shared" si="16"/>
        <v>HIGH</v>
      </c>
      <c r="U162" s="8" t="str">
        <f t="shared" si="17"/>
        <v>High DTI / Low Income / Low FICO</v>
      </c>
    </row>
    <row r="163" spans="1:21" x14ac:dyDescent="0.3">
      <c r="A163">
        <v>65077159</v>
      </c>
      <c r="B163" s="6">
        <v>16500</v>
      </c>
      <c r="C163" t="s">
        <v>14</v>
      </c>
      <c r="D163" s="4">
        <v>0.12050000000000001</v>
      </c>
      <c r="E163" t="s">
        <v>21</v>
      </c>
      <c r="F163" t="s">
        <v>40</v>
      </c>
      <c r="G163" t="s">
        <v>50</v>
      </c>
      <c r="H163" t="s">
        <v>37</v>
      </c>
      <c r="I163" s="6">
        <v>50112</v>
      </c>
      <c r="J163" s="8" t="str">
        <f t="shared" si="13"/>
        <v>MEDIUM</v>
      </c>
      <c r="K163" t="s">
        <v>19</v>
      </c>
      <c r="L163" t="s">
        <v>20</v>
      </c>
      <c r="M163" s="13">
        <v>9.69E-2</v>
      </c>
      <c r="N163" s="13">
        <v>9.69</v>
      </c>
      <c r="O163">
        <v>690</v>
      </c>
      <c r="P163">
        <v>694</v>
      </c>
      <c r="Q163">
        <f t="shared" si="14"/>
        <v>692</v>
      </c>
      <c r="R163" s="8" t="str">
        <f t="shared" si="15"/>
        <v>FAIR</v>
      </c>
      <c r="S163">
        <f t="shared" si="12"/>
        <v>2</v>
      </c>
      <c r="T163" s="8" t="str">
        <f t="shared" si="16"/>
        <v>MEDIUM</v>
      </c>
      <c r="U163" s="8" t="str">
        <f t="shared" si="17"/>
        <v>Moderate DTI/Income/FICO</v>
      </c>
    </row>
    <row r="164" spans="1:21" x14ac:dyDescent="0.3">
      <c r="A164">
        <v>63671668</v>
      </c>
      <c r="B164" s="6">
        <v>35000</v>
      </c>
      <c r="C164" t="s">
        <v>26</v>
      </c>
      <c r="D164" s="4">
        <v>0.1318</v>
      </c>
      <c r="E164" t="s">
        <v>21</v>
      </c>
      <c r="F164" t="s">
        <v>32</v>
      </c>
      <c r="G164" t="s">
        <v>23</v>
      </c>
      <c r="H164" t="s">
        <v>24</v>
      </c>
      <c r="I164" s="6">
        <v>125000</v>
      </c>
      <c r="J164" s="8" t="str">
        <f t="shared" si="13"/>
        <v>HIGH</v>
      </c>
      <c r="K164" t="s">
        <v>48</v>
      </c>
      <c r="L164" t="s">
        <v>20</v>
      </c>
      <c r="M164" s="13">
        <v>0.18909999999999999</v>
      </c>
      <c r="N164" s="13">
        <v>18.91</v>
      </c>
      <c r="O164">
        <v>710</v>
      </c>
      <c r="P164">
        <v>714</v>
      </c>
      <c r="Q164">
        <f t="shared" si="14"/>
        <v>712</v>
      </c>
      <c r="R164" s="8" t="str">
        <f t="shared" si="15"/>
        <v>GOOD</v>
      </c>
      <c r="S164">
        <f t="shared" si="12"/>
        <v>2</v>
      </c>
      <c r="T164" s="8" t="str">
        <f t="shared" si="16"/>
        <v>MEDIUM</v>
      </c>
      <c r="U164" s="8" t="str">
        <f t="shared" si="17"/>
        <v>Moderate DTI/Income/FICO</v>
      </c>
    </row>
    <row r="165" spans="1:21" x14ac:dyDescent="0.3">
      <c r="A165">
        <v>66445283</v>
      </c>
      <c r="B165" s="6">
        <v>20000</v>
      </c>
      <c r="C165" t="s">
        <v>26</v>
      </c>
      <c r="D165" s="4">
        <v>0.10640000000000001</v>
      </c>
      <c r="E165" t="s">
        <v>34</v>
      </c>
      <c r="F165" t="s">
        <v>49</v>
      </c>
      <c r="G165" t="s">
        <v>33</v>
      </c>
      <c r="H165" t="s">
        <v>18</v>
      </c>
      <c r="I165" s="6">
        <v>79000</v>
      </c>
      <c r="J165" s="8" t="str">
        <f t="shared" si="13"/>
        <v>HIGH</v>
      </c>
      <c r="K165" t="s">
        <v>29</v>
      </c>
      <c r="L165" t="s">
        <v>20</v>
      </c>
      <c r="M165" s="13">
        <v>0.19579999999999997</v>
      </c>
      <c r="N165" s="13">
        <v>19.579999999999998</v>
      </c>
      <c r="O165">
        <v>685</v>
      </c>
      <c r="P165">
        <v>689</v>
      </c>
      <c r="Q165">
        <f t="shared" si="14"/>
        <v>687</v>
      </c>
      <c r="R165" s="8" t="str">
        <f t="shared" si="15"/>
        <v>FAIR</v>
      </c>
      <c r="S165">
        <f t="shared" si="12"/>
        <v>2</v>
      </c>
      <c r="T165" s="8" t="str">
        <f t="shared" si="16"/>
        <v>MEDIUM</v>
      </c>
      <c r="U165" s="8" t="str">
        <f t="shared" si="17"/>
        <v>Moderate DTI/Income/FICO</v>
      </c>
    </row>
    <row r="166" spans="1:21" x14ac:dyDescent="0.3">
      <c r="A166">
        <v>66665638</v>
      </c>
      <c r="B166" s="6">
        <v>25000</v>
      </c>
      <c r="C166" t="s">
        <v>26</v>
      </c>
      <c r="D166" s="4">
        <v>0.1757</v>
      </c>
      <c r="E166" t="s">
        <v>15</v>
      </c>
      <c r="F166" t="s">
        <v>52</v>
      </c>
      <c r="H166" t="s">
        <v>24</v>
      </c>
      <c r="I166" s="6">
        <v>74900</v>
      </c>
      <c r="J166" s="8" t="str">
        <f t="shared" si="13"/>
        <v>HIGH</v>
      </c>
      <c r="K166" t="s">
        <v>29</v>
      </c>
      <c r="L166" t="s">
        <v>20</v>
      </c>
      <c r="M166" s="13">
        <v>0.19</v>
      </c>
      <c r="N166" s="13">
        <v>19</v>
      </c>
      <c r="O166">
        <v>675</v>
      </c>
      <c r="P166">
        <v>679</v>
      </c>
      <c r="Q166">
        <f t="shared" si="14"/>
        <v>677</v>
      </c>
      <c r="R166" s="8" t="str">
        <f t="shared" si="15"/>
        <v>FAIR</v>
      </c>
      <c r="S166">
        <f t="shared" si="12"/>
        <v>2</v>
      </c>
      <c r="T166" s="8" t="str">
        <f t="shared" si="16"/>
        <v>MEDIUM</v>
      </c>
      <c r="U166" s="8" t="str">
        <f t="shared" si="17"/>
        <v>Moderate DTI/Income/FICO</v>
      </c>
    </row>
    <row r="167" spans="1:21" x14ac:dyDescent="0.3">
      <c r="A167">
        <v>62714283</v>
      </c>
      <c r="B167" s="6">
        <v>2000</v>
      </c>
      <c r="C167" t="s">
        <v>26</v>
      </c>
      <c r="D167" s="4">
        <v>0.12689999999999999</v>
      </c>
      <c r="E167" t="s">
        <v>21</v>
      </c>
      <c r="F167" t="s">
        <v>22</v>
      </c>
      <c r="G167" t="s">
        <v>23</v>
      </c>
      <c r="H167" t="s">
        <v>37</v>
      </c>
      <c r="I167" s="6">
        <v>65000</v>
      </c>
      <c r="J167" s="8" t="str">
        <f t="shared" si="13"/>
        <v>HIGH</v>
      </c>
      <c r="K167" t="s">
        <v>29</v>
      </c>
      <c r="L167" t="s">
        <v>20</v>
      </c>
      <c r="M167" s="13">
        <v>0.15010000000000001</v>
      </c>
      <c r="N167" s="13">
        <v>15.010000000000002</v>
      </c>
      <c r="O167">
        <v>670</v>
      </c>
      <c r="P167">
        <v>674</v>
      </c>
      <c r="Q167">
        <f t="shared" si="14"/>
        <v>672</v>
      </c>
      <c r="R167" s="8" t="str">
        <f t="shared" si="15"/>
        <v>FAIR</v>
      </c>
      <c r="S167">
        <f t="shared" si="12"/>
        <v>2</v>
      </c>
      <c r="T167" s="8" t="str">
        <f t="shared" si="16"/>
        <v>MEDIUM</v>
      </c>
      <c r="U167" s="8" t="str">
        <f t="shared" si="17"/>
        <v>Moderate DTI/Income/FICO</v>
      </c>
    </row>
    <row r="168" spans="1:21" x14ac:dyDescent="0.3">
      <c r="A168">
        <v>66435773</v>
      </c>
      <c r="B168" s="6">
        <v>15000</v>
      </c>
      <c r="C168" t="s">
        <v>14</v>
      </c>
      <c r="D168" s="4">
        <v>0.11990000000000001</v>
      </c>
      <c r="E168" t="s">
        <v>21</v>
      </c>
      <c r="F168" t="s">
        <v>40</v>
      </c>
      <c r="G168" t="s">
        <v>36</v>
      </c>
      <c r="H168" t="s">
        <v>37</v>
      </c>
      <c r="I168" s="6">
        <v>60000</v>
      </c>
      <c r="J168" s="8" t="str">
        <f t="shared" si="13"/>
        <v>MEDIUM</v>
      </c>
      <c r="K168" t="s">
        <v>48</v>
      </c>
      <c r="L168" t="s">
        <v>25</v>
      </c>
      <c r="M168" s="13">
        <v>0.39439999999999997</v>
      </c>
      <c r="N168" s="13">
        <v>39.44</v>
      </c>
      <c r="O168">
        <v>680</v>
      </c>
      <c r="P168">
        <v>684</v>
      </c>
      <c r="Q168">
        <f t="shared" si="14"/>
        <v>682</v>
      </c>
      <c r="R168" s="8" t="str">
        <f t="shared" si="15"/>
        <v>FAIR</v>
      </c>
      <c r="S168">
        <f t="shared" si="12"/>
        <v>1</v>
      </c>
      <c r="T168" s="8" t="str">
        <f t="shared" si="16"/>
        <v>HIGH</v>
      </c>
      <c r="U168" s="8" t="str">
        <f t="shared" si="17"/>
        <v>High DTI / Low Income / Low FICO</v>
      </c>
    </row>
    <row r="169" spans="1:21" x14ac:dyDescent="0.3">
      <c r="A169">
        <v>68252242</v>
      </c>
      <c r="B169" s="6">
        <v>10000</v>
      </c>
      <c r="C169" t="s">
        <v>14</v>
      </c>
      <c r="D169" s="4">
        <v>0.16589999999999999</v>
      </c>
      <c r="E169" t="s">
        <v>15</v>
      </c>
      <c r="F169" t="s">
        <v>16</v>
      </c>
      <c r="G169" t="s">
        <v>33</v>
      </c>
      <c r="H169" t="s">
        <v>37</v>
      </c>
      <c r="I169" s="6">
        <v>80000</v>
      </c>
      <c r="J169" s="8" t="str">
        <f t="shared" si="13"/>
        <v>HIGH</v>
      </c>
      <c r="K169" t="s">
        <v>19</v>
      </c>
      <c r="L169" t="s">
        <v>20</v>
      </c>
      <c r="M169" s="13">
        <v>7.4099999999999999E-2</v>
      </c>
      <c r="N169" s="13">
        <v>7.41</v>
      </c>
      <c r="O169">
        <v>685</v>
      </c>
      <c r="P169">
        <v>689</v>
      </c>
      <c r="Q169">
        <f t="shared" si="14"/>
        <v>687</v>
      </c>
      <c r="R169" s="8" t="str">
        <f t="shared" si="15"/>
        <v>FAIR</v>
      </c>
      <c r="S169">
        <f t="shared" si="12"/>
        <v>2</v>
      </c>
      <c r="T169" s="8" t="str">
        <f t="shared" si="16"/>
        <v>MEDIUM</v>
      </c>
      <c r="U169" s="8" t="str">
        <f t="shared" si="17"/>
        <v>Moderate DTI/Income/FICO</v>
      </c>
    </row>
    <row r="170" spans="1:21" x14ac:dyDescent="0.3">
      <c r="A170">
        <v>66004363</v>
      </c>
      <c r="B170" s="6">
        <v>8800</v>
      </c>
      <c r="C170" t="s">
        <v>26</v>
      </c>
      <c r="D170" s="4">
        <v>9.7599999999999992E-2</v>
      </c>
      <c r="E170" t="s">
        <v>34</v>
      </c>
      <c r="F170" t="s">
        <v>58</v>
      </c>
      <c r="G170" t="s">
        <v>33</v>
      </c>
      <c r="H170" t="s">
        <v>37</v>
      </c>
      <c r="I170" s="6">
        <v>34611</v>
      </c>
      <c r="J170" s="8" t="str">
        <f t="shared" si="13"/>
        <v>LOW</v>
      </c>
      <c r="K170" t="s">
        <v>29</v>
      </c>
      <c r="L170" t="s">
        <v>25</v>
      </c>
      <c r="M170" s="13">
        <v>0.30620000000000003</v>
      </c>
      <c r="N170" s="13">
        <v>30.620000000000005</v>
      </c>
      <c r="O170">
        <v>670</v>
      </c>
      <c r="P170">
        <v>674</v>
      </c>
      <c r="Q170">
        <f t="shared" si="14"/>
        <v>672</v>
      </c>
      <c r="R170" s="8" t="str">
        <f t="shared" si="15"/>
        <v>FAIR</v>
      </c>
      <c r="S170">
        <f t="shared" si="12"/>
        <v>1</v>
      </c>
      <c r="T170" s="8" t="str">
        <f t="shared" si="16"/>
        <v>HIGH</v>
      </c>
      <c r="U170" s="8" t="str">
        <f t="shared" si="17"/>
        <v>High DTI / Low Income / Low FICO</v>
      </c>
    </row>
    <row r="171" spans="1:21" x14ac:dyDescent="0.3">
      <c r="A171">
        <v>65634032</v>
      </c>
      <c r="B171" s="6">
        <v>17000</v>
      </c>
      <c r="C171" t="s">
        <v>14</v>
      </c>
      <c r="D171" s="4">
        <v>0.1318</v>
      </c>
      <c r="E171" t="s">
        <v>21</v>
      </c>
      <c r="F171" t="s">
        <v>32</v>
      </c>
      <c r="H171" t="s">
        <v>24</v>
      </c>
      <c r="I171" s="6">
        <v>60000</v>
      </c>
      <c r="J171" s="8" t="str">
        <f t="shared" si="13"/>
        <v>MEDIUM</v>
      </c>
      <c r="K171" t="s">
        <v>48</v>
      </c>
      <c r="L171" t="s">
        <v>20</v>
      </c>
      <c r="M171" s="13">
        <v>7.2599999999999998E-2</v>
      </c>
      <c r="N171" s="13">
        <v>7.26</v>
      </c>
      <c r="O171">
        <v>695</v>
      </c>
      <c r="P171">
        <v>699</v>
      </c>
      <c r="Q171">
        <f t="shared" si="14"/>
        <v>697</v>
      </c>
      <c r="R171" s="8" t="str">
        <f t="shared" si="15"/>
        <v>FAIR</v>
      </c>
      <c r="S171">
        <f t="shared" si="12"/>
        <v>2</v>
      </c>
      <c r="T171" s="8" t="str">
        <f t="shared" si="16"/>
        <v>MEDIUM</v>
      </c>
      <c r="U171" s="8" t="str">
        <f t="shared" si="17"/>
        <v>Moderate DTI/Income/FICO</v>
      </c>
    </row>
    <row r="172" spans="1:21" x14ac:dyDescent="0.3">
      <c r="A172">
        <v>66485802</v>
      </c>
      <c r="B172" s="6">
        <v>4800</v>
      </c>
      <c r="C172" t="s">
        <v>26</v>
      </c>
      <c r="D172" s="4">
        <v>0.10640000000000001</v>
      </c>
      <c r="E172" t="s">
        <v>34</v>
      </c>
      <c r="F172" t="s">
        <v>49</v>
      </c>
      <c r="G172" t="s">
        <v>33</v>
      </c>
      <c r="H172" t="s">
        <v>18</v>
      </c>
      <c r="I172" s="6">
        <v>53000</v>
      </c>
      <c r="J172" s="8" t="str">
        <f t="shared" si="13"/>
        <v>MEDIUM</v>
      </c>
      <c r="K172" t="s">
        <v>29</v>
      </c>
      <c r="L172" t="s">
        <v>25</v>
      </c>
      <c r="M172" s="13">
        <v>0.13720000000000002</v>
      </c>
      <c r="N172" s="13">
        <v>13.720000000000002</v>
      </c>
      <c r="O172">
        <v>675</v>
      </c>
      <c r="P172">
        <v>679</v>
      </c>
      <c r="Q172">
        <f t="shared" si="14"/>
        <v>677</v>
      </c>
      <c r="R172" s="8" t="str">
        <f t="shared" si="15"/>
        <v>FAIR</v>
      </c>
      <c r="S172">
        <f t="shared" si="12"/>
        <v>2</v>
      </c>
      <c r="T172" s="8" t="str">
        <f t="shared" si="16"/>
        <v>MEDIUM</v>
      </c>
      <c r="U172" s="8" t="str">
        <f t="shared" si="17"/>
        <v>Moderate DTI/Income/FICO</v>
      </c>
    </row>
    <row r="173" spans="1:21" x14ac:dyDescent="0.3">
      <c r="A173">
        <v>67075387</v>
      </c>
      <c r="B173" s="6">
        <v>9600</v>
      </c>
      <c r="C173" t="s">
        <v>26</v>
      </c>
      <c r="D173" s="4">
        <v>0.12590000000000001</v>
      </c>
      <c r="E173" t="s">
        <v>21</v>
      </c>
      <c r="F173" t="s">
        <v>22</v>
      </c>
      <c r="G173" t="s">
        <v>69</v>
      </c>
      <c r="H173" t="s">
        <v>24</v>
      </c>
      <c r="I173" s="6">
        <v>66000</v>
      </c>
      <c r="J173" s="8" t="str">
        <f t="shared" si="13"/>
        <v>HIGH</v>
      </c>
      <c r="K173" t="s">
        <v>29</v>
      </c>
      <c r="L173" t="s">
        <v>20</v>
      </c>
      <c r="M173" s="13">
        <v>0.17670000000000002</v>
      </c>
      <c r="N173" s="13">
        <v>17.670000000000002</v>
      </c>
      <c r="O173">
        <v>665</v>
      </c>
      <c r="P173">
        <v>669</v>
      </c>
      <c r="Q173">
        <f t="shared" si="14"/>
        <v>667</v>
      </c>
      <c r="R173" s="8" t="str">
        <f t="shared" si="15"/>
        <v>FAIR</v>
      </c>
      <c r="S173">
        <f t="shared" si="12"/>
        <v>2</v>
      </c>
      <c r="T173" s="8" t="str">
        <f t="shared" si="16"/>
        <v>MEDIUM</v>
      </c>
      <c r="U173" s="8" t="str">
        <f t="shared" si="17"/>
        <v>Moderate DTI/Income/FICO</v>
      </c>
    </row>
    <row r="174" spans="1:21" x14ac:dyDescent="0.3">
      <c r="A174">
        <v>63527365</v>
      </c>
      <c r="B174" s="6">
        <v>10000</v>
      </c>
      <c r="C174" t="s">
        <v>26</v>
      </c>
      <c r="D174" s="4">
        <v>0.1099</v>
      </c>
      <c r="E174" t="s">
        <v>34</v>
      </c>
      <c r="F174" t="s">
        <v>49</v>
      </c>
      <c r="H174" t="s">
        <v>24</v>
      </c>
      <c r="I174" s="6">
        <v>48510.36</v>
      </c>
      <c r="J174" s="8" t="str">
        <f t="shared" si="13"/>
        <v>MEDIUM</v>
      </c>
      <c r="K174" t="s">
        <v>48</v>
      </c>
      <c r="L174" t="s">
        <v>20</v>
      </c>
      <c r="M174" s="13">
        <v>0.1207</v>
      </c>
      <c r="N174" s="13">
        <v>12.07</v>
      </c>
      <c r="O174">
        <v>705</v>
      </c>
      <c r="P174">
        <v>709</v>
      </c>
      <c r="Q174">
        <f t="shared" si="14"/>
        <v>707</v>
      </c>
      <c r="R174" s="8" t="str">
        <f t="shared" si="15"/>
        <v>GOOD</v>
      </c>
      <c r="S174">
        <f t="shared" si="12"/>
        <v>2</v>
      </c>
      <c r="T174" s="8" t="str">
        <f t="shared" si="16"/>
        <v>MEDIUM</v>
      </c>
      <c r="U174" s="8" t="str">
        <f t="shared" si="17"/>
        <v>Moderate DTI/Income/FICO</v>
      </c>
    </row>
    <row r="175" spans="1:21" x14ac:dyDescent="0.3">
      <c r="A175">
        <v>63516567</v>
      </c>
      <c r="B175" s="6">
        <v>20000</v>
      </c>
      <c r="C175" t="s">
        <v>26</v>
      </c>
      <c r="D175" s="4">
        <v>0.1099</v>
      </c>
      <c r="E175" t="s">
        <v>34</v>
      </c>
      <c r="F175" t="s">
        <v>49</v>
      </c>
      <c r="G175" t="s">
        <v>33</v>
      </c>
      <c r="H175" t="s">
        <v>24</v>
      </c>
      <c r="I175" s="6">
        <v>89500</v>
      </c>
      <c r="J175" s="8" t="str">
        <f t="shared" si="13"/>
        <v>HIGH</v>
      </c>
      <c r="K175" t="s">
        <v>29</v>
      </c>
      <c r="L175" t="s">
        <v>20</v>
      </c>
      <c r="M175" s="13">
        <v>0.12859999999999999</v>
      </c>
      <c r="N175" s="13">
        <v>12.86</v>
      </c>
      <c r="O175">
        <v>665</v>
      </c>
      <c r="P175">
        <v>669</v>
      </c>
      <c r="Q175">
        <f t="shared" si="14"/>
        <v>667</v>
      </c>
      <c r="R175" s="8" t="str">
        <f t="shared" si="15"/>
        <v>FAIR</v>
      </c>
      <c r="S175">
        <f t="shared" si="12"/>
        <v>2</v>
      </c>
      <c r="T175" s="8" t="str">
        <f t="shared" si="16"/>
        <v>MEDIUM</v>
      </c>
      <c r="U175" s="8" t="str">
        <f t="shared" si="17"/>
        <v>Moderate DTI/Income/FICO</v>
      </c>
    </row>
    <row r="176" spans="1:21" x14ac:dyDescent="0.3">
      <c r="A176">
        <v>66412150</v>
      </c>
      <c r="B176" s="6">
        <v>14400</v>
      </c>
      <c r="C176" t="s">
        <v>26</v>
      </c>
      <c r="D176" s="4">
        <v>6.8900000000000003E-2</v>
      </c>
      <c r="E176" t="s">
        <v>45</v>
      </c>
      <c r="F176" t="s">
        <v>46</v>
      </c>
      <c r="G176" t="s">
        <v>39</v>
      </c>
      <c r="H176" t="s">
        <v>24</v>
      </c>
      <c r="I176" s="6">
        <v>75000</v>
      </c>
      <c r="J176" s="8" t="str">
        <f t="shared" si="13"/>
        <v>HIGH</v>
      </c>
      <c r="K176" t="s">
        <v>29</v>
      </c>
      <c r="L176" t="s">
        <v>31</v>
      </c>
      <c r="M176" s="13">
        <v>0.13949999999999999</v>
      </c>
      <c r="N176" s="13">
        <v>13.95</v>
      </c>
      <c r="O176">
        <v>730</v>
      </c>
      <c r="P176">
        <v>734</v>
      </c>
      <c r="Q176">
        <f t="shared" si="14"/>
        <v>732</v>
      </c>
      <c r="R176" s="8" t="str">
        <f t="shared" si="15"/>
        <v>GOOD</v>
      </c>
      <c r="S176">
        <f t="shared" si="12"/>
        <v>2</v>
      </c>
      <c r="T176" s="8" t="str">
        <f t="shared" si="16"/>
        <v>MEDIUM</v>
      </c>
      <c r="U176" s="8" t="str">
        <f t="shared" si="17"/>
        <v>Moderate DTI/Income/FICO</v>
      </c>
    </row>
    <row r="177" spans="1:21" x14ac:dyDescent="0.3">
      <c r="A177">
        <v>63184995</v>
      </c>
      <c r="B177" s="6">
        <v>10000</v>
      </c>
      <c r="C177" t="s">
        <v>26</v>
      </c>
      <c r="D177" s="4">
        <v>9.9900000000000003E-2</v>
      </c>
      <c r="E177" t="s">
        <v>34</v>
      </c>
      <c r="F177" t="s">
        <v>58</v>
      </c>
      <c r="G177" t="s">
        <v>47</v>
      </c>
      <c r="H177" t="s">
        <v>37</v>
      </c>
      <c r="I177" s="6">
        <v>65000</v>
      </c>
      <c r="J177" s="8" t="str">
        <f t="shared" si="13"/>
        <v>HIGH</v>
      </c>
      <c r="K177" t="s">
        <v>29</v>
      </c>
      <c r="L177" t="s">
        <v>25</v>
      </c>
      <c r="M177" s="13">
        <v>0.317</v>
      </c>
      <c r="N177" s="13">
        <v>31.7</v>
      </c>
      <c r="O177">
        <v>695</v>
      </c>
      <c r="P177">
        <v>699</v>
      </c>
      <c r="Q177">
        <f t="shared" si="14"/>
        <v>697</v>
      </c>
      <c r="R177" s="8" t="str">
        <f t="shared" si="15"/>
        <v>FAIR</v>
      </c>
      <c r="S177">
        <f t="shared" si="12"/>
        <v>1</v>
      </c>
      <c r="T177" s="8" t="str">
        <f t="shared" si="16"/>
        <v>HIGH</v>
      </c>
      <c r="U177" s="8" t="str">
        <f t="shared" si="17"/>
        <v>High DTI / Low Income / Low FICO</v>
      </c>
    </row>
    <row r="178" spans="1:21" x14ac:dyDescent="0.3">
      <c r="A178">
        <v>64681165</v>
      </c>
      <c r="B178" s="6">
        <v>6100</v>
      </c>
      <c r="C178" t="s">
        <v>26</v>
      </c>
      <c r="D178" s="4">
        <v>0.1149</v>
      </c>
      <c r="E178" t="s">
        <v>34</v>
      </c>
      <c r="F178" t="s">
        <v>54</v>
      </c>
      <c r="G178" t="s">
        <v>72</v>
      </c>
      <c r="H178" t="s">
        <v>18</v>
      </c>
      <c r="I178" s="6">
        <v>35000</v>
      </c>
      <c r="J178" s="8" t="str">
        <f t="shared" si="13"/>
        <v>LOW</v>
      </c>
      <c r="K178" t="s">
        <v>29</v>
      </c>
      <c r="L178" t="s">
        <v>20</v>
      </c>
      <c r="M178" s="13">
        <v>0.2462</v>
      </c>
      <c r="N178" s="13">
        <v>24.62</v>
      </c>
      <c r="O178">
        <v>675</v>
      </c>
      <c r="P178">
        <v>679</v>
      </c>
      <c r="Q178">
        <f t="shared" si="14"/>
        <v>677</v>
      </c>
      <c r="R178" s="8" t="str">
        <f t="shared" si="15"/>
        <v>FAIR</v>
      </c>
      <c r="S178">
        <f t="shared" si="12"/>
        <v>1</v>
      </c>
      <c r="T178" s="8" t="str">
        <f t="shared" si="16"/>
        <v>HIGH</v>
      </c>
      <c r="U178" s="8" t="str">
        <f t="shared" si="17"/>
        <v>High DTI / Low Income / Low FICO</v>
      </c>
    </row>
    <row r="179" spans="1:21" x14ac:dyDescent="0.3">
      <c r="A179">
        <v>65097913</v>
      </c>
      <c r="B179" s="6">
        <v>15000</v>
      </c>
      <c r="C179" t="s">
        <v>14</v>
      </c>
      <c r="D179" s="4">
        <v>0.13669999999999999</v>
      </c>
      <c r="E179" t="s">
        <v>21</v>
      </c>
      <c r="F179" t="s">
        <v>30</v>
      </c>
      <c r="G179" t="s">
        <v>36</v>
      </c>
      <c r="H179" t="s">
        <v>37</v>
      </c>
      <c r="I179" s="6">
        <v>63000</v>
      </c>
      <c r="J179" s="8" t="str">
        <f t="shared" si="13"/>
        <v>HIGH</v>
      </c>
      <c r="K179" t="s">
        <v>29</v>
      </c>
      <c r="L179" t="s">
        <v>20</v>
      </c>
      <c r="M179" s="13">
        <v>0.19390000000000002</v>
      </c>
      <c r="N179" s="13">
        <v>19.39</v>
      </c>
      <c r="O179">
        <v>690</v>
      </c>
      <c r="P179">
        <v>694</v>
      </c>
      <c r="Q179">
        <f t="shared" si="14"/>
        <v>692</v>
      </c>
      <c r="R179" s="8" t="str">
        <f t="shared" si="15"/>
        <v>FAIR</v>
      </c>
      <c r="S179">
        <f t="shared" si="12"/>
        <v>2</v>
      </c>
      <c r="T179" s="8" t="str">
        <f t="shared" si="16"/>
        <v>MEDIUM</v>
      </c>
      <c r="U179" s="8" t="str">
        <f t="shared" si="17"/>
        <v>Moderate DTI/Income/FICO</v>
      </c>
    </row>
    <row r="180" spans="1:21" x14ac:dyDescent="0.3">
      <c r="A180">
        <v>65772498</v>
      </c>
      <c r="B180" s="6">
        <v>25000</v>
      </c>
      <c r="C180" t="s">
        <v>26</v>
      </c>
      <c r="D180" s="4">
        <v>7.8899999999999998E-2</v>
      </c>
      <c r="E180" t="s">
        <v>45</v>
      </c>
      <c r="F180" t="s">
        <v>64</v>
      </c>
      <c r="G180" t="s">
        <v>33</v>
      </c>
      <c r="H180" t="s">
        <v>37</v>
      </c>
      <c r="I180" s="6">
        <v>170000</v>
      </c>
      <c r="J180" s="8" t="str">
        <f t="shared" si="13"/>
        <v>HIGH</v>
      </c>
      <c r="K180" t="s">
        <v>29</v>
      </c>
      <c r="L180" t="s">
        <v>20</v>
      </c>
      <c r="M180" s="13">
        <v>0.20379999999999998</v>
      </c>
      <c r="N180" s="13">
        <v>20.38</v>
      </c>
      <c r="O180">
        <v>715</v>
      </c>
      <c r="P180">
        <v>719</v>
      </c>
      <c r="Q180">
        <f t="shared" si="14"/>
        <v>717</v>
      </c>
      <c r="R180" s="8" t="str">
        <f t="shared" si="15"/>
        <v>GOOD</v>
      </c>
      <c r="S180">
        <f t="shared" si="12"/>
        <v>1</v>
      </c>
      <c r="T180" s="8" t="str">
        <f t="shared" si="16"/>
        <v>HIGH</v>
      </c>
      <c r="U180" s="8" t="str">
        <f t="shared" si="17"/>
        <v>High DTI / Low Income / Low FICO</v>
      </c>
    </row>
    <row r="181" spans="1:21" x14ac:dyDescent="0.3">
      <c r="A181">
        <v>65200876</v>
      </c>
      <c r="B181" s="6">
        <v>24000</v>
      </c>
      <c r="C181" t="s">
        <v>14</v>
      </c>
      <c r="D181" s="4">
        <v>9.7599999999999992E-2</v>
      </c>
      <c r="E181" t="s">
        <v>34</v>
      </c>
      <c r="F181" t="s">
        <v>58</v>
      </c>
      <c r="G181" t="s">
        <v>69</v>
      </c>
      <c r="H181" t="s">
        <v>18</v>
      </c>
      <c r="I181" s="6">
        <v>52000</v>
      </c>
      <c r="J181" s="8" t="str">
        <f t="shared" si="13"/>
        <v>MEDIUM</v>
      </c>
      <c r="K181" t="s">
        <v>19</v>
      </c>
      <c r="L181" t="s">
        <v>25</v>
      </c>
      <c r="M181" s="13">
        <v>1.7299999999999999E-2</v>
      </c>
      <c r="N181" s="13">
        <v>1.73</v>
      </c>
      <c r="O181">
        <v>700</v>
      </c>
      <c r="P181">
        <v>704</v>
      </c>
      <c r="Q181">
        <f t="shared" si="14"/>
        <v>702</v>
      </c>
      <c r="R181" s="8" t="str">
        <f t="shared" si="15"/>
        <v>GOOD</v>
      </c>
      <c r="S181">
        <f t="shared" si="12"/>
        <v>2</v>
      </c>
      <c r="T181" s="8" t="str">
        <f t="shared" si="16"/>
        <v>MEDIUM</v>
      </c>
      <c r="U181" s="8" t="str">
        <f t="shared" si="17"/>
        <v>Moderate DTI/Income/FICO</v>
      </c>
    </row>
    <row r="182" spans="1:21" x14ac:dyDescent="0.3">
      <c r="A182">
        <v>65261413</v>
      </c>
      <c r="B182" s="6">
        <v>20000</v>
      </c>
      <c r="C182" t="s">
        <v>14</v>
      </c>
      <c r="D182" s="4">
        <v>0.14330000000000001</v>
      </c>
      <c r="E182" t="s">
        <v>21</v>
      </c>
      <c r="F182" t="s">
        <v>56</v>
      </c>
      <c r="G182" t="s">
        <v>23</v>
      </c>
      <c r="H182" t="s">
        <v>24</v>
      </c>
      <c r="I182" s="6">
        <v>70000</v>
      </c>
      <c r="J182" s="8" t="str">
        <f t="shared" si="13"/>
        <v>HIGH</v>
      </c>
      <c r="K182" t="s">
        <v>29</v>
      </c>
      <c r="L182" t="s">
        <v>20</v>
      </c>
      <c r="M182" s="13">
        <v>0.20120000000000002</v>
      </c>
      <c r="N182" s="13">
        <v>20.12</v>
      </c>
      <c r="O182">
        <v>735</v>
      </c>
      <c r="P182">
        <v>739</v>
      </c>
      <c r="Q182">
        <f t="shared" si="14"/>
        <v>737</v>
      </c>
      <c r="R182" s="8" t="str">
        <f t="shared" si="15"/>
        <v>GOOD</v>
      </c>
      <c r="S182">
        <f t="shared" si="12"/>
        <v>1</v>
      </c>
      <c r="T182" s="8" t="str">
        <f t="shared" si="16"/>
        <v>HIGH</v>
      </c>
      <c r="U182" s="8" t="str">
        <f t="shared" si="17"/>
        <v>High DTI / Low Income / Low FICO</v>
      </c>
    </row>
    <row r="183" spans="1:21" x14ac:dyDescent="0.3">
      <c r="A183">
        <v>65787724</v>
      </c>
      <c r="B183" s="6">
        <v>10000</v>
      </c>
      <c r="C183" t="s">
        <v>26</v>
      </c>
      <c r="D183" s="4">
        <v>7.2599999999999998E-2</v>
      </c>
      <c r="E183" t="s">
        <v>45</v>
      </c>
      <c r="F183" t="s">
        <v>61</v>
      </c>
      <c r="G183" t="s">
        <v>60</v>
      </c>
      <c r="H183" t="s">
        <v>37</v>
      </c>
      <c r="I183" s="6">
        <v>135000</v>
      </c>
      <c r="J183" s="8" t="str">
        <f t="shared" si="13"/>
        <v>HIGH</v>
      </c>
      <c r="K183" t="s">
        <v>29</v>
      </c>
      <c r="L183" t="s">
        <v>25</v>
      </c>
      <c r="M183" s="13">
        <v>0.16210000000000002</v>
      </c>
      <c r="N183" s="13">
        <v>16.21</v>
      </c>
      <c r="O183">
        <v>685</v>
      </c>
      <c r="P183">
        <v>689</v>
      </c>
      <c r="Q183">
        <f t="shared" si="14"/>
        <v>687</v>
      </c>
      <c r="R183" s="8" t="str">
        <f t="shared" si="15"/>
        <v>FAIR</v>
      </c>
      <c r="S183">
        <f t="shared" si="12"/>
        <v>2</v>
      </c>
      <c r="T183" s="8" t="str">
        <f t="shared" si="16"/>
        <v>MEDIUM</v>
      </c>
      <c r="U183" s="8" t="str">
        <f t="shared" si="17"/>
        <v>Moderate DTI/Income/FICO</v>
      </c>
    </row>
    <row r="184" spans="1:21" x14ac:dyDescent="0.3">
      <c r="A184">
        <v>66492541</v>
      </c>
      <c r="B184" s="6">
        <v>12000</v>
      </c>
      <c r="C184" t="s">
        <v>26</v>
      </c>
      <c r="D184" s="4">
        <v>0.14480000000000001</v>
      </c>
      <c r="E184" t="s">
        <v>21</v>
      </c>
      <c r="F184" t="s">
        <v>56</v>
      </c>
      <c r="G184" t="s">
        <v>23</v>
      </c>
      <c r="H184" t="s">
        <v>24</v>
      </c>
      <c r="I184" s="6">
        <v>30000</v>
      </c>
      <c r="J184" s="8" t="str">
        <f t="shared" si="13"/>
        <v>LOW</v>
      </c>
      <c r="K184" t="s">
        <v>29</v>
      </c>
      <c r="L184" t="s">
        <v>20</v>
      </c>
      <c r="M184" s="13">
        <v>0.31079999999999997</v>
      </c>
      <c r="N184" s="13">
        <v>31.08</v>
      </c>
      <c r="O184">
        <v>670</v>
      </c>
      <c r="P184">
        <v>674</v>
      </c>
      <c r="Q184">
        <f t="shared" si="14"/>
        <v>672</v>
      </c>
      <c r="R184" s="8" t="str">
        <f t="shared" si="15"/>
        <v>FAIR</v>
      </c>
      <c r="S184">
        <f t="shared" si="12"/>
        <v>1</v>
      </c>
      <c r="T184" s="8" t="str">
        <f t="shared" si="16"/>
        <v>HIGH</v>
      </c>
      <c r="U184" s="8" t="str">
        <f t="shared" si="17"/>
        <v>High DTI / Low Income / Low FICO</v>
      </c>
    </row>
    <row r="185" spans="1:21" x14ac:dyDescent="0.3">
      <c r="A185">
        <v>65514339</v>
      </c>
      <c r="B185" s="6">
        <v>18000</v>
      </c>
      <c r="C185" t="s">
        <v>26</v>
      </c>
      <c r="D185" s="4">
        <v>5.3200000000000004E-2</v>
      </c>
      <c r="E185" t="s">
        <v>45</v>
      </c>
      <c r="F185" t="s">
        <v>57</v>
      </c>
      <c r="G185" t="s">
        <v>33</v>
      </c>
      <c r="H185" t="s">
        <v>37</v>
      </c>
      <c r="I185" s="6">
        <v>100000</v>
      </c>
      <c r="J185" s="8" t="str">
        <f t="shared" si="13"/>
        <v>HIGH</v>
      </c>
      <c r="K185" t="s">
        <v>29</v>
      </c>
      <c r="L185" t="s">
        <v>20</v>
      </c>
      <c r="M185" s="13">
        <v>0.23230000000000001</v>
      </c>
      <c r="N185" s="13">
        <v>23.23</v>
      </c>
      <c r="O185">
        <v>730</v>
      </c>
      <c r="P185">
        <v>734</v>
      </c>
      <c r="Q185">
        <f t="shared" si="14"/>
        <v>732</v>
      </c>
      <c r="R185" s="8" t="str">
        <f t="shared" si="15"/>
        <v>GOOD</v>
      </c>
      <c r="S185">
        <f t="shared" si="12"/>
        <v>1</v>
      </c>
      <c r="T185" s="8" t="str">
        <f t="shared" si="16"/>
        <v>HIGH</v>
      </c>
      <c r="U185" s="8" t="str">
        <f t="shared" si="17"/>
        <v>High DTI / Low Income / Low FICO</v>
      </c>
    </row>
    <row r="186" spans="1:21" x14ac:dyDescent="0.3">
      <c r="A186">
        <v>66210587</v>
      </c>
      <c r="B186" s="6">
        <v>11200</v>
      </c>
      <c r="C186" t="s">
        <v>14</v>
      </c>
      <c r="D186" s="4">
        <v>0.14480000000000001</v>
      </c>
      <c r="E186" t="s">
        <v>21</v>
      </c>
      <c r="F186" t="s">
        <v>56</v>
      </c>
      <c r="G186" t="s">
        <v>69</v>
      </c>
      <c r="H186" t="s">
        <v>37</v>
      </c>
      <c r="I186" s="6">
        <v>60000</v>
      </c>
      <c r="J186" s="8" t="str">
        <f t="shared" si="13"/>
        <v>MEDIUM</v>
      </c>
      <c r="K186" t="s">
        <v>48</v>
      </c>
      <c r="L186" t="s">
        <v>20</v>
      </c>
      <c r="M186" s="13">
        <v>0.22</v>
      </c>
      <c r="N186" s="13">
        <v>22</v>
      </c>
      <c r="O186">
        <v>700</v>
      </c>
      <c r="P186">
        <v>704</v>
      </c>
      <c r="Q186">
        <f t="shared" si="14"/>
        <v>702</v>
      </c>
      <c r="R186" s="8" t="str">
        <f t="shared" si="15"/>
        <v>GOOD</v>
      </c>
      <c r="S186">
        <f t="shared" si="12"/>
        <v>1</v>
      </c>
      <c r="T186" s="8" t="str">
        <f t="shared" si="16"/>
        <v>HIGH</v>
      </c>
      <c r="U186" s="8" t="str">
        <f t="shared" si="17"/>
        <v>High DTI / Low Income / Low FICO</v>
      </c>
    </row>
    <row r="187" spans="1:21" x14ac:dyDescent="0.3">
      <c r="A187">
        <v>65434662</v>
      </c>
      <c r="B187" s="6">
        <v>8000</v>
      </c>
      <c r="C187" t="s">
        <v>26</v>
      </c>
      <c r="D187" s="4">
        <v>9.9900000000000003E-2</v>
      </c>
      <c r="E187" t="s">
        <v>34</v>
      </c>
      <c r="F187" t="s">
        <v>58</v>
      </c>
      <c r="G187" t="s">
        <v>50</v>
      </c>
      <c r="H187" t="s">
        <v>37</v>
      </c>
      <c r="I187" s="6">
        <v>56000</v>
      </c>
      <c r="J187" s="8" t="str">
        <f t="shared" si="13"/>
        <v>MEDIUM</v>
      </c>
      <c r="K187" t="s">
        <v>48</v>
      </c>
      <c r="L187" t="s">
        <v>20</v>
      </c>
      <c r="M187" s="13">
        <v>0.15920000000000001</v>
      </c>
      <c r="N187" s="13">
        <v>15.920000000000002</v>
      </c>
      <c r="O187">
        <v>680</v>
      </c>
      <c r="P187">
        <v>684</v>
      </c>
      <c r="Q187">
        <f t="shared" si="14"/>
        <v>682</v>
      </c>
      <c r="R187" s="8" t="str">
        <f t="shared" si="15"/>
        <v>FAIR</v>
      </c>
      <c r="S187">
        <f t="shared" si="12"/>
        <v>2</v>
      </c>
      <c r="T187" s="8" t="str">
        <f t="shared" si="16"/>
        <v>MEDIUM</v>
      </c>
      <c r="U187" s="8" t="str">
        <f t="shared" si="17"/>
        <v>Moderate DTI/Income/FICO</v>
      </c>
    </row>
    <row r="188" spans="1:21" x14ac:dyDescent="0.3">
      <c r="A188">
        <v>63410059</v>
      </c>
      <c r="B188" s="6">
        <v>16700</v>
      </c>
      <c r="C188" t="s">
        <v>26</v>
      </c>
      <c r="D188" s="4">
        <v>0.16550000000000001</v>
      </c>
      <c r="E188" t="s">
        <v>15</v>
      </c>
      <c r="F188" t="s">
        <v>16</v>
      </c>
      <c r="G188" t="s">
        <v>60</v>
      </c>
      <c r="H188" t="s">
        <v>24</v>
      </c>
      <c r="I188" s="6">
        <v>38000</v>
      </c>
      <c r="J188" s="8" t="str">
        <f t="shared" si="13"/>
        <v>LOW</v>
      </c>
      <c r="K188" t="s">
        <v>29</v>
      </c>
      <c r="L188" t="s">
        <v>25</v>
      </c>
      <c r="M188" s="13">
        <v>0.34869999999999995</v>
      </c>
      <c r="N188" s="13">
        <v>34.869999999999997</v>
      </c>
      <c r="O188">
        <v>720</v>
      </c>
      <c r="P188">
        <v>724</v>
      </c>
      <c r="Q188">
        <f t="shared" si="14"/>
        <v>722</v>
      </c>
      <c r="R188" s="8" t="str">
        <f t="shared" si="15"/>
        <v>GOOD</v>
      </c>
      <c r="S188">
        <f t="shared" si="12"/>
        <v>1</v>
      </c>
      <c r="T188" s="8" t="str">
        <f t="shared" si="16"/>
        <v>HIGH</v>
      </c>
      <c r="U188" s="8" t="str">
        <f t="shared" si="17"/>
        <v>High DTI / Low Income / Low FICO</v>
      </c>
    </row>
    <row r="189" spans="1:21" x14ac:dyDescent="0.3">
      <c r="A189">
        <v>68222730</v>
      </c>
      <c r="B189" s="6">
        <v>28000</v>
      </c>
      <c r="C189" t="s">
        <v>14</v>
      </c>
      <c r="D189" s="4">
        <v>0.10779999999999999</v>
      </c>
      <c r="E189" t="s">
        <v>34</v>
      </c>
      <c r="F189" t="s">
        <v>49</v>
      </c>
      <c r="G189" t="s">
        <v>33</v>
      </c>
      <c r="H189" t="s">
        <v>24</v>
      </c>
      <c r="I189" s="6">
        <v>86000</v>
      </c>
      <c r="J189" s="8" t="str">
        <f t="shared" si="13"/>
        <v>HIGH</v>
      </c>
      <c r="K189" t="s">
        <v>19</v>
      </c>
      <c r="L189" t="s">
        <v>20</v>
      </c>
      <c r="M189" s="13">
        <v>0.27600000000000002</v>
      </c>
      <c r="N189" s="13">
        <v>27.6</v>
      </c>
      <c r="O189">
        <v>725</v>
      </c>
      <c r="P189">
        <v>729</v>
      </c>
      <c r="Q189">
        <f t="shared" si="14"/>
        <v>727</v>
      </c>
      <c r="R189" s="8" t="str">
        <f t="shared" si="15"/>
        <v>GOOD</v>
      </c>
      <c r="S189">
        <f t="shared" si="12"/>
        <v>1</v>
      </c>
      <c r="T189" s="8" t="str">
        <f t="shared" si="16"/>
        <v>HIGH</v>
      </c>
      <c r="U189" s="8" t="str">
        <f t="shared" si="17"/>
        <v>High DTI / Low Income / Low FICO</v>
      </c>
    </row>
    <row r="190" spans="1:21" x14ac:dyDescent="0.3">
      <c r="A190">
        <v>64201342</v>
      </c>
      <c r="B190" s="6">
        <v>8000</v>
      </c>
      <c r="C190" t="s">
        <v>26</v>
      </c>
      <c r="D190" s="4">
        <v>8.1799999999999998E-2</v>
      </c>
      <c r="E190" t="s">
        <v>34</v>
      </c>
      <c r="F190" t="s">
        <v>35</v>
      </c>
      <c r="G190" t="s">
        <v>17</v>
      </c>
      <c r="H190" t="s">
        <v>18</v>
      </c>
      <c r="I190" s="6">
        <v>65000</v>
      </c>
      <c r="J190" s="8" t="str">
        <f t="shared" si="13"/>
        <v>HIGH</v>
      </c>
      <c r="K190" t="s">
        <v>29</v>
      </c>
      <c r="L190" t="s">
        <v>25</v>
      </c>
      <c r="M190" s="13">
        <v>6.4399999999999999E-2</v>
      </c>
      <c r="N190" s="13">
        <v>6.4399999999999995</v>
      </c>
      <c r="O190">
        <v>665</v>
      </c>
      <c r="P190">
        <v>669</v>
      </c>
      <c r="Q190">
        <f t="shared" si="14"/>
        <v>667</v>
      </c>
      <c r="R190" s="8" t="str">
        <f t="shared" si="15"/>
        <v>FAIR</v>
      </c>
      <c r="S190">
        <f t="shared" si="12"/>
        <v>2</v>
      </c>
      <c r="T190" s="8" t="str">
        <f t="shared" si="16"/>
        <v>MEDIUM</v>
      </c>
      <c r="U190" s="8" t="str">
        <f t="shared" si="17"/>
        <v>Moderate DTI/Income/FICO</v>
      </c>
    </row>
    <row r="191" spans="1:21" x14ac:dyDescent="0.3">
      <c r="A191">
        <v>64340613</v>
      </c>
      <c r="B191" s="6">
        <v>20000</v>
      </c>
      <c r="C191" t="s">
        <v>14</v>
      </c>
      <c r="D191" s="4">
        <v>0.13669999999999999</v>
      </c>
      <c r="E191" t="s">
        <v>21</v>
      </c>
      <c r="F191" t="s">
        <v>30</v>
      </c>
      <c r="G191" t="s">
        <v>33</v>
      </c>
      <c r="H191" t="s">
        <v>24</v>
      </c>
      <c r="I191" s="6">
        <v>100000</v>
      </c>
      <c r="J191" s="8" t="str">
        <f t="shared" si="13"/>
        <v>HIGH</v>
      </c>
      <c r="K191" t="s">
        <v>29</v>
      </c>
      <c r="L191" t="s">
        <v>20</v>
      </c>
      <c r="M191" s="13">
        <v>0.12820000000000001</v>
      </c>
      <c r="N191" s="13">
        <v>12.82</v>
      </c>
      <c r="O191">
        <v>680</v>
      </c>
      <c r="P191">
        <v>684</v>
      </c>
      <c r="Q191">
        <f t="shared" si="14"/>
        <v>682</v>
      </c>
      <c r="R191" s="8" t="str">
        <f t="shared" si="15"/>
        <v>FAIR</v>
      </c>
      <c r="S191">
        <f t="shared" si="12"/>
        <v>2</v>
      </c>
      <c r="T191" s="8" t="str">
        <f t="shared" si="16"/>
        <v>MEDIUM</v>
      </c>
      <c r="U191" s="8" t="str">
        <f t="shared" si="17"/>
        <v>Moderate DTI/Income/FICO</v>
      </c>
    </row>
    <row r="192" spans="1:21" x14ac:dyDescent="0.3">
      <c r="A192">
        <v>65414405</v>
      </c>
      <c r="B192" s="6">
        <v>20000</v>
      </c>
      <c r="C192" t="s">
        <v>26</v>
      </c>
      <c r="D192" s="4">
        <v>9.9900000000000003E-2</v>
      </c>
      <c r="E192" t="s">
        <v>34</v>
      </c>
      <c r="F192" t="s">
        <v>58</v>
      </c>
      <c r="G192" t="s">
        <v>33</v>
      </c>
      <c r="H192" t="s">
        <v>24</v>
      </c>
      <c r="I192" s="6">
        <v>135000</v>
      </c>
      <c r="J192" s="8" t="str">
        <f t="shared" si="13"/>
        <v>HIGH</v>
      </c>
      <c r="K192" t="s">
        <v>29</v>
      </c>
      <c r="L192" t="s">
        <v>20</v>
      </c>
      <c r="M192" s="13">
        <v>0.1948</v>
      </c>
      <c r="N192" s="13">
        <v>19.48</v>
      </c>
      <c r="O192">
        <v>725</v>
      </c>
      <c r="P192">
        <v>729</v>
      </c>
      <c r="Q192">
        <f t="shared" si="14"/>
        <v>727</v>
      </c>
      <c r="R192" s="8" t="str">
        <f t="shared" si="15"/>
        <v>GOOD</v>
      </c>
      <c r="S192">
        <f t="shared" si="12"/>
        <v>2</v>
      </c>
      <c r="T192" s="8" t="str">
        <f t="shared" si="16"/>
        <v>MEDIUM</v>
      </c>
      <c r="U192" s="8" t="str">
        <f t="shared" si="17"/>
        <v>Moderate DTI/Income/FICO</v>
      </c>
    </row>
    <row r="193" spans="1:21" x14ac:dyDescent="0.3">
      <c r="A193">
        <v>67257845</v>
      </c>
      <c r="B193" s="6">
        <v>15600</v>
      </c>
      <c r="C193" t="s">
        <v>14</v>
      </c>
      <c r="D193" s="4">
        <v>0.14480000000000001</v>
      </c>
      <c r="E193" t="s">
        <v>21</v>
      </c>
      <c r="F193" t="s">
        <v>56</v>
      </c>
      <c r="G193" t="s">
        <v>60</v>
      </c>
      <c r="H193" t="s">
        <v>24</v>
      </c>
      <c r="I193" s="6">
        <v>82500</v>
      </c>
      <c r="J193" s="8" t="str">
        <f t="shared" si="13"/>
        <v>HIGH</v>
      </c>
      <c r="K193" t="s">
        <v>29</v>
      </c>
      <c r="L193" t="s">
        <v>25</v>
      </c>
      <c r="M193" s="13">
        <v>0.2145</v>
      </c>
      <c r="N193" s="13">
        <v>21.45</v>
      </c>
      <c r="O193">
        <v>695</v>
      </c>
      <c r="P193">
        <v>699</v>
      </c>
      <c r="Q193">
        <f t="shared" si="14"/>
        <v>697</v>
      </c>
      <c r="R193" s="8" t="str">
        <f t="shared" si="15"/>
        <v>FAIR</v>
      </c>
      <c r="S193">
        <f t="shared" si="12"/>
        <v>1</v>
      </c>
      <c r="T193" s="8" t="str">
        <f t="shared" si="16"/>
        <v>HIGH</v>
      </c>
      <c r="U193" s="8" t="str">
        <f t="shared" si="17"/>
        <v>High DTI / Low Income / Low FICO</v>
      </c>
    </row>
    <row r="194" spans="1:21" x14ac:dyDescent="0.3">
      <c r="A194">
        <v>65394464</v>
      </c>
      <c r="B194" s="6">
        <v>11200</v>
      </c>
      <c r="C194" t="s">
        <v>14</v>
      </c>
      <c r="D194" s="4">
        <v>0.14330000000000001</v>
      </c>
      <c r="E194" t="s">
        <v>21</v>
      </c>
      <c r="F194" t="s">
        <v>56</v>
      </c>
      <c r="G194" t="s">
        <v>60</v>
      </c>
      <c r="H194" t="s">
        <v>24</v>
      </c>
      <c r="I194" s="6">
        <v>47000</v>
      </c>
      <c r="J194" s="8" t="str">
        <f t="shared" si="13"/>
        <v>MEDIUM</v>
      </c>
      <c r="K194" t="s">
        <v>48</v>
      </c>
      <c r="L194" t="s">
        <v>20</v>
      </c>
      <c r="M194" s="13">
        <v>0.29780000000000001</v>
      </c>
      <c r="N194" s="13">
        <v>29.78</v>
      </c>
      <c r="O194">
        <v>660</v>
      </c>
      <c r="P194">
        <v>664</v>
      </c>
      <c r="Q194">
        <f t="shared" si="14"/>
        <v>662</v>
      </c>
      <c r="R194" s="8" t="str">
        <f t="shared" si="15"/>
        <v>FAIR</v>
      </c>
      <c r="S194">
        <f t="shared" ref="S194:S257" si="18">IF(AND(M194&lt;0.12, I194&gt;60000, Q194&gt;700), 3, IF(AND(M194&lt;0.2, I194&gt;40000, Q194&gt;660), 2, 1))</f>
        <v>1</v>
      </c>
      <c r="T194" s="8" t="str">
        <f t="shared" si="16"/>
        <v>HIGH</v>
      </c>
      <c r="U194" s="8" t="str">
        <f t="shared" si="17"/>
        <v>High DTI / Low Income / Low FICO</v>
      </c>
    </row>
    <row r="195" spans="1:21" x14ac:dyDescent="0.3">
      <c r="A195">
        <v>67395643</v>
      </c>
      <c r="B195" s="6">
        <v>9000</v>
      </c>
      <c r="C195" t="s">
        <v>26</v>
      </c>
      <c r="D195" s="4">
        <v>0.12590000000000001</v>
      </c>
      <c r="E195" t="s">
        <v>21</v>
      </c>
      <c r="F195" t="s">
        <v>22</v>
      </c>
      <c r="G195" t="s">
        <v>36</v>
      </c>
      <c r="H195" t="s">
        <v>18</v>
      </c>
      <c r="I195" s="6">
        <v>82800</v>
      </c>
      <c r="J195" s="8" t="str">
        <f t="shared" ref="J195:J258" si="19">IF(I195&gt;60000,"HIGH",IF(I195&gt;40000,"MEDIUM","LOW"))</f>
        <v>HIGH</v>
      </c>
      <c r="K195" t="s">
        <v>48</v>
      </c>
      <c r="L195" t="s">
        <v>20</v>
      </c>
      <c r="M195" s="13">
        <v>0.2429</v>
      </c>
      <c r="N195" s="13">
        <v>24.29</v>
      </c>
      <c r="O195">
        <v>720</v>
      </c>
      <c r="P195">
        <v>724</v>
      </c>
      <c r="Q195">
        <f t="shared" ref="Q195:Q258" si="20">AVERAGE(O195,P195)</f>
        <v>722</v>
      </c>
      <c r="R195" s="8" t="str">
        <f t="shared" ref="R195:R258" si="21">IF(Q195&gt;700,"GOOD",IF(Q195&gt;660,"FAIR","POOR"))</f>
        <v>GOOD</v>
      </c>
      <c r="S195">
        <f t="shared" si="18"/>
        <v>1</v>
      </c>
      <c r="T195" s="8" t="str">
        <f t="shared" ref="T195:T258" si="22">IF(S195=3, "LOW", IF(S195=2, "MEDIUM", "HIGH"))</f>
        <v>HIGH</v>
      </c>
      <c r="U195" s="8" t="str">
        <f t="shared" ref="U195:U258" si="23">IF(S195=1, "High DTI / Low Income / Low FICO", IF(S195=2, "Moderate DTI/Income/FICO", "Strong Profile"))</f>
        <v>High DTI / Low Income / Low FICO</v>
      </c>
    </row>
    <row r="196" spans="1:21" x14ac:dyDescent="0.3">
      <c r="A196">
        <v>64191479</v>
      </c>
      <c r="B196" s="6">
        <v>22000</v>
      </c>
      <c r="C196" t="s">
        <v>26</v>
      </c>
      <c r="D196" s="4">
        <v>0.14330000000000001</v>
      </c>
      <c r="E196" t="s">
        <v>21</v>
      </c>
      <c r="F196" t="s">
        <v>56</v>
      </c>
      <c r="G196" t="s">
        <v>23</v>
      </c>
      <c r="H196" t="s">
        <v>24</v>
      </c>
      <c r="I196" s="6">
        <v>93000</v>
      </c>
      <c r="J196" s="8" t="str">
        <f t="shared" si="19"/>
        <v>HIGH</v>
      </c>
      <c r="K196" t="s">
        <v>29</v>
      </c>
      <c r="L196" t="s">
        <v>20</v>
      </c>
      <c r="M196" s="13">
        <v>0.28439999999999999</v>
      </c>
      <c r="N196" s="13">
        <v>28.439999999999998</v>
      </c>
      <c r="O196">
        <v>670</v>
      </c>
      <c r="P196">
        <v>674</v>
      </c>
      <c r="Q196">
        <f t="shared" si="20"/>
        <v>672</v>
      </c>
      <c r="R196" s="8" t="str">
        <f t="shared" si="21"/>
        <v>FAIR</v>
      </c>
      <c r="S196">
        <f t="shared" si="18"/>
        <v>1</v>
      </c>
      <c r="T196" s="8" t="str">
        <f t="shared" si="22"/>
        <v>HIGH</v>
      </c>
      <c r="U196" s="8" t="str">
        <f t="shared" si="23"/>
        <v>High DTI / Low Income / Low FICO</v>
      </c>
    </row>
    <row r="197" spans="1:21" x14ac:dyDescent="0.3">
      <c r="A197">
        <v>65823759</v>
      </c>
      <c r="B197" s="6">
        <v>6000</v>
      </c>
      <c r="C197" t="s">
        <v>26</v>
      </c>
      <c r="D197" s="4">
        <v>5.3200000000000004E-2</v>
      </c>
      <c r="E197" t="s">
        <v>45</v>
      </c>
      <c r="F197" t="s">
        <v>57</v>
      </c>
      <c r="G197" t="s">
        <v>60</v>
      </c>
      <c r="H197" t="s">
        <v>24</v>
      </c>
      <c r="I197" s="6">
        <v>85000</v>
      </c>
      <c r="J197" s="8" t="str">
        <f t="shared" si="19"/>
        <v>HIGH</v>
      </c>
      <c r="K197" t="s">
        <v>29</v>
      </c>
      <c r="L197" t="s">
        <v>20</v>
      </c>
      <c r="M197" s="13">
        <v>9.9499999999999991E-2</v>
      </c>
      <c r="N197" s="13">
        <v>9.9499999999999993</v>
      </c>
      <c r="O197">
        <v>730</v>
      </c>
      <c r="P197">
        <v>734</v>
      </c>
      <c r="Q197">
        <f t="shared" si="20"/>
        <v>732</v>
      </c>
      <c r="R197" s="8" t="str">
        <f t="shared" si="21"/>
        <v>GOOD</v>
      </c>
      <c r="S197">
        <f t="shared" si="18"/>
        <v>3</v>
      </c>
      <c r="T197" s="8" t="str">
        <f t="shared" si="22"/>
        <v>LOW</v>
      </c>
      <c r="U197" s="8" t="str">
        <f t="shared" si="23"/>
        <v>Strong Profile</v>
      </c>
    </row>
    <row r="198" spans="1:21" x14ac:dyDescent="0.3">
      <c r="A198">
        <v>63435729</v>
      </c>
      <c r="B198" s="6">
        <v>14000</v>
      </c>
      <c r="C198" t="s">
        <v>26</v>
      </c>
      <c r="D198" s="4">
        <v>9.1700000000000004E-2</v>
      </c>
      <c r="E198" t="s">
        <v>34</v>
      </c>
      <c r="F198" t="s">
        <v>68</v>
      </c>
      <c r="G198" t="s">
        <v>36</v>
      </c>
      <c r="H198" t="s">
        <v>18</v>
      </c>
      <c r="I198" s="6">
        <v>55000</v>
      </c>
      <c r="J198" s="8" t="str">
        <f t="shared" si="19"/>
        <v>MEDIUM</v>
      </c>
      <c r="K198" t="s">
        <v>48</v>
      </c>
      <c r="L198" t="s">
        <v>20</v>
      </c>
      <c r="M198" s="13">
        <v>0.15160000000000001</v>
      </c>
      <c r="N198" s="13">
        <v>15.160000000000002</v>
      </c>
      <c r="O198">
        <v>690</v>
      </c>
      <c r="P198">
        <v>694</v>
      </c>
      <c r="Q198">
        <f t="shared" si="20"/>
        <v>692</v>
      </c>
      <c r="R198" s="8" t="str">
        <f t="shared" si="21"/>
        <v>FAIR</v>
      </c>
      <c r="S198">
        <f t="shared" si="18"/>
        <v>2</v>
      </c>
      <c r="T198" s="8" t="str">
        <f t="shared" si="22"/>
        <v>MEDIUM</v>
      </c>
      <c r="U198" s="8" t="str">
        <f t="shared" si="23"/>
        <v>Moderate DTI/Income/FICO</v>
      </c>
    </row>
    <row r="199" spans="1:21" x14ac:dyDescent="0.3">
      <c r="A199">
        <v>65672719</v>
      </c>
      <c r="B199" s="6">
        <v>15000</v>
      </c>
      <c r="C199" t="s">
        <v>14</v>
      </c>
      <c r="D199" s="4">
        <v>0.1757</v>
      </c>
      <c r="E199" t="s">
        <v>15</v>
      </c>
      <c r="F199" t="s">
        <v>52</v>
      </c>
      <c r="G199" t="s">
        <v>23</v>
      </c>
      <c r="H199" t="s">
        <v>37</v>
      </c>
      <c r="I199" s="6">
        <v>48000</v>
      </c>
      <c r="J199" s="8" t="str">
        <f t="shared" si="19"/>
        <v>MEDIUM</v>
      </c>
      <c r="K199" t="s">
        <v>29</v>
      </c>
      <c r="L199" t="s">
        <v>20</v>
      </c>
      <c r="M199" s="13">
        <v>0.2712</v>
      </c>
      <c r="N199" s="13">
        <v>27.12</v>
      </c>
      <c r="O199">
        <v>680</v>
      </c>
      <c r="P199">
        <v>684</v>
      </c>
      <c r="Q199">
        <f t="shared" si="20"/>
        <v>682</v>
      </c>
      <c r="R199" s="8" t="str">
        <f t="shared" si="21"/>
        <v>FAIR</v>
      </c>
      <c r="S199">
        <f t="shared" si="18"/>
        <v>1</v>
      </c>
      <c r="T199" s="8" t="str">
        <f t="shared" si="22"/>
        <v>HIGH</v>
      </c>
      <c r="U199" s="8" t="str">
        <f t="shared" si="23"/>
        <v>High DTI / Low Income / Low FICO</v>
      </c>
    </row>
    <row r="200" spans="1:21" x14ac:dyDescent="0.3">
      <c r="A200">
        <v>65252173</v>
      </c>
      <c r="B200" s="6">
        <v>6475</v>
      </c>
      <c r="C200" t="s">
        <v>26</v>
      </c>
      <c r="D200" s="4">
        <v>0.13669999999999999</v>
      </c>
      <c r="E200" t="s">
        <v>21</v>
      </c>
      <c r="F200" t="s">
        <v>30</v>
      </c>
      <c r="H200" t="s">
        <v>18</v>
      </c>
      <c r="I200" s="6">
        <v>34174.800000000003</v>
      </c>
      <c r="J200" s="8" t="str">
        <f t="shared" si="19"/>
        <v>LOW</v>
      </c>
      <c r="K200" t="s">
        <v>48</v>
      </c>
      <c r="L200" t="s">
        <v>25</v>
      </c>
      <c r="M200" s="13">
        <v>9.4499999999999987E-2</v>
      </c>
      <c r="N200" s="13">
        <v>9.4499999999999993</v>
      </c>
      <c r="O200">
        <v>670</v>
      </c>
      <c r="P200">
        <v>674</v>
      </c>
      <c r="Q200">
        <f t="shared" si="20"/>
        <v>672</v>
      </c>
      <c r="R200" s="8" t="str">
        <f t="shared" si="21"/>
        <v>FAIR</v>
      </c>
      <c r="S200">
        <f t="shared" si="18"/>
        <v>1</v>
      </c>
      <c r="T200" s="8" t="str">
        <f t="shared" si="22"/>
        <v>HIGH</v>
      </c>
      <c r="U200" s="8" t="str">
        <f t="shared" si="23"/>
        <v>High DTI / Low Income / Low FICO</v>
      </c>
    </row>
    <row r="201" spans="1:21" x14ac:dyDescent="0.3">
      <c r="A201">
        <v>66400190</v>
      </c>
      <c r="B201" s="6">
        <v>3000</v>
      </c>
      <c r="C201" t="s">
        <v>26</v>
      </c>
      <c r="D201" s="4">
        <v>0.15410000000000001</v>
      </c>
      <c r="E201" t="s">
        <v>15</v>
      </c>
      <c r="F201" t="s">
        <v>27</v>
      </c>
      <c r="G201" t="s">
        <v>50</v>
      </c>
      <c r="H201" t="s">
        <v>37</v>
      </c>
      <c r="I201" s="6">
        <v>33280</v>
      </c>
      <c r="J201" s="8" t="str">
        <f t="shared" si="19"/>
        <v>LOW</v>
      </c>
      <c r="K201" t="s">
        <v>29</v>
      </c>
      <c r="L201" t="s">
        <v>55</v>
      </c>
      <c r="M201" s="13">
        <v>9.8100000000000007E-2</v>
      </c>
      <c r="N201" s="13">
        <v>9.81</v>
      </c>
      <c r="O201">
        <v>660</v>
      </c>
      <c r="P201">
        <v>664</v>
      </c>
      <c r="Q201">
        <f t="shared" si="20"/>
        <v>662</v>
      </c>
      <c r="R201" s="8" t="str">
        <f t="shared" si="21"/>
        <v>FAIR</v>
      </c>
      <c r="S201">
        <f t="shared" si="18"/>
        <v>1</v>
      </c>
      <c r="T201" s="8" t="str">
        <f t="shared" si="22"/>
        <v>HIGH</v>
      </c>
      <c r="U201" s="8" t="str">
        <f t="shared" si="23"/>
        <v>High DTI / Low Income / Low FICO</v>
      </c>
    </row>
    <row r="202" spans="1:21" x14ac:dyDescent="0.3">
      <c r="A202">
        <v>66425678</v>
      </c>
      <c r="B202" s="6">
        <v>12000</v>
      </c>
      <c r="C202" t="s">
        <v>14</v>
      </c>
      <c r="D202" s="4">
        <v>0.1318</v>
      </c>
      <c r="E202" t="s">
        <v>21</v>
      </c>
      <c r="F202" t="s">
        <v>32</v>
      </c>
      <c r="G202" t="s">
        <v>33</v>
      </c>
      <c r="H202" t="s">
        <v>37</v>
      </c>
      <c r="I202" s="6">
        <v>110000</v>
      </c>
      <c r="J202" s="8" t="str">
        <f t="shared" si="19"/>
        <v>HIGH</v>
      </c>
      <c r="K202" t="s">
        <v>48</v>
      </c>
      <c r="L202" t="s">
        <v>20</v>
      </c>
      <c r="M202" s="13">
        <v>0.14800000000000002</v>
      </c>
      <c r="N202" s="13">
        <v>14.800000000000002</v>
      </c>
      <c r="O202">
        <v>685</v>
      </c>
      <c r="P202">
        <v>689</v>
      </c>
      <c r="Q202">
        <f t="shared" si="20"/>
        <v>687</v>
      </c>
      <c r="R202" s="8" t="str">
        <f t="shared" si="21"/>
        <v>FAIR</v>
      </c>
      <c r="S202">
        <f t="shared" si="18"/>
        <v>2</v>
      </c>
      <c r="T202" s="8" t="str">
        <f t="shared" si="22"/>
        <v>MEDIUM</v>
      </c>
      <c r="U202" s="8" t="str">
        <f t="shared" si="23"/>
        <v>Moderate DTI/Income/FICO</v>
      </c>
    </row>
    <row r="203" spans="1:21" x14ac:dyDescent="0.3">
      <c r="A203">
        <v>66453871</v>
      </c>
      <c r="B203" s="6">
        <v>10000</v>
      </c>
      <c r="C203" t="s">
        <v>14</v>
      </c>
      <c r="D203" s="4">
        <v>0.14480000000000001</v>
      </c>
      <c r="E203" t="s">
        <v>21</v>
      </c>
      <c r="F203" t="s">
        <v>56</v>
      </c>
      <c r="G203" t="s">
        <v>28</v>
      </c>
      <c r="H203" t="s">
        <v>37</v>
      </c>
      <c r="I203" s="6">
        <v>80000</v>
      </c>
      <c r="J203" s="8" t="str">
        <f t="shared" si="19"/>
        <v>HIGH</v>
      </c>
      <c r="K203" t="s">
        <v>29</v>
      </c>
      <c r="L203" t="s">
        <v>20</v>
      </c>
      <c r="M203" s="13">
        <v>0.15509999999999999</v>
      </c>
      <c r="N203" s="13">
        <v>15.509999999999998</v>
      </c>
      <c r="O203">
        <v>670</v>
      </c>
      <c r="P203">
        <v>674</v>
      </c>
      <c r="Q203">
        <f t="shared" si="20"/>
        <v>672</v>
      </c>
      <c r="R203" s="8" t="str">
        <f t="shared" si="21"/>
        <v>FAIR</v>
      </c>
      <c r="S203">
        <f t="shared" si="18"/>
        <v>2</v>
      </c>
      <c r="T203" s="8" t="str">
        <f t="shared" si="22"/>
        <v>MEDIUM</v>
      </c>
      <c r="U203" s="8" t="str">
        <f t="shared" si="23"/>
        <v>Moderate DTI/Income/FICO</v>
      </c>
    </row>
    <row r="204" spans="1:21" x14ac:dyDescent="0.3">
      <c r="A204">
        <v>65643504</v>
      </c>
      <c r="B204" s="6">
        <v>28000</v>
      </c>
      <c r="C204" t="s">
        <v>14</v>
      </c>
      <c r="D204" s="4">
        <v>8.1799999999999998E-2</v>
      </c>
      <c r="E204" t="s">
        <v>34</v>
      </c>
      <c r="F204" t="s">
        <v>35</v>
      </c>
      <c r="G204" t="s">
        <v>33</v>
      </c>
      <c r="H204" t="s">
        <v>24</v>
      </c>
      <c r="I204" s="6">
        <v>80000</v>
      </c>
      <c r="J204" s="8" t="str">
        <f t="shared" si="19"/>
        <v>HIGH</v>
      </c>
      <c r="K204" t="s">
        <v>29</v>
      </c>
      <c r="L204" t="s">
        <v>20</v>
      </c>
      <c r="M204" s="13">
        <v>0.12140000000000001</v>
      </c>
      <c r="N204" s="13">
        <v>12.14</v>
      </c>
      <c r="O204">
        <v>795</v>
      </c>
      <c r="P204">
        <v>799</v>
      </c>
      <c r="Q204">
        <f t="shared" si="20"/>
        <v>797</v>
      </c>
      <c r="R204" s="8" t="str">
        <f t="shared" si="21"/>
        <v>GOOD</v>
      </c>
      <c r="S204">
        <f t="shared" si="18"/>
        <v>2</v>
      </c>
      <c r="T204" s="8" t="str">
        <f t="shared" si="22"/>
        <v>MEDIUM</v>
      </c>
      <c r="U204" s="8" t="str">
        <f t="shared" si="23"/>
        <v>Moderate DTI/Income/FICO</v>
      </c>
    </row>
    <row r="205" spans="1:21" x14ac:dyDescent="0.3">
      <c r="A205">
        <v>66026336</v>
      </c>
      <c r="B205" s="6">
        <v>9000</v>
      </c>
      <c r="C205" t="s">
        <v>26</v>
      </c>
      <c r="D205" s="4">
        <v>5.3200000000000004E-2</v>
      </c>
      <c r="E205" t="s">
        <v>45</v>
      </c>
      <c r="F205" t="s">
        <v>57</v>
      </c>
      <c r="G205" t="s">
        <v>33</v>
      </c>
      <c r="H205" t="s">
        <v>24</v>
      </c>
      <c r="I205" s="6">
        <v>87000</v>
      </c>
      <c r="J205" s="8" t="str">
        <f t="shared" si="19"/>
        <v>HIGH</v>
      </c>
      <c r="K205" t="s">
        <v>29</v>
      </c>
      <c r="L205" t="s">
        <v>25</v>
      </c>
      <c r="M205" s="13">
        <v>9.9299999999999999E-2</v>
      </c>
      <c r="N205" s="13">
        <v>9.93</v>
      </c>
      <c r="O205">
        <v>700</v>
      </c>
      <c r="P205">
        <v>704</v>
      </c>
      <c r="Q205">
        <f t="shared" si="20"/>
        <v>702</v>
      </c>
      <c r="R205" s="8" t="str">
        <f t="shared" si="21"/>
        <v>GOOD</v>
      </c>
      <c r="S205">
        <f t="shared" si="18"/>
        <v>3</v>
      </c>
      <c r="T205" s="8" t="str">
        <f t="shared" si="22"/>
        <v>LOW</v>
      </c>
      <c r="U205" s="8" t="str">
        <f t="shared" si="23"/>
        <v>Strong Profile</v>
      </c>
    </row>
    <row r="206" spans="1:21" x14ac:dyDescent="0.3">
      <c r="A206">
        <v>67918389</v>
      </c>
      <c r="B206" s="6">
        <v>14400</v>
      </c>
      <c r="C206" t="s">
        <v>14</v>
      </c>
      <c r="D206" s="4">
        <v>0.20989999999999998</v>
      </c>
      <c r="E206" t="s">
        <v>43</v>
      </c>
      <c r="F206" t="s">
        <v>73</v>
      </c>
      <c r="G206" t="s">
        <v>28</v>
      </c>
      <c r="H206" t="s">
        <v>24</v>
      </c>
      <c r="I206" s="6">
        <v>58000</v>
      </c>
      <c r="J206" s="8" t="str">
        <f t="shared" si="19"/>
        <v>MEDIUM</v>
      </c>
      <c r="K206" t="s">
        <v>48</v>
      </c>
      <c r="L206" t="s">
        <v>20</v>
      </c>
      <c r="M206" s="13">
        <v>0.25219999999999998</v>
      </c>
      <c r="N206" s="13">
        <v>25.22</v>
      </c>
      <c r="O206">
        <v>670</v>
      </c>
      <c r="P206">
        <v>674</v>
      </c>
      <c r="Q206">
        <f t="shared" si="20"/>
        <v>672</v>
      </c>
      <c r="R206" s="8" t="str">
        <f t="shared" si="21"/>
        <v>FAIR</v>
      </c>
      <c r="S206">
        <f t="shared" si="18"/>
        <v>1</v>
      </c>
      <c r="T206" s="8" t="str">
        <f t="shared" si="22"/>
        <v>HIGH</v>
      </c>
      <c r="U206" s="8" t="str">
        <f t="shared" si="23"/>
        <v>High DTI / Low Income / Low FICO</v>
      </c>
    </row>
    <row r="207" spans="1:21" x14ac:dyDescent="0.3">
      <c r="A207">
        <v>63385722</v>
      </c>
      <c r="B207" s="6">
        <v>10000</v>
      </c>
      <c r="C207" t="s">
        <v>14</v>
      </c>
      <c r="D207" s="4">
        <v>0.17859999999999998</v>
      </c>
      <c r="E207" t="s">
        <v>15</v>
      </c>
      <c r="F207" t="s">
        <v>51</v>
      </c>
      <c r="H207" t="s">
        <v>37</v>
      </c>
      <c r="I207" s="6">
        <v>63000</v>
      </c>
      <c r="J207" s="8" t="str">
        <f t="shared" si="19"/>
        <v>HIGH</v>
      </c>
      <c r="K207" t="s">
        <v>19</v>
      </c>
      <c r="L207" t="s">
        <v>67</v>
      </c>
      <c r="M207" s="13">
        <v>0.1444</v>
      </c>
      <c r="N207" s="13">
        <v>14.44</v>
      </c>
      <c r="O207">
        <v>665</v>
      </c>
      <c r="P207">
        <v>669</v>
      </c>
      <c r="Q207">
        <f t="shared" si="20"/>
        <v>667</v>
      </c>
      <c r="R207" s="8" t="str">
        <f t="shared" si="21"/>
        <v>FAIR</v>
      </c>
      <c r="S207">
        <f t="shared" si="18"/>
        <v>2</v>
      </c>
      <c r="T207" s="8" t="str">
        <f t="shared" si="22"/>
        <v>MEDIUM</v>
      </c>
      <c r="U207" s="8" t="str">
        <f t="shared" si="23"/>
        <v>Moderate DTI/Income/FICO</v>
      </c>
    </row>
    <row r="208" spans="1:21" x14ac:dyDescent="0.3">
      <c r="A208">
        <v>68587253</v>
      </c>
      <c r="B208" s="6">
        <v>20000</v>
      </c>
      <c r="C208" t="s">
        <v>26</v>
      </c>
      <c r="D208" s="4">
        <v>5.3200000000000004E-2</v>
      </c>
      <c r="E208" t="s">
        <v>45</v>
      </c>
      <c r="F208" t="s">
        <v>57</v>
      </c>
      <c r="G208" t="s">
        <v>33</v>
      </c>
      <c r="H208" t="s">
        <v>37</v>
      </c>
      <c r="I208" s="6">
        <v>139000</v>
      </c>
      <c r="J208" s="8" t="str">
        <f t="shared" si="19"/>
        <v>HIGH</v>
      </c>
      <c r="K208" t="s">
        <v>29</v>
      </c>
      <c r="L208" t="s">
        <v>25</v>
      </c>
      <c r="M208" s="13">
        <v>9.2399999999999996E-2</v>
      </c>
      <c r="N208" s="13">
        <v>9.24</v>
      </c>
      <c r="O208">
        <v>705</v>
      </c>
      <c r="P208">
        <v>709</v>
      </c>
      <c r="Q208">
        <f t="shared" si="20"/>
        <v>707</v>
      </c>
      <c r="R208" s="8" t="str">
        <f t="shared" si="21"/>
        <v>GOOD</v>
      </c>
      <c r="S208">
        <f t="shared" si="18"/>
        <v>3</v>
      </c>
      <c r="T208" s="8" t="str">
        <f t="shared" si="22"/>
        <v>LOW</v>
      </c>
      <c r="U208" s="8" t="str">
        <f t="shared" si="23"/>
        <v>Strong Profile</v>
      </c>
    </row>
    <row r="209" spans="1:21" x14ac:dyDescent="0.3">
      <c r="A209">
        <v>63773659</v>
      </c>
      <c r="B209" s="6">
        <v>35000</v>
      </c>
      <c r="C209" t="s">
        <v>14</v>
      </c>
      <c r="D209" s="4">
        <v>0.20989999999999998</v>
      </c>
      <c r="E209" t="s">
        <v>43</v>
      </c>
      <c r="F209" t="s">
        <v>73</v>
      </c>
      <c r="G209" t="s">
        <v>33</v>
      </c>
      <c r="H209" t="s">
        <v>24</v>
      </c>
      <c r="I209" s="6">
        <v>43334.16</v>
      </c>
      <c r="J209" s="8" t="str">
        <f t="shared" si="19"/>
        <v>MEDIUM</v>
      </c>
      <c r="K209" t="s">
        <v>29</v>
      </c>
      <c r="L209" t="s">
        <v>20</v>
      </c>
      <c r="M209" s="13">
        <v>0.4204</v>
      </c>
      <c r="N209" s="13">
        <v>42.04</v>
      </c>
      <c r="O209">
        <v>715</v>
      </c>
      <c r="P209">
        <v>719</v>
      </c>
      <c r="Q209">
        <f t="shared" si="20"/>
        <v>717</v>
      </c>
      <c r="R209" s="8" t="str">
        <f t="shared" si="21"/>
        <v>GOOD</v>
      </c>
      <c r="S209">
        <f t="shared" si="18"/>
        <v>1</v>
      </c>
      <c r="T209" s="8" t="str">
        <f t="shared" si="22"/>
        <v>HIGH</v>
      </c>
      <c r="U209" s="8" t="str">
        <f t="shared" si="23"/>
        <v>High DTI / Low Income / Low FICO</v>
      </c>
    </row>
    <row r="210" spans="1:21" x14ac:dyDescent="0.3">
      <c r="A210">
        <v>66122034</v>
      </c>
      <c r="B210" s="6">
        <v>12000</v>
      </c>
      <c r="C210" t="s">
        <v>26</v>
      </c>
      <c r="D210" s="4">
        <v>9.7599999999999992E-2</v>
      </c>
      <c r="E210" t="s">
        <v>34</v>
      </c>
      <c r="F210" t="s">
        <v>58</v>
      </c>
      <c r="G210" t="s">
        <v>33</v>
      </c>
      <c r="H210" t="s">
        <v>24</v>
      </c>
      <c r="I210" s="6">
        <v>64000</v>
      </c>
      <c r="J210" s="8" t="str">
        <f t="shared" si="19"/>
        <v>HIGH</v>
      </c>
      <c r="K210" t="s">
        <v>29</v>
      </c>
      <c r="L210" t="s">
        <v>20</v>
      </c>
      <c r="M210" s="13">
        <v>0.24280000000000002</v>
      </c>
      <c r="N210" s="13">
        <v>24.28</v>
      </c>
      <c r="O210">
        <v>670</v>
      </c>
      <c r="P210">
        <v>674</v>
      </c>
      <c r="Q210">
        <f t="shared" si="20"/>
        <v>672</v>
      </c>
      <c r="R210" s="8" t="str">
        <f t="shared" si="21"/>
        <v>FAIR</v>
      </c>
      <c r="S210">
        <f t="shared" si="18"/>
        <v>1</v>
      </c>
      <c r="T210" s="8" t="str">
        <f t="shared" si="22"/>
        <v>HIGH</v>
      </c>
      <c r="U210" s="8" t="str">
        <f t="shared" si="23"/>
        <v>High DTI / Low Income / Low FICO</v>
      </c>
    </row>
    <row r="211" spans="1:21" x14ac:dyDescent="0.3">
      <c r="A211">
        <v>64957783</v>
      </c>
      <c r="B211" s="6">
        <v>6000</v>
      </c>
      <c r="C211" t="s">
        <v>26</v>
      </c>
      <c r="D211" s="4">
        <v>9.9900000000000003E-2</v>
      </c>
      <c r="E211" t="s">
        <v>34</v>
      </c>
      <c r="F211" t="s">
        <v>58</v>
      </c>
      <c r="G211" t="s">
        <v>69</v>
      </c>
      <c r="H211" t="s">
        <v>37</v>
      </c>
      <c r="I211" s="6">
        <v>39083</v>
      </c>
      <c r="J211" s="8" t="str">
        <f t="shared" si="19"/>
        <v>LOW</v>
      </c>
      <c r="K211" t="s">
        <v>29</v>
      </c>
      <c r="L211" t="s">
        <v>20</v>
      </c>
      <c r="M211" s="13">
        <v>0.1459</v>
      </c>
      <c r="N211" s="13">
        <v>14.59</v>
      </c>
      <c r="O211">
        <v>670</v>
      </c>
      <c r="P211">
        <v>674</v>
      </c>
      <c r="Q211">
        <f t="shared" si="20"/>
        <v>672</v>
      </c>
      <c r="R211" s="8" t="str">
        <f t="shared" si="21"/>
        <v>FAIR</v>
      </c>
      <c r="S211">
        <f t="shared" si="18"/>
        <v>1</v>
      </c>
      <c r="T211" s="8" t="str">
        <f t="shared" si="22"/>
        <v>HIGH</v>
      </c>
      <c r="U211" s="8" t="str">
        <f t="shared" si="23"/>
        <v>High DTI / Low Income / Low FICO</v>
      </c>
    </row>
    <row r="212" spans="1:21" x14ac:dyDescent="0.3">
      <c r="A212">
        <v>67928218</v>
      </c>
      <c r="B212" s="6">
        <v>5000</v>
      </c>
      <c r="C212" t="s">
        <v>26</v>
      </c>
      <c r="D212" s="4">
        <v>0.1757</v>
      </c>
      <c r="E212" t="s">
        <v>15</v>
      </c>
      <c r="F212" t="s">
        <v>52</v>
      </c>
      <c r="G212" t="s">
        <v>23</v>
      </c>
      <c r="H212" t="s">
        <v>24</v>
      </c>
      <c r="I212" s="6">
        <v>43000</v>
      </c>
      <c r="J212" s="8" t="str">
        <f t="shared" si="19"/>
        <v>MEDIUM</v>
      </c>
      <c r="K212" t="s">
        <v>48</v>
      </c>
      <c r="L212" t="s">
        <v>20</v>
      </c>
      <c r="M212" s="13">
        <v>0.36109999999999998</v>
      </c>
      <c r="N212" s="13">
        <v>36.11</v>
      </c>
      <c r="O212">
        <v>670</v>
      </c>
      <c r="P212">
        <v>674</v>
      </c>
      <c r="Q212">
        <f t="shared" si="20"/>
        <v>672</v>
      </c>
      <c r="R212" s="8" t="str">
        <f t="shared" si="21"/>
        <v>FAIR</v>
      </c>
      <c r="S212">
        <f t="shared" si="18"/>
        <v>1</v>
      </c>
      <c r="T212" s="8" t="str">
        <f t="shared" si="22"/>
        <v>HIGH</v>
      </c>
      <c r="U212" s="8" t="str">
        <f t="shared" si="23"/>
        <v>High DTI / Low Income / Low FICO</v>
      </c>
    </row>
    <row r="213" spans="1:21" x14ac:dyDescent="0.3">
      <c r="A213">
        <v>68393824</v>
      </c>
      <c r="B213" s="6">
        <v>3000</v>
      </c>
      <c r="C213" t="s">
        <v>26</v>
      </c>
      <c r="D213" s="4">
        <v>0.1288</v>
      </c>
      <c r="E213" t="s">
        <v>21</v>
      </c>
      <c r="F213" t="s">
        <v>22</v>
      </c>
      <c r="G213" t="s">
        <v>33</v>
      </c>
      <c r="H213" t="s">
        <v>24</v>
      </c>
      <c r="I213" s="6">
        <v>52000</v>
      </c>
      <c r="J213" s="8" t="str">
        <f t="shared" si="19"/>
        <v>MEDIUM</v>
      </c>
      <c r="K213" t="s">
        <v>29</v>
      </c>
      <c r="L213" t="s">
        <v>20</v>
      </c>
      <c r="M213" s="13">
        <v>1.06E-2</v>
      </c>
      <c r="N213" s="13">
        <v>1.06</v>
      </c>
      <c r="O213">
        <v>725</v>
      </c>
      <c r="P213">
        <v>729</v>
      </c>
      <c r="Q213">
        <f t="shared" si="20"/>
        <v>727</v>
      </c>
      <c r="R213" s="8" t="str">
        <f t="shared" si="21"/>
        <v>GOOD</v>
      </c>
      <c r="S213">
        <f t="shared" si="18"/>
        <v>2</v>
      </c>
      <c r="T213" s="8" t="str">
        <f t="shared" si="22"/>
        <v>MEDIUM</v>
      </c>
      <c r="U213" s="8" t="str">
        <f t="shared" si="23"/>
        <v>Moderate DTI/Income/FICO</v>
      </c>
    </row>
    <row r="214" spans="1:21" x14ac:dyDescent="0.3">
      <c r="A214">
        <v>68574173</v>
      </c>
      <c r="B214" s="6">
        <v>35000</v>
      </c>
      <c r="C214" t="s">
        <v>14</v>
      </c>
      <c r="D214" s="4">
        <v>0.1948</v>
      </c>
      <c r="E214" t="s">
        <v>43</v>
      </c>
      <c r="F214" t="s">
        <v>70</v>
      </c>
      <c r="G214" t="s">
        <v>33</v>
      </c>
      <c r="H214" t="s">
        <v>24</v>
      </c>
      <c r="I214" s="6">
        <v>100000</v>
      </c>
      <c r="J214" s="8" t="str">
        <f t="shared" si="19"/>
        <v>HIGH</v>
      </c>
      <c r="K214" t="s">
        <v>19</v>
      </c>
      <c r="L214" t="s">
        <v>20</v>
      </c>
      <c r="M214" s="13">
        <v>0.2228</v>
      </c>
      <c r="N214" s="13">
        <v>22.28</v>
      </c>
      <c r="O214">
        <v>705</v>
      </c>
      <c r="P214">
        <v>709</v>
      </c>
      <c r="Q214">
        <f t="shared" si="20"/>
        <v>707</v>
      </c>
      <c r="R214" s="8" t="str">
        <f t="shared" si="21"/>
        <v>GOOD</v>
      </c>
      <c r="S214">
        <f t="shared" si="18"/>
        <v>1</v>
      </c>
      <c r="T214" s="8" t="str">
        <f t="shared" si="22"/>
        <v>HIGH</v>
      </c>
      <c r="U214" s="8" t="str">
        <f t="shared" si="23"/>
        <v>High DTI / Low Income / Low FICO</v>
      </c>
    </row>
    <row r="215" spans="1:21" x14ac:dyDescent="0.3">
      <c r="A215">
        <v>66086375</v>
      </c>
      <c r="B215" s="6">
        <v>23000</v>
      </c>
      <c r="C215" t="s">
        <v>14</v>
      </c>
      <c r="D215" s="4">
        <v>0.13669999999999999</v>
      </c>
      <c r="E215" t="s">
        <v>21</v>
      </c>
      <c r="F215" t="s">
        <v>30</v>
      </c>
      <c r="G215" t="s">
        <v>69</v>
      </c>
      <c r="H215" t="s">
        <v>24</v>
      </c>
      <c r="I215" s="6">
        <v>80000</v>
      </c>
      <c r="J215" s="8" t="str">
        <f t="shared" si="19"/>
        <v>HIGH</v>
      </c>
      <c r="K215" t="s">
        <v>19</v>
      </c>
      <c r="L215" t="s">
        <v>20</v>
      </c>
      <c r="M215" s="13">
        <v>0.1459</v>
      </c>
      <c r="N215" s="13">
        <v>14.59</v>
      </c>
      <c r="O215">
        <v>715</v>
      </c>
      <c r="P215">
        <v>719</v>
      </c>
      <c r="Q215">
        <f t="shared" si="20"/>
        <v>717</v>
      </c>
      <c r="R215" s="8" t="str">
        <f t="shared" si="21"/>
        <v>GOOD</v>
      </c>
      <c r="S215">
        <f t="shared" si="18"/>
        <v>2</v>
      </c>
      <c r="T215" s="8" t="str">
        <f t="shared" si="22"/>
        <v>MEDIUM</v>
      </c>
      <c r="U215" s="8" t="str">
        <f t="shared" si="23"/>
        <v>Moderate DTI/Income/FICO</v>
      </c>
    </row>
    <row r="216" spans="1:21" x14ac:dyDescent="0.3">
      <c r="A216">
        <v>63515226</v>
      </c>
      <c r="B216" s="6">
        <v>32000</v>
      </c>
      <c r="C216" t="s">
        <v>14</v>
      </c>
      <c r="D216" s="4">
        <v>0.1855</v>
      </c>
      <c r="E216" t="s">
        <v>43</v>
      </c>
      <c r="F216" t="s">
        <v>70</v>
      </c>
      <c r="G216" t="s">
        <v>50</v>
      </c>
      <c r="H216" t="s">
        <v>24</v>
      </c>
      <c r="I216" s="6">
        <v>114000</v>
      </c>
      <c r="J216" s="8" t="str">
        <f t="shared" si="19"/>
        <v>HIGH</v>
      </c>
      <c r="K216" t="s">
        <v>48</v>
      </c>
      <c r="L216" t="s">
        <v>20</v>
      </c>
      <c r="M216" s="13">
        <v>0.32140000000000002</v>
      </c>
      <c r="N216" s="13">
        <v>32.14</v>
      </c>
      <c r="O216">
        <v>670</v>
      </c>
      <c r="P216">
        <v>674</v>
      </c>
      <c r="Q216">
        <f t="shared" si="20"/>
        <v>672</v>
      </c>
      <c r="R216" s="8" t="str">
        <f t="shared" si="21"/>
        <v>FAIR</v>
      </c>
      <c r="S216">
        <f t="shared" si="18"/>
        <v>1</v>
      </c>
      <c r="T216" s="8" t="str">
        <f t="shared" si="22"/>
        <v>HIGH</v>
      </c>
      <c r="U216" s="8" t="str">
        <f t="shared" si="23"/>
        <v>High DTI / Low Income / Low FICO</v>
      </c>
    </row>
    <row r="217" spans="1:21" x14ac:dyDescent="0.3">
      <c r="A217">
        <v>66592412</v>
      </c>
      <c r="B217" s="6">
        <v>6000</v>
      </c>
      <c r="C217" t="s">
        <v>26</v>
      </c>
      <c r="D217" s="4">
        <v>0.10640000000000001</v>
      </c>
      <c r="E217" t="s">
        <v>34</v>
      </c>
      <c r="F217" t="s">
        <v>49</v>
      </c>
      <c r="G217" t="s">
        <v>17</v>
      </c>
      <c r="H217" t="s">
        <v>37</v>
      </c>
      <c r="I217" s="6">
        <v>40000</v>
      </c>
      <c r="J217" s="8" t="str">
        <f t="shared" si="19"/>
        <v>LOW</v>
      </c>
      <c r="K217" t="s">
        <v>48</v>
      </c>
      <c r="L217" t="s">
        <v>20</v>
      </c>
      <c r="M217" s="13">
        <v>0.1575</v>
      </c>
      <c r="N217" s="13">
        <v>15.75</v>
      </c>
      <c r="O217">
        <v>660</v>
      </c>
      <c r="P217">
        <v>664</v>
      </c>
      <c r="Q217">
        <f t="shared" si="20"/>
        <v>662</v>
      </c>
      <c r="R217" s="8" t="str">
        <f t="shared" si="21"/>
        <v>FAIR</v>
      </c>
      <c r="S217">
        <f t="shared" si="18"/>
        <v>1</v>
      </c>
      <c r="T217" s="8" t="str">
        <f t="shared" si="22"/>
        <v>HIGH</v>
      </c>
      <c r="U217" s="8" t="str">
        <f t="shared" si="23"/>
        <v>High DTI / Low Income / Low FICO</v>
      </c>
    </row>
    <row r="218" spans="1:21" x14ac:dyDescent="0.3">
      <c r="A218">
        <v>65803772</v>
      </c>
      <c r="B218" s="6">
        <v>14000</v>
      </c>
      <c r="C218" t="s">
        <v>26</v>
      </c>
      <c r="D218" s="4">
        <v>9.1700000000000004E-2</v>
      </c>
      <c r="E218" t="s">
        <v>34</v>
      </c>
      <c r="F218" t="s">
        <v>68</v>
      </c>
      <c r="G218" t="s">
        <v>50</v>
      </c>
      <c r="H218" t="s">
        <v>37</v>
      </c>
      <c r="I218" s="6">
        <v>55000</v>
      </c>
      <c r="J218" s="8" t="str">
        <f t="shared" si="19"/>
        <v>MEDIUM</v>
      </c>
      <c r="K218" t="s">
        <v>29</v>
      </c>
      <c r="L218" t="s">
        <v>20</v>
      </c>
      <c r="M218" s="13">
        <v>5.7200000000000001E-2</v>
      </c>
      <c r="N218" s="13">
        <v>5.72</v>
      </c>
      <c r="O218">
        <v>660</v>
      </c>
      <c r="P218">
        <v>664</v>
      </c>
      <c r="Q218">
        <f t="shared" si="20"/>
        <v>662</v>
      </c>
      <c r="R218" s="8" t="str">
        <f t="shared" si="21"/>
        <v>FAIR</v>
      </c>
      <c r="S218">
        <f t="shared" si="18"/>
        <v>2</v>
      </c>
      <c r="T218" s="8" t="str">
        <f t="shared" si="22"/>
        <v>MEDIUM</v>
      </c>
      <c r="U218" s="8" t="str">
        <f t="shared" si="23"/>
        <v>Moderate DTI/Income/FICO</v>
      </c>
    </row>
    <row r="219" spans="1:21" x14ac:dyDescent="0.3">
      <c r="A219">
        <v>66450621</v>
      </c>
      <c r="B219" s="6">
        <v>25000</v>
      </c>
      <c r="C219" t="s">
        <v>26</v>
      </c>
      <c r="D219" s="4">
        <v>7.8899999999999998E-2</v>
      </c>
      <c r="E219" t="s">
        <v>45</v>
      </c>
      <c r="F219" t="s">
        <v>64</v>
      </c>
      <c r="G219" t="s">
        <v>17</v>
      </c>
      <c r="H219" t="s">
        <v>37</v>
      </c>
      <c r="I219" s="6">
        <v>91000</v>
      </c>
      <c r="J219" s="8" t="str">
        <f t="shared" si="19"/>
        <v>HIGH</v>
      </c>
      <c r="K219" t="s">
        <v>29</v>
      </c>
      <c r="L219" t="s">
        <v>25</v>
      </c>
      <c r="M219" s="13">
        <v>0.2797</v>
      </c>
      <c r="N219" s="13">
        <v>27.97</v>
      </c>
      <c r="O219">
        <v>705</v>
      </c>
      <c r="P219">
        <v>709</v>
      </c>
      <c r="Q219">
        <f t="shared" si="20"/>
        <v>707</v>
      </c>
      <c r="R219" s="8" t="str">
        <f t="shared" si="21"/>
        <v>GOOD</v>
      </c>
      <c r="S219">
        <f t="shared" si="18"/>
        <v>1</v>
      </c>
      <c r="T219" s="8" t="str">
        <f t="shared" si="22"/>
        <v>HIGH</v>
      </c>
      <c r="U219" s="8" t="str">
        <f t="shared" si="23"/>
        <v>High DTI / Low Income / Low FICO</v>
      </c>
    </row>
    <row r="220" spans="1:21" x14ac:dyDescent="0.3">
      <c r="A220">
        <v>65443402</v>
      </c>
      <c r="B220" s="6">
        <v>15000</v>
      </c>
      <c r="C220" t="s">
        <v>14</v>
      </c>
      <c r="D220" s="4">
        <v>0.1757</v>
      </c>
      <c r="E220" t="s">
        <v>15</v>
      </c>
      <c r="F220" t="s">
        <v>52</v>
      </c>
      <c r="G220" t="s">
        <v>23</v>
      </c>
      <c r="H220" t="s">
        <v>37</v>
      </c>
      <c r="I220" s="6">
        <v>65000</v>
      </c>
      <c r="J220" s="8" t="str">
        <f t="shared" si="19"/>
        <v>HIGH</v>
      </c>
      <c r="K220" t="s">
        <v>48</v>
      </c>
      <c r="L220" t="s">
        <v>20</v>
      </c>
      <c r="M220" s="13">
        <v>7.6100000000000001E-2</v>
      </c>
      <c r="N220" s="13">
        <v>7.61</v>
      </c>
      <c r="O220">
        <v>675</v>
      </c>
      <c r="P220">
        <v>679</v>
      </c>
      <c r="Q220">
        <f t="shared" si="20"/>
        <v>677</v>
      </c>
      <c r="R220" s="8" t="str">
        <f t="shared" si="21"/>
        <v>FAIR</v>
      </c>
      <c r="S220">
        <f t="shared" si="18"/>
        <v>2</v>
      </c>
      <c r="T220" s="8" t="str">
        <f t="shared" si="22"/>
        <v>MEDIUM</v>
      </c>
      <c r="U220" s="8" t="str">
        <f t="shared" si="23"/>
        <v>Moderate DTI/Income/FICO</v>
      </c>
    </row>
    <row r="221" spans="1:21" x14ac:dyDescent="0.3">
      <c r="A221">
        <v>66454229</v>
      </c>
      <c r="B221" s="6">
        <v>28000</v>
      </c>
      <c r="C221" t="s">
        <v>14</v>
      </c>
      <c r="D221" s="4">
        <v>0.13669999999999999</v>
      </c>
      <c r="E221" t="s">
        <v>21</v>
      </c>
      <c r="F221" t="s">
        <v>30</v>
      </c>
      <c r="G221" t="s">
        <v>33</v>
      </c>
      <c r="H221" t="s">
        <v>24</v>
      </c>
      <c r="I221" s="6">
        <v>100200</v>
      </c>
      <c r="J221" s="8" t="str">
        <f t="shared" si="19"/>
        <v>HIGH</v>
      </c>
      <c r="K221" t="s">
        <v>48</v>
      </c>
      <c r="L221" t="s">
        <v>25</v>
      </c>
      <c r="M221" s="13">
        <v>0.27589999999999998</v>
      </c>
      <c r="N221" s="13">
        <v>27.589999999999996</v>
      </c>
      <c r="O221">
        <v>670</v>
      </c>
      <c r="P221">
        <v>674</v>
      </c>
      <c r="Q221">
        <f t="shared" si="20"/>
        <v>672</v>
      </c>
      <c r="R221" s="8" t="str">
        <f t="shared" si="21"/>
        <v>FAIR</v>
      </c>
      <c r="S221">
        <f t="shared" si="18"/>
        <v>1</v>
      </c>
      <c r="T221" s="8" t="str">
        <f t="shared" si="22"/>
        <v>HIGH</v>
      </c>
      <c r="U221" s="8" t="str">
        <f t="shared" si="23"/>
        <v>High DTI / Low Income / Low FICO</v>
      </c>
    </row>
    <row r="222" spans="1:21" x14ac:dyDescent="0.3">
      <c r="A222">
        <v>65986882</v>
      </c>
      <c r="B222" s="6">
        <v>14000</v>
      </c>
      <c r="C222" t="s">
        <v>14</v>
      </c>
      <c r="D222" s="4">
        <v>9.7599999999999992E-2</v>
      </c>
      <c r="E222" t="s">
        <v>34</v>
      </c>
      <c r="F222" t="s">
        <v>58</v>
      </c>
      <c r="G222" t="s">
        <v>72</v>
      </c>
      <c r="H222" t="s">
        <v>24</v>
      </c>
      <c r="I222" s="6">
        <v>152000</v>
      </c>
      <c r="J222" s="8" t="str">
        <f t="shared" si="19"/>
        <v>HIGH</v>
      </c>
      <c r="K222" t="s">
        <v>74</v>
      </c>
      <c r="L222" t="s">
        <v>20</v>
      </c>
      <c r="M222" s="13">
        <v>0.12970000000000001</v>
      </c>
      <c r="N222" s="13">
        <v>12.97</v>
      </c>
      <c r="O222">
        <v>740</v>
      </c>
      <c r="P222">
        <v>744</v>
      </c>
      <c r="Q222">
        <f t="shared" si="20"/>
        <v>742</v>
      </c>
      <c r="R222" s="8" t="str">
        <f t="shared" si="21"/>
        <v>GOOD</v>
      </c>
      <c r="S222">
        <f t="shared" si="18"/>
        <v>2</v>
      </c>
      <c r="T222" s="8" t="str">
        <f t="shared" si="22"/>
        <v>MEDIUM</v>
      </c>
      <c r="U222" s="8" t="str">
        <f t="shared" si="23"/>
        <v>Moderate DTI/Income/FICO</v>
      </c>
    </row>
    <row r="223" spans="1:21" x14ac:dyDescent="0.3">
      <c r="A223">
        <v>68496924</v>
      </c>
      <c r="B223" s="6">
        <v>22000</v>
      </c>
      <c r="C223" t="s">
        <v>14</v>
      </c>
      <c r="D223" s="4">
        <v>0.1797</v>
      </c>
      <c r="E223" t="s">
        <v>15</v>
      </c>
      <c r="F223" t="s">
        <v>52</v>
      </c>
      <c r="G223" t="s">
        <v>33</v>
      </c>
      <c r="H223" t="s">
        <v>24</v>
      </c>
      <c r="I223" s="6">
        <v>55000</v>
      </c>
      <c r="J223" s="8" t="str">
        <f t="shared" si="19"/>
        <v>MEDIUM</v>
      </c>
      <c r="K223" t="s">
        <v>29</v>
      </c>
      <c r="L223" t="s">
        <v>20</v>
      </c>
      <c r="M223" s="13">
        <v>0.22339999999999999</v>
      </c>
      <c r="N223" s="13">
        <v>22.34</v>
      </c>
      <c r="O223">
        <v>665</v>
      </c>
      <c r="P223">
        <v>669</v>
      </c>
      <c r="Q223">
        <f t="shared" si="20"/>
        <v>667</v>
      </c>
      <c r="R223" s="8" t="str">
        <f t="shared" si="21"/>
        <v>FAIR</v>
      </c>
      <c r="S223">
        <f t="shared" si="18"/>
        <v>1</v>
      </c>
      <c r="T223" s="8" t="str">
        <f t="shared" si="22"/>
        <v>HIGH</v>
      </c>
      <c r="U223" s="8" t="str">
        <f t="shared" si="23"/>
        <v>High DTI / Low Income / Low FICO</v>
      </c>
    </row>
    <row r="224" spans="1:21" x14ac:dyDescent="0.3">
      <c r="A224">
        <v>67858770</v>
      </c>
      <c r="B224" s="6">
        <v>7000</v>
      </c>
      <c r="C224" t="s">
        <v>26</v>
      </c>
      <c r="D224" s="4">
        <v>0.15410000000000001</v>
      </c>
      <c r="E224" t="s">
        <v>15</v>
      </c>
      <c r="F224" t="s">
        <v>27</v>
      </c>
      <c r="G224" t="s">
        <v>50</v>
      </c>
      <c r="H224" t="s">
        <v>37</v>
      </c>
      <c r="I224" s="6">
        <v>65000</v>
      </c>
      <c r="J224" s="8" t="str">
        <f t="shared" si="19"/>
        <v>HIGH</v>
      </c>
      <c r="K224" t="s">
        <v>48</v>
      </c>
      <c r="L224" t="s">
        <v>20</v>
      </c>
      <c r="M224" s="13">
        <v>0.12189999999999999</v>
      </c>
      <c r="N224" s="13">
        <v>12.19</v>
      </c>
      <c r="O224">
        <v>685</v>
      </c>
      <c r="P224">
        <v>689</v>
      </c>
      <c r="Q224">
        <f t="shared" si="20"/>
        <v>687</v>
      </c>
      <c r="R224" s="8" t="str">
        <f t="shared" si="21"/>
        <v>FAIR</v>
      </c>
      <c r="S224">
        <f t="shared" si="18"/>
        <v>2</v>
      </c>
      <c r="T224" s="8" t="str">
        <f t="shared" si="22"/>
        <v>MEDIUM</v>
      </c>
      <c r="U224" s="8" t="str">
        <f t="shared" si="23"/>
        <v>Moderate DTI/Income/FICO</v>
      </c>
    </row>
    <row r="225" spans="1:21" x14ac:dyDescent="0.3">
      <c r="A225">
        <v>65614451</v>
      </c>
      <c r="B225" s="6">
        <v>28600</v>
      </c>
      <c r="C225" t="s">
        <v>14</v>
      </c>
      <c r="D225" s="4">
        <v>0.22989999999999999</v>
      </c>
      <c r="E225" t="s">
        <v>41</v>
      </c>
      <c r="F225" t="s">
        <v>75</v>
      </c>
      <c r="G225" t="s">
        <v>72</v>
      </c>
      <c r="H225" t="s">
        <v>18</v>
      </c>
      <c r="I225" s="6">
        <v>65000</v>
      </c>
      <c r="J225" s="8" t="str">
        <f t="shared" si="19"/>
        <v>HIGH</v>
      </c>
      <c r="K225" t="s">
        <v>48</v>
      </c>
      <c r="L225" t="s">
        <v>59</v>
      </c>
      <c r="M225" s="13">
        <v>0.1361</v>
      </c>
      <c r="N225" s="13">
        <v>13.61</v>
      </c>
      <c r="O225">
        <v>695</v>
      </c>
      <c r="P225">
        <v>699</v>
      </c>
      <c r="Q225">
        <f t="shared" si="20"/>
        <v>697</v>
      </c>
      <c r="R225" s="8" t="str">
        <f t="shared" si="21"/>
        <v>FAIR</v>
      </c>
      <c r="S225">
        <f t="shared" si="18"/>
        <v>2</v>
      </c>
      <c r="T225" s="8" t="str">
        <f t="shared" si="22"/>
        <v>MEDIUM</v>
      </c>
      <c r="U225" s="8" t="str">
        <f t="shared" si="23"/>
        <v>Moderate DTI/Income/FICO</v>
      </c>
    </row>
    <row r="226" spans="1:21" x14ac:dyDescent="0.3">
      <c r="A226">
        <v>68403690</v>
      </c>
      <c r="B226" s="6">
        <v>9000</v>
      </c>
      <c r="C226" t="s">
        <v>26</v>
      </c>
      <c r="D226" s="4">
        <v>0.1148</v>
      </c>
      <c r="E226" t="s">
        <v>34</v>
      </c>
      <c r="F226" t="s">
        <v>54</v>
      </c>
      <c r="G226" t="s">
        <v>69</v>
      </c>
      <c r="H226" t="s">
        <v>24</v>
      </c>
      <c r="I226" s="6">
        <v>65000</v>
      </c>
      <c r="J226" s="8" t="str">
        <f t="shared" si="19"/>
        <v>HIGH</v>
      </c>
      <c r="K226" t="s">
        <v>29</v>
      </c>
      <c r="L226" t="s">
        <v>20</v>
      </c>
      <c r="M226" s="13">
        <v>0.1285</v>
      </c>
      <c r="N226" s="13">
        <v>12.85</v>
      </c>
      <c r="O226">
        <v>675</v>
      </c>
      <c r="P226">
        <v>679</v>
      </c>
      <c r="Q226">
        <f t="shared" si="20"/>
        <v>677</v>
      </c>
      <c r="R226" s="8" t="str">
        <f t="shared" si="21"/>
        <v>FAIR</v>
      </c>
      <c r="S226">
        <f t="shared" si="18"/>
        <v>2</v>
      </c>
      <c r="T226" s="8" t="str">
        <f t="shared" si="22"/>
        <v>MEDIUM</v>
      </c>
      <c r="U226" s="8" t="str">
        <f t="shared" si="23"/>
        <v>Moderate DTI/Income/FICO</v>
      </c>
    </row>
    <row r="227" spans="1:21" x14ac:dyDescent="0.3">
      <c r="A227">
        <v>63359537</v>
      </c>
      <c r="B227" s="6">
        <v>15000</v>
      </c>
      <c r="C227" t="s">
        <v>26</v>
      </c>
      <c r="D227" s="4">
        <v>7.8899999999999998E-2</v>
      </c>
      <c r="E227" t="s">
        <v>45</v>
      </c>
      <c r="F227" t="s">
        <v>64</v>
      </c>
      <c r="G227" t="s">
        <v>17</v>
      </c>
      <c r="H227" t="s">
        <v>24</v>
      </c>
      <c r="I227" s="6">
        <v>96000</v>
      </c>
      <c r="J227" s="8" t="str">
        <f t="shared" si="19"/>
        <v>HIGH</v>
      </c>
      <c r="K227" t="s">
        <v>29</v>
      </c>
      <c r="L227" t="s">
        <v>25</v>
      </c>
      <c r="M227" s="13">
        <v>9.01E-2</v>
      </c>
      <c r="N227" s="13">
        <v>9.01</v>
      </c>
      <c r="O227">
        <v>685</v>
      </c>
      <c r="P227">
        <v>689</v>
      </c>
      <c r="Q227">
        <f t="shared" si="20"/>
        <v>687</v>
      </c>
      <c r="R227" s="8" t="str">
        <f t="shared" si="21"/>
        <v>FAIR</v>
      </c>
      <c r="S227">
        <f t="shared" si="18"/>
        <v>2</v>
      </c>
      <c r="T227" s="8" t="str">
        <f t="shared" si="22"/>
        <v>MEDIUM</v>
      </c>
      <c r="U227" s="8" t="str">
        <f t="shared" si="23"/>
        <v>Moderate DTI/Income/FICO</v>
      </c>
    </row>
    <row r="228" spans="1:21" x14ac:dyDescent="0.3">
      <c r="A228">
        <v>63418196</v>
      </c>
      <c r="B228" s="6">
        <v>25000</v>
      </c>
      <c r="C228" t="s">
        <v>26</v>
      </c>
      <c r="D228" s="4">
        <v>9.9900000000000003E-2</v>
      </c>
      <c r="E228" t="s">
        <v>34</v>
      </c>
      <c r="F228" t="s">
        <v>58</v>
      </c>
      <c r="G228" t="s">
        <v>33</v>
      </c>
      <c r="H228" t="s">
        <v>24</v>
      </c>
      <c r="I228" s="6">
        <v>120000</v>
      </c>
      <c r="J228" s="8" t="str">
        <f t="shared" si="19"/>
        <v>HIGH</v>
      </c>
      <c r="K228" t="s">
        <v>29</v>
      </c>
      <c r="L228" t="s">
        <v>25</v>
      </c>
      <c r="M228" s="13">
        <v>0.1125</v>
      </c>
      <c r="N228" s="13">
        <v>11.25</v>
      </c>
      <c r="O228">
        <v>670</v>
      </c>
      <c r="P228">
        <v>674</v>
      </c>
      <c r="Q228">
        <f t="shared" si="20"/>
        <v>672</v>
      </c>
      <c r="R228" s="8" t="str">
        <f t="shared" si="21"/>
        <v>FAIR</v>
      </c>
      <c r="S228">
        <f t="shared" si="18"/>
        <v>2</v>
      </c>
      <c r="T228" s="8" t="str">
        <f t="shared" si="22"/>
        <v>MEDIUM</v>
      </c>
      <c r="U228" s="8" t="str">
        <f t="shared" si="23"/>
        <v>Moderate DTI/Income/FICO</v>
      </c>
    </row>
    <row r="229" spans="1:21" x14ac:dyDescent="0.3">
      <c r="A229">
        <v>68355144</v>
      </c>
      <c r="B229" s="6">
        <v>1000</v>
      </c>
      <c r="C229" t="s">
        <v>26</v>
      </c>
      <c r="D229" s="4">
        <v>0.1797</v>
      </c>
      <c r="E229" t="s">
        <v>15</v>
      </c>
      <c r="F229" t="s">
        <v>52</v>
      </c>
      <c r="G229" t="s">
        <v>33</v>
      </c>
      <c r="H229" t="s">
        <v>37</v>
      </c>
      <c r="I229" s="6">
        <v>80000</v>
      </c>
      <c r="J229" s="8" t="str">
        <f t="shared" si="19"/>
        <v>HIGH</v>
      </c>
      <c r="K229" t="s">
        <v>29</v>
      </c>
      <c r="L229" t="s">
        <v>59</v>
      </c>
      <c r="M229" s="13">
        <v>9.8400000000000001E-2</v>
      </c>
      <c r="N229" s="13">
        <v>9.84</v>
      </c>
      <c r="O229">
        <v>665</v>
      </c>
      <c r="P229">
        <v>669</v>
      </c>
      <c r="Q229">
        <f t="shared" si="20"/>
        <v>667</v>
      </c>
      <c r="R229" s="8" t="str">
        <f t="shared" si="21"/>
        <v>FAIR</v>
      </c>
      <c r="S229">
        <f t="shared" si="18"/>
        <v>2</v>
      </c>
      <c r="T229" s="8" t="str">
        <f t="shared" si="22"/>
        <v>MEDIUM</v>
      </c>
      <c r="U229" s="8" t="str">
        <f t="shared" si="23"/>
        <v>Moderate DTI/Income/FICO</v>
      </c>
    </row>
    <row r="230" spans="1:21" x14ac:dyDescent="0.3">
      <c r="A230">
        <v>66350201</v>
      </c>
      <c r="B230" s="6">
        <v>35000</v>
      </c>
      <c r="C230" t="s">
        <v>14</v>
      </c>
      <c r="D230" s="4">
        <v>0.182</v>
      </c>
      <c r="E230" t="s">
        <v>43</v>
      </c>
      <c r="F230" t="s">
        <v>65</v>
      </c>
      <c r="G230" t="s">
        <v>33</v>
      </c>
      <c r="H230" t="s">
        <v>24</v>
      </c>
      <c r="I230" s="6">
        <v>112000</v>
      </c>
      <c r="J230" s="8" t="str">
        <f t="shared" si="19"/>
        <v>HIGH</v>
      </c>
      <c r="K230" t="s">
        <v>29</v>
      </c>
      <c r="L230" t="s">
        <v>20</v>
      </c>
      <c r="M230" s="13">
        <v>0.22420000000000001</v>
      </c>
      <c r="N230" s="13">
        <v>22.42</v>
      </c>
      <c r="O230">
        <v>660</v>
      </c>
      <c r="P230">
        <v>664</v>
      </c>
      <c r="Q230">
        <f t="shared" si="20"/>
        <v>662</v>
      </c>
      <c r="R230" s="8" t="str">
        <f t="shared" si="21"/>
        <v>FAIR</v>
      </c>
      <c r="S230">
        <f t="shared" si="18"/>
        <v>1</v>
      </c>
      <c r="T230" s="8" t="str">
        <f t="shared" si="22"/>
        <v>HIGH</v>
      </c>
      <c r="U230" s="8" t="str">
        <f t="shared" si="23"/>
        <v>High DTI / Low Income / Low FICO</v>
      </c>
    </row>
    <row r="231" spans="1:21" x14ac:dyDescent="0.3">
      <c r="A231">
        <v>66086042</v>
      </c>
      <c r="B231" s="6">
        <v>16000</v>
      </c>
      <c r="C231" t="s">
        <v>14</v>
      </c>
      <c r="D231" s="4">
        <v>9.7599999999999992E-2</v>
      </c>
      <c r="E231" t="s">
        <v>34</v>
      </c>
      <c r="F231" t="s">
        <v>58</v>
      </c>
      <c r="G231" t="s">
        <v>36</v>
      </c>
      <c r="H231" t="s">
        <v>37</v>
      </c>
      <c r="I231" s="6">
        <v>100048</v>
      </c>
      <c r="J231" s="8" t="str">
        <f t="shared" si="19"/>
        <v>HIGH</v>
      </c>
      <c r="K231" t="s">
        <v>19</v>
      </c>
      <c r="L231" t="s">
        <v>25</v>
      </c>
      <c r="M231" s="13">
        <v>0.17850000000000002</v>
      </c>
      <c r="N231" s="13">
        <v>17.850000000000001</v>
      </c>
      <c r="O231">
        <v>695</v>
      </c>
      <c r="P231">
        <v>699</v>
      </c>
      <c r="Q231">
        <f t="shared" si="20"/>
        <v>697</v>
      </c>
      <c r="R231" s="8" t="str">
        <f t="shared" si="21"/>
        <v>FAIR</v>
      </c>
      <c r="S231">
        <f t="shared" si="18"/>
        <v>2</v>
      </c>
      <c r="T231" s="8" t="str">
        <f t="shared" si="22"/>
        <v>MEDIUM</v>
      </c>
      <c r="U231" s="8" t="str">
        <f t="shared" si="23"/>
        <v>Moderate DTI/Income/FICO</v>
      </c>
    </row>
    <row r="232" spans="1:21" x14ac:dyDescent="0.3">
      <c r="A232">
        <v>65323669</v>
      </c>
      <c r="B232" s="6">
        <v>26400</v>
      </c>
      <c r="C232" t="s">
        <v>14</v>
      </c>
      <c r="D232" s="4">
        <v>0.14330000000000001</v>
      </c>
      <c r="E232" t="s">
        <v>21</v>
      </c>
      <c r="F232" t="s">
        <v>56</v>
      </c>
      <c r="G232" t="s">
        <v>33</v>
      </c>
      <c r="H232" t="s">
        <v>24</v>
      </c>
      <c r="I232" s="6">
        <v>96170</v>
      </c>
      <c r="J232" s="8" t="str">
        <f t="shared" si="19"/>
        <v>HIGH</v>
      </c>
      <c r="K232" t="s">
        <v>29</v>
      </c>
      <c r="L232" t="s">
        <v>20</v>
      </c>
      <c r="M232" s="13">
        <v>0.20149999999999998</v>
      </c>
      <c r="N232" s="13">
        <v>20.149999999999999</v>
      </c>
      <c r="O232">
        <v>665</v>
      </c>
      <c r="P232">
        <v>669</v>
      </c>
      <c r="Q232">
        <f t="shared" si="20"/>
        <v>667</v>
      </c>
      <c r="R232" s="8" t="str">
        <f t="shared" si="21"/>
        <v>FAIR</v>
      </c>
      <c r="S232">
        <f t="shared" si="18"/>
        <v>1</v>
      </c>
      <c r="T232" s="8" t="str">
        <f t="shared" si="22"/>
        <v>HIGH</v>
      </c>
      <c r="U232" s="8" t="str">
        <f t="shared" si="23"/>
        <v>High DTI / Low Income / Low FICO</v>
      </c>
    </row>
    <row r="233" spans="1:21" x14ac:dyDescent="0.3">
      <c r="A233">
        <v>66582140</v>
      </c>
      <c r="B233" s="6">
        <v>30000</v>
      </c>
      <c r="C233" t="s">
        <v>26</v>
      </c>
      <c r="D233" s="4">
        <v>0.12590000000000001</v>
      </c>
      <c r="E233" t="s">
        <v>21</v>
      </c>
      <c r="F233" t="s">
        <v>22</v>
      </c>
      <c r="G233" t="s">
        <v>72</v>
      </c>
      <c r="H233" t="s">
        <v>24</v>
      </c>
      <c r="I233" s="6">
        <v>84000</v>
      </c>
      <c r="J233" s="8" t="str">
        <f t="shared" si="19"/>
        <v>HIGH</v>
      </c>
      <c r="K233" t="s">
        <v>29</v>
      </c>
      <c r="L233" t="s">
        <v>20</v>
      </c>
      <c r="M233" s="13">
        <v>0.21479999999999999</v>
      </c>
      <c r="N233" s="13">
        <v>21.48</v>
      </c>
      <c r="O233">
        <v>685</v>
      </c>
      <c r="P233">
        <v>689</v>
      </c>
      <c r="Q233">
        <f t="shared" si="20"/>
        <v>687</v>
      </c>
      <c r="R233" s="8" t="str">
        <f t="shared" si="21"/>
        <v>FAIR</v>
      </c>
      <c r="S233">
        <f t="shared" si="18"/>
        <v>1</v>
      </c>
      <c r="T233" s="8" t="str">
        <f t="shared" si="22"/>
        <v>HIGH</v>
      </c>
      <c r="U233" s="8" t="str">
        <f t="shared" si="23"/>
        <v>High DTI / Low Income / Low FICO</v>
      </c>
    </row>
    <row r="234" spans="1:21" x14ac:dyDescent="0.3">
      <c r="A234">
        <v>65271831</v>
      </c>
      <c r="B234" s="6">
        <v>28000</v>
      </c>
      <c r="C234" t="s">
        <v>14</v>
      </c>
      <c r="D234" s="4">
        <v>0.1699</v>
      </c>
      <c r="E234" t="s">
        <v>15</v>
      </c>
      <c r="F234" t="s">
        <v>53</v>
      </c>
      <c r="G234" t="s">
        <v>33</v>
      </c>
      <c r="H234" t="s">
        <v>37</v>
      </c>
      <c r="I234" s="6">
        <v>105000</v>
      </c>
      <c r="J234" s="8" t="str">
        <f t="shared" si="19"/>
        <v>HIGH</v>
      </c>
      <c r="K234" t="s">
        <v>19</v>
      </c>
      <c r="L234" t="s">
        <v>20</v>
      </c>
      <c r="M234" s="13">
        <v>0.27789999999999998</v>
      </c>
      <c r="N234" s="13">
        <v>27.79</v>
      </c>
      <c r="O234">
        <v>700</v>
      </c>
      <c r="P234">
        <v>704</v>
      </c>
      <c r="Q234">
        <f t="shared" si="20"/>
        <v>702</v>
      </c>
      <c r="R234" s="8" t="str">
        <f t="shared" si="21"/>
        <v>GOOD</v>
      </c>
      <c r="S234">
        <f t="shared" si="18"/>
        <v>1</v>
      </c>
      <c r="T234" s="8" t="str">
        <f t="shared" si="22"/>
        <v>HIGH</v>
      </c>
      <c r="U234" s="8" t="str">
        <f t="shared" si="23"/>
        <v>High DTI / Low Income / Low FICO</v>
      </c>
    </row>
    <row r="235" spans="1:21" x14ac:dyDescent="0.3">
      <c r="A235">
        <v>67266217</v>
      </c>
      <c r="B235" s="6">
        <v>8000</v>
      </c>
      <c r="C235" t="s">
        <v>26</v>
      </c>
      <c r="D235" s="4">
        <v>9.1700000000000004E-2</v>
      </c>
      <c r="E235" t="s">
        <v>34</v>
      </c>
      <c r="F235" t="s">
        <v>68</v>
      </c>
      <c r="G235" t="s">
        <v>39</v>
      </c>
      <c r="H235" t="s">
        <v>24</v>
      </c>
      <c r="I235" s="6">
        <v>65000</v>
      </c>
      <c r="J235" s="8" t="str">
        <f t="shared" si="19"/>
        <v>HIGH</v>
      </c>
      <c r="K235" t="s">
        <v>29</v>
      </c>
      <c r="L235" t="s">
        <v>31</v>
      </c>
      <c r="M235" s="13">
        <v>0.2908</v>
      </c>
      <c r="N235" s="13">
        <v>29.080000000000002</v>
      </c>
      <c r="O235">
        <v>750</v>
      </c>
      <c r="P235">
        <v>754</v>
      </c>
      <c r="Q235">
        <f t="shared" si="20"/>
        <v>752</v>
      </c>
      <c r="R235" s="8" t="str">
        <f t="shared" si="21"/>
        <v>GOOD</v>
      </c>
      <c r="S235">
        <f t="shared" si="18"/>
        <v>1</v>
      </c>
      <c r="T235" s="8" t="str">
        <f t="shared" si="22"/>
        <v>HIGH</v>
      </c>
      <c r="U235" s="8" t="str">
        <f t="shared" si="23"/>
        <v>High DTI / Low Income / Low FICO</v>
      </c>
    </row>
    <row r="236" spans="1:21" x14ac:dyDescent="0.3">
      <c r="A236">
        <v>63158694</v>
      </c>
      <c r="B236" s="6">
        <v>17500</v>
      </c>
      <c r="C236" t="s">
        <v>26</v>
      </c>
      <c r="D236" s="4">
        <v>0.1099</v>
      </c>
      <c r="E236" t="s">
        <v>34</v>
      </c>
      <c r="F236" t="s">
        <v>49</v>
      </c>
      <c r="G236" t="s">
        <v>33</v>
      </c>
      <c r="H236" t="s">
        <v>24</v>
      </c>
      <c r="I236" s="6">
        <v>110000</v>
      </c>
      <c r="J236" s="8" t="str">
        <f t="shared" si="19"/>
        <v>HIGH</v>
      </c>
      <c r="K236" t="s">
        <v>29</v>
      </c>
      <c r="L236" t="s">
        <v>20</v>
      </c>
      <c r="M236" s="13">
        <v>0.115</v>
      </c>
      <c r="N236" s="13">
        <v>11.5</v>
      </c>
      <c r="O236">
        <v>705</v>
      </c>
      <c r="P236">
        <v>709</v>
      </c>
      <c r="Q236">
        <f t="shared" si="20"/>
        <v>707</v>
      </c>
      <c r="R236" s="8" t="str">
        <f t="shared" si="21"/>
        <v>GOOD</v>
      </c>
      <c r="S236">
        <f t="shared" si="18"/>
        <v>3</v>
      </c>
      <c r="T236" s="8" t="str">
        <f t="shared" si="22"/>
        <v>LOW</v>
      </c>
      <c r="U236" s="8" t="str">
        <f t="shared" si="23"/>
        <v>Strong Profile</v>
      </c>
    </row>
    <row r="237" spans="1:21" x14ac:dyDescent="0.3">
      <c r="A237">
        <v>66473466</v>
      </c>
      <c r="B237" s="6">
        <v>10000</v>
      </c>
      <c r="C237" t="s">
        <v>14</v>
      </c>
      <c r="D237" s="4">
        <v>0.11990000000000001</v>
      </c>
      <c r="E237" t="s">
        <v>21</v>
      </c>
      <c r="F237" t="s">
        <v>40</v>
      </c>
      <c r="G237" t="s">
        <v>50</v>
      </c>
      <c r="H237" t="s">
        <v>37</v>
      </c>
      <c r="I237" s="6">
        <v>43500</v>
      </c>
      <c r="J237" s="8" t="str">
        <f t="shared" si="19"/>
        <v>MEDIUM</v>
      </c>
      <c r="K237" t="s">
        <v>48</v>
      </c>
      <c r="L237" t="s">
        <v>20</v>
      </c>
      <c r="M237" s="13">
        <v>0.20440000000000003</v>
      </c>
      <c r="N237" s="13">
        <v>20.440000000000001</v>
      </c>
      <c r="O237">
        <v>680</v>
      </c>
      <c r="P237">
        <v>684</v>
      </c>
      <c r="Q237">
        <f t="shared" si="20"/>
        <v>682</v>
      </c>
      <c r="R237" s="8" t="str">
        <f t="shared" si="21"/>
        <v>FAIR</v>
      </c>
      <c r="S237">
        <f t="shared" si="18"/>
        <v>1</v>
      </c>
      <c r="T237" s="8" t="str">
        <f t="shared" si="22"/>
        <v>HIGH</v>
      </c>
      <c r="U237" s="8" t="str">
        <f t="shared" si="23"/>
        <v>High DTI / Low Income / Low FICO</v>
      </c>
    </row>
    <row r="238" spans="1:21" x14ac:dyDescent="0.3">
      <c r="A238">
        <v>67959877</v>
      </c>
      <c r="B238" s="6">
        <v>21000</v>
      </c>
      <c r="C238" t="s">
        <v>14</v>
      </c>
      <c r="D238" s="4">
        <v>0.21479999999999999</v>
      </c>
      <c r="E238" t="s">
        <v>43</v>
      </c>
      <c r="F238" t="s">
        <v>73</v>
      </c>
      <c r="G238" t="s">
        <v>17</v>
      </c>
      <c r="H238" t="s">
        <v>24</v>
      </c>
      <c r="I238" s="6">
        <v>62000</v>
      </c>
      <c r="J238" s="8" t="str">
        <f t="shared" si="19"/>
        <v>HIGH</v>
      </c>
      <c r="K238" t="s">
        <v>48</v>
      </c>
      <c r="L238" t="s">
        <v>20</v>
      </c>
      <c r="M238" s="13">
        <v>0.17649999999999999</v>
      </c>
      <c r="N238" s="13">
        <v>17.649999999999999</v>
      </c>
      <c r="O238">
        <v>675</v>
      </c>
      <c r="P238">
        <v>679</v>
      </c>
      <c r="Q238">
        <f t="shared" si="20"/>
        <v>677</v>
      </c>
      <c r="R238" s="8" t="str">
        <f t="shared" si="21"/>
        <v>FAIR</v>
      </c>
      <c r="S238">
        <f t="shared" si="18"/>
        <v>2</v>
      </c>
      <c r="T238" s="8" t="str">
        <f t="shared" si="22"/>
        <v>MEDIUM</v>
      </c>
      <c r="U238" s="8" t="str">
        <f t="shared" si="23"/>
        <v>Moderate DTI/Income/FICO</v>
      </c>
    </row>
    <row r="239" spans="1:21" x14ac:dyDescent="0.3">
      <c r="A239">
        <v>66414442</v>
      </c>
      <c r="B239" s="6">
        <v>16000</v>
      </c>
      <c r="C239" t="s">
        <v>26</v>
      </c>
      <c r="D239" s="4">
        <v>5.3200000000000004E-2</v>
      </c>
      <c r="E239" t="s">
        <v>45</v>
      </c>
      <c r="F239" t="s">
        <v>57</v>
      </c>
      <c r="G239" t="s">
        <v>39</v>
      </c>
      <c r="H239" t="s">
        <v>37</v>
      </c>
      <c r="I239" s="6">
        <v>70000</v>
      </c>
      <c r="J239" s="8" t="str">
        <f t="shared" si="19"/>
        <v>HIGH</v>
      </c>
      <c r="K239" t="s">
        <v>29</v>
      </c>
      <c r="L239" t="s">
        <v>25</v>
      </c>
      <c r="M239" s="13">
        <v>0.26879999999999998</v>
      </c>
      <c r="N239" s="13">
        <v>26.88</v>
      </c>
      <c r="O239">
        <v>725</v>
      </c>
      <c r="P239">
        <v>729</v>
      </c>
      <c r="Q239">
        <f t="shared" si="20"/>
        <v>727</v>
      </c>
      <c r="R239" s="8" t="str">
        <f t="shared" si="21"/>
        <v>GOOD</v>
      </c>
      <c r="S239">
        <f t="shared" si="18"/>
        <v>1</v>
      </c>
      <c r="T239" s="8" t="str">
        <f t="shared" si="22"/>
        <v>HIGH</v>
      </c>
      <c r="U239" s="8" t="str">
        <f t="shared" si="23"/>
        <v>High DTI / Low Income / Low FICO</v>
      </c>
    </row>
    <row r="240" spans="1:21" x14ac:dyDescent="0.3">
      <c r="A240">
        <v>65774987</v>
      </c>
      <c r="B240" s="6">
        <v>27000</v>
      </c>
      <c r="C240" t="s">
        <v>26</v>
      </c>
      <c r="D240" s="4">
        <v>0.1757</v>
      </c>
      <c r="E240" t="s">
        <v>15</v>
      </c>
      <c r="F240" t="s">
        <v>52</v>
      </c>
      <c r="G240" t="s">
        <v>50</v>
      </c>
      <c r="H240" t="s">
        <v>24</v>
      </c>
      <c r="I240" s="6">
        <v>96000</v>
      </c>
      <c r="J240" s="8" t="str">
        <f t="shared" si="19"/>
        <v>HIGH</v>
      </c>
      <c r="K240" t="s">
        <v>29</v>
      </c>
      <c r="L240" t="s">
        <v>20</v>
      </c>
      <c r="M240" s="13">
        <v>0.19649999999999998</v>
      </c>
      <c r="N240" s="13">
        <v>19.649999999999999</v>
      </c>
      <c r="O240">
        <v>685</v>
      </c>
      <c r="P240">
        <v>689</v>
      </c>
      <c r="Q240">
        <f t="shared" si="20"/>
        <v>687</v>
      </c>
      <c r="R240" s="8" t="str">
        <f t="shared" si="21"/>
        <v>FAIR</v>
      </c>
      <c r="S240">
        <f t="shared" si="18"/>
        <v>2</v>
      </c>
      <c r="T240" s="8" t="str">
        <f t="shared" si="22"/>
        <v>MEDIUM</v>
      </c>
      <c r="U240" s="8" t="str">
        <f t="shared" si="23"/>
        <v>Moderate DTI/Income/FICO</v>
      </c>
    </row>
    <row r="241" spans="1:21" x14ac:dyDescent="0.3">
      <c r="A241">
        <v>68535605</v>
      </c>
      <c r="B241" s="6">
        <v>17000</v>
      </c>
      <c r="C241" t="s">
        <v>26</v>
      </c>
      <c r="D241" s="4">
        <v>0.1399</v>
      </c>
      <c r="E241" t="s">
        <v>21</v>
      </c>
      <c r="F241" t="s">
        <v>30</v>
      </c>
      <c r="G241" t="s">
        <v>28</v>
      </c>
      <c r="H241" t="s">
        <v>24</v>
      </c>
      <c r="I241" s="6">
        <v>90000</v>
      </c>
      <c r="J241" s="8" t="str">
        <f t="shared" si="19"/>
        <v>HIGH</v>
      </c>
      <c r="K241" t="s">
        <v>29</v>
      </c>
      <c r="L241" t="s">
        <v>20</v>
      </c>
      <c r="M241" s="13">
        <v>0.18359999999999999</v>
      </c>
      <c r="N241" s="13">
        <v>18.36</v>
      </c>
      <c r="O241">
        <v>665</v>
      </c>
      <c r="P241">
        <v>669</v>
      </c>
      <c r="Q241">
        <f t="shared" si="20"/>
        <v>667</v>
      </c>
      <c r="R241" s="8" t="str">
        <f t="shared" si="21"/>
        <v>FAIR</v>
      </c>
      <c r="S241">
        <f t="shared" si="18"/>
        <v>2</v>
      </c>
      <c r="T241" s="8" t="str">
        <f t="shared" si="22"/>
        <v>MEDIUM</v>
      </c>
      <c r="U241" s="8" t="str">
        <f t="shared" si="23"/>
        <v>Moderate DTI/Income/FICO</v>
      </c>
    </row>
    <row r="242" spans="1:21" x14ac:dyDescent="0.3">
      <c r="A242">
        <v>67448525</v>
      </c>
      <c r="B242" s="6">
        <v>20800</v>
      </c>
      <c r="C242" t="s">
        <v>26</v>
      </c>
      <c r="D242" s="4">
        <v>8.3800000000000013E-2</v>
      </c>
      <c r="E242" t="s">
        <v>34</v>
      </c>
      <c r="F242" t="s">
        <v>35</v>
      </c>
      <c r="G242" t="s">
        <v>39</v>
      </c>
      <c r="H242" t="s">
        <v>24</v>
      </c>
      <c r="I242" s="6">
        <v>150000</v>
      </c>
      <c r="J242" s="8" t="str">
        <f t="shared" si="19"/>
        <v>HIGH</v>
      </c>
      <c r="K242" t="s">
        <v>29</v>
      </c>
      <c r="L242" t="s">
        <v>25</v>
      </c>
      <c r="M242" s="13">
        <v>0.1241</v>
      </c>
      <c r="N242" s="13">
        <v>12.41</v>
      </c>
      <c r="O242">
        <v>660</v>
      </c>
      <c r="P242">
        <v>664</v>
      </c>
      <c r="Q242">
        <f t="shared" si="20"/>
        <v>662</v>
      </c>
      <c r="R242" s="8" t="str">
        <f t="shared" si="21"/>
        <v>FAIR</v>
      </c>
      <c r="S242">
        <f t="shared" si="18"/>
        <v>2</v>
      </c>
      <c r="T242" s="8" t="str">
        <f t="shared" si="22"/>
        <v>MEDIUM</v>
      </c>
      <c r="U242" s="8" t="str">
        <f t="shared" si="23"/>
        <v>Moderate DTI/Income/FICO</v>
      </c>
    </row>
    <row r="243" spans="1:21" x14ac:dyDescent="0.3">
      <c r="A243">
        <v>67205346</v>
      </c>
      <c r="B243" s="6">
        <v>21000</v>
      </c>
      <c r="C243" t="s">
        <v>14</v>
      </c>
      <c r="D243" s="4">
        <v>0.1318</v>
      </c>
      <c r="E243" t="s">
        <v>21</v>
      </c>
      <c r="F243" t="s">
        <v>32</v>
      </c>
      <c r="G243" t="s">
        <v>36</v>
      </c>
      <c r="H243" t="s">
        <v>24</v>
      </c>
      <c r="I243" s="6">
        <v>62000</v>
      </c>
      <c r="J243" s="8" t="str">
        <f t="shared" si="19"/>
        <v>HIGH</v>
      </c>
      <c r="K243" t="s">
        <v>48</v>
      </c>
      <c r="L243" t="s">
        <v>20</v>
      </c>
      <c r="M243" s="13">
        <v>0.29330000000000001</v>
      </c>
      <c r="N243" s="13">
        <v>29.330000000000002</v>
      </c>
      <c r="O243">
        <v>690</v>
      </c>
      <c r="P243">
        <v>694</v>
      </c>
      <c r="Q243">
        <f t="shared" si="20"/>
        <v>692</v>
      </c>
      <c r="R243" s="8" t="str">
        <f t="shared" si="21"/>
        <v>FAIR</v>
      </c>
      <c r="S243">
        <f t="shared" si="18"/>
        <v>1</v>
      </c>
      <c r="T243" s="8" t="str">
        <f t="shared" si="22"/>
        <v>HIGH</v>
      </c>
      <c r="U243" s="8" t="str">
        <f t="shared" si="23"/>
        <v>High DTI / Low Income / Low FICO</v>
      </c>
    </row>
    <row r="244" spans="1:21" x14ac:dyDescent="0.3">
      <c r="A244">
        <v>63590240</v>
      </c>
      <c r="B244" s="6">
        <v>11200</v>
      </c>
      <c r="C244" t="s">
        <v>14</v>
      </c>
      <c r="D244" s="4">
        <v>0.15410000000000001</v>
      </c>
      <c r="E244" t="s">
        <v>15</v>
      </c>
      <c r="F244" t="s">
        <v>27</v>
      </c>
      <c r="G244" t="s">
        <v>69</v>
      </c>
      <c r="H244" t="s">
        <v>18</v>
      </c>
      <c r="I244" s="6">
        <v>90000</v>
      </c>
      <c r="J244" s="8" t="str">
        <f t="shared" si="19"/>
        <v>HIGH</v>
      </c>
      <c r="K244" t="s">
        <v>19</v>
      </c>
      <c r="L244" t="s">
        <v>59</v>
      </c>
      <c r="M244" s="13">
        <v>0.20610000000000001</v>
      </c>
      <c r="N244" s="13">
        <v>20.61</v>
      </c>
      <c r="O244">
        <v>675</v>
      </c>
      <c r="P244">
        <v>679</v>
      </c>
      <c r="Q244">
        <f t="shared" si="20"/>
        <v>677</v>
      </c>
      <c r="R244" s="8" t="str">
        <f t="shared" si="21"/>
        <v>FAIR</v>
      </c>
      <c r="S244">
        <f t="shared" si="18"/>
        <v>1</v>
      </c>
      <c r="T244" s="8" t="str">
        <f t="shared" si="22"/>
        <v>HIGH</v>
      </c>
      <c r="U244" s="8" t="str">
        <f t="shared" si="23"/>
        <v>High DTI / Low Income / Low FICO</v>
      </c>
    </row>
    <row r="245" spans="1:21" x14ac:dyDescent="0.3">
      <c r="A245">
        <v>66561239</v>
      </c>
      <c r="B245" s="6">
        <v>35000</v>
      </c>
      <c r="C245" t="s">
        <v>26</v>
      </c>
      <c r="D245" s="4">
        <v>0.11220000000000001</v>
      </c>
      <c r="E245" t="s">
        <v>34</v>
      </c>
      <c r="F245" t="s">
        <v>54</v>
      </c>
      <c r="G245" t="s">
        <v>60</v>
      </c>
      <c r="H245" t="s">
        <v>18</v>
      </c>
      <c r="I245" s="6">
        <v>300000</v>
      </c>
      <c r="J245" s="8" t="str">
        <f t="shared" si="19"/>
        <v>HIGH</v>
      </c>
      <c r="K245" t="s">
        <v>29</v>
      </c>
      <c r="L245" t="s">
        <v>25</v>
      </c>
      <c r="M245" s="13">
        <v>0.18690000000000001</v>
      </c>
      <c r="N245" s="13">
        <v>18.690000000000001</v>
      </c>
      <c r="O245">
        <v>675</v>
      </c>
      <c r="P245">
        <v>679</v>
      </c>
      <c r="Q245">
        <f t="shared" si="20"/>
        <v>677</v>
      </c>
      <c r="R245" s="8" t="str">
        <f t="shared" si="21"/>
        <v>FAIR</v>
      </c>
      <c r="S245">
        <f t="shared" si="18"/>
        <v>2</v>
      </c>
      <c r="T245" s="8" t="str">
        <f t="shared" si="22"/>
        <v>MEDIUM</v>
      </c>
      <c r="U245" s="8" t="str">
        <f t="shared" si="23"/>
        <v>Moderate DTI/Income/FICO</v>
      </c>
    </row>
    <row r="246" spans="1:21" x14ac:dyDescent="0.3">
      <c r="A246">
        <v>67015240</v>
      </c>
      <c r="B246" s="6">
        <v>10000</v>
      </c>
      <c r="C246" t="s">
        <v>26</v>
      </c>
      <c r="D246" s="4">
        <v>0.15410000000000001</v>
      </c>
      <c r="E246" t="s">
        <v>15</v>
      </c>
      <c r="F246" t="s">
        <v>27</v>
      </c>
      <c r="G246" t="s">
        <v>28</v>
      </c>
      <c r="H246" t="s">
        <v>37</v>
      </c>
      <c r="I246" s="6">
        <v>43000</v>
      </c>
      <c r="J246" s="8" t="str">
        <f t="shared" si="19"/>
        <v>MEDIUM</v>
      </c>
      <c r="K246" t="s">
        <v>29</v>
      </c>
      <c r="L246" t="s">
        <v>38</v>
      </c>
      <c r="M246" s="13">
        <v>0.2152</v>
      </c>
      <c r="N246" s="13">
        <v>21.52</v>
      </c>
      <c r="O246">
        <v>670</v>
      </c>
      <c r="P246">
        <v>674</v>
      </c>
      <c r="Q246">
        <f t="shared" si="20"/>
        <v>672</v>
      </c>
      <c r="R246" s="8" t="str">
        <f t="shared" si="21"/>
        <v>FAIR</v>
      </c>
      <c r="S246">
        <f t="shared" si="18"/>
        <v>1</v>
      </c>
      <c r="T246" s="8" t="str">
        <f t="shared" si="22"/>
        <v>HIGH</v>
      </c>
      <c r="U246" s="8" t="str">
        <f t="shared" si="23"/>
        <v>High DTI / Low Income / Low FICO</v>
      </c>
    </row>
    <row r="247" spans="1:21" x14ac:dyDescent="0.3">
      <c r="A247">
        <v>66025318</v>
      </c>
      <c r="B247" s="6">
        <v>23100</v>
      </c>
      <c r="C247" t="s">
        <v>14</v>
      </c>
      <c r="D247" s="4">
        <v>0.182</v>
      </c>
      <c r="E247" t="s">
        <v>43</v>
      </c>
      <c r="F247" t="s">
        <v>65</v>
      </c>
      <c r="G247" t="s">
        <v>33</v>
      </c>
      <c r="H247" t="s">
        <v>24</v>
      </c>
      <c r="I247" s="6">
        <v>55000</v>
      </c>
      <c r="J247" s="8" t="str">
        <f t="shared" si="19"/>
        <v>MEDIUM</v>
      </c>
      <c r="K247" t="s">
        <v>19</v>
      </c>
      <c r="L247" t="s">
        <v>20</v>
      </c>
      <c r="M247" s="13">
        <v>0.31920000000000004</v>
      </c>
      <c r="N247" s="13">
        <v>31.920000000000005</v>
      </c>
      <c r="O247">
        <v>670</v>
      </c>
      <c r="P247">
        <v>674</v>
      </c>
      <c r="Q247">
        <f t="shared" si="20"/>
        <v>672</v>
      </c>
      <c r="R247" s="8" t="str">
        <f t="shared" si="21"/>
        <v>FAIR</v>
      </c>
      <c r="S247">
        <f t="shared" si="18"/>
        <v>1</v>
      </c>
      <c r="T247" s="8" t="str">
        <f t="shared" si="22"/>
        <v>HIGH</v>
      </c>
      <c r="U247" s="8" t="str">
        <f t="shared" si="23"/>
        <v>High DTI / Low Income / Low FICO</v>
      </c>
    </row>
    <row r="248" spans="1:21" x14ac:dyDescent="0.3">
      <c r="A248">
        <v>65711916</v>
      </c>
      <c r="B248" s="6">
        <v>20000</v>
      </c>
      <c r="C248" t="s">
        <v>14</v>
      </c>
      <c r="D248" s="4">
        <v>9.9900000000000003E-2</v>
      </c>
      <c r="E248" t="s">
        <v>34</v>
      </c>
      <c r="F248" t="s">
        <v>58</v>
      </c>
      <c r="G248" t="s">
        <v>28</v>
      </c>
      <c r="H248" t="s">
        <v>24</v>
      </c>
      <c r="I248" s="6">
        <v>93600</v>
      </c>
      <c r="J248" s="8" t="str">
        <f t="shared" si="19"/>
        <v>HIGH</v>
      </c>
      <c r="K248" t="s">
        <v>19</v>
      </c>
      <c r="L248" t="s">
        <v>20</v>
      </c>
      <c r="M248" s="13">
        <v>0.17190000000000003</v>
      </c>
      <c r="N248" s="13">
        <v>17.190000000000001</v>
      </c>
      <c r="O248">
        <v>705</v>
      </c>
      <c r="P248">
        <v>709</v>
      </c>
      <c r="Q248">
        <f t="shared" si="20"/>
        <v>707</v>
      </c>
      <c r="R248" s="8" t="str">
        <f t="shared" si="21"/>
        <v>GOOD</v>
      </c>
      <c r="S248">
        <f t="shared" si="18"/>
        <v>2</v>
      </c>
      <c r="T248" s="8" t="str">
        <f t="shared" si="22"/>
        <v>MEDIUM</v>
      </c>
      <c r="U248" s="8" t="str">
        <f t="shared" si="23"/>
        <v>Moderate DTI/Income/FICO</v>
      </c>
    </row>
    <row r="249" spans="1:21" x14ac:dyDescent="0.3">
      <c r="A249">
        <v>67939194</v>
      </c>
      <c r="B249" s="6">
        <v>35000</v>
      </c>
      <c r="C249" t="s">
        <v>14</v>
      </c>
      <c r="D249" s="4">
        <v>0.16550000000000001</v>
      </c>
      <c r="E249" t="s">
        <v>15</v>
      </c>
      <c r="F249" t="s">
        <v>16</v>
      </c>
      <c r="G249" t="s">
        <v>33</v>
      </c>
      <c r="H249" t="s">
        <v>24</v>
      </c>
      <c r="I249" s="6">
        <v>92500</v>
      </c>
      <c r="J249" s="8" t="str">
        <f t="shared" si="19"/>
        <v>HIGH</v>
      </c>
      <c r="K249" t="s">
        <v>19</v>
      </c>
      <c r="L249" t="s">
        <v>25</v>
      </c>
      <c r="M249" s="13">
        <v>0.17100000000000001</v>
      </c>
      <c r="N249" s="13">
        <v>17.100000000000001</v>
      </c>
      <c r="O249">
        <v>685</v>
      </c>
      <c r="P249">
        <v>689</v>
      </c>
      <c r="Q249">
        <f t="shared" si="20"/>
        <v>687</v>
      </c>
      <c r="R249" s="8" t="str">
        <f t="shared" si="21"/>
        <v>FAIR</v>
      </c>
      <c r="S249">
        <f t="shared" si="18"/>
        <v>2</v>
      </c>
      <c r="T249" s="8" t="str">
        <f t="shared" si="22"/>
        <v>MEDIUM</v>
      </c>
      <c r="U249" s="8" t="str">
        <f t="shared" si="23"/>
        <v>Moderate DTI/Income/FICO</v>
      </c>
    </row>
    <row r="250" spans="1:21" x14ac:dyDescent="0.3">
      <c r="A250">
        <v>63416822</v>
      </c>
      <c r="B250" s="6">
        <v>30000</v>
      </c>
      <c r="C250" t="s">
        <v>26</v>
      </c>
      <c r="D250" s="4">
        <v>0.1399</v>
      </c>
      <c r="E250" t="s">
        <v>21</v>
      </c>
      <c r="F250" t="s">
        <v>30</v>
      </c>
      <c r="G250" t="s">
        <v>33</v>
      </c>
      <c r="H250" t="s">
        <v>24</v>
      </c>
      <c r="I250" s="6">
        <v>95000</v>
      </c>
      <c r="J250" s="8" t="str">
        <f t="shared" si="19"/>
        <v>HIGH</v>
      </c>
      <c r="K250" t="s">
        <v>48</v>
      </c>
      <c r="L250" t="s">
        <v>25</v>
      </c>
      <c r="M250" s="13">
        <v>0.32020000000000004</v>
      </c>
      <c r="N250" s="13">
        <v>32.020000000000003</v>
      </c>
      <c r="O250">
        <v>665</v>
      </c>
      <c r="P250">
        <v>669</v>
      </c>
      <c r="Q250">
        <f t="shared" si="20"/>
        <v>667</v>
      </c>
      <c r="R250" s="8" t="str">
        <f t="shared" si="21"/>
        <v>FAIR</v>
      </c>
      <c r="S250">
        <f t="shared" si="18"/>
        <v>1</v>
      </c>
      <c r="T250" s="8" t="str">
        <f t="shared" si="22"/>
        <v>HIGH</v>
      </c>
      <c r="U250" s="8" t="str">
        <f t="shared" si="23"/>
        <v>High DTI / Low Income / Low FICO</v>
      </c>
    </row>
    <row r="251" spans="1:21" x14ac:dyDescent="0.3">
      <c r="A251">
        <v>64681869</v>
      </c>
      <c r="B251" s="6">
        <v>16000</v>
      </c>
      <c r="C251" t="s">
        <v>26</v>
      </c>
      <c r="D251" s="4">
        <v>5.3200000000000004E-2</v>
      </c>
      <c r="E251" t="s">
        <v>45</v>
      </c>
      <c r="F251" t="s">
        <v>57</v>
      </c>
      <c r="G251" t="s">
        <v>39</v>
      </c>
      <c r="H251" t="s">
        <v>37</v>
      </c>
      <c r="I251" s="6">
        <v>140000</v>
      </c>
      <c r="J251" s="8" t="str">
        <f t="shared" si="19"/>
        <v>HIGH</v>
      </c>
      <c r="K251" t="s">
        <v>29</v>
      </c>
      <c r="L251" t="s">
        <v>20</v>
      </c>
      <c r="M251" s="13">
        <v>0.10920000000000001</v>
      </c>
      <c r="N251" s="13">
        <v>10.92</v>
      </c>
      <c r="O251">
        <v>685</v>
      </c>
      <c r="P251">
        <v>689</v>
      </c>
      <c r="Q251">
        <f t="shared" si="20"/>
        <v>687</v>
      </c>
      <c r="R251" s="8" t="str">
        <f t="shared" si="21"/>
        <v>FAIR</v>
      </c>
      <c r="S251">
        <f t="shared" si="18"/>
        <v>2</v>
      </c>
      <c r="T251" s="8" t="str">
        <f t="shared" si="22"/>
        <v>MEDIUM</v>
      </c>
      <c r="U251" s="8" t="str">
        <f t="shared" si="23"/>
        <v>Moderate DTI/Income/FICO</v>
      </c>
    </row>
    <row r="252" spans="1:21" x14ac:dyDescent="0.3">
      <c r="A252">
        <v>63248873</v>
      </c>
      <c r="B252" s="6">
        <v>9000</v>
      </c>
      <c r="C252" t="s">
        <v>26</v>
      </c>
      <c r="D252" s="4">
        <v>0.1825</v>
      </c>
      <c r="E252" t="s">
        <v>43</v>
      </c>
      <c r="F252" t="s">
        <v>65</v>
      </c>
      <c r="G252" t="s">
        <v>69</v>
      </c>
      <c r="H252" t="s">
        <v>24</v>
      </c>
      <c r="I252" s="6">
        <v>25000</v>
      </c>
      <c r="J252" s="8" t="str">
        <f t="shared" si="19"/>
        <v>LOW</v>
      </c>
      <c r="K252" t="s">
        <v>29</v>
      </c>
      <c r="L252" t="s">
        <v>66</v>
      </c>
      <c r="M252" s="13">
        <v>0.3226</v>
      </c>
      <c r="N252" s="13">
        <v>32.26</v>
      </c>
      <c r="O252">
        <v>660</v>
      </c>
      <c r="P252">
        <v>664</v>
      </c>
      <c r="Q252">
        <f t="shared" si="20"/>
        <v>662</v>
      </c>
      <c r="R252" s="8" t="str">
        <f t="shared" si="21"/>
        <v>FAIR</v>
      </c>
      <c r="S252">
        <f t="shared" si="18"/>
        <v>1</v>
      </c>
      <c r="T252" s="8" t="str">
        <f t="shared" si="22"/>
        <v>HIGH</v>
      </c>
      <c r="U252" s="8" t="str">
        <f t="shared" si="23"/>
        <v>High DTI / Low Income / Low FICO</v>
      </c>
    </row>
    <row r="253" spans="1:21" x14ac:dyDescent="0.3">
      <c r="A253">
        <v>64361210</v>
      </c>
      <c r="B253" s="6">
        <v>28000</v>
      </c>
      <c r="C253" t="s">
        <v>26</v>
      </c>
      <c r="D253" s="4">
        <v>0.12050000000000001</v>
      </c>
      <c r="E253" t="s">
        <v>21</v>
      </c>
      <c r="F253" t="s">
        <v>40</v>
      </c>
      <c r="G253" t="s">
        <v>33</v>
      </c>
      <c r="H253" t="s">
        <v>24</v>
      </c>
      <c r="I253" s="6">
        <v>127000</v>
      </c>
      <c r="J253" s="8" t="str">
        <f t="shared" si="19"/>
        <v>HIGH</v>
      </c>
      <c r="K253" t="s">
        <v>29</v>
      </c>
      <c r="L253" t="s">
        <v>20</v>
      </c>
      <c r="M253" s="13">
        <v>0.21249999999999999</v>
      </c>
      <c r="N253" s="13">
        <v>21.25</v>
      </c>
      <c r="O253">
        <v>735</v>
      </c>
      <c r="P253">
        <v>739</v>
      </c>
      <c r="Q253">
        <f t="shared" si="20"/>
        <v>737</v>
      </c>
      <c r="R253" s="8" t="str">
        <f t="shared" si="21"/>
        <v>GOOD</v>
      </c>
      <c r="S253">
        <f t="shared" si="18"/>
        <v>1</v>
      </c>
      <c r="T253" s="8" t="str">
        <f t="shared" si="22"/>
        <v>HIGH</v>
      </c>
      <c r="U253" s="8" t="str">
        <f t="shared" si="23"/>
        <v>High DTI / Low Income / Low FICO</v>
      </c>
    </row>
    <row r="254" spans="1:21" x14ac:dyDescent="0.3">
      <c r="A254">
        <v>66470296</v>
      </c>
      <c r="B254" s="6">
        <v>6000</v>
      </c>
      <c r="C254" t="s">
        <v>26</v>
      </c>
      <c r="D254" s="4">
        <v>7.8899999999999998E-2</v>
      </c>
      <c r="E254" t="s">
        <v>45</v>
      </c>
      <c r="F254" t="s">
        <v>64</v>
      </c>
      <c r="G254" t="s">
        <v>33</v>
      </c>
      <c r="H254" t="s">
        <v>37</v>
      </c>
      <c r="I254" s="6">
        <v>72000</v>
      </c>
      <c r="J254" s="8" t="str">
        <f t="shared" si="19"/>
        <v>HIGH</v>
      </c>
      <c r="K254" t="s">
        <v>29</v>
      </c>
      <c r="L254" t="s">
        <v>38</v>
      </c>
      <c r="M254" s="13">
        <v>0.33260000000000001</v>
      </c>
      <c r="N254" s="13">
        <v>33.26</v>
      </c>
      <c r="O254">
        <v>820</v>
      </c>
      <c r="P254">
        <v>824</v>
      </c>
      <c r="Q254">
        <f t="shared" si="20"/>
        <v>822</v>
      </c>
      <c r="R254" s="8" t="str">
        <f t="shared" si="21"/>
        <v>GOOD</v>
      </c>
      <c r="S254">
        <f t="shared" si="18"/>
        <v>1</v>
      </c>
      <c r="T254" s="8" t="str">
        <f t="shared" si="22"/>
        <v>HIGH</v>
      </c>
      <c r="U254" s="8" t="str">
        <f t="shared" si="23"/>
        <v>High DTI / Low Income / Low FICO</v>
      </c>
    </row>
    <row r="255" spans="1:21" x14ac:dyDescent="0.3">
      <c r="A255">
        <v>65964548</v>
      </c>
      <c r="B255" s="6">
        <v>24000</v>
      </c>
      <c r="C255" t="s">
        <v>14</v>
      </c>
      <c r="D255" s="4">
        <v>0.10640000000000001</v>
      </c>
      <c r="E255" t="s">
        <v>34</v>
      </c>
      <c r="F255" t="s">
        <v>49</v>
      </c>
      <c r="G255" t="s">
        <v>33</v>
      </c>
      <c r="H255" t="s">
        <v>24</v>
      </c>
      <c r="I255" s="6">
        <v>62500</v>
      </c>
      <c r="J255" s="8" t="str">
        <f t="shared" si="19"/>
        <v>HIGH</v>
      </c>
      <c r="K255" t="s">
        <v>19</v>
      </c>
      <c r="L255" t="s">
        <v>20</v>
      </c>
      <c r="M255" s="13">
        <v>0.15109999999999998</v>
      </c>
      <c r="N255" s="13">
        <v>15.109999999999998</v>
      </c>
      <c r="O255">
        <v>725</v>
      </c>
      <c r="P255">
        <v>729</v>
      </c>
      <c r="Q255">
        <f t="shared" si="20"/>
        <v>727</v>
      </c>
      <c r="R255" s="8" t="str">
        <f t="shared" si="21"/>
        <v>GOOD</v>
      </c>
      <c r="S255">
        <f t="shared" si="18"/>
        <v>2</v>
      </c>
      <c r="T255" s="8" t="str">
        <f t="shared" si="22"/>
        <v>MEDIUM</v>
      </c>
      <c r="U255" s="8" t="str">
        <f t="shared" si="23"/>
        <v>Moderate DTI/Income/FICO</v>
      </c>
    </row>
    <row r="256" spans="1:21" x14ac:dyDescent="0.3">
      <c r="A256">
        <v>65925759</v>
      </c>
      <c r="B256" s="6">
        <v>14000</v>
      </c>
      <c r="C256" t="s">
        <v>14</v>
      </c>
      <c r="D256" s="4">
        <v>0.13669999999999999</v>
      </c>
      <c r="E256" t="s">
        <v>21</v>
      </c>
      <c r="F256" t="s">
        <v>30</v>
      </c>
      <c r="G256" t="s">
        <v>60</v>
      </c>
      <c r="H256" t="s">
        <v>18</v>
      </c>
      <c r="I256" s="6">
        <v>66500</v>
      </c>
      <c r="J256" s="8" t="str">
        <f t="shared" si="19"/>
        <v>HIGH</v>
      </c>
      <c r="K256" t="s">
        <v>29</v>
      </c>
      <c r="L256" t="s">
        <v>20</v>
      </c>
      <c r="M256" s="13">
        <v>0.21840000000000001</v>
      </c>
      <c r="N256" s="13">
        <v>21.84</v>
      </c>
      <c r="O256">
        <v>665</v>
      </c>
      <c r="P256">
        <v>669</v>
      </c>
      <c r="Q256">
        <f t="shared" si="20"/>
        <v>667</v>
      </c>
      <c r="R256" s="8" t="str">
        <f t="shared" si="21"/>
        <v>FAIR</v>
      </c>
      <c r="S256">
        <f t="shared" si="18"/>
        <v>1</v>
      </c>
      <c r="T256" s="8" t="str">
        <f t="shared" si="22"/>
        <v>HIGH</v>
      </c>
      <c r="U256" s="8" t="str">
        <f t="shared" si="23"/>
        <v>High DTI / Low Income / Low FICO</v>
      </c>
    </row>
    <row r="257" spans="1:21" x14ac:dyDescent="0.3">
      <c r="A257">
        <v>63388146</v>
      </c>
      <c r="B257" s="6">
        <v>21600</v>
      </c>
      <c r="C257" t="s">
        <v>14</v>
      </c>
      <c r="D257" s="4">
        <v>0.1699</v>
      </c>
      <c r="E257" t="s">
        <v>15</v>
      </c>
      <c r="F257" t="s">
        <v>53</v>
      </c>
      <c r="G257" t="s">
        <v>33</v>
      </c>
      <c r="H257" t="s">
        <v>37</v>
      </c>
      <c r="I257" s="6">
        <v>47000</v>
      </c>
      <c r="J257" s="8" t="str">
        <f t="shared" si="19"/>
        <v>MEDIUM</v>
      </c>
      <c r="K257" t="s">
        <v>19</v>
      </c>
      <c r="L257" t="s">
        <v>20</v>
      </c>
      <c r="M257" s="13">
        <v>0.15759999999999999</v>
      </c>
      <c r="N257" s="13">
        <v>15.76</v>
      </c>
      <c r="O257">
        <v>700</v>
      </c>
      <c r="P257">
        <v>704</v>
      </c>
      <c r="Q257">
        <f t="shared" si="20"/>
        <v>702</v>
      </c>
      <c r="R257" s="8" t="str">
        <f t="shared" si="21"/>
        <v>GOOD</v>
      </c>
      <c r="S257">
        <f t="shared" si="18"/>
        <v>2</v>
      </c>
      <c r="T257" s="8" t="str">
        <f t="shared" si="22"/>
        <v>MEDIUM</v>
      </c>
      <c r="U257" s="8" t="str">
        <f t="shared" si="23"/>
        <v>Moderate DTI/Income/FICO</v>
      </c>
    </row>
    <row r="258" spans="1:21" x14ac:dyDescent="0.3">
      <c r="A258">
        <v>67938179</v>
      </c>
      <c r="B258" s="6">
        <v>18000</v>
      </c>
      <c r="C258" t="s">
        <v>26</v>
      </c>
      <c r="D258" s="4">
        <v>0.11990000000000001</v>
      </c>
      <c r="E258" t="s">
        <v>21</v>
      </c>
      <c r="F258" t="s">
        <v>40</v>
      </c>
      <c r="G258" t="s">
        <v>33</v>
      </c>
      <c r="H258" t="s">
        <v>24</v>
      </c>
      <c r="I258" s="6">
        <v>115000</v>
      </c>
      <c r="J258" s="8" t="str">
        <f t="shared" si="19"/>
        <v>HIGH</v>
      </c>
      <c r="K258" t="s">
        <v>29</v>
      </c>
      <c r="L258" t="s">
        <v>20</v>
      </c>
      <c r="M258" s="13">
        <v>0.27690000000000003</v>
      </c>
      <c r="N258" s="13">
        <v>27.690000000000005</v>
      </c>
      <c r="O258">
        <v>700</v>
      </c>
      <c r="P258">
        <v>704</v>
      </c>
      <c r="Q258">
        <f t="shared" si="20"/>
        <v>702</v>
      </c>
      <c r="R258" s="8" t="str">
        <f t="shared" si="21"/>
        <v>GOOD</v>
      </c>
      <c r="S258">
        <f t="shared" ref="S258:S321" si="24">IF(AND(M258&lt;0.12, I258&gt;60000, Q258&gt;700), 3, IF(AND(M258&lt;0.2, I258&gt;40000, Q258&gt;660), 2, 1))</f>
        <v>1</v>
      </c>
      <c r="T258" s="8" t="str">
        <f t="shared" si="22"/>
        <v>HIGH</v>
      </c>
      <c r="U258" s="8" t="str">
        <f t="shared" si="23"/>
        <v>High DTI / Low Income / Low FICO</v>
      </c>
    </row>
    <row r="259" spans="1:21" x14ac:dyDescent="0.3">
      <c r="A259">
        <v>65354560</v>
      </c>
      <c r="B259" s="6">
        <v>10000</v>
      </c>
      <c r="C259" t="s">
        <v>26</v>
      </c>
      <c r="D259" s="4">
        <v>0.1099</v>
      </c>
      <c r="E259" t="s">
        <v>34</v>
      </c>
      <c r="F259" t="s">
        <v>49</v>
      </c>
      <c r="G259" t="s">
        <v>33</v>
      </c>
      <c r="H259" t="s">
        <v>24</v>
      </c>
      <c r="I259" s="6">
        <v>57000</v>
      </c>
      <c r="J259" s="8" t="str">
        <f t="shared" ref="J259:J322" si="25">IF(I259&gt;60000,"HIGH",IF(I259&gt;40000,"MEDIUM","LOW"))</f>
        <v>MEDIUM</v>
      </c>
      <c r="K259" t="s">
        <v>29</v>
      </c>
      <c r="L259" t="s">
        <v>31</v>
      </c>
      <c r="M259" s="13">
        <v>0.1016</v>
      </c>
      <c r="N259" s="13">
        <v>10.16</v>
      </c>
      <c r="O259">
        <v>690</v>
      </c>
      <c r="P259">
        <v>694</v>
      </c>
      <c r="Q259">
        <f t="shared" ref="Q259:Q322" si="26">AVERAGE(O259,P259)</f>
        <v>692</v>
      </c>
      <c r="R259" s="8" t="str">
        <f t="shared" ref="R259:R322" si="27">IF(Q259&gt;700,"GOOD",IF(Q259&gt;660,"FAIR","POOR"))</f>
        <v>FAIR</v>
      </c>
      <c r="S259">
        <f t="shared" si="24"/>
        <v>2</v>
      </c>
      <c r="T259" s="8" t="str">
        <f t="shared" ref="T259:T322" si="28">IF(S259=3, "LOW", IF(S259=2, "MEDIUM", "HIGH"))</f>
        <v>MEDIUM</v>
      </c>
      <c r="U259" s="8" t="str">
        <f t="shared" ref="U259:U322" si="29">IF(S259=1, "High DTI / Low Income / Low FICO", IF(S259=2, "Moderate DTI/Income/FICO", "Strong Profile"))</f>
        <v>Moderate DTI/Income/FICO</v>
      </c>
    </row>
    <row r="260" spans="1:21" x14ac:dyDescent="0.3">
      <c r="A260">
        <v>65028491</v>
      </c>
      <c r="B260" s="6">
        <v>12000</v>
      </c>
      <c r="C260" t="s">
        <v>14</v>
      </c>
      <c r="D260" s="4">
        <v>0.1099</v>
      </c>
      <c r="E260" t="s">
        <v>34</v>
      </c>
      <c r="F260" t="s">
        <v>49</v>
      </c>
      <c r="G260" t="s">
        <v>36</v>
      </c>
      <c r="H260" t="s">
        <v>37</v>
      </c>
      <c r="I260" s="6">
        <v>95000</v>
      </c>
      <c r="J260" s="8" t="str">
        <f t="shared" si="25"/>
        <v>HIGH</v>
      </c>
      <c r="K260" t="s">
        <v>19</v>
      </c>
      <c r="L260" t="s">
        <v>25</v>
      </c>
      <c r="M260" s="13">
        <v>0.2324</v>
      </c>
      <c r="N260" s="13">
        <v>23.24</v>
      </c>
      <c r="O260">
        <v>685</v>
      </c>
      <c r="P260">
        <v>689</v>
      </c>
      <c r="Q260">
        <f t="shared" si="26"/>
        <v>687</v>
      </c>
      <c r="R260" s="8" t="str">
        <f t="shared" si="27"/>
        <v>FAIR</v>
      </c>
      <c r="S260">
        <f t="shared" si="24"/>
        <v>1</v>
      </c>
      <c r="T260" s="8" t="str">
        <f t="shared" si="28"/>
        <v>HIGH</v>
      </c>
      <c r="U260" s="8" t="str">
        <f t="shared" si="29"/>
        <v>High DTI / Low Income / Low FICO</v>
      </c>
    </row>
    <row r="261" spans="1:21" x14ac:dyDescent="0.3">
      <c r="A261">
        <v>63397384</v>
      </c>
      <c r="B261" s="6">
        <v>17700</v>
      </c>
      <c r="C261" t="s">
        <v>26</v>
      </c>
      <c r="D261" s="4">
        <v>0.15609999999999999</v>
      </c>
      <c r="E261" t="s">
        <v>15</v>
      </c>
      <c r="F261" t="s">
        <v>27</v>
      </c>
      <c r="G261" t="s">
        <v>33</v>
      </c>
      <c r="H261" t="s">
        <v>18</v>
      </c>
      <c r="I261" s="6">
        <v>49235</v>
      </c>
      <c r="J261" s="8" t="str">
        <f t="shared" si="25"/>
        <v>MEDIUM</v>
      </c>
      <c r="K261" t="s">
        <v>29</v>
      </c>
      <c r="L261" t="s">
        <v>20</v>
      </c>
      <c r="M261" s="13">
        <v>0.18359999999999999</v>
      </c>
      <c r="N261" s="13">
        <v>18.36</v>
      </c>
      <c r="O261">
        <v>660</v>
      </c>
      <c r="P261">
        <v>664</v>
      </c>
      <c r="Q261">
        <f t="shared" si="26"/>
        <v>662</v>
      </c>
      <c r="R261" s="8" t="str">
        <f t="shared" si="27"/>
        <v>FAIR</v>
      </c>
      <c r="S261">
        <f t="shared" si="24"/>
        <v>2</v>
      </c>
      <c r="T261" s="8" t="str">
        <f t="shared" si="28"/>
        <v>MEDIUM</v>
      </c>
      <c r="U261" s="8" t="str">
        <f t="shared" si="29"/>
        <v>Moderate DTI/Income/FICO</v>
      </c>
    </row>
    <row r="262" spans="1:21" x14ac:dyDescent="0.3">
      <c r="A262">
        <v>63290625</v>
      </c>
      <c r="B262" s="6">
        <v>20000</v>
      </c>
      <c r="C262" t="s">
        <v>14</v>
      </c>
      <c r="D262" s="4">
        <v>0.13669999999999999</v>
      </c>
      <c r="E262" t="s">
        <v>21</v>
      </c>
      <c r="F262" t="s">
        <v>30</v>
      </c>
      <c r="G262" t="s">
        <v>36</v>
      </c>
      <c r="H262" t="s">
        <v>37</v>
      </c>
      <c r="I262" s="6">
        <v>80000</v>
      </c>
      <c r="J262" s="8" t="str">
        <f t="shared" si="25"/>
        <v>HIGH</v>
      </c>
      <c r="K262" t="s">
        <v>48</v>
      </c>
      <c r="L262" t="s">
        <v>25</v>
      </c>
      <c r="M262" s="13">
        <v>0.1193</v>
      </c>
      <c r="N262" s="13">
        <v>11.93</v>
      </c>
      <c r="O262">
        <v>700</v>
      </c>
      <c r="P262">
        <v>704</v>
      </c>
      <c r="Q262">
        <f t="shared" si="26"/>
        <v>702</v>
      </c>
      <c r="R262" s="8" t="str">
        <f t="shared" si="27"/>
        <v>GOOD</v>
      </c>
      <c r="S262">
        <f t="shared" si="24"/>
        <v>3</v>
      </c>
      <c r="T262" s="8" t="str">
        <f t="shared" si="28"/>
        <v>LOW</v>
      </c>
      <c r="U262" s="8" t="str">
        <f t="shared" si="29"/>
        <v>Strong Profile</v>
      </c>
    </row>
    <row r="263" spans="1:21" x14ac:dyDescent="0.3">
      <c r="A263">
        <v>65414418</v>
      </c>
      <c r="B263" s="6">
        <v>7975</v>
      </c>
      <c r="C263" t="s">
        <v>26</v>
      </c>
      <c r="D263" s="4">
        <v>7.8899999999999998E-2</v>
      </c>
      <c r="E263" t="s">
        <v>45</v>
      </c>
      <c r="F263" t="s">
        <v>64</v>
      </c>
      <c r="G263" t="s">
        <v>33</v>
      </c>
      <c r="H263" t="s">
        <v>24</v>
      </c>
      <c r="I263" s="6">
        <v>38000</v>
      </c>
      <c r="J263" s="8" t="str">
        <f t="shared" si="25"/>
        <v>LOW</v>
      </c>
      <c r="K263" t="s">
        <v>29</v>
      </c>
      <c r="L263" t="s">
        <v>20</v>
      </c>
      <c r="M263" s="13">
        <v>0.27</v>
      </c>
      <c r="N263" s="13">
        <v>27</v>
      </c>
      <c r="O263">
        <v>740</v>
      </c>
      <c r="P263">
        <v>744</v>
      </c>
      <c r="Q263">
        <f t="shared" si="26"/>
        <v>742</v>
      </c>
      <c r="R263" s="8" t="str">
        <f t="shared" si="27"/>
        <v>GOOD</v>
      </c>
      <c r="S263">
        <f t="shared" si="24"/>
        <v>1</v>
      </c>
      <c r="T263" s="8" t="str">
        <f t="shared" si="28"/>
        <v>HIGH</v>
      </c>
      <c r="U263" s="8" t="str">
        <f t="shared" si="29"/>
        <v>High DTI / Low Income / Low FICO</v>
      </c>
    </row>
    <row r="264" spans="1:21" x14ac:dyDescent="0.3">
      <c r="A264">
        <v>65741987</v>
      </c>
      <c r="B264" s="6">
        <v>8000</v>
      </c>
      <c r="C264" t="s">
        <v>26</v>
      </c>
      <c r="D264" s="4">
        <v>9.9900000000000003E-2</v>
      </c>
      <c r="E264" t="s">
        <v>34</v>
      </c>
      <c r="F264" t="s">
        <v>58</v>
      </c>
      <c r="G264" t="s">
        <v>36</v>
      </c>
      <c r="H264" t="s">
        <v>37</v>
      </c>
      <c r="I264" s="6">
        <v>70000</v>
      </c>
      <c r="J264" s="8" t="str">
        <f t="shared" si="25"/>
        <v>HIGH</v>
      </c>
      <c r="K264" t="s">
        <v>29</v>
      </c>
      <c r="L264" t="s">
        <v>25</v>
      </c>
      <c r="M264" s="13">
        <v>0.1008</v>
      </c>
      <c r="N264" s="13">
        <v>10.08</v>
      </c>
      <c r="O264">
        <v>665</v>
      </c>
      <c r="P264">
        <v>669</v>
      </c>
      <c r="Q264">
        <f t="shared" si="26"/>
        <v>667</v>
      </c>
      <c r="R264" s="8" t="str">
        <f t="shared" si="27"/>
        <v>FAIR</v>
      </c>
      <c r="S264">
        <f t="shared" si="24"/>
        <v>2</v>
      </c>
      <c r="T264" s="8" t="str">
        <f t="shared" si="28"/>
        <v>MEDIUM</v>
      </c>
      <c r="U264" s="8" t="str">
        <f t="shared" si="29"/>
        <v>Moderate DTI/Income/FICO</v>
      </c>
    </row>
    <row r="265" spans="1:21" x14ac:dyDescent="0.3">
      <c r="A265">
        <v>66522373</v>
      </c>
      <c r="B265" s="6">
        <v>10000</v>
      </c>
      <c r="C265" t="s">
        <v>14</v>
      </c>
      <c r="D265" s="4">
        <v>0.18989999999999999</v>
      </c>
      <c r="E265" t="s">
        <v>43</v>
      </c>
      <c r="F265" t="s">
        <v>76</v>
      </c>
      <c r="G265" t="s">
        <v>36</v>
      </c>
      <c r="H265" t="s">
        <v>37</v>
      </c>
      <c r="I265" s="6">
        <v>27800</v>
      </c>
      <c r="J265" s="8" t="str">
        <f t="shared" si="25"/>
        <v>LOW</v>
      </c>
      <c r="K265" t="s">
        <v>29</v>
      </c>
      <c r="L265" t="s">
        <v>20</v>
      </c>
      <c r="M265" s="13">
        <v>0.1075</v>
      </c>
      <c r="N265" s="13">
        <v>10.75</v>
      </c>
      <c r="O265">
        <v>680</v>
      </c>
      <c r="P265">
        <v>684</v>
      </c>
      <c r="Q265">
        <f t="shared" si="26"/>
        <v>682</v>
      </c>
      <c r="R265" s="8" t="str">
        <f t="shared" si="27"/>
        <v>FAIR</v>
      </c>
      <c r="S265">
        <f t="shared" si="24"/>
        <v>1</v>
      </c>
      <c r="T265" s="8" t="str">
        <f t="shared" si="28"/>
        <v>HIGH</v>
      </c>
      <c r="U265" s="8" t="str">
        <f t="shared" si="29"/>
        <v>High DTI / Low Income / Low FICO</v>
      </c>
    </row>
    <row r="266" spans="1:21" x14ac:dyDescent="0.3">
      <c r="A266">
        <v>63438594</v>
      </c>
      <c r="B266" s="6">
        <v>19175</v>
      </c>
      <c r="C266" t="s">
        <v>14</v>
      </c>
      <c r="D266" s="4">
        <v>0.16550000000000001</v>
      </c>
      <c r="E266" t="s">
        <v>15</v>
      </c>
      <c r="F266" t="s">
        <v>16</v>
      </c>
      <c r="G266" t="s">
        <v>36</v>
      </c>
      <c r="H266" t="s">
        <v>37</v>
      </c>
      <c r="I266" s="6">
        <v>43600</v>
      </c>
      <c r="J266" s="8" t="str">
        <f t="shared" si="25"/>
        <v>MEDIUM</v>
      </c>
      <c r="K266" t="s">
        <v>19</v>
      </c>
      <c r="L266" t="s">
        <v>20</v>
      </c>
      <c r="M266" s="13">
        <v>9.0299999999999991E-2</v>
      </c>
      <c r="N266" s="13">
        <v>9.0299999999999994</v>
      </c>
      <c r="O266">
        <v>680</v>
      </c>
      <c r="P266">
        <v>684</v>
      </c>
      <c r="Q266">
        <f t="shared" si="26"/>
        <v>682</v>
      </c>
      <c r="R266" s="8" t="str">
        <f t="shared" si="27"/>
        <v>FAIR</v>
      </c>
      <c r="S266">
        <f t="shared" si="24"/>
        <v>2</v>
      </c>
      <c r="T266" s="8" t="str">
        <f t="shared" si="28"/>
        <v>MEDIUM</v>
      </c>
      <c r="U266" s="8" t="str">
        <f t="shared" si="29"/>
        <v>Moderate DTI/Income/FICO</v>
      </c>
    </row>
    <row r="267" spans="1:21" x14ac:dyDescent="0.3">
      <c r="A267">
        <v>65199493</v>
      </c>
      <c r="B267" s="6">
        <v>8000</v>
      </c>
      <c r="C267" t="s">
        <v>26</v>
      </c>
      <c r="D267" s="4">
        <v>0.14330000000000001</v>
      </c>
      <c r="E267" t="s">
        <v>21</v>
      </c>
      <c r="F267" t="s">
        <v>56</v>
      </c>
      <c r="G267" t="s">
        <v>69</v>
      </c>
      <c r="H267" t="s">
        <v>18</v>
      </c>
      <c r="I267" s="6">
        <v>204800</v>
      </c>
      <c r="J267" s="8" t="str">
        <f t="shared" si="25"/>
        <v>HIGH</v>
      </c>
      <c r="K267" t="s">
        <v>29</v>
      </c>
      <c r="L267" t="s">
        <v>25</v>
      </c>
      <c r="M267" s="13">
        <v>0.20050000000000001</v>
      </c>
      <c r="N267" s="13">
        <v>20.05</v>
      </c>
      <c r="O267">
        <v>670</v>
      </c>
      <c r="P267">
        <v>674</v>
      </c>
      <c r="Q267">
        <f t="shared" si="26"/>
        <v>672</v>
      </c>
      <c r="R267" s="8" t="str">
        <f t="shared" si="27"/>
        <v>FAIR</v>
      </c>
      <c r="S267">
        <f t="shared" si="24"/>
        <v>1</v>
      </c>
      <c r="T267" s="8" t="str">
        <f t="shared" si="28"/>
        <v>HIGH</v>
      </c>
      <c r="U267" s="8" t="str">
        <f t="shared" si="29"/>
        <v>High DTI / Low Income / Low FICO</v>
      </c>
    </row>
    <row r="268" spans="1:21" x14ac:dyDescent="0.3">
      <c r="A268">
        <v>65924486</v>
      </c>
      <c r="B268" s="6">
        <v>11700</v>
      </c>
      <c r="C268" t="s">
        <v>14</v>
      </c>
      <c r="D268" s="4">
        <v>0.18989999999999999</v>
      </c>
      <c r="E268" t="s">
        <v>43</v>
      </c>
      <c r="F268" t="s">
        <v>76</v>
      </c>
      <c r="G268" t="s">
        <v>28</v>
      </c>
      <c r="H268" t="s">
        <v>37</v>
      </c>
      <c r="I268" s="6">
        <v>39000</v>
      </c>
      <c r="J268" s="8" t="str">
        <f t="shared" si="25"/>
        <v>LOW</v>
      </c>
      <c r="K268" t="s">
        <v>19</v>
      </c>
      <c r="L268" t="s">
        <v>20</v>
      </c>
      <c r="M268" s="13">
        <v>0.17350000000000002</v>
      </c>
      <c r="N268" s="13">
        <v>17.350000000000001</v>
      </c>
      <c r="O268">
        <v>660</v>
      </c>
      <c r="P268">
        <v>664</v>
      </c>
      <c r="Q268">
        <f t="shared" si="26"/>
        <v>662</v>
      </c>
      <c r="R268" s="8" t="str">
        <f t="shared" si="27"/>
        <v>FAIR</v>
      </c>
      <c r="S268">
        <f t="shared" si="24"/>
        <v>1</v>
      </c>
      <c r="T268" s="8" t="str">
        <f t="shared" si="28"/>
        <v>HIGH</v>
      </c>
      <c r="U268" s="8" t="str">
        <f t="shared" si="29"/>
        <v>High DTI / Low Income / Low FICO</v>
      </c>
    </row>
    <row r="269" spans="1:21" x14ac:dyDescent="0.3">
      <c r="A269">
        <v>62470121</v>
      </c>
      <c r="B269" s="6">
        <v>34125</v>
      </c>
      <c r="C269" t="s">
        <v>14</v>
      </c>
      <c r="D269" s="4">
        <v>0.19989999999999999</v>
      </c>
      <c r="E269" t="s">
        <v>43</v>
      </c>
      <c r="F269" t="s">
        <v>44</v>
      </c>
      <c r="G269" t="s">
        <v>33</v>
      </c>
      <c r="H269" t="s">
        <v>24</v>
      </c>
      <c r="I269" s="6">
        <v>99000</v>
      </c>
      <c r="J269" s="8" t="str">
        <f t="shared" si="25"/>
        <v>HIGH</v>
      </c>
      <c r="K269" t="s">
        <v>29</v>
      </c>
      <c r="L269" t="s">
        <v>20</v>
      </c>
      <c r="M269" s="13">
        <v>8.4100000000000008E-2</v>
      </c>
      <c r="N269" s="13">
        <v>8.41</v>
      </c>
      <c r="O269">
        <v>660</v>
      </c>
      <c r="P269">
        <v>664</v>
      </c>
      <c r="Q269">
        <f t="shared" si="26"/>
        <v>662</v>
      </c>
      <c r="R269" s="8" t="str">
        <f t="shared" si="27"/>
        <v>FAIR</v>
      </c>
      <c r="S269">
        <f t="shared" si="24"/>
        <v>2</v>
      </c>
      <c r="T269" s="8" t="str">
        <f t="shared" si="28"/>
        <v>MEDIUM</v>
      </c>
      <c r="U269" s="8" t="str">
        <f t="shared" si="29"/>
        <v>Moderate DTI/Income/FICO</v>
      </c>
    </row>
    <row r="270" spans="1:21" x14ac:dyDescent="0.3">
      <c r="A270">
        <v>67645895</v>
      </c>
      <c r="B270" s="6">
        <v>12000</v>
      </c>
      <c r="C270" t="s">
        <v>26</v>
      </c>
      <c r="D270" s="4">
        <v>7.2599999999999998E-2</v>
      </c>
      <c r="E270" t="s">
        <v>45</v>
      </c>
      <c r="F270" t="s">
        <v>61</v>
      </c>
      <c r="G270" t="s">
        <v>33</v>
      </c>
      <c r="H270" t="s">
        <v>24</v>
      </c>
      <c r="I270" s="6">
        <v>160000</v>
      </c>
      <c r="J270" s="8" t="str">
        <f t="shared" si="25"/>
        <v>HIGH</v>
      </c>
      <c r="K270" t="s">
        <v>29</v>
      </c>
      <c r="L270" t="s">
        <v>25</v>
      </c>
      <c r="M270" s="13">
        <v>0.30199999999999999</v>
      </c>
      <c r="N270" s="13">
        <v>30.2</v>
      </c>
      <c r="O270">
        <v>720</v>
      </c>
      <c r="P270">
        <v>724</v>
      </c>
      <c r="Q270">
        <f t="shared" si="26"/>
        <v>722</v>
      </c>
      <c r="R270" s="8" t="str">
        <f t="shared" si="27"/>
        <v>GOOD</v>
      </c>
      <c r="S270">
        <f t="shared" si="24"/>
        <v>1</v>
      </c>
      <c r="T270" s="8" t="str">
        <f t="shared" si="28"/>
        <v>HIGH</v>
      </c>
      <c r="U270" s="8" t="str">
        <f t="shared" si="29"/>
        <v>High DTI / Low Income / Low FICO</v>
      </c>
    </row>
    <row r="271" spans="1:21" x14ac:dyDescent="0.3">
      <c r="A271">
        <v>64321103</v>
      </c>
      <c r="B271" s="6">
        <v>16000</v>
      </c>
      <c r="C271" t="s">
        <v>26</v>
      </c>
      <c r="D271" s="4">
        <v>0.12590000000000001</v>
      </c>
      <c r="E271" t="s">
        <v>21</v>
      </c>
      <c r="F271" t="s">
        <v>22</v>
      </c>
      <c r="G271" t="s">
        <v>72</v>
      </c>
      <c r="H271" t="s">
        <v>37</v>
      </c>
      <c r="I271" s="6">
        <v>50000</v>
      </c>
      <c r="J271" s="8" t="str">
        <f t="shared" si="25"/>
        <v>MEDIUM</v>
      </c>
      <c r="K271" t="s">
        <v>29</v>
      </c>
      <c r="L271" t="s">
        <v>20</v>
      </c>
      <c r="M271" s="13">
        <v>0.22320000000000001</v>
      </c>
      <c r="N271" s="13">
        <v>22.32</v>
      </c>
      <c r="O271">
        <v>670</v>
      </c>
      <c r="P271">
        <v>674</v>
      </c>
      <c r="Q271">
        <f t="shared" si="26"/>
        <v>672</v>
      </c>
      <c r="R271" s="8" t="str">
        <f t="shared" si="27"/>
        <v>FAIR</v>
      </c>
      <c r="S271">
        <f t="shared" si="24"/>
        <v>1</v>
      </c>
      <c r="T271" s="8" t="str">
        <f t="shared" si="28"/>
        <v>HIGH</v>
      </c>
      <c r="U271" s="8" t="str">
        <f t="shared" si="29"/>
        <v>High DTI / Low Income / Low FICO</v>
      </c>
    </row>
    <row r="272" spans="1:21" x14ac:dyDescent="0.3">
      <c r="A272">
        <v>65895133</v>
      </c>
      <c r="B272" s="6">
        <v>25000</v>
      </c>
      <c r="C272" t="s">
        <v>26</v>
      </c>
      <c r="D272" s="4">
        <v>7.2599999999999998E-2</v>
      </c>
      <c r="E272" t="s">
        <v>45</v>
      </c>
      <c r="F272" t="s">
        <v>61</v>
      </c>
      <c r="G272" t="s">
        <v>33</v>
      </c>
      <c r="H272" t="s">
        <v>24</v>
      </c>
      <c r="I272" s="6">
        <v>110000</v>
      </c>
      <c r="J272" s="8" t="str">
        <f t="shared" si="25"/>
        <v>HIGH</v>
      </c>
      <c r="K272" t="s">
        <v>29</v>
      </c>
      <c r="L272" t="s">
        <v>25</v>
      </c>
      <c r="M272" s="13">
        <v>0.2077</v>
      </c>
      <c r="N272" s="13">
        <v>20.77</v>
      </c>
      <c r="O272">
        <v>690</v>
      </c>
      <c r="P272">
        <v>694</v>
      </c>
      <c r="Q272">
        <f t="shared" si="26"/>
        <v>692</v>
      </c>
      <c r="R272" s="8" t="str">
        <f t="shared" si="27"/>
        <v>FAIR</v>
      </c>
      <c r="S272">
        <f t="shared" si="24"/>
        <v>1</v>
      </c>
      <c r="T272" s="8" t="str">
        <f t="shared" si="28"/>
        <v>HIGH</v>
      </c>
      <c r="U272" s="8" t="str">
        <f t="shared" si="29"/>
        <v>High DTI / Low Income / Low FICO</v>
      </c>
    </row>
    <row r="273" spans="1:21" x14ac:dyDescent="0.3">
      <c r="A273">
        <v>66005008</v>
      </c>
      <c r="B273" s="6">
        <v>16500</v>
      </c>
      <c r="C273" t="s">
        <v>14</v>
      </c>
      <c r="D273" s="4">
        <v>0.1757</v>
      </c>
      <c r="E273" t="s">
        <v>15</v>
      </c>
      <c r="F273" t="s">
        <v>52</v>
      </c>
      <c r="G273" t="s">
        <v>23</v>
      </c>
      <c r="H273" t="s">
        <v>24</v>
      </c>
      <c r="I273" s="6">
        <v>37500</v>
      </c>
      <c r="J273" s="8" t="str">
        <f t="shared" si="25"/>
        <v>LOW</v>
      </c>
      <c r="K273" t="s">
        <v>19</v>
      </c>
      <c r="L273" t="s">
        <v>20</v>
      </c>
      <c r="M273" s="13">
        <v>0.36880000000000002</v>
      </c>
      <c r="N273" s="13">
        <v>36.880000000000003</v>
      </c>
      <c r="O273">
        <v>720</v>
      </c>
      <c r="P273">
        <v>724</v>
      </c>
      <c r="Q273">
        <f t="shared" si="26"/>
        <v>722</v>
      </c>
      <c r="R273" s="8" t="str">
        <f t="shared" si="27"/>
        <v>GOOD</v>
      </c>
      <c r="S273">
        <f t="shared" si="24"/>
        <v>1</v>
      </c>
      <c r="T273" s="8" t="str">
        <f t="shared" si="28"/>
        <v>HIGH</v>
      </c>
      <c r="U273" s="8" t="str">
        <f t="shared" si="29"/>
        <v>High DTI / Low Income / Low FICO</v>
      </c>
    </row>
    <row r="274" spans="1:21" x14ac:dyDescent="0.3">
      <c r="A274">
        <v>66571786</v>
      </c>
      <c r="B274" s="6">
        <v>14400</v>
      </c>
      <c r="C274" t="s">
        <v>14</v>
      </c>
      <c r="D274" s="4">
        <v>8.3800000000000013E-2</v>
      </c>
      <c r="E274" t="s">
        <v>34</v>
      </c>
      <c r="F274" t="s">
        <v>35</v>
      </c>
      <c r="G274" t="s">
        <v>60</v>
      </c>
      <c r="H274" t="s">
        <v>37</v>
      </c>
      <c r="I274" s="6">
        <v>43000</v>
      </c>
      <c r="J274" s="8" t="str">
        <f t="shared" si="25"/>
        <v>MEDIUM</v>
      </c>
      <c r="K274" t="s">
        <v>48</v>
      </c>
      <c r="L274" t="s">
        <v>25</v>
      </c>
      <c r="M274" s="13">
        <v>0.2717</v>
      </c>
      <c r="N274" s="13">
        <v>27.169999999999998</v>
      </c>
      <c r="O274">
        <v>685</v>
      </c>
      <c r="P274">
        <v>689</v>
      </c>
      <c r="Q274">
        <f t="shared" si="26"/>
        <v>687</v>
      </c>
      <c r="R274" s="8" t="str">
        <f t="shared" si="27"/>
        <v>FAIR</v>
      </c>
      <c r="S274">
        <f t="shared" si="24"/>
        <v>1</v>
      </c>
      <c r="T274" s="8" t="str">
        <f t="shared" si="28"/>
        <v>HIGH</v>
      </c>
      <c r="U274" s="8" t="str">
        <f t="shared" si="29"/>
        <v>High DTI / Low Income / Low FICO</v>
      </c>
    </row>
    <row r="275" spans="1:21" x14ac:dyDescent="0.3">
      <c r="A275">
        <v>65200933</v>
      </c>
      <c r="B275" s="6">
        <v>10000</v>
      </c>
      <c r="C275" t="s">
        <v>14</v>
      </c>
      <c r="D275" s="4">
        <v>0.13669999999999999</v>
      </c>
      <c r="E275" t="s">
        <v>21</v>
      </c>
      <c r="F275" t="s">
        <v>30</v>
      </c>
      <c r="G275" t="s">
        <v>69</v>
      </c>
      <c r="H275" t="s">
        <v>24</v>
      </c>
      <c r="I275" s="6">
        <v>101000</v>
      </c>
      <c r="J275" s="8" t="str">
        <f t="shared" si="25"/>
        <v>HIGH</v>
      </c>
      <c r="K275" t="s">
        <v>48</v>
      </c>
      <c r="L275" t="s">
        <v>20</v>
      </c>
      <c r="M275" s="13">
        <v>0.30959999999999999</v>
      </c>
      <c r="N275" s="13">
        <v>30.959999999999997</v>
      </c>
      <c r="O275">
        <v>665</v>
      </c>
      <c r="P275">
        <v>669</v>
      </c>
      <c r="Q275">
        <f t="shared" si="26"/>
        <v>667</v>
      </c>
      <c r="R275" s="8" t="str">
        <f t="shared" si="27"/>
        <v>FAIR</v>
      </c>
      <c r="S275">
        <f t="shared" si="24"/>
        <v>1</v>
      </c>
      <c r="T275" s="8" t="str">
        <f t="shared" si="28"/>
        <v>HIGH</v>
      </c>
      <c r="U275" s="8" t="str">
        <f t="shared" si="29"/>
        <v>High DTI / Low Income / Low FICO</v>
      </c>
    </row>
    <row r="276" spans="1:21" x14ac:dyDescent="0.3">
      <c r="A276">
        <v>62924664</v>
      </c>
      <c r="B276" s="6">
        <v>6200</v>
      </c>
      <c r="C276" t="s">
        <v>26</v>
      </c>
      <c r="D276" s="4">
        <v>0.15609999999999999</v>
      </c>
      <c r="E276" t="s">
        <v>15</v>
      </c>
      <c r="F276" t="s">
        <v>27</v>
      </c>
      <c r="G276" t="s">
        <v>69</v>
      </c>
      <c r="H276" t="s">
        <v>37</v>
      </c>
      <c r="I276" s="6">
        <v>30000</v>
      </c>
      <c r="J276" s="8" t="str">
        <f t="shared" si="25"/>
        <v>LOW</v>
      </c>
      <c r="K276" t="s">
        <v>29</v>
      </c>
      <c r="L276" t="s">
        <v>20</v>
      </c>
      <c r="M276" s="13">
        <v>0.1588</v>
      </c>
      <c r="N276" s="13">
        <v>15.879999999999999</v>
      </c>
      <c r="O276">
        <v>680</v>
      </c>
      <c r="P276">
        <v>684</v>
      </c>
      <c r="Q276">
        <f t="shared" si="26"/>
        <v>682</v>
      </c>
      <c r="R276" s="8" t="str">
        <f t="shared" si="27"/>
        <v>FAIR</v>
      </c>
      <c r="S276">
        <f t="shared" si="24"/>
        <v>1</v>
      </c>
      <c r="T276" s="8" t="str">
        <f t="shared" si="28"/>
        <v>HIGH</v>
      </c>
      <c r="U276" s="8" t="str">
        <f t="shared" si="29"/>
        <v>High DTI / Low Income / Low FICO</v>
      </c>
    </row>
    <row r="277" spans="1:21" x14ac:dyDescent="0.3">
      <c r="A277">
        <v>67095119</v>
      </c>
      <c r="B277" s="6">
        <v>25000</v>
      </c>
      <c r="C277" t="s">
        <v>26</v>
      </c>
      <c r="D277" s="4">
        <v>0.10640000000000001</v>
      </c>
      <c r="E277" t="s">
        <v>34</v>
      </c>
      <c r="F277" t="s">
        <v>49</v>
      </c>
      <c r="H277" t="s">
        <v>37</v>
      </c>
      <c r="I277" s="6">
        <v>186000</v>
      </c>
      <c r="J277" s="8" t="str">
        <f t="shared" si="25"/>
        <v>HIGH</v>
      </c>
      <c r="K277" t="s">
        <v>48</v>
      </c>
      <c r="L277" t="s">
        <v>20</v>
      </c>
      <c r="M277" s="13">
        <v>0.19339999999999999</v>
      </c>
      <c r="N277" s="13">
        <v>19.34</v>
      </c>
      <c r="O277">
        <v>685</v>
      </c>
      <c r="P277">
        <v>689</v>
      </c>
      <c r="Q277">
        <f t="shared" si="26"/>
        <v>687</v>
      </c>
      <c r="R277" s="8" t="str">
        <f t="shared" si="27"/>
        <v>FAIR</v>
      </c>
      <c r="S277">
        <f t="shared" si="24"/>
        <v>2</v>
      </c>
      <c r="T277" s="8" t="str">
        <f t="shared" si="28"/>
        <v>MEDIUM</v>
      </c>
      <c r="U277" s="8" t="str">
        <f t="shared" si="29"/>
        <v>Moderate DTI/Income/FICO</v>
      </c>
    </row>
    <row r="278" spans="1:21" x14ac:dyDescent="0.3">
      <c r="A278">
        <v>67377367</v>
      </c>
      <c r="B278" s="6">
        <v>15000</v>
      </c>
      <c r="C278" t="s">
        <v>26</v>
      </c>
      <c r="D278" s="4">
        <v>0.11990000000000001</v>
      </c>
      <c r="E278" t="s">
        <v>21</v>
      </c>
      <c r="F278" t="s">
        <v>40</v>
      </c>
      <c r="G278" t="s">
        <v>36</v>
      </c>
      <c r="H278" t="s">
        <v>37</v>
      </c>
      <c r="I278" s="6">
        <v>52000</v>
      </c>
      <c r="J278" s="8" t="str">
        <f t="shared" si="25"/>
        <v>MEDIUM</v>
      </c>
      <c r="K278" t="s">
        <v>29</v>
      </c>
      <c r="L278" t="s">
        <v>20</v>
      </c>
      <c r="M278" s="13">
        <v>0.1431</v>
      </c>
      <c r="N278" s="13">
        <v>14.31</v>
      </c>
      <c r="O278">
        <v>680</v>
      </c>
      <c r="P278">
        <v>684</v>
      </c>
      <c r="Q278">
        <f t="shared" si="26"/>
        <v>682</v>
      </c>
      <c r="R278" s="8" t="str">
        <f t="shared" si="27"/>
        <v>FAIR</v>
      </c>
      <c r="S278">
        <f t="shared" si="24"/>
        <v>2</v>
      </c>
      <c r="T278" s="8" t="str">
        <f t="shared" si="28"/>
        <v>MEDIUM</v>
      </c>
      <c r="U278" s="8" t="str">
        <f t="shared" si="29"/>
        <v>Moderate DTI/Income/FICO</v>
      </c>
    </row>
    <row r="279" spans="1:21" x14ac:dyDescent="0.3">
      <c r="A279">
        <v>65334407</v>
      </c>
      <c r="B279" s="6">
        <v>14400</v>
      </c>
      <c r="C279" t="s">
        <v>26</v>
      </c>
      <c r="D279" s="4">
        <v>5.3200000000000004E-2</v>
      </c>
      <c r="E279" t="s">
        <v>45</v>
      </c>
      <c r="F279" t="s">
        <v>57</v>
      </c>
      <c r="G279" t="s">
        <v>69</v>
      </c>
      <c r="H279" t="s">
        <v>18</v>
      </c>
      <c r="I279" s="6">
        <v>70000</v>
      </c>
      <c r="J279" s="8" t="str">
        <f t="shared" si="25"/>
        <v>HIGH</v>
      </c>
      <c r="K279" t="s">
        <v>29</v>
      </c>
      <c r="L279" t="s">
        <v>20</v>
      </c>
      <c r="M279" s="13">
        <v>0.1066</v>
      </c>
      <c r="N279" s="13">
        <v>10.66</v>
      </c>
      <c r="O279">
        <v>785</v>
      </c>
      <c r="P279">
        <v>789</v>
      </c>
      <c r="Q279">
        <f t="shared" si="26"/>
        <v>787</v>
      </c>
      <c r="R279" s="8" t="str">
        <f t="shared" si="27"/>
        <v>GOOD</v>
      </c>
      <c r="S279">
        <f t="shared" si="24"/>
        <v>3</v>
      </c>
      <c r="T279" s="8" t="str">
        <f t="shared" si="28"/>
        <v>LOW</v>
      </c>
      <c r="U279" s="8" t="str">
        <f t="shared" si="29"/>
        <v>Strong Profile</v>
      </c>
    </row>
    <row r="280" spans="1:21" x14ac:dyDescent="0.3">
      <c r="A280">
        <v>62409788</v>
      </c>
      <c r="B280" s="6">
        <v>35000</v>
      </c>
      <c r="C280" t="s">
        <v>26</v>
      </c>
      <c r="D280" s="4">
        <v>7.2599999999999998E-2</v>
      </c>
      <c r="E280" t="s">
        <v>45</v>
      </c>
      <c r="F280" t="s">
        <v>61</v>
      </c>
      <c r="G280" t="s">
        <v>17</v>
      </c>
      <c r="H280" t="s">
        <v>37</v>
      </c>
      <c r="I280" s="6">
        <v>135000</v>
      </c>
      <c r="J280" s="8" t="str">
        <f t="shared" si="25"/>
        <v>HIGH</v>
      </c>
      <c r="K280" t="s">
        <v>29</v>
      </c>
      <c r="L280" t="s">
        <v>25</v>
      </c>
      <c r="M280" s="13">
        <v>0.14099999999999999</v>
      </c>
      <c r="N280" s="13">
        <v>14.099999999999998</v>
      </c>
      <c r="O280">
        <v>745</v>
      </c>
      <c r="P280">
        <v>749</v>
      </c>
      <c r="Q280">
        <f t="shared" si="26"/>
        <v>747</v>
      </c>
      <c r="R280" s="8" t="str">
        <f t="shared" si="27"/>
        <v>GOOD</v>
      </c>
      <c r="S280">
        <f t="shared" si="24"/>
        <v>2</v>
      </c>
      <c r="T280" s="8" t="str">
        <f t="shared" si="28"/>
        <v>MEDIUM</v>
      </c>
      <c r="U280" s="8" t="str">
        <f t="shared" si="29"/>
        <v>Moderate DTI/Income/FICO</v>
      </c>
    </row>
    <row r="281" spans="1:21" x14ac:dyDescent="0.3">
      <c r="A281">
        <v>66614721</v>
      </c>
      <c r="B281" s="6">
        <v>7000</v>
      </c>
      <c r="C281" t="s">
        <v>26</v>
      </c>
      <c r="D281" s="4">
        <v>9.7599999999999992E-2</v>
      </c>
      <c r="E281" t="s">
        <v>34</v>
      </c>
      <c r="F281" t="s">
        <v>58</v>
      </c>
      <c r="G281" t="s">
        <v>17</v>
      </c>
      <c r="H281" t="s">
        <v>18</v>
      </c>
      <c r="I281" s="6">
        <v>35500</v>
      </c>
      <c r="J281" s="8" t="str">
        <f t="shared" si="25"/>
        <v>LOW</v>
      </c>
      <c r="K281" t="s">
        <v>29</v>
      </c>
      <c r="L281" t="s">
        <v>20</v>
      </c>
      <c r="M281" s="13">
        <v>0.3624</v>
      </c>
      <c r="N281" s="13">
        <v>36.24</v>
      </c>
      <c r="O281">
        <v>695</v>
      </c>
      <c r="P281">
        <v>699</v>
      </c>
      <c r="Q281">
        <f t="shared" si="26"/>
        <v>697</v>
      </c>
      <c r="R281" s="8" t="str">
        <f t="shared" si="27"/>
        <v>FAIR</v>
      </c>
      <c r="S281">
        <f t="shared" si="24"/>
        <v>1</v>
      </c>
      <c r="T281" s="8" t="str">
        <f t="shared" si="28"/>
        <v>HIGH</v>
      </c>
      <c r="U281" s="8" t="str">
        <f t="shared" si="29"/>
        <v>High DTI / Low Income / Low FICO</v>
      </c>
    </row>
    <row r="282" spans="1:21" x14ac:dyDescent="0.3">
      <c r="A282">
        <v>65744114</v>
      </c>
      <c r="B282" s="6">
        <v>28000</v>
      </c>
      <c r="C282" t="s">
        <v>26</v>
      </c>
      <c r="D282" s="4">
        <v>7.8899999999999998E-2</v>
      </c>
      <c r="E282" t="s">
        <v>45</v>
      </c>
      <c r="F282" t="s">
        <v>64</v>
      </c>
      <c r="G282" t="s">
        <v>33</v>
      </c>
      <c r="H282" t="s">
        <v>18</v>
      </c>
      <c r="I282" s="6">
        <v>110000</v>
      </c>
      <c r="J282" s="8" t="str">
        <f t="shared" si="25"/>
        <v>HIGH</v>
      </c>
      <c r="K282" t="s">
        <v>29</v>
      </c>
      <c r="L282" t="s">
        <v>59</v>
      </c>
      <c r="M282" s="13">
        <v>0.11560000000000001</v>
      </c>
      <c r="N282" s="13">
        <v>11.56</v>
      </c>
      <c r="O282">
        <v>755</v>
      </c>
      <c r="P282">
        <v>759</v>
      </c>
      <c r="Q282">
        <f t="shared" si="26"/>
        <v>757</v>
      </c>
      <c r="R282" s="8" t="str">
        <f t="shared" si="27"/>
        <v>GOOD</v>
      </c>
      <c r="S282">
        <f t="shared" si="24"/>
        <v>3</v>
      </c>
      <c r="T282" s="8" t="str">
        <f t="shared" si="28"/>
        <v>LOW</v>
      </c>
      <c r="U282" s="8" t="str">
        <f t="shared" si="29"/>
        <v>Strong Profile</v>
      </c>
    </row>
    <row r="283" spans="1:21" x14ac:dyDescent="0.3">
      <c r="A283">
        <v>65323334</v>
      </c>
      <c r="B283" s="6">
        <v>16000</v>
      </c>
      <c r="C283" t="s">
        <v>26</v>
      </c>
      <c r="D283" s="4">
        <v>6.8900000000000003E-2</v>
      </c>
      <c r="E283" t="s">
        <v>45</v>
      </c>
      <c r="F283" t="s">
        <v>46</v>
      </c>
      <c r="G283" t="s">
        <v>72</v>
      </c>
      <c r="H283" t="s">
        <v>37</v>
      </c>
      <c r="I283" s="6">
        <v>80000</v>
      </c>
      <c r="J283" s="8" t="str">
        <f t="shared" si="25"/>
        <v>HIGH</v>
      </c>
      <c r="K283" t="s">
        <v>29</v>
      </c>
      <c r="L283" t="s">
        <v>20</v>
      </c>
      <c r="M283" s="13">
        <v>0.1953</v>
      </c>
      <c r="N283" s="13">
        <v>19.53</v>
      </c>
      <c r="O283">
        <v>750</v>
      </c>
      <c r="P283">
        <v>754</v>
      </c>
      <c r="Q283">
        <f t="shared" si="26"/>
        <v>752</v>
      </c>
      <c r="R283" s="8" t="str">
        <f t="shared" si="27"/>
        <v>GOOD</v>
      </c>
      <c r="S283">
        <f t="shared" si="24"/>
        <v>2</v>
      </c>
      <c r="T283" s="8" t="str">
        <f t="shared" si="28"/>
        <v>MEDIUM</v>
      </c>
      <c r="U283" s="8" t="str">
        <f t="shared" si="29"/>
        <v>Moderate DTI/Income/FICO</v>
      </c>
    </row>
    <row r="284" spans="1:21" x14ac:dyDescent="0.3">
      <c r="A284">
        <v>65727700</v>
      </c>
      <c r="B284" s="6">
        <v>6400</v>
      </c>
      <c r="C284" t="s">
        <v>26</v>
      </c>
      <c r="D284" s="4">
        <v>9.7599999999999992E-2</v>
      </c>
      <c r="E284" t="s">
        <v>34</v>
      </c>
      <c r="F284" t="s">
        <v>58</v>
      </c>
      <c r="G284" t="s">
        <v>33</v>
      </c>
      <c r="H284" t="s">
        <v>24</v>
      </c>
      <c r="I284" s="6">
        <v>175000</v>
      </c>
      <c r="J284" s="8" t="str">
        <f t="shared" si="25"/>
        <v>HIGH</v>
      </c>
      <c r="K284" t="s">
        <v>29</v>
      </c>
      <c r="L284" t="s">
        <v>59</v>
      </c>
      <c r="M284" s="13">
        <v>0.22219999999999998</v>
      </c>
      <c r="N284" s="13">
        <v>22.22</v>
      </c>
      <c r="O284">
        <v>675</v>
      </c>
      <c r="P284">
        <v>679</v>
      </c>
      <c r="Q284">
        <f t="shared" si="26"/>
        <v>677</v>
      </c>
      <c r="R284" s="8" t="str">
        <f t="shared" si="27"/>
        <v>FAIR</v>
      </c>
      <c r="S284">
        <f t="shared" si="24"/>
        <v>1</v>
      </c>
      <c r="T284" s="8" t="str">
        <f t="shared" si="28"/>
        <v>HIGH</v>
      </c>
      <c r="U284" s="8" t="str">
        <f t="shared" si="29"/>
        <v>High DTI / Low Income / Low FICO</v>
      </c>
    </row>
    <row r="285" spans="1:21" x14ac:dyDescent="0.3">
      <c r="A285">
        <v>65352374</v>
      </c>
      <c r="B285" s="6">
        <v>20000</v>
      </c>
      <c r="C285" t="s">
        <v>26</v>
      </c>
      <c r="D285" s="4">
        <v>0.1149</v>
      </c>
      <c r="E285" t="s">
        <v>34</v>
      </c>
      <c r="F285" t="s">
        <v>54</v>
      </c>
      <c r="G285" t="s">
        <v>28</v>
      </c>
      <c r="H285" t="s">
        <v>37</v>
      </c>
      <c r="I285" s="6">
        <v>49000</v>
      </c>
      <c r="J285" s="8" t="str">
        <f t="shared" si="25"/>
        <v>MEDIUM</v>
      </c>
      <c r="K285" t="s">
        <v>29</v>
      </c>
      <c r="L285" t="s">
        <v>20</v>
      </c>
      <c r="M285" s="13">
        <v>0.32640000000000002</v>
      </c>
      <c r="N285" s="13">
        <v>32.64</v>
      </c>
      <c r="O285">
        <v>705</v>
      </c>
      <c r="P285">
        <v>709</v>
      </c>
      <c r="Q285">
        <f t="shared" si="26"/>
        <v>707</v>
      </c>
      <c r="R285" s="8" t="str">
        <f t="shared" si="27"/>
        <v>GOOD</v>
      </c>
      <c r="S285">
        <f t="shared" si="24"/>
        <v>1</v>
      </c>
      <c r="T285" s="8" t="str">
        <f t="shared" si="28"/>
        <v>HIGH</v>
      </c>
      <c r="U285" s="8" t="str">
        <f t="shared" si="29"/>
        <v>High DTI / Low Income / Low FICO</v>
      </c>
    </row>
    <row r="286" spans="1:21" x14ac:dyDescent="0.3">
      <c r="A286">
        <v>63414591</v>
      </c>
      <c r="B286" s="6">
        <v>35000</v>
      </c>
      <c r="C286" t="s">
        <v>14</v>
      </c>
      <c r="D286" s="4">
        <v>0.20989999999999998</v>
      </c>
      <c r="E286" t="s">
        <v>43</v>
      </c>
      <c r="F286" t="s">
        <v>73</v>
      </c>
      <c r="G286" t="s">
        <v>69</v>
      </c>
      <c r="H286" t="s">
        <v>37</v>
      </c>
      <c r="I286" s="6">
        <v>93000</v>
      </c>
      <c r="J286" s="8" t="str">
        <f t="shared" si="25"/>
        <v>HIGH</v>
      </c>
      <c r="K286" t="s">
        <v>48</v>
      </c>
      <c r="L286" t="s">
        <v>20</v>
      </c>
      <c r="M286" s="13">
        <v>0.20760000000000001</v>
      </c>
      <c r="N286" s="13">
        <v>20.76</v>
      </c>
      <c r="O286">
        <v>660</v>
      </c>
      <c r="P286">
        <v>664</v>
      </c>
      <c r="Q286">
        <f t="shared" si="26"/>
        <v>662</v>
      </c>
      <c r="R286" s="8" t="str">
        <f t="shared" si="27"/>
        <v>FAIR</v>
      </c>
      <c r="S286">
        <f t="shared" si="24"/>
        <v>1</v>
      </c>
      <c r="T286" s="8" t="str">
        <f t="shared" si="28"/>
        <v>HIGH</v>
      </c>
      <c r="U286" s="8" t="str">
        <f t="shared" si="29"/>
        <v>High DTI / Low Income / Low FICO</v>
      </c>
    </row>
    <row r="287" spans="1:21" x14ac:dyDescent="0.3">
      <c r="A287">
        <v>63529454</v>
      </c>
      <c r="B287" s="6">
        <v>24000</v>
      </c>
      <c r="C287" t="s">
        <v>26</v>
      </c>
      <c r="D287" s="4">
        <v>9.9900000000000003E-2</v>
      </c>
      <c r="E287" t="s">
        <v>34</v>
      </c>
      <c r="F287" t="s">
        <v>58</v>
      </c>
      <c r="G287" t="s">
        <v>28</v>
      </c>
      <c r="H287" t="s">
        <v>24</v>
      </c>
      <c r="I287" s="6">
        <v>85000</v>
      </c>
      <c r="J287" s="8" t="str">
        <f t="shared" si="25"/>
        <v>HIGH</v>
      </c>
      <c r="K287" t="s">
        <v>29</v>
      </c>
      <c r="L287" t="s">
        <v>20</v>
      </c>
      <c r="M287" s="13">
        <v>0.248</v>
      </c>
      <c r="N287" s="13">
        <v>24.8</v>
      </c>
      <c r="O287">
        <v>715</v>
      </c>
      <c r="P287">
        <v>719</v>
      </c>
      <c r="Q287">
        <f t="shared" si="26"/>
        <v>717</v>
      </c>
      <c r="R287" s="8" t="str">
        <f t="shared" si="27"/>
        <v>GOOD</v>
      </c>
      <c r="S287">
        <f t="shared" si="24"/>
        <v>1</v>
      </c>
      <c r="T287" s="8" t="str">
        <f t="shared" si="28"/>
        <v>HIGH</v>
      </c>
      <c r="U287" s="8" t="str">
        <f t="shared" si="29"/>
        <v>High DTI / Low Income / Low FICO</v>
      </c>
    </row>
    <row r="288" spans="1:21" x14ac:dyDescent="0.3">
      <c r="A288">
        <v>65712175</v>
      </c>
      <c r="B288" s="6">
        <v>25000</v>
      </c>
      <c r="C288" t="s">
        <v>14</v>
      </c>
      <c r="D288" s="4">
        <v>0.17859999999999998</v>
      </c>
      <c r="E288" t="s">
        <v>15</v>
      </c>
      <c r="F288" t="s">
        <v>51</v>
      </c>
      <c r="G288" t="s">
        <v>72</v>
      </c>
      <c r="H288" t="s">
        <v>18</v>
      </c>
      <c r="I288" s="6">
        <v>68640</v>
      </c>
      <c r="J288" s="8" t="str">
        <f t="shared" si="25"/>
        <v>HIGH</v>
      </c>
      <c r="K288" t="s">
        <v>48</v>
      </c>
      <c r="L288" t="s">
        <v>25</v>
      </c>
      <c r="M288" s="13">
        <v>0.23809999999999998</v>
      </c>
      <c r="N288" s="13">
        <v>23.81</v>
      </c>
      <c r="O288">
        <v>725</v>
      </c>
      <c r="P288">
        <v>729</v>
      </c>
      <c r="Q288">
        <f t="shared" si="26"/>
        <v>727</v>
      </c>
      <c r="R288" s="8" t="str">
        <f t="shared" si="27"/>
        <v>GOOD</v>
      </c>
      <c r="S288">
        <f t="shared" si="24"/>
        <v>1</v>
      </c>
      <c r="T288" s="8" t="str">
        <f t="shared" si="28"/>
        <v>HIGH</v>
      </c>
      <c r="U288" s="8" t="str">
        <f t="shared" si="29"/>
        <v>High DTI / Low Income / Low FICO</v>
      </c>
    </row>
    <row r="289" spans="1:21" x14ac:dyDescent="0.3">
      <c r="A289">
        <v>66570203</v>
      </c>
      <c r="B289" s="6">
        <v>25000</v>
      </c>
      <c r="C289" t="s">
        <v>14</v>
      </c>
      <c r="D289" s="4">
        <v>0.11990000000000001</v>
      </c>
      <c r="E289" t="s">
        <v>21</v>
      </c>
      <c r="F289" t="s">
        <v>40</v>
      </c>
      <c r="G289" t="s">
        <v>33</v>
      </c>
      <c r="H289" t="s">
        <v>24</v>
      </c>
      <c r="I289" s="6">
        <v>110000</v>
      </c>
      <c r="J289" s="8" t="str">
        <f t="shared" si="25"/>
        <v>HIGH</v>
      </c>
      <c r="K289" t="s">
        <v>19</v>
      </c>
      <c r="L289" t="s">
        <v>20</v>
      </c>
      <c r="M289" s="13">
        <v>0.23760000000000001</v>
      </c>
      <c r="N289" s="13">
        <v>23.76</v>
      </c>
      <c r="O289">
        <v>705</v>
      </c>
      <c r="P289">
        <v>709</v>
      </c>
      <c r="Q289">
        <f t="shared" si="26"/>
        <v>707</v>
      </c>
      <c r="R289" s="8" t="str">
        <f t="shared" si="27"/>
        <v>GOOD</v>
      </c>
      <c r="S289">
        <f t="shared" si="24"/>
        <v>1</v>
      </c>
      <c r="T289" s="8" t="str">
        <f t="shared" si="28"/>
        <v>HIGH</v>
      </c>
      <c r="U289" s="8" t="str">
        <f t="shared" si="29"/>
        <v>High DTI / Low Income / Low FICO</v>
      </c>
    </row>
    <row r="290" spans="1:21" x14ac:dyDescent="0.3">
      <c r="A290">
        <v>63095069</v>
      </c>
      <c r="B290" s="6">
        <v>10000</v>
      </c>
      <c r="C290" t="s">
        <v>26</v>
      </c>
      <c r="D290" s="4">
        <v>0.12689999999999999</v>
      </c>
      <c r="E290" t="s">
        <v>21</v>
      </c>
      <c r="F290" t="s">
        <v>22</v>
      </c>
      <c r="G290" t="s">
        <v>17</v>
      </c>
      <c r="H290" t="s">
        <v>24</v>
      </c>
      <c r="I290" s="6">
        <v>39000</v>
      </c>
      <c r="J290" s="8" t="str">
        <f t="shared" si="25"/>
        <v>LOW</v>
      </c>
      <c r="K290" t="s">
        <v>29</v>
      </c>
      <c r="L290" t="s">
        <v>20</v>
      </c>
      <c r="M290" s="13">
        <v>0.11380000000000001</v>
      </c>
      <c r="N290" s="13">
        <v>11.38</v>
      </c>
      <c r="O290">
        <v>670</v>
      </c>
      <c r="P290">
        <v>674</v>
      </c>
      <c r="Q290">
        <f t="shared" si="26"/>
        <v>672</v>
      </c>
      <c r="R290" s="8" t="str">
        <f t="shared" si="27"/>
        <v>FAIR</v>
      </c>
      <c r="S290">
        <f t="shared" si="24"/>
        <v>1</v>
      </c>
      <c r="T290" s="8" t="str">
        <f t="shared" si="28"/>
        <v>HIGH</v>
      </c>
      <c r="U290" s="8" t="str">
        <f t="shared" si="29"/>
        <v>High DTI / Low Income / Low FICO</v>
      </c>
    </row>
    <row r="291" spans="1:21" x14ac:dyDescent="0.3">
      <c r="A291">
        <v>63478819</v>
      </c>
      <c r="B291" s="6">
        <v>25000</v>
      </c>
      <c r="C291" t="s">
        <v>14</v>
      </c>
      <c r="D291" s="4">
        <v>0.1318</v>
      </c>
      <c r="E291" t="s">
        <v>21</v>
      </c>
      <c r="F291" t="s">
        <v>32</v>
      </c>
      <c r="G291" t="s">
        <v>33</v>
      </c>
      <c r="H291" t="s">
        <v>24</v>
      </c>
      <c r="I291" s="6">
        <v>85000</v>
      </c>
      <c r="J291" s="8" t="str">
        <f t="shared" si="25"/>
        <v>HIGH</v>
      </c>
      <c r="K291" t="s">
        <v>19</v>
      </c>
      <c r="L291" t="s">
        <v>25</v>
      </c>
      <c r="M291" s="13">
        <v>0.27779999999999999</v>
      </c>
      <c r="N291" s="13">
        <v>27.779999999999998</v>
      </c>
      <c r="O291">
        <v>700</v>
      </c>
      <c r="P291">
        <v>704</v>
      </c>
      <c r="Q291">
        <f t="shared" si="26"/>
        <v>702</v>
      </c>
      <c r="R291" s="8" t="str">
        <f t="shared" si="27"/>
        <v>GOOD</v>
      </c>
      <c r="S291">
        <f t="shared" si="24"/>
        <v>1</v>
      </c>
      <c r="T291" s="8" t="str">
        <f t="shared" si="28"/>
        <v>HIGH</v>
      </c>
      <c r="U291" s="8" t="str">
        <f t="shared" si="29"/>
        <v>High DTI / Low Income / Low FICO</v>
      </c>
    </row>
    <row r="292" spans="1:21" x14ac:dyDescent="0.3">
      <c r="A292">
        <v>63435989</v>
      </c>
      <c r="B292" s="6">
        <v>13000</v>
      </c>
      <c r="C292" t="s">
        <v>26</v>
      </c>
      <c r="D292" s="4">
        <v>7.2599999999999998E-2</v>
      </c>
      <c r="E292" t="s">
        <v>45</v>
      </c>
      <c r="F292" t="s">
        <v>61</v>
      </c>
      <c r="G292" t="s">
        <v>69</v>
      </c>
      <c r="H292" t="s">
        <v>37</v>
      </c>
      <c r="I292" s="6">
        <v>41000</v>
      </c>
      <c r="J292" s="8" t="str">
        <f t="shared" si="25"/>
        <v>MEDIUM</v>
      </c>
      <c r="K292" t="s">
        <v>48</v>
      </c>
      <c r="L292" t="s">
        <v>25</v>
      </c>
      <c r="M292" s="13">
        <v>0.1057</v>
      </c>
      <c r="N292" s="13">
        <v>10.57</v>
      </c>
      <c r="O292">
        <v>690</v>
      </c>
      <c r="P292">
        <v>694</v>
      </c>
      <c r="Q292">
        <f t="shared" si="26"/>
        <v>692</v>
      </c>
      <c r="R292" s="8" t="str">
        <f t="shared" si="27"/>
        <v>FAIR</v>
      </c>
      <c r="S292">
        <f t="shared" si="24"/>
        <v>2</v>
      </c>
      <c r="T292" s="8" t="str">
        <f t="shared" si="28"/>
        <v>MEDIUM</v>
      </c>
      <c r="U292" s="8" t="str">
        <f t="shared" si="29"/>
        <v>Moderate DTI/Income/FICO</v>
      </c>
    </row>
    <row r="293" spans="1:21" x14ac:dyDescent="0.3">
      <c r="A293">
        <v>63346740</v>
      </c>
      <c r="B293" s="6">
        <v>24925</v>
      </c>
      <c r="C293" t="s">
        <v>14</v>
      </c>
      <c r="D293" s="4">
        <v>0.1825</v>
      </c>
      <c r="E293" t="s">
        <v>43</v>
      </c>
      <c r="F293" t="s">
        <v>65</v>
      </c>
      <c r="G293" t="s">
        <v>33</v>
      </c>
      <c r="H293" t="s">
        <v>24</v>
      </c>
      <c r="I293" s="6">
        <v>60000</v>
      </c>
      <c r="J293" s="8" t="str">
        <f t="shared" si="25"/>
        <v>MEDIUM</v>
      </c>
      <c r="K293" t="s">
        <v>29</v>
      </c>
      <c r="L293" t="s">
        <v>20</v>
      </c>
      <c r="M293" s="13">
        <v>0.34179999999999999</v>
      </c>
      <c r="N293" s="13">
        <v>34.18</v>
      </c>
      <c r="O293">
        <v>725</v>
      </c>
      <c r="P293">
        <v>729</v>
      </c>
      <c r="Q293">
        <f t="shared" si="26"/>
        <v>727</v>
      </c>
      <c r="R293" s="8" t="str">
        <f t="shared" si="27"/>
        <v>GOOD</v>
      </c>
      <c r="S293">
        <f t="shared" si="24"/>
        <v>1</v>
      </c>
      <c r="T293" s="8" t="str">
        <f t="shared" si="28"/>
        <v>HIGH</v>
      </c>
      <c r="U293" s="8" t="str">
        <f t="shared" si="29"/>
        <v>High DTI / Low Income / Low FICO</v>
      </c>
    </row>
    <row r="294" spans="1:21" x14ac:dyDescent="0.3">
      <c r="A294">
        <v>67605272</v>
      </c>
      <c r="B294" s="6">
        <v>12000</v>
      </c>
      <c r="C294" t="s">
        <v>26</v>
      </c>
      <c r="D294" s="4">
        <v>9.1700000000000004E-2</v>
      </c>
      <c r="E294" t="s">
        <v>34</v>
      </c>
      <c r="F294" t="s">
        <v>68</v>
      </c>
      <c r="G294" t="s">
        <v>23</v>
      </c>
      <c r="H294" t="s">
        <v>24</v>
      </c>
      <c r="I294" s="6">
        <v>35000</v>
      </c>
      <c r="J294" s="8" t="str">
        <f t="shared" si="25"/>
        <v>LOW</v>
      </c>
      <c r="K294" t="s">
        <v>29</v>
      </c>
      <c r="L294" t="s">
        <v>20</v>
      </c>
      <c r="M294" s="13">
        <v>0.1193</v>
      </c>
      <c r="N294" s="13">
        <v>11.93</v>
      </c>
      <c r="O294">
        <v>660</v>
      </c>
      <c r="P294">
        <v>664</v>
      </c>
      <c r="Q294">
        <f t="shared" si="26"/>
        <v>662</v>
      </c>
      <c r="R294" s="8" t="str">
        <f t="shared" si="27"/>
        <v>FAIR</v>
      </c>
      <c r="S294">
        <f t="shared" si="24"/>
        <v>1</v>
      </c>
      <c r="T294" s="8" t="str">
        <f t="shared" si="28"/>
        <v>HIGH</v>
      </c>
      <c r="U294" s="8" t="str">
        <f t="shared" si="29"/>
        <v>High DTI / Low Income / Low FICO</v>
      </c>
    </row>
    <row r="295" spans="1:21" x14ac:dyDescent="0.3">
      <c r="A295">
        <v>67969610</v>
      </c>
      <c r="B295" s="6">
        <v>17725</v>
      </c>
      <c r="C295" t="s">
        <v>14</v>
      </c>
      <c r="D295" s="4">
        <v>0.18489999999999998</v>
      </c>
      <c r="E295" t="s">
        <v>43</v>
      </c>
      <c r="F295" t="s">
        <v>70</v>
      </c>
      <c r="G295" t="s">
        <v>33</v>
      </c>
      <c r="H295" t="s">
        <v>37</v>
      </c>
      <c r="I295" s="6">
        <v>75000</v>
      </c>
      <c r="J295" s="8" t="str">
        <f t="shared" si="25"/>
        <v>HIGH</v>
      </c>
      <c r="K295" t="s">
        <v>48</v>
      </c>
      <c r="L295" t="s">
        <v>20</v>
      </c>
      <c r="M295" s="13">
        <v>0.34130000000000005</v>
      </c>
      <c r="N295" s="13">
        <v>34.130000000000003</v>
      </c>
      <c r="O295">
        <v>700</v>
      </c>
      <c r="P295">
        <v>704</v>
      </c>
      <c r="Q295">
        <f t="shared" si="26"/>
        <v>702</v>
      </c>
      <c r="R295" s="8" t="str">
        <f t="shared" si="27"/>
        <v>GOOD</v>
      </c>
      <c r="S295">
        <f t="shared" si="24"/>
        <v>1</v>
      </c>
      <c r="T295" s="8" t="str">
        <f t="shared" si="28"/>
        <v>HIGH</v>
      </c>
      <c r="U295" s="8" t="str">
        <f t="shared" si="29"/>
        <v>High DTI / Low Income / Low FICO</v>
      </c>
    </row>
    <row r="296" spans="1:21" x14ac:dyDescent="0.3">
      <c r="A296">
        <v>62590147</v>
      </c>
      <c r="B296" s="6">
        <v>6000</v>
      </c>
      <c r="C296" t="s">
        <v>26</v>
      </c>
      <c r="D296" s="4">
        <v>0.1153</v>
      </c>
      <c r="E296" t="s">
        <v>34</v>
      </c>
      <c r="F296" t="s">
        <v>54</v>
      </c>
      <c r="G296" t="s">
        <v>72</v>
      </c>
      <c r="H296" t="s">
        <v>37</v>
      </c>
      <c r="I296" s="6">
        <v>65000</v>
      </c>
      <c r="J296" s="8" t="str">
        <f t="shared" si="25"/>
        <v>HIGH</v>
      </c>
      <c r="K296" t="s">
        <v>29</v>
      </c>
      <c r="L296" t="s">
        <v>77</v>
      </c>
      <c r="M296" s="13">
        <v>8.9800000000000005E-2</v>
      </c>
      <c r="N296" s="13">
        <v>8.98</v>
      </c>
      <c r="O296">
        <v>665</v>
      </c>
      <c r="P296">
        <v>669</v>
      </c>
      <c r="Q296">
        <f t="shared" si="26"/>
        <v>667</v>
      </c>
      <c r="R296" s="8" t="str">
        <f t="shared" si="27"/>
        <v>FAIR</v>
      </c>
      <c r="S296">
        <f t="shared" si="24"/>
        <v>2</v>
      </c>
      <c r="T296" s="8" t="str">
        <f t="shared" si="28"/>
        <v>MEDIUM</v>
      </c>
      <c r="U296" s="8" t="str">
        <f t="shared" si="29"/>
        <v>Moderate DTI/Income/FICO</v>
      </c>
    </row>
    <row r="297" spans="1:21" x14ac:dyDescent="0.3">
      <c r="A297">
        <v>67365331</v>
      </c>
      <c r="B297" s="6">
        <v>19500</v>
      </c>
      <c r="C297" t="s">
        <v>14</v>
      </c>
      <c r="D297" s="4">
        <v>0.18989999999999999</v>
      </c>
      <c r="E297" t="s">
        <v>43</v>
      </c>
      <c r="F297" t="s">
        <v>76</v>
      </c>
      <c r="G297" t="s">
        <v>33</v>
      </c>
      <c r="H297" t="s">
        <v>24</v>
      </c>
      <c r="I297" s="6">
        <v>65000</v>
      </c>
      <c r="J297" s="8" t="str">
        <f t="shared" si="25"/>
        <v>HIGH</v>
      </c>
      <c r="K297" t="s">
        <v>19</v>
      </c>
      <c r="L297" t="s">
        <v>20</v>
      </c>
      <c r="M297" s="13">
        <v>0.13570000000000002</v>
      </c>
      <c r="N297" s="13">
        <v>13.570000000000002</v>
      </c>
      <c r="O297">
        <v>760</v>
      </c>
      <c r="P297">
        <v>764</v>
      </c>
      <c r="Q297">
        <f t="shared" si="26"/>
        <v>762</v>
      </c>
      <c r="R297" s="8" t="str">
        <f t="shared" si="27"/>
        <v>GOOD</v>
      </c>
      <c r="S297">
        <f t="shared" si="24"/>
        <v>2</v>
      </c>
      <c r="T297" s="8" t="str">
        <f t="shared" si="28"/>
        <v>MEDIUM</v>
      </c>
      <c r="U297" s="8" t="str">
        <f t="shared" si="29"/>
        <v>Moderate DTI/Income/FICO</v>
      </c>
    </row>
    <row r="298" spans="1:21" x14ac:dyDescent="0.3">
      <c r="A298">
        <v>66250253</v>
      </c>
      <c r="B298" s="6">
        <v>35000</v>
      </c>
      <c r="C298" t="s">
        <v>14</v>
      </c>
      <c r="D298" s="4">
        <v>0.17859999999999998</v>
      </c>
      <c r="E298" t="s">
        <v>15</v>
      </c>
      <c r="F298" t="s">
        <v>51</v>
      </c>
      <c r="G298" t="s">
        <v>33</v>
      </c>
      <c r="H298" t="s">
        <v>24</v>
      </c>
      <c r="I298" s="6">
        <v>92000</v>
      </c>
      <c r="J298" s="8" t="str">
        <f t="shared" si="25"/>
        <v>HIGH</v>
      </c>
      <c r="K298" t="s">
        <v>29</v>
      </c>
      <c r="L298" t="s">
        <v>20</v>
      </c>
      <c r="M298" s="13">
        <v>0.17460000000000001</v>
      </c>
      <c r="N298" s="13">
        <v>17.46</v>
      </c>
      <c r="O298">
        <v>695</v>
      </c>
      <c r="P298">
        <v>699</v>
      </c>
      <c r="Q298">
        <f t="shared" si="26"/>
        <v>697</v>
      </c>
      <c r="R298" s="8" t="str">
        <f t="shared" si="27"/>
        <v>FAIR</v>
      </c>
      <c r="S298">
        <f t="shared" si="24"/>
        <v>2</v>
      </c>
      <c r="T298" s="8" t="str">
        <f t="shared" si="28"/>
        <v>MEDIUM</v>
      </c>
      <c r="U298" s="8" t="str">
        <f t="shared" si="29"/>
        <v>Moderate DTI/Income/FICO</v>
      </c>
    </row>
    <row r="299" spans="1:21" x14ac:dyDescent="0.3">
      <c r="A299">
        <v>63919241</v>
      </c>
      <c r="B299" s="6">
        <v>6000</v>
      </c>
      <c r="C299" t="s">
        <v>26</v>
      </c>
      <c r="D299" s="4">
        <v>8.1799999999999998E-2</v>
      </c>
      <c r="E299" t="s">
        <v>34</v>
      </c>
      <c r="F299" t="s">
        <v>35</v>
      </c>
      <c r="G299" t="s">
        <v>72</v>
      </c>
      <c r="H299" t="s">
        <v>24</v>
      </c>
      <c r="I299" s="6">
        <v>37800</v>
      </c>
      <c r="J299" s="8" t="str">
        <f t="shared" si="25"/>
        <v>LOW</v>
      </c>
      <c r="K299" t="s">
        <v>29</v>
      </c>
      <c r="L299" t="s">
        <v>20</v>
      </c>
      <c r="M299" s="13">
        <v>9.9399999999999988E-2</v>
      </c>
      <c r="N299" s="13">
        <v>9.94</v>
      </c>
      <c r="O299">
        <v>695</v>
      </c>
      <c r="P299">
        <v>699</v>
      </c>
      <c r="Q299">
        <f t="shared" si="26"/>
        <v>697</v>
      </c>
      <c r="R299" s="8" t="str">
        <f t="shared" si="27"/>
        <v>FAIR</v>
      </c>
      <c r="S299">
        <f t="shared" si="24"/>
        <v>1</v>
      </c>
      <c r="T299" s="8" t="str">
        <f t="shared" si="28"/>
        <v>HIGH</v>
      </c>
      <c r="U299" s="8" t="str">
        <f t="shared" si="29"/>
        <v>High DTI / Low Income / Low FICO</v>
      </c>
    </row>
    <row r="300" spans="1:21" x14ac:dyDescent="0.3">
      <c r="A300">
        <v>67405726</v>
      </c>
      <c r="B300" s="6">
        <v>10075</v>
      </c>
      <c r="C300" t="s">
        <v>14</v>
      </c>
      <c r="D300" s="4">
        <v>0.23989999999999997</v>
      </c>
      <c r="E300" t="s">
        <v>41</v>
      </c>
      <c r="F300" t="s">
        <v>42</v>
      </c>
      <c r="G300" t="s">
        <v>50</v>
      </c>
      <c r="H300" t="s">
        <v>37</v>
      </c>
      <c r="I300" s="6">
        <v>28000</v>
      </c>
      <c r="J300" s="8" t="str">
        <f t="shared" si="25"/>
        <v>LOW</v>
      </c>
      <c r="K300" t="s">
        <v>29</v>
      </c>
      <c r="L300" t="s">
        <v>20</v>
      </c>
      <c r="M300" s="13">
        <v>0.29920000000000002</v>
      </c>
      <c r="N300" s="13">
        <v>29.92</v>
      </c>
      <c r="O300">
        <v>665</v>
      </c>
      <c r="P300">
        <v>669</v>
      </c>
      <c r="Q300">
        <f t="shared" si="26"/>
        <v>667</v>
      </c>
      <c r="R300" s="8" t="str">
        <f t="shared" si="27"/>
        <v>FAIR</v>
      </c>
      <c r="S300">
        <f t="shared" si="24"/>
        <v>1</v>
      </c>
      <c r="T300" s="8" t="str">
        <f t="shared" si="28"/>
        <v>HIGH</v>
      </c>
      <c r="U300" s="8" t="str">
        <f t="shared" si="29"/>
        <v>High DTI / Low Income / Low FICO</v>
      </c>
    </row>
    <row r="301" spans="1:21" x14ac:dyDescent="0.3">
      <c r="A301">
        <v>63508186</v>
      </c>
      <c r="B301" s="6">
        <v>15125</v>
      </c>
      <c r="C301" t="s">
        <v>14</v>
      </c>
      <c r="D301" s="4">
        <v>0.1149</v>
      </c>
      <c r="E301" t="s">
        <v>34</v>
      </c>
      <c r="F301" t="s">
        <v>54</v>
      </c>
      <c r="G301" t="s">
        <v>33</v>
      </c>
      <c r="H301" t="s">
        <v>24</v>
      </c>
      <c r="I301" s="6">
        <v>70000</v>
      </c>
      <c r="J301" s="8" t="str">
        <f t="shared" si="25"/>
        <v>HIGH</v>
      </c>
      <c r="K301" t="s">
        <v>29</v>
      </c>
      <c r="L301" t="s">
        <v>25</v>
      </c>
      <c r="M301" s="13">
        <v>0.2717</v>
      </c>
      <c r="N301" s="13">
        <v>27.169999999999998</v>
      </c>
      <c r="O301">
        <v>710</v>
      </c>
      <c r="P301">
        <v>714</v>
      </c>
      <c r="Q301">
        <f t="shared" si="26"/>
        <v>712</v>
      </c>
      <c r="R301" s="8" t="str">
        <f t="shared" si="27"/>
        <v>GOOD</v>
      </c>
      <c r="S301">
        <f t="shared" si="24"/>
        <v>1</v>
      </c>
      <c r="T301" s="8" t="str">
        <f t="shared" si="28"/>
        <v>HIGH</v>
      </c>
      <c r="U301" s="8" t="str">
        <f t="shared" si="29"/>
        <v>High DTI / Low Income / Low FICO</v>
      </c>
    </row>
    <row r="302" spans="1:21" x14ac:dyDescent="0.3">
      <c r="A302">
        <v>67425306</v>
      </c>
      <c r="B302" s="6">
        <v>5000</v>
      </c>
      <c r="C302" t="s">
        <v>26</v>
      </c>
      <c r="D302" s="4">
        <v>0.13669999999999999</v>
      </c>
      <c r="E302" t="s">
        <v>21</v>
      </c>
      <c r="F302" t="s">
        <v>30</v>
      </c>
      <c r="G302" t="s">
        <v>36</v>
      </c>
      <c r="H302" t="s">
        <v>37</v>
      </c>
      <c r="I302" s="6">
        <v>38000</v>
      </c>
      <c r="J302" s="8" t="str">
        <f t="shared" si="25"/>
        <v>LOW</v>
      </c>
      <c r="K302" t="s">
        <v>29</v>
      </c>
      <c r="L302" t="s">
        <v>25</v>
      </c>
      <c r="M302" s="13">
        <v>0.36070000000000002</v>
      </c>
      <c r="N302" s="13">
        <v>36.07</v>
      </c>
      <c r="O302">
        <v>670</v>
      </c>
      <c r="P302">
        <v>674</v>
      </c>
      <c r="Q302">
        <f t="shared" si="26"/>
        <v>672</v>
      </c>
      <c r="R302" s="8" t="str">
        <f t="shared" si="27"/>
        <v>FAIR</v>
      </c>
      <c r="S302">
        <f t="shared" si="24"/>
        <v>1</v>
      </c>
      <c r="T302" s="8" t="str">
        <f t="shared" si="28"/>
        <v>HIGH</v>
      </c>
      <c r="U302" s="8" t="str">
        <f t="shared" si="29"/>
        <v>High DTI / Low Income / Low FICO</v>
      </c>
    </row>
    <row r="303" spans="1:21" x14ac:dyDescent="0.3">
      <c r="A303">
        <v>66016751</v>
      </c>
      <c r="B303" s="6">
        <v>4000</v>
      </c>
      <c r="C303" t="s">
        <v>26</v>
      </c>
      <c r="D303" s="4">
        <v>0.15410000000000001</v>
      </c>
      <c r="E303" t="s">
        <v>15</v>
      </c>
      <c r="F303" t="s">
        <v>27</v>
      </c>
      <c r="G303" t="s">
        <v>33</v>
      </c>
      <c r="H303" t="s">
        <v>24</v>
      </c>
      <c r="I303" s="6">
        <v>38000</v>
      </c>
      <c r="J303" s="8" t="str">
        <f t="shared" si="25"/>
        <v>LOW</v>
      </c>
      <c r="K303" t="s">
        <v>48</v>
      </c>
      <c r="L303" t="s">
        <v>59</v>
      </c>
      <c r="M303" s="13">
        <v>0.22899999999999998</v>
      </c>
      <c r="N303" s="13">
        <v>22.9</v>
      </c>
      <c r="O303">
        <v>695</v>
      </c>
      <c r="P303">
        <v>699</v>
      </c>
      <c r="Q303">
        <f t="shared" si="26"/>
        <v>697</v>
      </c>
      <c r="R303" s="8" t="str">
        <f t="shared" si="27"/>
        <v>FAIR</v>
      </c>
      <c r="S303">
        <f t="shared" si="24"/>
        <v>1</v>
      </c>
      <c r="T303" s="8" t="str">
        <f t="shared" si="28"/>
        <v>HIGH</v>
      </c>
      <c r="U303" s="8" t="str">
        <f t="shared" si="29"/>
        <v>High DTI / Low Income / Low FICO</v>
      </c>
    </row>
    <row r="304" spans="1:21" x14ac:dyDescent="0.3">
      <c r="A304">
        <v>68009624</v>
      </c>
      <c r="B304" s="6">
        <v>9000</v>
      </c>
      <c r="C304" t="s">
        <v>26</v>
      </c>
      <c r="D304" s="4">
        <v>0.11220000000000001</v>
      </c>
      <c r="E304" t="s">
        <v>34</v>
      </c>
      <c r="F304" t="s">
        <v>54</v>
      </c>
      <c r="G304" t="s">
        <v>47</v>
      </c>
      <c r="H304" t="s">
        <v>18</v>
      </c>
      <c r="I304" s="6">
        <v>47000</v>
      </c>
      <c r="J304" s="8" t="str">
        <f t="shared" si="25"/>
        <v>MEDIUM</v>
      </c>
      <c r="K304" t="s">
        <v>29</v>
      </c>
      <c r="L304" t="s">
        <v>20</v>
      </c>
      <c r="M304" s="13">
        <v>0.23010000000000003</v>
      </c>
      <c r="N304" s="13">
        <v>23.01</v>
      </c>
      <c r="O304">
        <v>670</v>
      </c>
      <c r="P304">
        <v>674</v>
      </c>
      <c r="Q304">
        <f t="shared" si="26"/>
        <v>672</v>
      </c>
      <c r="R304" s="8" t="str">
        <f t="shared" si="27"/>
        <v>FAIR</v>
      </c>
      <c r="S304">
        <f t="shared" si="24"/>
        <v>1</v>
      </c>
      <c r="T304" s="8" t="str">
        <f t="shared" si="28"/>
        <v>HIGH</v>
      </c>
      <c r="U304" s="8" t="str">
        <f t="shared" si="29"/>
        <v>High DTI / Low Income / Low FICO</v>
      </c>
    </row>
    <row r="305" spans="1:21" x14ac:dyDescent="0.3">
      <c r="A305">
        <v>63722573</v>
      </c>
      <c r="B305" s="6">
        <v>20000</v>
      </c>
      <c r="C305" t="s">
        <v>26</v>
      </c>
      <c r="D305" s="4">
        <v>9.9900000000000003E-2</v>
      </c>
      <c r="E305" t="s">
        <v>34</v>
      </c>
      <c r="F305" t="s">
        <v>58</v>
      </c>
      <c r="G305" t="s">
        <v>33</v>
      </c>
      <c r="H305" t="s">
        <v>18</v>
      </c>
      <c r="I305" s="6">
        <v>58465</v>
      </c>
      <c r="J305" s="8" t="str">
        <f t="shared" si="25"/>
        <v>MEDIUM</v>
      </c>
      <c r="K305" t="s">
        <v>29</v>
      </c>
      <c r="L305" t="s">
        <v>20</v>
      </c>
      <c r="M305" s="13">
        <v>0.3337</v>
      </c>
      <c r="N305" s="13">
        <v>33.369999999999997</v>
      </c>
      <c r="O305">
        <v>720</v>
      </c>
      <c r="P305">
        <v>724</v>
      </c>
      <c r="Q305">
        <f t="shared" si="26"/>
        <v>722</v>
      </c>
      <c r="R305" s="8" t="str">
        <f t="shared" si="27"/>
        <v>GOOD</v>
      </c>
      <c r="S305">
        <f t="shared" si="24"/>
        <v>1</v>
      </c>
      <c r="T305" s="8" t="str">
        <f t="shared" si="28"/>
        <v>HIGH</v>
      </c>
      <c r="U305" s="8" t="str">
        <f t="shared" si="29"/>
        <v>High DTI / Low Income / Low FICO</v>
      </c>
    </row>
    <row r="306" spans="1:21" x14ac:dyDescent="0.3">
      <c r="A306">
        <v>63358929</v>
      </c>
      <c r="B306" s="6">
        <v>4800</v>
      </c>
      <c r="C306" t="s">
        <v>26</v>
      </c>
      <c r="D306" s="4">
        <v>0.12689999999999999</v>
      </c>
      <c r="E306" t="s">
        <v>21</v>
      </c>
      <c r="F306" t="s">
        <v>22</v>
      </c>
      <c r="G306" t="s">
        <v>23</v>
      </c>
      <c r="H306" t="s">
        <v>37</v>
      </c>
      <c r="I306" s="6">
        <v>93000</v>
      </c>
      <c r="J306" s="8" t="str">
        <f t="shared" si="25"/>
        <v>HIGH</v>
      </c>
      <c r="K306" t="s">
        <v>29</v>
      </c>
      <c r="L306" t="s">
        <v>25</v>
      </c>
      <c r="M306" s="13">
        <v>4.6100000000000002E-2</v>
      </c>
      <c r="N306" s="13">
        <v>4.6100000000000003</v>
      </c>
      <c r="O306">
        <v>695</v>
      </c>
      <c r="P306">
        <v>699</v>
      </c>
      <c r="Q306">
        <f t="shared" si="26"/>
        <v>697</v>
      </c>
      <c r="R306" s="8" t="str">
        <f t="shared" si="27"/>
        <v>FAIR</v>
      </c>
      <c r="S306">
        <f t="shared" si="24"/>
        <v>2</v>
      </c>
      <c r="T306" s="8" t="str">
        <f t="shared" si="28"/>
        <v>MEDIUM</v>
      </c>
      <c r="U306" s="8" t="str">
        <f t="shared" si="29"/>
        <v>Moderate DTI/Income/FICO</v>
      </c>
    </row>
    <row r="307" spans="1:21" x14ac:dyDescent="0.3">
      <c r="A307">
        <v>63857554</v>
      </c>
      <c r="B307" s="6">
        <v>35000</v>
      </c>
      <c r="C307" t="s">
        <v>14</v>
      </c>
      <c r="D307" s="4">
        <v>0.15410000000000001</v>
      </c>
      <c r="E307" t="s">
        <v>15</v>
      </c>
      <c r="F307" t="s">
        <v>27</v>
      </c>
      <c r="G307" t="s">
        <v>36</v>
      </c>
      <c r="H307" t="s">
        <v>24</v>
      </c>
      <c r="I307" s="6">
        <v>85000</v>
      </c>
      <c r="J307" s="8" t="str">
        <f t="shared" si="25"/>
        <v>HIGH</v>
      </c>
      <c r="K307" t="s">
        <v>48</v>
      </c>
      <c r="L307" t="s">
        <v>25</v>
      </c>
      <c r="M307" s="13">
        <v>0.2087</v>
      </c>
      <c r="N307" s="13">
        <v>20.87</v>
      </c>
      <c r="O307">
        <v>660</v>
      </c>
      <c r="P307">
        <v>664</v>
      </c>
      <c r="Q307">
        <f t="shared" si="26"/>
        <v>662</v>
      </c>
      <c r="R307" s="8" t="str">
        <f t="shared" si="27"/>
        <v>FAIR</v>
      </c>
      <c r="S307">
        <f t="shared" si="24"/>
        <v>1</v>
      </c>
      <c r="T307" s="8" t="str">
        <f t="shared" si="28"/>
        <v>HIGH</v>
      </c>
      <c r="U307" s="8" t="str">
        <f t="shared" si="29"/>
        <v>High DTI / Low Income / Low FICO</v>
      </c>
    </row>
    <row r="308" spans="1:21" x14ac:dyDescent="0.3">
      <c r="A308">
        <v>61702592</v>
      </c>
      <c r="B308" s="6">
        <v>16000</v>
      </c>
      <c r="C308" t="s">
        <v>14</v>
      </c>
      <c r="D308" s="4">
        <v>0.19190000000000002</v>
      </c>
      <c r="E308" t="s">
        <v>43</v>
      </c>
      <c r="F308" t="s">
        <v>76</v>
      </c>
      <c r="G308" t="s">
        <v>50</v>
      </c>
      <c r="H308" t="s">
        <v>24</v>
      </c>
      <c r="I308" s="6">
        <v>110000</v>
      </c>
      <c r="J308" s="8" t="str">
        <f t="shared" si="25"/>
        <v>HIGH</v>
      </c>
      <c r="K308" t="s">
        <v>29</v>
      </c>
      <c r="L308" t="s">
        <v>20</v>
      </c>
      <c r="M308" s="13">
        <v>0.1648</v>
      </c>
      <c r="N308" s="13">
        <v>16.48</v>
      </c>
      <c r="O308">
        <v>665</v>
      </c>
      <c r="P308">
        <v>669</v>
      </c>
      <c r="Q308">
        <f t="shared" si="26"/>
        <v>667</v>
      </c>
      <c r="R308" s="8" t="str">
        <f t="shared" si="27"/>
        <v>FAIR</v>
      </c>
      <c r="S308">
        <f t="shared" si="24"/>
        <v>2</v>
      </c>
      <c r="T308" s="8" t="str">
        <f t="shared" si="28"/>
        <v>MEDIUM</v>
      </c>
      <c r="U308" s="8" t="str">
        <f t="shared" si="29"/>
        <v>Moderate DTI/Income/FICO</v>
      </c>
    </row>
    <row r="309" spans="1:21" x14ac:dyDescent="0.3">
      <c r="A309">
        <v>63494818</v>
      </c>
      <c r="B309" s="6">
        <v>35000</v>
      </c>
      <c r="C309" t="s">
        <v>26</v>
      </c>
      <c r="D309" s="4">
        <v>9.9900000000000003E-2</v>
      </c>
      <c r="E309" t="s">
        <v>34</v>
      </c>
      <c r="F309" t="s">
        <v>58</v>
      </c>
      <c r="G309" t="s">
        <v>23</v>
      </c>
      <c r="H309" t="s">
        <v>24</v>
      </c>
      <c r="I309" s="6">
        <v>174900</v>
      </c>
      <c r="J309" s="8" t="str">
        <f t="shared" si="25"/>
        <v>HIGH</v>
      </c>
      <c r="K309" t="s">
        <v>29</v>
      </c>
      <c r="L309" t="s">
        <v>25</v>
      </c>
      <c r="M309" s="13">
        <v>0.11109999999999999</v>
      </c>
      <c r="N309" s="13">
        <v>11.11</v>
      </c>
      <c r="O309">
        <v>715</v>
      </c>
      <c r="P309">
        <v>719</v>
      </c>
      <c r="Q309">
        <f t="shared" si="26"/>
        <v>717</v>
      </c>
      <c r="R309" s="8" t="str">
        <f t="shared" si="27"/>
        <v>GOOD</v>
      </c>
      <c r="S309">
        <f t="shared" si="24"/>
        <v>3</v>
      </c>
      <c r="T309" s="8" t="str">
        <f t="shared" si="28"/>
        <v>LOW</v>
      </c>
      <c r="U309" s="8" t="str">
        <f t="shared" si="29"/>
        <v>Strong Profile</v>
      </c>
    </row>
    <row r="310" spans="1:21" x14ac:dyDescent="0.3">
      <c r="A310">
        <v>66522157</v>
      </c>
      <c r="B310" s="6">
        <v>16000</v>
      </c>
      <c r="C310" t="s">
        <v>14</v>
      </c>
      <c r="D310" s="4">
        <v>0.1318</v>
      </c>
      <c r="E310" t="s">
        <v>21</v>
      </c>
      <c r="F310" t="s">
        <v>32</v>
      </c>
      <c r="G310" t="s">
        <v>33</v>
      </c>
      <c r="H310" t="s">
        <v>18</v>
      </c>
      <c r="I310" s="6">
        <v>67000</v>
      </c>
      <c r="J310" s="8" t="str">
        <f t="shared" si="25"/>
        <v>HIGH</v>
      </c>
      <c r="K310" t="s">
        <v>48</v>
      </c>
      <c r="L310" t="s">
        <v>20</v>
      </c>
      <c r="M310" s="13">
        <v>0.3095</v>
      </c>
      <c r="N310" s="13">
        <v>30.95</v>
      </c>
      <c r="O310">
        <v>680</v>
      </c>
      <c r="P310">
        <v>684</v>
      </c>
      <c r="Q310">
        <f t="shared" si="26"/>
        <v>682</v>
      </c>
      <c r="R310" s="8" t="str">
        <f t="shared" si="27"/>
        <v>FAIR</v>
      </c>
      <c r="S310">
        <f t="shared" si="24"/>
        <v>1</v>
      </c>
      <c r="T310" s="8" t="str">
        <f t="shared" si="28"/>
        <v>HIGH</v>
      </c>
      <c r="U310" s="8" t="str">
        <f t="shared" si="29"/>
        <v>High DTI / Low Income / Low FICO</v>
      </c>
    </row>
    <row r="311" spans="1:21" x14ac:dyDescent="0.3">
      <c r="A311">
        <v>66006661</v>
      </c>
      <c r="B311" s="6">
        <v>9000</v>
      </c>
      <c r="C311" t="s">
        <v>26</v>
      </c>
      <c r="D311" s="4">
        <v>0.11220000000000001</v>
      </c>
      <c r="E311" t="s">
        <v>34</v>
      </c>
      <c r="F311" t="s">
        <v>54</v>
      </c>
      <c r="G311" t="s">
        <v>17</v>
      </c>
      <c r="H311" t="s">
        <v>24</v>
      </c>
      <c r="I311" s="6">
        <v>51000</v>
      </c>
      <c r="J311" s="8" t="str">
        <f t="shared" si="25"/>
        <v>MEDIUM</v>
      </c>
      <c r="K311" t="s">
        <v>48</v>
      </c>
      <c r="L311" t="s">
        <v>20</v>
      </c>
      <c r="M311" s="13">
        <v>0.1467</v>
      </c>
      <c r="N311" s="13">
        <v>14.67</v>
      </c>
      <c r="O311">
        <v>680</v>
      </c>
      <c r="P311">
        <v>684</v>
      </c>
      <c r="Q311">
        <f t="shared" si="26"/>
        <v>682</v>
      </c>
      <c r="R311" s="8" t="str">
        <f t="shared" si="27"/>
        <v>FAIR</v>
      </c>
      <c r="S311">
        <f t="shared" si="24"/>
        <v>2</v>
      </c>
      <c r="T311" s="8" t="str">
        <f t="shared" si="28"/>
        <v>MEDIUM</v>
      </c>
      <c r="U311" s="8" t="str">
        <f t="shared" si="29"/>
        <v>Moderate DTI/Income/FICO</v>
      </c>
    </row>
    <row r="312" spans="1:21" x14ac:dyDescent="0.3">
      <c r="A312">
        <v>67367824</v>
      </c>
      <c r="B312" s="6">
        <v>30350</v>
      </c>
      <c r="C312" t="s">
        <v>14</v>
      </c>
      <c r="D312" s="4">
        <v>0.25989999999999996</v>
      </c>
      <c r="E312" t="s">
        <v>41</v>
      </c>
      <c r="F312" t="s">
        <v>78</v>
      </c>
      <c r="G312" t="s">
        <v>39</v>
      </c>
      <c r="H312" t="s">
        <v>37</v>
      </c>
      <c r="I312" s="6">
        <v>69000</v>
      </c>
      <c r="J312" s="8" t="str">
        <f t="shared" si="25"/>
        <v>HIGH</v>
      </c>
      <c r="K312" t="s">
        <v>29</v>
      </c>
      <c r="L312" t="s">
        <v>20</v>
      </c>
      <c r="M312" s="13">
        <v>0.2974</v>
      </c>
      <c r="N312" s="13">
        <v>29.74</v>
      </c>
      <c r="O312">
        <v>685</v>
      </c>
      <c r="P312">
        <v>689</v>
      </c>
      <c r="Q312">
        <f t="shared" si="26"/>
        <v>687</v>
      </c>
      <c r="R312" s="8" t="str">
        <f t="shared" si="27"/>
        <v>FAIR</v>
      </c>
      <c r="S312">
        <f t="shared" si="24"/>
        <v>1</v>
      </c>
      <c r="T312" s="8" t="str">
        <f t="shared" si="28"/>
        <v>HIGH</v>
      </c>
      <c r="U312" s="8" t="str">
        <f t="shared" si="29"/>
        <v>High DTI / Low Income / Low FICO</v>
      </c>
    </row>
    <row r="313" spans="1:21" x14ac:dyDescent="0.3">
      <c r="A313">
        <v>65654012</v>
      </c>
      <c r="B313" s="6">
        <v>25000</v>
      </c>
      <c r="C313" t="s">
        <v>14</v>
      </c>
      <c r="D313" s="4">
        <v>0.19989999999999999</v>
      </c>
      <c r="E313" t="s">
        <v>43</v>
      </c>
      <c r="F313" t="s">
        <v>44</v>
      </c>
      <c r="G313" t="s">
        <v>28</v>
      </c>
      <c r="H313" t="s">
        <v>24</v>
      </c>
      <c r="I313" s="6">
        <v>100000</v>
      </c>
      <c r="J313" s="8" t="str">
        <f t="shared" si="25"/>
        <v>HIGH</v>
      </c>
      <c r="K313" t="s">
        <v>29</v>
      </c>
      <c r="L313" t="s">
        <v>20</v>
      </c>
      <c r="M313" s="13">
        <v>0.18679999999999999</v>
      </c>
      <c r="N313" s="13">
        <v>18.68</v>
      </c>
      <c r="O313">
        <v>660</v>
      </c>
      <c r="P313">
        <v>664</v>
      </c>
      <c r="Q313">
        <f t="shared" si="26"/>
        <v>662</v>
      </c>
      <c r="R313" s="8" t="str">
        <f t="shared" si="27"/>
        <v>FAIR</v>
      </c>
      <c r="S313">
        <f t="shared" si="24"/>
        <v>2</v>
      </c>
      <c r="T313" s="8" t="str">
        <f t="shared" si="28"/>
        <v>MEDIUM</v>
      </c>
      <c r="U313" s="8" t="str">
        <f t="shared" si="29"/>
        <v>Moderate DTI/Income/FICO</v>
      </c>
    </row>
    <row r="314" spans="1:21" x14ac:dyDescent="0.3">
      <c r="A314">
        <v>65028984</v>
      </c>
      <c r="B314" s="6">
        <v>16000</v>
      </c>
      <c r="C314" t="s">
        <v>14</v>
      </c>
      <c r="D314" s="4">
        <v>7.8899999999999998E-2</v>
      </c>
      <c r="E314" t="s">
        <v>45</v>
      </c>
      <c r="F314" t="s">
        <v>64</v>
      </c>
      <c r="G314" t="s">
        <v>36</v>
      </c>
      <c r="H314" t="s">
        <v>37</v>
      </c>
      <c r="I314" s="6">
        <v>120000</v>
      </c>
      <c r="J314" s="8" t="str">
        <f t="shared" si="25"/>
        <v>HIGH</v>
      </c>
      <c r="K314" t="s">
        <v>29</v>
      </c>
      <c r="L314" t="s">
        <v>25</v>
      </c>
      <c r="M314" s="13">
        <v>9.7599999999999992E-2</v>
      </c>
      <c r="N314" s="13">
        <v>9.76</v>
      </c>
      <c r="O314">
        <v>705</v>
      </c>
      <c r="P314">
        <v>709</v>
      </c>
      <c r="Q314">
        <f t="shared" si="26"/>
        <v>707</v>
      </c>
      <c r="R314" s="8" t="str">
        <f t="shared" si="27"/>
        <v>GOOD</v>
      </c>
      <c r="S314">
        <f t="shared" si="24"/>
        <v>3</v>
      </c>
      <c r="T314" s="8" t="str">
        <f t="shared" si="28"/>
        <v>LOW</v>
      </c>
      <c r="U314" s="8" t="str">
        <f t="shared" si="29"/>
        <v>Strong Profile</v>
      </c>
    </row>
    <row r="315" spans="1:21" x14ac:dyDescent="0.3">
      <c r="A315">
        <v>67279237</v>
      </c>
      <c r="B315" s="6">
        <v>17975</v>
      </c>
      <c r="C315" t="s">
        <v>26</v>
      </c>
      <c r="D315" s="4">
        <v>0.1318</v>
      </c>
      <c r="E315" t="s">
        <v>21</v>
      </c>
      <c r="F315" t="s">
        <v>32</v>
      </c>
      <c r="H315" t="s">
        <v>24</v>
      </c>
      <c r="I315" s="6">
        <v>86868</v>
      </c>
      <c r="J315" s="8" t="str">
        <f t="shared" si="25"/>
        <v>HIGH</v>
      </c>
      <c r="K315" t="s">
        <v>29</v>
      </c>
      <c r="L315" t="s">
        <v>20</v>
      </c>
      <c r="M315" s="13">
        <v>0.29960000000000003</v>
      </c>
      <c r="N315" s="13">
        <v>29.960000000000004</v>
      </c>
      <c r="O315">
        <v>670</v>
      </c>
      <c r="P315">
        <v>674</v>
      </c>
      <c r="Q315">
        <f t="shared" si="26"/>
        <v>672</v>
      </c>
      <c r="R315" s="8" t="str">
        <f t="shared" si="27"/>
        <v>FAIR</v>
      </c>
      <c r="S315">
        <f t="shared" si="24"/>
        <v>1</v>
      </c>
      <c r="T315" s="8" t="str">
        <f t="shared" si="28"/>
        <v>HIGH</v>
      </c>
      <c r="U315" s="8" t="str">
        <f t="shared" si="29"/>
        <v>High DTI / Low Income / Low FICO</v>
      </c>
    </row>
    <row r="316" spans="1:21" x14ac:dyDescent="0.3">
      <c r="A316">
        <v>65621759</v>
      </c>
      <c r="B316" s="6">
        <v>10000</v>
      </c>
      <c r="C316" t="s">
        <v>26</v>
      </c>
      <c r="D316" s="4">
        <v>9.9900000000000003E-2</v>
      </c>
      <c r="E316" t="s">
        <v>34</v>
      </c>
      <c r="F316" t="s">
        <v>58</v>
      </c>
      <c r="G316" t="s">
        <v>36</v>
      </c>
      <c r="H316" t="s">
        <v>37</v>
      </c>
      <c r="I316" s="6">
        <v>60000</v>
      </c>
      <c r="J316" s="8" t="str">
        <f t="shared" si="25"/>
        <v>MEDIUM</v>
      </c>
      <c r="K316" t="s">
        <v>29</v>
      </c>
      <c r="L316" t="s">
        <v>20</v>
      </c>
      <c r="M316" s="13">
        <v>0.13919999999999999</v>
      </c>
      <c r="N316" s="13">
        <v>13.919999999999998</v>
      </c>
      <c r="O316">
        <v>690</v>
      </c>
      <c r="P316">
        <v>694</v>
      </c>
      <c r="Q316">
        <f t="shared" si="26"/>
        <v>692</v>
      </c>
      <c r="R316" s="8" t="str">
        <f t="shared" si="27"/>
        <v>FAIR</v>
      </c>
      <c r="S316">
        <f t="shared" si="24"/>
        <v>2</v>
      </c>
      <c r="T316" s="8" t="str">
        <f t="shared" si="28"/>
        <v>MEDIUM</v>
      </c>
      <c r="U316" s="8" t="str">
        <f t="shared" si="29"/>
        <v>Moderate DTI/Income/FICO</v>
      </c>
    </row>
    <row r="317" spans="1:21" x14ac:dyDescent="0.3">
      <c r="A317">
        <v>67890011</v>
      </c>
      <c r="B317" s="6">
        <v>20000</v>
      </c>
      <c r="C317" t="s">
        <v>26</v>
      </c>
      <c r="D317" s="4">
        <v>5.3200000000000004E-2</v>
      </c>
      <c r="E317" t="s">
        <v>45</v>
      </c>
      <c r="F317" t="s">
        <v>57</v>
      </c>
      <c r="G317" t="s">
        <v>39</v>
      </c>
      <c r="H317" t="s">
        <v>24</v>
      </c>
      <c r="I317" s="6">
        <v>88000</v>
      </c>
      <c r="J317" s="8" t="str">
        <f t="shared" si="25"/>
        <v>HIGH</v>
      </c>
      <c r="K317" t="s">
        <v>29</v>
      </c>
      <c r="L317" t="s">
        <v>20</v>
      </c>
      <c r="M317" s="13">
        <v>0.19309999999999999</v>
      </c>
      <c r="N317" s="13">
        <v>19.309999999999999</v>
      </c>
      <c r="O317">
        <v>780</v>
      </c>
      <c r="P317">
        <v>784</v>
      </c>
      <c r="Q317">
        <f t="shared" si="26"/>
        <v>782</v>
      </c>
      <c r="R317" s="8" t="str">
        <f t="shared" si="27"/>
        <v>GOOD</v>
      </c>
      <c r="S317">
        <f t="shared" si="24"/>
        <v>2</v>
      </c>
      <c r="T317" s="8" t="str">
        <f t="shared" si="28"/>
        <v>MEDIUM</v>
      </c>
      <c r="U317" s="8" t="str">
        <f t="shared" si="29"/>
        <v>Moderate DTI/Income/FICO</v>
      </c>
    </row>
    <row r="318" spans="1:21" x14ac:dyDescent="0.3">
      <c r="A318">
        <v>66482587</v>
      </c>
      <c r="B318" s="6">
        <v>35000</v>
      </c>
      <c r="C318" t="s">
        <v>26</v>
      </c>
      <c r="D318" s="4">
        <v>9.7599999999999992E-2</v>
      </c>
      <c r="E318" t="s">
        <v>34</v>
      </c>
      <c r="F318" t="s">
        <v>58</v>
      </c>
      <c r="G318" t="s">
        <v>33</v>
      </c>
      <c r="H318" t="s">
        <v>24</v>
      </c>
      <c r="I318" s="6">
        <v>130000</v>
      </c>
      <c r="J318" s="8" t="str">
        <f t="shared" si="25"/>
        <v>HIGH</v>
      </c>
      <c r="K318" t="s">
        <v>29</v>
      </c>
      <c r="L318" t="s">
        <v>20</v>
      </c>
      <c r="M318" s="13">
        <v>0.25640000000000002</v>
      </c>
      <c r="N318" s="13">
        <v>25.64</v>
      </c>
      <c r="O318">
        <v>705</v>
      </c>
      <c r="P318">
        <v>709</v>
      </c>
      <c r="Q318">
        <f t="shared" si="26"/>
        <v>707</v>
      </c>
      <c r="R318" s="8" t="str">
        <f t="shared" si="27"/>
        <v>GOOD</v>
      </c>
      <c r="S318">
        <f t="shared" si="24"/>
        <v>1</v>
      </c>
      <c r="T318" s="8" t="str">
        <f t="shared" si="28"/>
        <v>HIGH</v>
      </c>
      <c r="U318" s="8" t="str">
        <f t="shared" si="29"/>
        <v>High DTI / Low Income / Low FICO</v>
      </c>
    </row>
    <row r="319" spans="1:21" x14ac:dyDescent="0.3">
      <c r="A319">
        <v>64341282</v>
      </c>
      <c r="B319" s="6">
        <v>10000</v>
      </c>
      <c r="C319" t="s">
        <v>26</v>
      </c>
      <c r="D319" s="4">
        <v>7.8899999999999998E-2</v>
      </c>
      <c r="E319" t="s">
        <v>45</v>
      </c>
      <c r="F319" t="s">
        <v>64</v>
      </c>
      <c r="G319" t="s">
        <v>33</v>
      </c>
      <c r="H319" t="s">
        <v>24</v>
      </c>
      <c r="I319" s="6">
        <v>70000</v>
      </c>
      <c r="J319" s="8" t="str">
        <f t="shared" si="25"/>
        <v>HIGH</v>
      </c>
      <c r="K319" t="s">
        <v>29</v>
      </c>
      <c r="L319" t="s">
        <v>31</v>
      </c>
      <c r="M319" s="13">
        <v>9.8699999999999996E-2</v>
      </c>
      <c r="N319" s="13">
        <v>9.8699999999999992</v>
      </c>
      <c r="O319">
        <v>690</v>
      </c>
      <c r="P319">
        <v>694</v>
      </c>
      <c r="Q319">
        <f t="shared" si="26"/>
        <v>692</v>
      </c>
      <c r="R319" s="8" t="str">
        <f t="shared" si="27"/>
        <v>FAIR</v>
      </c>
      <c r="S319">
        <f t="shared" si="24"/>
        <v>2</v>
      </c>
      <c r="T319" s="8" t="str">
        <f t="shared" si="28"/>
        <v>MEDIUM</v>
      </c>
      <c r="U319" s="8" t="str">
        <f t="shared" si="29"/>
        <v>Moderate DTI/Income/FICO</v>
      </c>
    </row>
    <row r="320" spans="1:21" x14ac:dyDescent="0.3">
      <c r="A320">
        <v>64230540</v>
      </c>
      <c r="B320" s="6">
        <v>14950</v>
      </c>
      <c r="C320" t="s">
        <v>14</v>
      </c>
      <c r="D320" s="4">
        <v>0.1757</v>
      </c>
      <c r="E320" t="s">
        <v>15</v>
      </c>
      <c r="F320" t="s">
        <v>52</v>
      </c>
      <c r="G320" t="s">
        <v>28</v>
      </c>
      <c r="H320" t="s">
        <v>24</v>
      </c>
      <c r="I320" s="6">
        <v>60000</v>
      </c>
      <c r="J320" s="8" t="str">
        <f t="shared" si="25"/>
        <v>MEDIUM</v>
      </c>
      <c r="K320" t="s">
        <v>74</v>
      </c>
      <c r="L320" t="s">
        <v>20</v>
      </c>
      <c r="M320" s="13">
        <v>3.5200000000000002E-2</v>
      </c>
      <c r="N320" s="13">
        <v>3.52</v>
      </c>
      <c r="O320">
        <v>660</v>
      </c>
      <c r="P320">
        <v>664</v>
      </c>
      <c r="Q320">
        <f t="shared" si="26"/>
        <v>662</v>
      </c>
      <c r="R320" s="8" t="str">
        <f t="shared" si="27"/>
        <v>FAIR</v>
      </c>
      <c r="S320">
        <f t="shared" si="24"/>
        <v>2</v>
      </c>
      <c r="T320" s="8" t="str">
        <f t="shared" si="28"/>
        <v>MEDIUM</v>
      </c>
      <c r="U320" s="8" t="str">
        <f t="shared" si="29"/>
        <v>Moderate DTI/Income/FICO</v>
      </c>
    </row>
    <row r="321" spans="1:21" x14ac:dyDescent="0.3">
      <c r="A321">
        <v>66470237</v>
      </c>
      <c r="B321" s="6">
        <v>30000</v>
      </c>
      <c r="C321" t="s">
        <v>14</v>
      </c>
      <c r="D321" s="4">
        <v>9.1700000000000004E-2</v>
      </c>
      <c r="E321" t="s">
        <v>34</v>
      </c>
      <c r="F321" t="s">
        <v>68</v>
      </c>
      <c r="G321" t="s">
        <v>23</v>
      </c>
      <c r="H321" t="s">
        <v>24</v>
      </c>
      <c r="I321" s="6">
        <v>116000</v>
      </c>
      <c r="J321" s="8" t="str">
        <f t="shared" si="25"/>
        <v>HIGH</v>
      </c>
      <c r="K321" t="s">
        <v>29</v>
      </c>
      <c r="L321" t="s">
        <v>25</v>
      </c>
      <c r="M321" s="13">
        <v>0.14940000000000001</v>
      </c>
      <c r="N321" s="13">
        <v>14.940000000000001</v>
      </c>
      <c r="O321">
        <v>730</v>
      </c>
      <c r="P321">
        <v>734</v>
      </c>
      <c r="Q321">
        <f t="shared" si="26"/>
        <v>732</v>
      </c>
      <c r="R321" s="8" t="str">
        <f t="shared" si="27"/>
        <v>GOOD</v>
      </c>
      <c r="S321">
        <f t="shared" si="24"/>
        <v>2</v>
      </c>
      <c r="T321" s="8" t="str">
        <f t="shared" si="28"/>
        <v>MEDIUM</v>
      </c>
      <c r="U321" s="8" t="str">
        <f t="shared" si="29"/>
        <v>Moderate DTI/Income/FICO</v>
      </c>
    </row>
    <row r="322" spans="1:21" x14ac:dyDescent="0.3">
      <c r="A322">
        <v>65704758</v>
      </c>
      <c r="B322" s="6">
        <v>12000</v>
      </c>
      <c r="C322" t="s">
        <v>26</v>
      </c>
      <c r="D322" s="4">
        <v>0.12590000000000001</v>
      </c>
      <c r="E322" t="s">
        <v>21</v>
      </c>
      <c r="F322" t="s">
        <v>22</v>
      </c>
      <c r="G322" t="s">
        <v>39</v>
      </c>
      <c r="H322" t="s">
        <v>24</v>
      </c>
      <c r="I322" s="6">
        <v>43000</v>
      </c>
      <c r="J322" s="8" t="str">
        <f t="shared" si="25"/>
        <v>MEDIUM</v>
      </c>
      <c r="K322" t="s">
        <v>29</v>
      </c>
      <c r="L322" t="s">
        <v>20</v>
      </c>
      <c r="M322" s="13">
        <v>9.820000000000001E-2</v>
      </c>
      <c r="N322" s="13">
        <v>9.82</v>
      </c>
      <c r="O322">
        <v>665</v>
      </c>
      <c r="P322">
        <v>669</v>
      </c>
      <c r="Q322">
        <f t="shared" si="26"/>
        <v>667</v>
      </c>
      <c r="R322" s="8" t="str">
        <f t="shared" si="27"/>
        <v>FAIR</v>
      </c>
      <c r="S322">
        <f t="shared" ref="S322:S385" si="30">IF(AND(M322&lt;0.12, I322&gt;60000, Q322&gt;700), 3, IF(AND(M322&lt;0.2, I322&gt;40000, Q322&gt;660), 2, 1))</f>
        <v>2</v>
      </c>
      <c r="T322" s="8" t="str">
        <f t="shared" si="28"/>
        <v>MEDIUM</v>
      </c>
      <c r="U322" s="8" t="str">
        <f t="shared" si="29"/>
        <v>Moderate DTI/Income/FICO</v>
      </c>
    </row>
    <row r="323" spans="1:21" x14ac:dyDescent="0.3">
      <c r="A323">
        <v>65916676</v>
      </c>
      <c r="B323" s="6">
        <v>19200</v>
      </c>
      <c r="C323" t="s">
        <v>14</v>
      </c>
      <c r="D323" s="4">
        <v>0.1318</v>
      </c>
      <c r="E323" t="s">
        <v>21</v>
      </c>
      <c r="F323" t="s">
        <v>32</v>
      </c>
      <c r="G323" t="s">
        <v>33</v>
      </c>
      <c r="H323" t="s">
        <v>24</v>
      </c>
      <c r="I323" s="6">
        <v>81000</v>
      </c>
      <c r="J323" s="8" t="str">
        <f t="shared" ref="J323:J386" si="31">IF(I323&gt;60000,"HIGH",IF(I323&gt;40000,"MEDIUM","LOW"))</f>
        <v>HIGH</v>
      </c>
      <c r="K323" t="s">
        <v>29</v>
      </c>
      <c r="L323" t="s">
        <v>20</v>
      </c>
      <c r="M323" s="13">
        <v>0.19039999999999999</v>
      </c>
      <c r="N323" s="13">
        <v>19.04</v>
      </c>
      <c r="O323">
        <v>690</v>
      </c>
      <c r="P323">
        <v>694</v>
      </c>
      <c r="Q323">
        <f t="shared" ref="Q323:Q386" si="32">AVERAGE(O323,P323)</f>
        <v>692</v>
      </c>
      <c r="R323" s="8" t="str">
        <f t="shared" ref="R323:R386" si="33">IF(Q323&gt;700,"GOOD",IF(Q323&gt;660,"FAIR","POOR"))</f>
        <v>FAIR</v>
      </c>
      <c r="S323">
        <f t="shared" si="30"/>
        <v>2</v>
      </c>
      <c r="T323" s="8" t="str">
        <f t="shared" ref="T323:T386" si="34">IF(S323=3, "LOW", IF(S323=2, "MEDIUM", "HIGH"))</f>
        <v>MEDIUM</v>
      </c>
      <c r="U323" s="8" t="str">
        <f t="shared" ref="U323:U386" si="35">IF(S323=1, "High DTI / Low Income / Low FICO", IF(S323=2, "Moderate DTI/Income/FICO", "Strong Profile"))</f>
        <v>Moderate DTI/Income/FICO</v>
      </c>
    </row>
    <row r="324" spans="1:21" x14ac:dyDescent="0.3">
      <c r="A324">
        <v>62754693</v>
      </c>
      <c r="B324" s="6">
        <v>18000</v>
      </c>
      <c r="C324" t="s">
        <v>26</v>
      </c>
      <c r="D324" s="4">
        <v>0.1399</v>
      </c>
      <c r="E324" t="s">
        <v>21</v>
      </c>
      <c r="F324" t="s">
        <v>30</v>
      </c>
      <c r="G324" t="s">
        <v>23</v>
      </c>
      <c r="H324" t="s">
        <v>24</v>
      </c>
      <c r="I324" s="6">
        <v>87000</v>
      </c>
      <c r="J324" s="8" t="str">
        <f t="shared" si="31"/>
        <v>HIGH</v>
      </c>
      <c r="K324" t="s">
        <v>48</v>
      </c>
      <c r="L324" t="s">
        <v>20</v>
      </c>
      <c r="M324" s="13">
        <v>0.12970000000000001</v>
      </c>
      <c r="N324" s="13">
        <v>12.97</v>
      </c>
      <c r="O324">
        <v>665</v>
      </c>
      <c r="P324">
        <v>669</v>
      </c>
      <c r="Q324">
        <f t="shared" si="32"/>
        <v>667</v>
      </c>
      <c r="R324" s="8" t="str">
        <f t="shared" si="33"/>
        <v>FAIR</v>
      </c>
      <c r="S324">
        <f t="shared" si="30"/>
        <v>2</v>
      </c>
      <c r="T324" s="8" t="str">
        <f t="shared" si="34"/>
        <v>MEDIUM</v>
      </c>
      <c r="U324" s="8" t="str">
        <f t="shared" si="35"/>
        <v>Moderate DTI/Income/FICO</v>
      </c>
    </row>
    <row r="325" spans="1:21" x14ac:dyDescent="0.3">
      <c r="A325">
        <v>65048633</v>
      </c>
      <c r="B325" s="6">
        <v>12800</v>
      </c>
      <c r="C325" t="s">
        <v>14</v>
      </c>
      <c r="D325" s="4">
        <v>0.1757</v>
      </c>
      <c r="E325" t="s">
        <v>15</v>
      </c>
      <c r="F325" t="s">
        <v>52</v>
      </c>
      <c r="G325" t="s">
        <v>33</v>
      </c>
      <c r="H325" t="s">
        <v>37</v>
      </c>
      <c r="I325" s="6">
        <v>37000</v>
      </c>
      <c r="J325" s="8" t="str">
        <f t="shared" si="31"/>
        <v>LOW</v>
      </c>
      <c r="K325" t="s">
        <v>48</v>
      </c>
      <c r="L325" t="s">
        <v>20</v>
      </c>
      <c r="M325" s="13">
        <v>0.1573</v>
      </c>
      <c r="N325" s="13">
        <v>15.73</v>
      </c>
      <c r="O325">
        <v>675</v>
      </c>
      <c r="P325">
        <v>679</v>
      </c>
      <c r="Q325">
        <f t="shared" si="32"/>
        <v>677</v>
      </c>
      <c r="R325" s="8" t="str">
        <f t="shared" si="33"/>
        <v>FAIR</v>
      </c>
      <c r="S325">
        <f t="shared" si="30"/>
        <v>1</v>
      </c>
      <c r="T325" s="8" t="str">
        <f t="shared" si="34"/>
        <v>HIGH</v>
      </c>
      <c r="U325" s="8" t="str">
        <f t="shared" si="35"/>
        <v>High DTI / Low Income / Low FICO</v>
      </c>
    </row>
    <row r="326" spans="1:21" x14ac:dyDescent="0.3">
      <c r="A326">
        <v>65977068</v>
      </c>
      <c r="B326" s="6">
        <v>4500</v>
      </c>
      <c r="C326" t="s">
        <v>26</v>
      </c>
      <c r="D326" s="4">
        <v>0.14480000000000001</v>
      </c>
      <c r="E326" t="s">
        <v>21</v>
      </c>
      <c r="F326" t="s">
        <v>56</v>
      </c>
      <c r="G326" t="s">
        <v>39</v>
      </c>
      <c r="H326" t="s">
        <v>24</v>
      </c>
      <c r="I326" s="6">
        <v>107000</v>
      </c>
      <c r="J326" s="8" t="str">
        <f t="shared" si="31"/>
        <v>HIGH</v>
      </c>
      <c r="K326" t="s">
        <v>29</v>
      </c>
      <c r="L326" t="s">
        <v>59</v>
      </c>
      <c r="M326" s="13">
        <v>0.3553</v>
      </c>
      <c r="N326" s="13">
        <v>35.53</v>
      </c>
      <c r="O326">
        <v>700</v>
      </c>
      <c r="P326">
        <v>704</v>
      </c>
      <c r="Q326">
        <f t="shared" si="32"/>
        <v>702</v>
      </c>
      <c r="R326" s="8" t="str">
        <f t="shared" si="33"/>
        <v>GOOD</v>
      </c>
      <c r="S326">
        <f t="shared" si="30"/>
        <v>1</v>
      </c>
      <c r="T326" s="8" t="str">
        <f t="shared" si="34"/>
        <v>HIGH</v>
      </c>
      <c r="U326" s="8" t="str">
        <f t="shared" si="35"/>
        <v>High DTI / Low Income / Low FICO</v>
      </c>
    </row>
    <row r="327" spans="1:21" x14ac:dyDescent="0.3">
      <c r="A327">
        <v>64191299</v>
      </c>
      <c r="B327" s="6">
        <v>15000</v>
      </c>
      <c r="C327" t="s">
        <v>26</v>
      </c>
      <c r="D327" s="4">
        <v>0.13669999999999999</v>
      </c>
      <c r="E327" t="s">
        <v>21</v>
      </c>
      <c r="F327" t="s">
        <v>30</v>
      </c>
      <c r="G327" t="s">
        <v>39</v>
      </c>
      <c r="H327" t="s">
        <v>37</v>
      </c>
      <c r="I327" s="6">
        <v>40000</v>
      </c>
      <c r="J327" s="8" t="str">
        <f t="shared" si="31"/>
        <v>LOW</v>
      </c>
      <c r="K327" t="s">
        <v>48</v>
      </c>
      <c r="L327" t="s">
        <v>20</v>
      </c>
      <c r="M327" s="13">
        <v>3.6299999999999999E-2</v>
      </c>
      <c r="N327" s="13">
        <v>3.63</v>
      </c>
      <c r="O327">
        <v>660</v>
      </c>
      <c r="P327">
        <v>664</v>
      </c>
      <c r="Q327">
        <f t="shared" si="32"/>
        <v>662</v>
      </c>
      <c r="R327" s="8" t="str">
        <f t="shared" si="33"/>
        <v>FAIR</v>
      </c>
      <c r="S327">
        <f t="shared" si="30"/>
        <v>1</v>
      </c>
      <c r="T327" s="8" t="str">
        <f t="shared" si="34"/>
        <v>HIGH</v>
      </c>
      <c r="U327" s="8" t="str">
        <f t="shared" si="35"/>
        <v>High DTI / Low Income / Low FICO</v>
      </c>
    </row>
    <row r="328" spans="1:21" x14ac:dyDescent="0.3">
      <c r="A328">
        <v>67838960</v>
      </c>
      <c r="B328" s="6">
        <v>19325</v>
      </c>
      <c r="C328" t="s">
        <v>14</v>
      </c>
      <c r="D328" s="4">
        <v>0.182</v>
      </c>
      <c r="E328" t="s">
        <v>43</v>
      </c>
      <c r="F328" t="s">
        <v>65</v>
      </c>
      <c r="G328" t="s">
        <v>39</v>
      </c>
      <c r="H328" t="s">
        <v>24</v>
      </c>
      <c r="I328" s="6">
        <v>62500</v>
      </c>
      <c r="J328" s="8" t="str">
        <f t="shared" si="31"/>
        <v>HIGH</v>
      </c>
      <c r="K328" t="s">
        <v>19</v>
      </c>
      <c r="L328" t="s">
        <v>20</v>
      </c>
      <c r="M328" s="13">
        <v>0.1993</v>
      </c>
      <c r="N328" s="13">
        <v>19.93</v>
      </c>
      <c r="O328">
        <v>670</v>
      </c>
      <c r="P328">
        <v>674</v>
      </c>
      <c r="Q328">
        <f t="shared" si="32"/>
        <v>672</v>
      </c>
      <c r="R328" s="8" t="str">
        <f t="shared" si="33"/>
        <v>FAIR</v>
      </c>
      <c r="S328">
        <f t="shared" si="30"/>
        <v>2</v>
      </c>
      <c r="T328" s="8" t="str">
        <f t="shared" si="34"/>
        <v>MEDIUM</v>
      </c>
      <c r="U328" s="8" t="str">
        <f t="shared" si="35"/>
        <v>Moderate DTI/Income/FICO</v>
      </c>
    </row>
    <row r="329" spans="1:21" x14ac:dyDescent="0.3">
      <c r="A329">
        <v>63358099</v>
      </c>
      <c r="B329" s="6">
        <v>4000</v>
      </c>
      <c r="C329" t="s">
        <v>26</v>
      </c>
      <c r="D329" s="4">
        <v>0.12689999999999999</v>
      </c>
      <c r="E329" t="s">
        <v>21</v>
      </c>
      <c r="F329" t="s">
        <v>22</v>
      </c>
      <c r="G329" t="s">
        <v>28</v>
      </c>
      <c r="H329" t="s">
        <v>37</v>
      </c>
      <c r="I329" s="6">
        <v>50000</v>
      </c>
      <c r="J329" s="8" t="str">
        <f t="shared" si="31"/>
        <v>MEDIUM</v>
      </c>
      <c r="K329" t="s">
        <v>29</v>
      </c>
      <c r="L329" t="s">
        <v>25</v>
      </c>
      <c r="M329" s="13">
        <v>0.12119999999999999</v>
      </c>
      <c r="N329" s="13">
        <v>12.12</v>
      </c>
      <c r="O329">
        <v>675</v>
      </c>
      <c r="P329">
        <v>679</v>
      </c>
      <c r="Q329">
        <f t="shared" si="32"/>
        <v>677</v>
      </c>
      <c r="R329" s="8" t="str">
        <f t="shared" si="33"/>
        <v>FAIR</v>
      </c>
      <c r="S329">
        <f t="shared" si="30"/>
        <v>2</v>
      </c>
      <c r="T329" s="8" t="str">
        <f t="shared" si="34"/>
        <v>MEDIUM</v>
      </c>
      <c r="U329" s="8" t="str">
        <f t="shared" si="35"/>
        <v>Moderate DTI/Income/FICO</v>
      </c>
    </row>
    <row r="330" spans="1:21" x14ac:dyDescent="0.3">
      <c r="A330">
        <v>66485740</v>
      </c>
      <c r="B330" s="6">
        <v>30000</v>
      </c>
      <c r="C330" t="s">
        <v>14</v>
      </c>
      <c r="D330" s="4">
        <v>0.182</v>
      </c>
      <c r="E330" t="s">
        <v>43</v>
      </c>
      <c r="F330" t="s">
        <v>65</v>
      </c>
      <c r="G330" t="s">
        <v>33</v>
      </c>
      <c r="H330" t="s">
        <v>37</v>
      </c>
      <c r="I330" s="6">
        <v>70000</v>
      </c>
      <c r="J330" s="8" t="str">
        <f t="shared" si="31"/>
        <v>HIGH</v>
      </c>
      <c r="K330" t="s">
        <v>29</v>
      </c>
      <c r="L330" t="s">
        <v>20</v>
      </c>
      <c r="M330" s="13">
        <v>0.30879999999999996</v>
      </c>
      <c r="N330" s="13">
        <v>30.879999999999995</v>
      </c>
      <c r="O330">
        <v>665</v>
      </c>
      <c r="P330">
        <v>669</v>
      </c>
      <c r="Q330">
        <f t="shared" si="32"/>
        <v>667</v>
      </c>
      <c r="R330" s="8" t="str">
        <f t="shared" si="33"/>
        <v>FAIR</v>
      </c>
      <c r="S330">
        <f t="shared" si="30"/>
        <v>1</v>
      </c>
      <c r="T330" s="8" t="str">
        <f t="shared" si="34"/>
        <v>HIGH</v>
      </c>
      <c r="U330" s="8" t="str">
        <f t="shared" si="35"/>
        <v>High DTI / Low Income / Low FICO</v>
      </c>
    </row>
    <row r="331" spans="1:21" x14ac:dyDescent="0.3">
      <c r="A331">
        <v>67055290</v>
      </c>
      <c r="B331" s="6">
        <v>9000</v>
      </c>
      <c r="C331" t="s">
        <v>26</v>
      </c>
      <c r="D331" s="4">
        <v>5.3200000000000004E-2</v>
      </c>
      <c r="E331" t="s">
        <v>45</v>
      </c>
      <c r="F331" t="s">
        <v>57</v>
      </c>
      <c r="G331" t="s">
        <v>33</v>
      </c>
      <c r="H331" t="s">
        <v>24</v>
      </c>
      <c r="I331" s="6">
        <v>97000</v>
      </c>
      <c r="J331" s="8" t="str">
        <f t="shared" si="31"/>
        <v>HIGH</v>
      </c>
      <c r="K331" t="s">
        <v>29</v>
      </c>
      <c r="L331" t="s">
        <v>25</v>
      </c>
      <c r="M331" s="13">
        <v>0.23629999999999998</v>
      </c>
      <c r="N331" s="13">
        <v>23.63</v>
      </c>
      <c r="O331">
        <v>785</v>
      </c>
      <c r="P331">
        <v>789</v>
      </c>
      <c r="Q331">
        <f t="shared" si="32"/>
        <v>787</v>
      </c>
      <c r="R331" s="8" t="str">
        <f t="shared" si="33"/>
        <v>GOOD</v>
      </c>
      <c r="S331">
        <f t="shared" si="30"/>
        <v>1</v>
      </c>
      <c r="T331" s="8" t="str">
        <f t="shared" si="34"/>
        <v>HIGH</v>
      </c>
      <c r="U331" s="8" t="str">
        <f t="shared" si="35"/>
        <v>High DTI / Low Income / Low FICO</v>
      </c>
    </row>
    <row r="332" spans="1:21" x14ac:dyDescent="0.3">
      <c r="A332">
        <v>65432327</v>
      </c>
      <c r="B332" s="6">
        <v>6000</v>
      </c>
      <c r="C332" t="s">
        <v>26</v>
      </c>
      <c r="D332" s="4">
        <v>7.8899999999999998E-2</v>
      </c>
      <c r="E332" t="s">
        <v>45</v>
      </c>
      <c r="F332" t="s">
        <v>64</v>
      </c>
      <c r="G332" t="s">
        <v>50</v>
      </c>
      <c r="H332" t="s">
        <v>37</v>
      </c>
      <c r="I332" s="6">
        <v>40000</v>
      </c>
      <c r="J332" s="8" t="str">
        <f t="shared" si="31"/>
        <v>LOW</v>
      </c>
      <c r="K332" t="s">
        <v>29</v>
      </c>
      <c r="L332" t="s">
        <v>25</v>
      </c>
      <c r="M332" s="13">
        <v>0.16620000000000001</v>
      </c>
      <c r="N332" s="13">
        <v>16.62</v>
      </c>
      <c r="O332">
        <v>715</v>
      </c>
      <c r="P332">
        <v>719</v>
      </c>
      <c r="Q332">
        <f t="shared" si="32"/>
        <v>717</v>
      </c>
      <c r="R332" s="8" t="str">
        <f t="shared" si="33"/>
        <v>GOOD</v>
      </c>
      <c r="S332">
        <f t="shared" si="30"/>
        <v>1</v>
      </c>
      <c r="T332" s="8" t="str">
        <f t="shared" si="34"/>
        <v>HIGH</v>
      </c>
      <c r="U332" s="8" t="str">
        <f t="shared" si="35"/>
        <v>High DTI / Low Income / Low FICO</v>
      </c>
    </row>
    <row r="333" spans="1:21" x14ac:dyDescent="0.3">
      <c r="A333">
        <v>63489917</v>
      </c>
      <c r="B333" s="6">
        <v>16000</v>
      </c>
      <c r="C333" t="s">
        <v>26</v>
      </c>
      <c r="D333" s="4">
        <v>7.8899999999999998E-2</v>
      </c>
      <c r="E333" t="s">
        <v>45</v>
      </c>
      <c r="F333" t="s">
        <v>64</v>
      </c>
      <c r="G333" t="s">
        <v>17</v>
      </c>
      <c r="H333" t="s">
        <v>24</v>
      </c>
      <c r="I333" s="6">
        <v>49000</v>
      </c>
      <c r="J333" s="8" t="str">
        <f t="shared" si="31"/>
        <v>MEDIUM</v>
      </c>
      <c r="K333" t="s">
        <v>29</v>
      </c>
      <c r="L333" t="s">
        <v>25</v>
      </c>
      <c r="M333" s="13">
        <v>0.19030000000000002</v>
      </c>
      <c r="N333" s="13">
        <v>19.03</v>
      </c>
      <c r="O333">
        <v>720</v>
      </c>
      <c r="P333">
        <v>724</v>
      </c>
      <c r="Q333">
        <f t="shared" si="32"/>
        <v>722</v>
      </c>
      <c r="R333" s="8" t="str">
        <f t="shared" si="33"/>
        <v>GOOD</v>
      </c>
      <c r="S333">
        <f t="shared" si="30"/>
        <v>2</v>
      </c>
      <c r="T333" s="8" t="str">
        <f t="shared" si="34"/>
        <v>MEDIUM</v>
      </c>
      <c r="U333" s="8" t="str">
        <f t="shared" si="35"/>
        <v>Moderate DTI/Income/FICO</v>
      </c>
    </row>
    <row r="334" spans="1:21" x14ac:dyDescent="0.3">
      <c r="A334">
        <v>63247419</v>
      </c>
      <c r="B334" s="6">
        <v>12000</v>
      </c>
      <c r="C334" t="s">
        <v>14</v>
      </c>
      <c r="D334" s="4">
        <v>0.16550000000000001</v>
      </c>
      <c r="E334" t="s">
        <v>15</v>
      </c>
      <c r="F334" t="s">
        <v>16</v>
      </c>
      <c r="G334" t="s">
        <v>23</v>
      </c>
      <c r="H334" t="s">
        <v>37</v>
      </c>
      <c r="I334" s="6">
        <v>40000</v>
      </c>
      <c r="J334" s="8" t="str">
        <f t="shared" si="31"/>
        <v>LOW</v>
      </c>
      <c r="K334" t="s">
        <v>48</v>
      </c>
      <c r="L334" t="s">
        <v>20</v>
      </c>
      <c r="M334" s="13">
        <v>0.33210000000000001</v>
      </c>
      <c r="N334" s="13">
        <v>33.21</v>
      </c>
      <c r="O334">
        <v>685</v>
      </c>
      <c r="P334">
        <v>689</v>
      </c>
      <c r="Q334">
        <f t="shared" si="32"/>
        <v>687</v>
      </c>
      <c r="R334" s="8" t="str">
        <f t="shared" si="33"/>
        <v>FAIR</v>
      </c>
      <c r="S334">
        <f t="shared" si="30"/>
        <v>1</v>
      </c>
      <c r="T334" s="8" t="str">
        <f t="shared" si="34"/>
        <v>HIGH</v>
      </c>
      <c r="U334" s="8" t="str">
        <f t="shared" si="35"/>
        <v>High DTI / Low Income / Low FICO</v>
      </c>
    </row>
    <row r="335" spans="1:21" x14ac:dyDescent="0.3">
      <c r="A335">
        <v>64671557</v>
      </c>
      <c r="B335" s="6">
        <v>35000</v>
      </c>
      <c r="C335" t="s">
        <v>14</v>
      </c>
      <c r="D335" s="4">
        <v>0.1318</v>
      </c>
      <c r="E335" t="s">
        <v>21</v>
      </c>
      <c r="F335" t="s">
        <v>32</v>
      </c>
      <c r="G335" t="s">
        <v>72</v>
      </c>
      <c r="H335" t="s">
        <v>24</v>
      </c>
      <c r="I335" s="6">
        <v>130000</v>
      </c>
      <c r="J335" s="8" t="str">
        <f t="shared" si="31"/>
        <v>HIGH</v>
      </c>
      <c r="K335" t="s">
        <v>19</v>
      </c>
      <c r="L335" t="s">
        <v>25</v>
      </c>
      <c r="M335" s="13">
        <v>0.26600000000000001</v>
      </c>
      <c r="N335" s="13">
        <v>26.6</v>
      </c>
      <c r="O335">
        <v>685</v>
      </c>
      <c r="P335">
        <v>689</v>
      </c>
      <c r="Q335">
        <f t="shared" si="32"/>
        <v>687</v>
      </c>
      <c r="R335" s="8" t="str">
        <f t="shared" si="33"/>
        <v>FAIR</v>
      </c>
      <c r="S335">
        <f t="shared" si="30"/>
        <v>1</v>
      </c>
      <c r="T335" s="8" t="str">
        <f t="shared" si="34"/>
        <v>HIGH</v>
      </c>
      <c r="U335" s="8" t="str">
        <f t="shared" si="35"/>
        <v>High DTI / Low Income / Low FICO</v>
      </c>
    </row>
    <row r="336" spans="1:21" x14ac:dyDescent="0.3">
      <c r="A336">
        <v>63557646</v>
      </c>
      <c r="B336" s="6">
        <v>12500</v>
      </c>
      <c r="C336" t="s">
        <v>14</v>
      </c>
      <c r="D336" s="4">
        <v>0.19190000000000002</v>
      </c>
      <c r="E336" t="s">
        <v>43</v>
      </c>
      <c r="F336" t="s">
        <v>76</v>
      </c>
      <c r="G336" t="s">
        <v>36</v>
      </c>
      <c r="H336" t="s">
        <v>24</v>
      </c>
      <c r="I336" s="6">
        <v>52000</v>
      </c>
      <c r="J336" s="8" t="str">
        <f t="shared" si="31"/>
        <v>MEDIUM</v>
      </c>
      <c r="K336" t="s">
        <v>19</v>
      </c>
      <c r="L336" t="s">
        <v>38</v>
      </c>
      <c r="M336" s="13">
        <v>0.35470000000000002</v>
      </c>
      <c r="N336" s="13">
        <v>35.47</v>
      </c>
      <c r="O336">
        <v>675</v>
      </c>
      <c r="P336">
        <v>679</v>
      </c>
      <c r="Q336">
        <f t="shared" si="32"/>
        <v>677</v>
      </c>
      <c r="R336" s="8" t="str">
        <f t="shared" si="33"/>
        <v>FAIR</v>
      </c>
      <c r="S336">
        <f t="shared" si="30"/>
        <v>1</v>
      </c>
      <c r="T336" s="8" t="str">
        <f t="shared" si="34"/>
        <v>HIGH</v>
      </c>
      <c r="U336" s="8" t="str">
        <f t="shared" si="35"/>
        <v>High DTI / Low Income / Low FICO</v>
      </c>
    </row>
    <row r="337" spans="1:21" x14ac:dyDescent="0.3">
      <c r="A337">
        <v>66490223</v>
      </c>
      <c r="B337" s="6">
        <v>9600</v>
      </c>
      <c r="C337" t="s">
        <v>26</v>
      </c>
      <c r="D337" s="4">
        <v>6.8900000000000003E-2</v>
      </c>
      <c r="E337" t="s">
        <v>45</v>
      </c>
      <c r="F337" t="s">
        <v>46</v>
      </c>
      <c r="G337" t="s">
        <v>33</v>
      </c>
      <c r="H337" t="s">
        <v>24</v>
      </c>
      <c r="I337" s="6">
        <v>104000</v>
      </c>
      <c r="J337" s="8" t="str">
        <f t="shared" si="31"/>
        <v>HIGH</v>
      </c>
      <c r="K337" t="s">
        <v>29</v>
      </c>
      <c r="L337" t="s">
        <v>25</v>
      </c>
      <c r="M337" s="13">
        <v>2.69E-2</v>
      </c>
      <c r="N337" s="13">
        <v>2.69</v>
      </c>
      <c r="O337">
        <v>695</v>
      </c>
      <c r="P337">
        <v>699</v>
      </c>
      <c r="Q337">
        <f t="shared" si="32"/>
        <v>697</v>
      </c>
      <c r="R337" s="8" t="str">
        <f t="shared" si="33"/>
        <v>FAIR</v>
      </c>
      <c r="S337">
        <f t="shared" si="30"/>
        <v>2</v>
      </c>
      <c r="T337" s="8" t="str">
        <f t="shared" si="34"/>
        <v>MEDIUM</v>
      </c>
      <c r="U337" s="8" t="str">
        <f t="shared" si="35"/>
        <v>Moderate DTI/Income/FICO</v>
      </c>
    </row>
    <row r="338" spans="1:21" x14ac:dyDescent="0.3">
      <c r="A338">
        <v>65667571</v>
      </c>
      <c r="B338" s="6">
        <v>20000</v>
      </c>
      <c r="C338" t="s">
        <v>14</v>
      </c>
      <c r="D338" s="4">
        <v>0.1318</v>
      </c>
      <c r="E338" t="s">
        <v>21</v>
      </c>
      <c r="F338" t="s">
        <v>32</v>
      </c>
      <c r="G338" t="s">
        <v>47</v>
      </c>
      <c r="H338" t="s">
        <v>37</v>
      </c>
      <c r="I338" s="6">
        <v>69500</v>
      </c>
      <c r="J338" s="8" t="str">
        <f t="shared" si="31"/>
        <v>HIGH</v>
      </c>
      <c r="K338" t="s">
        <v>79</v>
      </c>
      <c r="L338" t="s">
        <v>20</v>
      </c>
      <c r="M338" s="13">
        <v>8.48E-2</v>
      </c>
      <c r="N338" s="13">
        <v>8.48</v>
      </c>
      <c r="O338">
        <v>710</v>
      </c>
      <c r="P338">
        <v>714</v>
      </c>
      <c r="Q338">
        <f t="shared" si="32"/>
        <v>712</v>
      </c>
      <c r="R338" s="8" t="str">
        <f t="shared" si="33"/>
        <v>GOOD</v>
      </c>
      <c r="S338">
        <f t="shared" si="30"/>
        <v>3</v>
      </c>
      <c r="T338" s="8" t="str">
        <f t="shared" si="34"/>
        <v>LOW</v>
      </c>
      <c r="U338" s="8" t="str">
        <f t="shared" si="35"/>
        <v>Strong Profile</v>
      </c>
    </row>
    <row r="339" spans="1:21" x14ac:dyDescent="0.3">
      <c r="A339">
        <v>63325907</v>
      </c>
      <c r="B339" s="6">
        <v>4200</v>
      </c>
      <c r="C339" t="s">
        <v>26</v>
      </c>
      <c r="D339" s="4">
        <v>0.16550000000000001</v>
      </c>
      <c r="E339" t="s">
        <v>15</v>
      </c>
      <c r="F339" t="s">
        <v>16</v>
      </c>
      <c r="G339" t="s">
        <v>17</v>
      </c>
      <c r="H339" t="s">
        <v>37</v>
      </c>
      <c r="I339" s="6">
        <v>42000</v>
      </c>
      <c r="J339" s="8" t="str">
        <f t="shared" si="31"/>
        <v>MEDIUM</v>
      </c>
      <c r="K339" t="s">
        <v>48</v>
      </c>
      <c r="L339" t="s">
        <v>59</v>
      </c>
      <c r="M339" s="13">
        <v>0.30890000000000001</v>
      </c>
      <c r="N339" s="13">
        <v>30.89</v>
      </c>
      <c r="O339">
        <v>680</v>
      </c>
      <c r="P339">
        <v>684</v>
      </c>
      <c r="Q339">
        <f t="shared" si="32"/>
        <v>682</v>
      </c>
      <c r="R339" s="8" t="str">
        <f t="shared" si="33"/>
        <v>FAIR</v>
      </c>
      <c r="S339">
        <f t="shared" si="30"/>
        <v>1</v>
      </c>
      <c r="T339" s="8" t="str">
        <f t="shared" si="34"/>
        <v>HIGH</v>
      </c>
      <c r="U339" s="8" t="str">
        <f t="shared" si="35"/>
        <v>High DTI / Low Income / Low FICO</v>
      </c>
    </row>
    <row r="340" spans="1:21" x14ac:dyDescent="0.3">
      <c r="A340">
        <v>63948097</v>
      </c>
      <c r="B340" s="6">
        <v>11300</v>
      </c>
      <c r="C340" t="s">
        <v>26</v>
      </c>
      <c r="D340" s="4">
        <v>0.1699</v>
      </c>
      <c r="E340" t="s">
        <v>15</v>
      </c>
      <c r="F340" t="s">
        <v>53</v>
      </c>
      <c r="G340" t="s">
        <v>23</v>
      </c>
      <c r="H340" t="s">
        <v>37</v>
      </c>
      <c r="I340" s="6">
        <v>52500</v>
      </c>
      <c r="J340" s="8" t="str">
        <f t="shared" si="31"/>
        <v>MEDIUM</v>
      </c>
      <c r="K340" t="s">
        <v>29</v>
      </c>
      <c r="L340" t="s">
        <v>38</v>
      </c>
      <c r="M340" s="13">
        <v>0.253</v>
      </c>
      <c r="N340" s="13">
        <v>25.3</v>
      </c>
      <c r="O340">
        <v>660</v>
      </c>
      <c r="P340">
        <v>664</v>
      </c>
      <c r="Q340">
        <f t="shared" si="32"/>
        <v>662</v>
      </c>
      <c r="R340" s="8" t="str">
        <f t="shared" si="33"/>
        <v>FAIR</v>
      </c>
      <c r="S340">
        <f t="shared" si="30"/>
        <v>1</v>
      </c>
      <c r="T340" s="8" t="str">
        <f t="shared" si="34"/>
        <v>HIGH</v>
      </c>
      <c r="U340" s="8" t="str">
        <f t="shared" si="35"/>
        <v>High DTI / Low Income / Low FICO</v>
      </c>
    </row>
    <row r="341" spans="1:21" x14ac:dyDescent="0.3">
      <c r="A341">
        <v>66622253</v>
      </c>
      <c r="B341" s="6">
        <v>16000</v>
      </c>
      <c r="C341" t="s">
        <v>14</v>
      </c>
      <c r="D341" s="4">
        <v>0.11220000000000001</v>
      </c>
      <c r="E341" t="s">
        <v>34</v>
      </c>
      <c r="F341" t="s">
        <v>54</v>
      </c>
      <c r="G341" t="s">
        <v>39</v>
      </c>
      <c r="H341" t="s">
        <v>24</v>
      </c>
      <c r="I341" s="6">
        <v>110000</v>
      </c>
      <c r="J341" s="8" t="str">
        <f t="shared" si="31"/>
        <v>HIGH</v>
      </c>
      <c r="K341" t="s">
        <v>29</v>
      </c>
      <c r="L341" t="s">
        <v>31</v>
      </c>
      <c r="M341" s="13">
        <v>0.1545</v>
      </c>
      <c r="N341" s="13">
        <v>15.45</v>
      </c>
      <c r="O341">
        <v>770</v>
      </c>
      <c r="P341">
        <v>774</v>
      </c>
      <c r="Q341">
        <f t="shared" si="32"/>
        <v>772</v>
      </c>
      <c r="R341" s="8" t="str">
        <f t="shared" si="33"/>
        <v>GOOD</v>
      </c>
      <c r="S341">
        <f t="shared" si="30"/>
        <v>2</v>
      </c>
      <c r="T341" s="8" t="str">
        <f t="shared" si="34"/>
        <v>MEDIUM</v>
      </c>
      <c r="U341" s="8" t="str">
        <f t="shared" si="35"/>
        <v>Moderate DTI/Income/FICO</v>
      </c>
    </row>
    <row r="342" spans="1:21" x14ac:dyDescent="0.3">
      <c r="A342">
        <v>65956097</v>
      </c>
      <c r="B342" s="6">
        <v>25000</v>
      </c>
      <c r="C342" t="s">
        <v>14</v>
      </c>
      <c r="D342" s="4">
        <v>9.7599999999999992E-2</v>
      </c>
      <c r="E342" t="s">
        <v>34</v>
      </c>
      <c r="F342" t="s">
        <v>58</v>
      </c>
      <c r="G342" t="s">
        <v>33</v>
      </c>
      <c r="H342" t="s">
        <v>18</v>
      </c>
      <c r="I342" s="6">
        <v>75000</v>
      </c>
      <c r="J342" s="8" t="str">
        <f t="shared" si="31"/>
        <v>HIGH</v>
      </c>
      <c r="K342" t="s">
        <v>19</v>
      </c>
      <c r="L342" t="s">
        <v>20</v>
      </c>
      <c r="M342" s="13">
        <v>0.27579999999999999</v>
      </c>
      <c r="N342" s="13">
        <v>27.58</v>
      </c>
      <c r="O342">
        <v>720</v>
      </c>
      <c r="P342">
        <v>724</v>
      </c>
      <c r="Q342">
        <f t="shared" si="32"/>
        <v>722</v>
      </c>
      <c r="R342" s="8" t="str">
        <f t="shared" si="33"/>
        <v>GOOD</v>
      </c>
      <c r="S342">
        <f t="shared" si="30"/>
        <v>1</v>
      </c>
      <c r="T342" s="8" t="str">
        <f t="shared" si="34"/>
        <v>HIGH</v>
      </c>
      <c r="U342" s="8" t="str">
        <f t="shared" si="35"/>
        <v>High DTI / Low Income / Low FICO</v>
      </c>
    </row>
    <row r="343" spans="1:21" x14ac:dyDescent="0.3">
      <c r="A343">
        <v>64037401</v>
      </c>
      <c r="B343" s="6">
        <v>10000</v>
      </c>
      <c r="C343" t="s">
        <v>14</v>
      </c>
      <c r="D343" s="4">
        <v>0.17859999999999998</v>
      </c>
      <c r="E343" t="s">
        <v>15</v>
      </c>
      <c r="F343" t="s">
        <v>51</v>
      </c>
      <c r="G343" t="s">
        <v>60</v>
      </c>
      <c r="H343" t="s">
        <v>18</v>
      </c>
      <c r="I343" s="6">
        <v>50000</v>
      </c>
      <c r="J343" s="8" t="str">
        <f t="shared" si="31"/>
        <v>MEDIUM</v>
      </c>
      <c r="K343" t="s">
        <v>48</v>
      </c>
      <c r="L343" t="s">
        <v>31</v>
      </c>
      <c r="M343" s="13">
        <v>0.1265</v>
      </c>
      <c r="N343" s="13">
        <v>12.65</v>
      </c>
      <c r="O343">
        <v>685</v>
      </c>
      <c r="P343">
        <v>689</v>
      </c>
      <c r="Q343">
        <f t="shared" si="32"/>
        <v>687</v>
      </c>
      <c r="R343" s="8" t="str">
        <f t="shared" si="33"/>
        <v>FAIR</v>
      </c>
      <c r="S343">
        <f t="shared" si="30"/>
        <v>2</v>
      </c>
      <c r="T343" s="8" t="str">
        <f t="shared" si="34"/>
        <v>MEDIUM</v>
      </c>
      <c r="U343" s="8" t="str">
        <f t="shared" si="35"/>
        <v>Moderate DTI/Income/FICO</v>
      </c>
    </row>
    <row r="344" spans="1:21" x14ac:dyDescent="0.3">
      <c r="A344">
        <v>62654709</v>
      </c>
      <c r="B344" s="6">
        <v>3000</v>
      </c>
      <c r="C344" t="s">
        <v>26</v>
      </c>
      <c r="D344" s="4">
        <v>0.15609999999999999</v>
      </c>
      <c r="E344" t="s">
        <v>15</v>
      </c>
      <c r="F344" t="s">
        <v>27</v>
      </c>
      <c r="G344" t="s">
        <v>28</v>
      </c>
      <c r="H344" t="s">
        <v>24</v>
      </c>
      <c r="I344" s="6">
        <v>52000</v>
      </c>
      <c r="J344" s="8" t="str">
        <f t="shared" si="31"/>
        <v>MEDIUM</v>
      </c>
      <c r="K344" t="s">
        <v>48</v>
      </c>
      <c r="L344" t="s">
        <v>66</v>
      </c>
      <c r="M344" s="13">
        <v>0.20629999999999998</v>
      </c>
      <c r="N344" s="13">
        <v>20.63</v>
      </c>
      <c r="O344">
        <v>660</v>
      </c>
      <c r="P344">
        <v>664</v>
      </c>
      <c r="Q344">
        <f t="shared" si="32"/>
        <v>662</v>
      </c>
      <c r="R344" s="8" t="str">
        <f t="shared" si="33"/>
        <v>FAIR</v>
      </c>
      <c r="S344">
        <f t="shared" si="30"/>
        <v>1</v>
      </c>
      <c r="T344" s="8" t="str">
        <f t="shared" si="34"/>
        <v>HIGH</v>
      </c>
      <c r="U344" s="8" t="str">
        <f t="shared" si="35"/>
        <v>High DTI / Low Income / Low FICO</v>
      </c>
    </row>
    <row r="345" spans="1:21" x14ac:dyDescent="0.3">
      <c r="A345">
        <v>66504841</v>
      </c>
      <c r="B345" s="6">
        <v>35000</v>
      </c>
      <c r="C345" t="s">
        <v>26</v>
      </c>
      <c r="D345" s="4">
        <v>7.2599999999999998E-2</v>
      </c>
      <c r="E345" t="s">
        <v>45</v>
      </c>
      <c r="F345" t="s">
        <v>61</v>
      </c>
      <c r="G345" t="s">
        <v>33</v>
      </c>
      <c r="H345" t="s">
        <v>24</v>
      </c>
      <c r="I345" s="6">
        <v>225000</v>
      </c>
      <c r="J345" s="8" t="str">
        <f t="shared" si="31"/>
        <v>HIGH</v>
      </c>
      <c r="K345" t="s">
        <v>29</v>
      </c>
      <c r="L345" t="s">
        <v>25</v>
      </c>
      <c r="M345" s="13">
        <v>0.1467</v>
      </c>
      <c r="N345" s="13">
        <v>14.67</v>
      </c>
      <c r="O345">
        <v>680</v>
      </c>
      <c r="P345">
        <v>684</v>
      </c>
      <c r="Q345">
        <f t="shared" si="32"/>
        <v>682</v>
      </c>
      <c r="R345" s="8" t="str">
        <f t="shared" si="33"/>
        <v>FAIR</v>
      </c>
      <c r="S345">
        <f t="shared" si="30"/>
        <v>2</v>
      </c>
      <c r="T345" s="8" t="str">
        <f t="shared" si="34"/>
        <v>MEDIUM</v>
      </c>
      <c r="U345" s="8" t="str">
        <f t="shared" si="35"/>
        <v>Moderate DTI/Income/FICO</v>
      </c>
    </row>
    <row r="346" spans="1:21" x14ac:dyDescent="0.3">
      <c r="A346">
        <v>65039227</v>
      </c>
      <c r="B346" s="6">
        <v>19200</v>
      </c>
      <c r="C346" t="s">
        <v>14</v>
      </c>
      <c r="D346" s="4">
        <v>0.13669999999999999</v>
      </c>
      <c r="E346" t="s">
        <v>21</v>
      </c>
      <c r="F346" t="s">
        <v>30</v>
      </c>
      <c r="G346" t="s">
        <v>60</v>
      </c>
      <c r="H346" t="s">
        <v>24</v>
      </c>
      <c r="I346" s="6">
        <v>101500</v>
      </c>
      <c r="J346" s="8" t="str">
        <f t="shared" si="31"/>
        <v>HIGH</v>
      </c>
      <c r="K346" t="s">
        <v>19</v>
      </c>
      <c r="L346" t="s">
        <v>25</v>
      </c>
      <c r="M346" s="13">
        <v>0.30680000000000002</v>
      </c>
      <c r="N346" s="13">
        <v>30.680000000000003</v>
      </c>
      <c r="O346">
        <v>665</v>
      </c>
      <c r="P346">
        <v>669</v>
      </c>
      <c r="Q346">
        <f t="shared" si="32"/>
        <v>667</v>
      </c>
      <c r="R346" s="8" t="str">
        <f t="shared" si="33"/>
        <v>FAIR</v>
      </c>
      <c r="S346">
        <f t="shared" si="30"/>
        <v>1</v>
      </c>
      <c r="T346" s="8" t="str">
        <f t="shared" si="34"/>
        <v>HIGH</v>
      </c>
      <c r="U346" s="8" t="str">
        <f t="shared" si="35"/>
        <v>High DTI / Low Income / Low FICO</v>
      </c>
    </row>
    <row r="347" spans="1:21" x14ac:dyDescent="0.3">
      <c r="A347">
        <v>64231151</v>
      </c>
      <c r="B347" s="6">
        <v>16500</v>
      </c>
      <c r="C347" t="s">
        <v>26</v>
      </c>
      <c r="D347" s="4">
        <v>0.1318</v>
      </c>
      <c r="E347" t="s">
        <v>21</v>
      </c>
      <c r="F347" t="s">
        <v>32</v>
      </c>
      <c r="G347" t="s">
        <v>47</v>
      </c>
      <c r="H347" t="s">
        <v>37</v>
      </c>
      <c r="I347" s="6">
        <v>55472</v>
      </c>
      <c r="J347" s="8" t="str">
        <f t="shared" si="31"/>
        <v>MEDIUM</v>
      </c>
      <c r="K347" t="s">
        <v>29</v>
      </c>
      <c r="L347" t="s">
        <v>20</v>
      </c>
      <c r="M347" s="13">
        <v>0.18820000000000001</v>
      </c>
      <c r="N347" s="13">
        <v>18.82</v>
      </c>
      <c r="O347">
        <v>665</v>
      </c>
      <c r="P347">
        <v>669</v>
      </c>
      <c r="Q347">
        <f t="shared" si="32"/>
        <v>667</v>
      </c>
      <c r="R347" s="8" t="str">
        <f t="shared" si="33"/>
        <v>FAIR</v>
      </c>
      <c r="S347">
        <f t="shared" si="30"/>
        <v>2</v>
      </c>
      <c r="T347" s="8" t="str">
        <f t="shared" si="34"/>
        <v>MEDIUM</v>
      </c>
      <c r="U347" s="8" t="str">
        <f t="shared" si="35"/>
        <v>Moderate DTI/Income/FICO</v>
      </c>
    </row>
    <row r="348" spans="1:21" x14ac:dyDescent="0.3">
      <c r="A348">
        <v>67655859</v>
      </c>
      <c r="B348" s="6">
        <v>10000</v>
      </c>
      <c r="C348" t="s">
        <v>26</v>
      </c>
      <c r="D348" s="4">
        <v>0.1757</v>
      </c>
      <c r="E348" t="s">
        <v>15</v>
      </c>
      <c r="F348" t="s">
        <v>52</v>
      </c>
      <c r="G348" t="s">
        <v>23</v>
      </c>
      <c r="H348" t="s">
        <v>24</v>
      </c>
      <c r="I348" s="6">
        <v>54000</v>
      </c>
      <c r="J348" s="8" t="str">
        <f t="shared" si="31"/>
        <v>MEDIUM</v>
      </c>
      <c r="K348" t="s">
        <v>29</v>
      </c>
      <c r="L348" t="s">
        <v>20</v>
      </c>
      <c r="M348" s="13">
        <v>0.1777</v>
      </c>
      <c r="N348" s="13">
        <v>17.77</v>
      </c>
      <c r="O348">
        <v>665</v>
      </c>
      <c r="P348">
        <v>669</v>
      </c>
      <c r="Q348">
        <f t="shared" si="32"/>
        <v>667</v>
      </c>
      <c r="R348" s="8" t="str">
        <f t="shared" si="33"/>
        <v>FAIR</v>
      </c>
      <c r="S348">
        <f t="shared" si="30"/>
        <v>2</v>
      </c>
      <c r="T348" s="8" t="str">
        <f t="shared" si="34"/>
        <v>MEDIUM</v>
      </c>
      <c r="U348" s="8" t="str">
        <f t="shared" si="35"/>
        <v>Moderate DTI/Income/FICO</v>
      </c>
    </row>
    <row r="349" spans="1:21" x14ac:dyDescent="0.3">
      <c r="A349">
        <v>67237659</v>
      </c>
      <c r="B349" s="6">
        <v>8000</v>
      </c>
      <c r="C349" t="s">
        <v>26</v>
      </c>
      <c r="D349" s="4">
        <v>6.2400000000000004E-2</v>
      </c>
      <c r="E349" t="s">
        <v>45</v>
      </c>
      <c r="F349" t="s">
        <v>62</v>
      </c>
      <c r="G349" t="s">
        <v>47</v>
      </c>
      <c r="H349" t="s">
        <v>24</v>
      </c>
      <c r="I349" s="6">
        <v>60000</v>
      </c>
      <c r="J349" s="8" t="str">
        <f t="shared" si="31"/>
        <v>MEDIUM</v>
      </c>
      <c r="K349" t="s">
        <v>29</v>
      </c>
      <c r="L349" t="s">
        <v>20</v>
      </c>
      <c r="M349" s="13">
        <v>4.9599999999999998E-2</v>
      </c>
      <c r="N349" s="13">
        <v>4.96</v>
      </c>
      <c r="O349">
        <v>725</v>
      </c>
      <c r="P349">
        <v>729</v>
      </c>
      <c r="Q349">
        <f t="shared" si="32"/>
        <v>727</v>
      </c>
      <c r="R349" s="8" t="str">
        <f t="shared" si="33"/>
        <v>GOOD</v>
      </c>
      <c r="S349">
        <f t="shared" si="30"/>
        <v>2</v>
      </c>
      <c r="T349" s="8" t="str">
        <f t="shared" si="34"/>
        <v>MEDIUM</v>
      </c>
      <c r="U349" s="8" t="str">
        <f t="shared" si="35"/>
        <v>Moderate DTI/Income/FICO</v>
      </c>
    </row>
    <row r="350" spans="1:21" x14ac:dyDescent="0.3">
      <c r="A350">
        <v>65605510</v>
      </c>
      <c r="B350" s="6">
        <v>12250</v>
      </c>
      <c r="C350" t="s">
        <v>26</v>
      </c>
      <c r="D350" s="4">
        <v>0.1149</v>
      </c>
      <c r="E350" t="s">
        <v>34</v>
      </c>
      <c r="F350" t="s">
        <v>54</v>
      </c>
      <c r="G350" t="s">
        <v>28</v>
      </c>
      <c r="H350" t="s">
        <v>37</v>
      </c>
      <c r="I350" s="6">
        <v>35000</v>
      </c>
      <c r="J350" s="8" t="str">
        <f t="shared" si="31"/>
        <v>LOW</v>
      </c>
      <c r="K350" t="s">
        <v>29</v>
      </c>
      <c r="L350" t="s">
        <v>20</v>
      </c>
      <c r="M350" s="13">
        <v>0.33090000000000003</v>
      </c>
      <c r="N350" s="13">
        <v>33.090000000000003</v>
      </c>
      <c r="O350">
        <v>665</v>
      </c>
      <c r="P350">
        <v>669</v>
      </c>
      <c r="Q350">
        <f t="shared" si="32"/>
        <v>667</v>
      </c>
      <c r="R350" s="8" t="str">
        <f t="shared" si="33"/>
        <v>FAIR</v>
      </c>
      <c r="S350">
        <f t="shared" si="30"/>
        <v>1</v>
      </c>
      <c r="T350" s="8" t="str">
        <f t="shared" si="34"/>
        <v>HIGH</v>
      </c>
      <c r="U350" s="8" t="str">
        <f t="shared" si="35"/>
        <v>High DTI / Low Income / Low FICO</v>
      </c>
    </row>
    <row r="351" spans="1:21" x14ac:dyDescent="0.3">
      <c r="A351">
        <v>65593598</v>
      </c>
      <c r="B351" s="6">
        <v>12000</v>
      </c>
      <c r="C351" t="s">
        <v>26</v>
      </c>
      <c r="D351" s="4">
        <v>0.12590000000000001</v>
      </c>
      <c r="E351" t="s">
        <v>21</v>
      </c>
      <c r="F351" t="s">
        <v>22</v>
      </c>
      <c r="G351" t="s">
        <v>23</v>
      </c>
      <c r="H351" t="s">
        <v>37</v>
      </c>
      <c r="I351" s="6">
        <v>38000</v>
      </c>
      <c r="J351" s="8" t="str">
        <f t="shared" si="31"/>
        <v>LOW</v>
      </c>
      <c r="K351" t="s">
        <v>29</v>
      </c>
      <c r="L351" t="s">
        <v>20</v>
      </c>
      <c r="M351" s="13">
        <v>0.1535</v>
      </c>
      <c r="N351" s="13">
        <v>15.35</v>
      </c>
      <c r="O351">
        <v>665</v>
      </c>
      <c r="P351">
        <v>669</v>
      </c>
      <c r="Q351">
        <f t="shared" si="32"/>
        <v>667</v>
      </c>
      <c r="R351" s="8" t="str">
        <f t="shared" si="33"/>
        <v>FAIR</v>
      </c>
      <c r="S351">
        <f t="shared" si="30"/>
        <v>1</v>
      </c>
      <c r="T351" s="8" t="str">
        <f t="shared" si="34"/>
        <v>HIGH</v>
      </c>
      <c r="U351" s="8" t="str">
        <f t="shared" si="35"/>
        <v>High DTI / Low Income / Low FICO</v>
      </c>
    </row>
    <row r="352" spans="1:21" x14ac:dyDescent="0.3">
      <c r="A352">
        <v>67418789</v>
      </c>
      <c r="B352" s="6">
        <v>10000</v>
      </c>
      <c r="C352" t="s">
        <v>26</v>
      </c>
      <c r="D352" s="4">
        <v>0.1318</v>
      </c>
      <c r="E352" t="s">
        <v>21</v>
      </c>
      <c r="F352" t="s">
        <v>32</v>
      </c>
      <c r="G352" t="s">
        <v>17</v>
      </c>
      <c r="H352" t="s">
        <v>18</v>
      </c>
      <c r="I352" s="6">
        <v>40000</v>
      </c>
      <c r="J352" s="8" t="str">
        <f t="shared" si="31"/>
        <v>LOW</v>
      </c>
      <c r="K352" t="s">
        <v>48</v>
      </c>
      <c r="L352" t="s">
        <v>25</v>
      </c>
      <c r="M352" s="13">
        <v>0.3201</v>
      </c>
      <c r="N352" s="13">
        <v>32.01</v>
      </c>
      <c r="O352">
        <v>665</v>
      </c>
      <c r="P352">
        <v>669</v>
      </c>
      <c r="Q352">
        <f t="shared" si="32"/>
        <v>667</v>
      </c>
      <c r="R352" s="8" t="str">
        <f t="shared" si="33"/>
        <v>FAIR</v>
      </c>
      <c r="S352">
        <f t="shared" si="30"/>
        <v>1</v>
      </c>
      <c r="T352" s="8" t="str">
        <f t="shared" si="34"/>
        <v>HIGH</v>
      </c>
      <c r="U352" s="8" t="str">
        <f t="shared" si="35"/>
        <v>High DTI / Low Income / Low FICO</v>
      </c>
    </row>
    <row r="353" spans="1:21" x14ac:dyDescent="0.3">
      <c r="A353">
        <v>63435756</v>
      </c>
      <c r="B353" s="6">
        <v>6000</v>
      </c>
      <c r="C353" t="s">
        <v>26</v>
      </c>
      <c r="D353" s="4">
        <v>0.1333</v>
      </c>
      <c r="E353" t="s">
        <v>21</v>
      </c>
      <c r="F353" t="s">
        <v>32</v>
      </c>
      <c r="G353" t="s">
        <v>33</v>
      </c>
      <c r="H353" t="s">
        <v>24</v>
      </c>
      <c r="I353" s="6">
        <v>38000</v>
      </c>
      <c r="J353" s="8" t="str">
        <f t="shared" si="31"/>
        <v>LOW</v>
      </c>
      <c r="K353" t="s">
        <v>29</v>
      </c>
      <c r="L353" t="s">
        <v>20</v>
      </c>
      <c r="M353" s="13">
        <v>8.5600000000000009E-2</v>
      </c>
      <c r="N353" s="13">
        <v>8.56</v>
      </c>
      <c r="O353">
        <v>675</v>
      </c>
      <c r="P353">
        <v>679</v>
      </c>
      <c r="Q353">
        <f t="shared" si="32"/>
        <v>677</v>
      </c>
      <c r="R353" s="8" t="str">
        <f t="shared" si="33"/>
        <v>FAIR</v>
      </c>
      <c r="S353">
        <f t="shared" si="30"/>
        <v>1</v>
      </c>
      <c r="T353" s="8" t="str">
        <f t="shared" si="34"/>
        <v>HIGH</v>
      </c>
      <c r="U353" s="8" t="str">
        <f t="shared" si="35"/>
        <v>High DTI / Low Income / Low FICO</v>
      </c>
    </row>
    <row r="354" spans="1:21" x14ac:dyDescent="0.3">
      <c r="A354">
        <v>62590024</v>
      </c>
      <c r="B354" s="6">
        <v>15000</v>
      </c>
      <c r="C354" t="s">
        <v>26</v>
      </c>
      <c r="D354" s="4">
        <v>9.1700000000000004E-2</v>
      </c>
      <c r="E354" t="s">
        <v>34</v>
      </c>
      <c r="F354" t="s">
        <v>68</v>
      </c>
      <c r="G354" t="s">
        <v>33</v>
      </c>
      <c r="H354" t="s">
        <v>37</v>
      </c>
      <c r="I354" s="6">
        <v>71000</v>
      </c>
      <c r="J354" s="8" t="str">
        <f t="shared" si="31"/>
        <v>HIGH</v>
      </c>
      <c r="K354" t="s">
        <v>29</v>
      </c>
      <c r="L354" t="s">
        <v>20</v>
      </c>
      <c r="M354" s="13">
        <v>0.16940000000000002</v>
      </c>
      <c r="N354" s="13">
        <v>16.940000000000001</v>
      </c>
      <c r="O354">
        <v>685</v>
      </c>
      <c r="P354">
        <v>689</v>
      </c>
      <c r="Q354">
        <f t="shared" si="32"/>
        <v>687</v>
      </c>
      <c r="R354" s="8" t="str">
        <f t="shared" si="33"/>
        <v>FAIR</v>
      </c>
      <c r="S354">
        <f t="shared" si="30"/>
        <v>2</v>
      </c>
      <c r="T354" s="8" t="str">
        <f t="shared" si="34"/>
        <v>MEDIUM</v>
      </c>
      <c r="U354" s="8" t="str">
        <f t="shared" si="35"/>
        <v>Moderate DTI/Income/FICO</v>
      </c>
    </row>
    <row r="355" spans="1:21" x14ac:dyDescent="0.3">
      <c r="A355">
        <v>67237149</v>
      </c>
      <c r="B355" s="6">
        <v>5000</v>
      </c>
      <c r="C355" t="s">
        <v>26</v>
      </c>
      <c r="D355" s="4">
        <v>9.1700000000000004E-2</v>
      </c>
      <c r="E355" t="s">
        <v>34</v>
      </c>
      <c r="F355" t="s">
        <v>68</v>
      </c>
      <c r="G355" t="s">
        <v>33</v>
      </c>
      <c r="H355" t="s">
        <v>24</v>
      </c>
      <c r="I355" s="6">
        <v>45000</v>
      </c>
      <c r="J355" s="8" t="str">
        <f t="shared" si="31"/>
        <v>MEDIUM</v>
      </c>
      <c r="K355" t="s">
        <v>29</v>
      </c>
      <c r="L355" t="s">
        <v>59</v>
      </c>
      <c r="M355" s="13">
        <v>0.1081</v>
      </c>
      <c r="N355" s="13">
        <v>10.81</v>
      </c>
      <c r="O355">
        <v>665</v>
      </c>
      <c r="P355">
        <v>669</v>
      </c>
      <c r="Q355">
        <f t="shared" si="32"/>
        <v>667</v>
      </c>
      <c r="R355" s="8" t="str">
        <f t="shared" si="33"/>
        <v>FAIR</v>
      </c>
      <c r="S355">
        <f t="shared" si="30"/>
        <v>2</v>
      </c>
      <c r="T355" s="8" t="str">
        <f t="shared" si="34"/>
        <v>MEDIUM</v>
      </c>
      <c r="U355" s="8" t="str">
        <f t="shared" si="35"/>
        <v>Moderate DTI/Income/FICO</v>
      </c>
    </row>
    <row r="356" spans="1:21" x14ac:dyDescent="0.3">
      <c r="A356">
        <v>65037665</v>
      </c>
      <c r="B356" s="6">
        <v>18000</v>
      </c>
      <c r="C356" t="s">
        <v>14</v>
      </c>
      <c r="D356" s="4">
        <v>8.1799999999999998E-2</v>
      </c>
      <c r="E356" t="s">
        <v>34</v>
      </c>
      <c r="F356" t="s">
        <v>35</v>
      </c>
      <c r="G356" t="s">
        <v>36</v>
      </c>
      <c r="H356" t="s">
        <v>24</v>
      </c>
      <c r="I356" s="6">
        <v>72000</v>
      </c>
      <c r="J356" s="8" t="str">
        <f t="shared" si="31"/>
        <v>HIGH</v>
      </c>
      <c r="K356" t="s">
        <v>19</v>
      </c>
      <c r="L356" t="s">
        <v>25</v>
      </c>
      <c r="M356" s="13">
        <v>0.1673</v>
      </c>
      <c r="N356" s="13">
        <v>16.73</v>
      </c>
      <c r="O356">
        <v>685</v>
      </c>
      <c r="P356">
        <v>689</v>
      </c>
      <c r="Q356">
        <f t="shared" si="32"/>
        <v>687</v>
      </c>
      <c r="R356" s="8" t="str">
        <f t="shared" si="33"/>
        <v>FAIR</v>
      </c>
      <c r="S356">
        <f t="shared" si="30"/>
        <v>2</v>
      </c>
      <c r="T356" s="8" t="str">
        <f t="shared" si="34"/>
        <v>MEDIUM</v>
      </c>
      <c r="U356" s="8" t="str">
        <f t="shared" si="35"/>
        <v>Moderate DTI/Income/FICO</v>
      </c>
    </row>
    <row r="357" spans="1:21" x14ac:dyDescent="0.3">
      <c r="A357">
        <v>66160795</v>
      </c>
      <c r="B357" s="6">
        <v>10000</v>
      </c>
      <c r="C357" t="s">
        <v>26</v>
      </c>
      <c r="D357" s="4">
        <v>9.7599999999999992E-2</v>
      </c>
      <c r="E357" t="s">
        <v>34</v>
      </c>
      <c r="F357" t="s">
        <v>58</v>
      </c>
      <c r="G357" t="s">
        <v>69</v>
      </c>
      <c r="H357" t="s">
        <v>37</v>
      </c>
      <c r="I357" s="6">
        <v>30000</v>
      </c>
      <c r="J357" s="8" t="str">
        <f t="shared" si="31"/>
        <v>LOW</v>
      </c>
      <c r="K357" t="s">
        <v>29</v>
      </c>
      <c r="L357" t="s">
        <v>59</v>
      </c>
      <c r="M357" s="13">
        <v>0.16820000000000002</v>
      </c>
      <c r="N357" s="13">
        <v>16.82</v>
      </c>
      <c r="O357">
        <v>755</v>
      </c>
      <c r="P357">
        <v>759</v>
      </c>
      <c r="Q357">
        <f t="shared" si="32"/>
        <v>757</v>
      </c>
      <c r="R357" s="8" t="str">
        <f t="shared" si="33"/>
        <v>GOOD</v>
      </c>
      <c r="S357">
        <f t="shared" si="30"/>
        <v>1</v>
      </c>
      <c r="T357" s="8" t="str">
        <f t="shared" si="34"/>
        <v>HIGH</v>
      </c>
      <c r="U357" s="8" t="str">
        <f t="shared" si="35"/>
        <v>High DTI / Low Income / Low FICO</v>
      </c>
    </row>
    <row r="358" spans="1:21" x14ac:dyDescent="0.3">
      <c r="A358">
        <v>63250520</v>
      </c>
      <c r="B358" s="6">
        <v>20000</v>
      </c>
      <c r="C358" t="s">
        <v>26</v>
      </c>
      <c r="D358" s="4">
        <v>0.1153</v>
      </c>
      <c r="E358" t="s">
        <v>34</v>
      </c>
      <c r="F358" t="s">
        <v>54</v>
      </c>
      <c r="H358" t="s">
        <v>18</v>
      </c>
      <c r="I358" s="6">
        <v>79000</v>
      </c>
      <c r="J358" s="8" t="str">
        <f t="shared" si="31"/>
        <v>HIGH</v>
      </c>
      <c r="K358" t="s">
        <v>29</v>
      </c>
      <c r="L358" t="s">
        <v>25</v>
      </c>
      <c r="M358" s="13">
        <v>0.10439999999999999</v>
      </c>
      <c r="N358" s="13">
        <v>10.44</v>
      </c>
      <c r="O358">
        <v>660</v>
      </c>
      <c r="P358">
        <v>664</v>
      </c>
      <c r="Q358">
        <f t="shared" si="32"/>
        <v>662</v>
      </c>
      <c r="R358" s="8" t="str">
        <f t="shared" si="33"/>
        <v>FAIR</v>
      </c>
      <c r="S358">
        <f t="shared" si="30"/>
        <v>2</v>
      </c>
      <c r="T358" s="8" t="str">
        <f t="shared" si="34"/>
        <v>MEDIUM</v>
      </c>
      <c r="U358" s="8" t="str">
        <f t="shared" si="35"/>
        <v>Moderate DTI/Income/FICO</v>
      </c>
    </row>
    <row r="359" spans="1:21" x14ac:dyDescent="0.3">
      <c r="A359">
        <v>63245643</v>
      </c>
      <c r="B359" s="6">
        <v>28000</v>
      </c>
      <c r="C359" t="s">
        <v>26</v>
      </c>
      <c r="D359" s="4">
        <v>0.1099</v>
      </c>
      <c r="E359" t="s">
        <v>34</v>
      </c>
      <c r="F359" t="s">
        <v>49</v>
      </c>
      <c r="G359" t="s">
        <v>23</v>
      </c>
      <c r="H359" t="s">
        <v>24</v>
      </c>
      <c r="I359" s="6">
        <v>70000</v>
      </c>
      <c r="J359" s="8" t="str">
        <f t="shared" si="31"/>
        <v>HIGH</v>
      </c>
      <c r="K359" t="s">
        <v>29</v>
      </c>
      <c r="L359" t="s">
        <v>25</v>
      </c>
      <c r="M359" s="13">
        <v>0.25</v>
      </c>
      <c r="N359" s="13">
        <v>25</v>
      </c>
      <c r="O359">
        <v>690</v>
      </c>
      <c r="P359">
        <v>694</v>
      </c>
      <c r="Q359">
        <f t="shared" si="32"/>
        <v>692</v>
      </c>
      <c r="R359" s="8" t="str">
        <f t="shared" si="33"/>
        <v>FAIR</v>
      </c>
      <c r="S359">
        <f t="shared" si="30"/>
        <v>1</v>
      </c>
      <c r="T359" s="8" t="str">
        <f t="shared" si="34"/>
        <v>HIGH</v>
      </c>
      <c r="U359" s="8" t="str">
        <f t="shared" si="35"/>
        <v>High DTI / Low Income / Low FICO</v>
      </c>
    </row>
    <row r="360" spans="1:21" x14ac:dyDescent="0.3">
      <c r="A360">
        <v>63454190</v>
      </c>
      <c r="B360" s="6">
        <v>18000</v>
      </c>
      <c r="C360" t="s">
        <v>26</v>
      </c>
      <c r="D360" s="4">
        <v>0.1229</v>
      </c>
      <c r="E360" t="s">
        <v>21</v>
      </c>
      <c r="F360" t="s">
        <v>40</v>
      </c>
      <c r="G360" t="s">
        <v>23</v>
      </c>
      <c r="H360" t="s">
        <v>37</v>
      </c>
      <c r="I360" s="6">
        <v>110000</v>
      </c>
      <c r="J360" s="8" t="str">
        <f t="shared" si="31"/>
        <v>HIGH</v>
      </c>
      <c r="K360" t="s">
        <v>29</v>
      </c>
      <c r="L360" t="s">
        <v>25</v>
      </c>
      <c r="M360" s="13">
        <v>0.21539999999999998</v>
      </c>
      <c r="N360" s="13">
        <v>21.54</v>
      </c>
      <c r="O360">
        <v>665</v>
      </c>
      <c r="P360">
        <v>669</v>
      </c>
      <c r="Q360">
        <f t="shared" si="32"/>
        <v>667</v>
      </c>
      <c r="R360" s="8" t="str">
        <f t="shared" si="33"/>
        <v>FAIR</v>
      </c>
      <c r="S360">
        <f t="shared" si="30"/>
        <v>1</v>
      </c>
      <c r="T360" s="8" t="str">
        <f t="shared" si="34"/>
        <v>HIGH</v>
      </c>
      <c r="U360" s="8" t="str">
        <f t="shared" si="35"/>
        <v>High DTI / Low Income / Low FICO</v>
      </c>
    </row>
    <row r="361" spans="1:21" x14ac:dyDescent="0.3">
      <c r="A361">
        <v>67286886</v>
      </c>
      <c r="B361" s="6">
        <v>14000</v>
      </c>
      <c r="C361" t="s">
        <v>26</v>
      </c>
      <c r="D361" s="4">
        <v>6.2400000000000004E-2</v>
      </c>
      <c r="E361" t="s">
        <v>45</v>
      </c>
      <c r="F361" t="s">
        <v>62</v>
      </c>
      <c r="H361" t="s">
        <v>18</v>
      </c>
      <c r="I361" s="6">
        <v>36000</v>
      </c>
      <c r="J361" s="8" t="str">
        <f t="shared" si="31"/>
        <v>LOW</v>
      </c>
      <c r="K361" t="s">
        <v>29</v>
      </c>
      <c r="L361" t="s">
        <v>25</v>
      </c>
      <c r="M361" s="13">
        <v>0.12619999999999998</v>
      </c>
      <c r="N361" s="13">
        <v>12.619999999999997</v>
      </c>
      <c r="O361">
        <v>690</v>
      </c>
      <c r="P361">
        <v>694</v>
      </c>
      <c r="Q361">
        <f t="shared" si="32"/>
        <v>692</v>
      </c>
      <c r="R361" s="8" t="str">
        <f t="shared" si="33"/>
        <v>FAIR</v>
      </c>
      <c r="S361">
        <f t="shared" si="30"/>
        <v>1</v>
      </c>
      <c r="T361" s="8" t="str">
        <f t="shared" si="34"/>
        <v>HIGH</v>
      </c>
      <c r="U361" s="8" t="str">
        <f t="shared" si="35"/>
        <v>High DTI / Low Income / Low FICO</v>
      </c>
    </row>
    <row r="362" spans="1:21" x14ac:dyDescent="0.3">
      <c r="A362">
        <v>65637060</v>
      </c>
      <c r="B362" s="6">
        <v>18000</v>
      </c>
      <c r="C362" t="s">
        <v>26</v>
      </c>
      <c r="D362" s="4">
        <v>5.3200000000000004E-2</v>
      </c>
      <c r="E362" t="s">
        <v>45</v>
      </c>
      <c r="F362" t="s">
        <v>57</v>
      </c>
      <c r="G362" t="s">
        <v>33</v>
      </c>
      <c r="H362" t="s">
        <v>24</v>
      </c>
      <c r="I362" s="6">
        <v>47000</v>
      </c>
      <c r="J362" s="8" t="str">
        <f t="shared" si="31"/>
        <v>MEDIUM</v>
      </c>
      <c r="K362" t="s">
        <v>29</v>
      </c>
      <c r="L362" t="s">
        <v>25</v>
      </c>
      <c r="M362" s="13">
        <v>0.25489999999999996</v>
      </c>
      <c r="N362" s="13">
        <v>25.489999999999995</v>
      </c>
      <c r="O362">
        <v>775</v>
      </c>
      <c r="P362">
        <v>779</v>
      </c>
      <c r="Q362">
        <f t="shared" si="32"/>
        <v>777</v>
      </c>
      <c r="R362" s="8" t="str">
        <f t="shared" si="33"/>
        <v>GOOD</v>
      </c>
      <c r="S362">
        <f t="shared" si="30"/>
        <v>1</v>
      </c>
      <c r="T362" s="8" t="str">
        <f t="shared" si="34"/>
        <v>HIGH</v>
      </c>
      <c r="U362" s="8" t="str">
        <f t="shared" si="35"/>
        <v>High DTI / Low Income / Low FICO</v>
      </c>
    </row>
    <row r="363" spans="1:21" x14ac:dyDescent="0.3">
      <c r="A363">
        <v>66360953</v>
      </c>
      <c r="B363" s="6">
        <v>10000</v>
      </c>
      <c r="C363" t="s">
        <v>14</v>
      </c>
      <c r="D363" s="4">
        <v>0.22989999999999999</v>
      </c>
      <c r="E363" t="s">
        <v>41</v>
      </c>
      <c r="F363" t="s">
        <v>75</v>
      </c>
      <c r="G363" t="s">
        <v>33</v>
      </c>
      <c r="H363" t="s">
        <v>24</v>
      </c>
      <c r="I363" s="6">
        <v>34959</v>
      </c>
      <c r="J363" s="8" t="str">
        <f t="shared" si="31"/>
        <v>LOW</v>
      </c>
      <c r="K363" t="s">
        <v>29</v>
      </c>
      <c r="L363" t="s">
        <v>66</v>
      </c>
      <c r="M363" s="13">
        <v>0.27810000000000001</v>
      </c>
      <c r="N363" s="13">
        <v>27.810000000000002</v>
      </c>
      <c r="O363">
        <v>670</v>
      </c>
      <c r="P363">
        <v>674</v>
      </c>
      <c r="Q363">
        <f t="shared" si="32"/>
        <v>672</v>
      </c>
      <c r="R363" s="8" t="str">
        <f t="shared" si="33"/>
        <v>FAIR</v>
      </c>
      <c r="S363">
        <f t="shared" si="30"/>
        <v>1</v>
      </c>
      <c r="T363" s="8" t="str">
        <f t="shared" si="34"/>
        <v>HIGH</v>
      </c>
      <c r="U363" s="8" t="str">
        <f t="shared" si="35"/>
        <v>High DTI / Low Income / Low FICO</v>
      </c>
    </row>
    <row r="364" spans="1:21" x14ac:dyDescent="0.3">
      <c r="A364">
        <v>65382253</v>
      </c>
      <c r="B364" s="6">
        <v>17000</v>
      </c>
      <c r="C364" t="s">
        <v>14</v>
      </c>
      <c r="D364" s="4">
        <v>0.20989999999999998</v>
      </c>
      <c r="E364" t="s">
        <v>43</v>
      </c>
      <c r="F364" t="s">
        <v>73</v>
      </c>
      <c r="G364" t="s">
        <v>17</v>
      </c>
      <c r="H364" t="s">
        <v>37</v>
      </c>
      <c r="I364" s="6">
        <v>42500</v>
      </c>
      <c r="J364" s="8" t="str">
        <f t="shared" si="31"/>
        <v>MEDIUM</v>
      </c>
      <c r="K364" t="s">
        <v>48</v>
      </c>
      <c r="L364" t="s">
        <v>20</v>
      </c>
      <c r="M364" s="13">
        <v>0.25440000000000002</v>
      </c>
      <c r="N364" s="13">
        <v>25.44</v>
      </c>
      <c r="O364">
        <v>660</v>
      </c>
      <c r="P364">
        <v>664</v>
      </c>
      <c r="Q364">
        <f t="shared" si="32"/>
        <v>662</v>
      </c>
      <c r="R364" s="8" t="str">
        <f t="shared" si="33"/>
        <v>FAIR</v>
      </c>
      <c r="S364">
        <f t="shared" si="30"/>
        <v>1</v>
      </c>
      <c r="T364" s="8" t="str">
        <f t="shared" si="34"/>
        <v>HIGH</v>
      </c>
      <c r="U364" s="8" t="str">
        <f t="shared" si="35"/>
        <v>High DTI / Low Income / Low FICO</v>
      </c>
    </row>
    <row r="365" spans="1:21" x14ac:dyDescent="0.3">
      <c r="A365">
        <v>66140234</v>
      </c>
      <c r="B365" s="6">
        <v>16375</v>
      </c>
      <c r="C365" t="s">
        <v>26</v>
      </c>
      <c r="D365" s="4">
        <v>0.14480000000000001</v>
      </c>
      <c r="E365" t="s">
        <v>21</v>
      </c>
      <c r="F365" t="s">
        <v>56</v>
      </c>
      <c r="G365" t="s">
        <v>50</v>
      </c>
      <c r="H365" t="s">
        <v>37</v>
      </c>
      <c r="I365" s="6">
        <v>39000</v>
      </c>
      <c r="J365" s="8" t="str">
        <f t="shared" si="31"/>
        <v>LOW</v>
      </c>
      <c r="K365" t="s">
        <v>48</v>
      </c>
      <c r="L365" t="s">
        <v>25</v>
      </c>
      <c r="M365" s="13">
        <v>0.1963</v>
      </c>
      <c r="N365" s="13">
        <v>19.63</v>
      </c>
      <c r="O365">
        <v>715</v>
      </c>
      <c r="P365">
        <v>719</v>
      </c>
      <c r="Q365">
        <f t="shared" si="32"/>
        <v>717</v>
      </c>
      <c r="R365" s="8" t="str">
        <f t="shared" si="33"/>
        <v>GOOD</v>
      </c>
      <c r="S365">
        <f t="shared" si="30"/>
        <v>1</v>
      </c>
      <c r="T365" s="8" t="str">
        <f t="shared" si="34"/>
        <v>HIGH</v>
      </c>
      <c r="U365" s="8" t="str">
        <f t="shared" si="35"/>
        <v>High DTI / Low Income / Low FICO</v>
      </c>
    </row>
    <row r="366" spans="1:21" x14ac:dyDescent="0.3">
      <c r="A366">
        <v>63158102</v>
      </c>
      <c r="B366" s="6">
        <v>14400</v>
      </c>
      <c r="C366" t="s">
        <v>14</v>
      </c>
      <c r="D366" s="4">
        <v>0.19190000000000002</v>
      </c>
      <c r="E366" t="s">
        <v>43</v>
      </c>
      <c r="F366" t="s">
        <v>76</v>
      </c>
      <c r="G366" t="s">
        <v>23</v>
      </c>
      <c r="H366" t="s">
        <v>24</v>
      </c>
      <c r="I366" s="6">
        <v>43000</v>
      </c>
      <c r="J366" s="8" t="str">
        <f t="shared" si="31"/>
        <v>MEDIUM</v>
      </c>
      <c r="K366" t="s">
        <v>48</v>
      </c>
      <c r="L366" t="s">
        <v>20</v>
      </c>
      <c r="M366" s="13">
        <v>0.21989999999999998</v>
      </c>
      <c r="N366" s="13">
        <v>21.99</v>
      </c>
      <c r="O366">
        <v>670</v>
      </c>
      <c r="P366">
        <v>674</v>
      </c>
      <c r="Q366">
        <f t="shared" si="32"/>
        <v>672</v>
      </c>
      <c r="R366" s="8" t="str">
        <f t="shared" si="33"/>
        <v>FAIR</v>
      </c>
      <c r="S366">
        <f t="shared" si="30"/>
        <v>1</v>
      </c>
      <c r="T366" s="8" t="str">
        <f t="shared" si="34"/>
        <v>HIGH</v>
      </c>
      <c r="U366" s="8" t="str">
        <f t="shared" si="35"/>
        <v>High DTI / Low Income / Low FICO</v>
      </c>
    </row>
    <row r="367" spans="1:21" x14ac:dyDescent="0.3">
      <c r="A367">
        <v>67477293</v>
      </c>
      <c r="B367" s="6">
        <v>18200</v>
      </c>
      <c r="C367" t="s">
        <v>26</v>
      </c>
      <c r="D367" s="4">
        <v>0.10640000000000001</v>
      </c>
      <c r="E367" t="s">
        <v>34</v>
      </c>
      <c r="F367" t="s">
        <v>49</v>
      </c>
      <c r="H367" t="s">
        <v>37</v>
      </c>
      <c r="I367" s="6">
        <v>51000</v>
      </c>
      <c r="J367" s="8" t="str">
        <f t="shared" si="31"/>
        <v>MEDIUM</v>
      </c>
      <c r="K367" t="s">
        <v>29</v>
      </c>
      <c r="L367" t="s">
        <v>77</v>
      </c>
      <c r="M367" s="13">
        <v>8.8000000000000009E-2</v>
      </c>
      <c r="N367" s="13">
        <v>8.8000000000000007</v>
      </c>
      <c r="O367">
        <v>675</v>
      </c>
      <c r="P367">
        <v>679</v>
      </c>
      <c r="Q367">
        <f t="shared" si="32"/>
        <v>677</v>
      </c>
      <c r="R367" s="8" t="str">
        <f t="shared" si="33"/>
        <v>FAIR</v>
      </c>
      <c r="S367">
        <f t="shared" si="30"/>
        <v>2</v>
      </c>
      <c r="T367" s="8" t="str">
        <f t="shared" si="34"/>
        <v>MEDIUM</v>
      </c>
      <c r="U367" s="8" t="str">
        <f t="shared" si="35"/>
        <v>Moderate DTI/Income/FICO</v>
      </c>
    </row>
    <row r="368" spans="1:21" x14ac:dyDescent="0.3">
      <c r="A368">
        <v>68445229</v>
      </c>
      <c r="B368" s="6">
        <v>8000</v>
      </c>
      <c r="C368" t="s">
        <v>26</v>
      </c>
      <c r="D368" s="4">
        <v>0.14849999999999999</v>
      </c>
      <c r="E368" t="s">
        <v>21</v>
      </c>
      <c r="F368" t="s">
        <v>56</v>
      </c>
      <c r="G368" t="s">
        <v>72</v>
      </c>
      <c r="H368" t="s">
        <v>18</v>
      </c>
      <c r="I368" s="6">
        <v>65000</v>
      </c>
      <c r="J368" s="8" t="str">
        <f t="shared" si="31"/>
        <v>HIGH</v>
      </c>
      <c r="K368" t="s">
        <v>48</v>
      </c>
      <c r="L368" t="s">
        <v>20</v>
      </c>
      <c r="M368" s="13">
        <v>0.1741</v>
      </c>
      <c r="N368" s="13">
        <v>17.41</v>
      </c>
      <c r="O368">
        <v>660</v>
      </c>
      <c r="P368">
        <v>664</v>
      </c>
      <c r="Q368">
        <f t="shared" si="32"/>
        <v>662</v>
      </c>
      <c r="R368" s="8" t="str">
        <f t="shared" si="33"/>
        <v>FAIR</v>
      </c>
      <c r="S368">
        <f t="shared" si="30"/>
        <v>2</v>
      </c>
      <c r="T368" s="8" t="str">
        <f t="shared" si="34"/>
        <v>MEDIUM</v>
      </c>
      <c r="U368" s="8" t="str">
        <f t="shared" si="35"/>
        <v>Moderate DTI/Income/FICO</v>
      </c>
    </row>
    <row r="369" spans="1:21" x14ac:dyDescent="0.3">
      <c r="A369">
        <v>65169487</v>
      </c>
      <c r="B369" s="6">
        <v>10000</v>
      </c>
      <c r="C369" t="s">
        <v>26</v>
      </c>
      <c r="D369" s="4">
        <v>9.1700000000000004E-2</v>
      </c>
      <c r="E369" t="s">
        <v>34</v>
      </c>
      <c r="F369" t="s">
        <v>68</v>
      </c>
      <c r="G369" t="s">
        <v>36</v>
      </c>
      <c r="H369" t="s">
        <v>37</v>
      </c>
      <c r="I369" s="6">
        <v>45000</v>
      </c>
      <c r="J369" s="8" t="str">
        <f t="shared" si="31"/>
        <v>MEDIUM</v>
      </c>
      <c r="K369" t="s">
        <v>29</v>
      </c>
      <c r="L369" t="s">
        <v>25</v>
      </c>
      <c r="M369" s="13">
        <v>8.0500000000000002E-2</v>
      </c>
      <c r="N369" s="13">
        <v>8.0500000000000007</v>
      </c>
      <c r="O369">
        <v>660</v>
      </c>
      <c r="P369">
        <v>664</v>
      </c>
      <c r="Q369">
        <f t="shared" si="32"/>
        <v>662</v>
      </c>
      <c r="R369" s="8" t="str">
        <f t="shared" si="33"/>
        <v>FAIR</v>
      </c>
      <c r="S369">
        <f t="shared" si="30"/>
        <v>2</v>
      </c>
      <c r="T369" s="8" t="str">
        <f t="shared" si="34"/>
        <v>MEDIUM</v>
      </c>
      <c r="U369" s="8" t="str">
        <f t="shared" si="35"/>
        <v>Moderate DTI/Income/FICO</v>
      </c>
    </row>
    <row r="370" spans="1:21" x14ac:dyDescent="0.3">
      <c r="A370">
        <v>67939879</v>
      </c>
      <c r="B370" s="6">
        <v>27500</v>
      </c>
      <c r="C370" t="s">
        <v>26</v>
      </c>
      <c r="D370" s="4">
        <v>0.17859999999999998</v>
      </c>
      <c r="E370" t="s">
        <v>15</v>
      </c>
      <c r="F370" t="s">
        <v>51</v>
      </c>
      <c r="G370" t="s">
        <v>69</v>
      </c>
      <c r="H370" t="s">
        <v>37</v>
      </c>
      <c r="I370" s="6">
        <v>55000</v>
      </c>
      <c r="J370" s="8" t="str">
        <f t="shared" si="31"/>
        <v>MEDIUM</v>
      </c>
      <c r="K370" t="s">
        <v>48</v>
      </c>
      <c r="L370" t="s">
        <v>20</v>
      </c>
      <c r="M370" s="13">
        <v>0.2898</v>
      </c>
      <c r="N370" s="13">
        <v>28.98</v>
      </c>
      <c r="O370">
        <v>665</v>
      </c>
      <c r="P370">
        <v>669</v>
      </c>
      <c r="Q370">
        <f t="shared" si="32"/>
        <v>667</v>
      </c>
      <c r="R370" s="8" t="str">
        <f t="shared" si="33"/>
        <v>FAIR</v>
      </c>
      <c r="S370">
        <f t="shared" si="30"/>
        <v>1</v>
      </c>
      <c r="T370" s="8" t="str">
        <f t="shared" si="34"/>
        <v>HIGH</v>
      </c>
      <c r="U370" s="8" t="str">
        <f t="shared" si="35"/>
        <v>High DTI / Low Income / Low FICO</v>
      </c>
    </row>
    <row r="371" spans="1:21" x14ac:dyDescent="0.3">
      <c r="A371">
        <v>63878765</v>
      </c>
      <c r="B371" s="6">
        <v>35000</v>
      </c>
      <c r="C371" t="s">
        <v>26</v>
      </c>
      <c r="D371" s="4">
        <v>7.2599999999999998E-2</v>
      </c>
      <c r="E371" t="s">
        <v>45</v>
      </c>
      <c r="F371" t="s">
        <v>61</v>
      </c>
      <c r="G371" t="s">
        <v>60</v>
      </c>
      <c r="H371" t="s">
        <v>37</v>
      </c>
      <c r="I371" s="6">
        <v>71000</v>
      </c>
      <c r="J371" s="8" t="str">
        <f t="shared" si="31"/>
        <v>HIGH</v>
      </c>
      <c r="K371" t="s">
        <v>29</v>
      </c>
      <c r="L371" t="s">
        <v>25</v>
      </c>
      <c r="M371" s="13">
        <v>0.21660000000000001</v>
      </c>
      <c r="N371" s="13">
        <v>21.66</v>
      </c>
      <c r="O371">
        <v>705</v>
      </c>
      <c r="P371">
        <v>709</v>
      </c>
      <c r="Q371">
        <f t="shared" si="32"/>
        <v>707</v>
      </c>
      <c r="R371" s="8" t="str">
        <f t="shared" si="33"/>
        <v>GOOD</v>
      </c>
      <c r="S371">
        <f t="shared" si="30"/>
        <v>1</v>
      </c>
      <c r="T371" s="8" t="str">
        <f t="shared" si="34"/>
        <v>HIGH</v>
      </c>
      <c r="U371" s="8" t="str">
        <f t="shared" si="35"/>
        <v>High DTI / Low Income / Low FICO</v>
      </c>
    </row>
    <row r="372" spans="1:21" x14ac:dyDescent="0.3">
      <c r="A372">
        <v>64190991</v>
      </c>
      <c r="B372" s="6">
        <v>27250</v>
      </c>
      <c r="C372" t="s">
        <v>26</v>
      </c>
      <c r="D372" s="4">
        <v>9.9900000000000003E-2</v>
      </c>
      <c r="E372" t="s">
        <v>34</v>
      </c>
      <c r="F372" t="s">
        <v>58</v>
      </c>
      <c r="G372" t="s">
        <v>33</v>
      </c>
      <c r="H372" t="s">
        <v>24</v>
      </c>
      <c r="I372" s="6">
        <v>140000</v>
      </c>
      <c r="J372" s="8" t="str">
        <f t="shared" si="31"/>
        <v>HIGH</v>
      </c>
      <c r="K372" t="s">
        <v>29</v>
      </c>
      <c r="L372" t="s">
        <v>31</v>
      </c>
      <c r="M372" s="13">
        <v>0.1802</v>
      </c>
      <c r="N372" s="13">
        <v>18.02</v>
      </c>
      <c r="O372">
        <v>725</v>
      </c>
      <c r="P372">
        <v>729</v>
      </c>
      <c r="Q372">
        <f t="shared" si="32"/>
        <v>727</v>
      </c>
      <c r="R372" s="8" t="str">
        <f t="shared" si="33"/>
        <v>GOOD</v>
      </c>
      <c r="S372">
        <f t="shared" si="30"/>
        <v>2</v>
      </c>
      <c r="T372" s="8" t="str">
        <f t="shared" si="34"/>
        <v>MEDIUM</v>
      </c>
      <c r="U372" s="8" t="str">
        <f t="shared" si="35"/>
        <v>Moderate DTI/Income/FICO</v>
      </c>
    </row>
    <row r="373" spans="1:21" x14ac:dyDescent="0.3">
      <c r="A373">
        <v>68483305</v>
      </c>
      <c r="B373" s="6">
        <v>10000</v>
      </c>
      <c r="C373" t="s">
        <v>26</v>
      </c>
      <c r="D373" s="4">
        <v>0.14849999999999999</v>
      </c>
      <c r="E373" t="s">
        <v>21</v>
      </c>
      <c r="F373" t="s">
        <v>56</v>
      </c>
      <c r="G373" t="s">
        <v>33</v>
      </c>
      <c r="H373" t="s">
        <v>37</v>
      </c>
      <c r="I373" s="6">
        <v>42000</v>
      </c>
      <c r="J373" s="8" t="str">
        <f t="shared" si="31"/>
        <v>MEDIUM</v>
      </c>
      <c r="K373" t="s">
        <v>29</v>
      </c>
      <c r="L373" t="s">
        <v>25</v>
      </c>
      <c r="M373" s="13">
        <v>0.22570000000000001</v>
      </c>
      <c r="N373" s="13">
        <v>22.57</v>
      </c>
      <c r="O373">
        <v>660</v>
      </c>
      <c r="P373">
        <v>664</v>
      </c>
      <c r="Q373">
        <f t="shared" si="32"/>
        <v>662</v>
      </c>
      <c r="R373" s="8" t="str">
        <f t="shared" si="33"/>
        <v>FAIR</v>
      </c>
      <c r="S373">
        <f t="shared" si="30"/>
        <v>1</v>
      </c>
      <c r="T373" s="8" t="str">
        <f t="shared" si="34"/>
        <v>HIGH</v>
      </c>
      <c r="U373" s="8" t="str">
        <f t="shared" si="35"/>
        <v>High DTI / Low Income / Low FICO</v>
      </c>
    </row>
    <row r="374" spans="1:21" x14ac:dyDescent="0.3">
      <c r="A374">
        <v>63928826</v>
      </c>
      <c r="B374" s="6">
        <v>12000</v>
      </c>
      <c r="C374" t="s">
        <v>14</v>
      </c>
      <c r="D374" s="4">
        <v>0.13669999999999999</v>
      </c>
      <c r="E374" t="s">
        <v>21</v>
      </c>
      <c r="F374" t="s">
        <v>30</v>
      </c>
      <c r="G374" t="s">
        <v>36</v>
      </c>
      <c r="H374" t="s">
        <v>37</v>
      </c>
      <c r="I374" s="6">
        <v>50000</v>
      </c>
      <c r="J374" s="8" t="str">
        <f t="shared" si="31"/>
        <v>MEDIUM</v>
      </c>
      <c r="K374" t="s">
        <v>48</v>
      </c>
      <c r="L374" t="s">
        <v>20</v>
      </c>
      <c r="M374" s="13">
        <v>0.21149999999999999</v>
      </c>
      <c r="N374" s="13">
        <v>21.15</v>
      </c>
      <c r="O374">
        <v>700</v>
      </c>
      <c r="P374">
        <v>704</v>
      </c>
      <c r="Q374">
        <f t="shared" si="32"/>
        <v>702</v>
      </c>
      <c r="R374" s="8" t="str">
        <f t="shared" si="33"/>
        <v>GOOD</v>
      </c>
      <c r="S374">
        <f t="shared" si="30"/>
        <v>1</v>
      </c>
      <c r="T374" s="8" t="str">
        <f t="shared" si="34"/>
        <v>HIGH</v>
      </c>
      <c r="U374" s="8" t="str">
        <f t="shared" si="35"/>
        <v>High DTI / Low Income / Low FICO</v>
      </c>
    </row>
    <row r="375" spans="1:21" x14ac:dyDescent="0.3">
      <c r="A375">
        <v>65865427</v>
      </c>
      <c r="B375" s="6">
        <v>30000</v>
      </c>
      <c r="C375" t="s">
        <v>14</v>
      </c>
      <c r="D375" s="4">
        <v>0.21989999999999998</v>
      </c>
      <c r="E375" t="s">
        <v>41</v>
      </c>
      <c r="F375" t="s">
        <v>80</v>
      </c>
      <c r="G375" t="s">
        <v>50</v>
      </c>
      <c r="H375" t="s">
        <v>24</v>
      </c>
      <c r="I375" s="6">
        <v>267000</v>
      </c>
      <c r="J375" s="8" t="str">
        <f t="shared" si="31"/>
        <v>HIGH</v>
      </c>
      <c r="K375" t="s">
        <v>29</v>
      </c>
      <c r="L375" t="s">
        <v>20</v>
      </c>
      <c r="M375" s="13">
        <v>9.2699999999999991E-2</v>
      </c>
      <c r="N375" s="13">
        <v>9.27</v>
      </c>
      <c r="O375">
        <v>685</v>
      </c>
      <c r="P375">
        <v>689</v>
      </c>
      <c r="Q375">
        <f t="shared" si="32"/>
        <v>687</v>
      </c>
      <c r="R375" s="8" t="str">
        <f t="shared" si="33"/>
        <v>FAIR</v>
      </c>
      <c r="S375">
        <f t="shared" si="30"/>
        <v>2</v>
      </c>
      <c r="T375" s="8" t="str">
        <f t="shared" si="34"/>
        <v>MEDIUM</v>
      </c>
      <c r="U375" s="8" t="str">
        <f t="shared" si="35"/>
        <v>Moderate DTI/Income/FICO</v>
      </c>
    </row>
    <row r="376" spans="1:21" x14ac:dyDescent="0.3">
      <c r="A376">
        <v>67789401</v>
      </c>
      <c r="B376" s="6">
        <v>19200</v>
      </c>
      <c r="C376" t="s">
        <v>14</v>
      </c>
      <c r="D376" s="4">
        <v>0.10640000000000001</v>
      </c>
      <c r="E376" t="s">
        <v>34</v>
      </c>
      <c r="F376" t="s">
        <v>49</v>
      </c>
      <c r="G376" t="s">
        <v>60</v>
      </c>
      <c r="H376" t="s">
        <v>37</v>
      </c>
      <c r="I376" s="6">
        <v>51000</v>
      </c>
      <c r="J376" s="8" t="str">
        <f t="shared" si="31"/>
        <v>MEDIUM</v>
      </c>
      <c r="K376" t="s">
        <v>48</v>
      </c>
      <c r="L376" t="s">
        <v>20</v>
      </c>
      <c r="M376" s="13">
        <v>0.31219999999999998</v>
      </c>
      <c r="N376" s="13">
        <v>31.22</v>
      </c>
      <c r="O376">
        <v>700</v>
      </c>
      <c r="P376">
        <v>704</v>
      </c>
      <c r="Q376">
        <f t="shared" si="32"/>
        <v>702</v>
      </c>
      <c r="R376" s="8" t="str">
        <f t="shared" si="33"/>
        <v>GOOD</v>
      </c>
      <c r="S376">
        <f t="shared" si="30"/>
        <v>1</v>
      </c>
      <c r="T376" s="8" t="str">
        <f t="shared" si="34"/>
        <v>HIGH</v>
      </c>
      <c r="U376" s="8" t="str">
        <f t="shared" si="35"/>
        <v>High DTI / Low Income / Low FICO</v>
      </c>
    </row>
    <row r="377" spans="1:21" x14ac:dyDescent="0.3">
      <c r="A377">
        <v>68082601</v>
      </c>
      <c r="B377" s="6">
        <v>15000</v>
      </c>
      <c r="C377" t="s">
        <v>26</v>
      </c>
      <c r="D377" s="4">
        <v>0.13439999999999999</v>
      </c>
      <c r="E377" t="s">
        <v>21</v>
      </c>
      <c r="F377" t="s">
        <v>32</v>
      </c>
      <c r="G377" t="s">
        <v>33</v>
      </c>
      <c r="H377" t="s">
        <v>37</v>
      </c>
      <c r="I377" s="6">
        <v>196000</v>
      </c>
      <c r="J377" s="8" t="str">
        <f t="shared" si="31"/>
        <v>HIGH</v>
      </c>
      <c r="K377" t="s">
        <v>29</v>
      </c>
      <c r="L377" t="s">
        <v>25</v>
      </c>
      <c r="M377" s="13">
        <v>0.12740000000000001</v>
      </c>
      <c r="N377" s="13">
        <v>12.740000000000002</v>
      </c>
      <c r="O377">
        <v>695</v>
      </c>
      <c r="P377">
        <v>699</v>
      </c>
      <c r="Q377">
        <f t="shared" si="32"/>
        <v>697</v>
      </c>
      <c r="R377" s="8" t="str">
        <f t="shared" si="33"/>
        <v>FAIR</v>
      </c>
      <c r="S377">
        <f t="shared" si="30"/>
        <v>2</v>
      </c>
      <c r="T377" s="8" t="str">
        <f t="shared" si="34"/>
        <v>MEDIUM</v>
      </c>
      <c r="U377" s="8" t="str">
        <f t="shared" si="35"/>
        <v>Moderate DTI/Income/FICO</v>
      </c>
    </row>
    <row r="378" spans="1:21" x14ac:dyDescent="0.3">
      <c r="A378">
        <v>65393437</v>
      </c>
      <c r="B378" s="6">
        <v>25075</v>
      </c>
      <c r="C378" t="s">
        <v>26</v>
      </c>
      <c r="D378" s="4">
        <v>0.14330000000000001</v>
      </c>
      <c r="E378" t="s">
        <v>21</v>
      </c>
      <c r="F378" t="s">
        <v>56</v>
      </c>
      <c r="H378" t="s">
        <v>24</v>
      </c>
      <c r="I378" s="6">
        <v>60000</v>
      </c>
      <c r="J378" s="8" t="str">
        <f t="shared" si="31"/>
        <v>MEDIUM</v>
      </c>
      <c r="K378" t="s">
        <v>29</v>
      </c>
      <c r="L378" t="s">
        <v>25</v>
      </c>
      <c r="M378" s="13">
        <v>0.14300000000000002</v>
      </c>
      <c r="N378" s="13">
        <v>14.3</v>
      </c>
      <c r="O378">
        <v>705</v>
      </c>
      <c r="P378">
        <v>709</v>
      </c>
      <c r="Q378">
        <f t="shared" si="32"/>
        <v>707</v>
      </c>
      <c r="R378" s="8" t="str">
        <f t="shared" si="33"/>
        <v>GOOD</v>
      </c>
      <c r="S378">
        <f t="shared" si="30"/>
        <v>2</v>
      </c>
      <c r="T378" s="8" t="str">
        <f t="shared" si="34"/>
        <v>MEDIUM</v>
      </c>
      <c r="U378" s="8" t="str">
        <f t="shared" si="35"/>
        <v>Moderate DTI/Income/FICO</v>
      </c>
    </row>
    <row r="379" spans="1:21" x14ac:dyDescent="0.3">
      <c r="A379">
        <v>65806983</v>
      </c>
      <c r="B379" s="6">
        <v>10000</v>
      </c>
      <c r="C379" t="s">
        <v>14</v>
      </c>
      <c r="D379" s="4">
        <v>0.1149</v>
      </c>
      <c r="E379" t="s">
        <v>34</v>
      </c>
      <c r="F379" t="s">
        <v>54</v>
      </c>
      <c r="G379" t="s">
        <v>33</v>
      </c>
      <c r="H379" t="s">
        <v>24</v>
      </c>
      <c r="I379" s="6">
        <v>39000</v>
      </c>
      <c r="J379" s="8" t="str">
        <f t="shared" si="31"/>
        <v>LOW</v>
      </c>
      <c r="K379" t="s">
        <v>29</v>
      </c>
      <c r="L379" t="s">
        <v>20</v>
      </c>
      <c r="M379" s="13">
        <v>0.22739999999999999</v>
      </c>
      <c r="N379" s="13">
        <v>22.74</v>
      </c>
      <c r="O379">
        <v>665</v>
      </c>
      <c r="P379">
        <v>669</v>
      </c>
      <c r="Q379">
        <f t="shared" si="32"/>
        <v>667</v>
      </c>
      <c r="R379" s="8" t="str">
        <f t="shared" si="33"/>
        <v>FAIR</v>
      </c>
      <c r="S379">
        <f t="shared" si="30"/>
        <v>1</v>
      </c>
      <c r="T379" s="8" t="str">
        <f t="shared" si="34"/>
        <v>HIGH</v>
      </c>
      <c r="U379" s="8" t="str">
        <f t="shared" si="35"/>
        <v>High DTI / Low Income / Low FICO</v>
      </c>
    </row>
    <row r="380" spans="1:21" x14ac:dyDescent="0.3">
      <c r="A380">
        <v>63918844</v>
      </c>
      <c r="B380" s="6">
        <v>18000</v>
      </c>
      <c r="C380" t="s">
        <v>26</v>
      </c>
      <c r="D380" s="4">
        <v>5.3200000000000004E-2</v>
      </c>
      <c r="E380" t="s">
        <v>45</v>
      </c>
      <c r="F380" t="s">
        <v>57</v>
      </c>
      <c r="G380" t="s">
        <v>36</v>
      </c>
      <c r="H380" t="s">
        <v>37</v>
      </c>
      <c r="I380" s="6">
        <v>72000</v>
      </c>
      <c r="J380" s="8" t="str">
        <f t="shared" si="31"/>
        <v>HIGH</v>
      </c>
      <c r="K380" t="s">
        <v>29</v>
      </c>
      <c r="L380" t="s">
        <v>25</v>
      </c>
      <c r="M380" s="13">
        <v>0.128</v>
      </c>
      <c r="N380" s="13">
        <v>12.8</v>
      </c>
      <c r="O380">
        <v>735</v>
      </c>
      <c r="P380">
        <v>739</v>
      </c>
      <c r="Q380">
        <f t="shared" si="32"/>
        <v>737</v>
      </c>
      <c r="R380" s="8" t="str">
        <f t="shared" si="33"/>
        <v>GOOD</v>
      </c>
      <c r="S380">
        <f t="shared" si="30"/>
        <v>2</v>
      </c>
      <c r="T380" s="8" t="str">
        <f t="shared" si="34"/>
        <v>MEDIUM</v>
      </c>
      <c r="U380" s="8" t="str">
        <f t="shared" si="35"/>
        <v>Moderate DTI/Income/FICO</v>
      </c>
    </row>
    <row r="381" spans="1:21" x14ac:dyDescent="0.3">
      <c r="A381">
        <v>67256581</v>
      </c>
      <c r="B381" s="6">
        <v>1400</v>
      </c>
      <c r="C381" t="s">
        <v>26</v>
      </c>
      <c r="D381" s="4">
        <v>0.12590000000000001</v>
      </c>
      <c r="E381" t="s">
        <v>21</v>
      </c>
      <c r="F381" t="s">
        <v>22</v>
      </c>
      <c r="G381" t="s">
        <v>28</v>
      </c>
      <c r="H381" t="s">
        <v>37</v>
      </c>
      <c r="I381" s="6">
        <v>42000</v>
      </c>
      <c r="J381" s="8" t="str">
        <f t="shared" si="31"/>
        <v>MEDIUM</v>
      </c>
      <c r="K381" t="s">
        <v>29</v>
      </c>
      <c r="L381" t="s">
        <v>59</v>
      </c>
      <c r="M381" s="13">
        <v>0.37770000000000004</v>
      </c>
      <c r="N381" s="13">
        <v>37.770000000000003</v>
      </c>
      <c r="O381">
        <v>680</v>
      </c>
      <c r="P381">
        <v>684</v>
      </c>
      <c r="Q381">
        <f t="shared" si="32"/>
        <v>682</v>
      </c>
      <c r="R381" s="8" t="str">
        <f t="shared" si="33"/>
        <v>FAIR</v>
      </c>
      <c r="S381">
        <f t="shared" si="30"/>
        <v>1</v>
      </c>
      <c r="T381" s="8" t="str">
        <f t="shared" si="34"/>
        <v>HIGH</v>
      </c>
      <c r="U381" s="8" t="str">
        <f t="shared" si="35"/>
        <v>High DTI / Low Income / Low FICO</v>
      </c>
    </row>
    <row r="382" spans="1:21" x14ac:dyDescent="0.3">
      <c r="A382">
        <v>63979176</v>
      </c>
      <c r="B382" s="6">
        <v>4000</v>
      </c>
      <c r="C382" t="s">
        <v>26</v>
      </c>
      <c r="D382" s="4">
        <v>8.1799999999999998E-2</v>
      </c>
      <c r="E382" t="s">
        <v>34</v>
      </c>
      <c r="F382" t="s">
        <v>35</v>
      </c>
      <c r="H382" t="s">
        <v>24</v>
      </c>
      <c r="I382" s="6">
        <v>32000</v>
      </c>
      <c r="J382" s="8" t="str">
        <f t="shared" si="31"/>
        <v>LOW</v>
      </c>
      <c r="K382" t="s">
        <v>48</v>
      </c>
      <c r="L382" t="s">
        <v>20</v>
      </c>
      <c r="M382" s="13">
        <v>0.31790000000000002</v>
      </c>
      <c r="N382" s="13">
        <v>31.790000000000003</v>
      </c>
      <c r="O382">
        <v>745</v>
      </c>
      <c r="P382">
        <v>749</v>
      </c>
      <c r="Q382">
        <f t="shared" si="32"/>
        <v>747</v>
      </c>
      <c r="R382" s="8" t="str">
        <f t="shared" si="33"/>
        <v>GOOD</v>
      </c>
      <c r="S382">
        <f t="shared" si="30"/>
        <v>1</v>
      </c>
      <c r="T382" s="8" t="str">
        <f t="shared" si="34"/>
        <v>HIGH</v>
      </c>
      <c r="U382" s="8" t="str">
        <f t="shared" si="35"/>
        <v>High DTI / Low Income / Low FICO</v>
      </c>
    </row>
    <row r="383" spans="1:21" x14ac:dyDescent="0.3">
      <c r="A383">
        <v>67566090</v>
      </c>
      <c r="B383" s="6">
        <v>16075</v>
      </c>
      <c r="C383" t="s">
        <v>26</v>
      </c>
      <c r="D383" s="4">
        <v>0.11990000000000001</v>
      </c>
      <c r="E383" t="s">
        <v>21</v>
      </c>
      <c r="F383" t="s">
        <v>40</v>
      </c>
      <c r="G383" t="s">
        <v>33</v>
      </c>
      <c r="H383" t="s">
        <v>37</v>
      </c>
      <c r="I383" s="6">
        <v>95380</v>
      </c>
      <c r="J383" s="8" t="str">
        <f t="shared" si="31"/>
        <v>HIGH</v>
      </c>
      <c r="K383" t="s">
        <v>48</v>
      </c>
      <c r="L383" t="s">
        <v>31</v>
      </c>
      <c r="M383" s="13">
        <v>0.34259999999999996</v>
      </c>
      <c r="N383" s="13">
        <v>34.26</v>
      </c>
      <c r="O383">
        <v>710</v>
      </c>
      <c r="P383">
        <v>714</v>
      </c>
      <c r="Q383">
        <f t="shared" si="32"/>
        <v>712</v>
      </c>
      <c r="R383" s="8" t="str">
        <f t="shared" si="33"/>
        <v>GOOD</v>
      </c>
      <c r="S383">
        <f t="shared" si="30"/>
        <v>1</v>
      </c>
      <c r="T383" s="8" t="str">
        <f t="shared" si="34"/>
        <v>HIGH</v>
      </c>
      <c r="U383" s="8" t="str">
        <f t="shared" si="35"/>
        <v>High DTI / Low Income / Low FICO</v>
      </c>
    </row>
    <row r="384" spans="1:21" x14ac:dyDescent="0.3">
      <c r="A384">
        <v>65722346</v>
      </c>
      <c r="B384" s="6">
        <v>6000</v>
      </c>
      <c r="C384" t="s">
        <v>26</v>
      </c>
      <c r="D384" s="4">
        <v>9.9900000000000003E-2</v>
      </c>
      <c r="E384" t="s">
        <v>34</v>
      </c>
      <c r="F384" t="s">
        <v>58</v>
      </c>
      <c r="G384" t="s">
        <v>50</v>
      </c>
      <c r="H384" t="s">
        <v>37</v>
      </c>
      <c r="I384" s="6">
        <v>68000</v>
      </c>
      <c r="J384" s="8" t="str">
        <f t="shared" si="31"/>
        <v>HIGH</v>
      </c>
      <c r="K384" t="s">
        <v>29</v>
      </c>
      <c r="L384" t="s">
        <v>20</v>
      </c>
      <c r="M384" s="13">
        <v>0.1149</v>
      </c>
      <c r="N384" s="13">
        <v>11.49</v>
      </c>
      <c r="O384">
        <v>690</v>
      </c>
      <c r="P384">
        <v>694</v>
      </c>
      <c r="Q384">
        <f t="shared" si="32"/>
        <v>692</v>
      </c>
      <c r="R384" s="8" t="str">
        <f t="shared" si="33"/>
        <v>FAIR</v>
      </c>
      <c r="S384">
        <f t="shared" si="30"/>
        <v>2</v>
      </c>
      <c r="T384" s="8" t="str">
        <f t="shared" si="34"/>
        <v>MEDIUM</v>
      </c>
      <c r="U384" s="8" t="str">
        <f t="shared" si="35"/>
        <v>Moderate DTI/Income/FICO</v>
      </c>
    </row>
    <row r="385" spans="1:21" x14ac:dyDescent="0.3">
      <c r="A385">
        <v>65751578</v>
      </c>
      <c r="B385" s="6">
        <v>6000</v>
      </c>
      <c r="C385" t="s">
        <v>26</v>
      </c>
      <c r="D385" s="4">
        <v>7.2599999999999998E-2</v>
      </c>
      <c r="E385" t="s">
        <v>45</v>
      </c>
      <c r="F385" t="s">
        <v>61</v>
      </c>
      <c r="G385" t="s">
        <v>72</v>
      </c>
      <c r="H385" t="s">
        <v>24</v>
      </c>
      <c r="I385" s="6">
        <v>55000</v>
      </c>
      <c r="J385" s="8" t="str">
        <f t="shared" si="31"/>
        <v>MEDIUM</v>
      </c>
      <c r="K385" t="s">
        <v>48</v>
      </c>
      <c r="L385" t="s">
        <v>20</v>
      </c>
      <c r="M385" s="13">
        <v>0.23370000000000002</v>
      </c>
      <c r="N385" s="13">
        <v>23.37</v>
      </c>
      <c r="O385">
        <v>695</v>
      </c>
      <c r="P385">
        <v>699</v>
      </c>
      <c r="Q385">
        <f t="shared" si="32"/>
        <v>697</v>
      </c>
      <c r="R385" s="8" t="str">
        <f t="shared" si="33"/>
        <v>FAIR</v>
      </c>
      <c r="S385">
        <f t="shared" si="30"/>
        <v>1</v>
      </c>
      <c r="T385" s="8" t="str">
        <f t="shared" si="34"/>
        <v>HIGH</v>
      </c>
      <c r="U385" s="8" t="str">
        <f t="shared" si="35"/>
        <v>High DTI / Low Income / Low FICO</v>
      </c>
    </row>
    <row r="386" spans="1:21" x14ac:dyDescent="0.3">
      <c r="A386">
        <v>65008411</v>
      </c>
      <c r="B386" s="6">
        <v>27000</v>
      </c>
      <c r="C386" t="s">
        <v>14</v>
      </c>
      <c r="D386" s="4">
        <v>0.1099</v>
      </c>
      <c r="E386" t="s">
        <v>34</v>
      </c>
      <c r="F386" t="s">
        <v>49</v>
      </c>
      <c r="G386" t="s">
        <v>60</v>
      </c>
      <c r="H386" t="s">
        <v>24</v>
      </c>
      <c r="I386" s="6">
        <v>100000</v>
      </c>
      <c r="J386" s="8" t="str">
        <f t="shared" si="31"/>
        <v>HIGH</v>
      </c>
      <c r="K386" t="s">
        <v>19</v>
      </c>
      <c r="L386" t="s">
        <v>20</v>
      </c>
      <c r="M386" s="13">
        <v>0.1162</v>
      </c>
      <c r="N386" s="13">
        <v>11.62</v>
      </c>
      <c r="O386">
        <v>750</v>
      </c>
      <c r="P386">
        <v>754</v>
      </c>
      <c r="Q386">
        <f t="shared" si="32"/>
        <v>752</v>
      </c>
      <c r="R386" s="8" t="str">
        <f t="shared" si="33"/>
        <v>GOOD</v>
      </c>
      <c r="S386">
        <f t="shared" ref="S386:S449" si="36">IF(AND(M386&lt;0.12, I386&gt;60000, Q386&gt;700), 3, IF(AND(M386&lt;0.2, I386&gt;40000, Q386&gt;660), 2, 1))</f>
        <v>3</v>
      </c>
      <c r="T386" s="8" t="str">
        <f t="shared" si="34"/>
        <v>LOW</v>
      </c>
      <c r="U386" s="8" t="str">
        <f t="shared" si="35"/>
        <v>Strong Profile</v>
      </c>
    </row>
    <row r="387" spans="1:21" x14ac:dyDescent="0.3">
      <c r="A387">
        <v>68383981</v>
      </c>
      <c r="B387" s="6">
        <v>9225</v>
      </c>
      <c r="C387" t="s">
        <v>26</v>
      </c>
      <c r="D387" s="4">
        <v>0.16589999999999999</v>
      </c>
      <c r="E387" t="s">
        <v>15</v>
      </c>
      <c r="F387" t="s">
        <v>16</v>
      </c>
      <c r="G387" t="s">
        <v>17</v>
      </c>
      <c r="H387" t="s">
        <v>37</v>
      </c>
      <c r="I387" s="6">
        <v>50000</v>
      </c>
      <c r="J387" s="8" t="str">
        <f t="shared" ref="J387:J450" si="37">IF(I387&gt;60000,"HIGH",IF(I387&gt;40000,"MEDIUM","LOW"))</f>
        <v>MEDIUM</v>
      </c>
      <c r="K387" t="s">
        <v>29</v>
      </c>
      <c r="L387" t="s">
        <v>20</v>
      </c>
      <c r="M387" s="13">
        <v>0.2379</v>
      </c>
      <c r="N387" s="13">
        <v>23.79</v>
      </c>
      <c r="O387">
        <v>680</v>
      </c>
      <c r="P387">
        <v>684</v>
      </c>
      <c r="Q387">
        <f t="shared" ref="Q387:Q450" si="38">AVERAGE(O387,P387)</f>
        <v>682</v>
      </c>
      <c r="R387" s="8" t="str">
        <f t="shared" ref="R387:R450" si="39">IF(Q387&gt;700,"GOOD",IF(Q387&gt;660,"FAIR","POOR"))</f>
        <v>FAIR</v>
      </c>
      <c r="S387">
        <f t="shared" si="36"/>
        <v>1</v>
      </c>
      <c r="T387" s="8" t="str">
        <f t="shared" ref="T387:T450" si="40">IF(S387=3, "LOW", IF(S387=2, "MEDIUM", "HIGH"))</f>
        <v>HIGH</v>
      </c>
      <c r="U387" s="8" t="str">
        <f t="shared" ref="U387:U450" si="41">IF(S387=1, "High DTI / Low Income / Low FICO", IF(S387=2, "Moderate DTI/Income/FICO", "Strong Profile"))</f>
        <v>High DTI / Low Income / Low FICO</v>
      </c>
    </row>
    <row r="388" spans="1:21" x14ac:dyDescent="0.3">
      <c r="A388">
        <v>65077516</v>
      </c>
      <c r="B388" s="6">
        <v>35000</v>
      </c>
      <c r="C388" t="s">
        <v>14</v>
      </c>
      <c r="D388" s="4">
        <v>0.14330000000000001</v>
      </c>
      <c r="E388" t="s">
        <v>21</v>
      </c>
      <c r="F388" t="s">
        <v>56</v>
      </c>
      <c r="G388" t="s">
        <v>69</v>
      </c>
      <c r="H388" t="s">
        <v>24</v>
      </c>
      <c r="I388" s="6">
        <v>140000</v>
      </c>
      <c r="J388" s="8" t="str">
        <f t="shared" si="37"/>
        <v>HIGH</v>
      </c>
      <c r="K388" t="s">
        <v>29</v>
      </c>
      <c r="L388" t="s">
        <v>20</v>
      </c>
      <c r="M388" s="13">
        <v>0.27060000000000001</v>
      </c>
      <c r="N388" s="13">
        <v>27.060000000000002</v>
      </c>
      <c r="O388">
        <v>730</v>
      </c>
      <c r="P388">
        <v>734</v>
      </c>
      <c r="Q388">
        <f t="shared" si="38"/>
        <v>732</v>
      </c>
      <c r="R388" s="8" t="str">
        <f t="shared" si="39"/>
        <v>GOOD</v>
      </c>
      <c r="S388">
        <f t="shared" si="36"/>
        <v>1</v>
      </c>
      <c r="T388" s="8" t="str">
        <f t="shared" si="40"/>
        <v>HIGH</v>
      </c>
      <c r="U388" s="8" t="str">
        <f t="shared" si="41"/>
        <v>High DTI / Low Income / Low FICO</v>
      </c>
    </row>
    <row r="389" spans="1:21" x14ac:dyDescent="0.3">
      <c r="A389">
        <v>68426716</v>
      </c>
      <c r="B389" s="6">
        <v>35000</v>
      </c>
      <c r="C389" t="s">
        <v>14</v>
      </c>
      <c r="D389" s="4">
        <v>0.18489999999999998</v>
      </c>
      <c r="E389" t="s">
        <v>15</v>
      </c>
      <c r="F389" t="s">
        <v>51</v>
      </c>
      <c r="G389" t="s">
        <v>47</v>
      </c>
      <c r="H389" t="s">
        <v>24</v>
      </c>
      <c r="I389" s="6">
        <v>132500</v>
      </c>
      <c r="J389" s="8" t="str">
        <f t="shared" si="37"/>
        <v>HIGH</v>
      </c>
      <c r="K389" t="s">
        <v>29</v>
      </c>
      <c r="L389" t="s">
        <v>20</v>
      </c>
      <c r="M389" s="13">
        <v>0.14480000000000001</v>
      </c>
      <c r="N389" s="13">
        <v>14.48</v>
      </c>
      <c r="O389">
        <v>670</v>
      </c>
      <c r="P389">
        <v>674</v>
      </c>
      <c r="Q389">
        <f t="shared" si="38"/>
        <v>672</v>
      </c>
      <c r="R389" s="8" t="str">
        <f t="shared" si="39"/>
        <v>FAIR</v>
      </c>
      <c r="S389">
        <f t="shared" si="36"/>
        <v>2</v>
      </c>
      <c r="T389" s="8" t="str">
        <f t="shared" si="40"/>
        <v>MEDIUM</v>
      </c>
      <c r="U389" s="8" t="str">
        <f t="shared" si="41"/>
        <v>Moderate DTI/Income/FICO</v>
      </c>
    </row>
    <row r="390" spans="1:21" x14ac:dyDescent="0.3">
      <c r="A390">
        <v>65956368</v>
      </c>
      <c r="B390" s="6">
        <v>15300</v>
      </c>
      <c r="C390" t="s">
        <v>26</v>
      </c>
      <c r="D390" s="4">
        <v>0.16550000000000001</v>
      </c>
      <c r="E390" t="s">
        <v>15</v>
      </c>
      <c r="F390" t="s">
        <v>16</v>
      </c>
      <c r="G390" t="s">
        <v>23</v>
      </c>
      <c r="H390" t="s">
        <v>24</v>
      </c>
      <c r="I390" s="6">
        <v>60000</v>
      </c>
      <c r="J390" s="8" t="str">
        <f t="shared" si="37"/>
        <v>MEDIUM</v>
      </c>
      <c r="K390" t="s">
        <v>48</v>
      </c>
      <c r="L390" t="s">
        <v>20</v>
      </c>
      <c r="M390" s="13">
        <v>0.16149999999999998</v>
      </c>
      <c r="N390" s="13">
        <v>16.149999999999999</v>
      </c>
      <c r="O390">
        <v>660</v>
      </c>
      <c r="P390">
        <v>664</v>
      </c>
      <c r="Q390">
        <f t="shared" si="38"/>
        <v>662</v>
      </c>
      <c r="R390" s="8" t="str">
        <f t="shared" si="39"/>
        <v>FAIR</v>
      </c>
      <c r="S390">
        <f t="shared" si="36"/>
        <v>2</v>
      </c>
      <c r="T390" s="8" t="str">
        <f t="shared" si="40"/>
        <v>MEDIUM</v>
      </c>
      <c r="U390" s="8" t="str">
        <f t="shared" si="41"/>
        <v>Moderate DTI/Income/FICO</v>
      </c>
    </row>
    <row r="391" spans="1:21" x14ac:dyDescent="0.3">
      <c r="A391">
        <v>64017962</v>
      </c>
      <c r="B391" s="6">
        <v>16800</v>
      </c>
      <c r="C391" t="s">
        <v>14</v>
      </c>
      <c r="D391" s="4">
        <v>0.1318</v>
      </c>
      <c r="E391" t="s">
        <v>21</v>
      </c>
      <c r="F391" t="s">
        <v>32</v>
      </c>
      <c r="G391" t="s">
        <v>36</v>
      </c>
      <c r="H391" t="s">
        <v>37</v>
      </c>
      <c r="I391" s="6">
        <v>55500</v>
      </c>
      <c r="J391" s="8" t="str">
        <f t="shared" si="37"/>
        <v>MEDIUM</v>
      </c>
      <c r="K391" t="s">
        <v>29</v>
      </c>
      <c r="L391" t="s">
        <v>25</v>
      </c>
      <c r="M391" s="13">
        <v>5.1200000000000002E-2</v>
      </c>
      <c r="N391" s="13">
        <v>5.12</v>
      </c>
      <c r="O391">
        <v>670</v>
      </c>
      <c r="P391">
        <v>674</v>
      </c>
      <c r="Q391">
        <f t="shared" si="38"/>
        <v>672</v>
      </c>
      <c r="R391" s="8" t="str">
        <f t="shared" si="39"/>
        <v>FAIR</v>
      </c>
      <c r="S391">
        <f t="shared" si="36"/>
        <v>2</v>
      </c>
      <c r="T391" s="8" t="str">
        <f t="shared" si="40"/>
        <v>MEDIUM</v>
      </c>
      <c r="U391" s="8" t="str">
        <f t="shared" si="41"/>
        <v>Moderate DTI/Income/FICO</v>
      </c>
    </row>
    <row r="392" spans="1:21" x14ac:dyDescent="0.3">
      <c r="A392">
        <v>67725987</v>
      </c>
      <c r="B392" s="6">
        <v>13500</v>
      </c>
      <c r="C392" t="s">
        <v>14</v>
      </c>
      <c r="D392" s="4">
        <v>0.15410000000000001</v>
      </c>
      <c r="E392" t="s">
        <v>15</v>
      </c>
      <c r="F392" t="s">
        <v>27</v>
      </c>
      <c r="G392" t="s">
        <v>36</v>
      </c>
      <c r="H392" t="s">
        <v>18</v>
      </c>
      <c r="I392" s="6">
        <v>46000</v>
      </c>
      <c r="J392" s="8" t="str">
        <f t="shared" si="37"/>
        <v>MEDIUM</v>
      </c>
      <c r="K392" t="s">
        <v>19</v>
      </c>
      <c r="L392" t="s">
        <v>25</v>
      </c>
      <c r="M392" s="13">
        <v>0.30079999999999996</v>
      </c>
      <c r="N392" s="13">
        <v>30.079999999999995</v>
      </c>
      <c r="O392">
        <v>665</v>
      </c>
      <c r="P392">
        <v>669</v>
      </c>
      <c r="Q392">
        <f t="shared" si="38"/>
        <v>667</v>
      </c>
      <c r="R392" s="8" t="str">
        <f t="shared" si="39"/>
        <v>FAIR</v>
      </c>
      <c r="S392">
        <f t="shared" si="36"/>
        <v>1</v>
      </c>
      <c r="T392" s="8" t="str">
        <f t="shared" si="40"/>
        <v>HIGH</v>
      </c>
      <c r="U392" s="8" t="str">
        <f t="shared" si="41"/>
        <v>High DTI / Low Income / Low FICO</v>
      </c>
    </row>
    <row r="393" spans="1:21" x14ac:dyDescent="0.3">
      <c r="A393">
        <v>63336439</v>
      </c>
      <c r="B393" s="6">
        <v>16000</v>
      </c>
      <c r="C393" t="s">
        <v>26</v>
      </c>
      <c r="D393" s="4">
        <v>9.9900000000000003E-2</v>
      </c>
      <c r="E393" t="s">
        <v>34</v>
      </c>
      <c r="F393" t="s">
        <v>58</v>
      </c>
      <c r="G393" t="s">
        <v>33</v>
      </c>
      <c r="H393" t="s">
        <v>18</v>
      </c>
      <c r="I393" s="6">
        <v>257000</v>
      </c>
      <c r="J393" s="8" t="str">
        <f t="shared" si="37"/>
        <v>HIGH</v>
      </c>
      <c r="K393" t="s">
        <v>29</v>
      </c>
      <c r="L393" t="s">
        <v>25</v>
      </c>
      <c r="M393" s="13">
        <v>0.23089999999999999</v>
      </c>
      <c r="N393" s="13">
        <v>23.09</v>
      </c>
      <c r="O393">
        <v>670</v>
      </c>
      <c r="P393">
        <v>674</v>
      </c>
      <c r="Q393">
        <f t="shared" si="38"/>
        <v>672</v>
      </c>
      <c r="R393" s="8" t="str">
        <f t="shared" si="39"/>
        <v>FAIR</v>
      </c>
      <c r="S393">
        <f t="shared" si="36"/>
        <v>1</v>
      </c>
      <c r="T393" s="8" t="str">
        <f t="shared" si="40"/>
        <v>HIGH</v>
      </c>
      <c r="U393" s="8" t="str">
        <f t="shared" si="41"/>
        <v>High DTI / Low Income / Low FICO</v>
      </c>
    </row>
    <row r="394" spans="1:21" x14ac:dyDescent="0.3">
      <c r="A394">
        <v>63407924</v>
      </c>
      <c r="B394" s="6">
        <v>15000</v>
      </c>
      <c r="C394" t="s">
        <v>26</v>
      </c>
      <c r="D394" s="4">
        <v>9.1700000000000004E-2</v>
      </c>
      <c r="E394" t="s">
        <v>34</v>
      </c>
      <c r="F394" t="s">
        <v>68</v>
      </c>
      <c r="G394" t="s">
        <v>39</v>
      </c>
      <c r="H394" t="s">
        <v>37</v>
      </c>
      <c r="I394" s="6">
        <v>78000</v>
      </c>
      <c r="J394" s="8" t="str">
        <f t="shared" si="37"/>
        <v>HIGH</v>
      </c>
      <c r="K394" t="s">
        <v>29</v>
      </c>
      <c r="L394" t="s">
        <v>20</v>
      </c>
      <c r="M394" s="13">
        <v>5.7500000000000002E-2</v>
      </c>
      <c r="N394" s="13">
        <v>5.75</v>
      </c>
      <c r="O394">
        <v>710</v>
      </c>
      <c r="P394">
        <v>714</v>
      </c>
      <c r="Q394">
        <f t="shared" si="38"/>
        <v>712</v>
      </c>
      <c r="R394" s="8" t="str">
        <f t="shared" si="39"/>
        <v>GOOD</v>
      </c>
      <c r="S394">
        <f t="shared" si="36"/>
        <v>3</v>
      </c>
      <c r="T394" s="8" t="str">
        <f t="shared" si="40"/>
        <v>LOW</v>
      </c>
      <c r="U394" s="8" t="str">
        <f t="shared" si="41"/>
        <v>Strong Profile</v>
      </c>
    </row>
    <row r="395" spans="1:21" x14ac:dyDescent="0.3">
      <c r="A395">
        <v>67457304</v>
      </c>
      <c r="B395" s="6">
        <v>26400</v>
      </c>
      <c r="C395" t="s">
        <v>14</v>
      </c>
      <c r="D395" s="4">
        <v>0.18489999999999998</v>
      </c>
      <c r="E395" t="s">
        <v>43</v>
      </c>
      <c r="F395" t="s">
        <v>70</v>
      </c>
      <c r="G395" t="s">
        <v>47</v>
      </c>
      <c r="H395" t="s">
        <v>37</v>
      </c>
      <c r="I395" s="6">
        <v>60000</v>
      </c>
      <c r="J395" s="8" t="str">
        <f t="shared" si="37"/>
        <v>MEDIUM</v>
      </c>
      <c r="K395" t="s">
        <v>48</v>
      </c>
      <c r="L395" t="s">
        <v>20</v>
      </c>
      <c r="M395" s="13">
        <v>0.3967</v>
      </c>
      <c r="N395" s="13">
        <v>39.67</v>
      </c>
      <c r="O395">
        <v>670</v>
      </c>
      <c r="P395">
        <v>674</v>
      </c>
      <c r="Q395">
        <f t="shared" si="38"/>
        <v>672</v>
      </c>
      <c r="R395" s="8" t="str">
        <f t="shared" si="39"/>
        <v>FAIR</v>
      </c>
      <c r="S395">
        <f t="shared" si="36"/>
        <v>1</v>
      </c>
      <c r="T395" s="8" t="str">
        <f t="shared" si="40"/>
        <v>HIGH</v>
      </c>
      <c r="U395" s="8" t="str">
        <f t="shared" si="41"/>
        <v>High DTI / Low Income / Low FICO</v>
      </c>
    </row>
    <row r="396" spans="1:21" x14ac:dyDescent="0.3">
      <c r="A396">
        <v>65028335</v>
      </c>
      <c r="B396" s="6">
        <v>11700</v>
      </c>
      <c r="C396" t="s">
        <v>14</v>
      </c>
      <c r="D396" s="4">
        <v>9.9900000000000003E-2</v>
      </c>
      <c r="E396" t="s">
        <v>34</v>
      </c>
      <c r="F396" t="s">
        <v>58</v>
      </c>
      <c r="G396" t="s">
        <v>60</v>
      </c>
      <c r="H396" t="s">
        <v>37</v>
      </c>
      <c r="I396" s="6">
        <v>65000</v>
      </c>
      <c r="J396" s="8" t="str">
        <f t="shared" si="37"/>
        <v>HIGH</v>
      </c>
      <c r="K396" t="s">
        <v>19</v>
      </c>
      <c r="L396" t="s">
        <v>25</v>
      </c>
      <c r="M396" s="13">
        <v>0.20399999999999999</v>
      </c>
      <c r="N396" s="13">
        <v>20.399999999999999</v>
      </c>
      <c r="O396">
        <v>690</v>
      </c>
      <c r="P396">
        <v>694</v>
      </c>
      <c r="Q396">
        <f t="shared" si="38"/>
        <v>692</v>
      </c>
      <c r="R396" s="8" t="str">
        <f t="shared" si="39"/>
        <v>FAIR</v>
      </c>
      <c r="S396">
        <f t="shared" si="36"/>
        <v>1</v>
      </c>
      <c r="T396" s="8" t="str">
        <f t="shared" si="40"/>
        <v>HIGH</v>
      </c>
      <c r="U396" s="8" t="str">
        <f t="shared" si="41"/>
        <v>High DTI / Low Income / Low FICO</v>
      </c>
    </row>
    <row r="397" spans="1:21" x14ac:dyDescent="0.3">
      <c r="A397">
        <v>67256604</v>
      </c>
      <c r="B397" s="6">
        <v>5500</v>
      </c>
      <c r="C397" t="s">
        <v>26</v>
      </c>
      <c r="D397" s="4">
        <v>9.7599999999999992E-2</v>
      </c>
      <c r="E397" t="s">
        <v>34</v>
      </c>
      <c r="F397" t="s">
        <v>58</v>
      </c>
      <c r="G397" t="s">
        <v>47</v>
      </c>
      <c r="H397" t="s">
        <v>37</v>
      </c>
      <c r="I397" s="6">
        <v>100000</v>
      </c>
      <c r="J397" s="8" t="str">
        <f t="shared" si="37"/>
        <v>HIGH</v>
      </c>
      <c r="K397" t="s">
        <v>29</v>
      </c>
      <c r="L397" t="s">
        <v>20</v>
      </c>
      <c r="M397" s="13">
        <v>0.28589999999999999</v>
      </c>
      <c r="N397" s="13">
        <v>28.59</v>
      </c>
      <c r="O397">
        <v>705</v>
      </c>
      <c r="P397">
        <v>709</v>
      </c>
      <c r="Q397">
        <f t="shared" si="38"/>
        <v>707</v>
      </c>
      <c r="R397" s="8" t="str">
        <f t="shared" si="39"/>
        <v>GOOD</v>
      </c>
      <c r="S397">
        <f t="shared" si="36"/>
        <v>1</v>
      </c>
      <c r="T397" s="8" t="str">
        <f t="shared" si="40"/>
        <v>HIGH</v>
      </c>
      <c r="U397" s="8" t="str">
        <f t="shared" si="41"/>
        <v>High DTI / Low Income / Low FICO</v>
      </c>
    </row>
    <row r="398" spans="1:21" x14ac:dyDescent="0.3">
      <c r="A398">
        <v>65393142</v>
      </c>
      <c r="B398" s="6">
        <v>24500</v>
      </c>
      <c r="C398" t="s">
        <v>14</v>
      </c>
      <c r="D398" s="4">
        <v>0.1699</v>
      </c>
      <c r="E398" t="s">
        <v>15</v>
      </c>
      <c r="F398" t="s">
        <v>53</v>
      </c>
      <c r="G398" t="s">
        <v>72</v>
      </c>
      <c r="H398" t="s">
        <v>24</v>
      </c>
      <c r="I398" s="6">
        <v>60000</v>
      </c>
      <c r="J398" s="8" t="str">
        <f t="shared" si="37"/>
        <v>MEDIUM</v>
      </c>
      <c r="K398" t="s">
        <v>29</v>
      </c>
      <c r="L398" t="s">
        <v>20</v>
      </c>
      <c r="M398" s="13">
        <v>0.26539999999999997</v>
      </c>
      <c r="N398" s="13">
        <v>26.539999999999996</v>
      </c>
      <c r="O398">
        <v>710</v>
      </c>
      <c r="P398">
        <v>714</v>
      </c>
      <c r="Q398">
        <f t="shared" si="38"/>
        <v>712</v>
      </c>
      <c r="R398" s="8" t="str">
        <f t="shared" si="39"/>
        <v>GOOD</v>
      </c>
      <c r="S398">
        <f t="shared" si="36"/>
        <v>1</v>
      </c>
      <c r="T398" s="8" t="str">
        <f t="shared" si="40"/>
        <v>HIGH</v>
      </c>
      <c r="U398" s="8" t="str">
        <f t="shared" si="41"/>
        <v>High DTI / Low Income / Low FICO</v>
      </c>
    </row>
    <row r="399" spans="1:21" x14ac:dyDescent="0.3">
      <c r="A399">
        <v>66551454</v>
      </c>
      <c r="B399" s="6">
        <v>18325</v>
      </c>
      <c r="C399" t="s">
        <v>14</v>
      </c>
      <c r="D399" s="4">
        <v>0.16550000000000001</v>
      </c>
      <c r="E399" t="s">
        <v>15</v>
      </c>
      <c r="F399" t="s">
        <v>16</v>
      </c>
      <c r="G399" t="s">
        <v>47</v>
      </c>
      <c r="H399" t="s">
        <v>37</v>
      </c>
      <c r="I399" s="6">
        <v>63000</v>
      </c>
      <c r="J399" s="8" t="str">
        <f t="shared" si="37"/>
        <v>HIGH</v>
      </c>
      <c r="K399" t="s">
        <v>48</v>
      </c>
      <c r="L399" t="s">
        <v>20</v>
      </c>
      <c r="M399" s="13">
        <v>0.27699999999999997</v>
      </c>
      <c r="N399" s="13">
        <v>27.699999999999996</v>
      </c>
      <c r="O399">
        <v>670</v>
      </c>
      <c r="P399">
        <v>674</v>
      </c>
      <c r="Q399">
        <f t="shared" si="38"/>
        <v>672</v>
      </c>
      <c r="R399" s="8" t="str">
        <f t="shared" si="39"/>
        <v>FAIR</v>
      </c>
      <c r="S399">
        <f t="shared" si="36"/>
        <v>1</v>
      </c>
      <c r="T399" s="8" t="str">
        <f t="shared" si="40"/>
        <v>HIGH</v>
      </c>
      <c r="U399" s="8" t="str">
        <f t="shared" si="41"/>
        <v>High DTI / Low Income / Low FICO</v>
      </c>
    </row>
    <row r="400" spans="1:21" x14ac:dyDescent="0.3">
      <c r="A400">
        <v>65925404</v>
      </c>
      <c r="B400" s="6">
        <v>5000</v>
      </c>
      <c r="C400" t="s">
        <v>26</v>
      </c>
      <c r="D400" s="4">
        <v>8.3800000000000013E-2</v>
      </c>
      <c r="E400" t="s">
        <v>34</v>
      </c>
      <c r="F400" t="s">
        <v>35</v>
      </c>
      <c r="G400" t="s">
        <v>39</v>
      </c>
      <c r="H400" t="s">
        <v>24</v>
      </c>
      <c r="I400" s="6">
        <v>75000</v>
      </c>
      <c r="J400" s="8" t="str">
        <f t="shared" si="37"/>
        <v>HIGH</v>
      </c>
      <c r="K400" t="s">
        <v>29</v>
      </c>
      <c r="L400" t="s">
        <v>25</v>
      </c>
      <c r="M400" s="13">
        <v>3.3599999999999998E-2</v>
      </c>
      <c r="N400" s="13">
        <v>3.36</v>
      </c>
      <c r="O400">
        <v>670</v>
      </c>
      <c r="P400">
        <v>674</v>
      </c>
      <c r="Q400">
        <f t="shared" si="38"/>
        <v>672</v>
      </c>
      <c r="R400" s="8" t="str">
        <f t="shared" si="39"/>
        <v>FAIR</v>
      </c>
      <c r="S400">
        <f t="shared" si="36"/>
        <v>2</v>
      </c>
      <c r="T400" s="8" t="str">
        <f t="shared" si="40"/>
        <v>MEDIUM</v>
      </c>
      <c r="U400" s="8" t="str">
        <f t="shared" si="41"/>
        <v>Moderate DTI/Income/FICO</v>
      </c>
    </row>
    <row r="401" spans="1:21" x14ac:dyDescent="0.3">
      <c r="A401">
        <v>64200646</v>
      </c>
      <c r="B401" s="6">
        <v>10000</v>
      </c>
      <c r="C401" t="s">
        <v>26</v>
      </c>
      <c r="D401" s="4">
        <v>9.1700000000000004E-2</v>
      </c>
      <c r="E401" t="s">
        <v>34</v>
      </c>
      <c r="F401" t="s">
        <v>68</v>
      </c>
      <c r="G401" t="s">
        <v>23</v>
      </c>
      <c r="H401" t="s">
        <v>24</v>
      </c>
      <c r="I401" s="6">
        <v>81240</v>
      </c>
      <c r="J401" s="8" t="str">
        <f t="shared" si="37"/>
        <v>HIGH</v>
      </c>
      <c r="K401" t="s">
        <v>29</v>
      </c>
      <c r="L401" t="s">
        <v>20</v>
      </c>
      <c r="M401" s="13">
        <v>2.41E-2</v>
      </c>
      <c r="N401" s="13">
        <v>2.41</v>
      </c>
      <c r="O401">
        <v>700</v>
      </c>
      <c r="P401">
        <v>704</v>
      </c>
      <c r="Q401">
        <f t="shared" si="38"/>
        <v>702</v>
      </c>
      <c r="R401" s="8" t="str">
        <f t="shared" si="39"/>
        <v>GOOD</v>
      </c>
      <c r="S401">
        <f t="shared" si="36"/>
        <v>3</v>
      </c>
      <c r="T401" s="8" t="str">
        <f t="shared" si="40"/>
        <v>LOW</v>
      </c>
      <c r="U401" s="8" t="str">
        <f t="shared" si="41"/>
        <v>Strong Profile</v>
      </c>
    </row>
    <row r="402" spans="1:21" x14ac:dyDescent="0.3">
      <c r="A402">
        <v>64581192</v>
      </c>
      <c r="B402" s="6">
        <v>24000</v>
      </c>
      <c r="C402" t="s">
        <v>26</v>
      </c>
      <c r="D402" s="4">
        <v>0.1318</v>
      </c>
      <c r="E402" t="s">
        <v>21</v>
      </c>
      <c r="F402" t="s">
        <v>32</v>
      </c>
      <c r="G402" t="s">
        <v>17</v>
      </c>
      <c r="H402" t="s">
        <v>37</v>
      </c>
      <c r="I402" s="6">
        <v>155000</v>
      </c>
      <c r="J402" s="8" t="str">
        <f t="shared" si="37"/>
        <v>HIGH</v>
      </c>
      <c r="K402" t="s">
        <v>48</v>
      </c>
      <c r="L402" t="s">
        <v>20</v>
      </c>
      <c r="M402" s="13">
        <v>9.4800000000000009E-2</v>
      </c>
      <c r="N402" s="13">
        <v>9.48</v>
      </c>
      <c r="O402">
        <v>685</v>
      </c>
      <c r="P402">
        <v>689</v>
      </c>
      <c r="Q402">
        <f t="shared" si="38"/>
        <v>687</v>
      </c>
      <c r="R402" s="8" t="str">
        <f t="shared" si="39"/>
        <v>FAIR</v>
      </c>
      <c r="S402">
        <f t="shared" si="36"/>
        <v>2</v>
      </c>
      <c r="T402" s="8" t="str">
        <f t="shared" si="40"/>
        <v>MEDIUM</v>
      </c>
      <c r="U402" s="8" t="str">
        <f t="shared" si="41"/>
        <v>Moderate DTI/Income/FICO</v>
      </c>
    </row>
    <row r="403" spans="1:21" x14ac:dyDescent="0.3">
      <c r="A403">
        <v>65776996</v>
      </c>
      <c r="B403" s="6">
        <v>12000</v>
      </c>
      <c r="C403" t="s">
        <v>26</v>
      </c>
      <c r="D403" s="4">
        <v>0.1099</v>
      </c>
      <c r="E403" t="s">
        <v>34</v>
      </c>
      <c r="F403" t="s">
        <v>49</v>
      </c>
      <c r="G403" t="s">
        <v>33</v>
      </c>
      <c r="H403" t="s">
        <v>37</v>
      </c>
      <c r="I403" s="6">
        <v>52000</v>
      </c>
      <c r="J403" s="8" t="str">
        <f t="shared" si="37"/>
        <v>MEDIUM</v>
      </c>
      <c r="K403" t="s">
        <v>29</v>
      </c>
      <c r="L403" t="s">
        <v>25</v>
      </c>
      <c r="M403" s="13">
        <v>0.16519999999999999</v>
      </c>
      <c r="N403" s="13">
        <v>16.52</v>
      </c>
      <c r="O403">
        <v>675</v>
      </c>
      <c r="P403">
        <v>679</v>
      </c>
      <c r="Q403">
        <f t="shared" si="38"/>
        <v>677</v>
      </c>
      <c r="R403" s="8" t="str">
        <f t="shared" si="39"/>
        <v>FAIR</v>
      </c>
      <c r="S403">
        <f t="shared" si="36"/>
        <v>2</v>
      </c>
      <c r="T403" s="8" t="str">
        <f t="shared" si="40"/>
        <v>MEDIUM</v>
      </c>
      <c r="U403" s="8" t="str">
        <f t="shared" si="41"/>
        <v>Moderate DTI/Income/FICO</v>
      </c>
    </row>
    <row r="404" spans="1:21" x14ac:dyDescent="0.3">
      <c r="A404">
        <v>66085759</v>
      </c>
      <c r="B404" s="6">
        <v>8000</v>
      </c>
      <c r="C404" t="s">
        <v>26</v>
      </c>
      <c r="D404" s="4">
        <v>0.11990000000000001</v>
      </c>
      <c r="E404" t="s">
        <v>21</v>
      </c>
      <c r="F404" t="s">
        <v>40</v>
      </c>
      <c r="G404" t="s">
        <v>17</v>
      </c>
      <c r="H404" t="s">
        <v>37</v>
      </c>
      <c r="I404" s="6">
        <v>17300</v>
      </c>
      <c r="J404" s="8" t="str">
        <f t="shared" si="37"/>
        <v>LOW</v>
      </c>
      <c r="K404" t="s">
        <v>48</v>
      </c>
      <c r="L404" t="s">
        <v>77</v>
      </c>
      <c r="M404" s="13">
        <v>0.17280000000000001</v>
      </c>
      <c r="N404" s="13">
        <v>17.28</v>
      </c>
      <c r="O404">
        <v>680</v>
      </c>
      <c r="P404">
        <v>684</v>
      </c>
      <c r="Q404">
        <f t="shared" si="38"/>
        <v>682</v>
      </c>
      <c r="R404" s="8" t="str">
        <f t="shared" si="39"/>
        <v>FAIR</v>
      </c>
      <c r="S404">
        <f t="shared" si="36"/>
        <v>1</v>
      </c>
      <c r="T404" s="8" t="str">
        <f t="shared" si="40"/>
        <v>HIGH</v>
      </c>
      <c r="U404" s="8" t="str">
        <f t="shared" si="41"/>
        <v>High DTI / Low Income / Low FICO</v>
      </c>
    </row>
    <row r="405" spans="1:21" x14ac:dyDescent="0.3">
      <c r="A405">
        <v>63793804</v>
      </c>
      <c r="B405" s="6">
        <v>15000</v>
      </c>
      <c r="C405" t="s">
        <v>14</v>
      </c>
      <c r="D405" s="4">
        <v>0.14330000000000001</v>
      </c>
      <c r="E405" t="s">
        <v>21</v>
      </c>
      <c r="F405" t="s">
        <v>56</v>
      </c>
      <c r="G405" t="s">
        <v>60</v>
      </c>
      <c r="H405" t="s">
        <v>24</v>
      </c>
      <c r="I405" s="6">
        <v>70000</v>
      </c>
      <c r="J405" s="8" t="str">
        <f t="shared" si="37"/>
        <v>HIGH</v>
      </c>
      <c r="K405" t="s">
        <v>48</v>
      </c>
      <c r="L405" t="s">
        <v>20</v>
      </c>
      <c r="M405" s="13">
        <v>0.18640000000000001</v>
      </c>
      <c r="N405" s="13">
        <v>18.64</v>
      </c>
      <c r="O405">
        <v>730</v>
      </c>
      <c r="P405">
        <v>734</v>
      </c>
      <c r="Q405">
        <f t="shared" si="38"/>
        <v>732</v>
      </c>
      <c r="R405" s="8" t="str">
        <f t="shared" si="39"/>
        <v>GOOD</v>
      </c>
      <c r="S405">
        <f t="shared" si="36"/>
        <v>2</v>
      </c>
      <c r="T405" s="8" t="str">
        <f t="shared" si="40"/>
        <v>MEDIUM</v>
      </c>
      <c r="U405" s="8" t="str">
        <f t="shared" si="41"/>
        <v>Moderate DTI/Income/FICO</v>
      </c>
    </row>
    <row r="406" spans="1:21" x14ac:dyDescent="0.3">
      <c r="A406">
        <v>65663371</v>
      </c>
      <c r="B406" s="6">
        <v>17000</v>
      </c>
      <c r="C406" t="s">
        <v>26</v>
      </c>
      <c r="D406" s="4">
        <v>0.13669999999999999</v>
      </c>
      <c r="E406" t="s">
        <v>21</v>
      </c>
      <c r="F406" t="s">
        <v>30</v>
      </c>
      <c r="G406" t="s">
        <v>33</v>
      </c>
      <c r="H406" t="s">
        <v>37</v>
      </c>
      <c r="I406" s="6">
        <v>50000</v>
      </c>
      <c r="J406" s="8" t="str">
        <f t="shared" si="37"/>
        <v>MEDIUM</v>
      </c>
      <c r="K406" t="s">
        <v>29</v>
      </c>
      <c r="L406" t="s">
        <v>20</v>
      </c>
      <c r="M406" s="13">
        <v>0.25800000000000001</v>
      </c>
      <c r="N406" s="13">
        <v>25.8</v>
      </c>
      <c r="O406">
        <v>660</v>
      </c>
      <c r="P406">
        <v>664</v>
      </c>
      <c r="Q406">
        <f t="shared" si="38"/>
        <v>662</v>
      </c>
      <c r="R406" s="8" t="str">
        <f t="shared" si="39"/>
        <v>FAIR</v>
      </c>
      <c r="S406">
        <f t="shared" si="36"/>
        <v>1</v>
      </c>
      <c r="T406" s="8" t="str">
        <f t="shared" si="40"/>
        <v>HIGH</v>
      </c>
      <c r="U406" s="8" t="str">
        <f t="shared" si="41"/>
        <v>High DTI / Low Income / Low FICO</v>
      </c>
    </row>
    <row r="407" spans="1:21" x14ac:dyDescent="0.3">
      <c r="A407">
        <v>64009690</v>
      </c>
      <c r="B407" s="6">
        <v>12000</v>
      </c>
      <c r="C407" t="s">
        <v>14</v>
      </c>
      <c r="D407" s="4">
        <v>0.13669999999999999</v>
      </c>
      <c r="E407" t="s">
        <v>21</v>
      </c>
      <c r="F407" t="s">
        <v>30</v>
      </c>
      <c r="H407" t="s">
        <v>37</v>
      </c>
      <c r="I407" s="6">
        <v>60000</v>
      </c>
      <c r="J407" s="8" t="str">
        <f t="shared" si="37"/>
        <v>MEDIUM</v>
      </c>
      <c r="K407" t="s">
        <v>29</v>
      </c>
      <c r="L407" t="s">
        <v>81</v>
      </c>
      <c r="M407" s="13">
        <v>0.23120000000000002</v>
      </c>
      <c r="N407" s="13">
        <v>23.12</v>
      </c>
      <c r="O407">
        <v>670</v>
      </c>
      <c r="P407">
        <v>674</v>
      </c>
      <c r="Q407">
        <f t="shared" si="38"/>
        <v>672</v>
      </c>
      <c r="R407" s="8" t="str">
        <f t="shared" si="39"/>
        <v>FAIR</v>
      </c>
      <c r="S407">
        <f t="shared" si="36"/>
        <v>1</v>
      </c>
      <c r="T407" s="8" t="str">
        <f t="shared" si="40"/>
        <v>HIGH</v>
      </c>
      <c r="U407" s="8" t="str">
        <f t="shared" si="41"/>
        <v>High DTI / Low Income / Low FICO</v>
      </c>
    </row>
    <row r="408" spans="1:21" x14ac:dyDescent="0.3">
      <c r="A408">
        <v>63507256</v>
      </c>
      <c r="B408" s="6">
        <v>3500</v>
      </c>
      <c r="C408" t="s">
        <v>26</v>
      </c>
      <c r="D408" s="4">
        <v>8.1799999999999998E-2</v>
      </c>
      <c r="E408" t="s">
        <v>34</v>
      </c>
      <c r="F408" t="s">
        <v>35</v>
      </c>
      <c r="G408" t="s">
        <v>33</v>
      </c>
      <c r="H408" t="s">
        <v>37</v>
      </c>
      <c r="I408" s="6">
        <v>100000</v>
      </c>
      <c r="J408" s="8" t="str">
        <f t="shared" si="37"/>
        <v>HIGH</v>
      </c>
      <c r="K408" t="s">
        <v>29</v>
      </c>
      <c r="L408" t="s">
        <v>20</v>
      </c>
      <c r="M408" s="13">
        <v>0.27940000000000004</v>
      </c>
      <c r="N408" s="13">
        <v>27.940000000000005</v>
      </c>
      <c r="O408">
        <v>665</v>
      </c>
      <c r="P408">
        <v>669</v>
      </c>
      <c r="Q408">
        <f t="shared" si="38"/>
        <v>667</v>
      </c>
      <c r="R408" s="8" t="str">
        <f t="shared" si="39"/>
        <v>FAIR</v>
      </c>
      <c r="S408">
        <f t="shared" si="36"/>
        <v>1</v>
      </c>
      <c r="T408" s="8" t="str">
        <f t="shared" si="40"/>
        <v>HIGH</v>
      </c>
      <c r="U408" s="8" t="str">
        <f t="shared" si="41"/>
        <v>High DTI / Low Income / Low FICO</v>
      </c>
    </row>
    <row r="409" spans="1:21" x14ac:dyDescent="0.3">
      <c r="A409">
        <v>63793796</v>
      </c>
      <c r="B409" s="6">
        <v>8500</v>
      </c>
      <c r="C409" t="s">
        <v>26</v>
      </c>
      <c r="D409" s="4">
        <v>7.8899999999999998E-2</v>
      </c>
      <c r="E409" t="s">
        <v>45</v>
      </c>
      <c r="F409" t="s">
        <v>64</v>
      </c>
      <c r="G409" t="s">
        <v>33</v>
      </c>
      <c r="H409" t="s">
        <v>24</v>
      </c>
      <c r="I409" s="6">
        <v>42000</v>
      </c>
      <c r="J409" s="8" t="str">
        <f t="shared" si="37"/>
        <v>MEDIUM</v>
      </c>
      <c r="K409" t="s">
        <v>29</v>
      </c>
      <c r="L409" t="s">
        <v>20</v>
      </c>
      <c r="M409" s="13">
        <v>0.3417</v>
      </c>
      <c r="N409" s="13">
        <v>34.17</v>
      </c>
      <c r="O409">
        <v>715</v>
      </c>
      <c r="P409">
        <v>719</v>
      </c>
      <c r="Q409">
        <f t="shared" si="38"/>
        <v>717</v>
      </c>
      <c r="R409" s="8" t="str">
        <f t="shared" si="39"/>
        <v>GOOD</v>
      </c>
      <c r="S409">
        <f t="shared" si="36"/>
        <v>1</v>
      </c>
      <c r="T409" s="8" t="str">
        <f t="shared" si="40"/>
        <v>HIGH</v>
      </c>
      <c r="U409" s="8" t="str">
        <f t="shared" si="41"/>
        <v>High DTI / Low Income / Low FICO</v>
      </c>
    </row>
    <row r="410" spans="1:21" x14ac:dyDescent="0.3">
      <c r="A410">
        <v>65302800</v>
      </c>
      <c r="B410" s="6">
        <v>22275</v>
      </c>
      <c r="C410" t="s">
        <v>26</v>
      </c>
      <c r="D410" s="4">
        <v>9.9900000000000003E-2</v>
      </c>
      <c r="E410" t="s">
        <v>34</v>
      </c>
      <c r="F410" t="s">
        <v>58</v>
      </c>
      <c r="G410" t="s">
        <v>33</v>
      </c>
      <c r="H410" t="s">
        <v>24</v>
      </c>
      <c r="I410" s="6">
        <v>75000</v>
      </c>
      <c r="J410" s="8" t="str">
        <f t="shared" si="37"/>
        <v>HIGH</v>
      </c>
      <c r="K410" t="s">
        <v>29</v>
      </c>
      <c r="L410" t="s">
        <v>66</v>
      </c>
      <c r="M410" s="13">
        <v>0.1648</v>
      </c>
      <c r="N410" s="13">
        <v>16.48</v>
      </c>
      <c r="O410">
        <v>805</v>
      </c>
      <c r="P410">
        <v>809</v>
      </c>
      <c r="Q410">
        <f t="shared" si="38"/>
        <v>807</v>
      </c>
      <c r="R410" s="8" t="str">
        <f t="shared" si="39"/>
        <v>GOOD</v>
      </c>
      <c r="S410">
        <f t="shared" si="36"/>
        <v>2</v>
      </c>
      <c r="T410" s="8" t="str">
        <f t="shared" si="40"/>
        <v>MEDIUM</v>
      </c>
      <c r="U410" s="8" t="str">
        <f t="shared" si="41"/>
        <v>Moderate DTI/Income/FICO</v>
      </c>
    </row>
    <row r="411" spans="1:21" x14ac:dyDescent="0.3">
      <c r="A411">
        <v>68374676</v>
      </c>
      <c r="B411" s="6">
        <v>10000</v>
      </c>
      <c r="C411" t="s">
        <v>14</v>
      </c>
      <c r="D411" s="4">
        <v>0.16589999999999999</v>
      </c>
      <c r="E411" t="s">
        <v>15</v>
      </c>
      <c r="F411" t="s">
        <v>16</v>
      </c>
      <c r="G411" t="s">
        <v>36</v>
      </c>
      <c r="H411" t="s">
        <v>37</v>
      </c>
      <c r="I411" s="6">
        <v>30000</v>
      </c>
      <c r="J411" s="8" t="str">
        <f t="shared" si="37"/>
        <v>LOW</v>
      </c>
      <c r="K411" t="s">
        <v>29</v>
      </c>
      <c r="L411" t="s">
        <v>20</v>
      </c>
      <c r="M411" s="13">
        <v>0.30840000000000001</v>
      </c>
      <c r="N411" s="13">
        <v>30.84</v>
      </c>
      <c r="O411">
        <v>715</v>
      </c>
      <c r="P411">
        <v>719</v>
      </c>
      <c r="Q411">
        <f t="shared" si="38"/>
        <v>717</v>
      </c>
      <c r="R411" s="8" t="str">
        <f t="shared" si="39"/>
        <v>GOOD</v>
      </c>
      <c r="S411">
        <f t="shared" si="36"/>
        <v>1</v>
      </c>
      <c r="T411" s="8" t="str">
        <f t="shared" si="40"/>
        <v>HIGH</v>
      </c>
      <c r="U411" s="8" t="str">
        <f t="shared" si="41"/>
        <v>High DTI / Low Income / Low FICO</v>
      </c>
    </row>
    <row r="412" spans="1:21" x14ac:dyDescent="0.3">
      <c r="A412">
        <v>64037364</v>
      </c>
      <c r="B412" s="6">
        <v>16000</v>
      </c>
      <c r="C412" t="s">
        <v>26</v>
      </c>
      <c r="D412" s="4">
        <v>5.3200000000000004E-2</v>
      </c>
      <c r="E412" t="s">
        <v>45</v>
      </c>
      <c r="F412" t="s">
        <v>57</v>
      </c>
      <c r="G412" t="s">
        <v>33</v>
      </c>
      <c r="H412" t="s">
        <v>24</v>
      </c>
      <c r="I412" s="6">
        <v>200000</v>
      </c>
      <c r="J412" s="8" t="str">
        <f t="shared" si="37"/>
        <v>HIGH</v>
      </c>
      <c r="K412" t="s">
        <v>29</v>
      </c>
      <c r="L412" t="s">
        <v>25</v>
      </c>
      <c r="M412" s="13">
        <v>0.1041</v>
      </c>
      <c r="N412" s="13">
        <v>10.41</v>
      </c>
      <c r="O412">
        <v>715</v>
      </c>
      <c r="P412">
        <v>719</v>
      </c>
      <c r="Q412">
        <f t="shared" si="38"/>
        <v>717</v>
      </c>
      <c r="R412" s="8" t="str">
        <f t="shared" si="39"/>
        <v>GOOD</v>
      </c>
      <c r="S412">
        <f t="shared" si="36"/>
        <v>3</v>
      </c>
      <c r="T412" s="8" t="str">
        <f t="shared" si="40"/>
        <v>LOW</v>
      </c>
      <c r="U412" s="8" t="str">
        <f t="shared" si="41"/>
        <v>Strong Profile</v>
      </c>
    </row>
    <row r="413" spans="1:21" x14ac:dyDescent="0.3">
      <c r="A413">
        <v>65733063</v>
      </c>
      <c r="B413" s="6">
        <v>24000</v>
      </c>
      <c r="C413" t="s">
        <v>26</v>
      </c>
      <c r="D413" s="4">
        <v>8.1799999999999998E-2</v>
      </c>
      <c r="E413" t="s">
        <v>34</v>
      </c>
      <c r="F413" t="s">
        <v>35</v>
      </c>
      <c r="G413" t="s">
        <v>60</v>
      </c>
      <c r="H413" t="s">
        <v>24</v>
      </c>
      <c r="I413" s="6">
        <v>65000</v>
      </c>
      <c r="J413" s="8" t="str">
        <f t="shared" si="37"/>
        <v>HIGH</v>
      </c>
      <c r="K413" t="s">
        <v>29</v>
      </c>
      <c r="L413" t="s">
        <v>20</v>
      </c>
      <c r="M413" s="13">
        <v>6.7799999999999999E-2</v>
      </c>
      <c r="N413" s="13">
        <v>6.78</v>
      </c>
      <c r="O413">
        <v>665</v>
      </c>
      <c r="P413">
        <v>669</v>
      </c>
      <c r="Q413">
        <f t="shared" si="38"/>
        <v>667</v>
      </c>
      <c r="R413" s="8" t="str">
        <f t="shared" si="39"/>
        <v>FAIR</v>
      </c>
      <c r="S413">
        <f t="shared" si="36"/>
        <v>2</v>
      </c>
      <c r="T413" s="8" t="str">
        <f t="shared" si="40"/>
        <v>MEDIUM</v>
      </c>
      <c r="U413" s="8" t="str">
        <f t="shared" si="41"/>
        <v>Moderate DTI/Income/FICO</v>
      </c>
    </row>
    <row r="414" spans="1:21" x14ac:dyDescent="0.3">
      <c r="A414">
        <v>63349366</v>
      </c>
      <c r="B414" s="6">
        <v>25000</v>
      </c>
      <c r="C414" t="s">
        <v>14</v>
      </c>
      <c r="D414" s="4">
        <v>0.15609999999999999</v>
      </c>
      <c r="E414" t="s">
        <v>15</v>
      </c>
      <c r="F414" t="s">
        <v>27</v>
      </c>
      <c r="G414" t="s">
        <v>33</v>
      </c>
      <c r="H414" t="s">
        <v>24</v>
      </c>
      <c r="I414" s="6">
        <v>125938</v>
      </c>
      <c r="J414" s="8" t="str">
        <f t="shared" si="37"/>
        <v>HIGH</v>
      </c>
      <c r="K414" t="s">
        <v>29</v>
      </c>
      <c r="L414" t="s">
        <v>20</v>
      </c>
      <c r="M414" s="13">
        <v>0.25030000000000002</v>
      </c>
      <c r="N414" s="13">
        <v>25.03</v>
      </c>
      <c r="O414">
        <v>675</v>
      </c>
      <c r="P414">
        <v>679</v>
      </c>
      <c r="Q414">
        <f t="shared" si="38"/>
        <v>677</v>
      </c>
      <c r="R414" s="8" t="str">
        <f t="shared" si="39"/>
        <v>FAIR</v>
      </c>
      <c r="S414">
        <f t="shared" si="36"/>
        <v>1</v>
      </c>
      <c r="T414" s="8" t="str">
        <f t="shared" si="40"/>
        <v>HIGH</v>
      </c>
      <c r="U414" s="8" t="str">
        <f t="shared" si="41"/>
        <v>High DTI / Low Income / Low FICO</v>
      </c>
    </row>
    <row r="415" spans="1:21" x14ac:dyDescent="0.3">
      <c r="A415">
        <v>63290253</v>
      </c>
      <c r="B415" s="6">
        <v>7200</v>
      </c>
      <c r="C415" t="s">
        <v>26</v>
      </c>
      <c r="D415" s="4">
        <v>9.1700000000000004E-2</v>
      </c>
      <c r="E415" t="s">
        <v>34</v>
      </c>
      <c r="F415" t="s">
        <v>68</v>
      </c>
      <c r="G415" t="s">
        <v>33</v>
      </c>
      <c r="H415" t="s">
        <v>24</v>
      </c>
      <c r="I415" s="6">
        <v>40000</v>
      </c>
      <c r="J415" s="8" t="str">
        <f t="shared" si="37"/>
        <v>LOW</v>
      </c>
      <c r="K415" t="s">
        <v>29</v>
      </c>
      <c r="L415" t="s">
        <v>25</v>
      </c>
      <c r="M415" s="13">
        <v>5.2199999999999996E-2</v>
      </c>
      <c r="N415" s="13">
        <v>5.22</v>
      </c>
      <c r="O415">
        <v>695</v>
      </c>
      <c r="P415">
        <v>699</v>
      </c>
      <c r="Q415">
        <f t="shared" si="38"/>
        <v>697</v>
      </c>
      <c r="R415" s="8" t="str">
        <f t="shared" si="39"/>
        <v>FAIR</v>
      </c>
      <c r="S415">
        <f t="shared" si="36"/>
        <v>1</v>
      </c>
      <c r="T415" s="8" t="str">
        <f t="shared" si="40"/>
        <v>HIGH</v>
      </c>
      <c r="U415" s="8" t="str">
        <f t="shared" si="41"/>
        <v>High DTI / Low Income / Low FICO</v>
      </c>
    </row>
    <row r="416" spans="1:21" x14ac:dyDescent="0.3">
      <c r="A416">
        <v>63014563</v>
      </c>
      <c r="B416" s="6">
        <v>2400</v>
      </c>
      <c r="C416" t="s">
        <v>26</v>
      </c>
      <c r="D416" s="4">
        <v>9.1700000000000004E-2</v>
      </c>
      <c r="E416" t="s">
        <v>34</v>
      </c>
      <c r="F416" t="s">
        <v>68</v>
      </c>
      <c r="G416" t="s">
        <v>23</v>
      </c>
      <c r="H416" t="s">
        <v>24</v>
      </c>
      <c r="I416" s="6">
        <v>35000</v>
      </c>
      <c r="J416" s="8" t="str">
        <f t="shared" si="37"/>
        <v>LOW</v>
      </c>
      <c r="K416" t="s">
        <v>29</v>
      </c>
      <c r="L416" t="s">
        <v>59</v>
      </c>
      <c r="M416" s="13">
        <v>0.1241</v>
      </c>
      <c r="N416" s="13">
        <v>12.41</v>
      </c>
      <c r="O416">
        <v>720</v>
      </c>
      <c r="P416">
        <v>724</v>
      </c>
      <c r="Q416">
        <f t="shared" si="38"/>
        <v>722</v>
      </c>
      <c r="R416" s="8" t="str">
        <f t="shared" si="39"/>
        <v>GOOD</v>
      </c>
      <c r="S416">
        <f t="shared" si="36"/>
        <v>1</v>
      </c>
      <c r="T416" s="8" t="str">
        <f t="shared" si="40"/>
        <v>HIGH</v>
      </c>
      <c r="U416" s="8" t="str">
        <f t="shared" si="41"/>
        <v>High DTI / Low Income / Low FICO</v>
      </c>
    </row>
    <row r="417" spans="1:21" x14ac:dyDescent="0.3">
      <c r="A417">
        <v>63516487</v>
      </c>
      <c r="B417" s="6">
        <v>35000</v>
      </c>
      <c r="C417" t="s">
        <v>14</v>
      </c>
      <c r="D417" s="4">
        <v>0.12689999999999999</v>
      </c>
      <c r="E417" t="s">
        <v>21</v>
      </c>
      <c r="F417" t="s">
        <v>22</v>
      </c>
      <c r="H417" t="s">
        <v>24</v>
      </c>
      <c r="I417" s="6">
        <v>80000</v>
      </c>
      <c r="J417" s="8" t="str">
        <f t="shared" si="37"/>
        <v>HIGH</v>
      </c>
      <c r="K417" t="s">
        <v>48</v>
      </c>
      <c r="L417" t="s">
        <v>31</v>
      </c>
      <c r="M417" s="13">
        <v>5.8700000000000002E-2</v>
      </c>
      <c r="N417" s="13">
        <v>5.87</v>
      </c>
      <c r="O417">
        <v>730</v>
      </c>
      <c r="P417">
        <v>734</v>
      </c>
      <c r="Q417">
        <f t="shared" si="38"/>
        <v>732</v>
      </c>
      <c r="R417" s="8" t="str">
        <f t="shared" si="39"/>
        <v>GOOD</v>
      </c>
      <c r="S417">
        <f t="shared" si="36"/>
        <v>3</v>
      </c>
      <c r="T417" s="8" t="str">
        <f t="shared" si="40"/>
        <v>LOW</v>
      </c>
      <c r="U417" s="8" t="str">
        <f t="shared" si="41"/>
        <v>Strong Profile</v>
      </c>
    </row>
    <row r="418" spans="1:21" x14ac:dyDescent="0.3">
      <c r="A418">
        <v>63988770</v>
      </c>
      <c r="B418" s="6">
        <v>10000</v>
      </c>
      <c r="C418" t="s">
        <v>26</v>
      </c>
      <c r="D418" s="4">
        <v>8.1799999999999998E-2</v>
      </c>
      <c r="E418" t="s">
        <v>34</v>
      </c>
      <c r="F418" t="s">
        <v>35</v>
      </c>
      <c r="G418" t="s">
        <v>28</v>
      </c>
      <c r="H418" t="s">
        <v>24</v>
      </c>
      <c r="I418" s="6">
        <v>115000</v>
      </c>
      <c r="J418" s="8" t="str">
        <f t="shared" si="37"/>
        <v>HIGH</v>
      </c>
      <c r="K418" t="s">
        <v>29</v>
      </c>
      <c r="L418" t="s">
        <v>25</v>
      </c>
      <c r="M418" s="13">
        <v>0.14349999999999999</v>
      </c>
      <c r="N418" s="13">
        <v>14.35</v>
      </c>
      <c r="O418">
        <v>675</v>
      </c>
      <c r="P418">
        <v>679</v>
      </c>
      <c r="Q418">
        <f t="shared" si="38"/>
        <v>677</v>
      </c>
      <c r="R418" s="8" t="str">
        <f t="shared" si="39"/>
        <v>FAIR</v>
      </c>
      <c r="S418">
        <f t="shared" si="36"/>
        <v>2</v>
      </c>
      <c r="T418" s="8" t="str">
        <f t="shared" si="40"/>
        <v>MEDIUM</v>
      </c>
      <c r="U418" s="8" t="str">
        <f t="shared" si="41"/>
        <v>Moderate DTI/Income/FICO</v>
      </c>
    </row>
    <row r="419" spans="1:21" x14ac:dyDescent="0.3">
      <c r="A419">
        <v>66521704</v>
      </c>
      <c r="B419" s="6">
        <v>15000</v>
      </c>
      <c r="C419" t="s">
        <v>26</v>
      </c>
      <c r="D419" s="4">
        <v>0.1757</v>
      </c>
      <c r="E419" t="s">
        <v>15</v>
      </c>
      <c r="F419" t="s">
        <v>52</v>
      </c>
      <c r="G419" t="s">
        <v>50</v>
      </c>
      <c r="H419" t="s">
        <v>24</v>
      </c>
      <c r="I419" s="6">
        <v>77000</v>
      </c>
      <c r="J419" s="8" t="str">
        <f t="shared" si="37"/>
        <v>HIGH</v>
      </c>
      <c r="K419" t="s">
        <v>48</v>
      </c>
      <c r="L419" t="s">
        <v>25</v>
      </c>
      <c r="M419" s="13">
        <v>0.13300000000000001</v>
      </c>
      <c r="N419" s="13">
        <v>13.3</v>
      </c>
      <c r="O419">
        <v>665</v>
      </c>
      <c r="P419">
        <v>669</v>
      </c>
      <c r="Q419">
        <f t="shared" si="38"/>
        <v>667</v>
      </c>
      <c r="R419" s="8" t="str">
        <f t="shared" si="39"/>
        <v>FAIR</v>
      </c>
      <c r="S419">
        <f t="shared" si="36"/>
        <v>2</v>
      </c>
      <c r="T419" s="8" t="str">
        <f t="shared" si="40"/>
        <v>MEDIUM</v>
      </c>
      <c r="U419" s="8" t="str">
        <f t="shared" si="41"/>
        <v>Moderate DTI/Income/FICO</v>
      </c>
    </row>
    <row r="420" spans="1:21" x14ac:dyDescent="0.3">
      <c r="A420">
        <v>65623531</v>
      </c>
      <c r="B420" s="6">
        <v>32500</v>
      </c>
      <c r="C420" t="s">
        <v>14</v>
      </c>
      <c r="D420" s="4">
        <v>0.1318</v>
      </c>
      <c r="E420" t="s">
        <v>21</v>
      </c>
      <c r="F420" t="s">
        <v>32</v>
      </c>
      <c r="G420" t="s">
        <v>69</v>
      </c>
      <c r="H420" t="s">
        <v>37</v>
      </c>
      <c r="I420" s="6">
        <v>120000</v>
      </c>
      <c r="J420" s="8" t="str">
        <f t="shared" si="37"/>
        <v>HIGH</v>
      </c>
      <c r="K420" t="s">
        <v>48</v>
      </c>
      <c r="L420" t="s">
        <v>20</v>
      </c>
      <c r="M420" s="13">
        <v>7.9299999999999995E-2</v>
      </c>
      <c r="N420" s="13">
        <v>7.93</v>
      </c>
      <c r="O420">
        <v>725</v>
      </c>
      <c r="P420">
        <v>729</v>
      </c>
      <c r="Q420">
        <f t="shared" si="38"/>
        <v>727</v>
      </c>
      <c r="R420" s="8" t="str">
        <f t="shared" si="39"/>
        <v>GOOD</v>
      </c>
      <c r="S420">
        <f t="shared" si="36"/>
        <v>3</v>
      </c>
      <c r="T420" s="8" t="str">
        <f t="shared" si="40"/>
        <v>LOW</v>
      </c>
      <c r="U420" s="8" t="str">
        <f t="shared" si="41"/>
        <v>Strong Profile</v>
      </c>
    </row>
    <row r="421" spans="1:21" x14ac:dyDescent="0.3">
      <c r="A421">
        <v>63928140</v>
      </c>
      <c r="B421" s="6">
        <v>28800</v>
      </c>
      <c r="C421" t="s">
        <v>14</v>
      </c>
      <c r="D421" s="4">
        <v>0.23989999999999997</v>
      </c>
      <c r="E421" t="s">
        <v>41</v>
      </c>
      <c r="F421" t="s">
        <v>42</v>
      </c>
      <c r="G421" t="s">
        <v>33</v>
      </c>
      <c r="H421" t="s">
        <v>24</v>
      </c>
      <c r="I421" s="6">
        <v>80000</v>
      </c>
      <c r="J421" s="8" t="str">
        <f t="shared" si="37"/>
        <v>HIGH</v>
      </c>
      <c r="K421" t="s">
        <v>48</v>
      </c>
      <c r="L421" t="s">
        <v>59</v>
      </c>
      <c r="M421" s="13">
        <v>0.17899999999999999</v>
      </c>
      <c r="N421" s="13">
        <v>17.899999999999999</v>
      </c>
      <c r="O421">
        <v>665</v>
      </c>
      <c r="P421">
        <v>669</v>
      </c>
      <c r="Q421">
        <f t="shared" si="38"/>
        <v>667</v>
      </c>
      <c r="R421" s="8" t="str">
        <f t="shared" si="39"/>
        <v>FAIR</v>
      </c>
      <c r="S421">
        <f t="shared" si="36"/>
        <v>2</v>
      </c>
      <c r="T421" s="8" t="str">
        <f t="shared" si="40"/>
        <v>MEDIUM</v>
      </c>
      <c r="U421" s="8" t="str">
        <f t="shared" si="41"/>
        <v>Moderate DTI/Income/FICO</v>
      </c>
    </row>
    <row r="422" spans="1:21" x14ac:dyDescent="0.3">
      <c r="A422">
        <v>67406557</v>
      </c>
      <c r="B422" s="6">
        <v>31900</v>
      </c>
      <c r="C422" t="s">
        <v>14</v>
      </c>
      <c r="D422" s="4">
        <v>0.17859999999999998</v>
      </c>
      <c r="E422" t="s">
        <v>15</v>
      </c>
      <c r="F422" t="s">
        <v>51</v>
      </c>
      <c r="G422" t="s">
        <v>50</v>
      </c>
      <c r="H422" t="s">
        <v>37</v>
      </c>
      <c r="I422" s="6">
        <v>76000</v>
      </c>
      <c r="J422" s="8" t="str">
        <f t="shared" si="37"/>
        <v>HIGH</v>
      </c>
      <c r="K422" t="s">
        <v>48</v>
      </c>
      <c r="L422" t="s">
        <v>20</v>
      </c>
      <c r="M422" s="13">
        <v>0.2228</v>
      </c>
      <c r="N422" s="13">
        <v>22.28</v>
      </c>
      <c r="O422">
        <v>675</v>
      </c>
      <c r="P422">
        <v>679</v>
      </c>
      <c r="Q422">
        <f t="shared" si="38"/>
        <v>677</v>
      </c>
      <c r="R422" s="8" t="str">
        <f t="shared" si="39"/>
        <v>FAIR</v>
      </c>
      <c r="S422">
        <f t="shared" si="36"/>
        <v>1</v>
      </c>
      <c r="T422" s="8" t="str">
        <f t="shared" si="40"/>
        <v>HIGH</v>
      </c>
      <c r="U422" s="8" t="str">
        <f t="shared" si="41"/>
        <v>High DTI / Low Income / Low FICO</v>
      </c>
    </row>
    <row r="423" spans="1:21" x14ac:dyDescent="0.3">
      <c r="A423">
        <v>65925659</v>
      </c>
      <c r="B423" s="6">
        <v>12000</v>
      </c>
      <c r="C423" t="s">
        <v>26</v>
      </c>
      <c r="D423" s="4">
        <v>9.7599999999999992E-2</v>
      </c>
      <c r="E423" t="s">
        <v>34</v>
      </c>
      <c r="F423" t="s">
        <v>58</v>
      </c>
      <c r="G423" t="s">
        <v>50</v>
      </c>
      <c r="H423" t="s">
        <v>24</v>
      </c>
      <c r="I423" s="6">
        <v>72000</v>
      </c>
      <c r="J423" s="8" t="str">
        <f t="shared" si="37"/>
        <v>HIGH</v>
      </c>
      <c r="K423" t="s">
        <v>48</v>
      </c>
      <c r="L423" t="s">
        <v>31</v>
      </c>
      <c r="M423" s="13">
        <v>0.19289999999999999</v>
      </c>
      <c r="N423" s="13">
        <v>19.29</v>
      </c>
      <c r="O423">
        <v>690</v>
      </c>
      <c r="P423">
        <v>694</v>
      </c>
      <c r="Q423">
        <f t="shared" si="38"/>
        <v>692</v>
      </c>
      <c r="R423" s="8" t="str">
        <f t="shared" si="39"/>
        <v>FAIR</v>
      </c>
      <c r="S423">
        <f t="shared" si="36"/>
        <v>2</v>
      </c>
      <c r="T423" s="8" t="str">
        <f t="shared" si="40"/>
        <v>MEDIUM</v>
      </c>
      <c r="U423" s="8" t="str">
        <f t="shared" si="41"/>
        <v>Moderate DTI/Income/FICO</v>
      </c>
    </row>
    <row r="424" spans="1:21" x14ac:dyDescent="0.3">
      <c r="A424">
        <v>67745531</v>
      </c>
      <c r="B424" s="6">
        <v>9600</v>
      </c>
      <c r="C424" t="s">
        <v>26</v>
      </c>
      <c r="D424" s="4">
        <v>6.8900000000000003E-2</v>
      </c>
      <c r="E424" t="s">
        <v>45</v>
      </c>
      <c r="F424" t="s">
        <v>46</v>
      </c>
      <c r="G424" t="s">
        <v>72</v>
      </c>
      <c r="H424" t="s">
        <v>24</v>
      </c>
      <c r="I424" s="6">
        <v>36000</v>
      </c>
      <c r="J424" s="8" t="str">
        <f t="shared" si="37"/>
        <v>LOW</v>
      </c>
      <c r="K424" t="s">
        <v>29</v>
      </c>
      <c r="L424" t="s">
        <v>25</v>
      </c>
      <c r="M424" s="13">
        <v>0.29370000000000002</v>
      </c>
      <c r="N424" s="13">
        <v>29.37</v>
      </c>
      <c r="O424">
        <v>775</v>
      </c>
      <c r="P424">
        <v>779</v>
      </c>
      <c r="Q424">
        <f t="shared" si="38"/>
        <v>777</v>
      </c>
      <c r="R424" s="8" t="str">
        <f t="shared" si="39"/>
        <v>GOOD</v>
      </c>
      <c r="S424">
        <f t="shared" si="36"/>
        <v>1</v>
      </c>
      <c r="T424" s="8" t="str">
        <f t="shared" si="40"/>
        <v>HIGH</v>
      </c>
      <c r="U424" s="8" t="str">
        <f t="shared" si="41"/>
        <v>High DTI / Low Income / Low FICO</v>
      </c>
    </row>
    <row r="425" spans="1:21" x14ac:dyDescent="0.3">
      <c r="A425">
        <v>65845289</v>
      </c>
      <c r="B425" s="6">
        <v>14000</v>
      </c>
      <c r="C425" t="s">
        <v>14</v>
      </c>
      <c r="D425" s="4">
        <v>9.7599999999999992E-2</v>
      </c>
      <c r="E425" t="s">
        <v>34</v>
      </c>
      <c r="F425" t="s">
        <v>58</v>
      </c>
      <c r="G425" t="s">
        <v>33</v>
      </c>
      <c r="H425" t="s">
        <v>24</v>
      </c>
      <c r="I425" s="6">
        <v>100000</v>
      </c>
      <c r="J425" s="8" t="str">
        <f t="shared" si="37"/>
        <v>HIGH</v>
      </c>
      <c r="K425" t="s">
        <v>48</v>
      </c>
      <c r="L425" t="s">
        <v>20</v>
      </c>
      <c r="M425" s="13">
        <v>4.5100000000000001E-2</v>
      </c>
      <c r="N425" s="13">
        <v>4.51</v>
      </c>
      <c r="O425">
        <v>745</v>
      </c>
      <c r="P425">
        <v>749</v>
      </c>
      <c r="Q425">
        <f t="shared" si="38"/>
        <v>747</v>
      </c>
      <c r="R425" s="8" t="str">
        <f t="shared" si="39"/>
        <v>GOOD</v>
      </c>
      <c r="S425">
        <f t="shared" si="36"/>
        <v>3</v>
      </c>
      <c r="T425" s="8" t="str">
        <f t="shared" si="40"/>
        <v>LOW</v>
      </c>
      <c r="U425" s="8" t="str">
        <f t="shared" si="41"/>
        <v>Strong Profile</v>
      </c>
    </row>
    <row r="426" spans="1:21" x14ac:dyDescent="0.3">
      <c r="A426">
        <v>63434610</v>
      </c>
      <c r="B426" s="6">
        <v>22000</v>
      </c>
      <c r="C426" t="s">
        <v>26</v>
      </c>
      <c r="D426" s="4">
        <v>5.3200000000000004E-2</v>
      </c>
      <c r="E426" t="s">
        <v>45</v>
      </c>
      <c r="F426" t="s">
        <v>57</v>
      </c>
      <c r="G426" t="s">
        <v>23</v>
      </c>
      <c r="H426" t="s">
        <v>24</v>
      </c>
      <c r="I426" s="6">
        <v>98000</v>
      </c>
      <c r="J426" s="8" t="str">
        <f t="shared" si="37"/>
        <v>HIGH</v>
      </c>
      <c r="K426" t="s">
        <v>29</v>
      </c>
      <c r="L426" t="s">
        <v>25</v>
      </c>
      <c r="M426" s="13">
        <v>0.1391</v>
      </c>
      <c r="N426" s="13">
        <v>13.91</v>
      </c>
      <c r="O426">
        <v>705</v>
      </c>
      <c r="P426">
        <v>709</v>
      </c>
      <c r="Q426">
        <f t="shared" si="38"/>
        <v>707</v>
      </c>
      <c r="R426" s="8" t="str">
        <f t="shared" si="39"/>
        <v>GOOD</v>
      </c>
      <c r="S426">
        <f t="shared" si="36"/>
        <v>2</v>
      </c>
      <c r="T426" s="8" t="str">
        <f t="shared" si="40"/>
        <v>MEDIUM</v>
      </c>
      <c r="U426" s="8" t="str">
        <f t="shared" si="41"/>
        <v>Moderate DTI/Income/FICO</v>
      </c>
    </row>
    <row r="427" spans="1:21" x14ac:dyDescent="0.3">
      <c r="A427">
        <v>63515521</v>
      </c>
      <c r="B427" s="6">
        <v>8000</v>
      </c>
      <c r="C427" t="s">
        <v>26</v>
      </c>
      <c r="D427" s="4">
        <v>0.1099</v>
      </c>
      <c r="E427" t="s">
        <v>34</v>
      </c>
      <c r="F427" t="s">
        <v>49</v>
      </c>
      <c r="G427" t="s">
        <v>17</v>
      </c>
      <c r="H427" t="s">
        <v>37</v>
      </c>
      <c r="I427" s="6">
        <v>34272</v>
      </c>
      <c r="J427" s="8" t="str">
        <f t="shared" si="37"/>
        <v>LOW</v>
      </c>
      <c r="K427" t="s">
        <v>48</v>
      </c>
      <c r="L427" t="s">
        <v>20</v>
      </c>
      <c r="M427" s="13">
        <v>0.1996</v>
      </c>
      <c r="N427" s="13">
        <v>19.96</v>
      </c>
      <c r="O427">
        <v>680</v>
      </c>
      <c r="P427">
        <v>684</v>
      </c>
      <c r="Q427">
        <f t="shared" si="38"/>
        <v>682</v>
      </c>
      <c r="R427" s="8" t="str">
        <f t="shared" si="39"/>
        <v>FAIR</v>
      </c>
      <c r="S427">
        <f t="shared" si="36"/>
        <v>1</v>
      </c>
      <c r="T427" s="8" t="str">
        <f t="shared" si="40"/>
        <v>HIGH</v>
      </c>
      <c r="U427" s="8" t="str">
        <f t="shared" si="41"/>
        <v>High DTI / Low Income / Low FICO</v>
      </c>
    </row>
    <row r="428" spans="1:21" x14ac:dyDescent="0.3">
      <c r="A428">
        <v>66403713</v>
      </c>
      <c r="B428" s="6">
        <v>20000</v>
      </c>
      <c r="C428" t="s">
        <v>14</v>
      </c>
      <c r="D428" s="4">
        <v>0.12590000000000001</v>
      </c>
      <c r="E428" t="s">
        <v>21</v>
      </c>
      <c r="F428" t="s">
        <v>22</v>
      </c>
      <c r="G428" t="s">
        <v>72</v>
      </c>
      <c r="H428" t="s">
        <v>37</v>
      </c>
      <c r="I428" s="6">
        <v>50000</v>
      </c>
      <c r="J428" s="8" t="str">
        <f t="shared" si="37"/>
        <v>MEDIUM</v>
      </c>
      <c r="K428" t="s">
        <v>48</v>
      </c>
      <c r="L428" t="s">
        <v>20</v>
      </c>
      <c r="M428" s="13">
        <v>0.29520000000000002</v>
      </c>
      <c r="N428" s="13">
        <v>29.520000000000003</v>
      </c>
      <c r="O428">
        <v>665</v>
      </c>
      <c r="P428">
        <v>669</v>
      </c>
      <c r="Q428">
        <f t="shared" si="38"/>
        <v>667</v>
      </c>
      <c r="R428" s="8" t="str">
        <f t="shared" si="39"/>
        <v>FAIR</v>
      </c>
      <c r="S428">
        <f t="shared" si="36"/>
        <v>1</v>
      </c>
      <c r="T428" s="8" t="str">
        <f t="shared" si="40"/>
        <v>HIGH</v>
      </c>
      <c r="U428" s="8" t="str">
        <f t="shared" si="41"/>
        <v>High DTI / Low Income / Low FICO</v>
      </c>
    </row>
    <row r="429" spans="1:21" x14ac:dyDescent="0.3">
      <c r="A429">
        <v>63144643</v>
      </c>
      <c r="B429" s="6">
        <v>10000</v>
      </c>
      <c r="C429" t="s">
        <v>26</v>
      </c>
      <c r="D429" s="4">
        <v>0.1229</v>
      </c>
      <c r="E429" t="s">
        <v>21</v>
      </c>
      <c r="F429" t="s">
        <v>40</v>
      </c>
      <c r="G429" t="s">
        <v>69</v>
      </c>
      <c r="H429" t="s">
        <v>24</v>
      </c>
      <c r="I429" s="6">
        <v>50000</v>
      </c>
      <c r="J429" s="8" t="str">
        <f t="shared" si="37"/>
        <v>MEDIUM</v>
      </c>
      <c r="K429" t="s">
        <v>29</v>
      </c>
      <c r="L429" t="s">
        <v>20</v>
      </c>
      <c r="M429" s="13">
        <v>0.32539999999999997</v>
      </c>
      <c r="N429" s="13">
        <v>32.54</v>
      </c>
      <c r="O429">
        <v>665</v>
      </c>
      <c r="P429">
        <v>669</v>
      </c>
      <c r="Q429">
        <f t="shared" si="38"/>
        <v>667</v>
      </c>
      <c r="R429" s="8" t="str">
        <f t="shared" si="39"/>
        <v>FAIR</v>
      </c>
      <c r="S429">
        <f t="shared" si="36"/>
        <v>1</v>
      </c>
      <c r="T429" s="8" t="str">
        <f t="shared" si="40"/>
        <v>HIGH</v>
      </c>
      <c r="U429" s="8" t="str">
        <f t="shared" si="41"/>
        <v>High DTI / Low Income / Low FICO</v>
      </c>
    </row>
    <row r="430" spans="1:21" x14ac:dyDescent="0.3">
      <c r="A430">
        <v>65843880</v>
      </c>
      <c r="B430" s="6">
        <v>7900</v>
      </c>
      <c r="C430" t="s">
        <v>26</v>
      </c>
      <c r="D430" s="4">
        <v>0.15410000000000001</v>
      </c>
      <c r="E430" t="s">
        <v>15</v>
      </c>
      <c r="F430" t="s">
        <v>27</v>
      </c>
      <c r="G430" t="s">
        <v>36</v>
      </c>
      <c r="H430" t="s">
        <v>24</v>
      </c>
      <c r="I430" s="6">
        <v>55000</v>
      </c>
      <c r="J430" s="8" t="str">
        <f t="shared" si="37"/>
        <v>MEDIUM</v>
      </c>
      <c r="K430" t="s">
        <v>29</v>
      </c>
      <c r="L430" t="s">
        <v>20</v>
      </c>
      <c r="M430" s="13">
        <v>0.16539999999999999</v>
      </c>
      <c r="N430" s="13">
        <v>16.54</v>
      </c>
      <c r="O430">
        <v>670</v>
      </c>
      <c r="P430">
        <v>674</v>
      </c>
      <c r="Q430">
        <f t="shared" si="38"/>
        <v>672</v>
      </c>
      <c r="R430" s="8" t="str">
        <f t="shared" si="39"/>
        <v>FAIR</v>
      </c>
      <c r="S430">
        <f t="shared" si="36"/>
        <v>2</v>
      </c>
      <c r="T430" s="8" t="str">
        <f t="shared" si="40"/>
        <v>MEDIUM</v>
      </c>
      <c r="U430" s="8" t="str">
        <f t="shared" si="41"/>
        <v>Moderate DTI/Income/FICO</v>
      </c>
    </row>
    <row r="431" spans="1:21" x14ac:dyDescent="0.3">
      <c r="A431">
        <v>68386015</v>
      </c>
      <c r="B431" s="6">
        <v>28000</v>
      </c>
      <c r="C431" t="s">
        <v>26</v>
      </c>
      <c r="D431" s="4">
        <v>5.3200000000000004E-2</v>
      </c>
      <c r="E431" t="s">
        <v>45</v>
      </c>
      <c r="F431" t="s">
        <v>57</v>
      </c>
      <c r="G431" t="s">
        <v>28</v>
      </c>
      <c r="H431" t="s">
        <v>24</v>
      </c>
      <c r="I431" s="6">
        <v>265000</v>
      </c>
      <c r="J431" s="8" t="str">
        <f t="shared" si="37"/>
        <v>HIGH</v>
      </c>
      <c r="K431" t="s">
        <v>29</v>
      </c>
      <c r="L431" t="s">
        <v>31</v>
      </c>
      <c r="M431" s="13">
        <v>9.4899999999999998E-2</v>
      </c>
      <c r="N431" s="13">
        <v>9.49</v>
      </c>
      <c r="O431">
        <v>720</v>
      </c>
      <c r="P431">
        <v>724</v>
      </c>
      <c r="Q431">
        <f t="shared" si="38"/>
        <v>722</v>
      </c>
      <c r="R431" s="8" t="str">
        <f t="shared" si="39"/>
        <v>GOOD</v>
      </c>
      <c r="S431">
        <f t="shared" si="36"/>
        <v>3</v>
      </c>
      <c r="T431" s="8" t="str">
        <f t="shared" si="40"/>
        <v>LOW</v>
      </c>
      <c r="U431" s="8" t="str">
        <f t="shared" si="41"/>
        <v>Strong Profile</v>
      </c>
    </row>
    <row r="432" spans="1:21" x14ac:dyDescent="0.3">
      <c r="A432">
        <v>67455578</v>
      </c>
      <c r="B432" s="6">
        <v>18000</v>
      </c>
      <c r="C432" t="s">
        <v>14</v>
      </c>
      <c r="D432" s="4">
        <v>0.18489999999999998</v>
      </c>
      <c r="E432" t="s">
        <v>43</v>
      </c>
      <c r="F432" t="s">
        <v>70</v>
      </c>
      <c r="G432" t="s">
        <v>33</v>
      </c>
      <c r="H432" t="s">
        <v>37</v>
      </c>
      <c r="I432" s="6">
        <v>45000</v>
      </c>
      <c r="J432" s="8" t="str">
        <f t="shared" si="37"/>
        <v>MEDIUM</v>
      </c>
      <c r="K432" t="s">
        <v>48</v>
      </c>
      <c r="L432" t="s">
        <v>20</v>
      </c>
      <c r="M432" s="13">
        <v>0.21149999999999999</v>
      </c>
      <c r="N432" s="13">
        <v>21.15</v>
      </c>
      <c r="O432">
        <v>670</v>
      </c>
      <c r="P432">
        <v>674</v>
      </c>
      <c r="Q432">
        <f t="shared" si="38"/>
        <v>672</v>
      </c>
      <c r="R432" s="8" t="str">
        <f t="shared" si="39"/>
        <v>FAIR</v>
      </c>
      <c r="S432">
        <f t="shared" si="36"/>
        <v>1</v>
      </c>
      <c r="T432" s="8" t="str">
        <f t="shared" si="40"/>
        <v>HIGH</v>
      </c>
      <c r="U432" s="8" t="str">
        <f t="shared" si="41"/>
        <v>High DTI / Low Income / Low FICO</v>
      </c>
    </row>
    <row r="433" spans="1:21" x14ac:dyDescent="0.3">
      <c r="A433">
        <v>63732579</v>
      </c>
      <c r="B433" s="6">
        <v>6000</v>
      </c>
      <c r="C433" t="s">
        <v>26</v>
      </c>
      <c r="D433" s="4">
        <v>8.1799999999999998E-2</v>
      </c>
      <c r="E433" t="s">
        <v>34</v>
      </c>
      <c r="F433" t="s">
        <v>35</v>
      </c>
      <c r="G433" t="s">
        <v>23</v>
      </c>
      <c r="H433" t="s">
        <v>37</v>
      </c>
      <c r="I433" s="6">
        <v>110000</v>
      </c>
      <c r="J433" s="8" t="str">
        <f t="shared" si="37"/>
        <v>HIGH</v>
      </c>
      <c r="K433" t="s">
        <v>29</v>
      </c>
      <c r="L433" t="s">
        <v>25</v>
      </c>
      <c r="M433" s="13">
        <v>0.21530000000000002</v>
      </c>
      <c r="N433" s="13">
        <v>21.53</v>
      </c>
      <c r="O433">
        <v>690</v>
      </c>
      <c r="P433">
        <v>694</v>
      </c>
      <c r="Q433">
        <f t="shared" si="38"/>
        <v>692</v>
      </c>
      <c r="R433" s="8" t="str">
        <f t="shared" si="39"/>
        <v>FAIR</v>
      </c>
      <c r="S433">
        <f t="shared" si="36"/>
        <v>1</v>
      </c>
      <c r="T433" s="8" t="str">
        <f t="shared" si="40"/>
        <v>HIGH</v>
      </c>
      <c r="U433" s="8" t="str">
        <f t="shared" si="41"/>
        <v>High DTI / Low Income / Low FICO</v>
      </c>
    </row>
    <row r="434" spans="1:21" x14ac:dyDescent="0.3">
      <c r="A434">
        <v>66005333</v>
      </c>
      <c r="B434" s="6">
        <v>28800</v>
      </c>
      <c r="C434" t="s">
        <v>14</v>
      </c>
      <c r="D434" s="4">
        <v>7.8899999999999998E-2</v>
      </c>
      <c r="E434" t="s">
        <v>45</v>
      </c>
      <c r="F434" t="s">
        <v>64</v>
      </c>
      <c r="G434" t="s">
        <v>28</v>
      </c>
      <c r="H434" t="s">
        <v>18</v>
      </c>
      <c r="I434" s="6">
        <v>80000</v>
      </c>
      <c r="J434" s="8" t="str">
        <f t="shared" si="37"/>
        <v>HIGH</v>
      </c>
      <c r="K434" t="s">
        <v>19</v>
      </c>
      <c r="L434" t="s">
        <v>25</v>
      </c>
      <c r="M434" s="13">
        <v>0.21230000000000002</v>
      </c>
      <c r="N434" s="13">
        <v>21.23</v>
      </c>
      <c r="O434">
        <v>695</v>
      </c>
      <c r="P434">
        <v>699</v>
      </c>
      <c r="Q434">
        <f t="shared" si="38"/>
        <v>697</v>
      </c>
      <c r="R434" s="8" t="str">
        <f t="shared" si="39"/>
        <v>FAIR</v>
      </c>
      <c r="S434">
        <f t="shared" si="36"/>
        <v>1</v>
      </c>
      <c r="T434" s="8" t="str">
        <f t="shared" si="40"/>
        <v>HIGH</v>
      </c>
      <c r="U434" s="8" t="str">
        <f t="shared" si="41"/>
        <v>High DTI / Low Income / Low FICO</v>
      </c>
    </row>
    <row r="435" spans="1:21" x14ac:dyDescent="0.3">
      <c r="A435">
        <v>65811395</v>
      </c>
      <c r="B435" s="6">
        <v>20000</v>
      </c>
      <c r="C435" t="s">
        <v>14</v>
      </c>
      <c r="D435" s="4">
        <v>0.18489999999999998</v>
      </c>
      <c r="E435" t="s">
        <v>43</v>
      </c>
      <c r="F435" t="s">
        <v>70</v>
      </c>
      <c r="G435" t="s">
        <v>33</v>
      </c>
      <c r="H435" t="s">
        <v>24</v>
      </c>
      <c r="I435" s="6">
        <v>50000</v>
      </c>
      <c r="J435" s="8" t="str">
        <f t="shared" si="37"/>
        <v>MEDIUM</v>
      </c>
      <c r="K435" t="s">
        <v>29</v>
      </c>
      <c r="L435" t="s">
        <v>20</v>
      </c>
      <c r="M435" s="13">
        <v>0.22920000000000001</v>
      </c>
      <c r="N435" s="13">
        <v>22.92</v>
      </c>
      <c r="O435">
        <v>690</v>
      </c>
      <c r="P435">
        <v>694</v>
      </c>
      <c r="Q435">
        <f t="shared" si="38"/>
        <v>692</v>
      </c>
      <c r="R435" s="8" t="str">
        <f t="shared" si="39"/>
        <v>FAIR</v>
      </c>
      <c r="S435">
        <f t="shared" si="36"/>
        <v>1</v>
      </c>
      <c r="T435" s="8" t="str">
        <f t="shared" si="40"/>
        <v>HIGH</v>
      </c>
      <c r="U435" s="8" t="str">
        <f t="shared" si="41"/>
        <v>High DTI / Low Income / Low FICO</v>
      </c>
    </row>
    <row r="436" spans="1:21" x14ac:dyDescent="0.3">
      <c r="A436">
        <v>65037741</v>
      </c>
      <c r="B436" s="6">
        <v>12000</v>
      </c>
      <c r="C436" t="s">
        <v>26</v>
      </c>
      <c r="D436" s="4">
        <v>9.1700000000000004E-2</v>
      </c>
      <c r="E436" t="s">
        <v>34</v>
      </c>
      <c r="F436" t="s">
        <v>68</v>
      </c>
      <c r="H436" t="s">
        <v>18</v>
      </c>
      <c r="I436" s="6">
        <v>43500</v>
      </c>
      <c r="J436" s="8" t="str">
        <f t="shared" si="37"/>
        <v>MEDIUM</v>
      </c>
      <c r="K436" t="s">
        <v>29</v>
      </c>
      <c r="L436" t="s">
        <v>25</v>
      </c>
      <c r="M436" s="13">
        <v>0.28910000000000002</v>
      </c>
      <c r="N436" s="13">
        <v>28.910000000000004</v>
      </c>
      <c r="O436">
        <v>690</v>
      </c>
      <c r="P436">
        <v>694</v>
      </c>
      <c r="Q436">
        <f t="shared" si="38"/>
        <v>692</v>
      </c>
      <c r="R436" s="8" t="str">
        <f t="shared" si="39"/>
        <v>FAIR</v>
      </c>
      <c r="S436">
        <f t="shared" si="36"/>
        <v>1</v>
      </c>
      <c r="T436" s="8" t="str">
        <f t="shared" si="40"/>
        <v>HIGH</v>
      </c>
      <c r="U436" s="8" t="str">
        <f t="shared" si="41"/>
        <v>High DTI / Low Income / Low FICO</v>
      </c>
    </row>
    <row r="437" spans="1:21" x14ac:dyDescent="0.3">
      <c r="A437">
        <v>62509807</v>
      </c>
      <c r="B437" s="6">
        <v>20000</v>
      </c>
      <c r="C437" t="s">
        <v>26</v>
      </c>
      <c r="D437" s="4">
        <v>0.1099</v>
      </c>
      <c r="E437" t="s">
        <v>34</v>
      </c>
      <c r="F437" t="s">
        <v>49</v>
      </c>
      <c r="G437" t="s">
        <v>36</v>
      </c>
      <c r="H437" t="s">
        <v>37</v>
      </c>
      <c r="I437" s="6">
        <v>55000</v>
      </c>
      <c r="J437" s="8" t="str">
        <f t="shared" si="37"/>
        <v>MEDIUM</v>
      </c>
      <c r="K437" t="s">
        <v>29</v>
      </c>
      <c r="L437" t="s">
        <v>25</v>
      </c>
      <c r="M437" s="13">
        <v>0.29809999999999998</v>
      </c>
      <c r="N437" s="13">
        <v>29.81</v>
      </c>
      <c r="O437">
        <v>670</v>
      </c>
      <c r="P437">
        <v>674</v>
      </c>
      <c r="Q437">
        <f t="shared" si="38"/>
        <v>672</v>
      </c>
      <c r="R437" s="8" t="str">
        <f t="shared" si="39"/>
        <v>FAIR</v>
      </c>
      <c r="S437">
        <f t="shared" si="36"/>
        <v>1</v>
      </c>
      <c r="T437" s="8" t="str">
        <f t="shared" si="40"/>
        <v>HIGH</v>
      </c>
      <c r="U437" s="8" t="str">
        <f t="shared" si="41"/>
        <v>High DTI / Low Income / Low FICO</v>
      </c>
    </row>
    <row r="438" spans="1:21" x14ac:dyDescent="0.3">
      <c r="A438">
        <v>63448415</v>
      </c>
      <c r="B438" s="6">
        <v>24000</v>
      </c>
      <c r="C438" t="s">
        <v>14</v>
      </c>
      <c r="D438" s="4">
        <v>0.14649999999999999</v>
      </c>
      <c r="E438" t="s">
        <v>21</v>
      </c>
      <c r="F438" t="s">
        <v>56</v>
      </c>
      <c r="G438" t="s">
        <v>50</v>
      </c>
      <c r="H438" t="s">
        <v>24</v>
      </c>
      <c r="I438" s="6">
        <v>50000</v>
      </c>
      <c r="J438" s="8" t="str">
        <f t="shared" si="37"/>
        <v>MEDIUM</v>
      </c>
      <c r="K438" t="s">
        <v>29</v>
      </c>
      <c r="L438" t="s">
        <v>20</v>
      </c>
      <c r="M438" s="13">
        <v>7.3899999999999993E-2</v>
      </c>
      <c r="N438" s="13">
        <v>7.39</v>
      </c>
      <c r="O438">
        <v>675</v>
      </c>
      <c r="P438">
        <v>679</v>
      </c>
      <c r="Q438">
        <f t="shared" si="38"/>
        <v>677</v>
      </c>
      <c r="R438" s="8" t="str">
        <f t="shared" si="39"/>
        <v>FAIR</v>
      </c>
      <c r="S438">
        <f t="shared" si="36"/>
        <v>2</v>
      </c>
      <c r="T438" s="8" t="str">
        <f t="shared" si="40"/>
        <v>MEDIUM</v>
      </c>
      <c r="U438" s="8" t="str">
        <f t="shared" si="41"/>
        <v>Moderate DTI/Income/FICO</v>
      </c>
    </row>
    <row r="439" spans="1:21" x14ac:dyDescent="0.3">
      <c r="A439">
        <v>65571217</v>
      </c>
      <c r="B439" s="6">
        <v>3500</v>
      </c>
      <c r="C439" t="s">
        <v>26</v>
      </c>
      <c r="D439" s="4">
        <v>0.13669999999999999</v>
      </c>
      <c r="E439" t="s">
        <v>21</v>
      </c>
      <c r="F439" t="s">
        <v>30</v>
      </c>
      <c r="G439" t="s">
        <v>50</v>
      </c>
      <c r="H439" t="s">
        <v>24</v>
      </c>
      <c r="I439" s="6">
        <v>72000</v>
      </c>
      <c r="J439" s="8" t="str">
        <f t="shared" si="37"/>
        <v>HIGH</v>
      </c>
      <c r="K439" t="s">
        <v>29</v>
      </c>
      <c r="L439" t="s">
        <v>31</v>
      </c>
      <c r="M439" s="13">
        <v>0.1525</v>
      </c>
      <c r="N439" s="13">
        <v>15.25</v>
      </c>
      <c r="O439">
        <v>735</v>
      </c>
      <c r="P439">
        <v>739</v>
      </c>
      <c r="Q439">
        <f t="shared" si="38"/>
        <v>737</v>
      </c>
      <c r="R439" s="8" t="str">
        <f t="shared" si="39"/>
        <v>GOOD</v>
      </c>
      <c r="S439">
        <f t="shared" si="36"/>
        <v>2</v>
      </c>
      <c r="T439" s="8" t="str">
        <f t="shared" si="40"/>
        <v>MEDIUM</v>
      </c>
      <c r="U439" s="8" t="str">
        <f t="shared" si="41"/>
        <v>Moderate DTI/Income/FICO</v>
      </c>
    </row>
    <row r="440" spans="1:21" x14ac:dyDescent="0.3">
      <c r="A440">
        <v>63477083</v>
      </c>
      <c r="B440" s="6">
        <v>8400</v>
      </c>
      <c r="C440" t="s">
        <v>26</v>
      </c>
      <c r="D440" s="4">
        <v>0.12050000000000001</v>
      </c>
      <c r="E440" t="s">
        <v>21</v>
      </c>
      <c r="F440" t="s">
        <v>40</v>
      </c>
      <c r="G440" t="s">
        <v>36</v>
      </c>
      <c r="H440" t="s">
        <v>37</v>
      </c>
      <c r="I440" s="6">
        <v>130000</v>
      </c>
      <c r="J440" s="8" t="str">
        <f t="shared" si="37"/>
        <v>HIGH</v>
      </c>
      <c r="K440" t="s">
        <v>29</v>
      </c>
      <c r="L440" t="s">
        <v>20</v>
      </c>
      <c r="M440" s="13">
        <v>3.8900000000000004E-2</v>
      </c>
      <c r="N440" s="13">
        <v>3.8900000000000006</v>
      </c>
      <c r="O440">
        <v>735</v>
      </c>
      <c r="P440">
        <v>739</v>
      </c>
      <c r="Q440">
        <f t="shared" si="38"/>
        <v>737</v>
      </c>
      <c r="R440" s="8" t="str">
        <f t="shared" si="39"/>
        <v>GOOD</v>
      </c>
      <c r="S440">
        <f t="shared" si="36"/>
        <v>3</v>
      </c>
      <c r="T440" s="8" t="str">
        <f t="shared" si="40"/>
        <v>LOW</v>
      </c>
      <c r="U440" s="8" t="str">
        <f t="shared" si="41"/>
        <v>Strong Profile</v>
      </c>
    </row>
    <row r="441" spans="1:21" x14ac:dyDescent="0.3">
      <c r="A441">
        <v>68606321</v>
      </c>
      <c r="B441" s="6">
        <v>30000</v>
      </c>
      <c r="C441" t="s">
        <v>26</v>
      </c>
      <c r="D441" s="4">
        <v>0.1399</v>
      </c>
      <c r="E441" t="s">
        <v>21</v>
      </c>
      <c r="F441" t="s">
        <v>30</v>
      </c>
      <c r="G441" t="s">
        <v>33</v>
      </c>
      <c r="H441" t="s">
        <v>24</v>
      </c>
      <c r="I441" s="6">
        <v>95000</v>
      </c>
      <c r="J441" s="8" t="str">
        <f t="shared" si="37"/>
        <v>HIGH</v>
      </c>
      <c r="K441" t="s">
        <v>48</v>
      </c>
      <c r="L441" t="s">
        <v>20</v>
      </c>
      <c r="M441" s="13">
        <v>0.18969999999999998</v>
      </c>
      <c r="N441" s="13">
        <v>18.97</v>
      </c>
      <c r="O441">
        <v>685</v>
      </c>
      <c r="P441">
        <v>689</v>
      </c>
      <c r="Q441">
        <f t="shared" si="38"/>
        <v>687</v>
      </c>
      <c r="R441" s="8" t="str">
        <f t="shared" si="39"/>
        <v>FAIR</v>
      </c>
      <c r="S441">
        <f t="shared" si="36"/>
        <v>2</v>
      </c>
      <c r="T441" s="8" t="str">
        <f t="shared" si="40"/>
        <v>MEDIUM</v>
      </c>
      <c r="U441" s="8" t="str">
        <f t="shared" si="41"/>
        <v>Moderate DTI/Income/FICO</v>
      </c>
    </row>
    <row r="442" spans="1:21" x14ac:dyDescent="0.3">
      <c r="A442">
        <v>62550184</v>
      </c>
      <c r="B442" s="6">
        <v>12000</v>
      </c>
      <c r="C442" t="s">
        <v>26</v>
      </c>
      <c r="D442" s="4">
        <v>5.3200000000000004E-2</v>
      </c>
      <c r="E442" t="s">
        <v>45</v>
      </c>
      <c r="F442" t="s">
        <v>57</v>
      </c>
      <c r="G442" t="s">
        <v>17</v>
      </c>
      <c r="H442" t="s">
        <v>24</v>
      </c>
      <c r="I442" s="6">
        <v>109300</v>
      </c>
      <c r="J442" s="8" t="str">
        <f t="shared" si="37"/>
        <v>HIGH</v>
      </c>
      <c r="K442" t="s">
        <v>29</v>
      </c>
      <c r="L442" t="s">
        <v>20</v>
      </c>
      <c r="M442" s="13">
        <v>0.1008</v>
      </c>
      <c r="N442" s="13">
        <v>10.08</v>
      </c>
      <c r="O442">
        <v>700</v>
      </c>
      <c r="P442">
        <v>704</v>
      </c>
      <c r="Q442">
        <f t="shared" si="38"/>
        <v>702</v>
      </c>
      <c r="R442" s="8" t="str">
        <f t="shared" si="39"/>
        <v>GOOD</v>
      </c>
      <c r="S442">
        <f t="shared" si="36"/>
        <v>3</v>
      </c>
      <c r="T442" s="8" t="str">
        <f t="shared" si="40"/>
        <v>LOW</v>
      </c>
      <c r="U442" s="8" t="str">
        <f t="shared" si="41"/>
        <v>Strong Profile</v>
      </c>
    </row>
    <row r="443" spans="1:21" x14ac:dyDescent="0.3">
      <c r="A443">
        <v>68222717</v>
      </c>
      <c r="B443" s="6">
        <v>10500</v>
      </c>
      <c r="C443" t="s">
        <v>26</v>
      </c>
      <c r="D443" s="4">
        <v>0.1399</v>
      </c>
      <c r="E443" t="s">
        <v>21</v>
      </c>
      <c r="F443" t="s">
        <v>30</v>
      </c>
      <c r="H443" t="s">
        <v>24</v>
      </c>
      <c r="I443" s="6">
        <v>38000</v>
      </c>
      <c r="J443" s="8" t="str">
        <f t="shared" si="37"/>
        <v>LOW</v>
      </c>
      <c r="K443" t="s">
        <v>29</v>
      </c>
      <c r="L443" t="s">
        <v>20</v>
      </c>
      <c r="M443" s="13">
        <v>0.21</v>
      </c>
      <c r="N443" s="13">
        <v>21</v>
      </c>
      <c r="O443">
        <v>665</v>
      </c>
      <c r="P443">
        <v>669</v>
      </c>
      <c r="Q443">
        <f t="shared" si="38"/>
        <v>667</v>
      </c>
      <c r="R443" s="8" t="str">
        <f t="shared" si="39"/>
        <v>FAIR</v>
      </c>
      <c r="S443">
        <f t="shared" si="36"/>
        <v>1</v>
      </c>
      <c r="T443" s="8" t="str">
        <f t="shared" si="40"/>
        <v>HIGH</v>
      </c>
      <c r="U443" s="8" t="str">
        <f t="shared" si="41"/>
        <v>High DTI / Low Income / Low FICO</v>
      </c>
    </row>
    <row r="444" spans="1:21" x14ac:dyDescent="0.3">
      <c r="A444">
        <v>65028912</v>
      </c>
      <c r="B444" s="6">
        <v>15300</v>
      </c>
      <c r="C444" t="s">
        <v>14</v>
      </c>
      <c r="D444" s="4">
        <v>0.21989999999999998</v>
      </c>
      <c r="E444" t="s">
        <v>41</v>
      </c>
      <c r="F444" t="s">
        <v>80</v>
      </c>
      <c r="G444" t="s">
        <v>17</v>
      </c>
      <c r="H444" t="s">
        <v>37</v>
      </c>
      <c r="I444" s="6">
        <v>43500</v>
      </c>
      <c r="J444" s="8" t="str">
        <f t="shared" si="37"/>
        <v>MEDIUM</v>
      </c>
      <c r="K444" t="s">
        <v>29</v>
      </c>
      <c r="L444" t="s">
        <v>82</v>
      </c>
      <c r="M444" s="13">
        <v>0.29089999999999999</v>
      </c>
      <c r="N444" s="13">
        <v>29.09</v>
      </c>
      <c r="O444">
        <v>710</v>
      </c>
      <c r="P444">
        <v>714</v>
      </c>
      <c r="Q444">
        <f t="shared" si="38"/>
        <v>712</v>
      </c>
      <c r="R444" s="8" t="str">
        <f t="shared" si="39"/>
        <v>GOOD</v>
      </c>
      <c r="S444">
        <f t="shared" si="36"/>
        <v>1</v>
      </c>
      <c r="T444" s="8" t="str">
        <f t="shared" si="40"/>
        <v>HIGH</v>
      </c>
      <c r="U444" s="8" t="str">
        <f t="shared" si="41"/>
        <v>High DTI / Low Income / Low FICO</v>
      </c>
    </row>
    <row r="445" spans="1:21" x14ac:dyDescent="0.3">
      <c r="A445">
        <v>67859682</v>
      </c>
      <c r="B445" s="6">
        <v>5000</v>
      </c>
      <c r="C445" t="s">
        <v>26</v>
      </c>
      <c r="D445" s="4">
        <v>0.10640000000000001</v>
      </c>
      <c r="E445" t="s">
        <v>34</v>
      </c>
      <c r="F445" t="s">
        <v>49</v>
      </c>
      <c r="G445" t="s">
        <v>47</v>
      </c>
      <c r="H445" t="s">
        <v>37</v>
      </c>
      <c r="I445" s="6">
        <v>47000</v>
      </c>
      <c r="J445" s="8" t="str">
        <f t="shared" si="37"/>
        <v>MEDIUM</v>
      </c>
      <c r="K445" t="s">
        <v>29</v>
      </c>
      <c r="L445" t="s">
        <v>20</v>
      </c>
      <c r="M445" s="13">
        <v>0.1537</v>
      </c>
      <c r="N445" s="13">
        <v>15.370000000000001</v>
      </c>
      <c r="O445">
        <v>660</v>
      </c>
      <c r="P445">
        <v>664</v>
      </c>
      <c r="Q445">
        <f t="shared" si="38"/>
        <v>662</v>
      </c>
      <c r="R445" s="8" t="str">
        <f t="shared" si="39"/>
        <v>FAIR</v>
      </c>
      <c r="S445">
        <f t="shared" si="36"/>
        <v>2</v>
      </c>
      <c r="T445" s="8" t="str">
        <f t="shared" si="40"/>
        <v>MEDIUM</v>
      </c>
      <c r="U445" s="8" t="str">
        <f t="shared" si="41"/>
        <v>Moderate DTI/Income/FICO</v>
      </c>
    </row>
    <row r="446" spans="1:21" x14ac:dyDescent="0.3">
      <c r="A446">
        <v>63516909</v>
      </c>
      <c r="B446" s="6">
        <v>16800</v>
      </c>
      <c r="C446" t="s">
        <v>26</v>
      </c>
      <c r="D446" s="4">
        <v>5.3200000000000004E-2</v>
      </c>
      <c r="E446" t="s">
        <v>45</v>
      </c>
      <c r="F446" t="s">
        <v>57</v>
      </c>
      <c r="G446" t="s">
        <v>17</v>
      </c>
      <c r="H446" t="s">
        <v>24</v>
      </c>
      <c r="I446" s="6">
        <v>50000</v>
      </c>
      <c r="J446" s="8" t="str">
        <f t="shared" si="37"/>
        <v>MEDIUM</v>
      </c>
      <c r="K446" t="s">
        <v>29</v>
      </c>
      <c r="L446" t="s">
        <v>25</v>
      </c>
      <c r="M446" s="13">
        <v>0.19370000000000001</v>
      </c>
      <c r="N446" s="13">
        <v>19.37</v>
      </c>
      <c r="O446">
        <v>715</v>
      </c>
      <c r="P446">
        <v>719</v>
      </c>
      <c r="Q446">
        <f t="shared" si="38"/>
        <v>717</v>
      </c>
      <c r="R446" s="8" t="str">
        <f t="shared" si="39"/>
        <v>GOOD</v>
      </c>
      <c r="S446">
        <f t="shared" si="36"/>
        <v>2</v>
      </c>
      <c r="T446" s="8" t="str">
        <f t="shared" si="40"/>
        <v>MEDIUM</v>
      </c>
      <c r="U446" s="8" t="str">
        <f t="shared" si="41"/>
        <v>Moderate DTI/Income/FICO</v>
      </c>
    </row>
    <row r="447" spans="1:21" x14ac:dyDescent="0.3">
      <c r="A447">
        <v>67266984</v>
      </c>
      <c r="B447" s="6">
        <v>9600</v>
      </c>
      <c r="C447" t="s">
        <v>26</v>
      </c>
      <c r="D447" s="4">
        <v>8.3800000000000013E-2</v>
      </c>
      <c r="E447" t="s">
        <v>34</v>
      </c>
      <c r="F447" t="s">
        <v>35</v>
      </c>
      <c r="G447" t="s">
        <v>33</v>
      </c>
      <c r="H447" t="s">
        <v>24</v>
      </c>
      <c r="I447" s="6">
        <v>46000</v>
      </c>
      <c r="J447" s="8" t="str">
        <f t="shared" si="37"/>
        <v>MEDIUM</v>
      </c>
      <c r="K447" t="s">
        <v>29</v>
      </c>
      <c r="L447" t="s">
        <v>25</v>
      </c>
      <c r="M447" s="13">
        <v>0.29949999999999999</v>
      </c>
      <c r="N447" s="13">
        <v>29.95</v>
      </c>
      <c r="O447">
        <v>670</v>
      </c>
      <c r="P447">
        <v>674</v>
      </c>
      <c r="Q447">
        <f t="shared" si="38"/>
        <v>672</v>
      </c>
      <c r="R447" s="8" t="str">
        <f t="shared" si="39"/>
        <v>FAIR</v>
      </c>
      <c r="S447">
        <f t="shared" si="36"/>
        <v>1</v>
      </c>
      <c r="T447" s="8" t="str">
        <f t="shared" si="40"/>
        <v>HIGH</v>
      </c>
      <c r="U447" s="8" t="str">
        <f t="shared" si="41"/>
        <v>High DTI / Low Income / Low FICO</v>
      </c>
    </row>
    <row r="448" spans="1:21" x14ac:dyDescent="0.3">
      <c r="A448">
        <v>63928211</v>
      </c>
      <c r="B448" s="6">
        <v>5000</v>
      </c>
      <c r="C448" t="s">
        <v>26</v>
      </c>
      <c r="D448" s="4">
        <v>0.1149</v>
      </c>
      <c r="E448" t="s">
        <v>34</v>
      </c>
      <c r="F448" t="s">
        <v>54</v>
      </c>
      <c r="G448" t="s">
        <v>47</v>
      </c>
      <c r="H448" t="s">
        <v>37</v>
      </c>
      <c r="I448" s="6">
        <v>36000</v>
      </c>
      <c r="J448" s="8" t="str">
        <f t="shared" si="37"/>
        <v>LOW</v>
      </c>
      <c r="K448" t="s">
        <v>29</v>
      </c>
      <c r="L448" t="s">
        <v>20</v>
      </c>
      <c r="M448" s="13">
        <v>4.7E-2</v>
      </c>
      <c r="N448" s="13">
        <v>4.7</v>
      </c>
      <c r="O448">
        <v>665</v>
      </c>
      <c r="P448">
        <v>669</v>
      </c>
      <c r="Q448">
        <f t="shared" si="38"/>
        <v>667</v>
      </c>
      <c r="R448" s="8" t="str">
        <f t="shared" si="39"/>
        <v>FAIR</v>
      </c>
      <c r="S448">
        <f t="shared" si="36"/>
        <v>1</v>
      </c>
      <c r="T448" s="8" t="str">
        <f t="shared" si="40"/>
        <v>HIGH</v>
      </c>
      <c r="U448" s="8" t="str">
        <f t="shared" si="41"/>
        <v>High DTI / Low Income / Low FICO</v>
      </c>
    </row>
    <row r="449" spans="1:21" x14ac:dyDescent="0.3">
      <c r="A449">
        <v>67798210</v>
      </c>
      <c r="B449" s="6">
        <v>8000</v>
      </c>
      <c r="C449" t="s">
        <v>26</v>
      </c>
      <c r="D449" s="4">
        <v>7.8899999999999998E-2</v>
      </c>
      <c r="E449" t="s">
        <v>45</v>
      </c>
      <c r="F449" t="s">
        <v>64</v>
      </c>
      <c r="G449" t="s">
        <v>69</v>
      </c>
      <c r="H449" t="s">
        <v>24</v>
      </c>
      <c r="I449" s="6">
        <v>100000</v>
      </c>
      <c r="J449" s="8" t="str">
        <f t="shared" si="37"/>
        <v>HIGH</v>
      </c>
      <c r="K449" t="s">
        <v>29</v>
      </c>
      <c r="L449" t="s">
        <v>20</v>
      </c>
      <c r="M449" s="13">
        <v>0.12050000000000001</v>
      </c>
      <c r="N449" s="13">
        <v>12.05</v>
      </c>
      <c r="O449">
        <v>700</v>
      </c>
      <c r="P449">
        <v>704</v>
      </c>
      <c r="Q449">
        <f t="shared" si="38"/>
        <v>702</v>
      </c>
      <c r="R449" s="8" t="str">
        <f t="shared" si="39"/>
        <v>GOOD</v>
      </c>
      <c r="S449">
        <f t="shared" si="36"/>
        <v>2</v>
      </c>
      <c r="T449" s="8" t="str">
        <f t="shared" si="40"/>
        <v>MEDIUM</v>
      </c>
      <c r="U449" s="8" t="str">
        <f t="shared" si="41"/>
        <v>Moderate DTI/Income/FICO</v>
      </c>
    </row>
    <row r="450" spans="1:21" x14ac:dyDescent="0.3">
      <c r="A450">
        <v>62844558</v>
      </c>
      <c r="B450" s="6">
        <v>1800</v>
      </c>
      <c r="C450" t="s">
        <v>26</v>
      </c>
      <c r="D450" s="4">
        <v>8.1799999999999998E-2</v>
      </c>
      <c r="E450" t="s">
        <v>34</v>
      </c>
      <c r="F450" t="s">
        <v>35</v>
      </c>
      <c r="G450" t="s">
        <v>60</v>
      </c>
      <c r="H450" t="s">
        <v>37</v>
      </c>
      <c r="I450" s="6">
        <v>43000</v>
      </c>
      <c r="J450" s="8" t="str">
        <f t="shared" si="37"/>
        <v>MEDIUM</v>
      </c>
      <c r="K450" t="s">
        <v>29</v>
      </c>
      <c r="L450" t="s">
        <v>20</v>
      </c>
      <c r="M450" s="13">
        <v>0.12560000000000002</v>
      </c>
      <c r="N450" s="13">
        <v>12.560000000000002</v>
      </c>
      <c r="O450">
        <v>665</v>
      </c>
      <c r="P450">
        <v>669</v>
      </c>
      <c r="Q450">
        <f t="shared" si="38"/>
        <v>667</v>
      </c>
      <c r="R450" s="8" t="str">
        <f t="shared" si="39"/>
        <v>FAIR</v>
      </c>
      <c r="S450">
        <f t="shared" ref="S450:S513" si="42">IF(AND(M450&lt;0.12, I450&gt;60000, Q450&gt;700), 3, IF(AND(M450&lt;0.2, I450&gt;40000, Q450&gt;660), 2, 1))</f>
        <v>2</v>
      </c>
      <c r="T450" s="8" t="str">
        <f t="shared" si="40"/>
        <v>MEDIUM</v>
      </c>
      <c r="U450" s="8" t="str">
        <f t="shared" si="41"/>
        <v>Moderate DTI/Income/FICO</v>
      </c>
    </row>
    <row r="451" spans="1:21" x14ac:dyDescent="0.3">
      <c r="A451">
        <v>65833711</v>
      </c>
      <c r="B451" s="6">
        <v>15000</v>
      </c>
      <c r="C451" t="s">
        <v>26</v>
      </c>
      <c r="D451" s="4">
        <v>0.1099</v>
      </c>
      <c r="E451" t="s">
        <v>34</v>
      </c>
      <c r="F451" t="s">
        <v>49</v>
      </c>
      <c r="G451" t="s">
        <v>33</v>
      </c>
      <c r="H451" t="s">
        <v>24</v>
      </c>
      <c r="I451" s="6">
        <v>101000</v>
      </c>
      <c r="J451" s="8" t="str">
        <f t="shared" ref="J451:J514" si="43">IF(I451&gt;60000,"HIGH",IF(I451&gt;40000,"MEDIUM","LOW"))</f>
        <v>HIGH</v>
      </c>
      <c r="K451" t="s">
        <v>48</v>
      </c>
      <c r="L451" t="s">
        <v>20</v>
      </c>
      <c r="M451" s="13">
        <v>0.14499999999999999</v>
      </c>
      <c r="N451" s="13">
        <v>14.499999999999998</v>
      </c>
      <c r="O451">
        <v>675</v>
      </c>
      <c r="P451">
        <v>679</v>
      </c>
      <c r="Q451">
        <f t="shared" ref="Q451:Q514" si="44">AVERAGE(O451,P451)</f>
        <v>677</v>
      </c>
      <c r="R451" s="8" t="str">
        <f t="shared" ref="R451:R514" si="45">IF(Q451&gt;700,"GOOD",IF(Q451&gt;660,"FAIR","POOR"))</f>
        <v>FAIR</v>
      </c>
      <c r="S451">
        <f t="shared" si="42"/>
        <v>2</v>
      </c>
      <c r="T451" s="8" t="str">
        <f t="shared" ref="T451:T514" si="46">IF(S451=3, "LOW", IF(S451=2, "MEDIUM", "HIGH"))</f>
        <v>MEDIUM</v>
      </c>
      <c r="U451" s="8" t="str">
        <f t="shared" ref="U451:U514" si="47">IF(S451=1, "High DTI / Low Income / Low FICO", IF(S451=2, "Moderate DTI/Income/FICO", "Strong Profile"))</f>
        <v>Moderate DTI/Income/FICO</v>
      </c>
    </row>
    <row r="452" spans="1:21" x14ac:dyDescent="0.3">
      <c r="A452">
        <v>66520617</v>
      </c>
      <c r="B452" s="6">
        <v>10000</v>
      </c>
      <c r="C452" t="s">
        <v>26</v>
      </c>
      <c r="D452" s="4">
        <v>9.1700000000000004E-2</v>
      </c>
      <c r="E452" t="s">
        <v>34</v>
      </c>
      <c r="F452" t="s">
        <v>68</v>
      </c>
      <c r="G452" t="s">
        <v>50</v>
      </c>
      <c r="H452" t="s">
        <v>24</v>
      </c>
      <c r="I452" s="6">
        <v>60000</v>
      </c>
      <c r="J452" s="8" t="str">
        <f t="shared" si="43"/>
        <v>MEDIUM</v>
      </c>
      <c r="K452" t="s">
        <v>48</v>
      </c>
      <c r="L452" t="s">
        <v>25</v>
      </c>
      <c r="M452" s="13">
        <v>0.23780000000000001</v>
      </c>
      <c r="N452" s="13">
        <v>23.78</v>
      </c>
      <c r="O452">
        <v>675</v>
      </c>
      <c r="P452">
        <v>679</v>
      </c>
      <c r="Q452">
        <f t="shared" si="44"/>
        <v>677</v>
      </c>
      <c r="R452" s="8" t="str">
        <f t="shared" si="45"/>
        <v>FAIR</v>
      </c>
      <c r="S452">
        <f t="shared" si="42"/>
        <v>1</v>
      </c>
      <c r="T452" s="8" t="str">
        <f t="shared" si="46"/>
        <v>HIGH</v>
      </c>
      <c r="U452" s="8" t="str">
        <f t="shared" si="47"/>
        <v>High DTI / Low Income / Low FICO</v>
      </c>
    </row>
    <row r="453" spans="1:21" x14ac:dyDescent="0.3">
      <c r="A453">
        <v>63359077</v>
      </c>
      <c r="B453" s="6">
        <v>6000</v>
      </c>
      <c r="C453" t="s">
        <v>26</v>
      </c>
      <c r="D453" s="4">
        <v>0.1333</v>
      </c>
      <c r="E453" t="s">
        <v>21</v>
      </c>
      <c r="F453" t="s">
        <v>32</v>
      </c>
      <c r="G453" t="s">
        <v>39</v>
      </c>
      <c r="H453" t="s">
        <v>24</v>
      </c>
      <c r="I453" s="6">
        <v>25000</v>
      </c>
      <c r="J453" s="8" t="str">
        <f t="shared" si="43"/>
        <v>LOW</v>
      </c>
      <c r="K453" t="s">
        <v>48</v>
      </c>
      <c r="L453" t="s">
        <v>20</v>
      </c>
      <c r="M453" s="13">
        <v>5.3800000000000001E-2</v>
      </c>
      <c r="N453" s="13">
        <v>5.38</v>
      </c>
      <c r="O453">
        <v>675</v>
      </c>
      <c r="P453">
        <v>679</v>
      </c>
      <c r="Q453">
        <f t="shared" si="44"/>
        <v>677</v>
      </c>
      <c r="R453" s="8" t="str">
        <f t="shared" si="45"/>
        <v>FAIR</v>
      </c>
      <c r="S453">
        <f t="shared" si="42"/>
        <v>1</v>
      </c>
      <c r="T453" s="8" t="str">
        <f t="shared" si="46"/>
        <v>HIGH</v>
      </c>
      <c r="U453" s="8" t="str">
        <f t="shared" si="47"/>
        <v>High DTI / Low Income / Low FICO</v>
      </c>
    </row>
    <row r="454" spans="1:21" x14ac:dyDescent="0.3">
      <c r="A454">
        <v>65637764</v>
      </c>
      <c r="B454" s="6">
        <v>8400</v>
      </c>
      <c r="C454" t="s">
        <v>26</v>
      </c>
      <c r="D454" s="4">
        <v>6.8900000000000003E-2</v>
      </c>
      <c r="E454" t="s">
        <v>45</v>
      </c>
      <c r="F454" t="s">
        <v>46</v>
      </c>
      <c r="G454" t="s">
        <v>33</v>
      </c>
      <c r="H454" t="s">
        <v>24</v>
      </c>
      <c r="I454" s="6">
        <v>65000</v>
      </c>
      <c r="J454" s="8" t="str">
        <f t="shared" si="43"/>
        <v>HIGH</v>
      </c>
      <c r="K454" t="s">
        <v>29</v>
      </c>
      <c r="L454" t="s">
        <v>25</v>
      </c>
      <c r="M454" s="13">
        <v>0.25920000000000004</v>
      </c>
      <c r="N454" s="13">
        <v>25.920000000000005</v>
      </c>
      <c r="O454">
        <v>690</v>
      </c>
      <c r="P454">
        <v>694</v>
      </c>
      <c r="Q454">
        <f t="shared" si="44"/>
        <v>692</v>
      </c>
      <c r="R454" s="8" t="str">
        <f t="shared" si="45"/>
        <v>FAIR</v>
      </c>
      <c r="S454">
        <f t="shared" si="42"/>
        <v>1</v>
      </c>
      <c r="T454" s="8" t="str">
        <f t="shared" si="46"/>
        <v>HIGH</v>
      </c>
      <c r="U454" s="8" t="str">
        <f t="shared" si="47"/>
        <v>High DTI / Low Income / Low FICO</v>
      </c>
    </row>
    <row r="455" spans="1:21" x14ac:dyDescent="0.3">
      <c r="A455">
        <v>63388792</v>
      </c>
      <c r="B455" s="6">
        <v>5750</v>
      </c>
      <c r="C455" t="s">
        <v>26</v>
      </c>
      <c r="D455" s="4">
        <v>0.18489999999999998</v>
      </c>
      <c r="E455" t="s">
        <v>43</v>
      </c>
      <c r="F455" t="s">
        <v>70</v>
      </c>
      <c r="G455" t="s">
        <v>33</v>
      </c>
      <c r="H455" t="s">
        <v>37</v>
      </c>
      <c r="I455" s="6">
        <v>20000</v>
      </c>
      <c r="J455" s="8" t="str">
        <f t="shared" si="43"/>
        <v>LOW</v>
      </c>
      <c r="K455" t="s">
        <v>29</v>
      </c>
      <c r="L455" t="s">
        <v>20</v>
      </c>
      <c r="M455" s="13">
        <v>0.1002</v>
      </c>
      <c r="N455" s="13">
        <v>10.02</v>
      </c>
      <c r="O455">
        <v>680</v>
      </c>
      <c r="P455">
        <v>684</v>
      </c>
      <c r="Q455">
        <f t="shared" si="44"/>
        <v>682</v>
      </c>
      <c r="R455" s="8" t="str">
        <f t="shared" si="45"/>
        <v>FAIR</v>
      </c>
      <c r="S455">
        <f t="shared" si="42"/>
        <v>1</v>
      </c>
      <c r="T455" s="8" t="str">
        <f t="shared" si="46"/>
        <v>HIGH</v>
      </c>
      <c r="U455" s="8" t="str">
        <f t="shared" si="47"/>
        <v>High DTI / Low Income / Low FICO</v>
      </c>
    </row>
    <row r="456" spans="1:21" x14ac:dyDescent="0.3">
      <c r="A456">
        <v>63324377</v>
      </c>
      <c r="B456" s="6">
        <v>5900</v>
      </c>
      <c r="C456" t="s">
        <v>26</v>
      </c>
      <c r="D456" s="4">
        <v>9.1700000000000004E-2</v>
      </c>
      <c r="E456" t="s">
        <v>34</v>
      </c>
      <c r="F456" t="s">
        <v>68</v>
      </c>
      <c r="G456" t="s">
        <v>28</v>
      </c>
      <c r="H456" t="s">
        <v>37</v>
      </c>
      <c r="I456" s="6">
        <v>40000</v>
      </c>
      <c r="J456" s="8" t="str">
        <f t="shared" si="43"/>
        <v>LOW</v>
      </c>
      <c r="K456" t="s">
        <v>29</v>
      </c>
      <c r="L456" t="s">
        <v>20</v>
      </c>
      <c r="M456" s="13">
        <v>0.21179999999999999</v>
      </c>
      <c r="N456" s="13">
        <v>21.18</v>
      </c>
      <c r="O456">
        <v>720</v>
      </c>
      <c r="P456">
        <v>724</v>
      </c>
      <c r="Q456">
        <f t="shared" si="44"/>
        <v>722</v>
      </c>
      <c r="R456" s="8" t="str">
        <f t="shared" si="45"/>
        <v>GOOD</v>
      </c>
      <c r="S456">
        <f t="shared" si="42"/>
        <v>1</v>
      </c>
      <c r="T456" s="8" t="str">
        <f t="shared" si="46"/>
        <v>HIGH</v>
      </c>
      <c r="U456" s="8" t="str">
        <f t="shared" si="47"/>
        <v>High DTI / Low Income / Low FICO</v>
      </c>
    </row>
    <row r="457" spans="1:21" x14ac:dyDescent="0.3">
      <c r="A457">
        <v>63398839</v>
      </c>
      <c r="B457" s="6">
        <v>9000</v>
      </c>
      <c r="C457" t="s">
        <v>26</v>
      </c>
      <c r="D457" s="4">
        <v>0.1825</v>
      </c>
      <c r="E457" t="s">
        <v>43</v>
      </c>
      <c r="F457" t="s">
        <v>65</v>
      </c>
      <c r="G457" t="s">
        <v>36</v>
      </c>
      <c r="H457" t="s">
        <v>37</v>
      </c>
      <c r="I457" s="6">
        <v>25000</v>
      </c>
      <c r="J457" s="8" t="str">
        <f t="shared" si="43"/>
        <v>LOW</v>
      </c>
      <c r="K457" t="s">
        <v>29</v>
      </c>
      <c r="L457" t="s">
        <v>38</v>
      </c>
      <c r="M457" s="13">
        <v>0.17559999999999998</v>
      </c>
      <c r="N457" s="13">
        <v>17.559999999999999</v>
      </c>
      <c r="O457">
        <v>680</v>
      </c>
      <c r="P457">
        <v>684</v>
      </c>
      <c r="Q457">
        <f t="shared" si="44"/>
        <v>682</v>
      </c>
      <c r="R457" s="8" t="str">
        <f t="shared" si="45"/>
        <v>FAIR</v>
      </c>
      <c r="S457">
        <f t="shared" si="42"/>
        <v>1</v>
      </c>
      <c r="T457" s="8" t="str">
        <f t="shared" si="46"/>
        <v>HIGH</v>
      </c>
      <c r="U457" s="8" t="str">
        <f t="shared" si="47"/>
        <v>High DTI / Low Income / Low FICO</v>
      </c>
    </row>
    <row r="458" spans="1:21" x14ac:dyDescent="0.3">
      <c r="A458">
        <v>64988256</v>
      </c>
      <c r="B458" s="6">
        <v>24000</v>
      </c>
      <c r="C458" t="s">
        <v>14</v>
      </c>
      <c r="D458" s="4">
        <v>7.8899999999999998E-2</v>
      </c>
      <c r="E458" t="s">
        <v>45</v>
      </c>
      <c r="F458" t="s">
        <v>64</v>
      </c>
      <c r="G458" t="s">
        <v>33</v>
      </c>
      <c r="H458" t="s">
        <v>24</v>
      </c>
      <c r="I458" s="6">
        <v>95000</v>
      </c>
      <c r="J458" s="8" t="str">
        <f t="shared" si="43"/>
        <v>HIGH</v>
      </c>
      <c r="K458" t="s">
        <v>29</v>
      </c>
      <c r="L458" t="s">
        <v>20</v>
      </c>
      <c r="M458" s="13">
        <v>0.21660000000000001</v>
      </c>
      <c r="N458" s="13">
        <v>21.66</v>
      </c>
      <c r="O458">
        <v>745</v>
      </c>
      <c r="P458">
        <v>749</v>
      </c>
      <c r="Q458">
        <f t="shared" si="44"/>
        <v>747</v>
      </c>
      <c r="R458" s="8" t="str">
        <f t="shared" si="45"/>
        <v>GOOD</v>
      </c>
      <c r="S458">
        <f t="shared" si="42"/>
        <v>1</v>
      </c>
      <c r="T458" s="8" t="str">
        <f t="shared" si="46"/>
        <v>HIGH</v>
      </c>
      <c r="U458" s="8" t="str">
        <f t="shared" si="47"/>
        <v>High DTI / Low Income / Low FICO</v>
      </c>
    </row>
    <row r="459" spans="1:21" x14ac:dyDescent="0.3">
      <c r="A459">
        <v>63929469</v>
      </c>
      <c r="B459" s="6">
        <v>5000</v>
      </c>
      <c r="C459" t="s">
        <v>26</v>
      </c>
      <c r="D459" s="4">
        <v>5.3200000000000004E-2</v>
      </c>
      <c r="E459" t="s">
        <v>45</v>
      </c>
      <c r="F459" t="s">
        <v>57</v>
      </c>
      <c r="G459" t="s">
        <v>33</v>
      </c>
      <c r="H459" t="s">
        <v>37</v>
      </c>
      <c r="I459" s="6">
        <v>55000</v>
      </c>
      <c r="J459" s="8" t="str">
        <f t="shared" si="43"/>
        <v>MEDIUM</v>
      </c>
      <c r="K459" t="s">
        <v>29</v>
      </c>
      <c r="L459" t="s">
        <v>20</v>
      </c>
      <c r="M459" s="13">
        <v>0.13830000000000001</v>
      </c>
      <c r="N459" s="13">
        <v>13.83</v>
      </c>
      <c r="O459">
        <v>705</v>
      </c>
      <c r="P459">
        <v>709</v>
      </c>
      <c r="Q459">
        <f t="shared" si="44"/>
        <v>707</v>
      </c>
      <c r="R459" s="8" t="str">
        <f t="shared" si="45"/>
        <v>GOOD</v>
      </c>
      <c r="S459">
        <f t="shared" si="42"/>
        <v>2</v>
      </c>
      <c r="T459" s="8" t="str">
        <f t="shared" si="46"/>
        <v>MEDIUM</v>
      </c>
      <c r="U459" s="8" t="str">
        <f t="shared" si="47"/>
        <v>Moderate DTI/Income/FICO</v>
      </c>
    </row>
    <row r="460" spans="1:21" x14ac:dyDescent="0.3">
      <c r="A460">
        <v>65854402</v>
      </c>
      <c r="B460" s="6">
        <v>20000</v>
      </c>
      <c r="C460" t="s">
        <v>14</v>
      </c>
      <c r="D460" s="4">
        <v>9.7599999999999992E-2</v>
      </c>
      <c r="E460" t="s">
        <v>34</v>
      </c>
      <c r="F460" t="s">
        <v>58</v>
      </c>
      <c r="H460" t="s">
        <v>24</v>
      </c>
      <c r="I460" s="6">
        <v>60000</v>
      </c>
      <c r="J460" s="8" t="str">
        <f t="shared" si="43"/>
        <v>MEDIUM</v>
      </c>
      <c r="K460" t="s">
        <v>29</v>
      </c>
      <c r="L460" t="s">
        <v>25</v>
      </c>
      <c r="M460" s="13">
        <v>6.1600000000000002E-2</v>
      </c>
      <c r="N460" s="13">
        <v>6.16</v>
      </c>
      <c r="O460">
        <v>710</v>
      </c>
      <c r="P460">
        <v>714</v>
      </c>
      <c r="Q460">
        <f t="shared" si="44"/>
        <v>712</v>
      </c>
      <c r="R460" s="8" t="str">
        <f t="shared" si="45"/>
        <v>GOOD</v>
      </c>
      <c r="S460">
        <f t="shared" si="42"/>
        <v>2</v>
      </c>
      <c r="T460" s="8" t="str">
        <f t="shared" si="46"/>
        <v>MEDIUM</v>
      </c>
      <c r="U460" s="8" t="str">
        <f t="shared" si="47"/>
        <v>Moderate DTI/Income/FICO</v>
      </c>
    </row>
    <row r="461" spans="1:21" x14ac:dyDescent="0.3">
      <c r="A461">
        <v>67297498</v>
      </c>
      <c r="B461" s="6">
        <v>14400</v>
      </c>
      <c r="C461" t="s">
        <v>26</v>
      </c>
      <c r="D461" s="4">
        <v>6.8900000000000003E-2</v>
      </c>
      <c r="E461" t="s">
        <v>45</v>
      </c>
      <c r="F461" t="s">
        <v>46</v>
      </c>
      <c r="G461" t="s">
        <v>17</v>
      </c>
      <c r="H461" t="s">
        <v>37</v>
      </c>
      <c r="I461" s="6">
        <v>45000</v>
      </c>
      <c r="J461" s="8" t="str">
        <f t="shared" si="43"/>
        <v>MEDIUM</v>
      </c>
      <c r="K461" t="s">
        <v>29</v>
      </c>
      <c r="L461" t="s">
        <v>20</v>
      </c>
      <c r="M461" s="13">
        <v>0.1091</v>
      </c>
      <c r="N461" s="13">
        <v>10.91</v>
      </c>
      <c r="O461">
        <v>705</v>
      </c>
      <c r="P461">
        <v>709</v>
      </c>
      <c r="Q461">
        <f t="shared" si="44"/>
        <v>707</v>
      </c>
      <c r="R461" s="8" t="str">
        <f t="shared" si="45"/>
        <v>GOOD</v>
      </c>
      <c r="S461">
        <f t="shared" si="42"/>
        <v>2</v>
      </c>
      <c r="T461" s="8" t="str">
        <f t="shared" si="46"/>
        <v>MEDIUM</v>
      </c>
      <c r="U461" s="8" t="str">
        <f t="shared" si="47"/>
        <v>Moderate DTI/Income/FICO</v>
      </c>
    </row>
    <row r="462" spans="1:21" x14ac:dyDescent="0.3">
      <c r="A462">
        <v>65434786</v>
      </c>
      <c r="B462" s="6">
        <v>20000</v>
      </c>
      <c r="C462" t="s">
        <v>26</v>
      </c>
      <c r="D462" s="4">
        <v>0.12050000000000001</v>
      </c>
      <c r="E462" t="s">
        <v>21</v>
      </c>
      <c r="F462" t="s">
        <v>40</v>
      </c>
      <c r="G462" t="s">
        <v>28</v>
      </c>
      <c r="H462" t="s">
        <v>37</v>
      </c>
      <c r="I462" s="6">
        <v>70000</v>
      </c>
      <c r="J462" s="8" t="str">
        <f t="shared" si="43"/>
        <v>HIGH</v>
      </c>
      <c r="K462" t="s">
        <v>29</v>
      </c>
      <c r="L462" t="s">
        <v>20</v>
      </c>
      <c r="M462" s="13">
        <v>0.2445</v>
      </c>
      <c r="N462" s="13">
        <v>24.45</v>
      </c>
      <c r="O462">
        <v>675</v>
      </c>
      <c r="P462">
        <v>679</v>
      </c>
      <c r="Q462">
        <f t="shared" si="44"/>
        <v>677</v>
      </c>
      <c r="R462" s="8" t="str">
        <f t="shared" si="45"/>
        <v>FAIR</v>
      </c>
      <c r="S462">
        <f t="shared" si="42"/>
        <v>1</v>
      </c>
      <c r="T462" s="8" t="str">
        <f t="shared" si="46"/>
        <v>HIGH</v>
      </c>
      <c r="U462" s="8" t="str">
        <f t="shared" si="47"/>
        <v>High DTI / Low Income / Low FICO</v>
      </c>
    </row>
    <row r="463" spans="1:21" x14ac:dyDescent="0.3">
      <c r="A463">
        <v>66402860</v>
      </c>
      <c r="B463" s="6">
        <v>5500</v>
      </c>
      <c r="C463" t="s">
        <v>26</v>
      </c>
      <c r="D463" s="4">
        <v>6.2400000000000004E-2</v>
      </c>
      <c r="E463" t="s">
        <v>45</v>
      </c>
      <c r="F463" t="s">
        <v>62</v>
      </c>
      <c r="G463" t="s">
        <v>69</v>
      </c>
      <c r="H463" t="s">
        <v>37</v>
      </c>
      <c r="I463" s="6">
        <v>71000</v>
      </c>
      <c r="J463" s="8" t="str">
        <f t="shared" si="43"/>
        <v>HIGH</v>
      </c>
      <c r="K463" t="s">
        <v>29</v>
      </c>
      <c r="L463" t="s">
        <v>20</v>
      </c>
      <c r="M463" s="13">
        <v>0.13720000000000002</v>
      </c>
      <c r="N463" s="13">
        <v>13.720000000000002</v>
      </c>
      <c r="O463">
        <v>695</v>
      </c>
      <c r="P463">
        <v>699</v>
      </c>
      <c r="Q463">
        <f t="shared" si="44"/>
        <v>697</v>
      </c>
      <c r="R463" s="8" t="str">
        <f t="shared" si="45"/>
        <v>FAIR</v>
      </c>
      <c r="S463">
        <f t="shared" si="42"/>
        <v>2</v>
      </c>
      <c r="T463" s="8" t="str">
        <f t="shared" si="46"/>
        <v>MEDIUM</v>
      </c>
      <c r="U463" s="8" t="str">
        <f t="shared" si="47"/>
        <v>Moderate DTI/Income/FICO</v>
      </c>
    </row>
    <row r="464" spans="1:21" x14ac:dyDescent="0.3">
      <c r="A464">
        <v>66635507</v>
      </c>
      <c r="B464" s="6">
        <v>14000</v>
      </c>
      <c r="C464" t="s">
        <v>14</v>
      </c>
      <c r="D464" s="4">
        <v>0.19989999999999999</v>
      </c>
      <c r="E464" t="s">
        <v>43</v>
      </c>
      <c r="F464" t="s">
        <v>44</v>
      </c>
      <c r="G464" t="s">
        <v>17</v>
      </c>
      <c r="H464" t="s">
        <v>24</v>
      </c>
      <c r="I464" s="6">
        <v>38900</v>
      </c>
      <c r="J464" s="8" t="str">
        <f t="shared" si="43"/>
        <v>LOW</v>
      </c>
      <c r="K464" t="s">
        <v>29</v>
      </c>
      <c r="L464" t="s">
        <v>20</v>
      </c>
      <c r="M464" s="13">
        <v>0.23199999999999998</v>
      </c>
      <c r="N464" s="13">
        <v>23.2</v>
      </c>
      <c r="O464">
        <v>685</v>
      </c>
      <c r="P464">
        <v>689</v>
      </c>
      <c r="Q464">
        <f t="shared" si="44"/>
        <v>687</v>
      </c>
      <c r="R464" s="8" t="str">
        <f t="shared" si="45"/>
        <v>FAIR</v>
      </c>
      <c r="S464">
        <f t="shared" si="42"/>
        <v>1</v>
      </c>
      <c r="T464" s="8" t="str">
        <f t="shared" si="46"/>
        <v>HIGH</v>
      </c>
      <c r="U464" s="8" t="str">
        <f t="shared" si="47"/>
        <v>High DTI / Low Income / Low FICO</v>
      </c>
    </row>
    <row r="465" spans="1:21" x14ac:dyDescent="0.3">
      <c r="A465">
        <v>67939734</v>
      </c>
      <c r="B465" s="6">
        <v>5000</v>
      </c>
      <c r="C465" t="s">
        <v>26</v>
      </c>
      <c r="D465" s="4">
        <v>0.11990000000000001</v>
      </c>
      <c r="E465" t="s">
        <v>21</v>
      </c>
      <c r="F465" t="s">
        <v>40</v>
      </c>
      <c r="G465" t="s">
        <v>23</v>
      </c>
      <c r="H465" t="s">
        <v>37</v>
      </c>
      <c r="I465" s="6">
        <v>19000</v>
      </c>
      <c r="J465" s="8" t="str">
        <f t="shared" si="43"/>
        <v>LOW</v>
      </c>
      <c r="K465" t="s">
        <v>29</v>
      </c>
      <c r="L465" t="s">
        <v>59</v>
      </c>
      <c r="M465" s="13">
        <v>0.25769999999999998</v>
      </c>
      <c r="N465" s="13">
        <v>25.77</v>
      </c>
      <c r="O465">
        <v>690</v>
      </c>
      <c r="P465">
        <v>694</v>
      </c>
      <c r="Q465">
        <f t="shared" si="44"/>
        <v>692</v>
      </c>
      <c r="R465" s="8" t="str">
        <f t="shared" si="45"/>
        <v>FAIR</v>
      </c>
      <c r="S465">
        <f t="shared" si="42"/>
        <v>1</v>
      </c>
      <c r="T465" s="8" t="str">
        <f t="shared" si="46"/>
        <v>HIGH</v>
      </c>
      <c r="U465" s="8" t="str">
        <f t="shared" si="47"/>
        <v>High DTI / Low Income / Low FICO</v>
      </c>
    </row>
    <row r="466" spans="1:21" x14ac:dyDescent="0.3">
      <c r="A466">
        <v>63344323</v>
      </c>
      <c r="B466" s="6">
        <v>10500</v>
      </c>
      <c r="C466" t="s">
        <v>14</v>
      </c>
      <c r="D466" s="4">
        <v>0.1153</v>
      </c>
      <c r="E466" t="s">
        <v>34</v>
      </c>
      <c r="F466" t="s">
        <v>54</v>
      </c>
      <c r="G466" t="s">
        <v>23</v>
      </c>
      <c r="H466" t="s">
        <v>24</v>
      </c>
      <c r="I466" s="6">
        <v>33001</v>
      </c>
      <c r="J466" s="8" t="str">
        <f t="shared" si="43"/>
        <v>LOW</v>
      </c>
      <c r="K466" t="s">
        <v>19</v>
      </c>
      <c r="L466" t="s">
        <v>25</v>
      </c>
      <c r="M466" s="13">
        <v>0.34610000000000002</v>
      </c>
      <c r="N466" s="13">
        <v>34.61</v>
      </c>
      <c r="O466">
        <v>680</v>
      </c>
      <c r="P466">
        <v>684</v>
      </c>
      <c r="Q466">
        <f t="shared" si="44"/>
        <v>682</v>
      </c>
      <c r="R466" s="8" t="str">
        <f t="shared" si="45"/>
        <v>FAIR</v>
      </c>
      <c r="S466">
        <f t="shared" si="42"/>
        <v>1</v>
      </c>
      <c r="T466" s="8" t="str">
        <f t="shared" si="46"/>
        <v>HIGH</v>
      </c>
      <c r="U466" s="8" t="str">
        <f t="shared" si="47"/>
        <v>High DTI / Low Income / Low FICO</v>
      </c>
    </row>
    <row r="467" spans="1:21" x14ac:dyDescent="0.3">
      <c r="A467">
        <v>65048570</v>
      </c>
      <c r="B467" s="6">
        <v>5000</v>
      </c>
      <c r="C467" t="s">
        <v>26</v>
      </c>
      <c r="D467" s="4">
        <v>0.12050000000000001</v>
      </c>
      <c r="E467" t="s">
        <v>21</v>
      </c>
      <c r="F467" t="s">
        <v>40</v>
      </c>
      <c r="G467" t="s">
        <v>33</v>
      </c>
      <c r="H467" t="s">
        <v>24</v>
      </c>
      <c r="I467" s="6">
        <v>90000</v>
      </c>
      <c r="J467" s="8" t="str">
        <f t="shared" si="43"/>
        <v>HIGH</v>
      </c>
      <c r="K467" t="s">
        <v>29</v>
      </c>
      <c r="L467" t="s">
        <v>20</v>
      </c>
      <c r="M467" s="13">
        <v>0.18289999999999998</v>
      </c>
      <c r="N467" s="13">
        <v>18.29</v>
      </c>
      <c r="O467">
        <v>665</v>
      </c>
      <c r="P467">
        <v>669</v>
      </c>
      <c r="Q467">
        <f t="shared" si="44"/>
        <v>667</v>
      </c>
      <c r="R467" s="8" t="str">
        <f t="shared" si="45"/>
        <v>FAIR</v>
      </c>
      <c r="S467">
        <f t="shared" si="42"/>
        <v>2</v>
      </c>
      <c r="T467" s="8" t="str">
        <f t="shared" si="46"/>
        <v>MEDIUM</v>
      </c>
      <c r="U467" s="8" t="str">
        <f t="shared" si="47"/>
        <v>Moderate DTI/Income/FICO</v>
      </c>
    </row>
    <row r="468" spans="1:21" x14ac:dyDescent="0.3">
      <c r="A468">
        <v>65733981</v>
      </c>
      <c r="B468" s="6">
        <v>8000</v>
      </c>
      <c r="C468" t="s">
        <v>26</v>
      </c>
      <c r="D468" s="4">
        <v>0.1099</v>
      </c>
      <c r="E468" t="s">
        <v>34</v>
      </c>
      <c r="F468" t="s">
        <v>49</v>
      </c>
      <c r="G468" t="s">
        <v>50</v>
      </c>
      <c r="H468" t="s">
        <v>37</v>
      </c>
      <c r="I468" s="6">
        <v>40000</v>
      </c>
      <c r="J468" s="8" t="str">
        <f t="shared" si="43"/>
        <v>LOW</v>
      </c>
      <c r="K468" t="s">
        <v>29</v>
      </c>
      <c r="L468" t="s">
        <v>20</v>
      </c>
      <c r="M468" s="13">
        <v>0.12240000000000001</v>
      </c>
      <c r="N468" s="13">
        <v>12.24</v>
      </c>
      <c r="O468">
        <v>660</v>
      </c>
      <c r="P468">
        <v>664</v>
      </c>
      <c r="Q468">
        <f t="shared" si="44"/>
        <v>662</v>
      </c>
      <c r="R468" s="8" t="str">
        <f t="shared" si="45"/>
        <v>FAIR</v>
      </c>
      <c r="S468">
        <f t="shared" si="42"/>
        <v>1</v>
      </c>
      <c r="T468" s="8" t="str">
        <f t="shared" si="46"/>
        <v>HIGH</v>
      </c>
      <c r="U468" s="8" t="str">
        <f t="shared" si="47"/>
        <v>High DTI / Low Income / Low FICO</v>
      </c>
    </row>
    <row r="469" spans="1:21" x14ac:dyDescent="0.3">
      <c r="A469">
        <v>65781188</v>
      </c>
      <c r="B469" s="6">
        <v>15000</v>
      </c>
      <c r="C469" t="s">
        <v>26</v>
      </c>
      <c r="D469" s="4">
        <v>6.2400000000000004E-2</v>
      </c>
      <c r="E469" t="s">
        <v>45</v>
      </c>
      <c r="F469" t="s">
        <v>62</v>
      </c>
      <c r="G469" t="s">
        <v>17</v>
      </c>
      <c r="H469" t="s">
        <v>24</v>
      </c>
      <c r="I469" s="6">
        <v>140000</v>
      </c>
      <c r="J469" s="8" t="str">
        <f t="shared" si="43"/>
        <v>HIGH</v>
      </c>
      <c r="K469" t="s">
        <v>29</v>
      </c>
      <c r="L469" t="s">
        <v>25</v>
      </c>
      <c r="M469" s="13">
        <v>0.11509999999999999</v>
      </c>
      <c r="N469" s="13">
        <v>11.51</v>
      </c>
      <c r="O469">
        <v>810</v>
      </c>
      <c r="P469">
        <v>814</v>
      </c>
      <c r="Q469">
        <f t="shared" si="44"/>
        <v>812</v>
      </c>
      <c r="R469" s="8" t="str">
        <f t="shared" si="45"/>
        <v>GOOD</v>
      </c>
      <c r="S469">
        <f t="shared" si="42"/>
        <v>3</v>
      </c>
      <c r="T469" s="8" t="str">
        <f t="shared" si="46"/>
        <v>LOW</v>
      </c>
      <c r="U469" s="8" t="str">
        <f t="shared" si="47"/>
        <v>Strong Profile</v>
      </c>
    </row>
    <row r="470" spans="1:21" x14ac:dyDescent="0.3">
      <c r="A470">
        <v>62399840</v>
      </c>
      <c r="B470" s="6">
        <v>14000</v>
      </c>
      <c r="C470" t="s">
        <v>26</v>
      </c>
      <c r="D470" s="4">
        <v>0.1333</v>
      </c>
      <c r="E470" t="s">
        <v>21</v>
      </c>
      <c r="F470" t="s">
        <v>32</v>
      </c>
      <c r="G470" t="s">
        <v>33</v>
      </c>
      <c r="H470" t="s">
        <v>24</v>
      </c>
      <c r="I470" s="6">
        <v>49500</v>
      </c>
      <c r="J470" s="8" t="str">
        <f t="shared" si="43"/>
        <v>MEDIUM</v>
      </c>
      <c r="K470" t="s">
        <v>29</v>
      </c>
      <c r="L470" t="s">
        <v>20</v>
      </c>
      <c r="M470" s="13">
        <v>0.18210000000000001</v>
      </c>
      <c r="N470" s="13">
        <v>18.21</v>
      </c>
      <c r="O470">
        <v>670</v>
      </c>
      <c r="P470">
        <v>674</v>
      </c>
      <c r="Q470">
        <f t="shared" si="44"/>
        <v>672</v>
      </c>
      <c r="R470" s="8" t="str">
        <f t="shared" si="45"/>
        <v>FAIR</v>
      </c>
      <c r="S470">
        <f t="shared" si="42"/>
        <v>2</v>
      </c>
      <c r="T470" s="8" t="str">
        <f t="shared" si="46"/>
        <v>MEDIUM</v>
      </c>
      <c r="U470" s="8" t="str">
        <f t="shared" si="47"/>
        <v>Moderate DTI/Income/FICO</v>
      </c>
    </row>
    <row r="471" spans="1:21" x14ac:dyDescent="0.3">
      <c r="A471">
        <v>67298895</v>
      </c>
      <c r="B471" s="6">
        <v>4000</v>
      </c>
      <c r="C471" t="s">
        <v>26</v>
      </c>
      <c r="D471" s="4">
        <v>0.1699</v>
      </c>
      <c r="E471" t="s">
        <v>15</v>
      </c>
      <c r="F471" t="s">
        <v>53</v>
      </c>
      <c r="G471" t="s">
        <v>33</v>
      </c>
      <c r="H471" t="s">
        <v>24</v>
      </c>
      <c r="I471" s="6">
        <v>30000</v>
      </c>
      <c r="J471" s="8" t="str">
        <f t="shared" si="43"/>
        <v>LOW</v>
      </c>
      <c r="K471" t="s">
        <v>29</v>
      </c>
      <c r="L471" t="s">
        <v>59</v>
      </c>
      <c r="M471" s="13">
        <v>6.9500000000000006E-2</v>
      </c>
      <c r="N471" s="13">
        <v>6.9500000000000011</v>
      </c>
      <c r="O471">
        <v>665</v>
      </c>
      <c r="P471">
        <v>669</v>
      </c>
      <c r="Q471">
        <f t="shared" si="44"/>
        <v>667</v>
      </c>
      <c r="R471" s="8" t="str">
        <f t="shared" si="45"/>
        <v>FAIR</v>
      </c>
      <c r="S471">
        <f t="shared" si="42"/>
        <v>1</v>
      </c>
      <c r="T471" s="8" t="str">
        <f t="shared" si="46"/>
        <v>HIGH</v>
      </c>
      <c r="U471" s="8" t="str">
        <f t="shared" si="47"/>
        <v>High DTI / Low Income / Low FICO</v>
      </c>
    </row>
    <row r="472" spans="1:21" x14ac:dyDescent="0.3">
      <c r="A472">
        <v>67418888</v>
      </c>
      <c r="B472" s="6">
        <v>10000</v>
      </c>
      <c r="C472" t="s">
        <v>14</v>
      </c>
      <c r="D472" s="4">
        <v>7.8899999999999998E-2</v>
      </c>
      <c r="E472" t="s">
        <v>45</v>
      </c>
      <c r="F472" t="s">
        <v>64</v>
      </c>
      <c r="G472" t="s">
        <v>39</v>
      </c>
      <c r="H472" t="s">
        <v>37</v>
      </c>
      <c r="I472" s="6">
        <v>50000</v>
      </c>
      <c r="J472" s="8" t="str">
        <f t="shared" si="43"/>
        <v>MEDIUM</v>
      </c>
      <c r="K472" t="s">
        <v>79</v>
      </c>
      <c r="L472" t="s">
        <v>20</v>
      </c>
      <c r="M472" s="13">
        <v>0.18920000000000001</v>
      </c>
      <c r="N472" s="13">
        <v>18.920000000000002</v>
      </c>
      <c r="O472">
        <v>805</v>
      </c>
      <c r="P472">
        <v>809</v>
      </c>
      <c r="Q472">
        <f t="shared" si="44"/>
        <v>807</v>
      </c>
      <c r="R472" s="8" t="str">
        <f t="shared" si="45"/>
        <v>GOOD</v>
      </c>
      <c r="S472">
        <f t="shared" si="42"/>
        <v>2</v>
      </c>
      <c r="T472" s="8" t="str">
        <f t="shared" si="46"/>
        <v>MEDIUM</v>
      </c>
      <c r="U472" s="8" t="str">
        <f t="shared" si="47"/>
        <v>Moderate DTI/Income/FICO</v>
      </c>
    </row>
    <row r="473" spans="1:21" x14ac:dyDescent="0.3">
      <c r="A473">
        <v>66540242</v>
      </c>
      <c r="B473" s="6">
        <v>21000</v>
      </c>
      <c r="C473" t="s">
        <v>14</v>
      </c>
      <c r="D473" s="4">
        <v>0.10640000000000001</v>
      </c>
      <c r="E473" t="s">
        <v>34</v>
      </c>
      <c r="F473" t="s">
        <v>49</v>
      </c>
      <c r="G473" t="s">
        <v>33</v>
      </c>
      <c r="H473" t="s">
        <v>24</v>
      </c>
      <c r="I473" s="6">
        <v>94572</v>
      </c>
      <c r="J473" s="8" t="str">
        <f t="shared" si="43"/>
        <v>HIGH</v>
      </c>
      <c r="K473" t="s">
        <v>29</v>
      </c>
      <c r="L473" t="s">
        <v>20</v>
      </c>
      <c r="M473" s="13">
        <v>0.2505</v>
      </c>
      <c r="N473" s="13">
        <v>25.05</v>
      </c>
      <c r="O473">
        <v>725</v>
      </c>
      <c r="P473">
        <v>729</v>
      </c>
      <c r="Q473">
        <f t="shared" si="44"/>
        <v>727</v>
      </c>
      <c r="R473" s="8" t="str">
        <f t="shared" si="45"/>
        <v>GOOD</v>
      </c>
      <c r="S473">
        <f t="shared" si="42"/>
        <v>1</v>
      </c>
      <c r="T473" s="8" t="str">
        <f t="shared" si="46"/>
        <v>HIGH</v>
      </c>
      <c r="U473" s="8" t="str">
        <f t="shared" si="47"/>
        <v>High DTI / Low Income / Low FICO</v>
      </c>
    </row>
    <row r="474" spans="1:21" x14ac:dyDescent="0.3">
      <c r="A474">
        <v>63424267</v>
      </c>
      <c r="B474" s="6">
        <v>15000</v>
      </c>
      <c r="C474" t="s">
        <v>26</v>
      </c>
      <c r="D474" s="4">
        <v>0.1099</v>
      </c>
      <c r="E474" t="s">
        <v>34</v>
      </c>
      <c r="F474" t="s">
        <v>49</v>
      </c>
      <c r="H474" t="s">
        <v>37</v>
      </c>
      <c r="I474" s="6">
        <v>40000</v>
      </c>
      <c r="J474" s="8" t="str">
        <f t="shared" si="43"/>
        <v>LOW</v>
      </c>
      <c r="K474" t="s">
        <v>29</v>
      </c>
      <c r="L474" t="s">
        <v>25</v>
      </c>
      <c r="M474" s="13">
        <v>0.29189999999999999</v>
      </c>
      <c r="N474" s="13">
        <v>29.189999999999998</v>
      </c>
      <c r="O474">
        <v>680</v>
      </c>
      <c r="P474">
        <v>684</v>
      </c>
      <c r="Q474">
        <f t="shared" si="44"/>
        <v>682</v>
      </c>
      <c r="R474" s="8" t="str">
        <f t="shared" si="45"/>
        <v>FAIR</v>
      </c>
      <c r="S474">
        <f t="shared" si="42"/>
        <v>1</v>
      </c>
      <c r="T474" s="8" t="str">
        <f t="shared" si="46"/>
        <v>HIGH</v>
      </c>
      <c r="U474" s="8" t="str">
        <f t="shared" si="47"/>
        <v>High DTI / Low Income / Low FICO</v>
      </c>
    </row>
    <row r="475" spans="1:21" x14ac:dyDescent="0.3">
      <c r="A475">
        <v>68584152</v>
      </c>
      <c r="B475" s="6">
        <v>10000</v>
      </c>
      <c r="C475" t="s">
        <v>14</v>
      </c>
      <c r="D475" s="4">
        <v>0.1399</v>
      </c>
      <c r="E475" t="s">
        <v>21</v>
      </c>
      <c r="F475" t="s">
        <v>30</v>
      </c>
      <c r="G475" t="s">
        <v>33</v>
      </c>
      <c r="H475" t="s">
        <v>18</v>
      </c>
      <c r="I475" s="6">
        <v>58800</v>
      </c>
      <c r="J475" s="8" t="str">
        <f t="shared" si="43"/>
        <v>MEDIUM</v>
      </c>
      <c r="K475" t="s">
        <v>19</v>
      </c>
      <c r="L475" t="s">
        <v>77</v>
      </c>
      <c r="M475" s="13">
        <v>0.33529999999999999</v>
      </c>
      <c r="N475" s="13">
        <v>33.53</v>
      </c>
      <c r="O475">
        <v>740</v>
      </c>
      <c r="P475">
        <v>744</v>
      </c>
      <c r="Q475">
        <f t="shared" si="44"/>
        <v>742</v>
      </c>
      <c r="R475" s="8" t="str">
        <f t="shared" si="45"/>
        <v>GOOD</v>
      </c>
      <c r="S475">
        <f t="shared" si="42"/>
        <v>1</v>
      </c>
      <c r="T475" s="8" t="str">
        <f t="shared" si="46"/>
        <v>HIGH</v>
      </c>
      <c r="U475" s="8" t="str">
        <f t="shared" si="47"/>
        <v>High DTI / Low Income / Low FICO</v>
      </c>
    </row>
    <row r="476" spans="1:21" x14ac:dyDescent="0.3">
      <c r="A476">
        <v>63928564</v>
      </c>
      <c r="B476" s="6">
        <v>29000</v>
      </c>
      <c r="C476" t="s">
        <v>26</v>
      </c>
      <c r="D476" s="4">
        <v>5.3200000000000004E-2</v>
      </c>
      <c r="E476" t="s">
        <v>45</v>
      </c>
      <c r="F476" t="s">
        <v>57</v>
      </c>
      <c r="G476" t="s">
        <v>69</v>
      </c>
      <c r="H476" t="s">
        <v>24</v>
      </c>
      <c r="I476" s="6">
        <v>115000</v>
      </c>
      <c r="J476" s="8" t="str">
        <f t="shared" si="43"/>
        <v>HIGH</v>
      </c>
      <c r="K476" t="s">
        <v>29</v>
      </c>
      <c r="L476" t="s">
        <v>25</v>
      </c>
      <c r="M476" s="13">
        <v>0.17379999999999998</v>
      </c>
      <c r="N476" s="13">
        <v>17.38</v>
      </c>
      <c r="O476">
        <v>710</v>
      </c>
      <c r="P476">
        <v>714</v>
      </c>
      <c r="Q476">
        <f t="shared" si="44"/>
        <v>712</v>
      </c>
      <c r="R476" s="8" t="str">
        <f t="shared" si="45"/>
        <v>GOOD</v>
      </c>
      <c r="S476">
        <f t="shared" si="42"/>
        <v>2</v>
      </c>
      <c r="T476" s="8" t="str">
        <f t="shared" si="46"/>
        <v>MEDIUM</v>
      </c>
      <c r="U476" s="8" t="str">
        <f t="shared" si="47"/>
        <v>Moderate DTI/Income/FICO</v>
      </c>
    </row>
    <row r="477" spans="1:21" x14ac:dyDescent="0.3">
      <c r="A477">
        <v>63288018</v>
      </c>
      <c r="B477" s="6">
        <v>8000</v>
      </c>
      <c r="C477" t="s">
        <v>26</v>
      </c>
      <c r="D477" s="4">
        <v>6.8900000000000003E-2</v>
      </c>
      <c r="E477" t="s">
        <v>45</v>
      </c>
      <c r="F477" t="s">
        <v>46</v>
      </c>
      <c r="G477" t="s">
        <v>60</v>
      </c>
      <c r="H477" t="s">
        <v>24</v>
      </c>
      <c r="I477" s="6">
        <v>80000</v>
      </c>
      <c r="J477" s="8" t="str">
        <f t="shared" si="43"/>
        <v>HIGH</v>
      </c>
      <c r="K477" t="s">
        <v>29</v>
      </c>
      <c r="L477" t="s">
        <v>20</v>
      </c>
      <c r="M477" s="13">
        <v>0.11810000000000001</v>
      </c>
      <c r="N477" s="13">
        <v>11.81</v>
      </c>
      <c r="O477">
        <v>685</v>
      </c>
      <c r="P477">
        <v>689</v>
      </c>
      <c r="Q477">
        <f t="shared" si="44"/>
        <v>687</v>
      </c>
      <c r="R477" s="8" t="str">
        <f t="shared" si="45"/>
        <v>FAIR</v>
      </c>
      <c r="S477">
        <f t="shared" si="42"/>
        <v>2</v>
      </c>
      <c r="T477" s="8" t="str">
        <f t="shared" si="46"/>
        <v>MEDIUM</v>
      </c>
      <c r="U477" s="8" t="str">
        <f t="shared" si="47"/>
        <v>Moderate DTI/Income/FICO</v>
      </c>
    </row>
    <row r="478" spans="1:21" x14ac:dyDescent="0.3">
      <c r="A478">
        <v>62167607</v>
      </c>
      <c r="B478" s="6">
        <v>15000</v>
      </c>
      <c r="C478" t="s">
        <v>26</v>
      </c>
      <c r="D478" s="4">
        <v>8.1799999999999998E-2</v>
      </c>
      <c r="E478" t="s">
        <v>34</v>
      </c>
      <c r="F478" t="s">
        <v>35</v>
      </c>
      <c r="G478" t="s">
        <v>33</v>
      </c>
      <c r="H478" t="s">
        <v>24</v>
      </c>
      <c r="I478" s="6">
        <v>95000</v>
      </c>
      <c r="J478" s="8" t="str">
        <f t="shared" si="43"/>
        <v>HIGH</v>
      </c>
      <c r="K478" t="s">
        <v>29</v>
      </c>
      <c r="L478" t="s">
        <v>20</v>
      </c>
      <c r="M478" s="13">
        <v>0.25559999999999999</v>
      </c>
      <c r="N478" s="13">
        <v>25.56</v>
      </c>
      <c r="O478">
        <v>675</v>
      </c>
      <c r="P478">
        <v>679</v>
      </c>
      <c r="Q478">
        <f t="shared" si="44"/>
        <v>677</v>
      </c>
      <c r="R478" s="8" t="str">
        <f t="shared" si="45"/>
        <v>FAIR</v>
      </c>
      <c r="S478">
        <f t="shared" si="42"/>
        <v>1</v>
      </c>
      <c r="T478" s="8" t="str">
        <f t="shared" si="46"/>
        <v>HIGH</v>
      </c>
      <c r="U478" s="8" t="str">
        <f t="shared" si="47"/>
        <v>High DTI / Low Income / Low FICO</v>
      </c>
    </row>
    <row r="479" spans="1:21" x14ac:dyDescent="0.3">
      <c r="A479">
        <v>65454841</v>
      </c>
      <c r="B479" s="6">
        <v>35000</v>
      </c>
      <c r="C479" t="s">
        <v>14</v>
      </c>
      <c r="D479" s="4">
        <v>0.15410000000000001</v>
      </c>
      <c r="E479" t="s">
        <v>15</v>
      </c>
      <c r="F479" t="s">
        <v>27</v>
      </c>
      <c r="G479" t="s">
        <v>33</v>
      </c>
      <c r="H479" t="s">
        <v>24</v>
      </c>
      <c r="I479" s="6">
        <v>160000</v>
      </c>
      <c r="J479" s="8" t="str">
        <f t="shared" si="43"/>
        <v>HIGH</v>
      </c>
      <c r="K479" t="s">
        <v>19</v>
      </c>
      <c r="L479" t="s">
        <v>20</v>
      </c>
      <c r="M479" s="13">
        <v>0.33409999999999995</v>
      </c>
      <c r="N479" s="13">
        <v>33.409999999999997</v>
      </c>
      <c r="O479">
        <v>690</v>
      </c>
      <c r="P479">
        <v>694</v>
      </c>
      <c r="Q479">
        <f t="shared" si="44"/>
        <v>692</v>
      </c>
      <c r="R479" s="8" t="str">
        <f t="shared" si="45"/>
        <v>FAIR</v>
      </c>
      <c r="S479">
        <f t="shared" si="42"/>
        <v>1</v>
      </c>
      <c r="T479" s="8" t="str">
        <f t="shared" si="46"/>
        <v>HIGH</v>
      </c>
      <c r="U479" s="8" t="str">
        <f t="shared" si="47"/>
        <v>High DTI / Low Income / Low FICO</v>
      </c>
    </row>
    <row r="480" spans="1:21" x14ac:dyDescent="0.3">
      <c r="A480">
        <v>63356642</v>
      </c>
      <c r="B480" s="6">
        <v>16200</v>
      </c>
      <c r="C480" t="s">
        <v>26</v>
      </c>
      <c r="D480" s="4">
        <v>0.20989999999999998</v>
      </c>
      <c r="E480" t="s">
        <v>43</v>
      </c>
      <c r="F480" t="s">
        <v>73</v>
      </c>
      <c r="G480" t="s">
        <v>33</v>
      </c>
      <c r="H480" t="s">
        <v>37</v>
      </c>
      <c r="I480" s="6">
        <v>54000</v>
      </c>
      <c r="J480" s="8" t="str">
        <f t="shared" si="43"/>
        <v>MEDIUM</v>
      </c>
      <c r="K480" t="s">
        <v>48</v>
      </c>
      <c r="L480" t="s">
        <v>20</v>
      </c>
      <c r="M480" s="13">
        <v>1.5600000000000001E-2</v>
      </c>
      <c r="N480" s="13">
        <v>1.56</v>
      </c>
      <c r="O480">
        <v>675</v>
      </c>
      <c r="P480">
        <v>679</v>
      </c>
      <c r="Q480">
        <f t="shared" si="44"/>
        <v>677</v>
      </c>
      <c r="R480" s="8" t="str">
        <f t="shared" si="45"/>
        <v>FAIR</v>
      </c>
      <c r="S480">
        <f t="shared" si="42"/>
        <v>2</v>
      </c>
      <c r="T480" s="8" t="str">
        <f t="shared" si="46"/>
        <v>MEDIUM</v>
      </c>
      <c r="U480" s="8" t="str">
        <f t="shared" si="47"/>
        <v>Moderate DTI/Income/FICO</v>
      </c>
    </row>
    <row r="481" spans="1:21" x14ac:dyDescent="0.3">
      <c r="A481">
        <v>66572660</v>
      </c>
      <c r="B481" s="6">
        <v>9000</v>
      </c>
      <c r="C481" t="s">
        <v>26</v>
      </c>
      <c r="D481" s="4">
        <v>9.1700000000000004E-2</v>
      </c>
      <c r="E481" t="s">
        <v>34</v>
      </c>
      <c r="F481" t="s">
        <v>68</v>
      </c>
      <c r="G481" t="s">
        <v>17</v>
      </c>
      <c r="H481" t="s">
        <v>24</v>
      </c>
      <c r="I481" s="6">
        <v>85000</v>
      </c>
      <c r="J481" s="8" t="str">
        <f t="shared" si="43"/>
        <v>HIGH</v>
      </c>
      <c r="K481" t="s">
        <v>29</v>
      </c>
      <c r="L481" t="s">
        <v>25</v>
      </c>
      <c r="M481" s="13">
        <v>0.25259999999999999</v>
      </c>
      <c r="N481" s="13">
        <v>25.259999999999998</v>
      </c>
      <c r="O481">
        <v>710</v>
      </c>
      <c r="P481">
        <v>714</v>
      </c>
      <c r="Q481">
        <f t="shared" si="44"/>
        <v>712</v>
      </c>
      <c r="R481" s="8" t="str">
        <f t="shared" si="45"/>
        <v>GOOD</v>
      </c>
      <c r="S481">
        <f t="shared" si="42"/>
        <v>1</v>
      </c>
      <c r="T481" s="8" t="str">
        <f t="shared" si="46"/>
        <v>HIGH</v>
      </c>
      <c r="U481" s="8" t="str">
        <f t="shared" si="47"/>
        <v>High DTI / Low Income / Low FICO</v>
      </c>
    </row>
    <row r="482" spans="1:21" x14ac:dyDescent="0.3">
      <c r="A482">
        <v>67238071</v>
      </c>
      <c r="B482" s="6">
        <v>35000</v>
      </c>
      <c r="C482" t="s">
        <v>14</v>
      </c>
      <c r="D482" s="4">
        <v>0.20989999999999998</v>
      </c>
      <c r="E482" t="s">
        <v>43</v>
      </c>
      <c r="F482" t="s">
        <v>73</v>
      </c>
      <c r="H482" t="s">
        <v>37</v>
      </c>
      <c r="I482" s="6">
        <v>111000</v>
      </c>
      <c r="J482" s="8" t="str">
        <f t="shared" si="43"/>
        <v>HIGH</v>
      </c>
      <c r="K482" t="s">
        <v>48</v>
      </c>
      <c r="L482" t="s">
        <v>66</v>
      </c>
      <c r="M482" s="13">
        <v>0.17280000000000001</v>
      </c>
      <c r="N482" s="13">
        <v>17.28</v>
      </c>
      <c r="O482">
        <v>680</v>
      </c>
      <c r="P482">
        <v>684</v>
      </c>
      <c r="Q482">
        <f t="shared" si="44"/>
        <v>682</v>
      </c>
      <c r="R482" s="8" t="str">
        <f t="shared" si="45"/>
        <v>FAIR</v>
      </c>
      <c r="S482">
        <f t="shared" si="42"/>
        <v>2</v>
      </c>
      <c r="T482" s="8" t="str">
        <f t="shared" si="46"/>
        <v>MEDIUM</v>
      </c>
      <c r="U482" s="8" t="str">
        <f t="shared" si="47"/>
        <v>Moderate DTI/Income/FICO</v>
      </c>
    </row>
    <row r="483" spans="1:21" x14ac:dyDescent="0.3">
      <c r="A483">
        <v>66106641</v>
      </c>
      <c r="B483" s="6">
        <v>2100</v>
      </c>
      <c r="C483" t="s">
        <v>26</v>
      </c>
      <c r="D483" s="4">
        <v>0.1318</v>
      </c>
      <c r="E483" t="s">
        <v>21</v>
      </c>
      <c r="F483" t="s">
        <v>32</v>
      </c>
      <c r="H483" t="s">
        <v>18</v>
      </c>
      <c r="I483" s="6">
        <v>19873</v>
      </c>
      <c r="J483" s="8" t="str">
        <f t="shared" si="43"/>
        <v>LOW</v>
      </c>
      <c r="K483" t="s">
        <v>29</v>
      </c>
      <c r="L483" t="s">
        <v>59</v>
      </c>
      <c r="M483" s="13">
        <v>0.20710000000000001</v>
      </c>
      <c r="N483" s="13">
        <v>20.71</v>
      </c>
      <c r="O483">
        <v>660</v>
      </c>
      <c r="P483">
        <v>664</v>
      </c>
      <c r="Q483">
        <f t="shared" si="44"/>
        <v>662</v>
      </c>
      <c r="R483" s="8" t="str">
        <f t="shared" si="45"/>
        <v>FAIR</v>
      </c>
      <c r="S483">
        <f t="shared" si="42"/>
        <v>1</v>
      </c>
      <c r="T483" s="8" t="str">
        <f t="shared" si="46"/>
        <v>HIGH</v>
      </c>
      <c r="U483" s="8" t="str">
        <f t="shared" si="47"/>
        <v>High DTI / Low Income / Low FICO</v>
      </c>
    </row>
    <row r="484" spans="1:21" x14ac:dyDescent="0.3">
      <c r="A484">
        <v>62277650</v>
      </c>
      <c r="B484" s="6">
        <v>13600</v>
      </c>
      <c r="C484" t="s">
        <v>26</v>
      </c>
      <c r="D484" s="4">
        <v>0.1699</v>
      </c>
      <c r="E484" t="s">
        <v>15</v>
      </c>
      <c r="F484" t="s">
        <v>53</v>
      </c>
      <c r="G484" t="s">
        <v>36</v>
      </c>
      <c r="H484" t="s">
        <v>24</v>
      </c>
      <c r="I484" s="6">
        <v>40000</v>
      </c>
      <c r="J484" s="8" t="str">
        <f t="shared" si="43"/>
        <v>LOW</v>
      </c>
      <c r="K484" t="s">
        <v>48</v>
      </c>
      <c r="L484" t="s">
        <v>66</v>
      </c>
      <c r="M484" s="13">
        <v>0.1101</v>
      </c>
      <c r="N484" s="13">
        <v>11.01</v>
      </c>
      <c r="O484">
        <v>665</v>
      </c>
      <c r="P484">
        <v>669</v>
      </c>
      <c r="Q484">
        <f t="shared" si="44"/>
        <v>667</v>
      </c>
      <c r="R484" s="8" t="str">
        <f t="shared" si="45"/>
        <v>FAIR</v>
      </c>
      <c r="S484">
        <f t="shared" si="42"/>
        <v>1</v>
      </c>
      <c r="T484" s="8" t="str">
        <f t="shared" si="46"/>
        <v>HIGH</v>
      </c>
      <c r="U484" s="8" t="str">
        <f t="shared" si="47"/>
        <v>High DTI / Low Income / Low FICO</v>
      </c>
    </row>
    <row r="485" spans="1:21" x14ac:dyDescent="0.3">
      <c r="A485">
        <v>65796045</v>
      </c>
      <c r="B485" s="6">
        <v>35000</v>
      </c>
      <c r="C485" t="s">
        <v>26</v>
      </c>
      <c r="D485" s="4">
        <v>9.1700000000000004E-2</v>
      </c>
      <c r="E485" t="s">
        <v>34</v>
      </c>
      <c r="F485" t="s">
        <v>68</v>
      </c>
      <c r="G485" t="s">
        <v>72</v>
      </c>
      <c r="H485" t="s">
        <v>37</v>
      </c>
      <c r="I485" s="6">
        <v>110000</v>
      </c>
      <c r="J485" s="8" t="str">
        <f t="shared" si="43"/>
        <v>HIGH</v>
      </c>
      <c r="K485" t="s">
        <v>29</v>
      </c>
      <c r="L485" t="s">
        <v>25</v>
      </c>
      <c r="M485" s="13">
        <v>0.24940000000000001</v>
      </c>
      <c r="N485" s="13">
        <v>24.94</v>
      </c>
      <c r="O485">
        <v>730</v>
      </c>
      <c r="P485">
        <v>734</v>
      </c>
      <c r="Q485">
        <f t="shared" si="44"/>
        <v>732</v>
      </c>
      <c r="R485" s="8" t="str">
        <f t="shared" si="45"/>
        <v>GOOD</v>
      </c>
      <c r="S485">
        <f t="shared" si="42"/>
        <v>1</v>
      </c>
      <c r="T485" s="8" t="str">
        <f t="shared" si="46"/>
        <v>HIGH</v>
      </c>
      <c r="U485" s="8" t="str">
        <f t="shared" si="47"/>
        <v>High DTI / Low Income / Low FICO</v>
      </c>
    </row>
    <row r="486" spans="1:21" x14ac:dyDescent="0.3">
      <c r="A486">
        <v>65833200</v>
      </c>
      <c r="B486" s="6">
        <v>19200</v>
      </c>
      <c r="C486" t="s">
        <v>14</v>
      </c>
      <c r="D486" s="4">
        <v>0.17859999999999998</v>
      </c>
      <c r="E486" t="s">
        <v>15</v>
      </c>
      <c r="F486" t="s">
        <v>51</v>
      </c>
      <c r="G486" t="s">
        <v>23</v>
      </c>
      <c r="H486" t="s">
        <v>24</v>
      </c>
      <c r="I486" s="6">
        <v>48000</v>
      </c>
      <c r="J486" s="8" t="str">
        <f t="shared" si="43"/>
        <v>MEDIUM</v>
      </c>
      <c r="K486" t="s">
        <v>48</v>
      </c>
      <c r="L486" t="s">
        <v>20</v>
      </c>
      <c r="M486" s="13">
        <v>0.21850000000000003</v>
      </c>
      <c r="N486" s="13">
        <v>21.85</v>
      </c>
      <c r="O486">
        <v>665</v>
      </c>
      <c r="P486">
        <v>669</v>
      </c>
      <c r="Q486">
        <f t="shared" si="44"/>
        <v>667</v>
      </c>
      <c r="R486" s="8" t="str">
        <f t="shared" si="45"/>
        <v>FAIR</v>
      </c>
      <c r="S486">
        <f t="shared" si="42"/>
        <v>1</v>
      </c>
      <c r="T486" s="8" t="str">
        <f t="shared" si="46"/>
        <v>HIGH</v>
      </c>
      <c r="U486" s="8" t="str">
        <f t="shared" si="47"/>
        <v>High DTI / Low Income / Low FICO</v>
      </c>
    </row>
    <row r="487" spans="1:21" x14ac:dyDescent="0.3">
      <c r="A487">
        <v>67426714</v>
      </c>
      <c r="B487" s="6">
        <v>24000</v>
      </c>
      <c r="C487" t="s">
        <v>26</v>
      </c>
      <c r="D487" s="4">
        <v>7.9100000000000004E-2</v>
      </c>
      <c r="E487" t="s">
        <v>45</v>
      </c>
      <c r="F487" t="s">
        <v>64</v>
      </c>
      <c r="G487" t="s">
        <v>33</v>
      </c>
      <c r="H487" t="s">
        <v>24</v>
      </c>
      <c r="I487" s="6">
        <v>68000</v>
      </c>
      <c r="J487" s="8" t="str">
        <f t="shared" si="43"/>
        <v>HIGH</v>
      </c>
      <c r="K487" t="s">
        <v>29</v>
      </c>
      <c r="L487" t="s">
        <v>25</v>
      </c>
      <c r="M487" s="13">
        <v>0.26879999999999998</v>
      </c>
      <c r="N487" s="13">
        <v>26.88</v>
      </c>
      <c r="O487">
        <v>710</v>
      </c>
      <c r="P487">
        <v>714</v>
      </c>
      <c r="Q487">
        <f t="shared" si="44"/>
        <v>712</v>
      </c>
      <c r="R487" s="8" t="str">
        <f t="shared" si="45"/>
        <v>GOOD</v>
      </c>
      <c r="S487">
        <f t="shared" si="42"/>
        <v>1</v>
      </c>
      <c r="T487" s="8" t="str">
        <f t="shared" si="46"/>
        <v>HIGH</v>
      </c>
      <c r="U487" s="8" t="str">
        <f t="shared" si="47"/>
        <v>High DTI / Low Income / Low FICO</v>
      </c>
    </row>
    <row r="488" spans="1:21" x14ac:dyDescent="0.3">
      <c r="A488">
        <v>68340396</v>
      </c>
      <c r="B488" s="6">
        <v>17000</v>
      </c>
      <c r="C488" t="s">
        <v>14</v>
      </c>
      <c r="D488" s="4">
        <v>8.4900000000000003E-2</v>
      </c>
      <c r="E488" t="s">
        <v>34</v>
      </c>
      <c r="F488" t="s">
        <v>35</v>
      </c>
      <c r="G488" t="s">
        <v>17</v>
      </c>
      <c r="H488" t="s">
        <v>24</v>
      </c>
      <c r="I488" s="6">
        <v>75000</v>
      </c>
      <c r="J488" s="8" t="str">
        <f t="shared" si="43"/>
        <v>HIGH</v>
      </c>
      <c r="K488" t="s">
        <v>19</v>
      </c>
      <c r="L488" t="s">
        <v>25</v>
      </c>
      <c r="M488" s="13">
        <v>0.16690000000000002</v>
      </c>
      <c r="N488" s="13">
        <v>16.690000000000001</v>
      </c>
      <c r="O488">
        <v>750</v>
      </c>
      <c r="P488">
        <v>754</v>
      </c>
      <c r="Q488">
        <f t="shared" si="44"/>
        <v>752</v>
      </c>
      <c r="R488" s="8" t="str">
        <f t="shared" si="45"/>
        <v>GOOD</v>
      </c>
      <c r="S488">
        <f t="shared" si="42"/>
        <v>2</v>
      </c>
      <c r="T488" s="8" t="str">
        <f t="shared" si="46"/>
        <v>MEDIUM</v>
      </c>
      <c r="U488" s="8" t="str">
        <f t="shared" si="47"/>
        <v>Moderate DTI/Income/FICO</v>
      </c>
    </row>
    <row r="489" spans="1:21" x14ac:dyDescent="0.3">
      <c r="A489">
        <v>63219553</v>
      </c>
      <c r="B489" s="6">
        <v>6500</v>
      </c>
      <c r="C489" t="s">
        <v>26</v>
      </c>
      <c r="D489" s="4">
        <v>0.19190000000000002</v>
      </c>
      <c r="E489" t="s">
        <v>43</v>
      </c>
      <c r="F489" t="s">
        <v>76</v>
      </c>
      <c r="G489" t="s">
        <v>69</v>
      </c>
      <c r="H489" t="s">
        <v>18</v>
      </c>
      <c r="I489" s="6">
        <v>13000</v>
      </c>
      <c r="J489" s="8" t="str">
        <f t="shared" si="43"/>
        <v>LOW</v>
      </c>
      <c r="K489" t="s">
        <v>29</v>
      </c>
      <c r="L489" t="s">
        <v>20</v>
      </c>
      <c r="M489" s="13">
        <v>0.39340000000000003</v>
      </c>
      <c r="N489" s="13">
        <v>39.340000000000003</v>
      </c>
      <c r="O489">
        <v>665</v>
      </c>
      <c r="P489">
        <v>669</v>
      </c>
      <c r="Q489">
        <f t="shared" si="44"/>
        <v>667</v>
      </c>
      <c r="R489" s="8" t="str">
        <f t="shared" si="45"/>
        <v>FAIR</v>
      </c>
      <c r="S489">
        <f t="shared" si="42"/>
        <v>1</v>
      </c>
      <c r="T489" s="8" t="str">
        <f t="shared" si="46"/>
        <v>HIGH</v>
      </c>
      <c r="U489" s="8" t="str">
        <f t="shared" si="47"/>
        <v>High DTI / Low Income / Low FICO</v>
      </c>
    </row>
    <row r="490" spans="1:21" x14ac:dyDescent="0.3">
      <c r="A490">
        <v>65666516</v>
      </c>
      <c r="B490" s="6">
        <v>20000</v>
      </c>
      <c r="C490" t="s">
        <v>26</v>
      </c>
      <c r="D490" s="4">
        <v>0.1099</v>
      </c>
      <c r="E490" t="s">
        <v>34</v>
      </c>
      <c r="F490" t="s">
        <v>49</v>
      </c>
      <c r="G490" t="s">
        <v>69</v>
      </c>
      <c r="H490" t="s">
        <v>37</v>
      </c>
      <c r="I490" s="6">
        <v>60000</v>
      </c>
      <c r="J490" s="8" t="str">
        <f t="shared" si="43"/>
        <v>MEDIUM</v>
      </c>
      <c r="K490" t="s">
        <v>48</v>
      </c>
      <c r="L490" t="s">
        <v>20</v>
      </c>
      <c r="M490" s="13">
        <v>8.3000000000000004E-2</v>
      </c>
      <c r="N490" s="13">
        <v>8.3000000000000007</v>
      </c>
      <c r="O490">
        <v>705</v>
      </c>
      <c r="P490">
        <v>709</v>
      </c>
      <c r="Q490">
        <f t="shared" si="44"/>
        <v>707</v>
      </c>
      <c r="R490" s="8" t="str">
        <f t="shared" si="45"/>
        <v>GOOD</v>
      </c>
      <c r="S490">
        <f t="shared" si="42"/>
        <v>2</v>
      </c>
      <c r="T490" s="8" t="str">
        <f t="shared" si="46"/>
        <v>MEDIUM</v>
      </c>
      <c r="U490" s="8" t="str">
        <f t="shared" si="47"/>
        <v>Moderate DTI/Income/FICO</v>
      </c>
    </row>
    <row r="491" spans="1:21" x14ac:dyDescent="0.3">
      <c r="A491">
        <v>67879685</v>
      </c>
      <c r="B491" s="6">
        <v>7000</v>
      </c>
      <c r="C491" t="s">
        <v>26</v>
      </c>
      <c r="D491" s="4">
        <v>5.3200000000000004E-2</v>
      </c>
      <c r="E491" t="s">
        <v>45</v>
      </c>
      <c r="F491" t="s">
        <v>57</v>
      </c>
      <c r="G491" t="s">
        <v>36</v>
      </c>
      <c r="H491" t="s">
        <v>18</v>
      </c>
      <c r="I491" s="6">
        <v>29500</v>
      </c>
      <c r="J491" s="8" t="str">
        <f t="shared" si="43"/>
        <v>LOW</v>
      </c>
      <c r="K491" t="s">
        <v>29</v>
      </c>
      <c r="L491" t="s">
        <v>20</v>
      </c>
      <c r="M491" s="13">
        <v>0.1192</v>
      </c>
      <c r="N491" s="13">
        <v>11.92</v>
      </c>
      <c r="O491">
        <v>690</v>
      </c>
      <c r="P491">
        <v>694</v>
      </c>
      <c r="Q491">
        <f t="shared" si="44"/>
        <v>692</v>
      </c>
      <c r="R491" s="8" t="str">
        <f t="shared" si="45"/>
        <v>FAIR</v>
      </c>
      <c r="S491">
        <f t="shared" si="42"/>
        <v>1</v>
      </c>
      <c r="T491" s="8" t="str">
        <f t="shared" si="46"/>
        <v>HIGH</v>
      </c>
      <c r="U491" s="8" t="str">
        <f t="shared" si="47"/>
        <v>High DTI / Low Income / Low FICO</v>
      </c>
    </row>
    <row r="492" spans="1:21" x14ac:dyDescent="0.3">
      <c r="A492">
        <v>63477473</v>
      </c>
      <c r="B492" s="6">
        <v>12000</v>
      </c>
      <c r="C492" t="s">
        <v>26</v>
      </c>
      <c r="D492" s="4">
        <v>0.1099</v>
      </c>
      <c r="E492" t="s">
        <v>34</v>
      </c>
      <c r="F492" t="s">
        <v>49</v>
      </c>
      <c r="G492" t="s">
        <v>50</v>
      </c>
      <c r="H492" t="s">
        <v>24</v>
      </c>
      <c r="I492" s="6">
        <v>46000</v>
      </c>
      <c r="J492" s="8" t="str">
        <f t="shared" si="43"/>
        <v>MEDIUM</v>
      </c>
      <c r="K492" t="s">
        <v>29</v>
      </c>
      <c r="L492" t="s">
        <v>25</v>
      </c>
      <c r="M492" s="13">
        <v>0.20250000000000001</v>
      </c>
      <c r="N492" s="13">
        <v>20.25</v>
      </c>
      <c r="O492">
        <v>665</v>
      </c>
      <c r="P492">
        <v>669</v>
      </c>
      <c r="Q492">
        <f t="shared" si="44"/>
        <v>667</v>
      </c>
      <c r="R492" s="8" t="str">
        <f t="shared" si="45"/>
        <v>FAIR</v>
      </c>
      <c r="S492">
        <f t="shared" si="42"/>
        <v>1</v>
      </c>
      <c r="T492" s="8" t="str">
        <f t="shared" si="46"/>
        <v>HIGH</v>
      </c>
      <c r="U492" s="8" t="str">
        <f t="shared" si="47"/>
        <v>High DTI / Low Income / Low FICO</v>
      </c>
    </row>
    <row r="493" spans="1:21" x14ac:dyDescent="0.3">
      <c r="A493">
        <v>65925809</v>
      </c>
      <c r="B493" s="6">
        <v>20000</v>
      </c>
      <c r="C493" t="s">
        <v>14</v>
      </c>
      <c r="D493" s="4">
        <v>9.1700000000000004E-2</v>
      </c>
      <c r="E493" t="s">
        <v>34</v>
      </c>
      <c r="F493" t="s">
        <v>68</v>
      </c>
      <c r="G493" t="s">
        <v>33</v>
      </c>
      <c r="H493" t="s">
        <v>37</v>
      </c>
      <c r="I493" s="6">
        <v>95000</v>
      </c>
      <c r="J493" s="8" t="str">
        <f t="shared" si="43"/>
        <v>HIGH</v>
      </c>
      <c r="K493" t="s">
        <v>29</v>
      </c>
      <c r="L493" t="s">
        <v>25</v>
      </c>
      <c r="M493" s="13">
        <v>0.13570000000000002</v>
      </c>
      <c r="N493" s="13">
        <v>13.570000000000002</v>
      </c>
      <c r="O493">
        <v>710</v>
      </c>
      <c r="P493">
        <v>714</v>
      </c>
      <c r="Q493">
        <f t="shared" si="44"/>
        <v>712</v>
      </c>
      <c r="R493" s="8" t="str">
        <f t="shared" si="45"/>
        <v>GOOD</v>
      </c>
      <c r="S493">
        <f t="shared" si="42"/>
        <v>2</v>
      </c>
      <c r="T493" s="8" t="str">
        <f t="shared" si="46"/>
        <v>MEDIUM</v>
      </c>
      <c r="U493" s="8" t="str">
        <f t="shared" si="47"/>
        <v>Moderate DTI/Income/FICO</v>
      </c>
    </row>
    <row r="494" spans="1:21" x14ac:dyDescent="0.3">
      <c r="A494">
        <v>67346716</v>
      </c>
      <c r="B494" s="6">
        <v>15000</v>
      </c>
      <c r="C494" t="s">
        <v>26</v>
      </c>
      <c r="D494" s="4">
        <v>7.8899999999999998E-2</v>
      </c>
      <c r="E494" t="s">
        <v>45</v>
      </c>
      <c r="F494" t="s">
        <v>64</v>
      </c>
      <c r="H494" t="s">
        <v>37</v>
      </c>
      <c r="I494" s="6">
        <v>36888</v>
      </c>
      <c r="J494" s="8" t="str">
        <f t="shared" si="43"/>
        <v>LOW</v>
      </c>
      <c r="K494" t="s">
        <v>29</v>
      </c>
      <c r="L494" t="s">
        <v>25</v>
      </c>
      <c r="M494" s="13">
        <v>0.1215</v>
      </c>
      <c r="N494" s="13">
        <v>12.15</v>
      </c>
      <c r="O494">
        <v>700</v>
      </c>
      <c r="P494">
        <v>704</v>
      </c>
      <c r="Q494">
        <f t="shared" si="44"/>
        <v>702</v>
      </c>
      <c r="R494" s="8" t="str">
        <f t="shared" si="45"/>
        <v>GOOD</v>
      </c>
      <c r="S494">
        <f t="shared" si="42"/>
        <v>1</v>
      </c>
      <c r="T494" s="8" t="str">
        <f t="shared" si="46"/>
        <v>HIGH</v>
      </c>
      <c r="U494" s="8" t="str">
        <f t="shared" si="47"/>
        <v>High DTI / Low Income / Low FICO</v>
      </c>
    </row>
    <row r="495" spans="1:21" x14ac:dyDescent="0.3">
      <c r="A495">
        <v>64370743</v>
      </c>
      <c r="B495" s="6">
        <v>20000</v>
      </c>
      <c r="C495" t="s">
        <v>14</v>
      </c>
      <c r="D495" s="4">
        <v>9.9900000000000003E-2</v>
      </c>
      <c r="E495" t="s">
        <v>34</v>
      </c>
      <c r="F495" t="s">
        <v>58</v>
      </c>
      <c r="G495" t="s">
        <v>28</v>
      </c>
      <c r="H495" t="s">
        <v>18</v>
      </c>
      <c r="I495" s="6">
        <v>100000</v>
      </c>
      <c r="J495" s="8" t="str">
        <f t="shared" si="43"/>
        <v>HIGH</v>
      </c>
      <c r="K495" t="s">
        <v>29</v>
      </c>
      <c r="L495" t="s">
        <v>20</v>
      </c>
      <c r="M495" s="13">
        <v>0.1217</v>
      </c>
      <c r="N495" s="13">
        <v>12.17</v>
      </c>
      <c r="O495">
        <v>695</v>
      </c>
      <c r="P495">
        <v>699</v>
      </c>
      <c r="Q495">
        <f t="shared" si="44"/>
        <v>697</v>
      </c>
      <c r="R495" s="8" t="str">
        <f t="shared" si="45"/>
        <v>FAIR</v>
      </c>
      <c r="S495">
        <f t="shared" si="42"/>
        <v>2</v>
      </c>
      <c r="T495" s="8" t="str">
        <f t="shared" si="46"/>
        <v>MEDIUM</v>
      </c>
      <c r="U495" s="8" t="str">
        <f t="shared" si="47"/>
        <v>Moderate DTI/Income/FICO</v>
      </c>
    </row>
    <row r="496" spans="1:21" x14ac:dyDescent="0.3">
      <c r="A496">
        <v>63702321</v>
      </c>
      <c r="B496" s="6">
        <v>7000</v>
      </c>
      <c r="C496" t="s">
        <v>26</v>
      </c>
      <c r="D496" s="4">
        <v>0.1099</v>
      </c>
      <c r="E496" t="s">
        <v>34</v>
      </c>
      <c r="F496" t="s">
        <v>49</v>
      </c>
      <c r="G496" t="s">
        <v>33</v>
      </c>
      <c r="H496" t="s">
        <v>37</v>
      </c>
      <c r="I496" s="6">
        <v>80000</v>
      </c>
      <c r="J496" s="8" t="str">
        <f t="shared" si="43"/>
        <v>HIGH</v>
      </c>
      <c r="K496" t="s">
        <v>29</v>
      </c>
      <c r="L496" t="s">
        <v>20</v>
      </c>
      <c r="M496" s="13">
        <v>8.3599999999999994E-2</v>
      </c>
      <c r="N496" s="13">
        <v>8.36</v>
      </c>
      <c r="O496">
        <v>690</v>
      </c>
      <c r="P496">
        <v>694</v>
      </c>
      <c r="Q496">
        <f t="shared" si="44"/>
        <v>692</v>
      </c>
      <c r="R496" s="8" t="str">
        <f t="shared" si="45"/>
        <v>FAIR</v>
      </c>
      <c r="S496">
        <f t="shared" si="42"/>
        <v>2</v>
      </c>
      <c r="T496" s="8" t="str">
        <f t="shared" si="46"/>
        <v>MEDIUM</v>
      </c>
      <c r="U496" s="8" t="str">
        <f t="shared" si="47"/>
        <v>Moderate DTI/Income/FICO</v>
      </c>
    </row>
    <row r="497" spans="1:21" x14ac:dyDescent="0.3">
      <c r="A497">
        <v>60801451</v>
      </c>
      <c r="B497" s="6">
        <v>9800</v>
      </c>
      <c r="C497" t="s">
        <v>26</v>
      </c>
      <c r="D497" s="4">
        <v>7.2599999999999998E-2</v>
      </c>
      <c r="E497" t="s">
        <v>45</v>
      </c>
      <c r="F497" t="s">
        <v>61</v>
      </c>
      <c r="G497" t="s">
        <v>36</v>
      </c>
      <c r="H497" t="s">
        <v>37</v>
      </c>
      <c r="I497" s="6">
        <v>35000</v>
      </c>
      <c r="J497" s="8" t="str">
        <f t="shared" si="43"/>
        <v>LOW</v>
      </c>
      <c r="K497" t="s">
        <v>29</v>
      </c>
      <c r="L497" t="s">
        <v>20</v>
      </c>
      <c r="M497" s="13">
        <v>0.18350000000000002</v>
      </c>
      <c r="N497" s="13">
        <v>18.350000000000001</v>
      </c>
      <c r="O497">
        <v>735</v>
      </c>
      <c r="P497">
        <v>739</v>
      </c>
      <c r="Q497">
        <f t="shared" si="44"/>
        <v>737</v>
      </c>
      <c r="R497" s="8" t="str">
        <f t="shared" si="45"/>
        <v>GOOD</v>
      </c>
      <c r="S497">
        <f t="shared" si="42"/>
        <v>1</v>
      </c>
      <c r="T497" s="8" t="str">
        <f t="shared" si="46"/>
        <v>HIGH</v>
      </c>
      <c r="U497" s="8" t="str">
        <f t="shared" si="47"/>
        <v>High DTI / Low Income / Low FICO</v>
      </c>
    </row>
    <row r="498" spans="1:21" x14ac:dyDescent="0.3">
      <c r="A498">
        <v>65692934</v>
      </c>
      <c r="B498" s="6">
        <v>8750</v>
      </c>
      <c r="C498" t="s">
        <v>26</v>
      </c>
      <c r="D498" s="4">
        <v>0.12590000000000001</v>
      </c>
      <c r="E498" t="s">
        <v>21</v>
      </c>
      <c r="F498" t="s">
        <v>22</v>
      </c>
      <c r="H498" t="s">
        <v>24</v>
      </c>
      <c r="I498" s="6">
        <v>25000</v>
      </c>
      <c r="J498" s="8" t="str">
        <f t="shared" si="43"/>
        <v>LOW</v>
      </c>
      <c r="K498" t="s">
        <v>29</v>
      </c>
      <c r="L498" t="s">
        <v>31</v>
      </c>
      <c r="M498" s="13">
        <v>0.33270000000000005</v>
      </c>
      <c r="N498" s="13">
        <v>33.270000000000003</v>
      </c>
      <c r="O498">
        <v>715</v>
      </c>
      <c r="P498">
        <v>719</v>
      </c>
      <c r="Q498">
        <f t="shared" si="44"/>
        <v>717</v>
      </c>
      <c r="R498" s="8" t="str">
        <f t="shared" si="45"/>
        <v>GOOD</v>
      </c>
      <c r="S498">
        <f t="shared" si="42"/>
        <v>1</v>
      </c>
      <c r="T498" s="8" t="str">
        <f t="shared" si="46"/>
        <v>HIGH</v>
      </c>
      <c r="U498" s="8" t="str">
        <f t="shared" si="47"/>
        <v>High DTI / Low Income / Low FICO</v>
      </c>
    </row>
    <row r="499" spans="1:21" x14ac:dyDescent="0.3">
      <c r="A499">
        <v>62924546</v>
      </c>
      <c r="B499" s="6">
        <v>20000</v>
      </c>
      <c r="C499" t="s">
        <v>26</v>
      </c>
      <c r="D499" s="4">
        <v>5.3200000000000004E-2</v>
      </c>
      <c r="E499" t="s">
        <v>45</v>
      </c>
      <c r="F499" t="s">
        <v>57</v>
      </c>
      <c r="G499" t="s">
        <v>17</v>
      </c>
      <c r="H499" t="s">
        <v>24</v>
      </c>
      <c r="I499" s="6">
        <v>97000</v>
      </c>
      <c r="J499" s="8" t="str">
        <f t="shared" si="43"/>
        <v>HIGH</v>
      </c>
      <c r="K499" t="s">
        <v>29</v>
      </c>
      <c r="L499" t="s">
        <v>38</v>
      </c>
      <c r="M499" s="13">
        <v>2.9600000000000001E-2</v>
      </c>
      <c r="N499" s="13">
        <v>2.96</v>
      </c>
      <c r="O499">
        <v>730</v>
      </c>
      <c r="P499">
        <v>734</v>
      </c>
      <c r="Q499">
        <f t="shared" si="44"/>
        <v>732</v>
      </c>
      <c r="R499" s="8" t="str">
        <f t="shared" si="45"/>
        <v>GOOD</v>
      </c>
      <c r="S499">
        <f t="shared" si="42"/>
        <v>3</v>
      </c>
      <c r="T499" s="8" t="str">
        <f t="shared" si="46"/>
        <v>LOW</v>
      </c>
      <c r="U499" s="8" t="str">
        <f t="shared" si="47"/>
        <v>Strong Profile</v>
      </c>
    </row>
    <row r="500" spans="1:21" x14ac:dyDescent="0.3">
      <c r="A500">
        <v>65503290</v>
      </c>
      <c r="B500" s="6">
        <v>28000</v>
      </c>
      <c r="C500" t="s">
        <v>26</v>
      </c>
      <c r="D500" s="4">
        <v>7.8899999999999998E-2</v>
      </c>
      <c r="E500" t="s">
        <v>45</v>
      </c>
      <c r="F500" t="s">
        <v>64</v>
      </c>
      <c r="G500" t="s">
        <v>33</v>
      </c>
      <c r="H500" t="s">
        <v>37</v>
      </c>
      <c r="I500" s="6">
        <v>64000</v>
      </c>
      <c r="J500" s="8" t="str">
        <f t="shared" si="43"/>
        <v>HIGH</v>
      </c>
      <c r="K500" t="s">
        <v>29</v>
      </c>
      <c r="L500" t="s">
        <v>25</v>
      </c>
      <c r="M500" s="13">
        <v>0.26679999999999998</v>
      </c>
      <c r="N500" s="13">
        <v>26.68</v>
      </c>
      <c r="O500">
        <v>695</v>
      </c>
      <c r="P500">
        <v>699</v>
      </c>
      <c r="Q500">
        <f t="shared" si="44"/>
        <v>697</v>
      </c>
      <c r="R500" s="8" t="str">
        <f t="shared" si="45"/>
        <v>FAIR</v>
      </c>
      <c r="S500">
        <f t="shared" si="42"/>
        <v>1</v>
      </c>
      <c r="T500" s="8" t="str">
        <f t="shared" si="46"/>
        <v>HIGH</v>
      </c>
      <c r="U500" s="8" t="str">
        <f t="shared" si="47"/>
        <v>High DTI / Low Income / Low FICO</v>
      </c>
    </row>
    <row r="501" spans="1:21" x14ac:dyDescent="0.3">
      <c r="A501">
        <v>66240705</v>
      </c>
      <c r="B501" s="6">
        <v>20000</v>
      </c>
      <c r="C501" t="s">
        <v>26</v>
      </c>
      <c r="D501" s="4">
        <v>5.3200000000000004E-2</v>
      </c>
      <c r="E501" t="s">
        <v>45</v>
      </c>
      <c r="F501" t="s">
        <v>57</v>
      </c>
      <c r="H501" t="s">
        <v>24</v>
      </c>
      <c r="I501" s="6">
        <v>50000</v>
      </c>
      <c r="J501" s="8" t="str">
        <f t="shared" si="43"/>
        <v>MEDIUM</v>
      </c>
      <c r="K501" t="s">
        <v>29</v>
      </c>
      <c r="L501" t="s">
        <v>20</v>
      </c>
      <c r="M501" s="13">
        <v>0.22010000000000002</v>
      </c>
      <c r="N501" s="13">
        <v>22.01</v>
      </c>
      <c r="O501">
        <v>715</v>
      </c>
      <c r="P501">
        <v>719</v>
      </c>
      <c r="Q501">
        <f t="shared" si="44"/>
        <v>717</v>
      </c>
      <c r="R501" s="8" t="str">
        <f t="shared" si="45"/>
        <v>GOOD</v>
      </c>
      <c r="S501">
        <f t="shared" si="42"/>
        <v>1</v>
      </c>
      <c r="T501" s="8" t="str">
        <f t="shared" si="46"/>
        <v>HIGH</v>
      </c>
      <c r="U501" s="8" t="str">
        <f t="shared" si="47"/>
        <v>High DTI / Low Income / Low FICO</v>
      </c>
    </row>
    <row r="502" spans="1:21" x14ac:dyDescent="0.3">
      <c r="A502">
        <v>30886026</v>
      </c>
      <c r="B502" s="6">
        <v>15000</v>
      </c>
      <c r="C502" t="s">
        <v>14</v>
      </c>
      <c r="D502" s="4">
        <v>0.1149</v>
      </c>
      <c r="E502" t="s">
        <v>34</v>
      </c>
      <c r="F502" t="s">
        <v>54</v>
      </c>
      <c r="G502" t="s">
        <v>50</v>
      </c>
      <c r="H502" t="s">
        <v>24</v>
      </c>
      <c r="I502" s="6">
        <v>60000</v>
      </c>
      <c r="J502" s="8" t="str">
        <f t="shared" si="43"/>
        <v>MEDIUM</v>
      </c>
      <c r="K502" t="s">
        <v>29</v>
      </c>
      <c r="L502" t="s">
        <v>25</v>
      </c>
      <c r="M502" s="13">
        <v>0.30359999999999998</v>
      </c>
      <c r="N502" s="13">
        <v>30.36</v>
      </c>
      <c r="O502">
        <v>700</v>
      </c>
      <c r="P502">
        <v>704</v>
      </c>
      <c r="Q502">
        <f t="shared" si="44"/>
        <v>702</v>
      </c>
      <c r="R502" s="8" t="str">
        <f t="shared" si="45"/>
        <v>GOOD</v>
      </c>
      <c r="S502">
        <f t="shared" si="42"/>
        <v>1</v>
      </c>
      <c r="T502" s="8" t="str">
        <f t="shared" si="46"/>
        <v>HIGH</v>
      </c>
      <c r="U502" s="8" t="str">
        <f t="shared" si="47"/>
        <v>High DTI / Low Income / Low FICO</v>
      </c>
    </row>
    <row r="503" spans="1:21" x14ac:dyDescent="0.3">
      <c r="A503">
        <v>68415865</v>
      </c>
      <c r="B503" s="6">
        <v>10000</v>
      </c>
      <c r="C503" t="s">
        <v>26</v>
      </c>
      <c r="D503" s="4">
        <v>9.1700000000000004E-2</v>
      </c>
      <c r="E503" t="s">
        <v>34</v>
      </c>
      <c r="F503" t="s">
        <v>68</v>
      </c>
      <c r="G503" t="s">
        <v>33</v>
      </c>
      <c r="H503" t="s">
        <v>24</v>
      </c>
      <c r="I503" s="6">
        <v>38000</v>
      </c>
      <c r="J503" s="8" t="str">
        <f t="shared" si="43"/>
        <v>LOW</v>
      </c>
      <c r="K503" t="s">
        <v>29</v>
      </c>
      <c r="L503" t="s">
        <v>25</v>
      </c>
      <c r="M503" s="13">
        <v>0.13900000000000001</v>
      </c>
      <c r="N503" s="13">
        <v>13.900000000000002</v>
      </c>
      <c r="O503">
        <v>675</v>
      </c>
      <c r="P503">
        <v>679</v>
      </c>
      <c r="Q503">
        <f t="shared" si="44"/>
        <v>677</v>
      </c>
      <c r="R503" s="8" t="str">
        <f t="shared" si="45"/>
        <v>FAIR</v>
      </c>
      <c r="S503">
        <f t="shared" si="42"/>
        <v>1</v>
      </c>
      <c r="T503" s="8" t="str">
        <f t="shared" si="46"/>
        <v>HIGH</v>
      </c>
      <c r="U503" s="8" t="str">
        <f t="shared" si="47"/>
        <v>High DTI / Low Income / Low FICO</v>
      </c>
    </row>
    <row r="504" spans="1:21" x14ac:dyDescent="0.3">
      <c r="A504">
        <v>65926739</v>
      </c>
      <c r="B504" s="6">
        <v>26400</v>
      </c>
      <c r="C504" t="s">
        <v>26</v>
      </c>
      <c r="D504" s="4">
        <v>0.15410000000000001</v>
      </c>
      <c r="E504" t="s">
        <v>15</v>
      </c>
      <c r="F504" t="s">
        <v>27</v>
      </c>
      <c r="G504" t="s">
        <v>33</v>
      </c>
      <c r="H504" t="s">
        <v>24</v>
      </c>
      <c r="I504" s="6">
        <v>60000</v>
      </c>
      <c r="J504" s="8" t="str">
        <f t="shared" si="43"/>
        <v>MEDIUM</v>
      </c>
      <c r="K504" t="s">
        <v>29</v>
      </c>
      <c r="L504" t="s">
        <v>25</v>
      </c>
      <c r="M504" s="13">
        <v>0.107</v>
      </c>
      <c r="N504" s="13">
        <v>10.7</v>
      </c>
      <c r="O504">
        <v>675</v>
      </c>
      <c r="P504">
        <v>679</v>
      </c>
      <c r="Q504">
        <f t="shared" si="44"/>
        <v>677</v>
      </c>
      <c r="R504" s="8" t="str">
        <f t="shared" si="45"/>
        <v>FAIR</v>
      </c>
      <c r="S504">
        <f t="shared" si="42"/>
        <v>2</v>
      </c>
      <c r="T504" s="8" t="str">
        <f t="shared" si="46"/>
        <v>MEDIUM</v>
      </c>
      <c r="U504" s="8" t="str">
        <f t="shared" si="47"/>
        <v>Moderate DTI/Income/FICO</v>
      </c>
    </row>
    <row r="505" spans="1:21" x14ac:dyDescent="0.3">
      <c r="A505">
        <v>67325623</v>
      </c>
      <c r="B505" s="6">
        <v>24000</v>
      </c>
      <c r="C505" t="s">
        <v>14</v>
      </c>
      <c r="D505" s="4">
        <v>9.7599999999999992E-2</v>
      </c>
      <c r="E505" t="s">
        <v>34</v>
      </c>
      <c r="F505" t="s">
        <v>58</v>
      </c>
      <c r="G505" t="s">
        <v>39</v>
      </c>
      <c r="H505" t="s">
        <v>24</v>
      </c>
      <c r="I505" s="6">
        <v>55000</v>
      </c>
      <c r="J505" s="8" t="str">
        <f t="shared" si="43"/>
        <v>MEDIUM</v>
      </c>
      <c r="K505" t="s">
        <v>19</v>
      </c>
      <c r="L505" t="s">
        <v>20</v>
      </c>
      <c r="M505" s="13">
        <v>0.31530000000000002</v>
      </c>
      <c r="N505" s="13">
        <v>31.53</v>
      </c>
      <c r="O505">
        <v>680</v>
      </c>
      <c r="P505">
        <v>684</v>
      </c>
      <c r="Q505">
        <f t="shared" si="44"/>
        <v>682</v>
      </c>
      <c r="R505" s="8" t="str">
        <f t="shared" si="45"/>
        <v>FAIR</v>
      </c>
      <c r="S505">
        <f t="shared" si="42"/>
        <v>1</v>
      </c>
      <c r="T505" s="8" t="str">
        <f t="shared" si="46"/>
        <v>HIGH</v>
      </c>
      <c r="U505" s="8" t="str">
        <f t="shared" si="47"/>
        <v>High DTI / Low Income / Low FICO</v>
      </c>
    </row>
    <row r="506" spans="1:21" x14ac:dyDescent="0.3">
      <c r="A506">
        <v>63535423</v>
      </c>
      <c r="B506" s="6">
        <v>6000</v>
      </c>
      <c r="C506" t="s">
        <v>26</v>
      </c>
      <c r="D506" s="4">
        <v>9.1700000000000004E-2</v>
      </c>
      <c r="E506" t="s">
        <v>34</v>
      </c>
      <c r="F506" t="s">
        <v>68</v>
      </c>
      <c r="G506" t="s">
        <v>36</v>
      </c>
      <c r="H506" t="s">
        <v>37</v>
      </c>
      <c r="I506" s="6">
        <v>54000</v>
      </c>
      <c r="J506" s="8" t="str">
        <f t="shared" si="43"/>
        <v>MEDIUM</v>
      </c>
      <c r="K506" t="s">
        <v>29</v>
      </c>
      <c r="L506" t="s">
        <v>25</v>
      </c>
      <c r="M506" s="13">
        <v>0.11220000000000001</v>
      </c>
      <c r="N506" s="13">
        <v>11.22</v>
      </c>
      <c r="O506">
        <v>660</v>
      </c>
      <c r="P506">
        <v>664</v>
      </c>
      <c r="Q506">
        <f t="shared" si="44"/>
        <v>662</v>
      </c>
      <c r="R506" s="8" t="str">
        <f t="shared" si="45"/>
        <v>FAIR</v>
      </c>
      <c r="S506">
        <f t="shared" si="42"/>
        <v>2</v>
      </c>
      <c r="T506" s="8" t="str">
        <f t="shared" si="46"/>
        <v>MEDIUM</v>
      </c>
      <c r="U506" s="8" t="str">
        <f t="shared" si="47"/>
        <v>Moderate DTI/Income/FICO</v>
      </c>
    </row>
    <row r="507" spans="1:21" x14ac:dyDescent="0.3">
      <c r="A507">
        <v>63325274</v>
      </c>
      <c r="B507" s="6">
        <v>10000</v>
      </c>
      <c r="C507" t="s">
        <v>26</v>
      </c>
      <c r="D507" s="4">
        <v>8.1799999999999998E-2</v>
      </c>
      <c r="E507" t="s">
        <v>34</v>
      </c>
      <c r="F507" t="s">
        <v>35</v>
      </c>
      <c r="G507" t="s">
        <v>33</v>
      </c>
      <c r="H507" t="s">
        <v>18</v>
      </c>
      <c r="I507" s="6">
        <v>50000</v>
      </c>
      <c r="J507" s="8" t="str">
        <f t="shared" si="43"/>
        <v>MEDIUM</v>
      </c>
      <c r="K507" t="s">
        <v>29</v>
      </c>
      <c r="L507" t="s">
        <v>25</v>
      </c>
      <c r="M507" s="13">
        <v>0.19079999999999997</v>
      </c>
      <c r="N507" s="13">
        <v>19.079999999999998</v>
      </c>
      <c r="O507">
        <v>700</v>
      </c>
      <c r="P507">
        <v>704</v>
      </c>
      <c r="Q507">
        <f t="shared" si="44"/>
        <v>702</v>
      </c>
      <c r="R507" s="8" t="str">
        <f t="shared" si="45"/>
        <v>GOOD</v>
      </c>
      <c r="S507">
        <f t="shared" si="42"/>
        <v>2</v>
      </c>
      <c r="T507" s="8" t="str">
        <f t="shared" si="46"/>
        <v>MEDIUM</v>
      </c>
      <c r="U507" s="8" t="str">
        <f t="shared" si="47"/>
        <v>Moderate DTI/Income/FICO</v>
      </c>
    </row>
    <row r="508" spans="1:21" x14ac:dyDescent="0.3">
      <c r="A508">
        <v>64201526</v>
      </c>
      <c r="B508" s="6">
        <v>10000</v>
      </c>
      <c r="C508" t="s">
        <v>26</v>
      </c>
      <c r="D508" s="4">
        <v>8.1799999999999998E-2</v>
      </c>
      <c r="E508" t="s">
        <v>34</v>
      </c>
      <c r="F508" t="s">
        <v>35</v>
      </c>
      <c r="H508" t="s">
        <v>37</v>
      </c>
      <c r="I508" s="6">
        <v>81636</v>
      </c>
      <c r="J508" s="8" t="str">
        <f t="shared" si="43"/>
        <v>HIGH</v>
      </c>
      <c r="K508" t="s">
        <v>48</v>
      </c>
      <c r="L508" t="s">
        <v>20</v>
      </c>
      <c r="M508" s="13">
        <v>0.1721</v>
      </c>
      <c r="N508" s="13">
        <v>17.21</v>
      </c>
      <c r="O508">
        <v>690</v>
      </c>
      <c r="P508">
        <v>694</v>
      </c>
      <c r="Q508">
        <f t="shared" si="44"/>
        <v>692</v>
      </c>
      <c r="R508" s="8" t="str">
        <f t="shared" si="45"/>
        <v>FAIR</v>
      </c>
      <c r="S508">
        <f t="shared" si="42"/>
        <v>2</v>
      </c>
      <c r="T508" s="8" t="str">
        <f t="shared" si="46"/>
        <v>MEDIUM</v>
      </c>
      <c r="U508" s="8" t="str">
        <f t="shared" si="47"/>
        <v>Moderate DTI/Income/FICO</v>
      </c>
    </row>
    <row r="509" spans="1:21" x14ac:dyDescent="0.3">
      <c r="A509">
        <v>66563449</v>
      </c>
      <c r="B509" s="6">
        <v>20000</v>
      </c>
      <c r="C509" t="s">
        <v>26</v>
      </c>
      <c r="D509" s="4">
        <v>5.3200000000000004E-2</v>
      </c>
      <c r="E509" t="s">
        <v>45</v>
      </c>
      <c r="F509" t="s">
        <v>57</v>
      </c>
      <c r="G509" t="s">
        <v>33</v>
      </c>
      <c r="H509" t="s">
        <v>24</v>
      </c>
      <c r="I509" s="6">
        <v>290000</v>
      </c>
      <c r="J509" s="8" t="str">
        <f t="shared" si="43"/>
        <v>HIGH</v>
      </c>
      <c r="K509" t="s">
        <v>29</v>
      </c>
      <c r="L509" t="s">
        <v>20</v>
      </c>
      <c r="M509" s="13">
        <v>0.14360000000000001</v>
      </c>
      <c r="N509" s="13">
        <v>14.360000000000001</v>
      </c>
      <c r="O509">
        <v>740</v>
      </c>
      <c r="P509">
        <v>744</v>
      </c>
      <c r="Q509">
        <f t="shared" si="44"/>
        <v>742</v>
      </c>
      <c r="R509" s="8" t="str">
        <f t="shared" si="45"/>
        <v>GOOD</v>
      </c>
      <c r="S509">
        <f t="shared" si="42"/>
        <v>2</v>
      </c>
      <c r="T509" s="8" t="str">
        <f t="shared" si="46"/>
        <v>MEDIUM</v>
      </c>
      <c r="U509" s="8" t="str">
        <f t="shared" si="47"/>
        <v>Moderate DTI/Income/FICO</v>
      </c>
    </row>
    <row r="510" spans="1:21" x14ac:dyDescent="0.3">
      <c r="A510">
        <v>65955297</v>
      </c>
      <c r="B510" s="6">
        <v>25000</v>
      </c>
      <c r="C510" t="s">
        <v>14</v>
      </c>
      <c r="D510" s="4">
        <v>0.19989999999999999</v>
      </c>
      <c r="E510" t="s">
        <v>43</v>
      </c>
      <c r="F510" t="s">
        <v>44</v>
      </c>
      <c r="G510" t="s">
        <v>33</v>
      </c>
      <c r="H510" t="s">
        <v>24</v>
      </c>
      <c r="I510" s="6">
        <v>89500</v>
      </c>
      <c r="J510" s="8" t="str">
        <f t="shared" si="43"/>
        <v>HIGH</v>
      </c>
      <c r="K510" t="s">
        <v>48</v>
      </c>
      <c r="L510" t="s">
        <v>25</v>
      </c>
      <c r="M510" s="13">
        <v>0.20699999999999999</v>
      </c>
      <c r="N510" s="13">
        <v>20.7</v>
      </c>
      <c r="O510">
        <v>680</v>
      </c>
      <c r="P510">
        <v>684</v>
      </c>
      <c r="Q510">
        <f t="shared" si="44"/>
        <v>682</v>
      </c>
      <c r="R510" s="8" t="str">
        <f t="shared" si="45"/>
        <v>FAIR</v>
      </c>
      <c r="S510">
        <f t="shared" si="42"/>
        <v>1</v>
      </c>
      <c r="T510" s="8" t="str">
        <f t="shared" si="46"/>
        <v>HIGH</v>
      </c>
      <c r="U510" s="8" t="str">
        <f t="shared" si="47"/>
        <v>High DTI / Low Income / Low FICO</v>
      </c>
    </row>
    <row r="511" spans="1:21" x14ac:dyDescent="0.3">
      <c r="A511">
        <v>63898413</v>
      </c>
      <c r="B511" s="6">
        <v>13000</v>
      </c>
      <c r="C511" t="s">
        <v>14</v>
      </c>
      <c r="D511" s="4">
        <v>7.2599999999999998E-2</v>
      </c>
      <c r="E511" t="s">
        <v>45</v>
      </c>
      <c r="F511" t="s">
        <v>61</v>
      </c>
      <c r="G511" t="s">
        <v>69</v>
      </c>
      <c r="H511" t="s">
        <v>24</v>
      </c>
      <c r="I511" s="6">
        <v>95000</v>
      </c>
      <c r="J511" s="8" t="str">
        <f t="shared" si="43"/>
        <v>HIGH</v>
      </c>
      <c r="K511" t="s">
        <v>19</v>
      </c>
      <c r="L511" t="s">
        <v>20</v>
      </c>
      <c r="M511" s="13">
        <v>9.6300000000000011E-2</v>
      </c>
      <c r="N511" s="13">
        <v>9.6300000000000008</v>
      </c>
      <c r="O511">
        <v>795</v>
      </c>
      <c r="P511">
        <v>799</v>
      </c>
      <c r="Q511">
        <f t="shared" si="44"/>
        <v>797</v>
      </c>
      <c r="R511" s="8" t="str">
        <f t="shared" si="45"/>
        <v>GOOD</v>
      </c>
      <c r="S511">
        <f t="shared" si="42"/>
        <v>3</v>
      </c>
      <c r="T511" s="8" t="str">
        <f t="shared" si="46"/>
        <v>LOW</v>
      </c>
      <c r="U511" s="8" t="str">
        <f t="shared" si="47"/>
        <v>Strong Profile</v>
      </c>
    </row>
    <row r="512" spans="1:21" x14ac:dyDescent="0.3">
      <c r="A512">
        <v>65682252</v>
      </c>
      <c r="B512" s="6">
        <v>28225</v>
      </c>
      <c r="C512" t="s">
        <v>26</v>
      </c>
      <c r="D512" s="4">
        <v>0.1099</v>
      </c>
      <c r="E512" t="s">
        <v>34</v>
      </c>
      <c r="F512" t="s">
        <v>49</v>
      </c>
      <c r="G512" t="s">
        <v>33</v>
      </c>
      <c r="H512" t="s">
        <v>24</v>
      </c>
      <c r="I512" s="6">
        <v>91850</v>
      </c>
      <c r="J512" s="8" t="str">
        <f t="shared" si="43"/>
        <v>HIGH</v>
      </c>
      <c r="K512" t="s">
        <v>29</v>
      </c>
      <c r="L512" t="s">
        <v>20</v>
      </c>
      <c r="M512" s="13">
        <v>0.25579999999999997</v>
      </c>
      <c r="N512" s="13">
        <v>25.58</v>
      </c>
      <c r="O512">
        <v>695</v>
      </c>
      <c r="P512">
        <v>699</v>
      </c>
      <c r="Q512">
        <f t="shared" si="44"/>
        <v>697</v>
      </c>
      <c r="R512" s="8" t="str">
        <f t="shared" si="45"/>
        <v>FAIR</v>
      </c>
      <c r="S512">
        <f t="shared" si="42"/>
        <v>1</v>
      </c>
      <c r="T512" s="8" t="str">
        <f t="shared" si="46"/>
        <v>HIGH</v>
      </c>
      <c r="U512" s="8" t="str">
        <f t="shared" si="47"/>
        <v>High DTI / Low Income / Low FICO</v>
      </c>
    </row>
    <row r="513" spans="1:21" x14ac:dyDescent="0.3">
      <c r="A513">
        <v>65764321</v>
      </c>
      <c r="B513" s="6">
        <v>25000</v>
      </c>
      <c r="C513" t="s">
        <v>14</v>
      </c>
      <c r="D513" s="4">
        <v>0.12590000000000001</v>
      </c>
      <c r="E513" t="s">
        <v>21</v>
      </c>
      <c r="F513" t="s">
        <v>22</v>
      </c>
      <c r="G513" t="s">
        <v>69</v>
      </c>
      <c r="H513" t="s">
        <v>24</v>
      </c>
      <c r="I513" s="6">
        <v>360000</v>
      </c>
      <c r="J513" s="8" t="str">
        <f t="shared" si="43"/>
        <v>HIGH</v>
      </c>
      <c r="K513" t="s">
        <v>48</v>
      </c>
      <c r="L513" t="s">
        <v>25</v>
      </c>
      <c r="M513" s="13">
        <v>0.17170000000000002</v>
      </c>
      <c r="N513" s="13">
        <v>17.170000000000002</v>
      </c>
      <c r="O513">
        <v>670</v>
      </c>
      <c r="P513">
        <v>674</v>
      </c>
      <c r="Q513">
        <f t="shared" si="44"/>
        <v>672</v>
      </c>
      <c r="R513" s="8" t="str">
        <f t="shared" si="45"/>
        <v>FAIR</v>
      </c>
      <c r="S513">
        <f t="shared" si="42"/>
        <v>2</v>
      </c>
      <c r="T513" s="8" t="str">
        <f t="shared" si="46"/>
        <v>MEDIUM</v>
      </c>
      <c r="U513" s="8" t="str">
        <f t="shared" si="47"/>
        <v>Moderate DTI/Income/FICO</v>
      </c>
    </row>
    <row r="514" spans="1:21" x14ac:dyDescent="0.3">
      <c r="A514">
        <v>64048296</v>
      </c>
      <c r="B514" s="6">
        <v>12000</v>
      </c>
      <c r="C514" t="s">
        <v>26</v>
      </c>
      <c r="D514" s="4">
        <v>7.2599999999999998E-2</v>
      </c>
      <c r="E514" t="s">
        <v>45</v>
      </c>
      <c r="F514" t="s">
        <v>61</v>
      </c>
      <c r="G514" t="s">
        <v>36</v>
      </c>
      <c r="H514" t="s">
        <v>37</v>
      </c>
      <c r="I514" s="6">
        <v>45000</v>
      </c>
      <c r="J514" s="8" t="str">
        <f t="shared" si="43"/>
        <v>MEDIUM</v>
      </c>
      <c r="K514" t="s">
        <v>29</v>
      </c>
      <c r="L514" t="s">
        <v>20</v>
      </c>
      <c r="M514" s="13">
        <v>0.23989999999999997</v>
      </c>
      <c r="N514" s="13">
        <v>23.99</v>
      </c>
      <c r="O514">
        <v>690</v>
      </c>
      <c r="P514">
        <v>694</v>
      </c>
      <c r="Q514">
        <f t="shared" si="44"/>
        <v>692</v>
      </c>
      <c r="R514" s="8" t="str">
        <f t="shared" si="45"/>
        <v>FAIR</v>
      </c>
      <c r="S514">
        <f t="shared" ref="S514:S577" si="48">IF(AND(M514&lt;0.12, I514&gt;60000, Q514&gt;700), 3, IF(AND(M514&lt;0.2, I514&gt;40000, Q514&gt;660), 2, 1))</f>
        <v>1</v>
      </c>
      <c r="T514" s="8" t="str">
        <f t="shared" si="46"/>
        <v>HIGH</v>
      </c>
      <c r="U514" s="8" t="str">
        <f t="shared" si="47"/>
        <v>High DTI / Low Income / Low FICO</v>
      </c>
    </row>
    <row r="515" spans="1:21" x14ac:dyDescent="0.3">
      <c r="A515">
        <v>66605035</v>
      </c>
      <c r="B515" s="6">
        <v>5000</v>
      </c>
      <c r="C515" t="s">
        <v>26</v>
      </c>
      <c r="D515" s="4">
        <v>9.7599999999999992E-2</v>
      </c>
      <c r="E515" t="s">
        <v>34</v>
      </c>
      <c r="F515" t="s">
        <v>58</v>
      </c>
      <c r="G515" t="s">
        <v>28</v>
      </c>
      <c r="H515" t="s">
        <v>37</v>
      </c>
      <c r="I515" s="6">
        <v>110000</v>
      </c>
      <c r="J515" s="8" t="str">
        <f t="shared" ref="J515:J578" si="49">IF(I515&gt;60000,"HIGH",IF(I515&gt;40000,"MEDIUM","LOW"))</f>
        <v>HIGH</v>
      </c>
      <c r="K515" t="s">
        <v>29</v>
      </c>
      <c r="L515" t="s">
        <v>20</v>
      </c>
      <c r="M515" s="13">
        <v>0.16420000000000001</v>
      </c>
      <c r="N515" s="13">
        <v>16.420000000000002</v>
      </c>
      <c r="O515">
        <v>670</v>
      </c>
      <c r="P515">
        <v>674</v>
      </c>
      <c r="Q515">
        <f t="shared" ref="Q515:Q578" si="50">AVERAGE(O515,P515)</f>
        <v>672</v>
      </c>
      <c r="R515" s="8" t="str">
        <f t="shared" ref="R515:R578" si="51">IF(Q515&gt;700,"GOOD",IF(Q515&gt;660,"FAIR","POOR"))</f>
        <v>FAIR</v>
      </c>
      <c r="S515">
        <f t="shared" si="48"/>
        <v>2</v>
      </c>
      <c r="T515" s="8" t="str">
        <f t="shared" ref="T515:T578" si="52">IF(S515=3, "LOW", IF(S515=2, "MEDIUM", "HIGH"))</f>
        <v>MEDIUM</v>
      </c>
      <c r="U515" s="8" t="str">
        <f t="shared" ref="U515:U578" si="53">IF(S515=1, "High DTI / Low Income / Low FICO", IF(S515=2, "Moderate DTI/Income/FICO", "Strong Profile"))</f>
        <v>Moderate DTI/Income/FICO</v>
      </c>
    </row>
    <row r="516" spans="1:21" x14ac:dyDescent="0.3">
      <c r="A516">
        <v>66493031</v>
      </c>
      <c r="B516" s="6">
        <v>6000</v>
      </c>
      <c r="C516" t="s">
        <v>26</v>
      </c>
      <c r="D516" s="4">
        <v>0.10640000000000001</v>
      </c>
      <c r="E516" t="s">
        <v>34</v>
      </c>
      <c r="F516" t="s">
        <v>49</v>
      </c>
      <c r="G516" t="s">
        <v>33</v>
      </c>
      <c r="H516" t="s">
        <v>37</v>
      </c>
      <c r="I516" s="6">
        <v>30000</v>
      </c>
      <c r="J516" s="8" t="str">
        <f t="shared" si="49"/>
        <v>LOW</v>
      </c>
      <c r="K516" t="s">
        <v>29</v>
      </c>
      <c r="L516" t="s">
        <v>25</v>
      </c>
      <c r="M516" s="13">
        <v>0.30409999999999998</v>
      </c>
      <c r="N516" s="13">
        <v>30.409999999999997</v>
      </c>
      <c r="O516">
        <v>660</v>
      </c>
      <c r="P516">
        <v>664</v>
      </c>
      <c r="Q516">
        <f t="shared" si="50"/>
        <v>662</v>
      </c>
      <c r="R516" s="8" t="str">
        <f t="shared" si="51"/>
        <v>FAIR</v>
      </c>
      <c r="S516">
        <f t="shared" si="48"/>
        <v>1</v>
      </c>
      <c r="T516" s="8" t="str">
        <f t="shared" si="52"/>
        <v>HIGH</v>
      </c>
      <c r="U516" s="8" t="str">
        <f t="shared" si="53"/>
        <v>High DTI / Low Income / Low FICO</v>
      </c>
    </row>
    <row r="517" spans="1:21" x14ac:dyDescent="0.3">
      <c r="A517">
        <v>67215552</v>
      </c>
      <c r="B517" s="6">
        <v>11400</v>
      </c>
      <c r="C517" t="s">
        <v>14</v>
      </c>
      <c r="D517" s="4">
        <v>0.20989999999999998</v>
      </c>
      <c r="E517" t="s">
        <v>43</v>
      </c>
      <c r="F517" t="s">
        <v>73</v>
      </c>
      <c r="G517" t="s">
        <v>36</v>
      </c>
      <c r="H517" t="s">
        <v>37</v>
      </c>
      <c r="I517" s="6">
        <v>52000</v>
      </c>
      <c r="J517" s="8" t="str">
        <f t="shared" si="49"/>
        <v>MEDIUM</v>
      </c>
      <c r="K517" t="s">
        <v>48</v>
      </c>
      <c r="L517" t="s">
        <v>20</v>
      </c>
      <c r="M517" s="13">
        <v>0.18600000000000003</v>
      </c>
      <c r="N517" s="13">
        <v>18.600000000000001</v>
      </c>
      <c r="O517">
        <v>665</v>
      </c>
      <c r="P517">
        <v>669</v>
      </c>
      <c r="Q517">
        <f t="shared" si="50"/>
        <v>667</v>
      </c>
      <c r="R517" s="8" t="str">
        <f t="shared" si="51"/>
        <v>FAIR</v>
      </c>
      <c r="S517">
        <f t="shared" si="48"/>
        <v>2</v>
      </c>
      <c r="T517" s="8" t="str">
        <f t="shared" si="52"/>
        <v>MEDIUM</v>
      </c>
      <c r="U517" s="8" t="str">
        <f t="shared" si="53"/>
        <v>Moderate DTI/Income/FICO</v>
      </c>
    </row>
    <row r="518" spans="1:21" x14ac:dyDescent="0.3">
      <c r="A518">
        <v>65856142</v>
      </c>
      <c r="B518" s="6">
        <v>30000</v>
      </c>
      <c r="C518" t="s">
        <v>26</v>
      </c>
      <c r="D518" s="4">
        <v>0.11990000000000001</v>
      </c>
      <c r="E518" t="s">
        <v>21</v>
      </c>
      <c r="F518" t="s">
        <v>40</v>
      </c>
      <c r="G518" t="s">
        <v>17</v>
      </c>
      <c r="H518" t="s">
        <v>37</v>
      </c>
      <c r="I518" s="6">
        <v>70000</v>
      </c>
      <c r="J518" s="8" t="str">
        <f t="shared" si="49"/>
        <v>HIGH</v>
      </c>
      <c r="K518" t="s">
        <v>29</v>
      </c>
      <c r="L518" t="s">
        <v>20</v>
      </c>
      <c r="M518" s="13">
        <v>0.25359999999999999</v>
      </c>
      <c r="N518" s="13">
        <v>25.36</v>
      </c>
      <c r="O518">
        <v>720</v>
      </c>
      <c r="P518">
        <v>724</v>
      </c>
      <c r="Q518">
        <f t="shared" si="50"/>
        <v>722</v>
      </c>
      <c r="R518" s="8" t="str">
        <f t="shared" si="51"/>
        <v>GOOD</v>
      </c>
      <c r="S518">
        <f t="shared" si="48"/>
        <v>1</v>
      </c>
      <c r="T518" s="8" t="str">
        <f t="shared" si="52"/>
        <v>HIGH</v>
      </c>
      <c r="U518" s="8" t="str">
        <f t="shared" si="53"/>
        <v>High DTI / Low Income / Low FICO</v>
      </c>
    </row>
    <row r="519" spans="1:21" x14ac:dyDescent="0.3">
      <c r="A519">
        <v>65791737</v>
      </c>
      <c r="B519" s="6">
        <v>10000</v>
      </c>
      <c r="C519" t="s">
        <v>26</v>
      </c>
      <c r="D519" s="4">
        <v>0.15410000000000001</v>
      </c>
      <c r="E519" t="s">
        <v>15</v>
      </c>
      <c r="F519" t="s">
        <v>27</v>
      </c>
      <c r="G519" t="s">
        <v>17</v>
      </c>
      <c r="H519" t="s">
        <v>37</v>
      </c>
      <c r="I519" s="6">
        <v>110000</v>
      </c>
      <c r="J519" s="8" t="str">
        <f t="shared" si="49"/>
        <v>HIGH</v>
      </c>
      <c r="K519" t="s">
        <v>29</v>
      </c>
      <c r="L519" t="s">
        <v>20</v>
      </c>
      <c r="M519" s="13">
        <v>0.22500000000000001</v>
      </c>
      <c r="N519" s="13">
        <v>22.5</v>
      </c>
      <c r="O519">
        <v>665</v>
      </c>
      <c r="P519">
        <v>669</v>
      </c>
      <c r="Q519">
        <f t="shared" si="50"/>
        <v>667</v>
      </c>
      <c r="R519" s="8" t="str">
        <f t="shared" si="51"/>
        <v>FAIR</v>
      </c>
      <c r="S519">
        <f t="shared" si="48"/>
        <v>1</v>
      </c>
      <c r="T519" s="8" t="str">
        <f t="shared" si="52"/>
        <v>HIGH</v>
      </c>
      <c r="U519" s="8" t="str">
        <f t="shared" si="53"/>
        <v>High DTI / Low Income / Low FICO</v>
      </c>
    </row>
    <row r="520" spans="1:21" x14ac:dyDescent="0.3">
      <c r="A520">
        <v>65313408</v>
      </c>
      <c r="B520" s="6">
        <v>30000</v>
      </c>
      <c r="C520" t="s">
        <v>14</v>
      </c>
      <c r="D520" s="4">
        <v>0.1699</v>
      </c>
      <c r="E520" t="s">
        <v>15</v>
      </c>
      <c r="F520" t="s">
        <v>53</v>
      </c>
      <c r="G520" t="s">
        <v>60</v>
      </c>
      <c r="H520" t="s">
        <v>37</v>
      </c>
      <c r="I520" s="6">
        <v>160000</v>
      </c>
      <c r="J520" s="8" t="str">
        <f t="shared" si="49"/>
        <v>HIGH</v>
      </c>
      <c r="K520" t="s">
        <v>19</v>
      </c>
      <c r="L520" t="s">
        <v>20</v>
      </c>
      <c r="M520" s="13">
        <v>0.31909999999999999</v>
      </c>
      <c r="N520" s="13">
        <v>31.91</v>
      </c>
      <c r="O520">
        <v>665</v>
      </c>
      <c r="P520">
        <v>669</v>
      </c>
      <c r="Q520">
        <f t="shared" si="50"/>
        <v>667</v>
      </c>
      <c r="R520" s="8" t="str">
        <f t="shared" si="51"/>
        <v>FAIR</v>
      </c>
      <c r="S520">
        <f t="shared" si="48"/>
        <v>1</v>
      </c>
      <c r="T520" s="8" t="str">
        <f t="shared" si="52"/>
        <v>HIGH</v>
      </c>
      <c r="U520" s="8" t="str">
        <f t="shared" si="53"/>
        <v>High DTI / Low Income / Low FICO</v>
      </c>
    </row>
    <row r="521" spans="1:21" x14ac:dyDescent="0.3">
      <c r="A521">
        <v>65646760</v>
      </c>
      <c r="B521" s="6">
        <v>12000</v>
      </c>
      <c r="C521" t="s">
        <v>26</v>
      </c>
      <c r="D521" s="4">
        <v>0.1099</v>
      </c>
      <c r="E521" t="s">
        <v>34</v>
      </c>
      <c r="F521" t="s">
        <v>49</v>
      </c>
      <c r="G521" t="s">
        <v>33</v>
      </c>
      <c r="H521" t="s">
        <v>24</v>
      </c>
      <c r="I521" s="6">
        <v>55000</v>
      </c>
      <c r="J521" s="8" t="str">
        <f t="shared" si="49"/>
        <v>MEDIUM</v>
      </c>
      <c r="K521" t="s">
        <v>29</v>
      </c>
      <c r="L521" t="s">
        <v>20</v>
      </c>
      <c r="M521" s="13">
        <v>0.16889999999999999</v>
      </c>
      <c r="N521" s="13">
        <v>16.89</v>
      </c>
      <c r="O521">
        <v>710</v>
      </c>
      <c r="P521">
        <v>714</v>
      </c>
      <c r="Q521">
        <f t="shared" si="50"/>
        <v>712</v>
      </c>
      <c r="R521" s="8" t="str">
        <f t="shared" si="51"/>
        <v>GOOD</v>
      </c>
      <c r="S521">
        <f t="shared" si="48"/>
        <v>2</v>
      </c>
      <c r="T521" s="8" t="str">
        <f t="shared" si="52"/>
        <v>MEDIUM</v>
      </c>
      <c r="U521" s="8" t="str">
        <f t="shared" si="53"/>
        <v>Moderate DTI/Income/FICO</v>
      </c>
    </row>
    <row r="522" spans="1:21" x14ac:dyDescent="0.3">
      <c r="A522">
        <v>68565041</v>
      </c>
      <c r="B522" s="6">
        <v>15000</v>
      </c>
      <c r="C522" t="s">
        <v>26</v>
      </c>
      <c r="D522" s="4">
        <v>0.1399</v>
      </c>
      <c r="E522" t="s">
        <v>21</v>
      </c>
      <c r="F522" t="s">
        <v>30</v>
      </c>
      <c r="G522" t="s">
        <v>17</v>
      </c>
      <c r="H522" t="s">
        <v>37</v>
      </c>
      <c r="I522" s="6">
        <v>48100</v>
      </c>
      <c r="J522" s="8" t="str">
        <f t="shared" si="49"/>
        <v>MEDIUM</v>
      </c>
      <c r="K522" t="s">
        <v>48</v>
      </c>
      <c r="L522" t="s">
        <v>20</v>
      </c>
      <c r="M522" s="13">
        <v>0.28320000000000001</v>
      </c>
      <c r="N522" s="13">
        <v>28.32</v>
      </c>
      <c r="O522">
        <v>670</v>
      </c>
      <c r="P522">
        <v>674</v>
      </c>
      <c r="Q522">
        <f t="shared" si="50"/>
        <v>672</v>
      </c>
      <c r="R522" s="8" t="str">
        <f t="shared" si="51"/>
        <v>FAIR</v>
      </c>
      <c r="S522">
        <f t="shared" si="48"/>
        <v>1</v>
      </c>
      <c r="T522" s="8" t="str">
        <f t="shared" si="52"/>
        <v>HIGH</v>
      </c>
      <c r="U522" s="8" t="str">
        <f t="shared" si="53"/>
        <v>High DTI / Low Income / Low FICO</v>
      </c>
    </row>
    <row r="523" spans="1:21" x14ac:dyDescent="0.3">
      <c r="A523">
        <v>64107117</v>
      </c>
      <c r="B523" s="6">
        <v>35000</v>
      </c>
      <c r="C523" t="s">
        <v>26</v>
      </c>
      <c r="D523" s="4">
        <v>7.2599999999999998E-2</v>
      </c>
      <c r="E523" t="s">
        <v>45</v>
      </c>
      <c r="F523" t="s">
        <v>61</v>
      </c>
      <c r="G523" t="s">
        <v>23</v>
      </c>
      <c r="H523" t="s">
        <v>18</v>
      </c>
      <c r="I523" s="6">
        <v>94000</v>
      </c>
      <c r="J523" s="8" t="str">
        <f t="shared" si="49"/>
        <v>HIGH</v>
      </c>
      <c r="K523" t="s">
        <v>29</v>
      </c>
      <c r="L523" t="s">
        <v>25</v>
      </c>
      <c r="M523" s="13">
        <v>0.27579999999999999</v>
      </c>
      <c r="N523" s="13">
        <v>27.58</v>
      </c>
      <c r="O523">
        <v>720</v>
      </c>
      <c r="P523">
        <v>724</v>
      </c>
      <c r="Q523">
        <f t="shared" si="50"/>
        <v>722</v>
      </c>
      <c r="R523" s="8" t="str">
        <f t="shared" si="51"/>
        <v>GOOD</v>
      </c>
      <c r="S523">
        <f t="shared" si="48"/>
        <v>1</v>
      </c>
      <c r="T523" s="8" t="str">
        <f t="shared" si="52"/>
        <v>HIGH</v>
      </c>
      <c r="U523" s="8" t="str">
        <f t="shared" si="53"/>
        <v>High DTI / Low Income / Low FICO</v>
      </c>
    </row>
    <row r="524" spans="1:21" x14ac:dyDescent="0.3">
      <c r="A524">
        <v>61963230</v>
      </c>
      <c r="B524" s="6">
        <v>22000</v>
      </c>
      <c r="C524" t="s">
        <v>14</v>
      </c>
      <c r="D524" s="4">
        <v>8.1799999999999998E-2</v>
      </c>
      <c r="E524" t="s">
        <v>34</v>
      </c>
      <c r="F524" t="s">
        <v>35</v>
      </c>
      <c r="G524" t="s">
        <v>33</v>
      </c>
      <c r="H524" t="s">
        <v>24</v>
      </c>
      <c r="I524" s="6">
        <v>75000</v>
      </c>
      <c r="J524" s="8" t="str">
        <f t="shared" si="49"/>
        <v>HIGH</v>
      </c>
      <c r="K524" t="s">
        <v>19</v>
      </c>
      <c r="L524" t="s">
        <v>25</v>
      </c>
      <c r="M524" s="13">
        <v>9.3900000000000011E-2</v>
      </c>
      <c r="N524" s="13">
        <v>9.39</v>
      </c>
      <c r="O524">
        <v>780</v>
      </c>
      <c r="P524">
        <v>784</v>
      </c>
      <c r="Q524">
        <f t="shared" si="50"/>
        <v>782</v>
      </c>
      <c r="R524" s="8" t="str">
        <f t="shared" si="51"/>
        <v>GOOD</v>
      </c>
      <c r="S524">
        <f t="shared" si="48"/>
        <v>3</v>
      </c>
      <c r="T524" s="8" t="str">
        <f t="shared" si="52"/>
        <v>LOW</v>
      </c>
      <c r="U524" s="8" t="str">
        <f t="shared" si="53"/>
        <v>Strong Profile</v>
      </c>
    </row>
    <row r="525" spans="1:21" x14ac:dyDescent="0.3">
      <c r="A525">
        <v>64107138</v>
      </c>
      <c r="B525" s="6">
        <v>5000</v>
      </c>
      <c r="C525" t="s">
        <v>26</v>
      </c>
      <c r="D525" s="4">
        <v>6.2400000000000004E-2</v>
      </c>
      <c r="E525" t="s">
        <v>45</v>
      </c>
      <c r="F525" t="s">
        <v>62</v>
      </c>
      <c r="G525" t="s">
        <v>33</v>
      </c>
      <c r="H525" t="s">
        <v>18</v>
      </c>
      <c r="I525" s="6">
        <v>80500</v>
      </c>
      <c r="J525" s="8" t="str">
        <f t="shared" si="49"/>
        <v>HIGH</v>
      </c>
      <c r="K525" t="s">
        <v>29</v>
      </c>
      <c r="L525" t="s">
        <v>38</v>
      </c>
      <c r="M525" s="13">
        <v>0.30859999999999999</v>
      </c>
      <c r="N525" s="13">
        <v>30.86</v>
      </c>
      <c r="O525">
        <v>725</v>
      </c>
      <c r="P525">
        <v>729</v>
      </c>
      <c r="Q525">
        <f t="shared" si="50"/>
        <v>727</v>
      </c>
      <c r="R525" s="8" t="str">
        <f t="shared" si="51"/>
        <v>GOOD</v>
      </c>
      <c r="S525">
        <f t="shared" si="48"/>
        <v>1</v>
      </c>
      <c r="T525" s="8" t="str">
        <f t="shared" si="52"/>
        <v>HIGH</v>
      </c>
      <c r="U525" s="8" t="str">
        <f t="shared" si="53"/>
        <v>High DTI / Low Income / Low FICO</v>
      </c>
    </row>
    <row r="526" spans="1:21" x14ac:dyDescent="0.3">
      <c r="A526">
        <v>66066669</v>
      </c>
      <c r="B526" s="6">
        <v>14400</v>
      </c>
      <c r="C526" t="s">
        <v>26</v>
      </c>
      <c r="D526" s="4">
        <v>9.1700000000000004E-2</v>
      </c>
      <c r="E526" t="s">
        <v>34</v>
      </c>
      <c r="F526" t="s">
        <v>68</v>
      </c>
      <c r="G526" t="s">
        <v>33</v>
      </c>
      <c r="H526" t="s">
        <v>24</v>
      </c>
      <c r="I526" s="6">
        <v>120000</v>
      </c>
      <c r="J526" s="8" t="str">
        <f t="shared" si="49"/>
        <v>HIGH</v>
      </c>
      <c r="K526" t="s">
        <v>29</v>
      </c>
      <c r="L526" t="s">
        <v>20</v>
      </c>
      <c r="M526" s="13">
        <v>0.23989999999999997</v>
      </c>
      <c r="N526" s="13">
        <v>23.99</v>
      </c>
      <c r="O526">
        <v>670</v>
      </c>
      <c r="P526">
        <v>674</v>
      </c>
      <c r="Q526">
        <f t="shared" si="50"/>
        <v>672</v>
      </c>
      <c r="R526" s="8" t="str">
        <f t="shared" si="51"/>
        <v>FAIR</v>
      </c>
      <c r="S526">
        <f t="shared" si="48"/>
        <v>1</v>
      </c>
      <c r="T526" s="8" t="str">
        <f t="shared" si="52"/>
        <v>HIGH</v>
      </c>
      <c r="U526" s="8" t="str">
        <f t="shared" si="53"/>
        <v>High DTI / Low Income / Low FICO</v>
      </c>
    </row>
    <row r="527" spans="1:21" x14ac:dyDescent="0.3">
      <c r="A527">
        <v>66431298</v>
      </c>
      <c r="B527" s="6">
        <v>10000</v>
      </c>
      <c r="C527" t="s">
        <v>26</v>
      </c>
      <c r="D527" s="4">
        <v>5.3200000000000004E-2</v>
      </c>
      <c r="E527" t="s">
        <v>45</v>
      </c>
      <c r="F527" t="s">
        <v>57</v>
      </c>
      <c r="G527" t="s">
        <v>33</v>
      </c>
      <c r="H527" t="s">
        <v>24</v>
      </c>
      <c r="I527" s="6">
        <v>83000</v>
      </c>
      <c r="J527" s="8" t="str">
        <f t="shared" si="49"/>
        <v>HIGH</v>
      </c>
      <c r="K527" t="s">
        <v>48</v>
      </c>
      <c r="L527" t="s">
        <v>31</v>
      </c>
      <c r="M527" s="13">
        <v>0.14880000000000002</v>
      </c>
      <c r="N527" s="13">
        <v>14.88</v>
      </c>
      <c r="O527">
        <v>735</v>
      </c>
      <c r="P527">
        <v>739</v>
      </c>
      <c r="Q527">
        <f t="shared" si="50"/>
        <v>737</v>
      </c>
      <c r="R527" s="8" t="str">
        <f t="shared" si="51"/>
        <v>GOOD</v>
      </c>
      <c r="S527">
        <f t="shared" si="48"/>
        <v>2</v>
      </c>
      <c r="T527" s="8" t="str">
        <f t="shared" si="52"/>
        <v>MEDIUM</v>
      </c>
      <c r="U527" s="8" t="str">
        <f t="shared" si="53"/>
        <v>Moderate DTI/Income/FICO</v>
      </c>
    </row>
    <row r="528" spans="1:21" x14ac:dyDescent="0.3">
      <c r="A528">
        <v>67125508</v>
      </c>
      <c r="B528" s="6">
        <v>7750</v>
      </c>
      <c r="C528" t="s">
        <v>26</v>
      </c>
      <c r="D528" s="4">
        <v>0.18489999999999998</v>
      </c>
      <c r="E528" t="s">
        <v>43</v>
      </c>
      <c r="F528" t="s">
        <v>70</v>
      </c>
      <c r="G528" t="s">
        <v>33</v>
      </c>
      <c r="H528" t="s">
        <v>37</v>
      </c>
      <c r="I528" s="6">
        <v>36000</v>
      </c>
      <c r="J528" s="8" t="str">
        <f t="shared" si="49"/>
        <v>LOW</v>
      </c>
      <c r="K528" t="s">
        <v>29</v>
      </c>
      <c r="L528" t="s">
        <v>59</v>
      </c>
      <c r="M528" s="13">
        <v>0.21429999999999999</v>
      </c>
      <c r="N528" s="13">
        <v>21.43</v>
      </c>
      <c r="O528">
        <v>665</v>
      </c>
      <c r="P528">
        <v>669</v>
      </c>
      <c r="Q528">
        <f t="shared" si="50"/>
        <v>667</v>
      </c>
      <c r="R528" s="8" t="str">
        <f t="shared" si="51"/>
        <v>FAIR</v>
      </c>
      <c r="S528">
        <f t="shared" si="48"/>
        <v>1</v>
      </c>
      <c r="T528" s="8" t="str">
        <f t="shared" si="52"/>
        <v>HIGH</v>
      </c>
      <c r="U528" s="8" t="str">
        <f t="shared" si="53"/>
        <v>High DTI / Low Income / Low FICO</v>
      </c>
    </row>
    <row r="529" spans="1:21" x14ac:dyDescent="0.3">
      <c r="A529">
        <v>63176000</v>
      </c>
      <c r="B529" s="6">
        <v>17000</v>
      </c>
      <c r="C529" t="s">
        <v>26</v>
      </c>
      <c r="D529" s="4">
        <v>5.3200000000000004E-2</v>
      </c>
      <c r="E529" t="s">
        <v>45</v>
      </c>
      <c r="F529" t="s">
        <v>57</v>
      </c>
      <c r="G529" t="s">
        <v>60</v>
      </c>
      <c r="H529" t="s">
        <v>24</v>
      </c>
      <c r="I529" s="6">
        <v>143000</v>
      </c>
      <c r="J529" s="8" t="str">
        <f t="shared" si="49"/>
        <v>HIGH</v>
      </c>
      <c r="K529" t="s">
        <v>29</v>
      </c>
      <c r="L529" t="s">
        <v>25</v>
      </c>
      <c r="M529" s="13">
        <v>0.21969999999999998</v>
      </c>
      <c r="N529" s="13">
        <v>21.97</v>
      </c>
      <c r="O529">
        <v>745</v>
      </c>
      <c r="P529">
        <v>749</v>
      </c>
      <c r="Q529">
        <f t="shared" si="50"/>
        <v>747</v>
      </c>
      <c r="R529" s="8" t="str">
        <f t="shared" si="51"/>
        <v>GOOD</v>
      </c>
      <c r="S529">
        <f t="shared" si="48"/>
        <v>1</v>
      </c>
      <c r="T529" s="8" t="str">
        <f t="shared" si="52"/>
        <v>HIGH</v>
      </c>
      <c r="U529" s="8" t="str">
        <f t="shared" si="53"/>
        <v>High DTI / Low Income / Low FICO</v>
      </c>
    </row>
    <row r="530" spans="1:21" x14ac:dyDescent="0.3">
      <c r="A530">
        <v>67467752</v>
      </c>
      <c r="B530" s="6">
        <v>28000</v>
      </c>
      <c r="C530" t="s">
        <v>14</v>
      </c>
      <c r="D530" s="4">
        <v>0.23989999999999997</v>
      </c>
      <c r="E530" t="s">
        <v>41</v>
      </c>
      <c r="F530" t="s">
        <v>42</v>
      </c>
      <c r="G530" t="s">
        <v>69</v>
      </c>
      <c r="H530" t="s">
        <v>18</v>
      </c>
      <c r="I530" s="6">
        <v>65000</v>
      </c>
      <c r="J530" s="8" t="str">
        <f t="shared" si="49"/>
        <v>HIGH</v>
      </c>
      <c r="K530" t="s">
        <v>29</v>
      </c>
      <c r="L530" t="s">
        <v>31</v>
      </c>
      <c r="M530" s="13">
        <v>0.27360000000000001</v>
      </c>
      <c r="N530" s="13">
        <v>27.36</v>
      </c>
      <c r="O530">
        <v>690</v>
      </c>
      <c r="P530">
        <v>694</v>
      </c>
      <c r="Q530">
        <f t="shared" si="50"/>
        <v>692</v>
      </c>
      <c r="R530" s="8" t="str">
        <f t="shared" si="51"/>
        <v>FAIR</v>
      </c>
      <c r="S530">
        <f t="shared" si="48"/>
        <v>1</v>
      </c>
      <c r="T530" s="8" t="str">
        <f t="shared" si="52"/>
        <v>HIGH</v>
      </c>
      <c r="U530" s="8" t="str">
        <f t="shared" si="53"/>
        <v>High DTI / Low Income / Low FICO</v>
      </c>
    </row>
    <row r="531" spans="1:21" x14ac:dyDescent="0.3">
      <c r="A531">
        <v>63967419</v>
      </c>
      <c r="B531" s="6">
        <v>12000</v>
      </c>
      <c r="C531" t="s">
        <v>14</v>
      </c>
      <c r="D531" s="4">
        <v>0.1318</v>
      </c>
      <c r="E531" t="s">
        <v>21</v>
      </c>
      <c r="F531" t="s">
        <v>32</v>
      </c>
      <c r="G531" t="s">
        <v>47</v>
      </c>
      <c r="H531" t="s">
        <v>24</v>
      </c>
      <c r="I531" s="6">
        <v>75000</v>
      </c>
      <c r="J531" s="8" t="str">
        <f t="shared" si="49"/>
        <v>HIGH</v>
      </c>
      <c r="K531" t="s">
        <v>48</v>
      </c>
      <c r="L531" t="s">
        <v>20</v>
      </c>
      <c r="M531" s="13">
        <v>9.3399999999999997E-2</v>
      </c>
      <c r="N531" s="13">
        <v>9.34</v>
      </c>
      <c r="O531">
        <v>680</v>
      </c>
      <c r="P531">
        <v>684</v>
      </c>
      <c r="Q531">
        <f t="shared" si="50"/>
        <v>682</v>
      </c>
      <c r="R531" s="8" t="str">
        <f t="shared" si="51"/>
        <v>FAIR</v>
      </c>
      <c r="S531">
        <f t="shared" si="48"/>
        <v>2</v>
      </c>
      <c r="T531" s="8" t="str">
        <f t="shared" si="52"/>
        <v>MEDIUM</v>
      </c>
      <c r="U531" s="8" t="str">
        <f t="shared" si="53"/>
        <v>Moderate DTI/Income/FICO</v>
      </c>
    </row>
    <row r="532" spans="1:21" x14ac:dyDescent="0.3">
      <c r="A532">
        <v>64270760</v>
      </c>
      <c r="B532" s="6">
        <v>17000</v>
      </c>
      <c r="C532" t="s">
        <v>26</v>
      </c>
      <c r="D532" s="4">
        <v>0.1149</v>
      </c>
      <c r="E532" t="s">
        <v>34</v>
      </c>
      <c r="F532" t="s">
        <v>54</v>
      </c>
      <c r="G532" t="s">
        <v>36</v>
      </c>
      <c r="H532" t="s">
        <v>37</v>
      </c>
      <c r="I532" s="6">
        <v>40000</v>
      </c>
      <c r="J532" s="8" t="str">
        <f t="shared" si="49"/>
        <v>LOW</v>
      </c>
      <c r="K532" t="s">
        <v>29</v>
      </c>
      <c r="L532" t="s">
        <v>25</v>
      </c>
      <c r="M532" s="13">
        <v>0.26940000000000003</v>
      </c>
      <c r="N532" s="13">
        <v>26.94</v>
      </c>
      <c r="O532">
        <v>680</v>
      </c>
      <c r="P532">
        <v>684</v>
      </c>
      <c r="Q532">
        <f t="shared" si="50"/>
        <v>682</v>
      </c>
      <c r="R532" s="8" t="str">
        <f t="shared" si="51"/>
        <v>FAIR</v>
      </c>
      <c r="S532">
        <f t="shared" si="48"/>
        <v>1</v>
      </c>
      <c r="T532" s="8" t="str">
        <f t="shared" si="52"/>
        <v>HIGH</v>
      </c>
      <c r="U532" s="8" t="str">
        <f t="shared" si="53"/>
        <v>High DTI / Low Income / Low FICO</v>
      </c>
    </row>
    <row r="533" spans="1:21" x14ac:dyDescent="0.3">
      <c r="A533">
        <v>66290873</v>
      </c>
      <c r="B533" s="6">
        <v>7000</v>
      </c>
      <c r="C533" t="s">
        <v>26</v>
      </c>
      <c r="D533" s="4">
        <v>7.2599999999999998E-2</v>
      </c>
      <c r="E533" t="s">
        <v>45</v>
      </c>
      <c r="F533" t="s">
        <v>61</v>
      </c>
      <c r="G533" t="s">
        <v>17</v>
      </c>
      <c r="H533" t="s">
        <v>37</v>
      </c>
      <c r="I533" s="6">
        <v>75000</v>
      </c>
      <c r="J533" s="8" t="str">
        <f t="shared" si="49"/>
        <v>HIGH</v>
      </c>
      <c r="K533" t="s">
        <v>29</v>
      </c>
      <c r="L533" t="s">
        <v>20</v>
      </c>
      <c r="M533" s="13">
        <v>0.111</v>
      </c>
      <c r="N533" s="13">
        <v>11.1</v>
      </c>
      <c r="O533">
        <v>685</v>
      </c>
      <c r="P533">
        <v>689</v>
      </c>
      <c r="Q533">
        <f t="shared" si="50"/>
        <v>687</v>
      </c>
      <c r="R533" s="8" t="str">
        <f t="shared" si="51"/>
        <v>FAIR</v>
      </c>
      <c r="S533">
        <f t="shared" si="48"/>
        <v>2</v>
      </c>
      <c r="T533" s="8" t="str">
        <f t="shared" si="52"/>
        <v>MEDIUM</v>
      </c>
      <c r="U533" s="8" t="str">
        <f t="shared" si="53"/>
        <v>Moderate DTI/Income/FICO</v>
      </c>
    </row>
    <row r="534" spans="1:21" x14ac:dyDescent="0.3">
      <c r="A534">
        <v>66446128</v>
      </c>
      <c r="B534" s="6">
        <v>7000</v>
      </c>
      <c r="C534" t="s">
        <v>26</v>
      </c>
      <c r="D534" s="4">
        <v>8.3800000000000013E-2</v>
      </c>
      <c r="E534" t="s">
        <v>34</v>
      </c>
      <c r="F534" t="s">
        <v>35</v>
      </c>
      <c r="G534" t="s">
        <v>39</v>
      </c>
      <c r="H534" t="s">
        <v>37</v>
      </c>
      <c r="I534" s="6">
        <v>40000</v>
      </c>
      <c r="J534" s="8" t="str">
        <f t="shared" si="49"/>
        <v>LOW</v>
      </c>
      <c r="K534" t="s">
        <v>29</v>
      </c>
      <c r="L534" t="s">
        <v>25</v>
      </c>
      <c r="M534" s="13">
        <v>0.22170000000000001</v>
      </c>
      <c r="N534" s="13">
        <v>22.17</v>
      </c>
      <c r="O534">
        <v>695</v>
      </c>
      <c r="P534">
        <v>699</v>
      </c>
      <c r="Q534">
        <f t="shared" si="50"/>
        <v>697</v>
      </c>
      <c r="R534" s="8" t="str">
        <f t="shared" si="51"/>
        <v>FAIR</v>
      </c>
      <c r="S534">
        <f t="shared" si="48"/>
        <v>1</v>
      </c>
      <c r="T534" s="8" t="str">
        <f t="shared" si="52"/>
        <v>HIGH</v>
      </c>
      <c r="U534" s="8" t="str">
        <f t="shared" si="53"/>
        <v>High DTI / Low Income / Low FICO</v>
      </c>
    </row>
    <row r="535" spans="1:21" x14ac:dyDescent="0.3">
      <c r="A535">
        <v>68172296</v>
      </c>
      <c r="B535" s="6">
        <v>35000</v>
      </c>
      <c r="C535" t="s">
        <v>14</v>
      </c>
      <c r="D535" s="4">
        <v>0.14849999999999999</v>
      </c>
      <c r="E535" t="s">
        <v>21</v>
      </c>
      <c r="F535" t="s">
        <v>56</v>
      </c>
      <c r="G535" t="s">
        <v>17</v>
      </c>
      <c r="H535" t="s">
        <v>37</v>
      </c>
      <c r="I535" s="6">
        <v>98000</v>
      </c>
      <c r="J535" s="8" t="str">
        <f t="shared" si="49"/>
        <v>HIGH</v>
      </c>
      <c r="K535" t="s">
        <v>19</v>
      </c>
      <c r="L535" t="s">
        <v>20</v>
      </c>
      <c r="M535" s="13">
        <v>0.25800000000000001</v>
      </c>
      <c r="N535" s="13">
        <v>25.8</v>
      </c>
      <c r="O535">
        <v>710</v>
      </c>
      <c r="P535">
        <v>714</v>
      </c>
      <c r="Q535">
        <f t="shared" si="50"/>
        <v>712</v>
      </c>
      <c r="R535" s="8" t="str">
        <f t="shared" si="51"/>
        <v>GOOD</v>
      </c>
      <c r="S535">
        <f t="shared" si="48"/>
        <v>1</v>
      </c>
      <c r="T535" s="8" t="str">
        <f t="shared" si="52"/>
        <v>HIGH</v>
      </c>
      <c r="U535" s="8" t="str">
        <f t="shared" si="53"/>
        <v>High DTI / Low Income / Low FICO</v>
      </c>
    </row>
    <row r="536" spans="1:21" x14ac:dyDescent="0.3">
      <c r="A536">
        <v>63390568</v>
      </c>
      <c r="B536" s="6">
        <v>4000</v>
      </c>
      <c r="C536" t="s">
        <v>26</v>
      </c>
      <c r="D536" s="4">
        <v>0.1229</v>
      </c>
      <c r="E536" t="s">
        <v>21</v>
      </c>
      <c r="F536" t="s">
        <v>40</v>
      </c>
      <c r="G536" t="s">
        <v>39</v>
      </c>
      <c r="H536" t="s">
        <v>18</v>
      </c>
      <c r="I536" s="6">
        <v>40000</v>
      </c>
      <c r="J536" s="8" t="str">
        <f t="shared" si="49"/>
        <v>LOW</v>
      </c>
      <c r="K536" t="s">
        <v>29</v>
      </c>
      <c r="L536" t="s">
        <v>31</v>
      </c>
      <c r="M536" s="13">
        <v>0.18539999999999998</v>
      </c>
      <c r="N536" s="13">
        <v>18.54</v>
      </c>
      <c r="O536">
        <v>665</v>
      </c>
      <c r="P536">
        <v>669</v>
      </c>
      <c r="Q536">
        <f t="shared" si="50"/>
        <v>667</v>
      </c>
      <c r="R536" s="8" t="str">
        <f t="shared" si="51"/>
        <v>FAIR</v>
      </c>
      <c r="S536">
        <f t="shared" si="48"/>
        <v>1</v>
      </c>
      <c r="T536" s="8" t="str">
        <f t="shared" si="52"/>
        <v>HIGH</v>
      </c>
      <c r="U536" s="8" t="str">
        <f t="shared" si="53"/>
        <v>High DTI / Low Income / Low FICO</v>
      </c>
    </row>
    <row r="537" spans="1:21" x14ac:dyDescent="0.3">
      <c r="A537">
        <v>65394380</v>
      </c>
      <c r="B537" s="6">
        <v>20000</v>
      </c>
      <c r="C537" t="s">
        <v>26</v>
      </c>
      <c r="D537" s="4">
        <v>0.1099</v>
      </c>
      <c r="E537" t="s">
        <v>34</v>
      </c>
      <c r="F537" t="s">
        <v>49</v>
      </c>
      <c r="G537" t="s">
        <v>17</v>
      </c>
      <c r="H537" t="s">
        <v>24</v>
      </c>
      <c r="I537" s="6">
        <v>70000</v>
      </c>
      <c r="J537" s="8" t="str">
        <f t="shared" si="49"/>
        <v>HIGH</v>
      </c>
      <c r="K537" t="s">
        <v>48</v>
      </c>
      <c r="L537" t="s">
        <v>25</v>
      </c>
      <c r="M537" s="13">
        <v>0.21960000000000002</v>
      </c>
      <c r="N537" s="13">
        <v>21.96</v>
      </c>
      <c r="O537">
        <v>675</v>
      </c>
      <c r="P537">
        <v>679</v>
      </c>
      <c r="Q537">
        <f t="shared" si="50"/>
        <v>677</v>
      </c>
      <c r="R537" s="8" t="str">
        <f t="shared" si="51"/>
        <v>FAIR</v>
      </c>
      <c r="S537">
        <f t="shared" si="48"/>
        <v>1</v>
      </c>
      <c r="T537" s="8" t="str">
        <f t="shared" si="52"/>
        <v>HIGH</v>
      </c>
      <c r="U537" s="8" t="str">
        <f t="shared" si="53"/>
        <v>High DTI / Low Income / Low FICO</v>
      </c>
    </row>
    <row r="538" spans="1:21" x14ac:dyDescent="0.3">
      <c r="A538">
        <v>68495135</v>
      </c>
      <c r="B538" s="6">
        <v>3000</v>
      </c>
      <c r="C538" t="s">
        <v>26</v>
      </c>
      <c r="D538" s="4">
        <v>9.1700000000000004E-2</v>
      </c>
      <c r="E538" t="s">
        <v>34</v>
      </c>
      <c r="F538" t="s">
        <v>68</v>
      </c>
      <c r="G538" t="s">
        <v>60</v>
      </c>
      <c r="H538" t="s">
        <v>24</v>
      </c>
      <c r="I538" s="6">
        <v>85000</v>
      </c>
      <c r="J538" s="8" t="str">
        <f t="shared" si="49"/>
        <v>HIGH</v>
      </c>
      <c r="K538" t="s">
        <v>29</v>
      </c>
      <c r="L538" t="s">
        <v>31</v>
      </c>
      <c r="M538" s="13">
        <v>0.1242</v>
      </c>
      <c r="N538" s="13">
        <v>12.42</v>
      </c>
      <c r="O538">
        <v>785</v>
      </c>
      <c r="P538">
        <v>789</v>
      </c>
      <c r="Q538">
        <f t="shared" si="50"/>
        <v>787</v>
      </c>
      <c r="R538" s="8" t="str">
        <f t="shared" si="51"/>
        <v>GOOD</v>
      </c>
      <c r="S538">
        <f t="shared" si="48"/>
        <v>2</v>
      </c>
      <c r="T538" s="8" t="str">
        <f t="shared" si="52"/>
        <v>MEDIUM</v>
      </c>
      <c r="U538" s="8" t="str">
        <f t="shared" si="53"/>
        <v>Moderate DTI/Income/FICO</v>
      </c>
    </row>
    <row r="539" spans="1:21" x14ac:dyDescent="0.3">
      <c r="A539">
        <v>65886563</v>
      </c>
      <c r="B539" s="6">
        <v>20000</v>
      </c>
      <c r="C539" t="s">
        <v>26</v>
      </c>
      <c r="D539" s="4">
        <v>0.14480000000000001</v>
      </c>
      <c r="E539" t="s">
        <v>21</v>
      </c>
      <c r="F539" t="s">
        <v>56</v>
      </c>
      <c r="G539" t="s">
        <v>33</v>
      </c>
      <c r="H539" t="s">
        <v>37</v>
      </c>
      <c r="I539" s="6">
        <v>60000</v>
      </c>
      <c r="J539" s="8" t="str">
        <f t="shared" si="49"/>
        <v>MEDIUM</v>
      </c>
      <c r="K539" t="s">
        <v>29</v>
      </c>
      <c r="L539" t="s">
        <v>20</v>
      </c>
      <c r="M539" s="13">
        <v>0.30260000000000004</v>
      </c>
      <c r="N539" s="13">
        <v>30.260000000000005</v>
      </c>
      <c r="O539">
        <v>665</v>
      </c>
      <c r="P539">
        <v>669</v>
      </c>
      <c r="Q539">
        <f t="shared" si="50"/>
        <v>667</v>
      </c>
      <c r="R539" s="8" t="str">
        <f t="shared" si="51"/>
        <v>FAIR</v>
      </c>
      <c r="S539">
        <f t="shared" si="48"/>
        <v>1</v>
      </c>
      <c r="T539" s="8" t="str">
        <f t="shared" si="52"/>
        <v>HIGH</v>
      </c>
      <c r="U539" s="8" t="str">
        <f t="shared" si="53"/>
        <v>High DTI / Low Income / Low FICO</v>
      </c>
    </row>
    <row r="540" spans="1:21" x14ac:dyDescent="0.3">
      <c r="A540">
        <v>65190033</v>
      </c>
      <c r="B540" s="6">
        <v>35000</v>
      </c>
      <c r="C540" t="s">
        <v>14</v>
      </c>
      <c r="D540" s="4">
        <v>0.14330000000000001</v>
      </c>
      <c r="E540" t="s">
        <v>21</v>
      </c>
      <c r="F540" t="s">
        <v>56</v>
      </c>
      <c r="G540" t="s">
        <v>33</v>
      </c>
      <c r="H540" t="s">
        <v>24</v>
      </c>
      <c r="I540" s="6">
        <v>111000</v>
      </c>
      <c r="J540" s="8" t="str">
        <f t="shared" si="49"/>
        <v>HIGH</v>
      </c>
      <c r="K540" t="s">
        <v>29</v>
      </c>
      <c r="L540" t="s">
        <v>25</v>
      </c>
      <c r="M540" s="13">
        <v>0.22820000000000001</v>
      </c>
      <c r="N540" s="13">
        <v>22.82</v>
      </c>
      <c r="O540">
        <v>695</v>
      </c>
      <c r="P540">
        <v>699</v>
      </c>
      <c r="Q540">
        <f t="shared" si="50"/>
        <v>697</v>
      </c>
      <c r="R540" s="8" t="str">
        <f t="shared" si="51"/>
        <v>FAIR</v>
      </c>
      <c r="S540">
        <f t="shared" si="48"/>
        <v>1</v>
      </c>
      <c r="T540" s="8" t="str">
        <f t="shared" si="52"/>
        <v>HIGH</v>
      </c>
      <c r="U540" s="8" t="str">
        <f t="shared" si="53"/>
        <v>High DTI / Low Income / Low FICO</v>
      </c>
    </row>
    <row r="541" spans="1:21" x14ac:dyDescent="0.3">
      <c r="A541">
        <v>63347048</v>
      </c>
      <c r="B541" s="6">
        <v>4800</v>
      </c>
      <c r="C541" t="s">
        <v>26</v>
      </c>
      <c r="D541" s="4">
        <v>0.1399</v>
      </c>
      <c r="E541" t="s">
        <v>21</v>
      </c>
      <c r="F541" t="s">
        <v>30</v>
      </c>
      <c r="G541" t="s">
        <v>33</v>
      </c>
      <c r="H541" t="s">
        <v>24</v>
      </c>
      <c r="I541" s="6">
        <v>34000</v>
      </c>
      <c r="J541" s="8" t="str">
        <f t="shared" si="49"/>
        <v>LOW</v>
      </c>
      <c r="K541" t="s">
        <v>29</v>
      </c>
      <c r="L541" t="s">
        <v>31</v>
      </c>
      <c r="M541" s="13">
        <v>0.23860000000000001</v>
      </c>
      <c r="N541" s="13">
        <v>23.86</v>
      </c>
      <c r="O541">
        <v>660</v>
      </c>
      <c r="P541">
        <v>664</v>
      </c>
      <c r="Q541">
        <f t="shared" si="50"/>
        <v>662</v>
      </c>
      <c r="R541" s="8" t="str">
        <f t="shared" si="51"/>
        <v>FAIR</v>
      </c>
      <c r="S541">
        <f t="shared" si="48"/>
        <v>1</v>
      </c>
      <c r="T541" s="8" t="str">
        <f t="shared" si="52"/>
        <v>HIGH</v>
      </c>
      <c r="U541" s="8" t="str">
        <f t="shared" si="53"/>
        <v>High DTI / Low Income / Low FICO</v>
      </c>
    </row>
    <row r="542" spans="1:21" x14ac:dyDescent="0.3">
      <c r="A542">
        <v>65844310</v>
      </c>
      <c r="B542" s="6">
        <v>12000</v>
      </c>
      <c r="C542" t="s">
        <v>14</v>
      </c>
      <c r="D542" s="4">
        <v>0.1318</v>
      </c>
      <c r="E542" t="s">
        <v>21</v>
      </c>
      <c r="F542" t="s">
        <v>32</v>
      </c>
      <c r="H542" t="s">
        <v>37</v>
      </c>
      <c r="I542" s="6">
        <v>30000</v>
      </c>
      <c r="J542" s="8" t="str">
        <f t="shared" si="49"/>
        <v>LOW</v>
      </c>
      <c r="K542" t="s">
        <v>48</v>
      </c>
      <c r="L542" t="s">
        <v>20</v>
      </c>
      <c r="M542" s="13">
        <v>0.28399999999999997</v>
      </c>
      <c r="N542" s="13">
        <v>28.4</v>
      </c>
      <c r="O542">
        <v>725</v>
      </c>
      <c r="P542">
        <v>729</v>
      </c>
      <c r="Q542">
        <f t="shared" si="50"/>
        <v>727</v>
      </c>
      <c r="R542" s="8" t="str">
        <f t="shared" si="51"/>
        <v>GOOD</v>
      </c>
      <c r="S542">
        <f t="shared" si="48"/>
        <v>1</v>
      </c>
      <c r="T542" s="8" t="str">
        <f t="shared" si="52"/>
        <v>HIGH</v>
      </c>
      <c r="U542" s="8" t="str">
        <f t="shared" si="53"/>
        <v>High DTI / Low Income / Low FICO</v>
      </c>
    </row>
    <row r="543" spans="1:21" x14ac:dyDescent="0.3">
      <c r="A543">
        <v>66402125</v>
      </c>
      <c r="B543" s="6">
        <v>4175</v>
      </c>
      <c r="C543" t="s">
        <v>26</v>
      </c>
      <c r="D543" s="4">
        <v>0.14480000000000001</v>
      </c>
      <c r="E543" t="s">
        <v>21</v>
      </c>
      <c r="F543" t="s">
        <v>56</v>
      </c>
      <c r="G543" t="s">
        <v>17</v>
      </c>
      <c r="H543" t="s">
        <v>37</v>
      </c>
      <c r="I543" s="6">
        <v>60000</v>
      </c>
      <c r="J543" s="8" t="str">
        <f t="shared" si="49"/>
        <v>MEDIUM</v>
      </c>
      <c r="K543" t="s">
        <v>29</v>
      </c>
      <c r="L543" t="s">
        <v>20</v>
      </c>
      <c r="M543" s="13">
        <v>4.1399999999999999E-2</v>
      </c>
      <c r="N543" s="13">
        <v>4.1399999999999997</v>
      </c>
      <c r="O543">
        <v>660</v>
      </c>
      <c r="P543">
        <v>664</v>
      </c>
      <c r="Q543">
        <f t="shared" si="50"/>
        <v>662</v>
      </c>
      <c r="R543" s="8" t="str">
        <f t="shared" si="51"/>
        <v>FAIR</v>
      </c>
      <c r="S543">
        <f t="shared" si="48"/>
        <v>2</v>
      </c>
      <c r="T543" s="8" t="str">
        <f t="shared" si="52"/>
        <v>MEDIUM</v>
      </c>
      <c r="U543" s="8" t="str">
        <f t="shared" si="53"/>
        <v>Moderate DTI/Income/FICO</v>
      </c>
    </row>
    <row r="544" spans="1:21" x14ac:dyDescent="0.3">
      <c r="A544">
        <v>65493479</v>
      </c>
      <c r="B544" s="6">
        <v>5500</v>
      </c>
      <c r="C544" t="s">
        <v>26</v>
      </c>
      <c r="D544" s="4">
        <v>6.8900000000000003E-2</v>
      </c>
      <c r="E544" t="s">
        <v>45</v>
      </c>
      <c r="F544" t="s">
        <v>46</v>
      </c>
      <c r="G544" t="s">
        <v>17</v>
      </c>
      <c r="H544" t="s">
        <v>18</v>
      </c>
      <c r="I544" s="6">
        <v>32333</v>
      </c>
      <c r="J544" s="8" t="str">
        <f t="shared" si="49"/>
        <v>LOW</v>
      </c>
      <c r="K544" t="s">
        <v>29</v>
      </c>
      <c r="L544" t="s">
        <v>25</v>
      </c>
      <c r="M544" s="13">
        <v>0.19450000000000001</v>
      </c>
      <c r="N544" s="13">
        <v>19.45</v>
      </c>
      <c r="O544">
        <v>740</v>
      </c>
      <c r="P544">
        <v>744</v>
      </c>
      <c r="Q544">
        <f t="shared" si="50"/>
        <v>742</v>
      </c>
      <c r="R544" s="8" t="str">
        <f t="shared" si="51"/>
        <v>GOOD</v>
      </c>
      <c r="S544">
        <f t="shared" si="48"/>
        <v>1</v>
      </c>
      <c r="T544" s="8" t="str">
        <f t="shared" si="52"/>
        <v>HIGH</v>
      </c>
      <c r="U544" s="8" t="str">
        <f t="shared" si="53"/>
        <v>High DTI / Low Income / Low FICO</v>
      </c>
    </row>
    <row r="545" spans="1:21" x14ac:dyDescent="0.3">
      <c r="A545">
        <v>67415474</v>
      </c>
      <c r="B545" s="6">
        <v>10000</v>
      </c>
      <c r="C545" t="s">
        <v>26</v>
      </c>
      <c r="D545" s="4">
        <v>7.8899999999999998E-2</v>
      </c>
      <c r="E545" t="s">
        <v>45</v>
      </c>
      <c r="F545" t="s">
        <v>64</v>
      </c>
      <c r="G545" t="s">
        <v>23</v>
      </c>
      <c r="H545" t="s">
        <v>24</v>
      </c>
      <c r="I545" s="6">
        <v>51250</v>
      </c>
      <c r="J545" s="8" t="str">
        <f t="shared" si="49"/>
        <v>MEDIUM</v>
      </c>
      <c r="K545" t="s">
        <v>29</v>
      </c>
      <c r="L545" t="s">
        <v>25</v>
      </c>
      <c r="M545" s="13">
        <v>6.4399999999999999E-2</v>
      </c>
      <c r="N545" s="13">
        <v>6.4399999999999995</v>
      </c>
      <c r="O545">
        <v>685</v>
      </c>
      <c r="P545">
        <v>689</v>
      </c>
      <c r="Q545">
        <f t="shared" si="50"/>
        <v>687</v>
      </c>
      <c r="R545" s="8" t="str">
        <f t="shared" si="51"/>
        <v>FAIR</v>
      </c>
      <c r="S545">
        <f t="shared" si="48"/>
        <v>2</v>
      </c>
      <c r="T545" s="8" t="str">
        <f t="shared" si="52"/>
        <v>MEDIUM</v>
      </c>
      <c r="U545" s="8" t="str">
        <f t="shared" si="53"/>
        <v>Moderate DTI/Income/FICO</v>
      </c>
    </row>
    <row r="546" spans="1:21" x14ac:dyDescent="0.3">
      <c r="A546">
        <v>63124342</v>
      </c>
      <c r="B546" s="6">
        <v>15000</v>
      </c>
      <c r="C546" t="s">
        <v>14</v>
      </c>
      <c r="D546" s="4">
        <v>0.1333</v>
      </c>
      <c r="E546" t="s">
        <v>21</v>
      </c>
      <c r="F546" t="s">
        <v>32</v>
      </c>
      <c r="G546" t="s">
        <v>28</v>
      </c>
      <c r="H546" t="s">
        <v>24</v>
      </c>
      <c r="I546" s="6">
        <v>77000</v>
      </c>
      <c r="J546" s="8" t="str">
        <f t="shared" si="49"/>
        <v>HIGH</v>
      </c>
      <c r="K546" t="s">
        <v>29</v>
      </c>
      <c r="L546" t="s">
        <v>25</v>
      </c>
      <c r="M546" s="13">
        <v>0.25370000000000004</v>
      </c>
      <c r="N546" s="13">
        <v>25.370000000000005</v>
      </c>
      <c r="O546">
        <v>660</v>
      </c>
      <c r="P546">
        <v>664</v>
      </c>
      <c r="Q546">
        <f t="shared" si="50"/>
        <v>662</v>
      </c>
      <c r="R546" s="8" t="str">
        <f t="shared" si="51"/>
        <v>FAIR</v>
      </c>
      <c r="S546">
        <f t="shared" si="48"/>
        <v>1</v>
      </c>
      <c r="T546" s="8" t="str">
        <f t="shared" si="52"/>
        <v>HIGH</v>
      </c>
      <c r="U546" s="8" t="str">
        <f t="shared" si="53"/>
        <v>High DTI / Low Income / Low FICO</v>
      </c>
    </row>
    <row r="547" spans="1:21" x14ac:dyDescent="0.3">
      <c r="A547">
        <v>68506210</v>
      </c>
      <c r="B547" s="6">
        <v>8000</v>
      </c>
      <c r="C547" t="s">
        <v>26</v>
      </c>
      <c r="D547" s="4">
        <v>0.10779999999999999</v>
      </c>
      <c r="E547" t="s">
        <v>34</v>
      </c>
      <c r="F547" t="s">
        <v>49</v>
      </c>
      <c r="G547" t="s">
        <v>50</v>
      </c>
      <c r="H547" t="s">
        <v>24</v>
      </c>
      <c r="I547" s="6">
        <v>53000</v>
      </c>
      <c r="J547" s="8" t="str">
        <f t="shared" si="49"/>
        <v>MEDIUM</v>
      </c>
      <c r="K547" t="s">
        <v>29</v>
      </c>
      <c r="L547" t="s">
        <v>20</v>
      </c>
      <c r="M547" s="13">
        <v>0.20129999999999998</v>
      </c>
      <c r="N547" s="13">
        <v>20.13</v>
      </c>
      <c r="O547">
        <v>670</v>
      </c>
      <c r="P547">
        <v>674</v>
      </c>
      <c r="Q547">
        <f t="shared" si="50"/>
        <v>672</v>
      </c>
      <c r="R547" s="8" t="str">
        <f t="shared" si="51"/>
        <v>FAIR</v>
      </c>
      <c r="S547">
        <f t="shared" si="48"/>
        <v>1</v>
      </c>
      <c r="T547" s="8" t="str">
        <f t="shared" si="52"/>
        <v>HIGH</v>
      </c>
      <c r="U547" s="8" t="str">
        <f t="shared" si="53"/>
        <v>High DTI / Low Income / Low FICO</v>
      </c>
    </row>
    <row r="548" spans="1:21" x14ac:dyDescent="0.3">
      <c r="A548">
        <v>65704410</v>
      </c>
      <c r="B548" s="6">
        <v>13750</v>
      </c>
      <c r="C548" t="s">
        <v>26</v>
      </c>
      <c r="D548" s="4">
        <v>0.12590000000000001</v>
      </c>
      <c r="E548" t="s">
        <v>21</v>
      </c>
      <c r="F548" t="s">
        <v>22</v>
      </c>
      <c r="G548" t="s">
        <v>33</v>
      </c>
      <c r="H548" t="s">
        <v>24</v>
      </c>
      <c r="I548" s="6">
        <v>46000</v>
      </c>
      <c r="J548" s="8" t="str">
        <f t="shared" si="49"/>
        <v>MEDIUM</v>
      </c>
      <c r="K548" t="s">
        <v>29</v>
      </c>
      <c r="L548" t="s">
        <v>31</v>
      </c>
      <c r="M548" s="13">
        <v>0.16510000000000002</v>
      </c>
      <c r="N548" s="13">
        <v>16.510000000000002</v>
      </c>
      <c r="O548">
        <v>675</v>
      </c>
      <c r="P548">
        <v>679</v>
      </c>
      <c r="Q548">
        <f t="shared" si="50"/>
        <v>677</v>
      </c>
      <c r="R548" s="8" t="str">
        <f t="shared" si="51"/>
        <v>FAIR</v>
      </c>
      <c r="S548">
        <f t="shared" si="48"/>
        <v>2</v>
      </c>
      <c r="T548" s="8" t="str">
        <f t="shared" si="52"/>
        <v>MEDIUM</v>
      </c>
      <c r="U548" s="8" t="str">
        <f t="shared" si="53"/>
        <v>Moderate DTI/Income/FICO</v>
      </c>
    </row>
    <row r="549" spans="1:21" x14ac:dyDescent="0.3">
      <c r="A549">
        <v>67329082</v>
      </c>
      <c r="B549" s="6">
        <v>25000</v>
      </c>
      <c r="C549" t="s">
        <v>14</v>
      </c>
      <c r="D549" s="4">
        <v>0.17859999999999998</v>
      </c>
      <c r="E549" t="s">
        <v>15</v>
      </c>
      <c r="F549" t="s">
        <v>51</v>
      </c>
      <c r="G549" t="s">
        <v>23</v>
      </c>
      <c r="H549" t="s">
        <v>37</v>
      </c>
      <c r="I549" s="6">
        <v>92000</v>
      </c>
      <c r="J549" s="8" t="str">
        <f t="shared" si="49"/>
        <v>HIGH</v>
      </c>
      <c r="K549" t="s">
        <v>48</v>
      </c>
      <c r="L549" t="s">
        <v>20</v>
      </c>
      <c r="M549" s="13">
        <v>0.3397</v>
      </c>
      <c r="N549" s="13">
        <v>33.97</v>
      </c>
      <c r="O549">
        <v>660</v>
      </c>
      <c r="P549">
        <v>664</v>
      </c>
      <c r="Q549">
        <f t="shared" si="50"/>
        <v>662</v>
      </c>
      <c r="R549" s="8" t="str">
        <f t="shared" si="51"/>
        <v>FAIR</v>
      </c>
      <c r="S549">
        <f t="shared" si="48"/>
        <v>1</v>
      </c>
      <c r="T549" s="8" t="str">
        <f t="shared" si="52"/>
        <v>HIGH</v>
      </c>
      <c r="U549" s="8" t="str">
        <f t="shared" si="53"/>
        <v>High DTI / Low Income / Low FICO</v>
      </c>
    </row>
    <row r="550" spans="1:21" x14ac:dyDescent="0.3">
      <c r="A550">
        <v>65786477</v>
      </c>
      <c r="B550" s="6">
        <v>12000</v>
      </c>
      <c r="C550" t="s">
        <v>26</v>
      </c>
      <c r="D550" s="4">
        <v>0.14330000000000001</v>
      </c>
      <c r="E550" t="s">
        <v>21</v>
      </c>
      <c r="F550" t="s">
        <v>56</v>
      </c>
      <c r="G550" t="s">
        <v>60</v>
      </c>
      <c r="H550" t="s">
        <v>24</v>
      </c>
      <c r="I550" s="6">
        <v>50000</v>
      </c>
      <c r="J550" s="8" t="str">
        <f t="shared" si="49"/>
        <v>MEDIUM</v>
      </c>
      <c r="K550" t="s">
        <v>29</v>
      </c>
      <c r="L550" t="s">
        <v>59</v>
      </c>
      <c r="M550" s="13">
        <v>0.23910000000000001</v>
      </c>
      <c r="N550" s="13">
        <v>23.91</v>
      </c>
      <c r="O550">
        <v>700</v>
      </c>
      <c r="P550">
        <v>704</v>
      </c>
      <c r="Q550">
        <f t="shared" si="50"/>
        <v>702</v>
      </c>
      <c r="R550" s="8" t="str">
        <f t="shared" si="51"/>
        <v>GOOD</v>
      </c>
      <c r="S550">
        <f t="shared" si="48"/>
        <v>1</v>
      </c>
      <c r="T550" s="8" t="str">
        <f t="shared" si="52"/>
        <v>HIGH</v>
      </c>
      <c r="U550" s="8" t="str">
        <f t="shared" si="53"/>
        <v>High DTI / Low Income / Low FICO</v>
      </c>
    </row>
    <row r="551" spans="1:21" x14ac:dyDescent="0.3">
      <c r="A551">
        <v>66610941</v>
      </c>
      <c r="B551" s="6">
        <v>14475</v>
      </c>
      <c r="C551" t="s">
        <v>14</v>
      </c>
      <c r="D551" s="4">
        <v>0.1757</v>
      </c>
      <c r="E551" t="s">
        <v>15</v>
      </c>
      <c r="F551" t="s">
        <v>52</v>
      </c>
      <c r="G551" t="s">
        <v>33</v>
      </c>
      <c r="H551" t="s">
        <v>24</v>
      </c>
      <c r="I551" s="6">
        <v>61000</v>
      </c>
      <c r="J551" s="8" t="str">
        <f t="shared" si="49"/>
        <v>HIGH</v>
      </c>
      <c r="K551" t="s">
        <v>48</v>
      </c>
      <c r="L551" t="s">
        <v>20</v>
      </c>
      <c r="M551" s="13">
        <v>0.12710000000000002</v>
      </c>
      <c r="N551" s="13">
        <v>12.710000000000003</v>
      </c>
      <c r="O551">
        <v>670</v>
      </c>
      <c r="P551">
        <v>674</v>
      </c>
      <c r="Q551">
        <f t="shared" si="50"/>
        <v>672</v>
      </c>
      <c r="R551" s="8" t="str">
        <f t="shared" si="51"/>
        <v>FAIR</v>
      </c>
      <c r="S551">
        <f t="shared" si="48"/>
        <v>2</v>
      </c>
      <c r="T551" s="8" t="str">
        <f t="shared" si="52"/>
        <v>MEDIUM</v>
      </c>
      <c r="U551" s="8" t="str">
        <f t="shared" si="53"/>
        <v>Moderate DTI/Income/FICO</v>
      </c>
    </row>
    <row r="552" spans="1:21" x14ac:dyDescent="0.3">
      <c r="A552">
        <v>63570123</v>
      </c>
      <c r="B552" s="6">
        <v>24000</v>
      </c>
      <c r="C552" t="s">
        <v>14</v>
      </c>
      <c r="D552" s="4">
        <v>0.1399</v>
      </c>
      <c r="E552" t="s">
        <v>21</v>
      </c>
      <c r="F552" t="s">
        <v>30</v>
      </c>
      <c r="G552" t="s">
        <v>33</v>
      </c>
      <c r="H552" t="s">
        <v>24</v>
      </c>
      <c r="I552" s="6">
        <v>70000</v>
      </c>
      <c r="J552" s="8" t="str">
        <f t="shared" si="49"/>
        <v>HIGH</v>
      </c>
      <c r="K552" t="s">
        <v>19</v>
      </c>
      <c r="L552" t="s">
        <v>20</v>
      </c>
      <c r="M552" s="13">
        <v>0.16339999999999999</v>
      </c>
      <c r="N552" s="13">
        <v>16.34</v>
      </c>
      <c r="O552">
        <v>665</v>
      </c>
      <c r="P552">
        <v>669</v>
      </c>
      <c r="Q552">
        <f t="shared" si="50"/>
        <v>667</v>
      </c>
      <c r="R552" s="8" t="str">
        <f t="shared" si="51"/>
        <v>FAIR</v>
      </c>
      <c r="S552">
        <f t="shared" si="48"/>
        <v>2</v>
      </c>
      <c r="T552" s="8" t="str">
        <f t="shared" si="52"/>
        <v>MEDIUM</v>
      </c>
      <c r="U552" s="8" t="str">
        <f t="shared" si="53"/>
        <v>Moderate DTI/Income/FICO</v>
      </c>
    </row>
    <row r="553" spans="1:21" x14ac:dyDescent="0.3">
      <c r="A553">
        <v>68544737</v>
      </c>
      <c r="B553" s="6">
        <v>5900</v>
      </c>
      <c r="C553" t="s">
        <v>26</v>
      </c>
      <c r="D553" s="4">
        <v>0.1148</v>
      </c>
      <c r="E553" t="s">
        <v>34</v>
      </c>
      <c r="F553" t="s">
        <v>54</v>
      </c>
      <c r="G553" t="s">
        <v>33</v>
      </c>
      <c r="H553" t="s">
        <v>37</v>
      </c>
      <c r="I553" s="6">
        <v>130000</v>
      </c>
      <c r="J553" s="8" t="str">
        <f t="shared" si="49"/>
        <v>HIGH</v>
      </c>
      <c r="K553" t="s">
        <v>29</v>
      </c>
      <c r="L553" t="s">
        <v>25</v>
      </c>
      <c r="M553" s="13">
        <v>0.1699</v>
      </c>
      <c r="N553" s="13">
        <v>16.989999999999998</v>
      </c>
      <c r="O553">
        <v>660</v>
      </c>
      <c r="P553">
        <v>664</v>
      </c>
      <c r="Q553">
        <f t="shared" si="50"/>
        <v>662</v>
      </c>
      <c r="R553" s="8" t="str">
        <f t="shared" si="51"/>
        <v>FAIR</v>
      </c>
      <c r="S553">
        <f t="shared" si="48"/>
        <v>2</v>
      </c>
      <c r="T553" s="8" t="str">
        <f t="shared" si="52"/>
        <v>MEDIUM</v>
      </c>
      <c r="U553" s="8" t="str">
        <f t="shared" si="53"/>
        <v>Moderate DTI/Income/FICO</v>
      </c>
    </row>
    <row r="554" spans="1:21" x14ac:dyDescent="0.3">
      <c r="A554">
        <v>68339414</v>
      </c>
      <c r="B554" s="6">
        <v>21000</v>
      </c>
      <c r="C554" t="s">
        <v>26</v>
      </c>
      <c r="D554" s="4">
        <v>8.4900000000000003E-2</v>
      </c>
      <c r="E554" t="s">
        <v>34</v>
      </c>
      <c r="F554" t="s">
        <v>35</v>
      </c>
      <c r="G554" t="s">
        <v>33</v>
      </c>
      <c r="H554" t="s">
        <v>24</v>
      </c>
      <c r="I554" s="6">
        <v>92000</v>
      </c>
      <c r="J554" s="8" t="str">
        <f t="shared" si="49"/>
        <v>HIGH</v>
      </c>
      <c r="K554" t="s">
        <v>29</v>
      </c>
      <c r="L554" t="s">
        <v>20</v>
      </c>
      <c r="M554" s="13">
        <v>0.19889999999999999</v>
      </c>
      <c r="N554" s="13">
        <v>19.89</v>
      </c>
      <c r="O554">
        <v>765</v>
      </c>
      <c r="P554">
        <v>769</v>
      </c>
      <c r="Q554">
        <f t="shared" si="50"/>
        <v>767</v>
      </c>
      <c r="R554" s="8" t="str">
        <f t="shared" si="51"/>
        <v>GOOD</v>
      </c>
      <c r="S554">
        <f t="shared" si="48"/>
        <v>2</v>
      </c>
      <c r="T554" s="8" t="str">
        <f t="shared" si="52"/>
        <v>MEDIUM</v>
      </c>
      <c r="U554" s="8" t="str">
        <f t="shared" si="53"/>
        <v>Moderate DTI/Income/FICO</v>
      </c>
    </row>
    <row r="555" spans="1:21" x14ac:dyDescent="0.3">
      <c r="A555">
        <v>65946948</v>
      </c>
      <c r="B555" s="6">
        <v>1600</v>
      </c>
      <c r="C555" t="s">
        <v>26</v>
      </c>
      <c r="D555" s="4">
        <v>0.21989999999999998</v>
      </c>
      <c r="E555" t="s">
        <v>41</v>
      </c>
      <c r="F555" t="s">
        <v>80</v>
      </c>
      <c r="G555" t="s">
        <v>23</v>
      </c>
      <c r="H555" t="s">
        <v>37</v>
      </c>
      <c r="I555" s="6">
        <v>14400</v>
      </c>
      <c r="J555" s="8" t="str">
        <f t="shared" si="49"/>
        <v>LOW</v>
      </c>
      <c r="K555" t="s">
        <v>48</v>
      </c>
      <c r="L555" t="s">
        <v>59</v>
      </c>
      <c r="M555" s="13">
        <v>0.1067</v>
      </c>
      <c r="N555" s="13">
        <v>10.67</v>
      </c>
      <c r="O555">
        <v>695</v>
      </c>
      <c r="P555">
        <v>699</v>
      </c>
      <c r="Q555">
        <f t="shared" si="50"/>
        <v>697</v>
      </c>
      <c r="R555" s="8" t="str">
        <f t="shared" si="51"/>
        <v>FAIR</v>
      </c>
      <c r="S555">
        <f t="shared" si="48"/>
        <v>1</v>
      </c>
      <c r="T555" s="8" t="str">
        <f t="shared" si="52"/>
        <v>HIGH</v>
      </c>
      <c r="U555" s="8" t="str">
        <f t="shared" si="53"/>
        <v>High DTI / Low Income / Low FICO</v>
      </c>
    </row>
    <row r="556" spans="1:21" x14ac:dyDescent="0.3">
      <c r="A556">
        <v>66624678</v>
      </c>
      <c r="B556" s="6">
        <v>9000</v>
      </c>
      <c r="C556" t="s">
        <v>26</v>
      </c>
      <c r="D556" s="4">
        <v>0.12590000000000001</v>
      </c>
      <c r="E556" t="s">
        <v>21</v>
      </c>
      <c r="F556" t="s">
        <v>22</v>
      </c>
      <c r="G556" t="s">
        <v>39</v>
      </c>
      <c r="H556" t="s">
        <v>37</v>
      </c>
      <c r="I556" s="6">
        <v>52000</v>
      </c>
      <c r="J556" s="8" t="str">
        <f t="shared" si="49"/>
        <v>MEDIUM</v>
      </c>
      <c r="K556" t="s">
        <v>74</v>
      </c>
      <c r="L556" t="s">
        <v>25</v>
      </c>
      <c r="M556" s="13">
        <v>0.18969999999999998</v>
      </c>
      <c r="N556" s="13">
        <v>18.97</v>
      </c>
      <c r="O556">
        <v>700</v>
      </c>
      <c r="P556">
        <v>704</v>
      </c>
      <c r="Q556">
        <f t="shared" si="50"/>
        <v>702</v>
      </c>
      <c r="R556" s="8" t="str">
        <f t="shared" si="51"/>
        <v>GOOD</v>
      </c>
      <c r="S556">
        <f t="shared" si="48"/>
        <v>2</v>
      </c>
      <c r="T556" s="8" t="str">
        <f t="shared" si="52"/>
        <v>MEDIUM</v>
      </c>
      <c r="U556" s="8" t="str">
        <f t="shared" si="53"/>
        <v>Moderate DTI/Income/FICO</v>
      </c>
    </row>
    <row r="557" spans="1:21" x14ac:dyDescent="0.3">
      <c r="A557">
        <v>66435438</v>
      </c>
      <c r="B557" s="6">
        <v>35000</v>
      </c>
      <c r="C557" t="s">
        <v>14</v>
      </c>
      <c r="D557" s="4">
        <v>0.19989999999999999</v>
      </c>
      <c r="E557" t="s">
        <v>43</v>
      </c>
      <c r="F557" t="s">
        <v>44</v>
      </c>
      <c r="G557" t="s">
        <v>39</v>
      </c>
      <c r="H557" t="s">
        <v>37</v>
      </c>
      <c r="I557" s="6">
        <v>84000</v>
      </c>
      <c r="J557" s="8" t="str">
        <f t="shared" si="49"/>
        <v>HIGH</v>
      </c>
      <c r="K557" t="s">
        <v>29</v>
      </c>
      <c r="L557" t="s">
        <v>20</v>
      </c>
      <c r="M557" s="13">
        <v>0.2097</v>
      </c>
      <c r="N557" s="13">
        <v>20.97</v>
      </c>
      <c r="O557">
        <v>725</v>
      </c>
      <c r="P557">
        <v>729</v>
      </c>
      <c r="Q557">
        <f t="shared" si="50"/>
        <v>727</v>
      </c>
      <c r="R557" s="8" t="str">
        <f t="shared" si="51"/>
        <v>GOOD</v>
      </c>
      <c r="S557">
        <f t="shared" si="48"/>
        <v>1</v>
      </c>
      <c r="T557" s="8" t="str">
        <f t="shared" si="52"/>
        <v>HIGH</v>
      </c>
      <c r="U557" s="8" t="str">
        <f t="shared" si="53"/>
        <v>High DTI / Low Income / Low FICO</v>
      </c>
    </row>
    <row r="558" spans="1:21" x14ac:dyDescent="0.3">
      <c r="A558">
        <v>62589220</v>
      </c>
      <c r="B558" s="6">
        <v>18000</v>
      </c>
      <c r="C558" t="s">
        <v>14</v>
      </c>
      <c r="D558" s="4">
        <v>8.1799999999999998E-2</v>
      </c>
      <c r="E558" t="s">
        <v>34</v>
      </c>
      <c r="F558" t="s">
        <v>35</v>
      </c>
      <c r="G558" t="s">
        <v>72</v>
      </c>
      <c r="H558" t="s">
        <v>18</v>
      </c>
      <c r="I558" s="6">
        <v>55000</v>
      </c>
      <c r="J558" s="8" t="str">
        <f t="shared" si="49"/>
        <v>MEDIUM</v>
      </c>
      <c r="K558" t="s">
        <v>29</v>
      </c>
      <c r="L558" t="s">
        <v>31</v>
      </c>
      <c r="M558" s="13">
        <v>0.21579999999999999</v>
      </c>
      <c r="N558" s="13">
        <v>21.58</v>
      </c>
      <c r="O558">
        <v>740</v>
      </c>
      <c r="P558">
        <v>744</v>
      </c>
      <c r="Q558">
        <f t="shared" si="50"/>
        <v>742</v>
      </c>
      <c r="R558" s="8" t="str">
        <f t="shared" si="51"/>
        <v>GOOD</v>
      </c>
      <c r="S558">
        <f t="shared" si="48"/>
        <v>1</v>
      </c>
      <c r="T558" s="8" t="str">
        <f t="shared" si="52"/>
        <v>HIGH</v>
      </c>
      <c r="U558" s="8" t="str">
        <f t="shared" si="53"/>
        <v>High DTI / Low Income / Low FICO</v>
      </c>
    </row>
    <row r="559" spans="1:21" x14ac:dyDescent="0.3">
      <c r="A559">
        <v>65344740</v>
      </c>
      <c r="B559" s="6">
        <v>7000</v>
      </c>
      <c r="C559" t="s">
        <v>26</v>
      </c>
      <c r="D559" s="4">
        <v>8.1799999999999998E-2</v>
      </c>
      <c r="E559" t="s">
        <v>34</v>
      </c>
      <c r="F559" t="s">
        <v>35</v>
      </c>
      <c r="G559" t="s">
        <v>36</v>
      </c>
      <c r="H559" t="s">
        <v>37</v>
      </c>
      <c r="I559" s="6">
        <v>40800</v>
      </c>
      <c r="J559" s="8" t="str">
        <f t="shared" si="49"/>
        <v>MEDIUM</v>
      </c>
      <c r="K559" t="s">
        <v>48</v>
      </c>
      <c r="L559" t="s">
        <v>20</v>
      </c>
      <c r="M559" s="13">
        <v>0.35820000000000002</v>
      </c>
      <c r="N559" s="13">
        <v>35.82</v>
      </c>
      <c r="O559">
        <v>735</v>
      </c>
      <c r="P559">
        <v>739</v>
      </c>
      <c r="Q559">
        <f t="shared" si="50"/>
        <v>737</v>
      </c>
      <c r="R559" s="8" t="str">
        <f t="shared" si="51"/>
        <v>GOOD</v>
      </c>
      <c r="S559">
        <f t="shared" si="48"/>
        <v>1</v>
      </c>
      <c r="T559" s="8" t="str">
        <f t="shared" si="52"/>
        <v>HIGH</v>
      </c>
      <c r="U559" s="8" t="str">
        <f t="shared" si="53"/>
        <v>High DTI / Low Income / Low FICO</v>
      </c>
    </row>
    <row r="560" spans="1:21" x14ac:dyDescent="0.3">
      <c r="A560">
        <v>66405045</v>
      </c>
      <c r="B560" s="6">
        <v>6950</v>
      </c>
      <c r="C560" t="s">
        <v>26</v>
      </c>
      <c r="D560" s="4">
        <v>0.1399</v>
      </c>
      <c r="E560" t="s">
        <v>21</v>
      </c>
      <c r="F560" t="s">
        <v>30</v>
      </c>
      <c r="H560" t="s">
        <v>18</v>
      </c>
      <c r="I560" s="6">
        <v>24199.8</v>
      </c>
      <c r="J560" s="8" t="str">
        <f t="shared" si="49"/>
        <v>LOW</v>
      </c>
      <c r="K560" t="s">
        <v>29</v>
      </c>
      <c r="L560" t="s">
        <v>20</v>
      </c>
      <c r="M560" s="13">
        <v>0.15380000000000002</v>
      </c>
      <c r="N560" s="13">
        <v>15.380000000000003</v>
      </c>
      <c r="O560">
        <v>665</v>
      </c>
      <c r="P560">
        <v>669</v>
      </c>
      <c r="Q560">
        <f t="shared" si="50"/>
        <v>667</v>
      </c>
      <c r="R560" s="8" t="str">
        <f t="shared" si="51"/>
        <v>FAIR</v>
      </c>
      <c r="S560">
        <f t="shared" si="48"/>
        <v>1</v>
      </c>
      <c r="T560" s="8" t="str">
        <f t="shared" si="52"/>
        <v>HIGH</v>
      </c>
      <c r="U560" s="8" t="str">
        <f t="shared" si="53"/>
        <v>High DTI / Low Income / Low FICO</v>
      </c>
    </row>
    <row r="561" spans="1:21" x14ac:dyDescent="0.3">
      <c r="A561">
        <v>63074625</v>
      </c>
      <c r="B561" s="6">
        <v>14000</v>
      </c>
      <c r="C561" t="s">
        <v>26</v>
      </c>
      <c r="D561" s="4">
        <v>5.3200000000000004E-2</v>
      </c>
      <c r="E561" t="s">
        <v>45</v>
      </c>
      <c r="F561" t="s">
        <v>57</v>
      </c>
      <c r="G561" t="s">
        <v>36</v>
      </c>
      <c r="H561" t="s">
        <v>24</v>
      </c>
      <c r="I561" s="6">
        <v>133000</v>
      </c>
      <c r="J561" s="8" t="str">
        <f t="shared" si="49"/>
        <v>HIGH</v>
      </c>
      <c r="K561" t="s">
        <v>29</v>
      </c>
      <c r="L561" t="s">
        <v>25</v>
      </c>
      <c r="M561" s="13">
        <v>8.6099999999999996E-2</v>
      </c>
      <c r="N561" s="13">
        <v>8.61</v>
      </c>
      <c r="O561">
        <v>730</v>
      </c>
      <c r="P561">
        <v>734</v>
      </c>
      <c r="Q561">
        <f t="shared" si="50"/>
        <v>732</v>
      </c>
      <c r="R561" s="8" t="str">
        <f t="shared" si="51"/>
        <v>GOOD</v>
      </c>
      <c r="S561">
        <f t="shared" si="48"/>
        <v>3</v>
      </c>
      <c r="T561" s="8" t="str">
        <f t="shared" si="52"/>
        <v>LOW</v>
      </c>
      <c r="U561" s="8" t="str">
        <f t="shared" si="53"/>
        <v>Strong Profile</v>
      </c>
    </row>
    <row r="562" spans="1:21" x14ac:dyDescent="0.3">
      <c r="A562">
        <v>66006172</v>
      </c>
      <c r="B562" s="6">
        <v>12500</v>
      </c>
      <c r="C562" t="s">
        <v>26</v>
      </c>
      <c r="D562" s="4">
        <v>6.2400000000000004E-2</v>
      </c>
      <c r="E562" t="s">
        <v>45</v>
      </c>
      <c r="F562" t="s">
        <v>62</v>
      </c>
      <c r="G562" t="s">
        <v>17</v>
      </c>
      <c r="H562" t="s">
        <v>18</v>
      </c>
      <c r="I562" s="6">
        <v>140000</v>
      </c>
      <c r="J562" s="8" t="str">
        <f t="shared" si="49"/>
        <v>HIGH</v>
      </c>
      <c r="K562" t="s">
        <v>29</v>
      </c>
      <c r="L562" t="s">
        <v>20</v>
      </c>
      <c r="M562" s="13">
        <v>3.2300000000000002E-2</v>
      </c>
      <c r="N562" s="13">
        <v>3.2300000000000004</v>
      </c>
      <c r="O562">
        <v>745</v>
      </c>
      <c r="P562">
        <v>749</v>
      </c>
      <c r="Q562">
        <f t="shared" si="50"/>
        <v>747</v>
      </c>
      <c r="R562" s="8" t="str">
        <f t="shared" si="51"/>
        <v>GOOD</v>
      </c>
      <c r="S562">
        <f t="shared" si="48"/>
        <v>3</v>
      </c>
      <c r="T562" s="8" t="str">
        <f t="shared" si="52"/>
        <v>LOW</v>
      </c>
      <c r="U562" s="8" t="str">
        <f t="shared" si="53"/>
        <v>Strong Profile</v>
      </c>
    </row>
    <row r="563" spans="1:21" x14ac:dyDescent="0.3">
      <c r="A563">
        <v>63217926</v>
      </c>
      <c r="B563" s="6">
        <v>13425</v>
      </c>
      <c r="C563" t="s">
        <v>14</v>
      </c>
      <c r="D563" s="4">
        <v>0.21989999999999998</v>
      </c>
      <c r="E563" t="s">
        <v>41</v>
      </c>
      <c r="F563" t="s">
        <v>80</v>
      </c>
      <c r="G563" t="s">
        <v>28</v>
      </c>
      <c r="H563" t="s">
        <v>24</v>
      </c>
      <c r="I563" s="6">
        <v>33600</v>
      </c>
      <c r="J563" s="8" t="str">
        <f t="shared" si="49"/>
        <v>LOW</v>
      </c>
      <c r="K563" t="s">
        <v>19</v>
      </c>
      <c r="L563" t="s">
        <v>20</v>
      </c>
      <c r="M563" s="13">
        <v>0.2104</v>
      </c>
      <c r="N563" s="13">
        <v>21.04</v>
      </c>
      <c r="O563">
        <v>710</v>
      </c>
      <c r="P563">
        <v>714</v>
      </c>
      <c r="Q563">
        <f t="shared" si="50"/>
        <v>712</v>
      </c>
      <c r="R563" s="8" t="str">
        <f t="shared" si="51"/>
        <v>GOOD</v>
      </c>
      <c r="S563">
        <f t="shared" si="48"/>
        <v>1</v>
      </c>
      <c r="T563" s="8" t="str">
        <f t="shared" si="52"/>
        <v>HIGH</v>
      </c>
      <c r="U563" s="8" t="str">
        <f t="shared" si="53"/>
        <v>High DTI / Low Income / Low FICO</v>
      </c>
    </row>
    <row r="564" spans="1:21" x14ac:dyDescent="0.3">
      <c r="A564">
        <v>63467109</v>
      </c>
      <c r="B564" s="6">
        <v>6000</v>
      </c>
      <c r="C564" t="s">
        <v>26</v>
      </c>
      <c r="D564" s="4">
        <v>6.2400000000000004E-2</v>
      </c>
      <c r="E564" t="s">
        <v>45</v>
      </c>
      <c r="F564" t="s">
        <v>62</v>
      </c>
      <c r="G564" t="s">
        <v>39</v>
      </c>
      <c r="H564" t="s">
        <v>18</v>
      </c>
      <c r="I564" s="6">
        <v>70000</v>
      </c>
      <c r="J564" s="8" t="str">
        <f t="shared" si="49"/>
        <v>HIGH</v>
      </c>
      <c r="K564" t="s">
        <v>29</v>
      </c>
      <c r="L564" t="s">
        <v>20</v>
      </c>
      <c r="M564" s="13">
        <v>8.6400000000000005E-2</v>
      </c>
      <c r="N564" s="13">
        <v>8.64</v>
      </c>
      <c r="O564">
        <v>705</v>
      </c>
      <c r="P564">
        <v>709</v>
      </c>
      <c r="Q564">
        <f t="shared" si="50"/>
        <v>707</v>
      </c>
      <c r="R564" s="8" t="str">
        <f t="shared" si="51"/>
        <v>GOOD</v>
      </c>
      <c r="S564">
        <f t="shared" si="48"/>
        <v>3</v>
      </c>
      <c r="T564" s="8" t="str">
        <f t="shared" si="52"/>
        <v>LOW</v>
      </c>
      <c r="U564" s="8" t="str">
        <f t="shared" si="53"/>
        <v>Strong Profile</v>
      </c>
    </row>
    <row r="565" spans="1:21" x14ac:dyDescent="0.3">
      <c r="A565">
        <v>65068458</v>
      </c>
      <c r="B565" s="6">
        <v>12000</v>
      </c>
      <c r="C565" t="s">
        <v>26</v>
      </c>
      <c r="D565" s="4">
        <v>8.1799999999999998E-2</v>
      </c>
      <c r="E565" t="s">
        <v>34</v>
      </c>
      <c r="F565" t="s">
        <v>35</v>
      </c>
      <c r="G565" t="s">
        <v>69</v>
      </c>
      <c r="H565" t="s">
        <v>24</v>
      </c>
      <c r="I565" s="6">
        <v>68000</v>
      </c>
      <c r="J565" s="8" t="str">
        <f t="shared" si="49"/>
        <v>HIGH</v>
      </c>
      <c r="K565" t="s">
        <v>48</v>
      </c>
      <c r="L565" t="s">
        <v>20</v>
      </c>
      <c r="M565" s="13">
        <v>0.24340000000000001</v>
      </c>
      <c r="N565" s="13">
        <v>24.34</v>
      </c>
      <c r="O565">
        <v>660</v>
      </c>
      <c r="P565">
        <v>664</v>
      </c>
      <c r="Q565">
        <f t="shared" si="50"/>
        <v>662</v>
      </c>
      <c r="R565" s="8" t="str">
        <f t="shared" si="51"/>
        <v>FAIR</v>
      </c>
      <c r="S565">
        <f t="shared" si="48"/>
        <v>1</v>
      </c>
      <c r="T565" s="8" t="str">
        <f t="shared" si="52"/>
        <v>HIGH</v>
      </c>
      <c r="U565" s="8" t="str">
        <f t="shared" si="53"/>
        <v>High DTI / Low Income / Low FICO</v>
      </c>
    </row>
    <row r="566" spans="1:21" x14ac:dyDescent="0.3">
      <c r="A566">
        <v>66056467</v>
      </c>
      <c r="B566" s="6">
        <v>25000</v>
      </c>
      <c r="C566" t="s">
        <v>26</v>
      </c>
      <c r="D566" s="4">
        <v>0.12590000000000001</v>
      </c>
      <c r="E566" t="s">
        <v>21</v>
      </c>
      <c r="F566" t="s">
        <v>22</v>
      </c>
      <c r="G566" t="s">
        <v>50</v>
      </c>
      <c r="H566" t="s">
        <v>37</v>
      </c>
      <c r="I566" s="6">
        <v>70000</v>
      </c>
      <c r="J566" s="8" t="str">
        <f t="shared" si="49"/>
        <v>HIGH</v>
      </c>
      <c r="K566" t="s">
        <v>29</v>
      </c>
      <c r="L566" t="s">
        <v>59</v>
      </c>
      <c r="M566" s="13">
        <v>0.18429999999999999</v>
      </c>
      <c r="N566" s="13">
        <v>18.43</v>
      </c>
      <c r="O566">
        <v>710</v>
      </c>
      <c r="P566">
        <v>714</v>
      </c>
      <c r="Q566">
        <f t="shared" si="50"/>
        <v>712</v>
      </c>
      <c r="R566" s="8" t="str">
        <f t="shared" si="51"/>
        <v>GOOD</v>
      </c>
      <c r="S566">
        <f t="shared" si="48"/>
        <v>2</v>
      </c>
      <c r="T566" s="8" t="str">
        <f t="shared" si="52"/>
        <v>MEDIUM</v>
      </c>
      <c r="U566" s="8" t="str">
        <f t="shared" si="53"/>
        <v>Moderate DTI/Income/FICO</v>
      </c>
    </row>
    <row r="567" spans="1:21" x14ac:dyDescent="0.3">
      <c r="A567">
        <v>68534685</v>
      </c>
      <c r="B567" s="6">
        <v>6400</v>
      </c>
      <c r="C567" t="s">
        <v>26</v>
      </c>
      <c r="D567" s="4">
        <v>9.8000000000000004E-2</v>
      </c>
      <c r="E567" t="s">
        <v>34</v>
      </c>
      <c r="F567" t="s">
        <v>58</v>
      </c>
      <c r="G567" t="s">
        <v>33</v>
      </c>
      <c r="H567" t="s">
        <v>24</v>
      </c>
      <c r="I567" s="6">
        <v>120000</v>
      </c>
      <c r="J567" s="8" t="str">
        <f t="shared" si="49"/>
        <v>HIGH</v>
      </c>
      <c r="K567" t="s">
        <v>29</v>
      </c>
      <c r="L567" t="s">
        <v>25</v>
      </c>
      <c r="M567" s="13">
        <v>0.24640000000000001</v>
      </c>
      <c r="N567" s="13">
        <v>24.64</v>
      </c>
      <c r="O567">
        <v>695</v>
      </c>
      <c r="P567">
        <v>699</v>
      </c>
      <c r="Q567">
        <f t="shared" si="50"/>
        <v>697</v>
      </c>
      <c r="R567" s="8" t="str">
        <f t="shared" si="51"/>
        <v>FAIR</v>
      </c>
      <c r="S567">
        <f t="shared" si="48"/>
        <v>1</v>
      </c>
      <c r="T567" s="8" t="str">
        <f t="shared" si="52"/>
        <v>HIGH</v>
      </c>
      <c r="U567" s="8" t="str">
        <f t="shared" si="53"/>
        <v>High DTI / Low Income / Low FICO</v>
      </c>
    </row>
    <row r="568" spans="1:21" x14ac:dyDescent="0.3">
      <c r="A568">
        <v>68393670</v>
      </c>
      <c r="B568" s="6">
        <v>10000</v>
      </c>
      <c r="C568" t="s">
        <v>26</v>
      </c>
      <c r="D568" s="4">
        <v>8.4900000000000003E-2</v>
      </c>
      <c r="E568" t="s">
        <v>34</v>
      </c>
      <c r="F568" t="s">
        <v>35</v>
      </c>
      <c r="H568" t="s">
        <v>24</v>
      </c>
      <c r="I568" s="6">
        <v>72000</v>
      </c>
      <c r="J568" s="8" t="str">
        <f t="shared" si="49"/>
        <v>HIGH</v>
      </c>
      <c r="K568" t="s">
        <v>29</v>
      </c>
      <c r="L568" t="s">
        <v>25</v>
      </c>
      <c r="M568" s="13">
        <v>0.14219999999999999</v>
      </c>
      <c r="N568" s="13">
        <v>14.219999999999999</v>
      </c>
      <c r="O568">
        <v>675</v>
      </c>
      <c r="P568">
        <v>679</v>
      </c>
      <c r="Q568">
        <f t="shared" si="50"/>
        <v>677</v>
      </c>
      <c r="R568" s="8" t="str">
        <f t="shared" si="51"/>
        <v>FAIR</v>
      </c>
      <c r="S568">
        <f t="shared" si="48"/>
        <v>2</v>
      </c>
      <c r="T568" s="8" t="str">
        <f t="shared" si="52"/>
        <v>MEDIUM</v>
      </c>
      <c r="U568" s="8" t="str">
        <f t="shared" si="53"/>
        <v>Moderate DTI/Income/FICO</v>
      </c>
    </row>
    <row r="569" spans="1:21" x14ac:dyDescent="0.3">
      <c r="A569">
        <v>61642429</v>
      </c>
      <c r="B569" s="6">
        <v>1500</v>
      </c>
      <c r="C569" t="s">
        <v>26</v>
      </c>
      <c r="D569" s="4">
        <v>9.1700000000000004E-2</v>
      </c>
      <c r="E569" t="s">
        <v>34</v>
      </c>
      <c r="F569" t="s">
        <v>68</v>
      </c>
      <c r="G569" t="s">
        <v>33</v>
      </c>
      <c r="H569" t="s">
        <v>24</v>
      </c>
      <c r="I569" s="6">
        <v>63000</v>
      </c>
      <c r="J569" s="8" t="str">
        <f t="shared" si="49"/>
        <v>HIGH</v>
      </c>
      <c r="K569" t="s">
        <v>29</v>
      </c>
      <c r="L569" t="s">
        <v>31</v>
      </c>
      <c r="M569" s="13">
        <v>0.1623</v>
      </c>
      <c r="N569" s="13">
        <v>16.23</v>
      </c>
      <c r="O569">
        <v>730</v>
      </c>
      <c r="P569">
        <v>734</v>
      </c>
      <c r="Q569">
        <f t="shared" si="50"/>
        <v>732</v>
      </c>
      <c r="R569" s="8" t="str">
        <f t="shared" si="51"/>
        <v>GOOD</v>
      </c>
      <c r="S569">
        <f t="shared" si="48"/>
        <v>2</v>
      </c>
      <c r="T569" s="8" t="str">
        <f t="shared" si="52"/>
        <v>MEDIUM</v>
      </c>
      <c r="U569" s="8" t="str">
        <f t="shared" si="53"/>
        <v>Moderate DTI/Income/FICO</v>
      </c>
    </row>
    <row r="570" spans="1:21" x14ac:dyDescent="0.3">
      <c r="A570">
        <v>63497024</v>
      </c>
      <c r="B570" s="6">
        <v>6000</v>
      </c>
      <c r="C570" t="s">
        <v>26</v>
      </c>
      <c r="D570" s="4">
        <v>0.1099</v>
      </c>
      <c r="E570" t="s">
        <v>34</v>
      </c>
      <c r="F570" t="s">
        <v>49</v>
      </c>
      <c r="G570" t="s">
        <v>47</v>
      </c>
      <c r="H570" t="s">
        <v>24</v>
      </c>
      <c r="I570" s="6">
        <v>120000</v>
      </c>
      <c r="J570" s="8" t="str">
        <f t="shared" si="49"/>
        <v>HIGH</v>
      </c>
      <c r="K570" t="s">
        <v>29</v>
      </c>
      <c r="L570" t="s">
        <v>20</v>
      </c>
      <c r="M570" s="13">
        <v>6.9800000000000001E-2</v>
      </c>
      <c r="N570" s="13">
        <v>6.98</v>
      </c>
      <c r="O570">
        <v>665</v>
      </c>
      <c r="P570">
        <v>669</v>
      </c>
      <c r="Q570">
        <f t="shared" si="50"/>
        <v>667</v>
      </c>
      <c r="R570" s="8" t="str">
        <f t="shared" si="51"/>
        <v>FAIR</v>
      </c>
      <c r="S570">
        <f t="shared" si="48"/>
        <v>2</v>
      </c>
      <c r="T570" s="8" t="str">
        <f t="shared" si="52"/>
        <v>MEDIUM</v>
      </c>
      <c r="U570" s="8" t="str">
        <f t="shared" si="53"/>
        <v>Moderate DTI/Income/FICO</v>
      </c>
    </row>
    <row r="571" spans="1:21" x14ac:dyDescent="0.3">
      <c r="A571">
        <v>63426972</v>
      </c>
      <c r="B571" s="6">
        <v>9600</v>
      </c>
      <c r="C571" t="s">
        <v>26</v>
      </c>
      <c r="D571" s="4">
        <v>7.2599999999999998E-2</v>
      </c>
      <c r="E571" t="s">
        <v>45</v>
      </c>
      <c r="F571" t="s">
        <v>61</v>
      </c>
      <c r="G571" t="s">
        <v>39</v>
      </c>
      <c r="H571" t="s">
        <v>24</v>
      </c>
      <c r="I571" s="6">
        <v>54000</v>
      </c>
      <c r="J571" s="8" t="str">
        <f t="shared" si="49"/>
        <v>MEDIUM</v>
      </c>
      <c r="K571" t="s">
        <v>29</v>
      </c>
      <c r="L571" t="s">
        <v>20</v>
      </c>
      <c r="M571" s="13">
        <v>0.1593</v>
      </c>
      <c r="N571" s="13">
        <v>15.93</v>
      </c>
      <c r="O571">
        <v>700</v>
      </c>
      <c r="P571">
        <v>704</v>
      </c>
      <c r="Q571">
        <f t="shared" si="50"/>
        <v>702</v>
      </c>
      <c r="R571" s="8" t="str">
        <f t="shared" si="51"/>
        <v>GOOD</v>
      </c>
      <c r="S571">
        <f t="shared" si="48"/>
        <v>2</v>
      </c>
      <c r="T571" s="8" t="str">
        <f t="shared" si="52"/>
        <v>MEDIUM</v>
      </c>
      <c r="U571" s="8" t="str">
        <f t="shared" si="53"/>
        <v>Moderate DTI/Income/FICO</v>
      </c>
    </row>
    <row r="572" spans="1:21" x14ac:dyDescent="0.3">
      <c r="A572">
        <v>63408151</v>
      </c>
      <c r="B572" s="6">
        <v>4250</v>
      </c>
      <c r="C572" t="s">
        <v>26</v>
      </c>
      <c r="D572" s="4">
        <v>0.17859999999999998</v>
      </c>
      <c r="E572" t="s">
        <v>15</v>
      </c>
      <c r="F572" t="s">
        <v>51</v>
      </c>
      <c r="G572" t="s">
        <v>33</v>
      </c>
      <c r="H572" t="s">
        <v>24</v>
      </c>
      <c r="I572" s="6">
        <v>34200</v>
      </c>
      <c r="J572" s="8" t="str">
        <f t="shared" si="49"/>
        <v>LOW</v>
      </c>
      <c r="K572" t="s">
        <v>29</v>
      </c>
      <c r="L572" t="s">
        <v>20</v>
      </c>
      <c r="M572" s="13">
        <v>0.38109999999999999</v>
      </c>
      <c r="N572" s="13">
        <v>38.11</v>
      </c>
      <c r="O572">
        <v>675</v>
      </c>
      <c r="P572">
        <v>679</v>
      </c>
      <c r="Q572">
        <f t="shared" si="50"/>
        <v>677</v>
      </c>
      <c r="R572" s="8" t="str">
        <f t="shared" si="51"/>
        <v>FAIR</v>
      </c>
      <c r="S572">
        <f t="shared" si="48"/>
        <v>1</v>
      </c>
      <c r="T572" s="8" t="str">
        <f t="shared" si="52"/>
        <v>HIGH</v>
      </c>
      <c r="U572" s="8" t="str">
        <f t="shared" si="53"/>
        <v>High DTI / Low Income / Low FICO</v>
      </c>
    </row>
    <row r="573" spans="1:21" x14ac:dyDescent="0.3">
      <c r="A573">
        <v>65463738</v>
      </c>
      <c r="B573" s="6">
        <v>12000</v>
      </c>
      <c r="C573" t="s">
        <v>14</v>
      </c>
      <c r="D573" s="4">
        <v>0.1318</v>
      </c>
      <c r="E573" t="s">
        <v>21</v>
      </c>
      <c r="F573" t="s">
        <v>32</v>
      </c>
      <c r="G573" t="s">
        <v>33</v>
      </c>
      <c r="H573" t="s">
        <v>37</v>
      </c>
      <c r="I573" s="6">
        <v>39598</v>
      </c>
      <c r="J573" s="8" t="str">
        <f t="shared" si="49"/>
        <v>LOW</v>
      </c>
      <c r="K573" t="s">
        <v>29</v>
      </c>
      <c r="L573" t="s">
        <v>25</v>
      </c>
      <c r="M573" s="13">
        <v>0.1925</v>
      </c>
      <c r="N573" s="13">
        <v>19.25</v>
      </c>
      <c r="O573">
        <v>680</v>
      </c>
      <c r="P573">
        <v>684</v>
      </c>
      <c r="Q573">
        <f t="shared" si="50"/>
        <v>682</v>
      </c>
      <c r="R573" s="8" t="str">
        <f t="shared" si="51"/>
        <v>FAIR</v>
      </c>
      <c r="S573">
        <f t="shared" si="48"/>
        <v>1</v>
      </c>
      <c r="T573" s="8" t="str">
        <f t="shared" si="52"/>
        <v>HIGH</v>
      </c>
      <c r="U573" s="8" t="str">
        <f t="shared" si="53"/>
        <v>High DTI / Low Income / Low FICO</v>
      </c>
    </row>
    <row r="574" spans="1:21" x14ac:dyDescent="0.3">
      <c r="A574">
        <v>67306322</v>
      </c>
      <c r="B574" s="6">
        <v>7500</v>
      </c>
      <c r="C574" t="s">
        <v>26</v>
      </c>
      <c r="D574" s="4">
        <v>0.1318</v>
      </c>
      <c r="E574" t="s">
        <v>21</v>
      </c>
      <c r="F574" t="s">
        <v>32</v>
      </c>
      <c r="G574" t="s">
        <v>17</v>
      </c>
      <c r="H574" t="s">
        <v>18</v>
      </c>
      <c r="I574" s="6">
        <v>34000</v>
      </c>
      <c r="J574" s="8" t="str">
        <f t="shared" si="49"/>
        <v>LOW</v>
      </c>
      <c r="K574" t="s">
        <v>29</v>
      </c>
      <c r="L574" t="s">
        <v>20</v>
      </c>
      <c r="M574" s="13">
        <v>0.24710000000000001</v>
      </c>
      <c r="N574" s="13">
        <v>24.71</v>
      </c>
      <c r="O574">
        <v>660</v>
      </c>
      <c r="P574">
        <v>664</v>
      </c>
      <c r="Q574">
        <f t="shared" si="50"/>
        <v>662</v>
      </c>
      <c r="R574" s="8" t="str">
        <f t="shared" si="51"/>
        <v>FAIR</v>
      </c>
      <c r="S574">
        <f t="shared" si="48"/>
        <v>1</v>
      </c>
      <c r="T574" s="8" t="str">
        <f t="shared" si="52"/>
        <v>HIGH</v>
      </c>
      <c r="U574" s="8" t="str">
        <f t="shared" si="53"/>
        <v>High DTI / Low Income / Low FICO</v>
      </c>
    </row>
    <row r="575" spans="1:21" x14ac:dyDescent="0.3">
      <c r="A575">
        <v>68434509</v>
      </c>
      <c r="B575" s="6">
        <v>6000</v>
      </c>
      <c r="C575" t="s">
        <v>26</v>
      </c>
      <c r="D575" s="4">
        <v>0.11990000000000001</v>
      </c>
      <c r="E575" t="s">
        <v>21</v>
      </c>
      <c r="F575" t="s">
        <v>40</v>
      </c>
      <c r="G575" t="s">
        <v>69</v>
      </c>
      <c r="H575" t="s">
        <v>37</v>
      </c>
      <c r="I575" s="6">
        <v>27000</v>
      </c>
      <c r="J575" s="8" t="str">
        <f t="shared" si="49"/>
        <v>LOW</v>
      </c>
      <c r="K575" t="s">
        <v>48</v>
      </c>
      <c r="L575" t="s">
        <v>25</v>
      </c>
      <c r="M575" s="13">
        <v>7.1099999999999997E-2</v>
      </c>
      <c r="N575" s="13">
        <v>7.1099999999999994</v>
      </c>
      <c r="O575">
        <v>690</v>
      </c>
      <c r="P575">
        <v>694</v>
      </c>
      <c r="Q575">
        <f t="shared" si="50"/>
        <v>692</v>
      </c>
      <c r="R575" s="8" t="str">
        <f t="shared" si="51"/>
        <v>FAIR</v>
      </c>
      <c r="S575">
        <f t="shared" si="48"/>
        <v>1</v>
      </c>
      <c r="T575" s="8" t="str">
        <f t="shared" si="52"/>
        <v>HIGH</v>
      </c>
      <c r="U575" s="8" t="str">
        <f t="shared" si="53"/>
        <v>High DTI / Low Income / Low FICO</v>
      </c>
    </row>
    <row r="576" spans="1:21" x14ac:dyDescent="0.3">
      <c r="A576">
        <v>64059577</v>
      </c>
      <c r="B576" s="6">
        <v>14000</v>
      </c>
      <c r="C576" t="s">
        <v>26</v>
      </c>
      <c r="D576" s="4">
        <v>9.9900000000000003E-2</v>
      </c>
      <c r="E576" t="s">
        <v>34</v>
      </c>
      <c r="F576" t="s">
        <v>58</v>
      </c>
      <c r="G576" t="s">
        <v>50</v>
      </c>
      <c r="H576" t="s">
        <v>18</v>
      </c>
      <c r="I576" s="6">
        <v>54475</v>
      </c>
      <c r="J576" s="8" t="str">
        <f t="shared" si="49"/>
        <v>MEDIUM</v>
      </c>
      <c r="K576" t="s">
        <v>29</v>
      </c>
      <c r="L576" t="s">
        <v>25</v>
      </c>
      <c r="M576" s="13">
        <v>0.38700000000000001</v>
      </c>
      <c r="N576" s="13">
        <v>38.700000000000003</v>
      </c>
      <c r="O576">
        <v>680</v>
      </c>
      <c r="P576">
        <v>684</v>
      </c>
      <c r="Q576">
        <f t="shared" si="50"/>
        <v>682</v>
      </c>
      <c r="R576" s="8" t="str">
        <f t="shared" si="51"/>
        <v>FAIR</v>
      </c>
      <c r="S576">
        <f t="shared" si="48"/>
        <v>1</v>
      </c>
      <c r="T576" s="8" t="str">
        <f t="shared" si="52"/>
        <v>HIGH</v>
      </c>
      <c r="U576" s="8" t="str">
        <f t="shared" si="53"/>
        <v>High DTI / Low Income / Low FICO</v>
      </c>
    </row>
    <row r="577" spans="1:21" x14ac:dyDescent="0.3">
      <c r="A577">
        <v>66076547</v>
      </c>
      <c r="B577" s="6">
        <v>35000</v>
      </c>
      <c r="C577" t="s">
        <v>14</v>
      </c>
      <c r="D577" s="4">
        <v>0.11990000000000001</v>
      </c>
      <c r="E577" t="s">
        <v>21</v>
      </c>
      <c r="F577" t="s">
        <v>40</v>
      </c>
      <c r="G577" t="s">
        <v>60</v>
      </c>
      <c r="H577" t="s">
        <v>24</v>
      </c>
      <c r="I577" s="6">
        <v>98000</v>
      </c>
      <c r="J577" s="8" t="str">
        <f t="shared" si="49"/>
        <v>HIGH</v>
      </c>
      <c r="K577" t="s">
        <v>19</v>
      </c>
      <c r="L577" t="s">
        <v>25</v>
      </c>
      <c r="M577" s="13">
        <v>0.24539999999999998</v>
      </c>
      <c r="N577" s="13">
        <v>24.54</v>
      </c>
      <c r="O577">
        <v>680</v>
      </c>
      <c r="P577">
        <v>684</v>
      </c>
      <c r="Q577">
        <f t="shared" si="50"/>
        <v>682</v>
      </c>
      <c r="R577" s="8" t="str">
        <f t="shared" si="51"/>
        <v>FAIR</v>
      </c>
      <c r="S577">
        <f t="shared" si="48"/>
        <v>1</v>
      </c>
      <c r="T577" s="8" t="str">
        <f t="shared" si="52"/>
        <v>HIGH</v>
      </c>
      <c r="U577" s="8" t="str">
        <f t="shared" si="53"/>
        <v>High DTI / Low Income / Low FICO</v>
      </c>
    </row>
    <row r="578" spans="1:21" x14ac:dyDescent="0.3">
      <c r="A578">
        <v>65552708</v>
      </c>
      <c r="B578" s="6">
        <v>18000</v>
      </c>
      <c r="C578" t="s">
        <v>14</v>
      </c>
      <c r="D578" s="4">
        <v>0.13669999999999999</v>
      </c>
      <c r="E578" t="s">
        <v>21</v>
      </c>
      <c r="F578" t="s">
        <v>30</v>
      </c>
      <c r="G578" t="s">
        <v>23</v>
      </c>
      <c r="H578" t="s">
        <v>24</v>
      </c>
      <c r="I578" s="6">
        <v>53000</v>
      </c>
      <c r="J578" s="8" t="str">
        <f t="shared" si="49"/>
        <v>MEDIUM</v>
      </c>
      <c r="K578" t="s">
        <v>29</v>
      </c>
      <c r="L578" t="s">
        <v>25</v>
      </c>
      <c r="M578" s="13">
        <v>0.13250000000000001</v>
      </c>
      <c r="N578" s="13">
        <v>13.25</v>
      </c>
      <c r="O578">
        <v>720</v>
      </c>
      <c r="P578">
        <v>724</v>
      </c>
      <c r="Q578">
        <f t="shared" si="50"/>
        <v>722</v>
      </c>
      <c r="R578" s="8" t="str">
        <f t="shared" si="51"/>
        <v>GOOD</v>
      </c>
      <c r="S578">
        <f t="shared" ref="S578:S641" si="54">IF(AND(M578&lt;0.12, I578&gt;60000, Q578&gt;700), 3, IF(AND(M578&lt;0.2, I578&gt;40000, Q578&gt;660), 2, 1))</f>
        <v>2</v>
      </c>
      <c r="T578" s="8" t="str">
        <f t="shared" si="52"/>
        <v>MEDIUM</v>
      </c>
      <c r="U578" s="8" t="str">
        <f t="shared" si="53"/>
        <v>Moderate DTI/Income/FICO</v>
      </c>
    </row>
    <row r="579" spans="1:21" x14ac:dyDescent="0.3">
      <c r="A579">
        <v>63395279</v>
      </c>
      <c r="B579" s="6">
        <v>29850</v>
      </c>
      <c r="C579" t="s">
        <v>26</v>
      </c>
      <c r="D579" s="4">
        <v>9.1700000000000004E-2</v>
      </c>
      <c r="E579" t="s">
        <v>34</v>
      </c>
      <c r="F579" t="s">
        <v>68</v>
      </c>
      <c r="G579" t="s">
        <v>17</v>
      </c>
      <c r="H579" t="s">
        <v>24</v>
      </c>
      <c r="I579" s="6">
        <v>128000</v>
      </c>
      <c r="J579" s="8" t="str">
        <f t="shared" ref="J579:J642" si="55">IF(I579&gt;60000,"HIGH",IF(I579&gt;40000,"MEDIUM","LOW"))</f>
        <v>HIGH</v>
      </c>
      <c r="K579" t="s">
        <v>29</v>
      </c>
      <c r="L579" t="s">
        <v>20</v>
      </c>
      <c r="M579" s="13">
        <v>0.1003</v>
      </c>
      <c r="N579" s="13">
        <v>10.029999999999999</v>
      </c>
      <c r="O579">
        <v>690</v>
      </c>
      <c r="P579">
        <v>694</v>
      </c>
      <c r="Q579">
        <f t="shared" ref="Q579:Q642" si="56">AVERAGE(O579,P579)</f>
        <v>692</v>
      </c>
      <c r="R579" s="8" t="str">
        <f t="shared" ref="R579:R642" si="57">IF(Q579&gt;700,"GOOD",IF(Q579&gt;660,"FAIR","POOR"))</f>
        <v>FAIR</v>
      </c>
      <c r="S579">
        <f t="shared" si="54"/>
        <v>2</v>
      </c>
      <c r="T579" s="8" t="str">
        <f t="shared" ref="T579:T642" si="58">IF(S579=3, "LOW", IF(S579=2, "MEDIUM", "HIGH"))</f>
        <v>MEDIUM</v>
      </c>
      <c r="U579" s="8" t="str">
        <f t="shared" ref="U579:U642" si="59">IF(S579=1, "High DTI / Low Income / Low FICO", IF(S579=2, "Moderate DTI/Income/FICO", "Strong Profile"))</f>
        <v>Moderate DTI/Income/FICO</v>
      </c>
    </row>
    <row r="580" spans="1:21" x14ac:dyDescent="0.3">
      <c r="A580">
        <v>66580715</v>
      </c>
      <c r="B580" s="6">
        <v>19200</v>
      </c>
      <c r="C580" t="s">
        <v>14</v>
      </c>
      <c r="D580" s="4">
        <v>9.1700000000000004E-2</v>
      </c>
      <c r="E580" t="s">
        <v>34</v>
      </c>
      <c r="F580" t="s">
        <v>68</v>
      </c>
      <c r="G580" t="s">
        <v>69</v>
      </c>
      <c r="H580" t="s">
        <v>24</v>
      </c>
      <c r="I580" s="6">
        <v>108000</v>
      </c>
      <c r="J580" s="8" t="str">
        <f t="shared" si="55"/>
        <v>HIGH</v>
      </c>
      <c r="K580" t="s">
        <v>29</v>
      </c>
      <c r="L580" t="s">
        <v>20</v>
      </c>
      <c r="M580" s="13">
        <v>0.111</v>
      </c>
      <c r="N580" s="13">
        <v>11.1</v>
      </c>
      <c r="O580">
        <v>730</v>
      </c>
      <c r="P580">
        <v>734</v>
      </c>
      <c r="Q580">
        <f t="shared" si="56"/>
        <v>732</v>
      </c>
      <c r="R580" s="8" t="str">
        <f t="shared" si="57"/>
        <v>GOOD</v>
      </c>
      <c r="S580">
        <f t="shared" si="54"/>
        <v>3</v>
      </c>
      <c r="T580" s="8" t="str">
        <f t="shared" si="58"/>
        <v>LOW</v>
      </c>
      <c r="U580" s="8" t="str">
        <f t="shared" si="59"/>
        <v>Strong Profile</v>
      </c>
    </row>
    <row r="581" spans="1:21" x14ac:dyDescent="0.3">
      <c r="A581">
        <v>63454507</v>
      </c>
      <c r="B581" s="6">
        <v>13000</v>
      </c>
      <c r="C581" t="s">
        <v>26</v>
      </c>
      <c r="D581" s="4">
        <v>5.3200000000000004E-2</v>
      </c>
      <c r="E581" t="s">
        <v>45</v>
      </c>
      <c r="F581" t="s">
        <v>57</v>
      </c>
      <c r="G581" t="s">
        <v>72</v>
      </c>
      <c r="H581" t="s">
        <v>24</v>
      </c>
      <c r="I581" s="6">
        <v>41000</v>
      </c>
      <c r="J581" s="8" t="str">
        <f t="shared" si="55"/>
        <v>MEDIUM</v>
      </c>
      <c r="K581" t="s">
        <v>29</v>
      </c>
      <c r="L581" t="s">
        <v>20</v>
      </c>
      <c r="M581" s="13">
        <v>0.10099999999999999</v>
      </c>
      <c r="N581" s="13">
        <v>10.1</v>
      </c>
      <c r="O581">
        <v>740</v>
      </c>
      <c r="P581">
        <v>744</v>
      </c>
      <c r="Q581">
        <f t="shared" si="56"/>
        <v>742</v>
      </c>
      <c r="R581" s="8" t="str">
        <f t="shared" si="57"/>
        <v>GOOD</v>
      </c>
      <c r="S581">
        <f t="shared" si="54"/>
        <v>2</v>
      </c>
      <c r="T581" s="8" t="str">
        <f t="shared" si="58"/>
        <v>MEDIUM</v>
      </c>
      <c r="U581" s="8" t="str">
        <f t="shared" si="59"/>
        <v>Moderate DTI/Income/FICO</v>
      </c>
    </row>
    <row r="582" spans="1:21" x14ac:dyDescent="0.3">
      <c r="A582">
        <v>64741237</v>
      </c>
      <c r="B582" s="6">
        <v>21000</v>
      </c>
      <c r="C582" t="s">
        <v>26</v>
      </c>
      <c r="D582" s="4">
        <v>0.13669999999999999</v>
      </c>
      <c r="E582" t="s">
        <v>21</v>
      </c>
      <c r="F582" t="s">
        <v>30</v>
      </c>
      <c r="G582" t="s">
        <v>33</v>
      </c>
      <c r="H582" t="s">
        <v>37</v>
      </c>
      <c r="I582" s="6">
        <v>52790</v>
      </c>
      <c r="J582" s="8" t="str">
        <f t="shared" si="55"/>
        <v>MEDIUM</v>
      </c>
      <c r="K582" t="s">
        <v>29</v>
      </c>
      <c r="L582" t="s">
        <v>20</v>
      </c>
      <c r="M582" s="13">
        <v>0.13819999999999999</v>
      </c>
      <c r="N582" s="13">
        <v>13.819999999999999</v>
      </c>
      <c r="O582">
        <v>670</v>
      </c>
      <c r="P582">
        <v>674</v>
      </c>
      <c r="Q582">
        <f t="shared" si="56"/>
        <v>672</v>
      </c>
      <c r="R582" s="8" t="str">
        <f t="shared" si="57"/>
        <v>FAIR</v>
      </c>
      <c r="S582">
        <f t="shared" si="54"/>
        <v>2</v>
      </c>
      <c r="T582" s="8" t="str">
        <f t="shared" si="58"/>
        <v>MEDIUM</v>
      </c>
      <c r="U582" s="8" t="str">
        <f t="shared" si="59"/>
        <v>Moderate DTI/Income/FICO</v>
      </c>
    </row>
    <row r="583" spans="1:21" x14ac:dyDescent="0.3">
      <c r="A583">
        <v>65312126</v>
      </c>
      <c r="B583" s="6">
        <v>11575</v>
      </c>
      <c r="C583" t="s">
        <v>26</v>
      </c>
      <c r="D583" s="4">
        <v>9.1700000000000004E-2</v>
      </c>
      <c r="E583" t="s">
        <v>34</v>
      </c>
      <c r="F583" t="s">
        <v>68</v>
      </c>
      <c r="G583" t="s">
        <v>50</v>
      </c>
      <c r="H583" t="s">
        <v>37</v>
      </c>
      <c r="I583" s="6">
        <v>23179.5</v>
      </c>
      <c r="J583" s="8" t="str">
        <f t="shared" si="55"/>
        <v>LOW</v>
      </c>
      <c r="K583" t="s">
        <v>29</v>
      </c>
      <c r="L583" t="s">
        <v>20</v>
      </c>
      <c r="M583" s="13">
        <v>0.25890000000000002</v>
      </c>
      <c r="N583" s="13">
        <v>25.89</v>
      </c>
      <c r="O583">
        <v>685</v>
      </c>
      <c r="P583">
        <v>689</v>
      </c>
      <c r="Q583">
        <f t="shared" si="56"/>
        <v>687</v>
      </c>
      <c r="R583" s="8" t="str">
        <f t="shared" si="57"/>
        <v>FAIR</v>
      </c>
      <c r="S583">
        <f t="shared" si="54"/>
        <v>1</v>
      </c>
      <c r="T583" s="8" t="str">
        <f t="shared" si="58"/>
        <v>HIGH</v>
      </c>
      <c r="U583" s="8" t="str">
        <f t="shared" si="59"/>
        <v>High DTI / Low Income / Low FICO</v>
      </c>
    </row>
    <row r="584" spans="1:21" x14ac:dyDescent="0.3">
      <c r="A584">
        <v>65594193</v>
      </c>
      <c r="B584" s="6">
        <v>25000</v>
      </c>
      <c r="C584" t="s">
        <v>26</v>
      </c>
      <c r="D584" s="4">
        <v>7.8899999999999998E-2</v>
      </c>
      <c r="E584" t="s">
        <v>45</v>
      </c>
      <c r="F584" t="s">
        <v>64</v>
      </c>
      <c r="G584" t="s">
        <v>33</v>
      </c>
      <c r="H584" t="s">
        <v>18</v>
      </c>
      <c r="I584" s="6">
        <v>70000</v>
      </c>
      <c r="J584" s="8" t="str">
        <f t="shared" si="55"/>
        <v>HIGH</v>
      </c>
      <c r="K584" t="s">
        <v>29</v>
      </c>
      <c r="L584" t="s">
        <v>25</v>
      </c>
      <c r="M584" s="13">
        <v>0.1593</v>
      </c>
      <c r="N584" s="13">
        <v>15.93</v>
      </c>
      <c r="O584">
        <v>680</v>
      </c>
      <c r="P584">
        <v>684</v>
      </c>
      <c r="Q584">
        <f t="shared" si="56"/>
        <v>682</v>
      </c>
      <c r="R584" s="8" t="str">
        <f t="shared" si="57"/>
        <v>FAIR</v>
      </c>
      <c r="S584">
        <f t="shared" si="54"/>
        <v>2</v>
      </c>
      <c r="T584" s="8" t="str">
        <f t="shared" si="58"/>
        <v>MEDIUM</v>
      </c>
      <c r="U584" s="8" t="str">
        <f t="shared" si="59"/>
        <v>Moderate DTI/Income/FICO</v>
      </c>
    </row>
    <row r="585" spans="1:21" x14ac:dyDescent="0.3">
      <c r="A585">
        <v>67968212</v>
      </c>
      <c r="B585" s="6">
        <v>6000</v>
      </c>
      <c r="C585" t="s">
        <v>26</v>
      </c>
      <c r="D585" s="4">
        <v>0.10640000000000001</v>
      </c>
      <c r="E585" t="s">
        <v>34</v>
      </c>
      <c r="F585" t="s">
        <v>49</v>
      </c>
      <c r="G585" t="s">
        <v>39</v>
      </c>
      <c r="H585" t="s">
        <v>24</v>
      </c>
      <c r="I585" s="6">
        <v>150000</v>
      </c>
      <c r="J585" s="8" t="str">
        <f t="shared" si="55"/>
        <v>HIGH</v>
      </c>
      <c r="K585" t="s">
        <v>29</v>
      </c>
      <c r="L585" t="s">
        <v>20</v>
      </c>
      <c r="M585" s="13">
        <v>0.18359999999999999</v>
      </c>
      <c r="N585" s="13">
        <v>18.36</v>
      </c>
      <c r="O585">
        <v>680</v>
      </c>
      <c r="P585">
        <v>684</v>
      </c>
      <c r="Q585">
        <f t="shared" si="56"/>
        <v>682</v>
      </c>
      <c r="R585" s="8" t="str">
        <f t="shared" si="57"/>
        <v>FAIR</v>
      </c>
      <c r="S585">
        <f t="shared" si="54"/>
        <v>2</v>
      </c>
      <c r="T585" s="8" t="str">
        <f t="shared" si="58"/>
        <v>MEDIUM</v>
      </c>
      <c r="U585" s="8" t="str">
        <f t="shared" si="59"/>
        <v>Moderate DTI/Income/FICO</v>
      </c>
    </row>
    <row r="586" spans="1:21" x14ac:dyDescent="0.3">
      <c r="A586">
        <v>68485728</v>
      </c>
      <c r="B586" s="6">
        <v>17850</v>
      </c>
      <c r="C586" t="s">
        <v>14</v>
      </c>
      <c r="D586" s="4">
        <v>0.21479999999999999</v>
      </c>
      <c r="E586" t="s">
        <v>43</v>
      </c>
      <c r="F586" t="s">
        <v>73</v>
      </c>
      <c r="G586" t="s">
        <v>36</v>
      </c>
      <c r="H586" t="s">
        <v>24</v>
      </c>
      <c r="I586" s="6">
        <v>42500</v>
      </c>
      <c r="J586" s="8" t="str">
        <f t="shared" si="55"/>
        <v>MEDIUM</v>
      </c>
      <c r="K586" t="s">
        <v>48</v>
      </c>
      <c r="L586" t="s">
        <v>20</v>
      </c>
      <c r="M586" s="13">
        <v>0.30249999999999999</v>
      </c>
      <c r="N586" s="13">
        <v>30.25</v>
      </c>
      <c r="O586">
        <v>670</v>
      </c>
      <c r="P586">
        <v>674</v>
      </c>
      <c r="Q586">
        <f t="shared" si="56"/>
        <v>672</v>
      </c>
      <c r="R586" s="8" t="str">
        <f t="shared" si="57"/>
        <v>FAIR</v>
      </c>
      <c r="S586">
        <f t="shared" si="54"/>
        <v>1</v>
      </c>
      <c r="T586" s="8" t="str">
        <f t="shared" si="58"/>
        <v>HIGH</v>
      </c>
      <c r="U586" s="8" t="str">
        <f t="shared" si="59"/>
        <v>High DTI / Low Income / Low FICO</v>
      </c>
    </row>
    <row r="587" spans="1:21" x14ac:dyDescent="0.3">
      <c r="A587">
        <v>63509779</v>
      </c>
      <c r="B587" s="6">
        <v>9700</v>
      </c>
      <c r="C587" t="s">
        <v>26</v>
      </c>
      <c r="D587" s="4">
        <v>0.19989999999999999</v>
      </c>
      <c r="E587" t="s">
        <v>43</v>
      </c>
      <c r="F587" t="s">
        <v>44</v>
      </c>
      <c r="G587" t="s">
        <v>17</v>
      </c>
      <c r="H587" t="s">
        <v>37</v>
      </c>
      <c r="I587" s="6">
        <v>65000</v>
      </c>
      <c r="J587" s="8" t="str">
        <f t="shared" si="55"/>
        <v>HIGH</v>
      </c>
      <c r="K587" t="s">
        <v>48</v>
      </c>
      <c r="L587" t="s">
        <v>20</v>
      </c>
      <c r="M587" s="13">
        <v>0.1366</v>
      </c>
      <c r="N587" s="13">
        <v>13.66</v>
      </c>
      <c r="O587">
        <v>675</v>
      </c>
      <c r="P587">
        <v>679</v>
      </c>
      <c r="Q587">
        <f t="shared" si="56"/>
        <v>677</v>
      </c>
      <c r="R587" s="8" t="str">
        <f t="shared" si="57"/>
        <v>FAIR</v>
      </c>
      <c r="S587">
        <f t="shared" si="54"/>
        <v>2</v>
      </c>
      <c r="T587" s="8" t="str">
        <f t="shared" si="58"/>
        <v>MEDIUM</v>
      </c>
      <c r="U587" s="8" t="str">
        <f t="shared" si="59"/>
        <v>Moderate DTI/Income/FICO</v>
      </c>
    </row>
    <row r="588" spans="1:21" x14ac:dyDescent="0.3">
      <c r="A588">
        <v>68613343</v>
      </c>
      <c r="B588" s="6">
        <v>3000</v>
      </c>
      <c r="C588" t="s">
        <v>26</v>
      </c>
      <c r="D588" s="4">
        <v>0.1288</v>
      </c>
      <c r="E588" t="s">
        <v>21</v>
      </c>
      <c r="F588" t="s">
        <v>22</v>
      </c>
      <c r="G588" t="s">
        <v>33</v>
      </c>
      <c r="H588" t="s">
        <v>37</v>
      </c>
      <c r="I588" s="6">
        <v>45000</v>
      </c>
      <c r="J588" s="8" t="str">
        <f t="shared" si="55"/>
        <v>MEDIUM</v>
      </c>
      <c r="K588" t="s">
        <v>29</v>
      </c>
      <c r="L588" t="s">
        <v>59</v>
      </c>
      <c r="M588" s="13">
        <v>9.4700000000000006E-2</v>
      </c>
      <c r="N588" s="13">
        <v>9.4700000000000006</v>
      </c>
      <c r="O588">
        <v>700</v>
      </c>
      <c r="P588">
        <v>704</v>
      </c>
      <c r="Q588">
        <f t="shared" si="56"/>
        <v>702</v>
      </c>
      <c r="R588" s="8" t="str">
        <f t="shared" si="57"/>
        <v>GOOD</v>
      </c>
      <c r="S588">
        <f t="shared" si="54"/>
        <v>2</v>
      </c>
      <c r="T588" s="8" t="str">
        <f t="shared" si="58"/>
        <v>MEDIUM</v>
      </c>
      <c r="U588" s="8" t="str">
        <f t="shared" si="59"/>
        <v>Moderate DTI/Income/FICO</v>
      </c>
    </row>
    <row r="589" spans="1:21" x14ac:dyDescent="0.3">
      <c r="A589">
        <v>66513554</v>
      </c>
      <c r="B589" s="6">
        <v>35000</v>
      </c>
      <c r="C589" t="s">
        <v>14</v>
      </c>
      <c r="D589" s="4">
        <v>0.12590000000000001</v>
      </c>
      <c r="E589" t="s">
        <v>21</v>
      </c>
      <c r="F589" t="s">
        <v>22</v>
      </c>
      <c r="G589" t="s">
        <v>33</v>
      </c>
      <c r="H589" t="s">
        <v>24</v>
      </c>
      <c r="I589" s="6">
        <v>70000</v>
      </c>
      <c r="J589" s="8" t="str">
        <f t="shared" si="55"/>
        <v>HIGH</v>
      </c>
      <c r="K589" t="s">
        <v>48</v>
      </c>
      <c r="L589" t="s">
        <v>25</v>
      </c>
      <c r="M589" s="13">
        <v>0.2104</v>
      </c>
      <c r="N589" s="13">
        <v>21.04</v>
      </c>
      <c r="O589">
        <v>685</v>
      </c>
      <c r="P589">
        <v>689</v>
      </c>
      <c r="Q589">
        <f t="shared" si="56"/>
        <v>687</v>
      </c>
      <c r="R589" s="8" t="str">
        <f t="shared" si="57"/>
        <v>FAIR</v>
      </c>
      <c r="S589">
        <f t="shared" si="54"/>
        <v>1</v>
      </c>
      <c r="T589" s="8" t="str">
        <f t="shared" si="58"/>
        <v>HIGH</v>
      </c>
      <c r="U589" s="8" t="str">
        <f t="shared" si="59"/>
        <v>High DTI / Low Income / Low FICO</v>
      </c>
    </row>
    <row r="590" spans="1:21" x14ac:dyDescent="0.3">
      <c r="A590">
        <v>63246932</v>
      </c>
      <c r="B590" s="6">
        <v>9000</v>
      </c>
      <c r="C590" t="s">
        <v>26</v>
      </c>
      <c r="D590" s="4">
        <v>0.12689999999999999</v>
      </c>
      <c r="E590" t="s">
        <v>21</v>
      </c>
      <c r="F590" t="s">
        <v>22</v>
      </c>
      <c r="G590" t="s">
        <v>28</v>
      </c>
      <c r="H590" t="s">
        <v>37</v>
      </c>
      <c r="I590" s="6">
        <v>50000</v>
      </c>
      <c r="J590" s="8" t="str">
        <f t="shared" si="55"/>
        <v>MEDIUM</v>
      </c>
      <c r="K590" t="s">
        <v>29</v>
      </c>
      <c r="L590" t="s">
        <v>25</v>
      </c>
      <c r="M590" s="13">
        <v>0.1207</v>
      </c>
      <c r="N590" s="13">
        <v>12.07</v>
      </c>
      <c r="O590">
        <v>680</v>
      </c>
      <c r="P590">
        <v>684</v>
      </c>
      <c r="Q590">
        <f t="shared" si="56"/>
        <v>682</v>
      </c>
      <c r="R590" s="8" t="str">
        <f t="shared" si="57"/>
        <v>FAIR</v>
      </c>
      <c r="S590">
        <f t="shared" si="54"/>
        <v>2</v>
      </c>
      <c r="T590" s="8" t="str">
        <f t="shared" si="58"/>
        <v>MEDIUM</v>
      </c>
      <c r="U590" s="8" t="str">
        <f t="shared" si="59"/>
        <v>Moderate DTI/Income/FICO</v>
      </c>
    </row>
    <row r="591" spans="1:21" x14ac:dyDescent="0.3">
      <c r="A591">
        <v>63289404</v>
      </c>
      <c r="B591" s="6">
        <v>20400</v>
      </c>
      <c r="C591" t="s">
        <v>14</v>
      </c>
      <c r="D591" s="4">
        <v>0.1099</v>
      </c>
      <c r="E591" t="s">
        <v>34</v>
      </c>
      <c r="F591" t="s">
        <v>49</v>
      </c>
      <c r="G591" t="s">
        <v>33</v>
      </c>
      <c r="H591" t="s">
        <v>24</v>
      </c>
      <c r="I591" s="6">
        <v>69500</v>
      </c>
      <c r="J591" s="8" t="str">
        <f t="shared" si="55"/>
        <v>HIGH</v>
      </c>
      <c r="K591" t="s">
        <v>19</v>
      </c>
      <c r="L591" t="s">
        <v>20</v>
      </c>
      <c r="M591" s="13">
        <v>0.30740000000000001</v>
      </c>
      <c r="N591" s="13">
        <v>30.740000000000002</v>
      </c>
      <c r="O591">
        <v>760</v>
      </c>
      <c r="P591">
        <v>764</v>
      </c>
      <c r="Q591">
        <f t="shared" si="56"/>
        <v>762</v>
      </c>
      <c r="R591" s="8" t="str">
        <f t="shared" si="57"/>
        <v>GOOD</v>
      </c>
      <c r="S591">
        <f t="shared" si="54"/>
        <v>1</v>
      </c>
      <c r="T591" s="8" t="str">
        <f t="shared" si="58"/>
        <v>HIGH</v>
      </c>
      <c r="U591" s="8" t="str">
        <f t="shared" si="59"/>
        <v>High DTI / Low Income / Low FICO</v>
      </c>
    </row>
    <row r="592" spans="1:21" x14ac:dyDescent="0.3">
      <c r="A592">
        <v>63400837</v>
      </c>
      <c r="B592" s="6">
        <v>10000</v>
      </c>
      <c r="C592" t="s">
        <v>26</v>
      </c>
      <c r="D592" s="4">
        <v>5.3200000000000004E-2</v>
      </c>
      <c r="E592" t="s">
        <v>45</v>
      </c>
      <c r="F592" t="s">
        <v>57</v>
      </c>
      <c r="G592" t="s">
        <v>33</v>
      </c>
      <c r="H592" t="s">
        <v>18</v>
      </c>
      <c r="I592" s="6">
        <v>70000</v>
      </c>
      <c r="J592" s="8" t="str">
        <f t="shared" si="55"/>
        <v>HIGH</v>
      </c>
      <c r="K592" t="s">
        <v>29</v>
      </c>
      <c r="L592" t="s">
        <v>20</v>
      </c>
      <c r="M592" s="13">
        <v>0.13750000000000001</v>
      </c>
      <c r="N592" s="13">
        <v>13.750000000000002</v>
      </c>
      <c r="O592">
        <v>715</v>
      </c>
      <c r="P592">
        <v>719</v>
      </c>
      <c r="Q592">
        <f t="shared" si="56"/>
        <v>717</v>
      </c>
      <c r="R592" s="8" t="str">
        <f t="shared" si="57"/>
        <v>GOOD</v>
      </c>
      <c r="S592">
        <f t="shared" si="54"/>
        <v>2</v>
      </c>
      <c r="T592" s="8" t="str">
        <f t="shared" si="58"/>
        <v>MEDIUM</v>
      </c>
      <c r="U592" s="8" t="str">
        <f t="shared" si="59"/>
        <v>Moderate DTI/Income/FICO</v>
      </c>
    </row>
    <row r="593" spans="1:21" x14ac:dyDescent="0.3">
      <c r="A593">
        <v>65745235</v>
      </c>
      <c r="B593" s="6">
        <v>35000</v>
      </c>
      <c r="C593" t="s">
        <v>26</v>
      </c>
      <c r="D593" s="4">
        <v>0.13669999999999999</v>
      </c>
      <c r="E593" t="s">
        <v>21</v>
      </c>
      <c r="F593" t="s">
        <v>30</v>
      </c>
      <c r="G593" t="s">
        <v>33</v>
      </c>
      <c r="H593" t="s">
        <v>24</v>
      </c>
      <c r="I593" s="6">
        <v>118000</v>
      </c>
      <c r="J593" s="8" t="str">
        <f t="shared" si="55"/>
        <v>HIGH</v>
      </c>
      <c r="K593" t="s">
        <v>29</v>
      </c>
      <c r="L593" t="s">
        <v>20</v>
      </c>
      <c r="M593" s="13">
        <v>0.2145</v>
      </c>
      <c r="N593" s="13">
        <v>21.45</v>
      </c>
      <c r="O593">
        <v>675</v>
      </c>
      <c r="P593">
        <v>679</v>
      </c>
      <c r="Q593">
        <f t="shared" si="56"/>
        <v>677</v>
      </c>
      <c r="R593" s="8" t="str">
        <f t="shared" si="57"/>
        <v>FAIR</v>
      </c>
      <c r="S593">
        <f t="shared" si="54"/>
        <v>1</v>
      </c>
      <c r="T593" s="8" t="str">
        <f t="shared" si="58"/>
        <v>HIGH</v>
      </c>
      <c r="U593" s="8" t="str">
        <f t="shared" si="59"/>
        <v>High DTI / Low Income / Low FICO</v>
      </c>
    </row>
    <row r="594" spans="1:21" x14ac:dyDescent="0.3">
      <c r="A594">
        <v>67347917</v>
      </c>
      <c r="B594" s="6">
        <v>14000</v>
      </c>
      <c r="C594" t="s">
        <v>14</v>
      </c>
      <c r="D594" s="4">
        <v>0.13669999999999999</v>
      </c>
      <c r="E594" t="s">
        <v>21</v>
      </c>
      <c r="F594" t="s">
        <v>30</v>
      </c>
      <c r="G594" t="s">
        <v>47</v>
      </c>
      <c r="H594" t="s">
        <v>24</v>
      </c>
      <c r="I594" s="6">
        <v>50000</v>
      </c>
      <c r="J594" s="8" t="str">
        <f t="shared" si="55"/>
        <v>MEDIUM</v>
      </c>
      <c r="K594" t="s">
        <v>48</v>
      </c>
      <c r="L594" t="s">
        <v>20</v>
      </c>
      <c r="M594" s="13">
        <v>0.32069999999999999</v>
      </c>
      <c r="N594" s="13">
        <v>32.07</v>
      </c>
      <c r="O594">
        <v>660</v>
      </c>
      <c r="P594">
        <v>664</v>
      </c>
      <c r="Q594">
        <f t="shared" si="56"/>
        <v>662</v>
      </c>
      <c r="R594" s="8" t="str">
        <f t="shared" si="57"/>
        <v>FAIR</v>
      </c>
      <c r="S594">
        <f t="shared" si="54"/>
        <v>1</v>
      </c>
      <c r="T594" s="8" t="str">
        <f t="shared" si="58"/>
        <v>HIGH</v>
      </c>
      <c r="U594" s="8" t="str">
        <f t="shared" si="59"/>
        <v>High DTI / Low Income / Low FICO</v>
      </c>
    </row>
    <row r="595" spans="1:21" x14ac:dyDescent="0.3">
      <c r="A595">
        <v>67316901</v>
      </c>
      <c r="B595" s="6">
        <v>18000</v>
      </c>
      <c r="C595" t="s">
        <v>14</v>
      </c>
      <c r="D595" s="4">
        <v>0.1699</v>
      </c>
      <c r="E595" t="s">
        <v>15</v>
      </c>
      <c r="F595" t="s">
        <v>53</v>
      </c>
      <c r="G595" t="s">
        <v>60</v>
      </c>
      <c r="H595" t="s">
        <v>37</v>
      </c>
      <c r="I595" s="6">
        <v>48000</v>
      </c>
      <c r="J595" s="8" t="str">
        <f t="shared" si="55"/>
        <v>MEDIUM</v>
      </c>
      <c r="K595" t="s">
        <v>19</v>
      </c>
      <c r="L595" t="s">
        <v>20</v>
      </c>
      <c r="M595" s="13">
        <v>0.17550000000000002</v>
      </c>
      <c r="N595" s="13">
        <v>17.55</v>
      </c>
      <c r="O595">
        <v>665</v>
      </c>
      <c r="P595">
        <v>669</v>
      </c>
      <c r="Q595">
        <f t="shared" si="56"/>
        <v>667</v>
      </c>
      <c r="R595" s="8" t="str">
        <f t="shared" si="57"/>
        <v>FAIR</v>
      </c>
      <c r="S595">
        <f t="shared" si="54"/>
        <v>2</v>
      </c>
      <c r="T595" s="8" t="str">
        <f t="shared" si="58"/>
        <v>MEDIUM</v>
      </c>
      <c r="U595" s="8" t="str">
        <f t="shared" si="59"/>
        <v>Moderate DTI/Income/FICO</v>
      </c>
    </row>
    <row r="596" spans="1:21" x14ac:dyDescent="0.3">
      <c r="A596">
        <v>63417222</v>
      </c>
      <c r="B596" s="6">
        <v>15600</v>
      </c>
      <c r="C596" t="s">
        <v>14</v>
      </c>
      <c r="D596" s="4">
        <v>0.1229</v>
      </c>
      <c r="E596" t="s">
        <v>21</v>
      </c>
      <c r="F596" t="s">
        <v>40</v>
      </c>
      <c r="G596" t="s">
        <v>33</v>
      </c>
      <c r="H596" t="s">
        <v>37</v>
      </c>
      <c r="I596" s="6">
        <v>60000</v>
      </c>
      <c r="J596" s="8" t="str">
        <f t="shared" si="55"/>
        <v>MEDIUM</v>
      </c>
      <c r="K596" t="s">
        <v>19</v>
      </c>
      <c r="L596" t="s">
        <v>25</v>
      </c>
      <c r="M596" s="13">
        <v>0.17399999999999999</v>
      </c>
      <c r="N596" s="13">
        <v>17.399999999999999</v>
      </c>
      <c r="O596">
        <v>675</v>
      </c>
      <c r="P596">
        <v>679</v>
      </c>
      <c r="Q596">
        <f t="shared" si="56"/>
        <v>677</v>
      </c>
      <c r="R596" s="8" t="str">
        <f t="shared" si="57"/>
        <v>FAIR</v>
      </c>
      <c r="S596">
        <f t="shared" si="54"/>
        <v>2</v>
      </c>
      <c r="T596" s="8" t="str">
        <f t="shared" si="58"/>
        <v>MEDIUM</v>
      </c>
      <c r="U596" s="8" t="str">
        <f t="shared" si="59"/>
        <v>Moderate DTI/Income/FICO</v>
      </c>
    </row>
    <row r="597" spans="1:21" x14ac:dyDescent="0.3">
      <c r="A597">
        <v>65392131</v>
      </c>
      <c r="B597" s="6">
        <v>30000</v>
      </c>
      <c r="C597" t="s">
        <v>14</v>
      </c>
      <c r="D597" s="4">
        <v>0.1757</v>
      </c>
      <c r="E597" t="s">
        <v>15</v>
      </c>
      <c r="F597" t="s">
        <v>52</v>
      </c>
      <c r="G597" t="s">
        <v>33</v>
      </c>
      <c r="H597" t="s">
        <v>24</v>
      </c>
      <c r="I597" s="6">
        <v>135000</v>
      </c>
      <c r="J597" s="8" t="str">
        <f t="shared" si="55"/>
        <v>HIGH</v>
      </c>
      <c r="K597" t="s">
        <v>19</v>
      </c>
      <c r="L597" t="s">
        <v>25</v>
      </c>
      <c r="M597" s="13">
        <v>2.8799999999999999E-2</v>
      </c>
      <c r="N597" s="13">
        <v>2.88</v>
      </c>
      <c r="O597">
        <v>665</v>
      </c>
      <c r="P597">
        <v>669</v>
      </c>
      <c r="Q597">
        <f t="shared" si="56"/>
        <v>667</v>
      </c>
      <c r="R597" s="8" t="str">
        <f t="shared" si="57"/>
        <v>FAIR</v>
      </c>
      <c r="S597">
        <f t="shared" si="54"/>
        <v>2</v>
      </c>
      <c r="T597" s="8" t="str">
        <f t="shared" si="58"/>
        <v>MEDIUM</v>
      </c>
      <c r="U597" s="8" t="str">
        <f t="shared" si="59"/>
        <v>Moderate DTI/Income/FICO</v>
      </c>
    </row>
    <row r="598" spans="1:21" x14ac:dyDescent="0.3">
      <c r="A598">
        <v>65764369</v>
      </c>
      <c r="B598" s="6">
        <v>18000</v>
      </c>
      <c r="C598" t="s">
        <v>26</v>
      </c>
      <c r="D598" s="4">
        <v>0.1757</v>
      </c>
      <c r="E598" t="s">
        <v>15</v>
      </c>
      <c r="F598" t="s">
        <v>52</v>
      </c>
      <c r="G598" t="s">
        <v>33</v>
      </c>
      <c r="H598" t="s">
        <v>37</v>
      </c>
      <c r="I598" s="6">
        <v>135000</v>
      </c>
      <c r="J598" s="8" t="str">
        <f t="shared" si="55"/>
        <v>HIGH</v>
      </c>
      <c r="K598" t="s">
        <v>29</v>
      </c>
      <c r="L598" t="s">
        <v>20</v>
      </c>
      <c r="M598" s="13">
        <v>0.20629999999999998</v>
      </c>
      <c r="N598" s="13">
        <v>20.63</v>
      </c>
      <c r="O598">
        <v>665</v>
      </c>
      <c r="P598">
        <v>669</v>
      </c>
      <c r="Q598">
        <f t="shared" si="56"/>
        <v>667</v>
      </c>
      <c r="R598" s="8" t="str">
        <f t="shared" si="57"/>
        <v>FAIR</v>
      </c>
      <c r="S598">
        <f t="shared" si="54"/>
        <v>1</v>
      </c>
      <c r="T598" s="8" t="str">
        <f t="shared" si="58"/>
        <v>HIGH</v>
      </c>
      <c r="U598" s="8" t="str">
        <f t="shared" si="59"/>
        <v>High DTI / Low Income / Low FICO</v>
      </c>
    </row>
    <row r="599" spans="1:21" x14ac:dyDescent="0.3">
      <c r="A599">
        <v>64190924</v>
      </c>
      <c r="B599" s="6">
        <v>2000</v>
      </c>
      <c r="C599" t="s">
        <v>26</v>
      </c>
      <c r="D599" s="4">
        <v>9.9900000000000003E-2</v>
      </c>
      <c r="E599" t="s">
        <v>34</v>
      </c>
      <c r="F599" t="s">
        <v>58</v>
      </c>
      <c r="G599" t="s">
        <v>33</v>
      </c>
      <c r="H599" t="s">
        <v>18</v>
      </c>
      <c r="I599" s="6">
        <v>50000</v>
      </c>
      <c r="J599" s="8" t="str">
        <f t="shared" si="55"/>
        <v>MEDIUM</v>
      </c>
      <c r="K599" t="s">
        <v>29</v>
      </c>
      <c r="L599" t="s">
        <v>82</v>
      </c>
      <c r="M599" s="13">
        <v>0.26719999999999999</v>
      </c>
      <c r="N599" s="13">
        <v>26.72</v>
      </c>
      <c r="O599">
        <v>685</v>
      </c>
      <c r="P599">
        <v>689</v>
      </c>
      <c r="Q599">
        <f t="shared" si="56"/>
        <v>687</v>
      </c>
      <c r="R599" s="8" t="str">
        <f t="shared" si="57"/>
        <v>FAIR</v>
      </c>
      <c r="S599">
        <f t="shared" si="54"/>
        <v>1</v>
      </c>
      <c r="T599" s="8" t="str">
        <f t="shared" si="58"/>
        <v>HIGH</v>
      </c>
      <c r="U599" s="8" t="str">
        <f t="shared" si="59"/>
        <v>High DTI / Low Income / Low FICO</v>
      </c>
    </row>
    <row r="600" spans="1:21" x14ac:dyDescent="0.3">
      <c r="A600">
        <v>62944152</v>
      </c>
      <c r="B600" s="6">
        <v>9000</v>
      </c>
      <c r="C600" t="s">
        <v>26</v>
      </c>
      <c r="D600" s="4">
        <v>7.8899999999999998E-2</v>
      </c>
      <c r="E600" t="s">
        <v>45</v>
      </c>
      <c r="F600" t="s">
        <v>64</v>
      </c>
      <c r="G600" t="s">
        <v>17</v>
      </c>
      <c r="H600" t="s">
        <v>37</v>
      </c>
      <c r="I600" s="6">
        <v>71000</v>
      </c>
      <c r="J600" s="8" t="str">
        <f t="shared" si="55"/>
        <v>HIGH</v>
      </c>
      <c r="K600" t="s">
        <v>29</v>
      </c>
      <c r="L600" t="s">
        <v>20</v>
      </c>
      <c r="M600" s="13">
        <v>7.7800000000000008E-2</v>
      </c>
      <c r="N600" s="13">
        <v>7.7800000000000011</v>
      </c>
      <c r="O600">
        <v>670</v>
      </c>
      <c r="P600">
        <v>674</v>
      </c>
      <c r="Q600">
        <f t="shared" si="56"/>
        <v>672</v>
      </c>
      <c r="R600" s="8" t="str">
        <f t="shared" si="57"/>
        <v>FAIR</v>
      </c>
      <c r="S600">
        <f t="shared" si="54"/>
        <v>2</v>
      </c>
      <c r="T600" s="8" t="str">
        <f t="shared" si="58"/>
        <v>MEDIUM</v>
      </c>
      <c r="U600" s="8" t="str">
        <f t="shared" si="59"/>
        <v>Moderate DTI/Income/FICO</v>
      </c>
    </row>
    <row r="601" spans="1:21" x14ac:dyDescent="0.3">
      <c r="A601">
        <v>65602882</v>
      </c>
      <c r="B601" s="6">
        <v>10000</v>
      </c>
      <c r="C601" t="s">
        <v>26</v>
      </c>
      <c r="D601" s="4">
        <v>0.1149</v>
      </c>
      <c r="E601" t="s">
        <v>34</v>
      </c>
      <c r="F601" t="s">
        <v>54</v>
      </c>
      <c r="G601" t="s">
        <v>33</v>
      </c>
      <c r="H601" t="s">
        <v>24</v>
      </c>
      <c r="I601" s="6">
        <v>85000</v>
      </c>
      <c r="J601" s="8" t="str">
        <f t="shared" si="55"/>
        <v>HIGH</v>
      </c>
      <c r="K601" t="s">
        <v>48</v>
      </c>
      <c r="L601" t="s">
        <v>77</v>
      </c>
      <c r="M601" s="13">
        <v>0.30780000000000002</v>
      </c>
      <c r="N601" s="13">
        <v>30.78</v>
      </c>
      <c r="O601">
        <v>675</v>
      </c>
      <c r="P601">
        <v>679</v>
      </c>
      <c r="Q601">
        <f t="shared" si="56"/>
        <v>677</v>
      </c>
      <c r="R601" s="8" t="str">
        <f t="shared" si="57"/>
        <v>FAIR</v>
      </c>
      <c r="S601">
        <f t="shared" si="54"/>
        <v>1</v>
      </c>
      <c r="T601" s="8" t="str">
        <f t="shared" si="58"/>
        <v>HIGH</v>
      </c>
      <c r="U601" s="8" t="str">
        <f t="shared" si="59"/>
        <v>High DTI / Low Income / Low FICO</v>
      </c>
    </row>
    <row r="602" spans="1:21" x14ac:dyDescent="0.3">
      <c r="A602">
        <v>61521040</v>
      </c>
      <c r="B602" s="6">
        <v>18000</v>
      </c>
      <c r="C602" t="s">
        <v>14</v>
      </c>
      <c r="D602" s="4">
        <v>9.9900000000000003E-2</v>
      </c>
      <c r="E602" t="s">
        <v>34</v>
      </c>
      <c r="F602" t="s">
        <v>58</v>
      </c>
      <c r="G602" t="s">
        <v>47</v>
      </c>
      <c r="H602" t="s">
        <v>24</v>
      </c>
      <c r="I602" s="6">
        <v>100000</v>
      </c>
      <c r="J602" s="8" t="str">
        <f t="shared" si="55"/>
        <v>HIGH</v>
      </c>
      <c r="K602" t="s">
        <v>29</v>
      </c>
      <c r="L602" t="s">
        <v>25</v>
      </c>
      <c r="M602" s="13">
        <v>0.106</v>
      </c>
      <c r="N602" s="13">
        <v>10.6</v>
      </c>
      <c r="O602">
        <v>680</v>
      </c>
      <c r="P602">
        <v>684</v>
      </c>
      <c r="Q602">
        <f t="shared" si="56"/>
        <v>682</v>
      </c>
      <c r="R602" s="8" t="str">
        <f t="shared" si="57"/>
        <v>FAIR</v>
      </c>
      <c r="S602">
        <f t="shared" si="54"/>
        <v>2</v>
      </c>
      <c r="T602" s="8" t="str">
        <f t="shared" si="58"/>
        <v>MEDIUM</v>
      </c>
      <c r="U602" s="8" t="str">
        <f t="shared" si="59"/>
        <v>Moderate DTI/Income/FICO</v>
      </c>
    </row>
    <row r="603" spans="1:21" x14ac:dyDescent="0.3">
      <c r="A603">
        <v>67919275</v>
      </c>
      <c r="B603" s="6">
        <v>8000</v>
      </c>
      <c r="C603" t="s">
        <v>26</v>
      </c>
      <c r="D603" s="4">
        <v>0.1757</v>
      </c>
      <c r="E603" t="s">
        <v>15</v>
      </c>
      <c r="F603" t="s">
        <v>52</v>
      </c>
      <c r="G603" t="s">
        <v>33</v>
      </c>
      <c r="H603" t="s">
        <v>18</v>
      </c>
      <c r="I603" s="6">
        <v>62776</v>
      </c>
      <c r="J603" s="8" t="str">
        <f t="shared" si="55"/>
        <v>HIGH</v>
      </c>
      <c r="K603" t="s">
        <v>29</v>
      </c>
      <c r="L603" t="s">
        <v>20</v>
      </c>
      <c r="M603" s="13">
        <v>0.37759999999999999</v>
      </c>
      <c r="N603" s="13">
        <v>37.76</v>
      </c>
      <c r="O603">
        <v>675</v>
      </c>
      <c r="P603">
        <v>679</v>
      </c>
      <c r="Q603">
        <f t="shared" si="56"/>
        <v>677</v>
      </c>
      <c r="R603" s="8" t="str">
        <f t="shared" si="57"/>
        <v>FAIR</v>
      </c>
      <c r="S603">
        <f t="shared" si="54"/>
        <v>1</v>
      </c>
      <c r="T603" s="8" t="str">
        <f t="shared" si="58"/>
        <v>HIGH</v>
      </c>
      <c r="U603" s="8" t="str">
        <f t="shared" si="59"/>
        <v>High DTI / Low Income / Low FICO</v>
      </c>
    </row>
    <row r="604" spans="1:21" x14ac:dyDescent="0.3">
      <c r="A604">
        <v>68323621</v>
      </c>
      <c r="B604" s="6">
        <v>6000</v>
      </c>
      <c r="C604" t="s">
        <v>26</v>
      </c>
      <c r="D604" s="4">
        <v>0.1399</v>
      </c>
      <c r="E604" t="s">
        <v>21</v>
      </c>
      <c r="F604" t="s">
        <v>30</v>
      </c>
      <c r="G604" t="s">
        <v>33</v>
      </c>
      <c r="H604" t="s">
        <v>37</v>
      </c>
      <c r="I604" s="6">
        <v>74800</v>
      </c>
      <c r="J604" s="8" t="str">
        <f t="shared" si="55"/>
        <v>HIGH</v>
      </c>
      <c r="K604" t="s">
        <v>48</v>
      </c>
      <c r="L604" t="s">
        <v>25</v>
      </c>
      <c r="M604" s="13">
        <v>0.11210000000000001</v>
      </c>
      <c r="N604" s="13">
        <v>11.21</v>
      </c>
      <c r="O604">
        <v>660</v>
      </c>
      <c r="P604">
        <v>664</v>
      </c>
      <c r="Q604">
        <f t="shared" si="56"/>
        <v>662</v>
      </c>
      <c r="R604" s="8" t="str">
        <f t="shared" si="57"/>
        <v>FAIR</v>
      </c>
      <c r="S604">
        <f t="shared" si="54"/>
        <v>2</v>
      </c>
      <c r="T604" s="8" t="str">
        <f t="shared" si="58"/>
        <v>MEDIUM</v>
      </c>
      <c r="U604" s="8" t="str">
        <f t="shared" si="59"/>
        <v>Moderate DTI/Income/FICO</v>
      </c>
    </row>
    <row r="605" spans="1:21" x14ac:dyDescent="0.3">
      <c r="A605">
        <v>63449255</v>
      </c>
      <c r="B605" s="6">
        <v>15000</v>
      </c>
      <c r="C605" t="s">
        <v>26</v>
      </c>
      <c r="D605" s="4">
        <v>8.1799999999999998E-2</v>
      </c>
      <c r="E605" t="s">
        <v>34</v>
      </c>
      <c r="F605" t="s">
        <v>35</v>
      </c>
      <c r="G605" t="s">
        <v>23</v>
      </c>
      <c r="H605" t="s">
        <v>24</v>
      </c>
      <c r="I605" s="6">
        <v>66000</v>
      </c>
      <c r="J605" s="8" t="str">
        <f t="shared" si="55"/>
        <v>HIGH</v>
      </c>
      <c r="K605" t="s">
        <v>29</v>
      </c>
      <c r="L605" t="s">
        <v>25</v>
      </c>
      <c r="M605" s="13">
        <v>0.34259999999999996</v>
      </c>
      <c r="N605" s="13">
        <v>34.26</v>
      </c>
      <c r="O605">
        <v>720</v>
      </c>
      <c r="P605">
        <v>724</v>
      </c>
      <c r="Q605">
        <f t="shared" si="56"/>
        <v>722</v>
      </c>
      <c r="R605" s="8" t="str">
        <f t="shared" si="57"/>
        <v>GOOD</v>
      </c>
      <c r="S605">
        <f t="shared" si="54"/>
        <v>1</v>
      </c>
      <c r="T605" s="8" t="str">
        <f t="shared" si="58"/>
        <v>HIGH</v>
      </c>
      <c r="U605" s="8" t="str">
        <f t="shared" si="59"/>
        <v>High DTI / Low Income / Low FICO</v>
      </c>
    </row>
    <row r="606" spans="1:21" x14ac:dyDescent="0.3">
      <c r="A606">
        <v>65785485</v>
      </c>
      <c r="B606" s="6">
        <v>15000</v>
      </c>
      <c r="C606" t="s">
        <v>14</v>
      </c>
      <c r="D606" s="4">
        <v>0.15410000000000001</v>
      </c>
      <c r="E606" t="s">
        <v>15</v>
      </c>
      <c r="F606" t="s">
        <v>27</v>
      </c>
      <c r="G606" t="s">
        <v>33</v>
      </c>
      <c r="H606" t="s">
        <v>24</v>
      </c>
      <c r="I606" s="6">
        <v>42000</v>
      </c>
      <c r="J606" s="8" t="str">
        <f t="shared" si="55"/>
        <v>MEDIUM</v>
      </c>
      <c r="K606" t="s">
        <v>48</v>
      </c>
      <c r="L606" t="s">
        <v>20</v>
      </c>
      <c r="M606" s="13">
        <v>0.18340000000000001</v>
      </c>
      <c r="N606" s="13">
        <v>18.34</v>
      </c>
      <c r="O606">
        <v>665</v>
      </c>
      <c r="P606">
        <v>669</v>
      </c>
      <c r="Q606">
        <f t="shared" si="56"/>
        <v>667</v>
      </c>
      <c r="R606" s="8" t="str">
        <f t="shared" si="57"/>
        <v>FAIR</v>
      </c>
      <c r="S606">
        <f t="shared" si="54"/>
        <v>2</v>
      </c>
      <c r="T606" s="8" t="str">
        <f t="shared" si="58"/>
        <v>MEDIUM</v>
      </c>
      <c r="U606" s="8" t="str">
        <f t="shared" si="59"/>
        <v>Moderate DTI/Income/FICO</v>
      </c>
    </row>
    <row r="607" spans="1:21" x14ac:dyDescent="0.3">
      <c r="A607">
        <v>64221232</v>
      </c>
      <c r="B607" s="6">
        <v>11200</v>
      </c>
      <c r="C607" t="s">
        <v>26</v>
      </c>
      <c r="D607" s="4">
        <v>6.8900000000000003E-2</v>
      </c>
      <c r="E607" t="s">
        <v>45</v>
      </c>
      <c r="F607" t="s">
        <v>46</v>
      </c>
      <c r="H607" t="s">
        <v>18</v>
      </c>
      <c r="I607" s="6">
        <v>34284</v>
      </c>
      <c r="J607" s="8" t="str">
        <f t="shared" si="55"/>
        <v>LOW</v>
      </c>
      <c r="K607" t="s">
        <v>29</v>
      </c>
      <c r="L607" t="s">
        <v>25</v>
      </c>
      <c r="M607" s="13">
        <v>0.23070000000000002</v>
      </c>
      <c r="N607" s="13">
        <v>23.07</v>
      </c>
      <c r="O607">
        <v>735</v>
      </c>
      <c r="P607">
        <v>739</v>
      </c>
      <c r="Q607">
        <f t="shared" si="56"/>
        <v>737</v>
      </c>
      <c r="R607" s="8" t="str">
        <f t="shared" si="57"/>
        <v>GOOD</v>
      </c>
      <c r="S607">
        <f t="shared" si="54"/>
        <v>1</v>
      </c>
      <c r="T607" s="8" t="str">
        <f t="shared" si="58"/>
        <v>HIGH</v>
      </c>
      <c r="U607" s="8" t="str">
        <f t="shared" si="59"/>
        <v>High DTI / Low Income / Low FICO</v>
      </c>
    </row>
    <row r="608" spans="1:21" x14ac:dyDescent="0.3">
      <c r="A608">
        <v>65444376</v>
      </c>
      <c r="B608" s="6">
        <v>5500</v>
      </c>
      <c r="C608" t="s">
        <v>26</v>
      </c>
      <c r="D608" s="4">
        <v>9.9900000000000003E-2</v>
      </c>
      <c r="E608" t="s">
        <v>34</v>
      </c>
      <c r="F608" t="s">
        <v>58</v>
      </c>
      <c r="G608" t="s">
        <v>17</v>
      </c>
      <c r="H608" t="s">
        <v>37</v>
      </c>
      <c r="I608" s="6">
        <v>42000</v>
      </c>
      <c r="J608" s="8" t="str">
        <f t="shared" si="55"/>
        <v>MEDIUM</v>
      </c>
      <c r="K608" t="s">
        <v>29</v>
      </c>
      <c r="L608" t="s">
        <v>25</v>
      </c>
      <c r="M608" s="13">
        <v>9.6600000000000005E-2</v>
      </c>
      <c r="N608" s="13">
        <v>9.66</v>
      </c>
      <c r="O608">
        <v>680</v>
      </c>
      <c r="P608">
        <v>684</v>
      </c>
      <c r="Q608">
        <f t="shared" si="56"/>
        <v>682</v>
      </c>
      <c r="R608" s="8" t="str">
        <f t="shared" si="57"/>
        <v>FAIR</v>
      </c>
      <c r="S608">
        <f t="shared" si="54"/>
        <v>2</v>
      </c>
      <c r="T608" s="8" t="str">
        <f t="shared" si="58"/>
        <v>MEDIUM</v>
      </c>
      <c r="U608" s="8" t="str">
        <f t="shared" si="59"/>
        <v>Moderate DTI/Income/FICO</v>
      </c>
    </row>
    <row r="609" spans="1:21" x14ac:dyDescent="0.3">
      <c r="A609">
        <v>65742745</v>
      </c>
      <c r="B609" s="6">
        <v>15000</v>
      </c>
      <c r="C609" t="s">
        <v>26</v>
      </c>
      <c r="D609" s="4">
        <v>9.1700000000000004E-2</v>
      </c>
      <c r="E609" t="s">
        <v>34</v>
      </c>
      <c r="F609" t="s">
        <v>68</v>
      </c>
      <c r="G609" t="s">
        <v>33</v>
      </c>
      <c r="H609" t="s">
        <v>24</v>
      </c>
      <c r="I609" s="6">
        <v>84000</v>
      </c>
      <c r="J609" s="8" t="str">
        <f t="shared" si="55"/>
        <v>HIGH</v>
      </c>
      <c r="K609" t="s">
        <v>29</v>
      </c>
      <c r="L609" t="s">
        <v>25</v>
      </c>
      <c r="M609" s="13">
        <v>0.30570000000000003</v>
      </c>
      <c r="N609" s="13">
        <v>30.570000000000004</v>
      </c>
      <c r="O609">
        <v>695</v>
      </c>
      <c r="P609">
        <v>699</v>
      </c>
      <c r="Q609">
        <f t="shared" si="56"/>
        <v>697</v>
      </c>
      <c r="R609" s="8" t="str">
        <f t="shared" si="57"/>
        <v>FAIR</v>
      </c>
      <c r="S609">
        <f t="shared" si="54"/>
        <v>1</v>
      </c>
      <c r="T609" s="8" t="str">
        <f t="shared" si="58"/>
        <v>HIGH</v>
      </c>
      <c r="U609" s="8" t="str">
        <f t="shared" si="59"/>
        <v>High DTI / Low Income / Low FICO</v>
      </c>
    </row>
    <row r="610" spans="1:21" x14ac:dyDescent="0.3">
      <c r="A610">
        <v>63446160</v>
      </c>
      <c r="B610" s="6">
        <v>3600</v>
      </c>
      <c r="C610" t="s">
        <v>26</v>
      </c>
      <c r="D610" s="4">
        <v>0.1229</v>
      </c>
      <c r="E610" t="s">
        <v>21</v>
      </c>
      <c r="F610" t="s">
        <v>40</v>
      </c>
      <c r="G610" t="s">
        <v>33</v>
      </c>
      <c r="H610" t="s">
        <v>24</v>
      </c>
      <c r="I610" s="6">
        <v>80000</v>
      </c>
      <c r="J610" s="8" t="str">
        <f t="shared" si="55"/>
        <v>HIGH</v>
      </c>
      <c r="K610" t="s">
        <v>29</v>
      </c>
      <c r="L610" t="s">
        <v>31</v>
      </c>
      <c r="M610" s="13">
        <v>0.17670000000000002</v>
      </c>
      <c r="N610" s="13">
        <v>17.670000000000002</v>
      </c>
      <c r="O610">
        <v>670</v>
      </c>
      <c r="P610">
        <v>674</v>
      </c>
      <c r="Q610">
        <f t="shared" si="56"/>
        <v>672</v>
      </c>
      <c r="R610" s="8" t="str">
        <f t="shared" si="57"/>
        <v>FAIR</v>
      </c>
      <c r="S610">
        <f t="shared" si="54"/>
        <v>2</v>
      </c>
      <c r="T610" s="8" t="str">
        <f t="shared" si="58"/>
        <v>MEDIUM</v>
      </c>
      <c r="U610" s="8" t="str">
        <f t="shared" si="59"/>
        <v>Moderate DTI/Income/FICO</v>
      </c>
    </row>
    <row r="611" spans="1:21" x14ac:dyDescent="0.3">
      <c r="A611">
        <v>66454169</v>
      </c>
      <c r="B611" s="6">
        <v>8675</v>
      </c>
      <c r="C611" t="s">
        <v>26</v>
      </c>
      <c r="D611" s="4">
        <v>0.13669999999999999</v>
      </c>
      <c r="E611" t="s">
        <v>21</v>
      </c>
      <c r="F611" t="s">
        <v>30</v>
      </c>
      <c r="G611" t="s">
        <v>47</v>
      </c>
      <c r="H611" t="s">
        <v>24</v>
      </c>
      <c r="I611" s="6">
        <v>90000</v>
      </c>
      <c r="J611" s="8" t="str">
        <f t="shared" si="55"/>
        <v>HIGH</v>
      </c>
      <c r="K611" t="s">
        <v>29</v>
      </c>
      <c r="L611" t="s">
        <v>25</v>
      </c>
      <c r="M611" s="13">
        <v>0.35479999999999995</v>
      </c>
      <c r="N611" s="13">
        <v>35.479999999999997</v>
      </c>
      <c r="O611">
        <v>670</v>
      </c>
      <c r="P611">
        <v>674</v>
      </c>
      <c r="Q611">
        <f t="shared" si="56"/>
        <v>672</v>
      </c>
      <c r="R611" s="8" t="str">
        <f t="shared" si="57"/>
        <v>FAIR</v>
      </c>
      <c r="S611">
        <f t="shared" si="54"/>
        <v>1</v>
      </c>
      <c r="T611" s="8" t="str">
        <f t="shared" si="58"/>
        <v>HIGH</v>
      </c>
      <c r="U611" s="8" t="str">
        <f t="shared" si="59"/>
        <v>High DTI / Low Income / Low FICO</v>
      </c>
    </row>
    <row r="612" spans="1:21" x14ac:dyDescent="0.3">
      <c r="A612">
        <v>65068836</v>
      </c>
      <c r="B612" s="6">
        <v>18000</v>
      </c>
      <c r="C612" t="s">
        <v>26</v>
      </c>
      <c r="D612" s="4">
        <v>8.1799999999999998E-2</v>
      </c>
      <c r="E612" t="s">
        <v>34</v>
      </c>
      <c r="F612" t="s">
        <v>35</v>
      </c>
      <c r="G612" t="s">
        <v>23</v>
      </c>
      <c r="H612" t="s">
        <v>37</v>
      </c>
      <c r="I612" s="6">
        <v>63000</v>
      </c>
      <c r="J612" s="8" t="str">
        <f t="shared" si="55"/>
        <v>HIGH</v>
      </c>
      <c r="K612" t="s">
        <v>29</v>
      </c>
      <c r="L612" t="s">
        <v>25</v>
      </c>
      <c r="M612" s="13">
        <v>0.18260000000000001</v>
      </c>
      <c r="N612" s="13">
        <v>18.260000000000002</v>
      </c>
      <c r="O612">
        <v>725</v>
      </c>
      <c r="P612">
        <v>729</v>
      </c>
      <c r="Q612">
        <f t="shared" si="56"/>
        <v>727</v>
      </c>
      <c r="R612" s="8" t="str">
        <f t="shared" si="57"/>
        <v>GOOD</v>
      </c>
      <c r="S612">
        <f t="shared" si="54"/>
        <v>2</v>
      </c>
      <c r="T612" s="8" t="str">
        <f t="shared" si="58"/>
        <v>MEDIUM</v>
      </c>
      <c r="U612" s="8" t="str">
        <f t="shared" si="59"/>
        <v>Moderate DTI/Income/FICO</v>
      </c>
    </row>
    <row r="613" spans="1:21" x14ac:dyDescent="0.3">
      <c r="A613">
        <v>65715237</v>
      </c>
      <c r="B613" s="6">
        <v>1950</v>
      </c>
      <c r="C613" t="s">
        <v>26</v>
      </c>
      <c r="D613" s="4">
        <v>0.1318</v>
      </c>
      <c r="E613" t="s">
        <v>21</v>
      </c>
      <c r="F613" t="s">
        <v>32</v>
      </c>
      <c r="G613" t="s">
        <v>36</v>
      </c>
      <c r="H613" t="s">
        <v>37</v>
      </c>
      <c r="I613" s="6">
        <v>32000</v>
      </c>
      <c r="J613" s="8" t="str">
        <f t="shared" si="55"/>
        <v>LOW</v>
      </c>
      <c r="K613" t="s">
        <v>29</v>
      </c>
      <c r="L613" t="s">
        <v>20</v>
      </c>
      <c r="M613" s="13">
        <v>3.4500000000000003E-2</v>
      </c>
      <c r="N613" s="13">
        <v>3.45</v>
      </c>
      <c r="O613">
        <v>720</v>
      </c>
      <c r="P613">
        <v>724</v>
      </c>
      <c r="Q613">
        <f t="shared" si="56"/>
        <v>722</v>
      </c>
      <c r="R613" s="8" t="str">
        <f t="shared" si="57"/>
        <v>GOOD</v>
      </c>
      <c r="S613">
        <f t="shared" si="54"/>
        <v>1</v>
      </c>
      <c r="T613" s="8" t="str">
        <f t="shared" si="58"/>
        <v>HIGH</v>
      </c>
      <c r="U613" s="8" t="str">
        <f t="shared" si="59"/>
        <v>High DTI / Low Income / Low FICO</v>
      </c>
    </row>
    <row r="614" spans="1:21" x14ac:dyDescent="0.3">
      <c r="A614">
        <v>66074160</v>
      </c>
      <c r="B614" s="6">
        <v>20000</v>
      </c>
      <c r="C614" t="s">
        <v>14</v>
      </c>
      <c r="D614" s="4">
        <v>0.182</v>
      </c>
      <c r="E614" t="s">
        <v>43</v>
      </c>
      <c r="F614" t="s">
        <v>65</v>
      </c>
      <c r="G614" t="s">
        <v>36</v>
      </c>
      <c r="H614" t="s">
        <v>37</v>
      </c>
      <c r="I614" s="6">
        <v>60000</v>
      </c>
      <c r="J614" s="8" t="str">
        <f t="shared" si="55"/>
        <v>MEDIUM</v>
      </c>
      <c r="K614" t="s">
        <v>29</v>
      </c>
      <c r="L614" t="s">
        <v>20</v>
      </c>
      <c r="M614" s="13">
        <v>0.18129999999999999</v>
      </c>
      <c r="N614" s="13">
        <v>18.13</v>
      </c>
      <c r="O614">
        <v>665</v>
      </c>
      <c r="P614">
        <v>669</v>
      </c>
      <c r="Q614">
        <f t="shared" si="56"/>
        <v>667</v>
      </c>
      <c r="R614" s="8" t="str">
        <f t="shared" si="57"/>
        <v>FAIR</v>
      </c>
      <c r="S614">
        <f t="shared" si="54"/>
        <v>2</v>
      </c>
      <c r="T614" s="8" t="str">
        <f t="shared" si="58"/>
        <v>MEDIUM</v>
      </c>
      <c r="U614" s="8" t="str">
        <f t="shared" si="59"/>
        <v>Moderate DTI/Income/FICO</v>
      </c>
    </row>
    <row r="615" spans="1:21" x14ac:dyDescent="0.3">
      <c r="A615">
        <v>66415284</v>
      </c>
      <c r="B615" s="6">
        <v>20000</v>
      </c>
      <c r="C615" t="s">
        <v>14</v>
      </c>
      <c r="D615" s="4">
        <v>0.10640000000000001</v>
      </c>
      <c r="E615" t="s">
        <v>34</v>
      </c>
      <c r="F615" t="s">
        <v>49</v>
      </c>
      <c r="G615" t="s">
        <v>36</v>
      </c>
      <c r="H615" t="s">
        <v>24</v>
      </c>
      <c r="I615" s="6">
        <v>72000</v>
      </c>
      <c r="J615" s="8" t="str">
        <f t="shared" si="55"/>
        <v>HIGH</v>
      </c>
      <c r="K615" t="s">
        <v>29</v>
      </c>
      <c r="L615" t="s">
        <v>25</v>
      </c>
      <c r="M615" s="13">
        <v>0.17469999999999999</v>
      </c>
      <c r="N615" s="13">
        <v>17.47</v>
      </c>
      <c r="O615">
        <v>690</v>
      </c>
      <c r="P615">
        <v>694</v>
      </c>
      <c r="Q615">
        <f t="shared" si="56"/>
        <v>692</v>
      </c>
      <c r="R615" s="8" t="str">
        <f t="shared" si="57"/>
        <v>FAIR</v>
      </c>
      <c r="S615">
        <f t="shared" si="54"/>
        <v>2</v>
      </c>
      <c r="T615" s="8" t="str">
        <f t="shared" si="58"/>
        <v>MEDIUM</v>
      </c>
      <c r="U615" s="8" t="str">
        <f t="shared" si="59"/>
        <v>Moderate DTI/Income/FICO</v>
      </c>
    </row>
    <row r="616" spans="1:21" x14ac:dyDescent="0.3">
      <c r="A616">
        <v>63154127</v>
      </c>
      <c r="B616" s="6">
        <v>13375</v>
      </c>
      <c r="C616" t="s">
        <v>26</v>
      </c>
      <c r="D616" s="4">
        <v>0.1153</v>
      </c>
      <c r="E616" t="s">
        <v>34</v>
      </c>
      <c r="F616" t="s">
        <v>54</v>
      </c>
      <c r="G616" t="s">
        <v>33</v>
      </c>
      <c r="H616" t="s">
        <v>37</v>
      </c>
      <c r="I616" s="6">
        <v>60000</v>
      </c>
      <c r="J616" s="8" t="str">
        <f t="shared" si="55"/>
        <v>MEDIUM</v>
      </c>
      <c r="K616" t="s">
        <v>29</v>
      </c>
      <c r="L616" t="s">
        <v>20</v>
      </c>
      <c r="M616" s="13">
        <v>0.2208</v>
      </c>
      <c r="N616" s="13">
        <v>22.08</v>
      </c>
      <c r="O616">
        <v>730</v>
      </c>
      <c r="P616">
        <v>734</v>
      </c>
      <c r="Q616">
        <f t="shared" si="56"/>
        <v>732</v>
      </c>
      <c r="R616" s="8" t="str">
        <f t="shared" si="57"/>
        <v>GOOD</v>
      </c>
      <c r="S616">
        <f t="shared" si="54"/>
        <v>1</v>
      </c>
      <c r="T616" s="8" t="str">
        <f t="shared" si="58"/>
        <v>HIGH</v>
      </c>
      <c r="U616" s="8" t="str">
        <f t="shared" si="59"/>
        <v>High DTI / Low Income / Low FICO</v>
      </c>
    </row>
    <row r="617" spans="1:21" x14ac:dyDescent="0.3">
      <c r="A617">
        <v>67436319</v>
      </c>
      <c r="B617" s="6">
        <v>1500</v>
      </c>
      <c r="C617" t="s">
        <v>26</v>
      </c>
      <c r="D617" s="4">
        <v>0.12590000000000001</v>
      </c>
      <c r="E617" t="s">
        <v>21</v>
      </c>
      <c r="F617" t="s">
        <v>22</v>
      </c>
      <c r="G617" t="s">
        <v>50</v>
      </c>
      <c r="H617" t="s">
        <v>37</v>
      </c>
      <c r="I617" s="6">
        <v>26000</v>
      </c>
      <c r="J617" s="8" t="str">
        <f t="shared" si="55"/>
        <v>LOW</v>
      </c>
      <c r="K617" t="s">
        <v>29</v>
      </c>
      <c r="L617" t="s">
        <v>20</v>
      </c>
      <c r="M617" s="13">
        <v>6.5099999999999991E-2</v>
      </c>
      <c r="N617" s="13">
        <v>6.5099999999999989</v>
      </c>
      <c r="O617">
        <v>685</v>
      </c>
      <c r="P617">
        <v>689</v>
      </c>
      <c r="Q617">
        <f t="shared" si="56"/>
        <v>687</v>
      </c>
      <c r="R617" s="8" t="str">
        <f t="shared" si="57"/>
        <v>FAIR</v>
      </c>
      <c r="S617">
        <f t="shared" si="54"/>
        <v>1</v>
      </c>
      <c r="T617" s="8" t="str">
        <f t="shared" si="58"/>
        <v>HIGH</v>
      </c>
      <c r="U617" s="8" t="str">
        <f t="shared" si="59"/>
        <v>High DTI / Low Income / Low FICO</v>
      </c>
    </row>
    <row r="618" spans="1:21" x14ac:dyDescent="0.3">
      <c r="A618">
        <v>68566018</v>
      </c>
      <c r="B618" s="6">
        <v>9500</v>
      </c>
      <c r="C618" t="s">
        <v>26</v>
      </c>
      <c r="D618" s="4">
        <v>9.1700000000000004E-2</v>
      </c>
      <c r="E618" t="s">
        <v>34</v>
      </c>
      <c r="F618" t="s">
        <v>68</v>
      </c>
      <c r="G618" t="s">
        <v>69</v>
      </c>
      <c r="H618" t="s">
        <v>37</v>
      </c>
      <c r="I618" s="6">
        <v>72500</v>
      </c>
      <c r="J618" s="8" t="str">
        <f t="shared" si="55"/>
        <v>HIGH</v>
      </c>
      <c r="K618" t="s">
        <v>29</v>
      </c>
      <c r="L618" t="s">
        <v>20</v>
      </c>
      <c r="M618" s="13">
        <v>9.6300000000000011E-2</v>
      </c>
      <c r="N618" s="13">
        <v>9.6300000000000008</v>
      </c>
      <c r="O618">
        <v>680</v>
      </c>
      <c r="P618">
        <v>684</v>
      </c>
      <c r="Q618">
        <f t="shared" si="56"/>
        <v>682</v>
      </c>
      <c r="R618" s="8" t="str">
        <f t="shared" si="57"/>
        <v>FAIR</v>
      </c>
      <c r="S618">
        <f t="shared" si="54"/>
        <v>2</v>
      </c>
      <c r="T618" s="8" t="str">
        <f t="shared" si="58"/>
        <v>MEDIUM</v>
      </c>
      <c r="U618" s="8" t="str">
        <f t="shared" si="59"/>
        <v>Moderate DTI/Income/FICO</v>
      </c>
    </row>
    <row r="619" spans="1:21" x14ac:dyDescent="0.3">
      <c r="A619">
        <v>68393938</v>
      </c>
      <c r="B619" s="6">
        <v>15400</v>
      </c>
      <c r="C619" t="s">
        <v>14</v>
      </c>
      <c r="D619" s="4">
        <v>0.18989999999999999</v>
      </c>
      <c r="E619" t="s">
        <v>43</v>
      </c>
      <c r="F619" t="s">
        <v>65</v>
      </c>
      <c r="G619" t="s">
        <v>33</v>
      </c>
      <c r="H619" t="s">
        <v>24</v>
      </c>
      <c r="I619" s="6">
        <v>94500</v>
      </c>
      <c r="J619" s="8" t="str">
        <f t="shared" si="55"/>
        <v>HIGH</v>
      </c>
      <c r="K619" t="s">
        <v>29</v>
      </c>
      <c r="L619" t="s">
        <v>20</v>
      </c>
      <c r="M619" s="13">
        <v>0.10529999999999999</v>
      </c>
      <c r="N619" s="13">
        <v>10.53</v>
      </c>
      <c r="O619">
        <v>660</v>
      </c>
      <c r="P619">
        <v>664</v>
      </c>
      <c r="Q619">
        <f t="shared" si="56"/>
        <v>662</v>
      </c>
      <c r="R619" s="8" t="str">
        <f t="shared" si="57"/>
        <v>FAIR</v>
      </c>
      <c r="S619">
        <f t="shared" si="54"/>
        <v>2</v>
      </c>
      <c r="T619" s="8" t="str">
        <f t="shared" si="58"/>
        <v>MEDIUM</v>
      </c>
      <c r="U619" s="8" t="str">
        <f t="shared" si="59"/>
        <v>Moderate DTI/Income/FICO</v>
      </c>
    </row>
    <row r="620" spans="1:21" x14ac:dyDescent="0.3">
      <c r="A620">
        <v>66430415</v>
      </c>
      <c r="B620" s="6">
        <v>15000</v>
      </c>
      <c r="C620" t="s">
        <v>26</v>
      </c>
      <c r="D620" s="4">
        <v>0.11990000000000001</v>
      </c>
      <c r="E620" t="s">
        <v>21</v>
      </c>
      <c r="F620" t="s">
        <v>40</v>
      </c>
      <c r="G620" t="s">
        <v>23</v>
      </c>
      <c r="H620" t="s">
        <v>37</v>
      </c>
      <c r="I620" s="6">
        <v>58000</v>
      </c>
      <c r="J620" s="8" t="str">
        <f t="shared" si="55"/>
        <v>MEDIUM</v>
      </c>
      <c r="K620" t="s">
        <v>29</v>
      </c>
      <c r="L620" t="s">
        <v>25</v>
      </c>
      <c r="M620" s="13">
        <v>0.2651</v>
      </c>
      <c r="N620" s="13">
        <v>26.51</v>
      </c>
      <c r="O620">
        <v>665</v>
      </c>
      <c r="P620">
        <v>669</v>
      </c>
      <c r="Q620">
        <f t="shared" si="56"/>
        <v>667</v>
      </c>
      <c r="R620" s="8" t="str">
        <f t="shared" si="57"/>
        <v>FAIR</v>
      </c>
      <c r="S620">
        <f t="shared" si="54"/>
        <v>1</v>
      </c>
      <c r="T620" s="8" t="str">
        <f t="shared" si="58"/>
        <v>HIGH</v>
      </c>
      <c r="U620" s="8" t="str">
        <f t="shared" si="59"/>
        <v>High DTI / Low Income / Low FICO</v>
      </c>
    </row>
    <row r="621" spans="1:21" x14ac:dyDescent="0.3">
      <c r="A621">
        <v>62884839</v>
      </c>
      <c r="B621" s="6">
        <v>7000</v>
      </c>
      <c r="C621" t="s">
        <v>26</v>
      </c>
      <c r="D621" s="4">
        <v>0.1099</v>
      </c>
      <c r="E621" t="s">
        <v>34</v>
      </c>
      <c r="F621" t="s">
        <v>49</v>
      </c>
      <c r="G621" t="s">
        <v>17</v>
      </c>
      <c r="H621" t="s">
        <v>37</v>
      </c>
      <c r="I621" s="6">
        <v>95882</v>
      </c>
      <c r="J621" s="8" t="str">
        <f t="shared" si="55"/>
        <v>HIGH</v>
      </c>
      <c r="K621" t="s">
        <v>29</v>
      </c>
      <c r="L621" t="s">
        <v>20</v>
      </c>
      <c r="M621" s="13">
        <v>0.13619999999999999</v>
      </c>
      <c r="N621" s="13">
        <v>13.62</v>
      </c>
      <c r="O621">
        <v>690</v>
      </c>
      <c r="P621">
        <v>694</v>
      </c>
      <c r="Q621">
        <f t="shared" si="56"/>
        <v>692</v>
      </c>
      <c r="R621" s="8" t="str">
        <f t="shared" si="57"/>
        <v>FAIR</v>
      </c>
      <c r="S621">
        <f t="shared" si="54"/>
        <v>2</v>
      </c>
      <c r="T621" s="8" t="str">
        <f t="shared" si="58"/>
        <v>MEDIUM</v>
      </c>
      <c r="U621" s="8" t="str">
        <f t="shared" si="59"/>
        <v>Moderate DTI/Income/FICO</v>
      </c>
    </row>
    <row r="622" spans="1:21" x14ac:dyDescent="0.3">
      <c r="A622">
        <v>68575749</v>
      </c>
      <c r="B622" s="6">
        <v>3000</v>
      </c>
      <c r="C622" t="s">
        <v>26</v>
      </c>
      <c r="D622" s="4">
        <v>6.4899999999999999E-2</v>
      </c>
      <c r="E622" t="s">
        <v>45</v>
      </c>
      <c r="F622" t="s">
        <v>62</v>
      </c>
      <c r="G622" t="s">
        <v>36</v>
      </c>
      <c r="H622" t="s">
        <v>37</v>
      </c>
      <c r="I622" s="6">
        <v>24000</v>
      </c>
      <c r="J622" s="8" t="str">
        <f t="shared" si="55"/>
        <v>LOW</v>
      </c>
      <c r="K622" t="s">
        <v>29</v>
      </c>
      <c r="L622" t="s">
        <v>25</v>
      </c>
      <c r="M622" s="13">
        <v>0.1245</v>
      </c>
      <c r="N622" s="13">
        <v>12.45</v>
      </c>
      <c r="O622">
        <v>720</v>
      </c>
      <c r="P622">
        <v>724</v>
      </c>
      <c r="Q622">
        <f t="shared" si="56"/>
        <v>722</v>
      </c>
      <c r="R622" s="8" t="str">
        <f t="shared" si="57"/>
        <v>GOOD</v>
      </c>
      <c r="S622">
        <f t="shared" si="54"/>
        <v>1</v>
      </c>
      <c r="T622" s="8" t="str">
        <f t="shared" si="58"/>
        <v>HIGH</v>
      </c>
      <c r="U622" s="8" t="str">
        <f t="shared" si="59"/>
        <v>High DTI / Low Income / Low FICO</v>
      </c>
    </row>
    <row r="623" spans="1:21" x14ac:dyDescent="0.3">
      <c r="A623">
        <v>68584330</v>
      </c>
      <c r="B623" s="6">
        <v>18000</v>
      </c>
      <c r="C623" t="s">
        <v>26</v>
      </c>
      <c r="D623" s="4">
        <v>0.11990000000000001</v>
      </c>
      <c r="E623" t="s">
        <v>21</v>
      </c>
      <c r="F623" t="s">
        <v>40</v>
      </c>
      <c r="G623" t="s">
        <v>39</v>
      </c>
      <c r="H623" t="s">
        <v>24</v>
      </c>
      <c r="I623" s="6">
        <v>88000</v>
      </c>
      <c r="J623" s="8" t="str">
        <f t="shared" si="55"/>
        <v>HIGH</v>
      </c>
      <c r="K623" t="s">
        <v>48</v>
      </c>
      <c r="L623" t="s">
        <v>20</v>
      </c>
      <c r="M623" s="13">
        <v>0.27339999999999998</v>
      </c>
      <c r="N623" s="13">
        <v>27.339999999999996</v>
      </c>
      <c r="O623">
        <v>680</v>
      </c>
      <c r="P623">
        <v>684</v>
      </c>
      <c r="Q623">
        <f t="shared" si="56"/>
        <v>682</v>
      </c>
      <c r="R623" s="8" t="str">
        <f t="shared" si="57"/>
        <v>FAIR</v>
      </c>
      <c r="S623">
        <f t="shared" si="54"/>
        <v>1</v>
      </c>
      <c r="T623" s="8" t="str">
        <f t="shared" si="58"/>
        <v>HIGH</v>
      </c>
      <c r="U623" s="8" t="str">
        <f t="shared" si="59"/>
        <v>High DTI / Low Income / Low FICO</v>
      </c>
    </row>
    <row r="624" spans="1:21" x14ac:dyDescent="0.3">
      <c r="A624">
        <v>66300978</v>
      </c>
      <c r="B624" s="6">
        <v>4000</v>
      </c>
      <c r="C624" t="s">
        <v>26</v>
      </c>
      <c r="D624" s="4">
        <v>0.1318</v>
      </c>
      <c r="E624" t="s">
        <v>21</v>
      </c>
      <c r="F624" t="s">
        <v>32</v>
      </c>
      <c r="G624" t="s">
        <v>33</v>
      </c>
      <c r="H624" t="s">
        <v>18</v>
      </c>
      <c r="I624" s="6">
        <v>95000</v>
      </c>
      <c r="J624" s="8" t="str">
        <f t="shared" si="55"/>
        <v>HIGH</v>
      </c>
      <c r="K624" t="s">
        <v>29</v>
      </c>
      <c r="L624" t="s">
        <v>66</v>
      </c>
      <c r="M624" s="13">
        <v>0.17600000000000002</v>
      </c>
      <c r="N624" s="13">
        <v>17.600000000000001</v>
      </c>
      <c r="O624">
        <v>670</v>
      </c>
      <c r="P624">
        <v>674</v>
      </c>
      <c r="Q624">
        <f t="shared" si="56"/>
        <v>672</v>
      </c>
      <c r="R624" s="8" t="str">
        <f t="shared" si="57"/>
        <v>FAIR</v>
      </c>
      <c r="S624">
        <f t="shared" si="54"/>
        <v>2</v>
      </c>
      <c r="T624" s="8" t="str">
        <f t="shared" si="58"/>
        <v>MEDIUM</v>
      </c>
      <c r="U624" s="8" t="str">
        <f t="shared" si="59"/>
        <v>Moderate DTI/Income/FICO</v>
      </c>
    </row>
    <row r="625" spans="1:21" x14ac:dyDescent="0.3">
      <c r="A625">
        <v>66470418</v>
      </c>
      <c r="B625" s="6">
        <v>20000</v>
      </c>
      <c r="C625" t="s">
        <v>26</v>
      </c>
      <c r="D625" s="4">
        <v>5.3200000000000004E-2</v>
      </c>
      <c r="E625" t="s">
        <v>45</v>
      </c>
      <c r="F625" t="s">
        <v>57</v>
      </c>
      <c r="G625" t="s">
        <v>36</v>
      </c>
      <c r="H625" t="s">
        <v>37</v>
      </c>
      <c r="I625" s="6">
        <v>92000</v>
      </c>
      <c r="J625" s="8" t="str">
        <f t="shared" si="55"/>
        <v>HIGH</v>
      </c>
      <c r="K625" t="s">
        <v>29</v>
      </c>
      <c r="L625" t="s">
        <v>25</v>
      </c>
      <c r="M625" s="13">
        <v>7.8E-2</v>
      </c>
      <c r="N625" s="13">
        <v>7.8</v>
      </c>
      <c r="O625">
        <v>685</v>
      </c>
      <c r="P625">
        <v>689</v>
      </c>
      <c r="Q625">
        <f t="shared" si="56"/>
        <v>687</v>
      </c>
      <c r="R625" s="8" t="str">
        <f t="shared" si="57"/>
        <v>FAIR</v>
      </c>
      <c r="S625">
        <f t="shared" si="54"/>
        <v>2</v>
      </c>
      <c r="T625" s="8" t="str">
        <f t="shared" si="58"/>
        <v>MEDIUM</v>
      </c>
      <c r="U625" s="8" t="str">
        <f t="shared" si="59"/>
        <v>Moderate DTI/Income/FICO</v>
      </c>
    </row>
    <row r="626" spans="1:21" x14ac:dyDescent="0.3">
      <c r="A626">
        <v>65048728</v>
      </c>
      <c r="B626" s="6">
        <v>24000</v>
      </c>
      <c r="C626" t="s">
        <v>14</v>
      </c>
      <c r="D626" s="4">
        <v>8.1799999999999998E-2</v>
      </c>
      <c r="E626" t="s">
        <v>34</v>
      </c>
      <c r="F626" t="s">
        <v>35</v>
      </c>
      <c r="G626" t="s">
        <v>47</v>
      </c>
      <c r="H626" t="s">
        <v>24</v>
      </c>
      <c r="I626" s="6">
        <v>180000</v>
      </c>
      <c r="J626" s="8" t="str">
        <f t="shared" si="55"/>
        <v>HIGH</v>
      </c>
      <c r="K626" t="s">
        <v>19</v>
      </c>
      <c r="L626" t="s">
        <v>25</v>
      </c>
      <c r="M626" s="13">
        <v>0.18340000000000001</v>
      </c>
      <c r="N626" s="13">
        <v>18.34</v>
      </c>
      <c r="O626">
        <v>705</v>
      </c>
      <c r="P626">
        <v>709</v>
      </c>
      <c r="Q626">
        <f t="shared" si="56"/>
        <v>707</v>
      </c>
      <c r="R626" s="8" t="str">
        <f t="shared" si="57"/>
        <v>GOOD</v>
      </c>
      <c r="S626">
        <f t="shared" si="54"/>
        <v>2</v>
      </c>
      <c r="T626" s="8" t="str">
        <f t="shared" si="58"/>
        <v>MEDIUM</v>
      </c>
      <c r="U626" s="8" t="str">
        <f t="shared" si="59"/>
        <v>Moderate DTI/Income/FICO</v>
      </c>
    </row>
    <row r="627" spans="1:21" x14ac:dyDescent="0.3">
      <c r="A627">
        <v>64998645</v>
      </c>
      <c r="B627" s="6">
        <v>7800</v>
      </c>
      <c r="C627" t="s">
        <v>26</v>
      </c>
      <c r="D627" s="4">
        <v>6.8900000000000003E-2</v>
      </c>
      <c r="E627" t="s">
        <v>45</v>
      </c>
      <c r="F627" t="s">
        <v>46</v>
      </c>
      <c r="G627" t="s">
        <v>23</v>
      </c>
      <c r="H627" t="s">
        <v>24</v>
      </c>
      <c r="I627" s="6">
        <v>67600</v>
      </c>
      <c r="J627" s="8" t="str">
        <f t="shared" si="55"/>
        <v>HIGH</v>
      </c>
      <c r="K627" t="s">
        <v>29</v>
      </c>
      <c r="L627" t="s">
        <v>20</v>
      </c>
      <c r="M627" s="13">
        <v>0.21890000000000001</v>
      </c>
      <c r="N627" s="13">
        <v>21.89</v>
      </c>
      <c r="O627">
        <v>720</v>
      </c>
      <c r="P627">
        <v>724</v>
      </c>
      <c r="Q627">
        <f t="shared" si="56"/>
        <v>722</v>
      </c>
      <c r="R627" s="8" t="str">
        <f t="shared" si="57"/>
        <v>GOOD</v>
      </c>
      <c r="S627">
        <f t="shared" si="54"/>
        <v>1</v>
      </c>
      <c r="T627" s="8" t="str">
        <f t="shared" si="58"/>
        <v>HIGH</v>
      </c>
      <c r="U627" s="8" t="str">
        <f t="shared" si="59"/>
        <v>High DTI / Low Income / Low FICO</v>
      </c>
    </row>
    <row r="628" spans="1:21" x14ac:dyDescent="0.3">
      <c r="A628">
        <v>63570465</v>
      </c>
      <c r="B628" s="6">
        <v>28000</v>
      </c>
      <c r="C628" t="s">
        <v>26</v>
      </c>
      <c r="D628" s="4">
        <v>5.3200000000000004E-2</v>
      </c>
      <c r="E628" t="s">
        <v>45</v>
      </c>
      <c r="F628" t="s">
        <v>57</v>
      </c>
      <c r="G628" t="s">
        <v>23</v>
      </c>
      <c r="H628" t="s">
        <v>18</v>
      </c>
      <c r="I628" s="6">
        <v>85000</v>
      </c>
      <c r="J628" s="8" t="str">
        <f t="shared" si="55"/>
        <v>HIGH</v>
      </c>
      <c r="K628" t="s">
        <v>29</v>
      </c>
      <c r="L628" t="s">
        <v>25</v>
      </c>
      <c r="M628" s="13">
        <v>0.15039999999999998</v>
      </c>
      <c r="N628" s="13">
        <v>15.039999999999997</v>
      </c>
      <c r="O628">
        <v>705</v>
      </c>
      <c r="P628">
        <v>709</v>
      </c>
      <c r="Q628">
        <f t="shared" si="56"/>
        <v>707</v>
      </c>
      <c r="R628" s="8" t="str">
        <f t="shared" si="57"/>
        <v>GOOD</v>
      </c>
      <c r="S628">
        <f t="shared" si="54"/>
        <v>2</v>
      </c>
      <c r="T628" s="8" t="str">
        <f t="shared" si="58"/>
        <v>MEDIUM</v>
      </c>
      <c r="U628" s="8" t="str">
        <f t="shared" si="59"/>
        <v>Moderate DTI/Income/FICO</v>
      </c>
    </row>
    <row r="629" spans="1:21" x14ac:dyDescent="0.3">
      <c r="A629">
        <v>66514401</v>
      </c>
      <c r="B629" s="6">
        <v>18000</v>
      </c>
      <c r="C629" t="s">
        <v>14</v>
      </c>
      <c r="D629" s="4">
        <v>0.10640000000000001</v>
      </c>
      <c r="E629" t="s">
        <v>34</v>
      </c>
      <c r="F629" t="s">
        <v>49</v>
      </c>
      <c r="G629" t="s">
        <v>69</v>
      </c>
      <c r="H629" t="s">
        <v>18</v>
      </c>
      <c r="I629" s="6">
        <v>40000</v>
      </c>
      <c r="J629" s="8" t="str">
        <f t="shared" si="55"/>
        <v>LOW</v>
      </c>
      <c r="K629" t="s">
        <v>48</v>
      </c>
      <c r="L629" t="s">
        <v>20</v>
      </c>
      <c r="M629" s="13">
        <v>0.22370000000000001</v>
      </c>
      <c r="N629" s="13">
        <v>22.37</v>
      </c>
      <c r="O629">
        <v>680</v>
      </c>
      <c r="P629">
        <v>684</v>
      </c>
      <c r="Q629">
        <f t="shared" si="56"/>
        <v>682</v>
      </c>
      <c r="R629" s="8" t="str">
        <f t="shared" si="57"/>
        <v>FAIR</v>
      </c>
      <c r="S629">
        <f t="shared" si="54"/>
        <v>1</v>
      </c>
      <c r="T629" s="8" t="str">
        <f t="shared" si="58"/>
        <v>HIGH</v>
      </c>
      <c r="U629" s="8" t="str">
        <f t="shared" si="59"/>
        <v>High DTI / Low Income / Low FICO</v>
      </c>
    </row>
    <row r="630" spans="1:21" x14ac:dyDescent="0.3">
      <c r="A630">
        <v>65129285</v>
      </c>
      <c r="B630" s="6">
        <v>2000</v>
      </c>
      <c r="C630" t="s">
        <v>26</v>
      </c>
      <c r="D630" s="4">
        <v>9.9900000000000003E-2</v>
      </c>
      <c r="E630" t="s">
        <v>34</v>
      </c>
      <c r="F630" t="s">
        <v>58</v>
      </c>
      <c r="G630" t="s">
        <v>33</v>
      </c>
      <c r="H630" t="s">
        <v>24</v>
      </c>
      <c r="I630" s="6">
        <v>107000</v>
      </c>
      <c r="J630" s="8" t="str">
        <f t="shared" si="55"/>
        <v>HIGH</v>
      </c>
      <c r="K630" t="s">
        <v>29</v>
      </c>
      <c r="L630" t="s">
        <v>31</v>
      </c>
      <c r="M630" s="13">
        <v>0.2198</v>
      </c>
      <c r="N630" s="13">
        <v>21.98</v>
      </c>
      <c r="O630">
        <v>670</v>
      </c>
      <c r="P630">
        <v>674</v>
      </c>
      <c r="Q630">
        <f t="shared" si="56"/>
        <v>672</v>
      </c>
      <c r="R630" s="8" t="str">
        <f t="shared" si="57"/>
        <v>FAIR</v>
      </c>
      <c r="S630">
        <f t="shared" si="54"/>
        <v>1</v>
      </c>
      <c r="T630" s="8" t="str">
        <f t="shared" si="58"/>
        <v>HIGH</v>
      </c>
      <c r="U630" s="8" t="str">
        <f t="shared" si="59"/>
        <v>High DTI / Low Income / Low FICO</v>
      </c>
    </row>
    <row r="631" spans="1:21" x14ac:dyDescent="0.3">
      <c r="A631">
        <v>67238182</v>
      </c>
      <c r="B631" s="6">
        <v>14400</v>
      </c>
      <c r="C631" t="s">
        <v>14</v>
      </c>
      <c r="D631" s="4">
        <v>0.14480000000000001</v>
      </c>
      <c r="E631" t="s">
        <v>21</v>
      </c>
      <c r="F631" t="s">
        <v>56</v>
      </c>
      <c r="G631" t="s">
        <v>50</v>
      </c>
      <c r="H631" t="s">
        <v>24</v>
      </c>
      <c r="I631" s="6">
        <v>210000</v>
      </c>
      <c r="J631" s="8" t="str">
        <f t="shared" si="55"/>
        <v>HIGH</v>
      </c>
      <c r="K631" t="s">
        <v>19</v>
      </c>
      <c r="L631" t="s">
        <v>25</v>
      </c>
      <c r="M631" s="13">
        <v>9.849999999999999E-2</v>
      </c>
      <c r="N631" s="13">
        <v>9.85</v>
      </c>
      <c r="O631">
        <v>715</v>
      </c>
      <c r="P631">
        <v>719</v>
      </c>
      <c r="Q631">
        <f t="shared" si="56"/>
        <v>717</v>
      </c>
      <c r="R631" s="8" t="str">
        <f t="shared" si="57"/>
        <v>GOOD</v>
      </c>
      <c r="S631">
        <f t="shared" si="54"/>
        <v>3</v>
      </c>
      <c r="T631" s="8" t="str">
        <f t="shared" si="58"/>
        <v>LOW</v>
      </c>
      <c r="U631" s="8" t="str">
        <f t="shared" si="59"/>
        <v>Strong Profile</v>
      </c>
    </row>
    <row r="632" spans="1:21" x14ac:dyDescent="0.3">
      <c r="A632">
        <v>63570844</v>
      </c>
      <c r="B632" s="6">
        <v>6000</v>
      </c>
      <c r="C632" t="s">
        <v>26</v>
      </c>
      <c r="D632" s="4">
        <v>9.9900000000000003E-2</v>
      </c>
      <c r="E632" t="s">
        <v>34</v>
      </c>
      <c r="F632" t="s">
        <v>58</v>
      </c>
      <c r="G632" t="s">
        <v>60</v>
      </c>
      <c r="H632" t="s">
        <v>18</v>
      </c>
      <c r="I632" s="6">
        <v>50000</v>
      </c>
      <c r="J632" s="8" t="str">
        <f t="shared" si="55"/>
        <v>MEDIUM</v>
      </c>
      <c r="K632" t="s">
        <v>29</v>
      </c>
      <c r="L632" t="s">
        <v>59</v>
      </c>
      <c r="M632" s="13">
        <v>4.7300000000000002E-2</v>
      </c>
      <c r="N632" s="13">
        <v>4.7300000000000004</v>
      </c>
      <c r="O632">
        <v>735</v>
      </c>
      <c r="P632">
        <v>739</v>
      </c>
      <c r="Q632">
        <f t="shared" si="56"/>
        <v>737</v>
      </c>
      <c r="R632" s="8" t="str">
        <f t="shared" si="57"/>
        <v>GOOD</v>
      </c>
      <c r="S632">
        <f t="shared" si="54"/>
        <v>2</v>
      </c>
      <c r="T632" s="8" t="str">
        <f t="shared" si="58"/>
        <v>MEDIUM</v>
      </c>
      <c r="U632" s="8" t="str">
        <f t="shared" si="59"/>
        <v>Moderate DTI/Income/FICO</v>
      </c>
    </row>
    <row r="633" spans="1:21" x14ac:dyDescent="0.3">
      <c r="A633">
        <v>65804040</v>
      </c>
      <c r="B633" s="6">
        <v>20000</v>
      </c>
      <c r="C633" t="s">
        <v>14</v>
      </c>
      <c r="D633" s="4">
        <v>0.20989999999999998</v>
      </c>
      <c r="E633" t="s">
        <v>43</v>
      </c>
      <c r="F633" t="s">
        <v>73</v>
      </c>
      <c r="G633" t="s">
        <v>47</v>
      </c>
      <c r="H633" t="s">
        <v>37</v>
      </c>
      <c r="I633" s="6">
        <v>117000</v>
      </c>
      <c r="J633" s="8" t="str">
        <f t="shared" si="55"/>
        <v>HIGH</v>
      </c>
      <c r="K633" t="s">
        <v>48</v>
      </c>
      <c r="L633" t="s">
        <v>20</v>
      </c>
      <c r="M633" s="13">
        <v>0.23800000000000002</v>
      </c>
      <c r="N633" s="13">
        <v>23.8</v>
      </c>
      <c r="O633">
        <v>670</v>
      </c>
      <c r="P633">
        <v>674</v>
      </c>
      <c r="Q633">
        <f t="shared" si="56"/>
        <v>672</v>
      </c>
      <c r="R633" s="8" t="str">
        <f t="shared" si="57"/>
        <v>FAIR</v>
      </c>
      <c r="S633">
        <f t="shared" si="54"/>
        <v>1</v>
      </c>
      <c r="T633" s="8" t="str">
        <f t="shared" si="58"/>
        <v>HIGH</v>
      </c>
      <c r="U633" s="8" t="str">
        <f t="shared" si="59"/>
        <v>High DTI / Low Income / Low FICO</v>
      </c>
    </row>
    <row r="634" spans="1:21" x14ac:dyDescent="0.3">
      <c r="A634">
        <v>66541574</v>
      </c>
      <c r="B634" s="6">
        <v>20000</v>
      </c>
      <c r="C634" t="s">
        <v>26</v>
      </c>
      <c r="D634" s="4">
        <v>9.1700000000000004E-2</v>
      </c>
      <c r="E634" t="s">
        <v>34</v>
      </c>
      <c r="F634" t="s">
        <v>68</v>
      </c>
      <c r="G634" t="s">
        <v>36</v>
      </c>
      <c r="H634" t="s">
        <v>37</v>
      </c>
      <c r="I634" s="6">
        <v>110000</v>
      </c>
      <c r="J634" s="8" t="str">
        <f t="shared" si="55"/>
        <v>HIGH</v>
      </c>
      <c r="K634" t="s">
        <v>48</v>
      </c>
      <c r="L634" t="s">
        <v>38</v>
      </c>
      <c r="M634" s="13">
        <v>0.309</v>
      </c>
      <c r="N634" s="13">
        <v>30.9</v>
      </c>
      <c r="O634">
        <v>675</v>
      </c>
      <c r="P634">
        <v>679</v>
      </c>
      <c r="Q634">
        <f t="shared" si="56"/>
        <v>677</v>
      </c>
      <c r="R634" s="8" t="str">
        <f t="shared" si="57"/>
        <v>FAIR</v>
      </c>
      <c r="S634">
        <f t="shared" si="54"/>
        <v>1</v>
      </c>
      <c r="T634" s="8" t="str">
        <f t="shared" si="58"/>
        <v>HIGH</v>
      </c>
      <c r="U634" s="8" t="str">
        <f t="shared" si="59"/>
        <v>High DTI / Low Income / Low FICO</v>
      </c>
    </row>
    <row r="635" spans="1:21" x14ac:dyDescent="0.3">
      <c r="A635">
        <v>68587251</v>
      </c>
      <c r="B635" s="6">
        <v>5000</v>
      </c>
      <c r="C635" t="s">
        <v>26</v>
      </c>
      <c r="D635" s="4">
        <v>7.9100000000000004E-2</v>
      </c>
      <c r="E635" t="s">
        <v>45</v>
      </c>
      <c r="F635" t="s">
        <v>64</v>
      </c>
      <c r="G635" t="s">
        <v>33</v>
      </c>
      <c r="H635" t="s">
        <v>24</v>
      </c>
      <c r="I635" s="6">
        <v>67000</v>
      </c>
      <c r="J635" s="8" t="str">
        <f t="shared" si="55"/>
        <v>HIGH</v>
      </c>
      <c r="K635" t="s">
        <v>29</v>
      </c>
      <c r="L635" t="s">
        <v>20</v>
      </c>
      <c r="M635" s="13">
        <v>0.36530000000000001</v>
      </c>
      <c r="N635" s="13">
        <v>36.53</v>
      </c>
      <c r="O635">
        <v>700</v>
      </c>
      <c r="P635">
        <v>704</v>
      </c>
      <c r="Q635">
        <f t="shared" si="56"/>
        <v>702</v>
      </c>
      <c r="R635" s="8" t="str">
        <f t="shared" si="57"/>
        <v>GOOD</v>
      </c>
      <c r="S635">
        <f t="shared" si="54"/>
        <v>1</v>
      </c>
      <c r="T635" s="8" t="str">
        <f t="shared" si="58"/>
        <v>HIGH</v>
      </c>
      <c r="U635" s="8" t="str">
        <f t="shared" si="59"/>
        <v>High DTI / Low Income / Low FICO</v>
      </c>
    </row>
    <row r="636" spans="1:21" x14ac:dyDescent="0.3">
      <c r="A636">
        <v>66006777</v>
      </c>
      <c r="B636" s="6">
        <v>28000</v>
      </c>
      <c r="C636" t="s">
        <v>14</v>
      </c>
      <c r="D636" s="4">
        <v>0.13669999999999999</v>
      </c>
      <c r="E636" t="s">
        <v>21</v>
      </c>
      <c r="F636" t="s">
        <v>30</v>
      </c>
      <c r="G636" t="s">
        <v>33</v>
      </c>
      <c r="H636" t="s">
        <v>24</v>
      </c>
      <c r="I636" s="6">
        <v>58617</v>
      </c>
      <c r="J636" s="8" t="str">
        <f t="shared" si="55"/>
        <v>MEDIUM</v>
      </c>
      <c r="K636" t="s">
        <v>29</v>
      </c>
      <c r="L636" t="s">
        <v>20</v>
      </c>
      <c r="M636" s="13">
        <v>0.31690000000000002</v>
      </c>
      <c r="N636" s="13">
        <v>31.69</v>
      </c>
      <c r="O636">
        <v>675</v>
      </c>
      <c r="P636">
        <v>679</v>
      </c>
      <c r="Q636">
        <f t="shared" si="56"/>
        <v>677</v>
      </c>
      <c r="R636" s="8" t="str">
        <f t="shared" si="57"/>
        <v>FAIR</v>
      </c>
      <c r="S636">
        <f t="shared" si="54"/>
        <v>1</v>
      </c>
      <c r="T636" s="8" t="str">
        <f t="shared" si="58"/>
        <v>HIGH</v>
      </c>
      <c r="U636" s="8" t="str">
        <f t="shared" si="59"/>
        <v>High DTI / Low Income / Low FICO</v>
      </c>
    </row>
    <row r="637" spans="1:21" x14ac:dyDescent="0.3">
      <c r="A637">
        <v>66965382</v>
      </c>
      <c r="B637" s="6">
        <v>35000</v>
      </c>
      <c r="C637" t="s">
        <v>14</v>
      </c>
      <c r="D637" s="4">
        <v>0.14480000000000001</v>
      </c>
      <c r="E637" t="s">
        <v>21</v>
      </c>
      <c r="F637" t="s">
        <v>56</v>
      </c>
      <c r="G637" t="s">
        <v>72</v>
      </c>
      <c r="H637" t="s">
        <v>37</v>
      </c>
      <c r="I637" s="6">
        <v>102440</v>
      </c>
      <c r="J637" s="8" t="str">
        <f t="shared" si="55"/>
        <v>HIGH</v>
      </c>
      <c r="K637" t="s">
        <v>19</v>
      </c>
      <c r="L637" t="s">
        <v>25</v>
      </c>
      <c r="M637" s="13">
        <v>0.3387</v>
      </c>
      <c r="N637" s="13">
        <v>33.869999999999997</v>
      </c>
      <c r="O637">
        <v>690</v>
      </c>
      <c r="P637">
        <v>694</v>
      </c>
      <c r="Q637">
        <f t="shared" si="56"/>
        <v>692</v>
      </c>
      <c r="R637" s="8" t="str">
        <f t="shared" si="57"/>
        <v>FAIR</v>
      </c>
      <c r="S637">
        <f t="shared" si="54"/>
        <v>1</v>
      </c>
      <c r="T637" s="8" t="str">
        <f t="shared" si="58"/>
        <v>HIGH</v>
      </c>
      <c r="U637" s="8" t="str">
        <f t="shared" si="59"/>
        <v>High DTI / Low Income / Low FICO</v>
      </c>
    </row>
    <row r="638" spans="1:21" x14ac:dyDescent="0.3">
      <c r="A638">
        <v>65876001</v>
      </c>
      <c r="B638" s="6">
        <v>10000</v>
      </c>
      <c r="C638" t="s">
        <v>26</v>
      </c>
      <c r="D638" s="4">
        <v>0.12590000000000001</v>
      </c>
      <c r="E638" t="s">
        <v>21</v>
      </c>
      <c r="F638" t="s">
        <v>22</v>
      </c>
      <c r="G638" t="s">
        <v>33</v>
      </c>
      <c r="H638" t="s">
        <v>24</v>
      </c>
      <c r="I638" s="6">
        <v>64000</v>
      </c>
      <c r="J638" s="8" t="str">
        <f t="shared" si="55"/>
        <v>HIGH</v>
      </c>
      <c r="K638" t="s">
        <v>48</v>
      </c>
      <c r="L638" t="s">
        <v>59</v>
      </c>
      <c r="M638" s="13">
        <v>0.19600000000000001</v>
      </c>
      <c r="N638" s="13">
        <v>19.600000000000001</v>
      </c>
      <c r="O638">
        <v>670</v>
      </c>
      <c r="P638">
        <v>674</v>
      </c>
      <c r="Q638">
        <f t="shared" si="56"/>
        <v>672</v>
      </c>
      <c r="R638" s="8" t="str">
        <f t="shared" si="57"/>
        <v>FAIR</v>
      </c>
      <c r="S638">
        <f t="shared" si="54"/>
        <v>2</v>
      </c>
      <c r="T638" s="8" t="str">
        <f t="shared" si="58"/>
        <v>MEDIUM</v>
      </c>
      <c r="U638" s="8" t="str">
        <f t="shared" si="59"/>
        <v>Moderate DTI/Income/FICO</v>
      </c>
    </row>
    <row r="639" spans="1:21" x14ac:dyDescent="0.3">
      <c r="A639">
        <v>67369125</v>
      </c>
      <c r="B639" s="6">
        <v>16000</v>
      </c>
      <c r="C639" t="s">
        <v>14</v>
      </c>
      <c r="D639" s="4">
        <v>0.182</v>
      </c>
      <c r="E639" t="s">
        <v>43</v>
      </c>
      <c r="F639" t="s">
        <v>65</v>
      </c>
      <c r="G639" t="s">
        <v>50</v>
      </c>
      <c r="H639" t="s">
        <v>18</v>
      </c>
      <c r="I639" s="6">
        <v>85000</v>
      </c>
      <c r="J639" s="8" t="str">
        <f t="shared" si="55"/>
        <v>HIGH</v>
      </c>
      <c r="K639" t="s">
        <v>29</v>
      </c>
      <c r="L639" t="s">
        <v>20</v>
      </c>
      <c r="M639" s="13">
        <v>0.2016</v>
      </c>
      <c r="N639" s="13">
        <v>20.16</v>
      </c>
      <c r="O639">
        <v>700</v>
      </c>
      <c r="P639">
        <v>704</v>
      </c>
      <c r="Q639">
        <f t="shared" si="56"/>
        <v>702</v>
      </c>
      <c r="R639" s="8" t="str">
        <f t="shared" si="57"/>
        <v>GOOD</v>
      </c>
      <c r="S639">
        <f t="shared" si="54"/>
        <v>1</v>
      </c>
      <c r="T639" s="8" t="str">
        <f t="shared" si="58"/>
        <v>HIGH</v>
      </c>
      <c r="U639" s="8" t="str">
        <f t="shared" si="59"/>
        <v>High DTI / Low Income / Low FICO</v>
      </c>
    </row>
    <row r="640" spans="1:21" x14ac:dyDescent="0.3">
      <c r="A640">
        <v>65905100</v>
      </c>
      <c r="B640" s="6">
        <v>8000</v>
      </c>
      <c r="C640" t="s">
        <v>26</v>
      </c>
      <c r="D640" s="4">
        <v>7.8899999999999998E-2</v>
      </c>
      <c r="E640" t="s">
        <v>45</v>
      </c>
      <c r="F640" t="s">
        <v>64</v>
      </c>
      <c r="G640" t="s">
        <v>36</v>
      </c>
      <c r="H640" t="s">
        <v>18</v>
      </c>
      <c r="I640" s="6">
        <v>47840</v>
      </c>
      <c r="J640" s="8" t="str">
        <f t="shared" si="55"/>
        <v>MEDIUM</v>
      </c>
      <c r="K640" t="s">
        <v>29</v>
      </c>
      <c r="L640" t="s">
        <v>25</v>
      </c>
      <c r="M640" s="13">
        <v>6.3500000000000001E-2</v>
      </c>
      <c r="N640" s="13">
        <v>6.35</v>
      </c>
      <c r="O640">
        <v>695</v>
      </c>
      <c r="P640">
        <v>699</v>
      </c>
      <c r="Q640">
        <f t="shared" si="56"/>
        <v>697</v>
      </c>
      <c r="R640" s="8" t="str">
        <f t="shared" si="57"/>
        <v>FAIR</v>
      </c>
      <c r="S640">
        <f t="shared" si="54"/>
        <v>2</v>
      </c>
      <c r="T640" s="8" t="str">
        <f t="shared" si="58"/>
        <v>MEDIUM</v>
      </c>
      <c r="U640" s="8" t="str">
        <f t="shared" si="59"/>
        <v>Moderate DTI/Income/FICO</v>
      </c>
    </row>
    <row r="641" spans="1:21" x14ac:dyDescent="0.3">
      <c r="A641">
        <v>64822260</v>
      </c>
      <c r="B641" s="6">
        <v>25000</v>
      </c>
      <c r="C641" t="s">
        <v>14</v>
      </c>
      <c r="D641" s="4">
        <v>9.9900000000000003E-2</v>
      </c>
      <c r="E641" t="s">
        <v>34</v>
      </c>
      <c r="F641" t="s">
        <v>58</v>
      </c>
      <c r="H641" t="s">
        <v>24</v>
      </c>
      <c r="I641" s="6">
        <v>57000</v>
      </c>
      <c r="J641" s="8" t="str">
        <f t="shared" si="55"/>
        <v>MEDIUM</v>
      </c>
      <c r="K641" t="s">
        <v>19</v>
      </c>
      <c r="L641" t="s">
        <v>25</v>
      </c>
      <c r="M641" s="13">
        <v>0.36130000000000001</v>
      </c>
      <c r="N641" s="13">
        <v>36.130000000000003</v>
      </c>
      <c r="O641">
        <v>755</v>
      </c>
      <c r="P641">
        <v>759</v>
      </c>
      <c r="Q641">
        <f t="shared" si="56"/>
        <v>757</v>
      </c>
      <c r="R641" s="8" t="str">
        <f t="shared" si="57"/>
        <v>GOOD</v>
      </c>
      <c r="S641">
        <f t="shared" si="54"/>
        <v>1</v>
      </c>
      <c r="T641" s="8" t="str">
        <f t="shared" si="58"/>
        <v>HIGH</v>
      </c>
      <c r="U641" s="8" t="str">
        <f t="shared" si="59"/>
        <v>High DTI / Low Income / Low FICO</v>
      </c>
    </row>
    <row r="642" spans="1:21" x14ac:dyDescent="0.3">
      <c r="A642">
        <v>65747895</v>
      </c>
      <c r="B642" s="6">
        <v>25000</v>
      </c>
      <c r="C642" t="s">
        <v>26</v>
      </c>
      <c r="D642" s="4">
        <v>6.2400000000000004E-2</v>
      </c>
      <c r="E642" t="s">
        <v>45</v>
      </c>
      <c r="F642" t="s">
        <v>62</v>
      </c>
      <c r="G642" t="s">
        <v>33</v>
      </c>
      <c r="H642" t="s">
        <v>24</v>
      </c>
      <c r="I642" s="6">
        <v>315000</v>
      </c>
      <c r="J642" s="8" t="str">
        <f t="shared" si="55"/>
        <v>HIGH</v>
      </c>
      <c r="K642" t="s">
        <v>29</v>
      </c>
      <c r="L642" t="s">
        <v>31</v>
      </c>
      <c r="M642" s="13">
        <v>7.5300000000000006E-2</v>
      </c>
      <c r="N642" s="13">
        <v>7.53</v>
      </c>
      <c r="O642">
        <v>755</v>
      </c>
      <c r="P642">
        <v>759</v>
      </c>
      <c r="Q642">
        <f t="shared" si="56"/>
        <v>757</v>
      </c>
      <c r="R642" s="8" t="str">
        <f t="shared" si="57"/>
        <v>GOOD</v>
      </c>
      <c r="S642">
        <f t="shared" ref="S642:S705" si="60">IF(AND(M642&lt;0.12, I642&gt;60000, Q642&gt;700), 3, IF(AND(M642&lt;0.2, I642&gt;40000, Q642&gt;660), 2, 1))</f>
        <v>3</v>
      </c>
      <c r="T642" s="8" t="str">
        <f t="shared" si="58"/>
        <v>LOW</v>
      </c>
      <c r="U642" s="8" t="str">
        <f t="shared" si="59"/>
        <v>Strong Profile</v>
      </c>
    </row>
    <row r="643" spans="1:21" x14ac:dyDescent="0.3">
      <c r="A643">
        <v>66545778</v>
      </c>
      <c r="B643" s="6">
        <v>24000</v>
      </c>
      <c r="C643" t="s">
        <v>14</v>
      </c>
      <c r="D643" s="4">
        <v>0.24239999999999998</v>
      </c>
      <c r="E643" t="s">
        <v>41</v>
      </c>
      <c r="F643" t="s">
        <v>42</v>
      </c>
      <c r="H643" t="s">
        <v>24</v>
      </c>
      <c r="I643" s="6">
        <v>70000</v>
      </c>
      <c r="J643" s="8" t="str">
        <f t="shared" ref="J643:J706" si="61">IF(I643&gt;60000,"HIGH",IF(I643&gt;40000,"MEDIUM","LOW"))</f>
        <v>HIGH</v>
      </c>
      <c r="K643" t="s">
        <v>48</v>
      </c>
      <c r="L643" t="s">
        <v>20</v>
      </c>
      <c r="M643" s="13">
        <v>0.1598</v>
      </c>
      <c r="N643" s="13">
        <v>15.98</v>
      </c>
      <c r="O643">
        <v>660</v>
      </c>
      <c r="P643">
        <v>664</v>
      </c>
      <c r="Q643">
        <f t="shared" ref="Q643:Q706" si="62">AVERAGE(O643,P643)</f>
        <v>662</v>
      </c>
      <c r="R643" s="8" t="str">
        <f t="shared" ref="R643:R706" si="63">IF(Q643&gt;700,"GOOD",IF(Q643&gt;660,"FAIR","POOR"))</f>
        <v>FAIR</v>
      </c>
      <c r="S643">
        <f t="shared" si="60"/>
        <v>2</v>
      </c>
      <c r="T643" s="8" t="str">
        <f t="shared" ref="T643:T706" si="64">IF(S643=3, "LOW", IF(S643=2, "MEDIUM", "HIGH"))</f>
        <v>MEDIUM</v>
      </c>
      <c r="U643" s="8" t="str">
        <f t="shared" ref="U643:U706" si="65">IF(S643=1, "High DTI / Low Income / Low FICO", IF(S643=2, "Moderate DTI/Income/FICO", "Strong Profile"))</f>
        <v>Moderate DTI/Income/FICO</v>
      </c>
    </row>
    <row r="644" spans="1:21" x14ac:dyDescent="0.3">
      <c r="A644">
        <v>61509084</v>
      </c>
      <c r="B644" s="6">
        <v>8000</v>
      </c>
      <c r="C644" t="s">
        <v>26</v>
      </c>
      <c r="D644" s="4">
        <v>0.1229</v>
      </c>
      <c r="E644" t="s">
        <v>21</v>
      </c>
      <c r="F644" t="s">
        <v>40</v>
      </c>
      <c r="G644" t="s">
        <v>39</v>
      </c>
      <c r="H644" t="s">
        <v>24</v>
      </c>
      <c r="I644" s="6">
        <v>52000</v>
      </c>
      <c r="J644" s="8" t="str">
        <f t="shared" si="61"/>
        <v>MEDIUM</v>
      </c>
      <c r="K644" t="s">
        <v>29</v>
      </c>
      <c r="L644" t="s">
        <v>20</v>
      </c>
      <c r="M644" s="13">
        <v>0.1552</v>
      </c>
      <c r="N644" s="13">
        <v>15.52</v>
      </c>
      <c r="O644">
        <v>680</v>
      </c>
      <c r="P644">
        <v>684</v>
      </c>
      <c r="Q644">
        <f t="shared" si="62"/>
        <v>682</v>
      </c>
      <c r="R644" s="8" t="str">
        <f t="shared" si="63"/>
        <v>FAIR</v>
      </c>
      <c r="S644">
        <f t="shared" si="60"/>
        <v>2</v>
      </c>
      <c r="T644" s="8" t="str">
        <f t="shared" si="64"/>
        <v>MEDIUM</v>
      </c>
      <c r="U644" s="8" t="str">
        <f t="shared" si="65"/>
        <v>Moderate DTI/Income/FICO</v>
      </c>
    </row>
    <row r="645" spans="1:21" x14ac:dyDescent="0.3">
      <c r="A645">
        <v>65985322</v>
      </c>
      <c r="B645" s="6">
        <v>35000</v>
      </c>
      <c r="C645" t="s">
        <v>14</v>
      </c>
      <c r="D645" s="4">
        <v>0.12590000000000001</v>
      </c>
      <c r="E645" t="s">
        <v>21</v>
      </c>
      <c r="F645" t="s">
        <v>22</v>
      </c>
      <c r="G645" t="s">
        <v>33</v>
      </c>
      <c r="H645" t="s">
        <v>24</v>
      </c>
      <c r="I645" s="6">
        <v>130000</v>
      </c>
      <c r="J645" s="8" t="str">
        <f t="shared" si="61"/>
        <v>HIGH</v>
      </c>
      <c r="K645" t="s">
        <v>19</v>
      </c>
      <c r="L645" t="s">
        <v>20</v>
      </c>
      <c r="M645" s="13">
        <v>0.34939999999999999</v>
      </c>
      <c r="N645" s="13">
        <v>34.94</v>
      </c>
      <c r="O645">
        <v>715</v>
      </c>
      <c r="P645">
        <v>719</v>
      </c>
      <c r="Q645">
        <f t="shared" si="62"/>
        <v>717</v>
      </c>
      <c r="R645" s="8" t="str">
        <f t="shared" si="63"/>
        <v>GOOD</v>
      </c>
      <c r="S645">
        <f t="shared" si="60"/>
        <v>1</v>
      </c>
      <c r="T645" s="8" t="str">
        <f t="shared" si="64"/>
        <v>HIGH</v>
      </c>
      <c r="U645" s="8" t="str">
        <f t="shared" si="65"/>
        <v>High DTI / Low Income / Low FICO</v>
      </c>
    </row>
    <row r="646" spans="1:21" x14ac:dyDescent="0.3">
      <c r="A646">
        <v>64997499</v>
      </c>
      <c r="B646" s="6">
        <v>3600</v>
      </c>
      <c r="C646" t="s">
        <v>26</v>
      </c>
      <c r="D646" s="4">
        <v>0.1149</v>
      </c>
      <c r="E646" t="s">
        <v>34</v>
      </c>
      <c r="F646" t="s">
        <v>54</v>
      </c>
      <c r="G646" t="s">
        <v>28</v>
      </c>
      <c r="H646" t="s">
        <v>18</v>
      </c>
      <c r="I646" s="6">
        <v>26050</v>
      </c>
      <c r="J646" s="8" t="str">
        <f t="shared" si="61"/>
        <v>LOW</v>
      </c>
      <c r="K646" t="s">
        <v>29</v>
      </c>
      <c r="L646" t="s">
        <v>25</v>
      </c>
      <c r="M646" s="13">
        <v>0.23089999999999999</v>
      </c>
      <c r="N646" s="13">
        <v>23.09</v>
      </c>
      <c r="O646">
        <v>710</v>
      </c>
      <c r="P646">
        <v>714</v>
      </c>
      <c r="Q646">
        <f t="shared" si="62"/>
        <v>712</v>
      </c>
      <c r="R646" s="8" t="str">
        <f t="shared" si="63"/>
        <v>GOOD</v>
      </c>
      <c r="S646">
        <f t="shared" si="60"/>
        <v>1</v>
      </c>
      <c r="T646" s="8" t="str">
        <f t="shared" si="64"/>
        <v>HIGH</v>
      </c>
      <c r="U646" s="8" t="str">
        <f t="shared" si="65"/>
        <v>High DTI / Low Income / Low FICO</v>
      </c>
    </row>
    <row r="647" spans="1:21" x14ac:dyDescent="0.3">
      <c r="A647">
        <v>63426441</v>
      </c>
      <c r="B647" s="6">
        <v>25000</v>
      </c>
      <c r="C647" t="s">
        <v>14</v>
      </c>
      <c r="D647" s="4">
        <v>0.1153</v>
      </c>
      <c r="E647" t="s">
        <v>34</v>
      </c>
      <c r="F647" t="s">
        <v>54</v>
      </c>
      <c r="G647" t="s">
        <v>50</v>
      </c>
      <c r="H647" t="s">
        <v>24</v>
      </c>
      <c r="I647" s="6">
        <v>62000</v>
      </c>
      <c r="J647" s="8" t="str">
        <f t="shared" si="61"/>
        <v>HIGH</v>
      </c>
      <c r="K647" t="s">
        <v>29</v>
      </c>
      <c r="L647" t="s">
        <v>25</v>
      </c>
      <c r="M647" s="13">
        <v>0.13089999999999999</v>
      </c>
      <c r="N647" s="13">
        <v>13.089999999999998</v>
      </c>
      <c r="O647">
        <v>690</v>
      </c>
      <c r="P647">
        <v>694</v>
      </c>
      <c r="Q647">
        <f t="shared" si="62"/>
        <v>692</v>
      </c>
      <c r="R647" s="8" t="str">
        <f t="shared" si="63"/>
        <v>FAIR</v>
      </c>
      <c r="S647">
        <f t="shared" si="60"/>
        <v>2</v>
      </c>
      <c r="T647" s="8" t="str">
        <f t="shared" si="64"/>
        <v>MEDIUM</v>
      </c>
      <c r="U647" s="8" t="str">
        <f t="shared" si="65"/>
        <v>Moderate DTI/Income/FICO</v>
      </c>
    </row>
    <row r="648" spans="1:21" x14ac:dyDescent="0.3">
      <c r="A648">
        <v>68553376</v>
      </c>
      <c r="B648" s="6">
        <v>9000</v>
      </c>
      <c r="C648" t="s">
        <v>26</v>
      </c>
      <c r="D648" s="4">
        <v>0.1288</v>
      </c>
      <c r="E648" t="s">
        <v>21</v>
      </c>
      <c r="F648" t="s">
        <v>22</v>
      </c>
      <c r="G648" t="s">
        <v>33</v>
      </c>
      <c r="H648" t="s">
        <v>37</v>
      </c>
      <c r="I648" s="6">
        <v>110000</v>
      </c>
      <c r="J648" s="8" t="str">
        <f t="shared" si="61"/>
        <v>HIGH</v>
      </c>
      <c r="K648" t="s">
        <v>29</v>
      </c>
      <c r="L648" t="s">
        <v>20</v>
      </c>
      <c r="M648" s="13">
        <v>0.1729</v>
      </c>
      <c r="N648" s="13">
        <v>17.29</v>
      </c>
      <c r="O648">
        <v>675</v>
      </c>
      <c r="P648">
        <v>679</v>
      </c>
      <c r="Q648">
        <f t="shared" si="62"/>
        <v>677</v>
      </c>
      <c r="R648" s="8" t="str">
        <f t="shared" si="63"/>
        <v>FAIR</v>
      </c>
      <c r="S648">
        <f t="shared" si="60"/>
        <v>2</v>
      </c>
      <c r="T648" s="8" t="str">
        <f t="shared" si="64"/>
        <v>MEDIUM</v>
      </c>
      <c r="U648" s="8" t="str">
        <f t="shared" si="65"/>
        <v>Moderate DTI/Income/FICO</v>
      </c>
    </row>
    <row r="649" spans="1:21" x14ac:dyDescent="0.3">
      <c r="A649">
        <v>66104811</v>
      </c>
      <c r="B649" s="6">
        <v>12000</v>
      </c>
      <c r="C649" t="s">
        <v>26</v>
      </c>
      <c r="D649" s="4">
        <v>8.3800000000000013E-2</v>
      </c>
      <c r="E649" t="s">
        <v>34</v>
      </c>
      <c r="F649" t="s">
        <v>35</v>
      </c>
      <c r="G649" t="s">
        <v>17</v>
      </c>
      <c r="H649" t="s">
        <v>24</v>
      </c>
      <c r="I649" s="6">
        <v>94000</v>
      </c>
      <c r="J649" s="8" t="str">
        <f t="shared" si="61"/>
        <v>HIGH</v>
      </c>
      <c r="K649" t="s">
        <v>29</v>
      </c>
      <c r="L649" t="s">
        <v>31</v>
      </c>
      <c r="M649" s="13">
        <v>0.29210000000000003</v>
      </c>
      <c r="N649" s="13">
        <v>29.21</v>
      </c>
      <c r="O649">
        <v>670</v>
      </c>
      <c r="P649">
        <v>674</v>
      </c>
      <c r="Q649">
        <f t="shared" si="62"/>
        <v>672</v>
      </c>
      <c r="R649" s="8" t="str">
        <f t="shared" si="63"/>
        <v>FAIR</v>
      </c>
      <c r="S649">
        <f t="shared" si="60"/>
        <v>1</v>
      </c>
      <c r="T649" s="8" t="str">
        <f t="shared" si="64"/>
        <v>HIGH</v>
      </c>
      <c r="U649" s="8" t="str">
        <f t="shared" si="65"/>
        <v>High DTI / Low Income / Low FICO</v>
      </c>
    </row>
    <row r="650" spans="1:21" x14ac:dyDescent="0.3">
      <c r="A650">
        <v>63530202</v>
      </c>
      <c r="B650" s="6">
        <v>5000</v>
      </c>
      <c r="C650" t="s">
        <v>26</v>
      </c>
      <c r="D650" s="4">
        <v>8.1799999999999998E-2</v>
      </c>
      <c r="E650" t="s">
        <v>34</v>
      </c>
      <c r="F650" t="s">
        <v>35</v>
      </c>
      <c r="G650" t="s">
        <v>33</v>
      </c>
      <c r="H650" t="s">
        <v>37</v>
      </c>
      <c r="I650" s="6">
        <v>28000</v>
      </c>
      <c r="J650" s="8" t="str">
        <f t="shared" si="61"/>
        <v>LOW</v>
      </c>
      <c r="K650" t="s">
        <v>29</v>
      </c>
      <c r="L650" t="s">
        <v>20</v>
      </c>
      <c r="M650" s="13">
        <v>7.5399999999999995E-2</v>
      </c>
      <c r="N650" s="13">
        <v>7.5399999999999991</v>
      </c>
      <c r="O650">
        <v>665</v>
      </c>
      <c r="P650">
        <v>669</v>
      </c>
      <c r="Q650">
        <f t="shared" si="62"/>
        <v>667</v>
      </c>
      <c r="R650" s="8" t="str">
        <f t="shared" si="63"/>
        <v>FAIR</v>
      </c>
      <c r="S650">
        <f t="shared" si="60"/>
        <v>1</v>
      </c>
      <c r="T650" s="8" t="str">
        <f t="shared" si="64"/>
        <v>HIGH</v>
      </c>
      <c r="U650" s="8" t="str">
        <f t="shared" si="65"/>
        <v>High DTI / Low Income / Low FICO</v>
      </c>
    </row>
    <row r="651" spans="1:21" x14ac:dyDescent="0.3">
      <c r="A651">
        <v>66047508</v>
      </c>
      <c r="B651" s="6">
        <v>3000</v>
      </c>
      <c r="C651" t="s">
        <v>26</v>
      </c>
      <c r="D651" s="4">
        <v>7.8899999999999998E-2</v>
      </c>
      <c r="E651" t="s">
        <v>45</v>
      </c>
      <c r="F651" t="s">
        <v>64</v>
      </c>
      <c r="G651" t="s">
        <v>50</v>
      </c>
      <c r="H651" t="s">
        <v>18</v>
      </c>
      <c r="I651" s="6">
        <v>52000</v>
      </c>
      <c r="J651" s="8" t="str">
        <f t="shared" si="61"/>
        <v>MEDIUM</v>
      </c>
      <c r="K651" t="s">
        <v>29</v>
      </c>
      <c r="L651" t="s">
        <v>38</v>
      </c>
      <c r="M651" s="13">
        <v>0.17030000000000001</v>
      </c>
      <c r="N651" s="13">
        <v>17.03</v>
      </c>
      <c r="O651">
        <v>740</v>
      </c>
      <c r="P651">
        <v>744</v>
      </c>
      <c r="Q651">
        <f t="shared" si="62"/>
        <v>742</v>
      </c>
      <c r="R651" s="8" t="str">
        <f t="shared" si="63"/>
        <v>GOOD</v>
      </c>
      <c r="S651">
        <f t="shared" si="60"/>
        <v>2</v>
      </c>
      <c r="T651" s="8" t="str">
        <f t="shared" si="64"/>
        <v>MEDIUM</v>
      </c>
      <c r="U651" s="8" t="str">
        <f t="shared" si="65"/>
        <v>Moderate DTI/Income/FICO</v>
      </c>
    </row>
    <row r="652" spans="1:21" x14ac:dyDescent="0.3">
      <c r="A652">
        <v>65007139</v>
      </c>
      <c r="B652" s="6">
        <v>20000</v>
      </c>
      <c r="C652" t="s">
        <v>14</v>
      </c>
      <c r="D652" s="4">
        <v>0.13669999999999999</v>
      </c>
      <c r="E652" t="s">
        <v>21</v>
      </c>
      <c r="F652" t="s">
        <v>30</v>
      </c>
      <c r="G652" t="s">
        <v>33</v>
      </c>
      <c r="H652" t="s">
        <v>18</v>
      </c>
      <c r="I652" s="6">
        <v>78924</v>
      </c>
      <c r="J652" s="8" t="str">
        <f t="shared" si="61"/>
        <v>HIGH</v>
      </c>
      <c r="K652" t="s">
        <v>19</v>
      </c>
      <c r="L652" t="s">
        <v>20</v>
      </c>
      <c r="M652" s="13">
        <v>0.22539999999999999</v>
      </c>
      <c r="N652" s="13">
        <v>22.54</v>
      </c>
      <c r="O652">
        <v>675</v>
      </c>
      <c r="P652">
        <v>679</v>
      </c>
      <c r="Q652">
        <f t="shared" si="62"/>
        <v>677</v>
      </c>
      <c r="R652" s="8" t="str">
        <f t="shared" si="63"/>
        <v>FAIR</v>
      </c>
      <c r="S652">
        <f t="shared" si="60"/>
        <v>1</v>
      </c>
      <c r="T652" s="8" t="str">
        <f t="shared" si="64"/>
        <v>HIGH</v>
      </c>
      <c r="U652" s="8" t="str">
        <f t="shared" si="65"/>
        <v>High DTI / Low Income / Low FICO</v>
      </c>
    </row>
    <row r="653" spans="1:21" x14ac:dyDescent="0.3">
      <c r="A653">
        <v>65057679</v>
      </c>
      <c r="B653" s="6">
        <v>6000</v>
      </c>
      <c r="C653" t="s">
        <v>26</v>
      </c>
      <c r="D653" s="4">
        <v>0.1318</v>
      </c>
      <c r="E653" t="s">
        <v>21</v>
      </c>
      <c r="F653" t="s">
        <v>32</v>
      </c>
      <c r="G653" t="s">
        <v>36</v>
      </c>
      <c r="H653" t="s">
        <v>37</v>
      </c>
      <c r="I653" s="6">
        <v>31000</v>
      </c>
      <c r="J653" s="8" t="str">
        <f t="shared" si="61"/>
        <v>LOW</v>
      </c>
      <c r="K653" t="s">
        <v>29</v>
      </c>
      <c r="L653" t="s">
        <v>20</v>
      </c>
      <c r="M653" s="13">
        <v>0.35619999999999996</v>
      </c>
      <c r="N653" s="13">
        <v>35.619999999999997</v>
      </c>
      <c r="O653">
        <v>665</v>
      </c>
      <c r="P653">
        <v>669</v>
      </c>
      <c r="Q653">
        <f t="shared" si="62"/>
        <v>667</v>
      </c>
      <c r="R653" s="8" t="str">
        <f t="shared" si="63"/>
        <v>FAIR</v>
      </c>
      <c r="S653">
        <f t="shared" si="60"/>
        <v>1</v>
      </c>
      <c r="T653" s="8" t="str">
        <f t="shared" si="64"/>
        <v>HIGH</v>
      </c>
      <c r="U653" s="8" t="str">
        <f t="shared" si="65"/>
        <v>High DTI / Low Income / Low FICO</v>
      </c>
    </row>
    <row r="654" spans="1:21" x14ac:dyDescent="0.3">
      <c r="A654">
        <v>67356460</v>
      </c>
      <c r="B654" s="6">
        <v>6000</v>
      </c>
      <c r="C654" t="s">
        <v>26</v>
      </c>
      <c r="D654" s="4">
        <v>0.10640000000000001</v>
      </c>
      <c r="E654" t="s">
        <v>34</v>
      </c>
      <c r="F654" t="s">
        <v>49</v>
      </c>
      <c r="G654" t="s">
        <v>69</v>
      </c>
      <c r="H654" t="s">
        <v>37</v>
      </c>
      <c r="I654" s="6">
        <v>50000</v>
      </c>
      <c r="J654" s="8" t="str">
        <f t="shared" si="61"/>
        <v>MEDIUM</v>
      </c>
      <c r="K654" t="s">
        <v>29</v>
      </c>
      <c r="L654" t="s">
        <v>59</v>
      </c>
      <c r="M654" s="13">
        <v>0.27289999999999998</v>
      </c>
      <c r="N654" s="13">
        <v>27.29</v>
      </c>
      <c r="O654">
        <v>665</v>
      </c>
      <c r="P654">
        <v>669</v>
      </c>
      <c r="Q654">
        <f t="shared" si="62"/>
        <v>667</v>
      </c>
      <c r="R654" s="8" t="str">
        <f t="shared" si="63"/>
        <v>FAIR</v>
      </c>
      <c r="S654">
        <f t="shared" si="60"/>
        <v>1</v>
      </c>
      <c r="T654" s="8" t="str">
        <f t="shared" si="64"/>
        <v>HIGH</v>
      </c>
      <c r="U654" s="8" t="str">
        <f t="shared" si="65"/>
        <v>High DTI / Low Income / Low FICO</v>
      </c>
    </row>
    <row r="655" spans="1:21" x14ac:dyDescent="0.3">
      <c r="A655">
        <v>66440837</v>
      </c>
      <c r="B655" s="6">
        <v>18000</v>
      </c>
      <c r="C655" t="s">
        <v>26</v>
      </c>
      <c r="D655" s="4">
        <v>0.12590000000000001</v>
      </c>
      <c r="E655" t="s">
        <v>21</v>
      </c>
      <c r="F655" t="s">
        <v>22</v>
      </c>
      <c r="H655" t="s">
        <v>24</v>
      </c>
      <c r="I655" s="6">
        <v>74000</v>
      </c>
      <c r="J655" s="8" t="str">
        <f t="shared" si="61"/>
        <v>HIGH</v>
      </c>
      <c r="K655" t="s">
        <v>29</v>
      </c>
      <c r="L655" t="s">
        <v>20</v>
      </c>
      <c r="M655" s="13">
        <v>0.17519999999999999</v>
      </c>
      <c r="N655" s="13">
        <v>17.52</v>
      </c>
      <c r="O655">
        <v>695</v>
      </c>
      <c r="P655">
        <v>699</v>
      </c>
      <c r="Q655">
        <f t="shared" si="62"/>
        <v>697</v>
      </c>
      <c r="R655" s="8" t="str">
        <f t="shared" si="63"/>
        <v>FAIR</v>
      </c>
      <c r="S655">
        <f t="shared" si="60"/>
        <v>2</v>
      </c>
      <c r="T655" s="8" t="str">
        <f t="shared" si="64"/>
        <v>MEDIUM</v>
      </c>
      <c r="U655" s="8" t="str">
        <f t="shared" si="65"/>
        <v>Moderate DTI/Income/FICO</v>
      </c>
    </row>
    <row r="656" spans="1:21" x14ac:dyDescent="0.3">
      <c r="A656">
        <v>67428839</v>
      </c>
      <c r="B656" s="6">
        <v>24000</v>
      </c>
      <c r="C656" t="s">
        <v>26</v>
      </c>
      <c r="D656" s="4">
        <v>0.10640000000000001</v>
      </c>
      <c r="E656" t="s">
        <v>34</v>
      </c>
      <c r="F656" t="s">
        <v>49</v>
      </c>
      <c r="G656" t="s">
        <v>69</v>
      </c>
      <c r="H656" t="s">
        <v>37</v>
      </c>
      <c r="I656" s="6">
        <v>110000</v>
      </c>
      <c r="J656" s="8" t="str">
        <f t="shared" si="61"/>
        <v>HIGH</v>
      </c>
      <c r="K656" t="s">
        <v>29</v>
      </c>
      <c r="L656" t="s">
        <v>20</v>
      </c>
      <c r="M656" s="13">
        <v>0.16719999999999999</v>
      </c>
      <c r="N656" s="13">
        <v>16.72</v>
      </c>
      <c r="O656">
        <v>715</v>
      </c>
      <c r="P656">
        <v>719</v>
      </c>
      <c r="Q656">
        <f t="shared" si="62"/>
        <v>717</v>
      </c>
      <c r="R656" s="8" t="str">
        <f t="shared" si="63"/>
        <v>GOOD</v>
      </c>
      <c r="S656">
        <f t="shared" si="60"/>
        <v>2</v>
      </c>
      <c r="T656" s="8" t="str">
        <f t="shared" si="64"/>
        <v>MEDIUM</v>
      </c>
      <c r="U656" s="8" t="str">
        <f t="shared" si="65"/>
        <v>Moderate DTI/Income/FICO</v>
      </c>
    </row>
    <row r="657" spans="1:21" x14ac:dyDescent="0.3">
      <c r="A657">
        <v>63004481</v>
      </c>
      <c r="B657" s="6">
        <v>15000</v>
      </c>
      <c r="C657" t="s">
        <v>14</v>
      </c>
      <c r="D657" s="4">
        <v>0.1825</v>
      </c>
      <c r="E657" t="s">
        <v>43</v>
      </c>
      <c r="F657" t="s">
        <v>65</v>
      </c>
      <c r="G657" t="s">
        <v>50</v>
      </c>
      <c r="H657" t="s">
        <v>24</v>
      </c>
      <c r="I657" s="6">
        <v>46500</v>
      </c>
      <c r="J657" s="8" t="str">
        <f t="shared" si="61"/>
        <v>MEDIUM</v>
      </c>
      <c r="K657" t="s">
        <v>48</v>
      </c>
      <c r="L657" t="s">
        <v>77</v>
      </c>
      <c r="M657" s="13">
        <v>0.23149999999999998</v>
      </c>
      <c r="N657" s="13">
        <v>23.15</v>
      </c>
      <c r="O657">
        <v>665</v>
      </c>
      <c r="P657">
        <v>669</v>
      </c>
      <c r="Q657">
        <f t="shared" si="62"/>
        <v>667</v>
      </c>
      <c r="R657" s="8" t="str">
        <f t="shared" si="63"/>
        <v>FAIR</v>
      </c>
      <c r="S657">
        <f t="shared" si="60"/>
        <v>1</v>
      </c>
      <c r="T657" s="8" t="str">
        <f t="shared" si="64"/>
        <v>HIGH</v>
      </c>
      <c r="U657" s="8" t="str">
        <f t="shared" si="65"/>
        <v>High DTI / Low Income / Low FICO</v>
      </c>
    </row>
    <row r="658" spans="1:21" x14ac:dyDescent="0.3">
      <c r="A658">
        <v>66645845</v>
      </c>
      <c r="B658" s="6">
        <v>35000</v>
      </c>
      <c r="C658" t="s">
        <v>26</v>
      </c>
      <c r="D658" s="4">
        <v>6.8900000000000003E-2</v>
      </c>
      <c r="E658" t="s">
        <v>45</v>
      </c>
      <c r="F658" t="s">
        <v>46</v>
      </c>
      <c r="G658" t="s">
        <v>33</v>
      </c>
      <c r="H658" t="s">
        <v>24</v>
      </c>
      <c r="I658" s="6">
        <v>150000</v>
      </c>
      <c r="J658" s="8" t="str">
        <f t="shared" si="61"/>
        <v>HIGH</v>
      </c>
      <c r="K658" t="s">
        <v>29</v>
      </c>
      <c r="L658" t="s">
        <v>20</v>
      </c>
      <c r="M658" s="13">
        <v>9.4700000000000006E-2</v>
      </c>
      <c r="N658" s="13">
        <v>9.4700000000000006</v>
      </c>
      <c r="O658">
        <v>800</v>
      </c>
      <c r="P658">
        <v>804</v>
      </c>
      <c r="Q658">
        <f t="shared" si="62"/>
        <v>802</v>
      </c>
      <c r="R658" s="8" t="str">
        <f t="shared" si="63"/>
        <v>GOOD</v>
      </c>
      <c r="S658">
        <f t="shared" si="60"/>
        <v>3</v>
      </c>
      <c r="T658" s="8" t="str">
        <f t="shared" si="64"/>
        <v>LOW</v>
      </c>
      <c r="U658" s="8" t="str">
        <f t="shared" si="65"/>
        <v>Strong Profile</v>
      </c>
    </row>
    <row r="659" spans="1:21" x14ac:dyDescent="0.3">
      <c r="A659">
        <v>66504076</v>
      </c>
      <c r="B659" s="6">
        <v>9000</v>
      </c>
      <c r="C659" t="s">
        <v>26</v>
      </c>
      <c r="D659" s="4">
        <v>0.13669999999999999</v>
      </c>
      <c r="E659" t="s">
        <v>21</v>
      </c>
      <c r="F659" t="s">
        <v>30</v>
      </c>
      <c r="G659" t="s">
        <v>50</v>
      </c>
      <c r="H659" t="s">
        <v>37</v>
      </c>
      <c r="I659" s="6">
        <v>68500</v>
      </c>
      <c r="J659" s="8" t="str">
        <f t="shared" si="61"/>
        <v>HIGH</v>
      </c>
      <c r="K659" t="s">
        <v>29</v>
      </c>
      <c r="L659" t="s">
        <v>59</v>
      </c>
      <c r="M659" s="13">
        <v>3.6600000000000001E-2</v>
      </c>
      <c r="N659" s="13">
        <v>3.66</v>
      </c>
      <c r="O659">
        <v>755</v>
      </c>
      <c r="P659">
        <v>759</v>
      </c>
      <c r="Q659">
        <f t="shared" si="62"/>
        <v>757</v>
      </c>
      <c r="R659" s="8" t="str">
        <f t="shared" si="63"/>
        <v>GOOD</v>
      </c>
      <c r="S659">
        <f t="shared" si="60"/>
        <v>3</v>
      </c>
      <c r="T659" s="8" t="str">
        <f t="shared" si="64"/>
        <v>LOW</v>
      </c>
      <c r="U659" s="8" t="str">
        <f t="shared" si="65"/>
        <v>Strong Profile</v>
      </c>
    </row>
    <row r="660" spans="1:21" x14ac:dyDescent="0.3">
      <c r="A660">
        <v>64832789</v>
      </c>
      <c r="B660" s="6">
        <v>30000</v>
      </c>
      <c r="C660" t="s">
        <v>26</v>
      </c>
      <c r="D660" s="4">
        <v>0.1149</v>
      </c>
      <c r="E660" t="s">
        <v>34</v>
      </c>
      <c r="F660" t="s">
        <v>54</v>
      </c>
      <c r="G660" t="s">
        <v>33</v>
      </c>
      <c r="H660" t="s">
        <v>24</v>
      </c>
      <c r="I660" s="6">
        <v>105000</v>
      </c>
      <c r="J660" s="8" t="str">
        <f t="shared" si="61"/>
        <v>HIGH</v>
      </c>
      <c r="K660" t="s">
        <v>29</v>
      </c>
      <c r="L660" t="s">
        <v>20</v>
      </c>
      <c r="M660" s="13">
        <v>0.1794</v>
      </c>
      <c r="N660" s="13">
        <v>17.940000000000001</v>
      </c>
      <c r="O660">
        <v>695</v>
      </c>
      <c r="P660">
        <v>699</v>
      </c>
      <c r="Q660">
        <f t="shared" si="62"/>
        <v>697</v>
      </c>
      <c r="R660" s="8" t="str">
        <f t="shared" si="63"/>
        <v>FAIR</v>
      </c>
      <c r="S660">
        <f t="shared" si="60"/>
        <v>2</v>
      </c>
      <c r="T660" s="8" t="str">
        <f t="shared" si="64"/>
        <v>MEDIUM</v>
      </c>
      <c r="U660" s="8" t="str">
        <f t="shared" si="65"/>
        <v>Moderate DTI/Income/FICO</v>
      </c>
    </row>
    <row r="661" spans="1:21" x14ac:dyDescent="0.3">
      <c r="A661">
        <v>63999564</v>
      </c>
      <c r="B661" s="6">
        <v>35000</v>
      </c>
      <c r="C661" t="s">
        <v>26</v>
      </c>
      <c r="D661" s="4">
        <v>8.1799999999999998E-2</v>
      </c>
      <c r="E661" t="s">
        <v>34</v>
      </c>
      <c r="F661" t="s">
        <v>35</v>
      </c>
      <c r="G661" t="s">
        <v>28</v>
      </c>
      <c r="H661" t="s">
        <v>24</v>
      </c>
      <c r="I661" s="6">
        <v>155796</v>
      </c>
      <c r="J661" s="8" t="str">
        <f t="shared" si="61"/>
        <v>HIGH</v>
      </c>
      <c r="K661" t="s">
        <v>29</v>
      </c>
      <c r="L661" t="s">
        <v>20</v>
      </c>
      <c r="M661" s="13">
        <v>9.0999999999999998E-2</v>
      </c>
      <c r="N661" s="13">
        <v>9.1</v>
      </c>
      <c r="O661">
        <v>735</v>
      </c>
      <c r="P661">
        <v>739</v>
      </c>
      <c r="Q661">
        <f t="shared" si="62"/>
        <v>737</v>
      </c>
      <c r="R661" s="8" t="str">
        <f t="shared" si="63"/>
        <v>GOOD</v>
      </c>
      <c r="S661">
        <f t="shared" si="60"/>
        <v>3</v>
      </c>
      <c r="T661" s="8" t="str">
        <f t="shared" si="64"/>
        <v>LOW</v>
      </c>
      <c r="U661" s="8" t="str">
        <f t="shared" si="65"/>
        <v>Strong Profile</v>
      </c>
    </row>
    <row r="662" spans="1:21" x14ac:dyDescent="0.3">
      <c r="A662">
        <v>62357852</v>
      </c>
      <c r="B662" s="6">
        <v>15000</v>
      </c>
      <c r="C662" t="s">
        <v>14</v>
      </c>
      <c r="D662" s="4">
        <v>0.17859999999999998</v>
      </c>
      <c r="E662" t="s">
        <v>15</v>
      </c>
      <c r="F662" t="s">
        <v>51</v>
      </c>
      <c r="G662" t="s">
        <v>33</v>
      </c>
      <c r="H662" t="s">
        <v>18</v>
      </c>
      <c r="I662" s="6">
        <v>58000</v>
      </c>
      <c r="J662" s="8" t="str">
        <f t="shared" si="61"/>
        <v>MEDIUM</v>
      </c>
      <c r="K662" t="s">
        <v>29</v>
      </c>
      <c r="L662" t="s">
        <v>55</v>
      </c>
      <c r="M662" s="13">
        <v>0.14610000000000001</v>
      </c>
      <c r="N662" s="13">
        <v>14.610000000000001</v>
      </c>
      <c r="O662">
        <v>715</v>
      </c>
      <c r="P662">
        <v>719</v>
      </c>
      <c r="Q662">
        <f t="shared" si="62"/>
        <v>717</v>
      </c>
      <c r="R662" s="8" t="str">
        <f t="shared" si="63"/>
        <v>GOOD</v>
      </c>
      <c r="S662">
        <f t="shared" si="60"/>
        <v>2</v>
      </c>
      <c r="T662" s="8" t="str">
        <f t="shared" si="64"/>
        <v>MEDIUM</v>
      </c>
      <c r="U662" s="8" t="str">
        <f t="shared" si="65"/>
        <v>Moderate DTI/Income/FICO</v>
      </c>
    </row>
    <row r="663" spans="1:21" x14ac:dyDescent="0.3">
      <c r="A663">
        <v>65854707</v>
      </c>
      <c r="B663" s="6">
        <v>9500</v>
      </c>
      <c r="C663" t="s">
        <v>26</v>
      </c>
      <c r="D663" s="4">
        <v>0.15410000000000001</v>
      </c>
      <c r="E663" t="s">
        <v>15</v>
      </c>
      <c r="F663" t="s">
        <v>27</v>
      </c>
      <c r="H663" t="s">
        <v>37</v>
      </c>
      <c r="I663" s="6">
        <v>27780</v>
      </c>
      <c r="J663" s="8" t="str">
        <f t="shared" si="61"/>
        <v>LOW</v>
      </c>
      <c r="K663" t="s">
        <v>48</v>
      </c>
      <c r="L663" t="s">
        <v>20</v>
      </c>
      <c r="M663" s="13">
        <v>0.2263</v>
      </c>
      <c r="N663" s="13">
        <v>22.63</v>
      </c>
      <c r="O663">
        <v>665</v>
      </c>
      <c r="P663">
        <v>669</v>
      </c>
      <c r="Q663">
        <f t="shared" si="62"/>
        <v>667</v>
      </c>
      <c r="R663" s="8" t="str">
        <f t="shared" si="63"/>
        <v>FAIR</v>
      </c>
      <c r="S663">
        <f t="shared" si="60"/>
        <v>1</v>
      </c>
      <c r="T663" s="8" t="str">
        <f t="shared" si="64"/>
        <v>HIGH</v>
      </c>
      <c r="U663" s="8" t="str">
        <f t="shared" si="65"/>
        <v>High DTI / Low Income / Low FICO</v>
      </c>
    </row>
    <row r="664" spans="1:21" x14ac:dyDescent="0.3">
      <c r="A664">
        <v>66630529</v>
      </c>
      <c r="B664" s="6">
        <v>25000</v>
      </c>
      <c r="C664" t="s">
        <v>14</v>
      </c>
      <c r="D664" s="4">
        <v>0.12590000000000001</v>
      </c>
      <c r="E664" t="s">
        <v>21</v>
      </c>
      <c r="F664" t="s">
        <v>22</v>
      </c>
      <c r="G664" t="s">
        <v>39</v>
      </c>
      <c r="H664" t="s">
        <v>18</v>
      </c>
      <c r="I664" s="6">
        <v>108000</v>
      </c>
      <c r="J664" s="8" t="str">
        <f t="shared" si="61"/>
        <v>HIGH</v>
      </c>
      <c r="K664" t="s">
        <v>19</v>
      </c>
      <c r="L664" t="s">
        <v>20</v>
      </c>
      <c r="M664" s="13">
        <v>0.35049999999999998</v>
      </c>
      <c r="N664" s="13">
        <v>35.049999999999997</v>
      </c>
      <c r="O664">
        <v>695</v>
      </c>
      <c r="P664">
        <v>699</v>
      </c>
      <c r="Q664">
        <f t="shared" si="62"/>
        <v>697</v>
      </c>
      <c r="R664" s="8" t="str">
        <f t="shared" si="63"/>
        <v>FAIR</v>
      </c>
      <c r="S664">
        <f t="shared" si="60"/>
        <v>1</v>
      </c>
      <c r="T664" s="8" t="str">
        <f t="shared" si="64"/>
        <v>HIGH</v>
      </c>
      <c r="U664" s="8" t="str">
        <f t="shared" si="65"/>
        <v>High DTI / Low Income / Low FICO</v>
      </c>
    </row>
    <row r="665" spans="1:21" x14ac:dyDescent="0.3">
      <c r="A665">
        <v>67448946</v>
      </c>
      <c r="B665" s="6">
        <v>20000</v>
      </c>
      <c r="C665" t="s">
        <v>26</v>
      </c>
      <c r="D665" s="4">
        <v>5.3200000000000004E-2</v>
      </c>
      <c r="E665" t="s">
        <v>45</v>
      </c>
      <c r="F665" t="s">
        <v>57</v>
      </c>
      <c r="G665" t="s">
        <v>69</v>
      </c>
      <c r="H665" t="s">
        <v>24</v>
      </c>
      <c r="I665" s="6">
        <v>85000</v>
      </c>
      <c r="J665" s="8" t="str">
        <f t="shared" si="61"/>
        <v>HIGH</v>
      </c>
      <c r="K665" t="s">
        <v>29</v>
      </c>
      <c r="L665" t="s">
        <v>20</v>
      </c>
      <c r="M665" s="13">
        <v>0.13369999999999999</v>
      </c>
      <c r="N665" s="13">
        <v>13.37</v>
      </c>
      <c r="O665">
        <v>710</v>
      </c>
      <c r="P665">
        <v>714</v>
      </c>
      <c r="Q665">
        <f t="shared" si="62"/>
        <v>712</v>
      </c>
      <c r="R665" s="8" t="str">
        <f t="shared" si="63"/>
        <v>GOOD</v>
      </c>
      <c r="S665">
        <f t="shared" si="60"/>
        <v>2</v>
      </c>
      <c r="T665" s="8" t="str">
        <f t="shared" si="64"/>
        <v>MEDIUM</v>
      </c>
      <c r="U665" s="8" t="str">
        <f t="shared" si="65"/>
        <v>Moderate DTI/Income/FICO</v>
      </c>
    </row>
    <row r="666" spans="1:21" x14ac:dyDescent="0.3">
      <c r="A666">
        <v>67035257</v>
      </c>
      <c r="B666" s="6">
        <v>15000</v>
      </c>
      <c r="C666" t="s">
        <v>26</v>
      </c>
      <c r="D666" s="4">
        <v>5.3200000000000004E-2</v>
      </c>
      <c r="E666" t="s">
        <v>45</v>
      </c>
      <c r="F666" t="s">
        <v>57</v>
      </c>
      <c r="G666" t="s">
        <v>17</v>
      </c>
      <c r="H666" t="s">
        <v>37</v>
      </c>
      <c r="I666" s="6">
        <v>62628</v>
      </c>
      <c r="J666" s="8" t="str">
        <f t="shared" si="61"/>
        <v>HIGH</v>
      </c>
      <c r="K666" t="s">
        <v>48</v>
      </c>
      <c r="L666" t="s">
        <v>20</v>
      </c>
      <c r="M666" s="13">
        <v>0.24489999999999998</v>
      </c>
      <c r="N666" s="13">
        <v>24.49</v>
      </c>
      <c r="O666">
        <v>770</v>
      </c>
      <c r="P666">
        <v>774</v>
      </c>
      <c r="Q666">
        <f t="shared" si="62"/>
        <v>772</v>
      </c>
      <c r="R666" s="8" t="str">
        <f t="shared" si="63"/>
        <v>GOOD</v>
      </c>
      <c r="S666">
        <f t="shared" si="60"/>
        <v>1</v>
      </c>
      <c r="T666" s="8" t="str">
        <f t="shared" si="64"/>
        <v>HIGH</v>
      </c>
      <c r="U666" s="8" t="str">
        <f t="shared" si="65"/>
        <v>High DTI / Low Income / Low FICO</v>
      </c>
    </row>
    <row r="667" spans="1:21" x14ac:dyDescent="0.3">
      <c r="A667">
        <v>67216000</v>
      </c>
      <c r="B667" s="6">
        <v>10000</v>
      </c>
      <c r="C667" t="s">
        <v>26</v>
      </c>
      <c r="D667" s="4">
        <v>0.1318</v>
      </c>
      <c r="E667" t="s">
        <v>21</v>
      </c>
      <c r="F667" t="s">
        <v>32</v>
      </c>
      <c r="G667" t="s">
        <v>36</v>
      </c>
      <c r="H667" t="s">
        <v>24</v>
      </c>
      <c r="I667" s="6">
        <v>54000</v>
      </c>
      <c r="J667" s="8" t="str">
        <f t="shared" si="61"/>
        <v>MEDIUM</v>
      </c>
      <c r="K667" t="s">
        <v>29</v>
      </c>
      <c r="L667" t="s">
        <v>20</v>
      </c>
      <c r="M667" s="13">
        <v>0.19</v>
      </c>
      <c r="N667" s="13">
        <v>19</v>
      </c>
      <c r="O667">
        <v>665</v>
      </c>
      <c r="P667">
        <v>669</v>
      </c>
      <c r="Q667">
        <f t="shared" si="62"/>
        <v>667</v>
      </c>
      <c r="R667" s="8" t="str">
        <f t="shared" si="63"/>
        <v>FAIR</v>
      </c>
      <c r="S667">
        <f t="shared" si="60"/>
        <v>2</v>
      </c>
      <c r="T667" s="8" t="str">
        <f t="shared" si="64"/>
        <v>MEDIUM</v>
      </c>
      <c r="U667" s="8" t="str">
        <f t="shared" si="65"/>
        <v>Moderate DTI/Income/FICO</v>
      </c>
    </row>
    <row r="668" spans="1:21" x14ac:dyDescent="0.3">
      <c r="A668">
        <v>67368920</v>
      </c>
      <c r="B668" s="6">
        <v>13800</v>
      </c>
      <c r="C668" t="s">
        <v>26</v>
      </c>
      <c r="D668" s="4">
        <v>7.8899999999999998E-2</v>
      </c>
      <c r="E668" t="s">
        <v>45</v>
      </c>
      <c r="F668" t="s">
        <v>64</v>
      </c>
      <c r="G668" t="s">
        <v>33</v>
      </c>
      <c r="H668" t="s">
        <v>37</v>
      </c>
      <c r="I668" s="6">
        <v>100000</v>
      </c>
      <c r="J668" s="8" t="str">
        <f t="shared" si="61"/>
        <v>HIGH</v>
      </c>
      <c r="K668" t="s">
        <v>29</v>
      </c>
      <c r="L668" t="s">
        <v>20</v>
      </c>
      <c r="M668" s="13">
        <v>0.1802</v>
      </c>
      <c r="N668" s="13">
        <v>18.02</v>
      </c>
      <c r="O668">
        <v>700</v>
      </c>
      <c r="P668">
        <v>704</v>
      </c>
      <c r="Q668">
        <f t="shared" si="62"/>
        <v>702</v>
      </c>
      <c r="R668" s="8" t="str">
        <f t="shared" si="63"/>
        <v>GOOD</v>
      </c>
      <c r="S668">
        <f t="shared" si="60"/>
        <v>2</v>
      </c>
      <c r="T668" s="8" t="str">
        <f t="shared" si="64"/>
        <v>MEDIUM</v>
      </c>
      <c r="U668" s="8" t="str">
        <f t="shared" si="65"/>
        <v>Moderate DTI/Income/FICO</v>
      </c>
    </row>
    <row r="669" spans="1:21" x14ac:dyDescent="0.3">
      <c r="A669">
        <v>66642758</v>
      </c>
      <c r="B669" s="6">
        <v>35000</v>
      </c>
      <c r="C669" t="s">
        <v>26</v>
      </c>
      <c r="D669" s="4">
        <v>8.3800000000000013E-2</v>
      </c>
      <c r="E669" t="s">
        <v>34</v>
      </c>
      <c r="F669" t="s">
        <v>35</v>
      </c>
      <c r="G669" t="s">
        <v>33</v>
      </c>
      <c r="H669" t="s">
        <v>18</v>
      </c>
      <c r="I669" s="6">
        <v>425000</v>
      </c>
      <c r="J669" s="8" t="str">
        <f t="shared" si="61"/>
        <v>HIGH</v>
      </c>
      <c r="K669" t="s">
        <v>29</v>
      </c>
      <c r="L669" t="s">
        <v>20</v>
      </c>
      <c r="M669" s="13">
        <v>9.8000000000000004E-2</v>
      </c>
      <c r="N669" s="13">
        <v>9.8000000000000007</v>
      </c>
      <c r="O669">
        <v>715</v>
      </c>
      <c r="P669">
        <v>719</v>
      </c>
      <c r="Q669">
        <f t="shared" si="62"/>
        <v>717</v>
      </c>
      <c r="R669" s="8" t="str">
        <f t="shared" si="63"/>
        <v>GOOD</v>
      </c>
      <c r="S669">
        <f t="shared" si="60"/>
        <v>3</v>
      </c>
      <c r="T669" s="8" t="str">
        <f t="shared" si="64"/>
        <v>LOW</v>
      </c>
      <c r="U669" s="8" t="str">
        <f t="shared" si="65"/>
        <v>Strong Profile</v>
      </c>
    </row>
    <row r="670" spans="1:21" x14ac:dyDescent="0.3">
      <c r="A670">
        <v>9045239</v>
      </c>
      <c r="B670" s="6">
        <v>14000</v>
      </c>
      <c r="C670" t="s">
        <v>26</v>
      </c>
      <c r="D670" s="4">
        <v>5.3200000000000004E-2</v>
      </c>
      <c r="E670" t="s">
        <v>45</v>
      </c>
      <c r="F670" t="s">
        <v>57</v>
      </c>
      <c r="G670" t="s">
        <v>33</v>
      </c>
      <c r="H670" t="s">
        <v>24</v>
      </c>
      <c r="I670" s="6">
        <v>153000</v>
      </c>
      <c r="J670" s="8" t="str">
        <f t="shared" si="61"/>
        <v>HIGH</v>
      </c>
      <c r="K670" t="s">
        <v>29</v>
      </c>
      <c r="L670" t="s">
        <v>20</v>
      </c>
      <c r="M670" s="13">
        <v>9.9000000000000005E-2</v>
      </c>
      <c r="N670" s="13">
        <v>9.9</v>
      </c>
      <c r="O670">
        <v>730</v>
      </c>
      <c r="P670">
        <v>734</v>
      </c>
      <c r="Q670">
        <f t="shared" si="62"/>
        <v>732</v>
      </c>
      <c r="R670" s="8" t="str">
        <f t="shared" si="63"/>
        <v>GOOD</v>
      </c>
      <c r="S670">
        <f t="shared" si="60"/>
        <v>3</v>
      </c>
      <c r="T670" s="8" t="str">
        <f t="shared" si="64"/>
        <v>LOW</v>
      </c>
      <c r="U670" s="8" t="str">
        <f t="shared" si="65"/>
        <v>Strong Profile</v>
      </c>
    </row>
    <row r="671" spans="1:21" x14ac:dyDescent="0.3">
      <c r="A671">
        <v>68616919</v>
      </c>
      <c r="B671" s="6">
        <v>15000</v>
      </c>
      <c r="C671" t="s">
        <v>26</v>
      </c>
      <c r="D671" s="4">
        <v>5.3200000000000004E-2</v>
      </c>
      <c r="E671" t="s">
        <v>45</v>
      </c>
      <c r="F671" t="s">
        <v>57</v>
      </c>
      <c r="G671" t="s">
        <v>47</v>
      </c>
      <c r="H671" t="s">
        <v>18</v>
      </c>
      <c r="I671" s="6">
        <v>60000</v>
      </c>
      <c r="J671" s="8" t="str">
        <f t="shared" si="61"/>
        <v>MEDIUM</v>
      </c>
      <c r="K671" t="s">
        <v>29</v>
      </c>
      <c r="L671" t="s">
        <v>20</v>
      </c>
      <c r="M671" s="13">
        <v>0.21479999999999999</v>
      </c>
      <c r="N671" s="13">
        <v>21.48</v>
      </c>
      <c r="O671">
        <v>790</v>
      </c>
      <c r="P671">
        <v>794</v>
      </c>
      <c r="Q671">
        <f t="shared" si="62"/>
        <v>792</v>
      </c>
      <c r="R671" s="8" t="str">
        <f t="shared" si="63"/>
        <v>GOOD</v>
      </c>
      <c r="S671">
        <f t="shared" si="60"/>
        <v>1</v>
      </c>
      <c r="T671" s="8" t="str">
        <f t="shared" si="64"/>
        <v>HIGH</v>
      </c>
      <c r="U671" s="8" t="str">
        <f t="shared" si="65"/>
        <v>High DTI / Low Income / Low FICO</v>
      </c>
    </row>
    <row r="672" spans="1:21" x14ac:dyDescent="0.3">
      <c r="A672">
        <v>63997598</v>
      </c>
      <c r="B672" s="6">
        <v>18700</v>
      </c>
      <c r="C672" t="s">
        <v>14</v>
      </c>
      <c r="D672" s="4">
        <v>0.19989999999999999</v>
      </c>
      <c r="E672" t="s">
        <v>43</v>
      </c>
      <c r="F672" t="s">
        <v>44</v>
      </c>
      <c r="G672" t="s">
        <v>50</v>
      </c>
      <c r="H672" t="s">
        <v>24</v>
      </c>
      <c r="I672" s="6">
        <v>52000</v>
      </c>
      <c r="J672" s="8" t="str">
        <f t="shared" si="61"/>
        <v>MEDIUM</v>
      </c>
      <c r="K672" t="s">
        <v>29</v>
      </c>
      <c r="L672" t="s">
        <v>20</v>
      </c>
      <c r="M672" s="13">
        <v>0.28889999999999999</v>
      </c>
      <c r="N672" s="13">
        <v>28.89</v>
      </c>
      <c r="O672">
        <v>680</v>
      </c>
      <c r="P672">
        <v>684</v>
      </c>
      <c r="Q672">
        <f t="shared" si="62"/>
        <v>682</v>
      </c>
      <c r="R672" s="8" t="str">
        <f t="shared" si="63"/>
        <v>FAIR</v>
      </c>
      <c r="S672">
        <f t="shared" si="60"/>
        <v>1</v>
      </c>
      <c r="T672" s="8" t="str">
        <f t="shared" si="64"/>
        <v>HIGH</v>
      </c>
      <c r="U672" s="8" t="str">
        <f t="shared" si="65"/>
        <v>High DTI / Low Income / Low FICO</v>
      </c>
    </row>
    <row r="673" spans="1:21" x14ac:dyDescent="0.3">
      <c r="A673">
        <v>68102518</v>
      </c>
      <c r="B673" s="6">
        <v>16000</v>
      </c>
      <c r="C673" t="s">
        <v>26</v>
      </c>
      <c r="D673" s="4">
        <v>0.11990000000000001</v>
      </c>
      <c r="E673" t="s">
        <v>21</v>
      </c>
      <c r="F673" t="s">
        <v>40</v>
      </c>
      <c r="G673" t="s">
        <v>33</v>
      </c>
      <c r="H673" t="s">
        <v>18</v>
      </c>
      <c r="I673" s="6">
        <v>95000</v>
      </c>
      <c r="J673" s="8" t="str">
        <f t="shared" si="61"/>
        <v>HIGH</v>
      </c>
      <c r="K673" t="s">
        <v>29</v>
      </c>
      <c r="L673" t="s">
        <v>25</v>
      </c>
      <c r="M673" s="13">
        <v>0.1235</v>
      </c>
      <c r="N673" s="13">
        <v>12.35</v>
      </c>
      <c r="O673">
        <v>705</v>
      </c>
      <c r="P673">
        <v>709</v>
      </c>
      <c r="Q673">
        <f t="shared" si="62"/>
        <v>707</v>
      </c>
      <c r="R673" s="8" t="str">
        <f t="shared" si="63"/>
        <v>GOOD</v>
      </c>
      <c r="S673">
        <f t="shared" si="60"/>
        <v>2</v>
      </c>
      <c r="T673" s="8" t="str">
        <f t="shared" si="64"/>
        <v>MEDIUM</v>
      </c>
      <c r="U673" s="8" t="str">
        <f t="shared" si="65"/>
        <v>Moderate DTI/Income/FICO</v>
      </c>
    </row>
    <row r="674" spans="1:21" x14ac:dyDescent="0.3">
      <c r="A674">
        <v>65028778</v>
      </c>
      <c r="B674" s="6">
        <v>20000</v>
      </c>
      <c r="C674" t="s">
        <v>14</v>
      </c>
      <c r="D674" s="4">
        <v>0.12590000000000001</v>
      </c>
      <c r="E674" t="s">
        <v>21</v>
      </c>
      <c r="F674" t="s">
        <v>22</v>
      </c>
      <c r="G674" t="s">
        <v>33</v>
      </c>
      <c r="H674" t="s">
        <v>24</v>
      </c>
      <c r="I674" s="6">
        <v>120640</v>
      </c>
      <c r="J674" s="8" t="str">
        <f t="shared" si="61"/>
        <v>HIGH</v>
      </c>
      <c r="K674" t="s">
        <v>48</v>
      </c>
      <c r="L674" t="s">
        <v>25</v>
      </c>
      <c r="M674" s="13">
        <v>6.6600000000000006E-2</v>
      </c>
      <c r="N674" s="13">
        <v>6.660000000000001</v>
      </c>
      <c r="O674">
        <v>675</v>
      </c>
      <c r="P674">
        <v>679</v>
      </c>
      <c r="Q674">
        <f t="shared" si="62"/>
        <v>677</v>
      </c>
      <c r="R674" s="8" t="str">
        <f t="shared" si="63"/>
        <v>FAIR</v>
      </c>
      <c r="S674">
        <f t="shared" si="60"/>
        <v>2</v>
      </c>
      <c r="T674" s="8" t="str">
        <f t="shared" si="64"/>
        <v>MEDIUM</v>
      </c>
      <c r="U674" s="8" t="str">
        <f t="shared" si="65"/>
        <v>Moderate DTI/Income/FICO</v>
      </c>
    </row>
    <row r="675" spans="1:21" x14ac:dyDescent="0.3">
      <c r="A675">
        <v>63651642</v>
      </c>
      <c r="B675" s="6">
        <v>10400</v>
      </c>
      <c r="C675" t="s">
        <v>26</v>
      </c>
      <c r="D675" s="4">
        <v>8.1799999999999998E-2</v>
      </c>
      <c r="E675" t="s">
        <v>34</v>
      </c>
      <c r="F675" t="s">
        <v>35</v>
      </c>
      <c r="G675" t="s">
        <v>23</v>
      </c>
      <c r="H675" t="s">
        <v>37</v>
      </c>
      <c r="I675" s="6">
        <v>38000</v>
      </c>
      <c r="J675" s="8" t="str">
        <f t="shared" si="61"/>
        <v>LOW</v>
      </c>
      <c r="K675" t="s">
        <v>29</v>
      </c>
      <c r="L675" t="s">
        <v>20</v>
      </c>
      <c r="M675" s="13">
        <v>0.25679999999999997</v>
      </c>
      <c r="N675" s="13">
        <v>25.679999999999996</v>
      </c>
      <c r="O675">
        <v>710</v>
      </c>
      <c r="P675">
        <v>714</v>
      </c>
      <c r="Q675">
        <f t="shared" si="62"/>
        <v>712</v>
      </c>
      <c r="R675" s="8" t="str">
        <f t="shared" si="63"/>
        <v>GOOD</v>
      </c>
      <c r="S675">
        <f t="shared" si="60"/>
        <v>1</v>
      </c>
      <c r="T675" s="8" t="str">
        <f t="shared" si="64"/>
        <v>HIGH</v>
      </c>
      <c r="U675" s="8" t="str">
        <f t="shared" si="65"/>
        <v>High DTI / Low Income / Low FICO</v>
      </c>
    </row>
    <row r="676" spans="1:21" x14ac:dyDescent="0.3">
      <c r="A676">
        <v>67297530</v>
      </c>
      <c r="B676" s="6">
        <v>28000</v>
      </c>
      <c r="C676" t="s">
        <v>14</v>
      </c>
      <c r="D676" s="4">
        <v>0.14480000000000001</v>
      </c>
      <c r="E676" t="s">
        <v>21</v>
      </c>
      <c r="F676" t="s">
        <v>56</v>
      </c>
      <c r="G676" t="s">
        <v>36</v>
      </c>
      <c r="H676" t="s">
        <v>24</v>
      </c>
      <c r="I676" s="6">
        <v>59000</v>
      </c>
      <c r="J676" s="8" t="str">
        <f t="shared" si="61"/>
        <v>MEDIUM</v>
      </c>
      <c r="K676" t="s">
        <v>29</v>
      </c>
      <c r="L676" t="s">
        <v>25</v>
      </c>
      <c r="M676" s="13">
        <v>0.1971</v>
      </c>
      <c r="N676" s="13">
        <v>19.71</v>
      </c>
      <c r="O676">
        <v>660</v>
      </c>
      <c r="P676">
        <v>664</v>
      </c>
      <c r="Q676">
        <f t="shared" si="62"/>
        <v>662</v>
      </c>
      <c r="R676" s="8" t="str">
        <f t="shared" si="63"/>
        <v>FAIR</v>
      </c>
      <c r="S676">
        <f t="shared" si="60"/>
        <v>2</v>
      </c>
      <c r="T676" s="8" t="str">
        <f t="shared" si="64"/>
        <v>MEDIUM</v>
      </c>
      <c r="U676" s="8" t="str">
        <f t="shared" si="65"/>
        <v>Moderate DTI/Income/FICO</v>
      </c>
    </row>
    <row r="677" spans="1:21" x14ac:dyDescent="0.3">
      <c r="A677">
        <v>65765433</v>
      </c>
      <c r="B677" s="6">
        <v>18000</v>
      </c>
      <c r="C677" t="s">
        <v>14</v>
      </c>
      <c r="D677" s="4">
        <v>0.15410000000000001</v>
      </c>
      <c r="E677" t="s">
        <v>15</v>
      </c>
      <c r="F677" t="s">
        <v>27</v>
      </c>
      <c r="G677" t="s">
        <v>28</v>
      </c>
      <c r="H677" t="s">
        <v>24</v>
      </c>
      <c r="I677" s="6">
        <v>66000</v>
      </c>
      <c r="J677" s="8" t="str">
        <f t="shared" si="61"/>
        <v>HIGH</v>
      </c>
      <c r="K677" t="s">
        <v>29</v>
      </c>
      <c r="L677" t="s">
        <v>20</v>
      </c>
      <c r="M677" s="13">
        <v>0.21920000000000001</v>
      </c>
      <c r="N677" s="13">
        <v>21.92</v>
      </c>
      <c r="O677">
        <v>675</v>
      </c>
      <c r="P677">
        <v>679</v>
      </c>
      <c r="Q677">
        <f t="shared" si="62"/>
        <v>677</v>
      </c>
      <c r="R677" s="8" t="str">
        <f t="shared" si="63"/>
        <v>FAIR</v>
      </c>
      <c r="S677">
        <f t="shared" si="60"/>
        <v>1</v>
      </c>
      <c r="T677" s="8" t="str">
        <f t="shared" si="64"/>
        <v>HIGH</v>
      </c>
      <c r="U677" s="8" t="str">
        <f t="shared" si="65"/>
        <v>High DTI / Low Income / Low FICO</v>
      </c>
    </row>
    <row r="678" spans="1:21" x14ac:dyDescent="0.3">
      <c r="A678">
        <v>66622344</v>
      </c>
      <c r="B678" s="6">
        <v>15000</v>
      </c>
      <c r="C678" t="s">
        <v>14</v>
      </c>
      <c r="D678" s="4">
        <v>0.1757</v>
      </c>
      <c r="E678" t="s">
        <v>15</v>
      </c>
      <c r="F678" t="s">
        <v>52</v>
      </c>
      <c r="G678" t="s">
        <v>50</v>
      </c>
      <c r="H678" t="s">
        <v>37</v>
      </c>
      <c r="I678" s="6">
        <v>90000</v>
      </c>
      <c r="J678" s="8" t="str">
        <f t="shared" si="61"/>
        <v>HIGH</v>
      </c>
      <c r="K678" t="s">
        <v>29</v>
      </c>
      <c r="L678" t="s">
        <v>20</v>
      </c>
      <c r="M678" s="13">
        <v>0.1636</v>
      </c>
      <c r="N678" s="13">
        <v>16.36</v>
      </c>
      <c r="O678">
        <v>705</v>
      </c>
      <c r="P678">
        <v>709</v>
      </c>
      <c r="Q678">
        <f t="shared" si="62"/>
        <v>707</v>
      </c>
      <c r="R678" s="8" t="str">
        <f t="shared" si="63"/>
        <v>GOOD</v>
      </c>
      <c r="S678">
        <f t="shared" si="60"/>
        <v>2</v>
      </c>
      <c r="T678" s="8" t="str">
        <f t="shared" si="64"/>
        <v>MEDIUM</v>
      </c>
      <c r="U678" s="8" t="str">
        <f t="shared" si="65"/>
        <v>Moderate DTI/Income/FICO</v>
      </c>
    </row>
    <row r="679" spans="1:21" x14ac:dyDescent="0.3">
      <c r="A679">
        <v>67848673</v>
      </c>
      <c r="B679" s="6">
        <v>12000</v>
      </c>
      <c r="C679" t="s">
        <v>26</v>
      </c>
      <c r="D679" s="4">
        <v>0.11990000000000001</v>
      </c>
      <c r="E679" t="s">
        <v>21</v>
      </c>
      <c r="F679" t="s">
        <v>40</v>
      </c>
      <c r="G679" t="s">
        <v>33</v>
      </c>
      <c r="H679" t="s">
        <v>24</v>
      </c>
      <c r="I679" s="6">
        <v>84000</v>
      </c>
      <c r="J679" s="8" t="str">
        <f t="shared" si="61"/>
        <v>HIGH</v>
      </c>
      <c r="K679" t="s">
        <v>48</v>
      </c>
      <c r="L679" t="s">
        <v>25</v>
      </c>
      <c r="M679" s="13">
        <v>0.30309999999999998</v>
      </c>
      <c r="N679" s="13">
        <v>30.31</v>
      </c>
      <c r="O679">
        <v>735</v>
      </c>
      <c r="P679">
        <v>739</v>
      </c>
      <c r="Q679">
        <f t="shared" si="62"/>
        <v>737</v>
      </c>
      <c r="R679" s="8" t="str">
        <f t="shared" si="63"/>
        <v>GOOD</v>
      </c>
      <c r="S679">
        <f t="shared" si="60"/>
        <v>1</v>
      </c>
      <c r="T679" s="8" t="str">
        <f t="shared" si="64"/>
        <v>HIGH</v>
      </c>
      <c r="U679" s="8" t="str">
        <f t="shared" si="65"/>
        <v>High DTI / Low Income / Low FICO</v>
      </c>
    </row>
    <row r="680" spans="1:21" x14ac:dyDescent="0.3">
      <c r="A680">
        <v>65802295</v>
      </c>
      <c r="B680" s="6">
        <v>11200</v>
      </c>
      <c r="C680" t="s">
        <v>14</v>
      </c>
      <c r="D680" s="4">
        <v>0.13669999999999999</v>
      </c>
      <c r="E680" t="s">
        <v>21</v>
      </c>
      <c r="F680" t="s">
        <v>30</v>
      </c>
      <c r="G680" t="s">
        <v>33</v>
      </c>
      <c r="H680" t="s">
        <v>37</v>
      </c>
      <c r="I680" s="6">
        <v>65000</v>
      </c>
      <c r="J680" s="8" t="str">
        <f t="shared" si="61"/>
        <v>HIGH</v>
      </c>
      <c r="K680" t="s">
        <v>19</v>
      </c>
      <c r="L680" t="s">
        <v>20</v>
      </c>
      <c r="M680" s="13">
        <v>7.7499999999999999E-2</v>
      </c>
      <c r="N680" s="13">
        <v>7.75</v>
      </c>
      <c r="O680">
        <v>690</v>
      </c>
      <c r="P680">
        <v>694</v>
      </c>
      <c r="Q680">
        <f t="shared" si="62"/>
        <v>692</v>
      </c>
      <c r="R680" s="8" t="str">
        <f t="shared" si="63"/>
        <v>FAIR</v>
      </c>
      <c r="S680">
        <f t="shared" si="60"/>
        <v>2</v>
      </c>
      <c r="T680" s="8" t="str">
        <f t="shared" si="64"/>
        <v>MEDIUM</v>
      </c>
      <c r="U680" s="8" t="str">
        <f t="shared" si="65"/>
        <v>Moderate DTI/Income/FICO</v>
      </c>
    </row>
    <row r="681" spans="1:21" x14ac:dyDescent="0.3">
      <c r="A681">
        <v>63978436</v>
      </c>
      <c r="B681" s="6">
        <v>19200</v>
      </c>
      <c r="C681" t="s">
        <v>14</v>
      </c>
      <c r="D681" s="4">
        <v>0.14330000000000001</v>
      </c>
      <c r="E681" t="s">
        <v>21</v>
      </c>
      <c r="F681" t="s">
        <v>56</v>
      </c>
      <c r="G681" t="s">
        <v>33</v>
      </c>
      <c r="H681" t="s">
        <v>37</v>
      </c>
      <c r="I681" s="6">
        <v>89000</v>
      </c>
      <c r="J681" s="8" t="str">
        <f t="shared" si="61"/>
        <v>HIGH</v>
      </c>
      <c r="K681" t="s">
        <v>19</v>
      </c>
      <c r="L681" t="s">
        <v>20</v>
      </c>
      <c r="M681" s="13">
        <v>0.22920000000000001</v>
      </c>
      <c r="N681" s="13">
        <v>22.92</v>
      </c>
      <c r="O681">
        <v>665</v>
      </c>
      <c r="P681">
        <v>669</v>
      </c>
      <c r="Q681">
        <f t="shared" si="62"/>
        <v>667</v>
      </c>
      <c r="R681" s="8" t="str">
        <f t="shared" si="63"/>
        <v>FAIR</v>
      </c>
      <c r="S681">
        <f t="shared" si="60"/>
        <v>1</v>
      </c>
      <c r="T681" s="8" t="str">
        <f t="shared" si="64"/>
        <v>HIGH</v>
      </c>
      <c r="U681" s="8" t="str">
        <f t="shared" si="65"/>
        <v>High DTI / Low Income / Low FICO</v>
      </c>
    </row>
    <row r="682" spans="1:21" x14ac:dyDescent="0.3">
      <c r="A682">
        <v>67395331</v>
      </c>
      <c r="B682" s="6">
        <v>20000</v>
      </c>
      <c r="C682" t="s">
        <v>26</v>
      </c>
      <c r="D682" s="4">
        <v>6.8900000000000003E-2</v>
      </c>
      <c r="E682" t="s">
        <v>45</v>
      </c>
      <c r="F682" t="s">
        <v>46</v>
      </c>
      <c r="G682" t="s">
        <v>39</v>
      </c>
      <c r="H682" t="s">
        <v>24</v>
      </c>
      <c r="I682" s="6">
        <v>66000</v>
      </c>
      <c r="J682" s="8" t="str">
        <f t="shared" si="61"/>
        <v>HIGH</v>
      </c>
      <c r="K682" t="s">
        <v>29</v>
      </c>
      <c r="L682" t="s">
        <v>25</v>
      </c>
      <c r="M682" s="13">
        <v>0.1653</v>
      </c>
      <c r="N682" s="13">
        <v>16.53</v>
      </c>
      <c r="O682">
        <v>760</v>
      </c>
      <c r="P682">
        <v>764</v>
      </c>
      <c r="Q682">
        <f t="shared" si="62"/>
        <v>762</v>
      </c>
      <c r="R682" s="8" t="str">
        <f t="shared" si="63"/>
        <v>GOOD</v>
      </c>
      <c r="S682">
        <f t="shared" si="60"/>
        <v>2</v>
      </c>
      <c r="T682" s="8" t="str">
        <f t="shared" si="64"/>
        <v>MEDIUM</v>
      </c>
      <c r="U682" s="8" t="str">
        <f t="shared" si="65"/>
        <v>Moderate DTI/Income/FICO</v>
      </c>
    </row>
    <row r="683" spans="1:21" x14ac:dyDescent="0.3">
      <c r="A683">
        <v>66420367</v>
      </c>
      <c r="B683" s="6">
        <v>10000</v>
      </c>
      <c r="C683" t="s">
        <v>26</v>
      </c>
      <c r="D683" s="4">
        <v>5.3200000000000004E-2</v>
      </c>
      <c r="E683" t="s">
        <v>45</v>
      </c>
      <c r="F683" t="s">
        <v>57</v>
      </c>
      <c r="G683" t="s">
        <v>33</v>
      </c>
      <c r="H683" t="s">
        <v>24</v>
      </c>
      <c r="I683" s="6">
        <v>80000</v>
      </c>
      <c r="J683" s="8" t="str">
        <f t="shared" si="61"/>
        <v>HIGH</v>
      </c>
      <c r="K683" t="s">
        <v>29</v>
      </c>
      <c r="L683" t="s">
        <v>25</v>
      </c>
      <c r="M683" s="13">
        <v>0.1182</v>
      </c>
      <c r="N683" s="13">
        <v>11.82</v>
      </c>
      <c r="O683">
        <v>800</v>
      </c>
      <c r="P683">
        <v>804</v>
      </c>
      <c r="Q683">
        <f t="shared" si="62"/>
        <v>802</v>
      </c>
      <c r="R683" s="8" t="str">
        <f t="shared" si="63"/>
        <v>GOOD</v>
      </c>
      <c r="S683">
        <f t="shared" si="60"/>
        <v>3</v>
      </c>
      <c r="T683" s="8" t="str">
        <f t="shared" si="64"/>
        <v>LOW</v>
      </c>
      <c r="U683" s="8" t="str">
        <f t="shared" si="65"/>
        <v>Strong Profile</v>
      </c>
    </row>
    <row r="684" spans="1:21" x14ac:dyDescent="0.3">
      <c r="A684">
        <v>64621166</v>
      </c>
      <c r="B684" s="6">
        <v>2000</v>
      </c>
      <c r="C684" t="s">
        <v>26</v>
      </c>
      <c r="D684" s="4">
        <v>0.17859999999999998</v>
      </c>
      <c r="E684" t="s">
        <v>15</v>
      </c>
      <c r="F684" t="s">
        <v>51</v>
      </c>
      <c r="G684" t="s">
        <v>23</v>
      </c>
      <c r="H684" t="s">
        <v>24</v>
      </c>
      <c r="I684" s="6">
        <v>43388</v>
      </c>
      <c r="J684" s="8" t="str">
        <f t="shared" si="61"/>
        <v>MEDIUM</v>
      </c>
      <c r="K684" t="s">
        <v>29</v>
      </c>
      <c r="L684" t="s">
        <v>20</v>
      </c>
      <c r="M684" s="13">
        <v>0.10710000000000001</v>
      </c>
      <c r="N684" s="13">
        <v>10.71</v>
      </c>
      <c r="O684">
        <v>665</v>
      </c>
      <c r="P684">
        <v>669</v>
      </c>
      <c r="Q684">
        <f t="shared" si="62"/>
        <v>667</v>
      </c>
      <c r="R684" s="8" t="str">
        <f t="shared" si="63"/>
        <v>FAIR</v>
      </c>
      <c r="S684">
        <f t="shared" si="60"/>
        <v>2</v>
      </c>
      <c r="T684" s="8" t="str">
        <f t="shared" si="64"/>
        <v>MEDIUM</v>
      </c>
      <c r="U684" s="8" t="str">
        <f t="shared" si="65"/>
        <v>Moderate DTI/Income/FICO</v>
      </c>
    </row>
    <row r="685" spans="1:21" x14ac:dyDescent="0.3">
      <c r="A685">
        <v>66096165</v>
      </c>
      <c r="B685" s="6">
        <v>10000</v>
      </c>
      <c r="C685" t="s">
        <v>14</v>
      </c>
      <c r="D685" s="4">
        <v>0.182</v>
      </c>
      <c r="E685" t="s">
        <v>43</v>
      </c>
      <c r="F685" t="s">
        <v>65</v>
      </c>
      <c r="G685" t="s">
        <v>33</v>
      </c>
      <c r="H685" t="s">
        <v>37</v>
      </c>
      <c r="I685" s="6">
        <v>72000</v>
      </c>
      <c r="J685" s="8" t="str">
        <f t="shared" si="61"/>
        <v>HIGH</v>
      </c>
      <c r="K685" t="s">
        <v>29</v>
      </c>
      <c r="L685" t="s">
        <v>25</v>
      </c>
      <c r="M685" s="13">
        <v>0.1105</v>
      </c>
      <c r="N685" s="13">
        <v>11.05</v>
      </c>
      <c r="O685">
        <v>670</v>
      </c>
      <c r="P685">
        <v>674</v>
      </c>
      <c r="Q685">
        <f t="shared" si="62"/>
        <v>672</v>
      </c>
      <c r="R685" s="8" t="str">
        <f t="shared" si="63"/>
        <v>FAIR</v>
      </c>
      <c r="S685">
        <f t="shared" si="60"/>
        <v>2</v>
      </c>
      <c r="T685" s="8" t="str">
        <f t="shared" si="64"/>
        <v>MEDIUM</v>
      </c>
      <c r="U685" s="8" t="str">
        <f t="shared" si="65"/>
        <v>Moderate DTI/Income/FICO</v>
      </c>
    </row>
    <row r="686" spans="1:21" x14ac:dyDescent="0.3">
      <c r="A686">
        <v>66461670</v>
      </c>
      <c r="B686" s="6">
        <v>16000</v>
      </c>
      <c r="C686" t="s">
        <v>14</v>
      </c>
      <c r="D686" s="4">
        <v>0.13669999999999999</v>
      </c>
      <c r="E686" t="s">
        <v>21</v>
      </c>
      <c r="F686" t="s">
        <v>30</v>
      </c>
      <c r="G686" t="s">
        <v>72</v>
      </c>
      <c r="H686" t="s">
        <v>37</v>
      </c>
      <c r="I686" s="6">
        <v>72000</v>
      </c>
      <c r="J686" s="8" t="str">
        <f t="shared" si="61"/>
        <v>HIGH</v>
      </c>
      <c r="K686" t="s">
        <v>29</v>
      </c>
      <c r="L686" t="s">
        <v>20</v>
      </c>
      <c r="M686" s="13">
        <v>0.2853</v>
      </c>
      <c r="N686" s="13">
        <v>28.53</v>
      </c>
      <c r="O686">
        <v>670</v>
      </c>
      <c r="P686">
        <v>674</v>
      </c>
      <c r="Q686">
        <f t="shared" si="62"/>
        <v>672</v>
      </c>
      <c r="R686" s="8" t="str">
        <f t="shared" si="63"/>
        <v>FAIR</v>
      </c>
      <c r="S686">
        <f t="shared" si="60"/>
        <v>1</v>
      </c>
      <c r="T686" s="8" t="str">
        <f t="shared" si="64"/>
        <v>HIGH</v>
      </c>
      <c r="U686" s="8" t="str">
        <f t="shared" si="65"/>
        <v>High DTI / Low Income / Low FICO</v>
      </c>
    </row>
    <row r="687" spans="1:21" x14ac:dyDescent="0.3">
      <c r="A687">
        <v>65695287</v>
      </c>
      <c r="B687" s="6">
        <v>12000</v>
      </c>
      <c r="C687" t="s">
        <v>26</v>
      </c>
      <c r="D687" s="4">
        <v>7.2599999999999998E-2</v>
      </c>
      <c r="E687" t="s">
        <v>45</v>
      </c>
      <c r="F687" t="s">
        <v>61</v>
      </c>
      <c r="G687" t="s">
        <v>36</v>
      </c>
      <c r="H687" t="s">
        <v>18</v>
      </c>
      <c r="I687" s="6">
        <v>47200</v>
      </c>
      <c r="J687" s="8" t="str">
        <f t="shared" si="61"/>
        <v>MEDIUM</v>
      </c>
      <c r="K687" t="s">
        <v>29</v>
      </c>
      <c r="L687" t="s">
        <v>20</v>
      </c>
      <c r="M687" s="13">
        <v>7.9100000000000004E-2</v>
      </c>
      <c r="N687" s="13">
        <v>7.91</v>
      </c>
      <c r="O687">
        <v>690</v>
      </c>
      <c r="P687">
        <v>694</v>
      </c>
      <c r="Q687">
        <f t="shared" si="62"/>
        <v>692</v>
      </c>
      <c r="R687" s="8" t="str">
        <f t="shared" si="63"/>
        <v>FAIR</v>
      </c>
      <c r="S687">
        <f t="shared" si="60"/>
        <v>2</v>
      </c>
      <c r="T687" s="8" t="str">
        <f t="shared" si="64"/>
        <v>MEDIUM</v>
      </c>
      <c r="U687" s="8" t="str">
        <f t="shared" si="65"/>
        <v>Moderate DTI/Income/FICO</v>
      </c>
    </row>
    <row r="688" spans="1:21" x14ac:dyDescent="0.3">
      <c r="A688">
        <v>66551489</v>
      </c>
      <c r="B688" s="6">
        <v>10000</v>
      </c>
      <c r="C688" t="s">
        <v>26</v>
      </c>
      <c r="D688" s="4">
        <v>8.3800000000000013E-2</v>
      </c>
      <c r="E688" t="s">
        <v>34</v>
      </c>
      <c r="F688" t="s">
        <v>35</v>
      </c>
      <c r="G688" t="s">
        <v>17</v>
      </c>
      <c r="H688" t="s">
        <v>24</v>
      </c>
      <c r="I688" s="6">
        <v>155000</v>
      </c>
      <c r="J688" s="8" t="str">
        <f t="shared" si="61"/>
        <v>HIGH</v>
      </c>
      <c r="K688" t="s">
        <v>29</v>
      </c>
      <c r="L688" t="s">
        <v>20</v>
      </c>
      <c r="M688" s="13">
        <v>8.2599999999999993E-2</v>
      </c>
      <c r="N688" s="13">
        <v>8.26</v>
      </c>
      <c r="O688">
        <v>675</v>
      </c>
      <c r="P688">
        <v>679</v>
      </c>
      <c r="Q688">
        <f t="shared" si="62"/>
        <v>677</v>
      </c>
      <c r="R688" s="8" t="str">
        <f t="shared" si="63"/>
        <v>FAIR</v>
      </c>
      <c r="S688">
        <f t="shared" si="60"/>
        <v>2</v>
      </c>
      <c r="T688" s="8" t="str">
        <f t="shared" si="64"/>
        <v>MEDIUM</v>
      </c>
      <c r="U688" s="8" t="str">
        <f t="shared" si="65"/>
        <v>Moderate DTI/Income/FICO</v>
      </c>
    </row>
    <row r="689" spans="1:21" x14ac:dyDescent="0.3">
      <c r="A689">
        <v>68062664</v>
      </c>
      <c r="B689" s="6">
        <v>30000</v>
      </c>
      <c r="C689" t="s">
        <v>14</v>
      </c>
      <c r="D689" s="4">
        <v>0.13439999999999999</v>
      </c>
      <c r="E689" t="s">
        <v>21</v>
      </c>
      <c r="F689" t="s">
        <v>32</v>
      </c>
      <c r="G689" t="s">
        <v>47</v>
      </c>
      <c r="H689" t="s">
        <v>24</v>
      </c>
      <c r="I689" s="6">
        <v>115000</v>
      </c>
      <c r="J689" s="8" t="str">
        <f t="shared" si="61"/>
        <v>HIGH</v>
      </c>
      <c r="K689" t="s">
        <v>29</v>
      </c>
      <c r="L689" t="s">
        <v>25</v>
      </c>
      <c r="M689" s="13">
        <v>0.15609999999999999</v>
      </c>
      <c r="N689" s="13">
        <v>15.61</v>
      </c>
      <c r="O689">
        <v>660</v>
      </c>
      <c r="P689">
        <v>664</v>
      </c>
      <c r="Q689">
        <f t="shared" si="62"/>
        <v>662</v>
      </c>
      <c r="R689" s="8" t="str">
        <f t="shared" si="63"/>
        <v>FAIR</v>
      </c>
      <c r="S689">
        <f t="shared" si="60"/>
        <v>2</v>
      </c>
      <c r="T689" s="8" t="str">
        <f t="shared" si="64"/>
        <v>MEDIUM</v>
      </c>
      <c r="U689" s="8" t="str">
        <f t="shared" si="65"/>
        <v>Moderate DTI/Income/FICO</v>
      </c>
    </row>
    <row r="690" spans="1:21" x14ac:dyDescent="0.3">
      <c r="A690">
        <v>63742598</v>
      </c>
      <c r="B690" s="6">
        <v>35000</v>
      </c>
      <c r="C690" t="s">
        <v>26</v>
      </c>
      <c r="D690" s="4">
        <v>0.1318</v>
      </c>
      <c r="E690" t="s">
        <v>21</v>
      </c>
      <c r="F690" t="s">
        <v>32</v>
      </c>
      <c r="G690" t="s">
        <v>39</v>
      </c>
      <c r="H690" t="s">
        <v>37</v>
      </c>
      <c r="I690" s="6">
        <v>82000</v>
      </c>
      <c r="J690" s="8" t="str">
        <f t="shared" si="61"/>
        <v>HIGH</v>
      </c>
      <c r="K690" t="s">
        <v>29</v>
      </c>
      <c r="L690" t="s">
        <v>20</v>
      </c>
      <c r="M690" s="13">
        <v>0.1638</v>
      </c>
      <c r="N690" s="13">
        <v>16.38</v>
      </c>
      <c r="O690">
        <v>710</v>
      </c>
      <c r="P690">
        <v>714</v>
      </c>
      <c r="Q690">
        <f t="shared" si="62"/>
        <v>712</v>
      </c>
      <c r="R690" s="8" t="str">
        <f t="shared" si="63"/>
        <v>GOOD</v>
      </c>
      <c r="S690">
        <f t="shared" si="60"/>
        <v>2</v>
      </c>
      <c r="T690" s="8" t="str">
        <f t="shared" si="64"/>
        <v>MEDIUM</v>
      </c>
      <c r="U690" s="8" t="str">
        <f t="shared" si="65"/>
        <v>Moderate DTI/Income/FICO</v>
      </c>
    </row>
    <row r="691" spans="1:21" x14ac:dyDescent="0.3">
      <c r="A691">
        <v>64160281</v>
      </c>
      <c r="B691" s="6">
        <v>25500</v>
      </c>
      <c r="C691" t="s">
        <v>14</v>
      </c>
      <c r="D691" s="4">
        <v>0.12590000000000001</v>
      </c>
      <c r="E691" t="s">
        <v>21</v>
      </c>
      <c r="F691" t="s">
        <v>22</v>
      </c>
      <c r="G691" t="s">
        <v>36</v>
      </c>
      <c r="H691" t="s">
        <v>24</v>
      </c>
      <c r="I691" s="6">
        <v>230000</v>
      </c>
      <c r="J691" s="8" t="str">
        <f t="shared" si="61"/>
        <v>HIGH</v>
      </c>
      <c r="K691" t="s">
        <v>19</v>
      </c>
      <c r="L691" t="s">
        <v>20</v>
      </c>
      <c r="M691" s="13">
        <v>0.1457</v>
      </c>
      <c r="N691" s="13">
        <v>14.57</v>
      </c>
      <c r="O691">
        <v>710</v>
      </c>
      <c r="P691">
        <v>714</v>
      </c>
      <c r="Q691">
        <f t="shared" si="62"/>
        <v>712</v>
      </c>
      <c r="R691" s="8" t="str">
        <f t="shared" si="63"/>
        <v>GOOD</v>
      </c>
      <c r="S691">
        <f t="shared" si="60"/>
        <v>2</v>
      </c>
      <c r="T691" s="8" t="str">
        <f t="shared" si="64"/>
        <v>MEDIUM</v>
      </c>
      <c r="U691" s="8" t="str">
        <f t="shared" si="65"/>
        <v>Moderate DTI/Income/FICO</v>
      </c>
    </row>
    <row r="692" spans="1:21" x14ac:dyDescent="0.3">
      <c r="A692">
        <v>66413048</v>
      </c>
      <c r="B692" s="6">
        <v>27600</v>
      </c>
      <c r="C692" t="s">
        <v>26</v>
      </c>
      <c r="D692" s="4">
        <v>9.1700000000000004E-2</v>
      </c>
      <c r="E692" t="s">
        <v>34</v>
      </c>
      <c r="F692" t="s">
        <v>68</v>
      </c>
      <c r="G692" t="s">
        <v>33</v>
      </c>
      <c r="H692" t="s">
        <v>24</v>
      </c>
      <c r="I692" s="6">
        <v>80472</v>
      </c>
      <c r="J692" s="8" t="str">
        <f t="shared" si="61"/>
        <v>HIGH</v>
      </c>
      <c r="K692" t="s">
        <v>29</v>
      </c>
      <c r="L692" t="s">
        <v>20</v>
      </c>
      <c r="M692" s="13">
        <v>0.25989999999999996</v>
      </c>
      <c r="N692" s="13">
        <v>25.989999999999995</v>
      </c>
      <c r="O692">
        <v>740</v>
      </c>
      <c r="P692">
        <v>744</v>
      </c>
      <c r="Q692">
        <f t="shared" si="62"/>
        <v>742</v>
      </c>
      <c r="R692" s="8" t="str">
        <f t="shared" si="63"/>
        <v>GOOD</v>
      </c>
      <c r="S692">
        <f t="shared" si="60"/>
        <v>1</v>
      </c>
      <c r="T692" s="8" t="str">
        <f t="shared" si="64"/>
        <v>HIGH</v>
      </c>
      <c r="U692" s="8" t="str">
        <f t="shared" si="65"/>
        <v>High DTI / Low Income / Low FICO</v>
      </c>
    </row>
    <row r="693" spans="1:21" x14ac:dyDescent="0.3">
      <c r="A693">
        <v>62674661</v>
      </c>
      <c r="B693" s="6">
        <v>20000</v>
      </c>
      <c r="C693" t="s">
        <v>26</v>
      </c>
      <c r="D693" s="4">
        <v>9.1700000000000004E-2</v>
      </c>
      <c r="E693" t="s">
        <v>34</v>
      </c>
      <c r="F693" t="s">
        <v>68</v>
      </c>
      <c r="G693" t="s">
        <v>33</v>
      </c>
      <c r="H693" t="s">
        <v>37</v>
      </c>
      <c r="I693" s="6">
        <v>70000</v>
      </c>
      <c r="J693" s="8" t="str">
        <f t="shared" si="61"/>
        <v>HIGH</v>
      </c>
      <c r="K693" t="s">
        <v>29</v>
      </c>
      <c r="L693" t="s">
        <v>20</v>
      </c>
      <c r="M693" s="13">
        <v>0.24170000000000003</v>
      </c>
      <c r="N693" s="13">
        <v>24.17</v>
      </c>
      <c r="O693">
        <v>680</v>
      </c>
      <c r="P693">
        <v>684</v>
      </c>
      <c r="Q693">
        <f t="shared" si="62"/>
        <v>682</v>
      </c>
      <c r="R693" s="8" t="str">
        <f t="shared" si="63"/>
        <v>FAIR</v>
      </c>
      <c r="S693">
        <f t="shared" si="60"/>
        <v>1</v>
      </c>
      <c r="T693" s="8" t="str">
        <f t="shared" si="64"/>
        <v>HIGH</v>
      </c>
      <c r="U693" s="8" t="str">
        <f t="shared" si="65"/>
        <v>High DTI / Low Income / Low FICO</v>
      </c>
    </row>
    <row r="694" spans="1:21" x14ac:dyDescent="0.3">
      <c r="A694">
        <v>61540714</v>
      </c>
      <c r="B694" s="6">
        <v>2500</v>
      </c>
      <c r="C694" t="s">
        <v>26</v>
      </c>
      <c r="D694" s="4">
        <v>0.12689999999999999</v>
      </c>
      <c r="E694" t="s">
        <v>21</v>
      </c>
      <c r="F694" t="s">
        <v>22</v>
      </c>
      <c r="G694" t="s">
        <v>33</v>
      </c>
      <c r="H694" t="s">
        <v>24</v>
      </c>
      <c r="I694" s="6">
        <v>127500</v>
      </c>
      <c r="J694" s="8" t="str">
        <f t="shared" si="61"/>
        <v>HIGH</v>
      </c>
      <c r="K694" t="s">
        <v>29</v>
      </c>
      <c r="L694" t="s">
        <v>59</v>
      </c>
      <c r="M694" s="13">
        <v>0.1472</v>
      </c>
      <c r="N694" s="13">
        <v>14.719999999999999</v>
      </c>
      <c r="O694">
        <v>685</v>
      </c>
      <c r="P694">
        <v>689</v>
      </c>
      <c r="Q694">
        <f t="shared" si="62"/>
        <v>687</v>
      </c>
      <c r="R694" s="8" t="str">
        <f t="shared" si="63"/>
        <v>FAIR</v>
      </c>
      <c r="S694">
        <f t="shared" si="60"/>
        <v>2</v>
      </c>
      <c r="T694" s="8" t="str">
        <f t="shared" si="64"/>
        <v>MEDIUM</v>
      </c>
      <c r="U694" s="8" t="str">
        <f t="shared" si="65"/>
        <v>Moderate DTI/Income/FICO</v>
      </c>
    </row>
    <row r="695" spans="1:21" x14ac:dyDescent="0.3">
      <c r="A695">
        <v>67327274</v>
      </c>
      <c r="B695" s="6">
        <v>28000</v>
      </c>
      <c r="C695" t="s">
        <v>14</v>
      </c>
      <c r="D695" s="4">
        <v>0.1318</v>
      </c>
      <c r="E695" t="s">
        <v>21</v>
      </c>
      <c r="F695" t="s">
        <v>32</v>
      </c>
      <c r="G695" t="s">
        <v>33</v>
      </c>
      <c r="H695" t="s">
        <v>24</v>
      </c>
      <c r="I695" s="6">
        <v>280000</v>
      </c>
      <c r="J695" s="8" t="str">
        <f t="shared" si="61"/>
        <v>HIGH</v>
      </c>
      <c r="K695" t="s">
        <v>29</v>
      </c>
      <c r="L695" t="s">
        <v>66</v>
      </c>
      <c r="M695" s="13">
        <v>7.1300000000000002E-2</v>
      </c>
      <c r="N695" s="13">
        <v>7.13</v>
      </c>
      <c r="O695">
        <v>675</v>
      </c>
      <c r="P695">
        <v>679</v>
      </c>
      <c r="Q695">
        <f t="shared" si="62"/>
        <v>677</v>
      </c>
      <c r="R695" s="8" t="str">
        <f t="shared" si="63"/>
        <v>FAIR</v>
      </c>
      <c r="S695">
        <f t="shared" si="60"/>
        <v>2</v>
      </c>
      <c r="T695" s="8" t="str">
        <f t="shared" si="64"/>
        <v>MEDIUM</v>
      </c>
      <c r="U695" s="8" t="str">
        <f t="shared" si="65"/>
        <v>Moderate DTI/Income/FICO</v>
      </c>
    </row>
    <row r="696" spans="1:21" x14ac:dyDescent="0.3">
      <c r="A696">
        <v>65602504</v>
      </c>
      <c r="B696" s="6">
        <v>16000</v>
      </c>
      <c r="C696" t="s">
        <v>14</v>
      </c>
      <c r="D696" s="4">
        <v>0.13669999999999999</v>
      </c>
      <c r="E696" t="s">
        <v>21</v>
      </c>
      <c r="F696" t="s">
        <v>30</v>
      </c>
      <c r="G696" t="s">
        <v>23</v>
      </c>
      <c r="H696" t="s">
        <v>37</v>
      </c>
      <c r="I696" s="6">
        <v>60000</v>
      </c>
      <c r="J696" s="8" t="str">
        <f t="shared" si="61"/>
        <v>MEDIUM</v>
      </c>
      <c r="K696" t="s">
        <v>48</v>
      </c>
      <c r="L696" t="s">
        <v>82</v>
      </c>
      <c r="M696" s="13">
        <v>8.3400000000000002E-2</v>
      </c>
      <c r="N696" s="13">
        <v>8.34</v>
      </c>
      <c r="O696">
        <v>660</v>
      </c>
      <c r="P696">
        <v>664</v>
      </c>
      <c r="Q696">
        <f t="shared" si="62"/>
        <v>662</v>
      </c>
      <c r="R696" s="8" t="str">
        <f t="shared" si="63"/>
        <v>FAIR</v>
      </c>
      <c r="S696">
        <f t="shared" si="60"/>
        <v>2</v>
      </c>
      <c r="T696" s="8" t="str">
        <f t="shared" si="64"/>
        <v>MEDIUM</v>
      </c>
      <c r="U696" s="8" t="str">
        <f t="shared" si="65"/>
        <v>Moderate DTI/Income/FICO</v>
      </c>
    </row>
    <row r="697" spans="1:21" x14ac:dyDescent="0.3">
      <c r="A697">
        <v>65803762</v>
      </c>
      <c r="B697" s="6">
        <v>15000</v>
      </c>
      <c r="C697" t="s">
        <v>26</v>
      </c>
      <c r="D697" s="4">
        <v>0.15410000000000001</v>
      </c>
      <c r="E697" t="s">
        <v>15</v>
      </c>
      <c r="F697" t="s">
        <v>27</v>
      </c>
      <c r="G697" t="s">
        <v>17</v>
      </c>
      <c r="H697" t="s">
        <v>24</v>
      </c>
      <c r="I697" s="6">
        <v>54000</v>
      </c>
      <c r="J697" s="8" t="str">
        <f t="shared" si="61"/>
        <v>MEDIUM</v>
      </c>
      <c r="K697" t="s">
        <v>48</v>
      </c>
      <c r="L697" t="s">
        <v>20</v>
      </c>
      <c r="M697" s="13">
        <v>0.31519999999999998</v>
      </c>
      <c r="N697" s="13">
        <v>31.52</v>
      </c>
      <c r="O697">
        <v>715</v>
      </c>
      <c r="P697">
        <v>719</v>
      </c>
      <c r="Q697">
        <f t="shared" si="62"/>
        <v>717</v>
      </c>
      <c r="R697" s="8" t="str">
        <f t="shared" si="63"/>
        <v>GOOD</v>
      </c>
      <c r="S697">
        <f t="shared" si="60"/>
        <v>1</v>
      </c>
      <c r="T697" s="8" t="str">
        <f t="shared" si="64"/>
        <v>HIGH</v>
      </c>
      <c r="U697" s="8" t="str">
        <f t="shared" si="65"/>
        <v>High DTI / Low Income / Low FICO</v>
      </c>
    </row>
    <row r="698" spans="1:21" x14ac:dyDescent="0.3">
      <c r="A698">
        <v>66493256</v>
      </c>
      <c r="B698" s="6">
        <v>16000</v>
      </c>
      <c r="C698" t="s">
        <v>14</v>
      </c>
      <c r="D698" s="4">
        <v>0.1318</v>
      </c>
      <c r="E698" t="s">
        <v>21</v>
      </c>
      <c r="F698" t="s">
        <v>32</v>
      </c>
      <c r="G698" t="s">
        <v>33</v>
      </c>
      <c r="H698" t="s">
        <v>18</v>
      </c>
      <c r="I698" s="6">
        <v>42000</v>
      </c>
      <c r="J698" s="8" t="str">
        <f t="shared" si="61"/>
        <v>MEDIUM</v>
      </c>
      <c r="K698" t="s">
        <v>29</v>
      </c>
      <c r="L698" t="s">
        <v>20</v>
      </c>
      <c r="M698" s="13">
        <v>0.106</v>
      </c>
      <c r="N698" s="13">
        <v>10.6</v>
      </c>
      <c r="O698">
        <v>660</v>
      </c>
      <c r="P698">
        <v>664</v>
      </c>
      <c r="Q698">
        <f t="shared" si="62"/>
        <v>662</v>
      </c>
      <c r="R698" s="8" t="str">
        <f t="shared" si="63"/>
        <v>FAIR</v>
      </c>
      <c r="S698">
        <f t="shared" si="60"/>
        <v>2</v>
      </c>
      <c r="T698" s="8" t="str">
        <f t="shared" si="64"/>
        <v>MEDIUM</v>
      </c>
      <c r="U698" s="8" t="str">
        <f t="shared" si="65"/>
        <v>Moderate DTI/Income/FICO</v>
      </c>
    </row>
    <row r="699" spans="1:21" x14ac:dyDescent="0.3">
      <c r="A699">
        <v>67216397</v>
      </c>
      <c r="B699" s="6">
        <v>6000</v>
      </c>
      <c r="C699" t="s">
        <v>26</v>
      </c>
      <c r="D699" s="4">
        <v>0.10640000000000001</v>
      </c>
      <c r="E699" t="s">
        <v>34</v>
      </c>
      <c r="F699" t="s">
        <v>49</v>
      </c>
      <c r="G699" t="s">
        <v>36</v>
      </c>
      <c r="H699" t="s">
        <v>24</v>
      </c>
      <c r="I699" s="6">
        <v>51000</v>
      </c>
      <c r="J699" s="8" t="str">
        <f t="shared" si="61"/>
        <v>MEDIUM</v>
      </c>
      <c r="K699" t="s">
        <v>29</v>
      </c>
      <c r="L699" t="s">
        <v>25</v>
      </c>
      <c r="M699" s="13">
        <v>0.22399999999999998</v>
      </c>
      <c r="N699" s="13">
        <v>22.4</v>
      </c>
      <c r="O699">
        <v>685</v>
      </c>
      <c r="P699">
        <v>689</v>
      </c>
      <c r="Q699">
        <f t="shared" si="62"/>
        <v>687</v>
      </c>
      <c r="R699" s="8" t="str">
        <f t="shared" si="63"/>
        <v>FAIR</v>
      </c>
      <c r="S699">
        <f t="shared" si="60"/>
        <v>1</v>
      </c>
      <c r="T699" s="8" t="str">
        <f t="shared" si="64"/>
        <v>HIGH</v>
      </c>
      <c r="U699" s="8" t="str">
        <f t="shared" si="65"/>
        <v>High DTI / Low Income / Low FICO</v>
      </c>
    </row>
    <row r="700" spans="1:21" x14ac:dyDescent="0.3">
      <c r="A700">
        <v>66004878</v>
      </c>
      <c r="B700" s="6">
        <v>9000</v>
      </c>
      <c r="C700" t="s">
        <v>26</v>
      </c>
      <c r="D700" s="4">
        <v>0.11990000000000001</v>
      </c>
      <c r="E700" t="s">
        <v>21</v>
      </c>
      <c r="F700" t="s">
        <v>40</v>
      </c>
      <c r="G700" t="s">
        <v>69</v>
      </c>
      <c r="H700" t="s">
        <v>37</v>
      </c>
      <c r="I700" s="6">
        <v>23738</v>
      </c>
      <c r="J700" s="8" t="str">
        <f t="shared" si="61"/>
        <v>LOW</v>
      </c>
      <c r="K700" t="s">
        <v>48</v>
      </c>
      <c r="L700" t="s">
        <v>20</v>
      </c>
      <c r="M700" s="13">
        <v>0.22649999999999998</v>
      </c>
      <c r="N700" s="13">
        <v>22.65</v>
      </c>
      <c r="O700">
        <v>715</v>
      </c>
      <c r="P700">
        <v>719</v>
      </c>
      <c r="Q700">
        <f t="shared" si="62"/>
        <v>717</v>
      </c>
      <c r="R700" s="8" t="str">
        <f t="shared" si="63"/>
        <v>GOOD</v>
      </c>
      <c r="S700">
        <f t="shared" si="60"/>
        <v>1</v>
      </c>
      <c r="T700" s="8" t="str">
        <f t="shared" si="64"/>
        <v>HIGH</v>
      </c>
      <c r="U700" s="8" t="str">
        <f t="shared" si="65"/>
        <v>High DTI / Low Income / Low FICO</v>
      </c>
    </row>
    <row r="701" spans="1:21" x14ac:dyDescent="0.3">
      <c r="A701">
        <v>66085078</v>
      </c>
      <c r="B701" s="6">
        <v>24000</v>
      </c>
      <c r="C701" t="s">
        <v>14</v>
      </c>
      <c r="D701" s="4">
        <v>0.14480000000000001</v>
      </c>
      <c r="E701" t="s">
        <v>21</v>
      </c>
      <c r="F701" t="s">
        <v>56</v>
      </c>
      <c r="G701" t="s">
        <v>47</v>
      </c>
      <c r="H701" t="s">
        <v>18</v>
      </c>
      <c r="I701" s="6">
        <v>70000</v>
      </c>
      <c r="J701" s="8" t="str">
        <f t="shared" si="61"/>
        <v>HIGH</v>
      </c>
      <c r="K701" t="s">
        <v>19</v>
      </c>
      <c r="L701" t="s">
        <v>20</v>
      </c>
      <c r="M701" s="13">
        <v>5.7599999999999998E-2</v>
      </c>
      <c r="N701" s="13">
        <v>5.76</v>
      </c>
      <c r="O701">
        <v>690</v>
      </c>
      <c r="P701">
        <v>694</v>
      </c>
      <c r="Q701">
        <f t="shared" si="62"/>
        <v>692</v>
      </c>
      <c r="R701" s="8" t="str">
        <f t="shared" si="63"/>
        <v>FAIR</v>
      </c>
      <c r="S701">
        <f t="shared" si="60"/>
        <v>2</v>
      </c>
      <c r="T701" s="8" t="str">
        <f t="shared" si="64"/>
        <v>MEDIUM</v>
      </c>
      <c r="U701" s="8" t="str">
        <f t="shared" si="65"/>
        <v>Moderate DTI/Income/FICO</v>
      </c>
    </row>
    <row r="702" spans="1:21" x14ac:dyDescent="0.3">
      <c r="A702">
        <v>63752358</v>
      </c>
      <c r="B702" s="6">
        <v>3000</v>
      </c>
      <c r="C702" t="s">
        <v>26</v>
      </c>
      <c r="D702" s="4">
        <v>0.12050000000000001</v>
      </c>
      <c r="E702" t="s">
        <v>21</v>
      </c>
      <c r="F702" t="s">
        <v>40</v>
      </c>
      <c r="G702" t="s">
        <v>23</v>
      </c>
      <c r="H702" t="s">
        <v>37</v>
      </c>
      <c r="I702" s="6">
        <v>65000</v>
      </c>
      <c r="J702" s="8" t="str">
        <f t="shared" si="61"/>
        <v>HIGH</v>
      </c>
      <c r="K702" t="s">
        <v>29</v>
      </c>
      <c r="L702" t="s">
        <v>20</v>
      </c>
      <c r="M702" s="13">
        <v>0.21729999999999999</v>
      </c>
      <c r="N702" s="13">
        <v>21.73</v>
      </c>
      <c r="O702">
        <v>675</v>
      </c>
      <c r="P702">
        <v>679</v>
      </c>
      <c r="Q702">
        <f t="shared" si="62"/>
        <v>677</v>
      </c>
      <c r="R702" s="8" t="str">
        <f t="shared" si="63"/>
        <v>FAIR</v>
      </c>
      <c r="S702">
        <f t="shared" si="60"/>
        <v>1</v>
      </c>
      <c r="T702" s="8" t="str">
        <f t="shared" si="64"/>
        <v>HIGH</v>
      </c>
      <c r="U702" s="8" t="str">
        <f t="shared" si="65"/>
        <v>High DTI / Low Income / Low FICO</v>
      </c>
    </row>
    <row r="703" spans="1:21" x14ac:dyDescent="0.3">
      <c r="A703">
        <v>64300543</v>
      </c>
      <c r="B703" s="6">
        <v>35000</v>
      </c>
      <c r="C703" t="s">
        <v>26</v>
      </c>
      <c r="D703" s="4">
        <v>0.12050000000000001</v>
      </c>
      <c r="E703" t="s">
        <v>21</v>
      </c>
      <c r="F703" t="s">
        <v>40</v>
      </c>
      <c r="G703" t="s">
        <v>47</v>
      </c>
      <c r="H703" t="s">
        <v>24</v>
      </c>
      <c r="I703" s="6">
        <v>80000</v>
      </c>
      <c r="J703" s="8" t="str">
        <f t="shared" si="61"/>
        <v>HIGH</v>
      </c>
      <c r="K703" t="s">
        <v>48</v>
      </c>
      <c r="L703" t="s">
        <v>20</v>
      </c>
      <c r="M703" s="13">
        <v>9.5299999999999996E-2</v>
      </c>
      <c r="N703" s="13">
        <v>9.5299999999999994</v>
      </c>
      <c r="O703">
        <v>705</v>
      </c>
      <c r="P703">
        <v>709</v>
      </c>
      <c r="Q703">
        <f t="shared" si="62"/>
        <v>707</v>
      </c>
      <c r="R703" s="8" t="str">
        <f t="shared" si="63"/>
        <v>GOOD</v>
      </c>
      <c r="S703">
        <f t="shared" si="60"/>
        <v>3</v>
      </c>
      <c r="T703" s="8" t="str">
        <f t="shared" si="64"/>
        <v>LOW</v>
      </c>
      <c r="U703" s="8" t="str">
        <f t="shared" si="65"/>
        <v>Strong Profile</v>
      </c>
    </row>
    <row r="704" spans="1:21" x14ac:dyDescent="0.3">
      <c r="A704">
        <v>62205934</v>
      </c>
      <c r="B704" s="6">
        <v>20000</v>
      </c>
      <c r="C704" t="s">
        <v>26</v>
      </c>
      <c r="D704" s="4">
        <v>0.1099</v>
      </c>
      <c r="E704" t="s">
        <v>34</v>
      </c>
      <c r="F704" t="s">
        <v>49</v>
      </c>
      <c r="G704" t="s">
        <v>50</v>
      </c>
      <c r="H704" t="s">
        <v>24</v>
      </c>
      <c r="I704" s="6">
        <v>255000</v>
      </c>
      <c r="J704" s="8" t="str">
        <f t="shared" si="61"/>
        <v>HIGH</v>
      </c>
      <c r="K704" t="s">
        <v>29</v>
      </c>
      <c r="L704" t="s">
        <v>25</v>
      </c>
      <c r="M704" s="13">
        <v>0.16940000000000002</v>
      </c>
      <c r="N704" s="13">
        <v>16.940000000000001</v>
      </c>
      <c r="O704">
        <v>675</v>
      </c>
      <c r="P704">
        <v>679</v>
      </c>
      <c r="Q704">
        <f t="shared" si="62"/>
        <v>677</v>
      </c>
      <c r="R704" s="8" t="str">
        <f t="shared" si="63"/>
        <v>FAIR</v>
      </c>
      <c r="S704">
        <f t="shared" si="60"/>
        <v>2</v>
      </c>
      <c r="T704" s="8" t="str">
        <f t="shared" si="64"/>
        <v>MEDIUM</v>
      </c>
      <c r="U704" s="8" t="str">
        <f t="shared" si="65"/>
        <v>Moderate DTI/Income/FICO</v>
      </c>
    </row>
    <row r="705" spans="1:21" x14ac:dyDescent="0.3">
      <c r="A705">
        <v>64310781</v>
      </c>
      <c r="B705" s="6">
        <v>14000</v>
      </c>
      <c r="C705" t="s">
        <v>14</v>
      </c>
      <c r="D705" s="4">
        <v>0.1318</v>
      </c>
      <c r="E705" t="s">
        <v>21</v>
      </c>
      <c r="F705" t="s">
        <v>32</v>
      </c>
      <c r="H705" t="s">
        <v>37</v>
      </c>
      <c r="I705" s="6">
        <v>44000</v>
      </c>
      <c r="J705" s="8" t="str">
        <f t="shared" si="61"/>
        <v>MEDIUM</v>
      </c>
      <c r="K705" t="s">
        <v>48</v>
      </c>
      <c r="L705" t="s">
        <v>20</v>
      </c>
      <c r="M705" s="13">
        <v>0.2046</v>
      </c>
      <c r="N705" s="13">
        <v>20.46</v>
      </c>
      <c r="O705">
        <v>675</v>
      </c>
      <c r="P705">
        <v>679</v>
      </c>
      <c r="Q705">
        <f t="shared" si="62"/>
        <v>677</v>
      </c>
      <c r="R705" s="8" t="str">
        <f t="shared" si="63"/>
        <v>FAIR</v>
      </c>
      <c r="S705">
        <f t="shared" si="60"/>
        <v>1</v>
      </c>
      <c r="T705" s="8" t="str">
        <f t="shared" si="64"/>
        <v>HIGH</v>
      </c>
      <c r="U705" s="8" t="str">
        <f t="shared" si="65"/>
        <v>High DTI / Low Income / Low FICO</v>
      </c>
    </row>
    <row r="706" spans="1:21" x14ac:dyDescent="0.3">
      <c r="A706">
        <v>67457020</v>
      </c>
      <c r="B706" s="6">
        <v>12950</v>
      </c>
      <c r="C706" t="s">
        <v>26</v>
      </c>
      <c r="D706" s="4">
        <v>0.15410000000000001</v>
      </c>
      <c r="E706" t="s">
        <v>15</v>
      </c>
      <c r="F706" t="s">
        <v>27</v>
      </c>
      <c r="G706" t="s">
        <v>47</v>
      </c>
      <c r="H706" t="s">
        <v>24</v>
      </c>
      <c r="I706" s="6">
        <v>36000</v>
      </c>
      <c r="J706" s="8" t="str">
        <f t="shared" si="61"/>
        <v>LOW</v>
      </c>
      <c r="K706" t="s">
        <v>29</v>
      </c>
      <c r="L706" t="s">
        <v>20</v>
      </c>
      <c r="M706" s="13">
        <v>0.39030000000000004</v>
      </c>
      <c r="N706" s="13">
        <v>39.03</v>
      </c>
      <c r="O706">
        <v>675</v>
      </c>
      <c r="P706">
        <v>679</v>
      </c>
      <c r="Q706">
        <f t="shared" si="62"/>
        <v>677</v>
      </c>
      <c r="R706" s="8" t="str">
        <f t="shared" si="63"/>
        <v>FAIR</v>
      </c>
      <c r="S706">
        <f t="shared" ref="S706:S769" si="66">IF(AND(M706&lt;0.12, I706&gt;60000, Q706&gt;700), 3, IF(AND(M706&lt;0.2, I706&gt;40000, Q706&gt;660), 2, 1))</f>
        <v>1</v>
      </c>
      <c r="T706" s="8" t="str">
        <f t="shared" si="64"/>
        <v>HIGH</v>
      </c>
      <c r="U706" s="8" t="str">
        <f t="shared" si="65"/>
        <v>High DTI / Low Income / Low FICO</v>
      </c>
    </row>
    <row r="707" spans="1:21" x14ac:dyDescent="0.3">
      <c r="A707">
        <v>63495278</v>
      </c>
      <c r="B707" s="6">
        <v>25000</v>
      </c>
      <c r="C707" t="s">
        <v>26</v>
      </c>
      <c r="D707" s="4">
        <v>6.2400000000000004E-2</v>
      </c>
      <c r="E707" t="s">
        <v>45</v>
      </c>
      <c r="F707" t="s">
        <v>62</v>
      </c>
      <c r="G707" t="s">
        <v>47</v>
      </c>
      <c r="H707" t="s">
        <v>37</v>
      </c>
      <c r="I707" s="6">
        <v>90000</v>
      </c>
      <c r="J707" s="8" t="str">
        <f t="shared" ref="J707:J770" si="67">IF(I707&gt;60000,"HIGH",IF(I707&gt;40000,"MEDIUM","LOW"))</f>
        <v>HIGH</v>
      </c>
      <c r="K707" t="s">
        <v>29</v>
      </c>
      <c r="L707" t="s">
        <v>20</v>
      </c>
      <c r="M707" s="13">
        <v>0.27690000000000003</v>
      </c>
      <c r="N707" s="13">
        <v>27.690000000000005</v>
      </c>
      <c r="O707">
        <v>750</v>
      </c>
      <c r="P707">
        <v>754</v>
      </c>
      <c r="Q707">
        <f t="shared" ref="Q707:Q770" si="68">AVERAGE(O707,P707)</f>
        <v>752</v>
      </c>
      <c r="R707" s="8" t="str">
        <f t="shared" ref="R707:R770" si="69">IF(Q707&gt;700,"GOOD",IF(Q707&gt;660,"FAIR","POOR"))</f>
        <v>GOOD</v>
      </c>
      <c r="S707">
        <f t="shared" si="66"/>
        <v>1</v>
      </c>
      <c r="T707" s="8" t="str">
        <f t="shared" ref="T707:T770" si="70">IF(S707=3, "LOW", IF(S707=2, "MEDIUM", "HIGH"))</f>
        <v>HIGH</v>
      </c>
      <c r="U707" s="8" t="str">
        <f t="shared" ref="U707:U770" si="71">IF(S707=1, "High DTI / Low Income / Low FICO", IF(S707=2, "Moderate DTI/Income/FICO", "Strong Profile"))</f>
        <v>High DTI / Low Income / Low FICO</v>
      </c>
    </row>
    <row r="708" spans="1:21" x14ac:dyDescent="0.3">
      <c r="A708">
        <v>63334743</v>
      </c>
      <c r="B708" s="6">
        <v>25000</v>
      </c>
      <c r="C708" t="s">
        <v>14</v>
      </c>
      <c r="D708" s="4">
        <v>9.1700000000000004E-2</v>
      </c>
      <c r="E708" t="s">
        <v>34</v>
      </c>
      <c r="F708" t="s">
        <v>68</v>
      </c>
      <c r="G708" t="s">
        <v>33</v>
      </c>
      <c r="H708" t="s">
        <v>24</v>
      </c>
      <c r="I708" s="6">
        <v>85000</v>
      </c>
      <c r="J708" s="8" t="str">
        <f t="shared" si="67"/>
        <v>HIGH</v>
      </c>
      <c r="K708" t="s">
        <v>29</v>
      </c>
      <c r="L708" t="s">
        <v>25</v>
      </c>
      <c r="M708" s="13">
        <v>0.1242</v>
      </c>
      <c r="N708" s="13">
        <v>12.42</v>
      </c>
      <c r="O708">
        <v>700</v>
      </c>
      <c r="P708">
        <v>704</v>
      </c>
      <c r="Q708">
        <f t="shared" si="68"/>
        <v>702</v>
      </c>
      <c r="R708" s="8" t="str">
        <f t="shared" si="69"/>
        <v>GOOD</v>
      </c>
      <c r="S708">
        <f t="shared" si="66"/>
        <v>2</v>
      </c>
      <c r="T708" s="8" t="str">
        <f t="shared" si="70"/>
        <v>MEDIUM</v>
      </c>
      <c r="U708" s="8" t="str">
        <f t="shared" si="71"/>
        <v>Moderate DTI/Income/FICO</v>
      </c>
    </row>
    <row r="709" spans="1:21" x14ac:dyDescent="0.3">
      <c r="A709">
        <v>67329431</v>
      </c>
      <c r="B709" s="6">
        <v>10000</v>
      </c>
      <c r="C709" t="s">
        <v>26</v>
      </c>
      <c r="D709" s="4">
        <v>7.2599999999999998E-2</v>
      </c>
      <c r="E709" t="s">
        <v>45</v>
      </c>
      <c r="F709" t="s">
        <v>61</v>
      </c>
      <c r="G709" t="s">
        <v>33</v>
      </c>
      <c r="H709" t="s">
        <v>24</v>
      </c>
      <c r="I709" s="6">
        <v>83000</v>
      </c>
      <c r="J709" s="8" t="str">
        <f t="shared" si="67"/>
        <v>HIGH</v>
      </c>
      <c r="K709" t="s">
        <v>29</v>
      </c>
      <c r="L709" t="s">
        <v>20</v>
      </c>
      <c r="M709" s="13">
        <v>0.1119</v>
      </c>
      <c r="N709" s="13">
        <v>11.19</v>
      </c>
      <c r="O709">
        <v>735</v>
      </c>
      <c r="P709">
        <v>739</v>
      </c>
      <c r="Q709">
        <f t="shared" si="68"/>
        <v>737</v>
      </c>
      <c r="R709" s="8" t="str">
        <f t="shared" si="69"/>
        <v>GOOD</v>
      </c>
      <c r="S709">
        <f t="shared" si="66"/>
        <v>3</v>
      </c>
      <c r="T709" s="8" t="str">
        <f t="shared" si="70"/>
        <v>LOW</v>
      </c>
      <c r="U709" s="8" t="str">
        <f t="shared" si="71"/>
        <v>Strong Profile</v>
      </c>
    </row>
    <row r="710" spans="1:21" x14ac:dyDescent="0.3">
      <c r="A710">
        <v>64068049</v>
      </c>
      <c r="B710" s="6">
        <v>15000</v>
      </c>
      <c r="C710" t="s">
        <v>26</v>
      </c>
      <c r="D710" s="4">
        <v>7.2599999999999998E-2</v>
      </c>
      <c r="E710" t="s">
        <v>45</v>
      </c>
      <c r="F710" t="s">
        <v>61</v>
      </c>
      <c r="G710" t="s">
        <v>33</v>
      </c>
      <c r="H710" t="s">
        <v>24</v>
      </c>
      <c r="I710" s="6">
        <v>45000</v>
      </c>
      <c r="J710" s="8" t="str">
        <f t="shared" si="67"/>
        <v>MEDIUM</v>
      </c>
      <c r="K710" t="s">
        <v>29</v>
      </c>
      <c r="L710" t="s">
        <v>20</v>
      </c>
      <c r="M710" s="13">
        <v>0.17550000000000002</v>
      </c>
      <c r="N710" s="13">
        <v>17.55</v>
      </c>
      <c r="O710">
        <v>725</v>
      </c>
      <c r="P710">
        <v>729</v>
      </c>
      <c r="Q710">
        <f t="shared" si="68"/>
        <v>727</v>
      </c>
      <c r="R710" s="8" t="str">
        <f t="shared" si="69"/>
        <v>GOOD</v>
      </c>
      <c r="S710">
        <f t="shared" si="66"/>
        <v>2</v>
      </c>
      <c r="T710" s="8" t="str">
        <f t="shared" si="70"/>
        <v>MEDIUM</v>
      </c>
      <c r="U710" s="8" t="str">
        <f t="shared" si="71"/>
        <v>Moderate DTI/Income/FICO</v>
      </c>
    </row>
    <row r="711" spans="1:21" x14ac:dyDescent="0.3">
      <c r="A711">
        <v>67475919</v>
      </c>
      <c r="B711" s="6">
        <v>12350</v>
      </c>
      <c r="C711" t="s">
        <v>26</v>
      </c>
      <c r="D711" s="4">
        <v>0.1318</v>
      </c>
      <c r="E711" t="s">
        <v>21</v>
      </c>
      <c r="F711" t="s">
        <v>32</v>
      </c>
      <c r="G711" t="s">
        <v>50</v>
      </c>
      <c r="H711" t="s">
        <v>18</v>
      </c>
      <c r="I711" s="6">
        <v>28818</v>
      </c>
      <c r="J711" s="8" t="str">
        <f t="shared" si="67"/>
        <v>LOW</v>
      </c>
      <c r="K711" t="s">
        <v>48</v>
      </c>
      <c r="L711" t="s">
        <v>20</v>
      </c>
      <c r="M711" s="13">
        <v>0.18309999999999998</v>
      </c>
      <c r="N711" s="13">
        <v>18.309999999999999</v>
      </c>
      <c r="O711">
        <v>695</v>
      </c>
      <c r="P711">
        <v>699</v>
      </c>
      <c r="Q711">
        <f t="shared" si="68"/>
        <v>697</v>
      </c>
      <c r="R711" s="8" t="str">
        <f t="shared" si="69"/>
        <v>FAIR</v>
      </c>
      <c r="S711">
        <f t="shared" si="66"/>
        <v>1</v>
      </c>
      <c r="T711" s="8" t="str">
        <f t="shared" si="70"/>
        <v>HIGH</v>
      </c>
      <c r="U711" s="8" t="str">
        <f t="shared" si="71"/>
        <v>High DTI / Low Income / Low FICO</v>
      </c>
    </row>
    <row r="712" spans="1:21" x14ac:dyDescent="0.3">
      <c r="A712">
        <v>67839761</v>
      </c>
      <c r="B712" s="6">
        <v>14400</v>
      </c>
      <c r="C712" t="s">
        <v>26</v>
      </c>
      <c r="D712" s="4">
        <v>0.14480000000000001</v>
      </c>
      <c r="E712" t="s">
        <v>21</v>
      </c>
      <c r="F712" t="s">
        <v>56</v>
      </c>
      <c r="G712" t="s">
        <v>33</v>
      </c>
      <c r="H712" t="s">
        <v>24</v>
      </c>
      <c r="I712" s="6">
        <v>280000</v>
      </c>
      <c r="J712" s="8" t="str">
        <f t="shared" si="67"/>
        <v>HIGH</v>
      </c>
      <c r="K712" t="s">
        <v>29</v>
      </c>
      <c r="L712" t="s">
        <v>25</v>
      </c>
      <c r="M712" s="13">
        <v>9.7899999999999987E-2</v>
      </c>
      <c r="N712" s="13">
        <v>9.7899999999999991</v>
      </c>
      <c r="O712">
        <v>675</v>
      </c>
      <c r="P712">
        <v>679</v>
      </c>
      <c r="Q712">
        <f t="shared" si="68"/>
        <v>677</v>
      </c>
      <c r="R712" s="8" t="str">
        <f t="shared" si="69"/>
        <v>FAIR</v>
      </c>
      <c r="S712">
        <f t="shared" si="66"/>
        <v>2</v>
      </c>
      <c r="T712" s="8" t="str">
        <f t="shared" si="70"/>
        <v>MEDIUM</v>
      </c>
      <c r="U712" s="8" t="str">
        <f t="shared" si="71"/>
        <v>Moderate DTI/Income/FICO</v>
      </c>
    </row>
    <row r="713" spans="1:21" x14ac:dyDescent="0.3">
      <c r="A713">
        <v>61543832</v>
      </c>
      <c r="B713" s="6">
        <v>31800</v>
      </c>
      <c r="C713" t="s">
        <v>26</v>
      </c>
      <c r="D713" s="4">
        <v>0.1399</v>
      </c>
      <c r="E713" t="s">
        <v>21</v>
      </c>
      <c r="F713" t="s">
        <v>30</v>
      </c>
      <c r="G713" t="s">
        <v>33</v>
      </c>
      <c r="H713" t="s">
        <v>24</v>
      </c>
      <c r="I713" s="6">
        <v>140144</v>
      </c>
      <c r="J713" s="8" t="str">
        <f t="shared" si="67"/>
        <v>HIGH</v>
      </c>
      <c r="K713" t="s">
        <v>29</v>
      </c>
      <c r="L713" t="s">
        <v>20</v>
      </c>
      <c r="M713" s="13">
        <v>0.248</v>
      </c>
      <c r="N713" s="13">
        <v>24.8</v>
      </c>
      <c r="O713">
        <v>675</v>
      </c>
      <c r="P713">
        <v>679</v>
      </c>
      <c r="Q713">
        <f t="shared" si="68"/>
        <v>677</v>
      </c>
      <c r="R713" s="8" t="str">
        <f t="shared" si="69"/>
        <v>FAIR</v>
      </c>
      <c r="S713">
        <f t="shared" si="66"/>
        <v>1</v>
      </c>
      <c r="T713" s="8" t="str">
        <f t="shared" si="70"/>
        <v>HIGH</v>
      </c>
      <c r="U713" s="8" t="str">
        <f t="shared" si="71"/>
        <v>High DTI / Low Income / Low FICO</v>
      </c>
    </row>
    <row r="714" spans="1:21" x14ac:dyDescent="0.3">
      <c r="A714">
        <v>63359404</v>
      </c>
      <c r="B714" s="6">
        <v>6000</v>
      </c>
      <c r="C714" t="s">
        <v>26</v>
      </c>
      <c r="D714" s="4">
        <v>0.1153</v>
      </c>
      <c r="E714" t="s">
        <v>34</v>
      </c>
      <c r="F714" t="s">
        <v>54</v>
      </c>
      <c r="G714" t="s">
        <v>72</v>
      </c>
      <c r="H714" t="s">
        <v>24</v>
      </c>
      <c r="I714" s="6">
        <v>60000</v>
      </c>
      <c r="J714" s="8" t="str">
        <f t="shared" si="67"/>
        <v>MEDIUM</v>
      </c>
      <c r="K714" t="s">
        <v>29</v>
      </c>
      <c r="L714" t="s">
        <v>59</v>
      </c>
      <c r="M714" s="13">
        <v>0.1666</v>
      </c>
      <c r="N714" s="13">
        <v>16.66</v>
      </c>
      <c r="O714">
        <v>710</v>
      </c>
      <c r="P714">
        <v>714</v>
      </c>
      <c r="Q714">
        <f t="shared" si="68"/>
        <v>712</v>
      </c>
      <c r="R714" s="8" t="str">
        <f t="shared" si="69"/>
        <v>GOOD</v>
      </c>
      <c r="S714">
        <f t="shared" si="66"/>
        <v>2</v>
      </c>
      <c r="T714" s="8" t="str">
        <f t="shared" si="70"/>
        <v>MEDIUM</v>
      </c>
      <c r="U714" s="8" t="str">
        <f t="shared" si="71"/>
        <v>Moderate DTI/Income/FICO</v>
      </c>
    </row>
    <row r="715" spans="1:21" x14ac:dyDescent="0.3">
      <c r="A715">
        <v>64792691</v>
      </c>
      <c r="B715" s="6">
        <v>16000</v>
      </c>
      <c r="C715" t="s">
        <v>14</v>
      </c>
      <c r="D715" s="4">
        <v>0.13669999999999999</v>
      </c>
      <c r="E715" t="s">
        <v>21</v>
      </c>
      <c r="F715" t="s">
        <v>30</v>
      </c>
      <c r="G715" t="s">
        <v>33</v>
      </c>
      <c r="H715" t="s">
        <v>24</v>
      </c>
      <c r="I715" s="6">
        <v>150000</v>
      </c>
      <c r="J715" s="8" t="str">
        <f t="shared" si="67"/>
        <v>HIGH</v>
      </c>
      <c r="K715" t="s">
        <v>19</v>
      </c>
      <c r="L715" t="s">
        <v>38</v>
      </c>
      <c r="M715" s="13">
        <v>0.18559999999999999</v>
      </c>
      <c r="N715" s="13">
        <v>18.559999999999999</v>
      </c>
      <c r="O715">
        <v>670</v>
      </c>
      <c r="P715">
        <v>674</v>
      </c>
      <c r="Q715">
        <f t="shared" si="68"/>
        <v>672</v>
      </c>
      <c r="R715" s="8" t="str">
        <f t="shared" si="69"/>
        <v>FAIR</v>
      </c>
      <c r="S715">
        <f t="shared" si="66"/>
        <v>2</v>
      </c>
      <c r="T715" s="8" t="str">
        <f t="shared" si="70"/>
        <v>MEDIUM</v>
      </c>
      <c r="U715" s="8" t="str">
        <f t="shared" si="71"/>
        <v>Moderate DTI/Income/FICO</v>
      </c>
    </row>
    <row r="716" spans="1:21" x14ac:dyDescent="0.3">
      <c r="A716">
        <v>65615614</v>
      </c>
      <c r="B716" s="6">
        <v>10000</v>
      </c>
      <c r="C716" t="s">
        <v>26</v>
      </c>
      <c r="D716" s="4">
        <v>0.12050000000000001</v>
      </c>
      <c r="E716" t="s">
        <v>21</v>
      </c>
      <c r="F716" t="s">
        <v>40</v>
      </c>
      <c r="G716" t="s">
        <v>72</v>
      </c>
      <c r="H716" t="s">
        <v>24</v>
      </c>
      <c r="I716" s="6">
        <v>59000</v>
      </c>
      <c r="J716" s="8" t="str">
        <f t="shared" si="67"/>
        <v>MEDIUM</v>
      </c>
      <c r="K716" t="s">
        <v>29</v>
      </c>
      <c r="L716" t="s">
        <v>25</v>
      </c>
      <c r="M716" s="13">
        <v>0.16149999999999998</v>
      </c>
      <c r="N716" s="13">
        <v>16.149999999999999</v>
      </c>
      <c r="O716">
        <v>685</v>
      </c>
      <c r="P716">
        <v>689</v>
      </c>
      <c r="Q716">
        <f t="shared" si="68"/>
        <v>687</v>
      </c>
      <c r="R716" s="8" t="str">
        <f t="shared" si="69"/>
        <v>FAIR</v>
      </c>
      <c r="S716">
        <f t="shared" si="66"/>
        <v>2</v>
      </c>
      <c r="T716" s="8" t="str">
        <f t="shared" si="70"/>
        <v>MEDIUM</v>
      </c>
      <c r="U716" s="8" t="str">
        <f t="shared" si="71"/>
        <v>Moderate DTI/Income/FICO</v>
      </c>
    </row>
    <row r="717" spans="1:21" x14ac:dyDescent="0.3">
      <c r="A717">
        <v>64038052</v>
      </c>
      <c r="B717" s="6">
        <v>7000</v>
      </c>
      <c r="C717" t="s">
        <v>26</v>
      </c>
      <c r="D717" s="4">
        <v>9.1700000000000004E-2</v>
      </c>
      <c r="E717" t="s">
        <v>34</v>
      </c>
      <c r="F717" t="s">
        <v>68</v>
      </c>
      <c r="G717" t="s">
        <v>17</v>
      </c>
      <c r="H717" t="s">
        <v>37</v>
      </c>
      <c r="I717" s="6">
        <v>50000</v>
      </c>
      <c r="J717" s="8" t="str">
        <f t="shared" si="67"/>
        <v>MEDIUM</v>
      </c>
      <c r="K717" t="s">
        <v>29</v>
      </c>
      <c r="L717" t="s">
        <v>77</v>
      </c>
      <c r="M717" s="13">
        <v>9.3900000000000011E-2</v>
      </c>
      <c r="N717" s="13">
        <v>9.39</v>
      </c>
      <c r="O717">
        <v>660</v>
      </c>
      <c r="P717">
        <v>664</v>
      </c>
      <c r="Q717">
        <f t="shared" si="68"/>
        <v>662</v>
      </c>
      <c r="R717" s="8" t="str">
        <f t="shared" si="69"/>
        <v>FAIR</v>
      </c>
      <c r="S717">
        <f t="shared" si="66"/>
        <v>2</v>
      </c>
      <c r="T717" s="8" t="str">
        <f t="shared" si="70"/>
        <v>MEDIUM</v>
      </c>
      <c r="U717" s="8" t="str">
        <f t="shared" si="71"/>
        <v>Moderate DTI/Income/FICO</v>
      </c>
    </row>
    <row r="718" spans="1:21" x14ac:dyDescent="0.3">
      <c r="A718">
        <v>65771904</v>
      </c>
      <c r="B718" s="6">
        <v>8000</v>
      </c>
      <c r="C718" t="s">
        <v>26</v>
      </c>
      <c r="D718" s="4">
        <v>0.12050000000000001</v>
      </c>
      <c r="E718" t="s">
        <v>21</v>
      </c>
      <c r="F718" t="s">
        <v>40</v>
      </c>
      <c r="G718" t="s">
        <v>23</v>
      </c>
      <c r="H718" t="s">
        <v>37</v>
      </c>
      <c r="I718" s="6">
        <v>42500</v>
      </c>
      <c r="J718" s="8" t="str">
        <f t="shared" si="67"/>
        <v>MEDIUM</v>
      </c>
      <c r="K718" t="s">
        <v>29</v>
      </c>
      <c r="L718" t="s">
        <v>25</v>
      </c>
      <c r="M718" s="13">
        <v>0.26550000000000001</v>
      </c>
      <c r="N718" s="13">
        <v>26.55</v>
      </c>
      <c r="O718">
        <v>670</v>
      </c>
      <c r="P718">
        <v>674</v>
      </c>
      <c r="Q718">
        <f t="shared" si="68"/>
        <v>672</v>
      </c>
      <c r="R718" s="8" t="str">
        <f t="shared" si="69"/>
        <v>FAIR</v>
      </c>
      <c r="S718">
        <f t="shared" si="66"/>
        <v>1</v>
      </c>
      <c r="T718" s="8" t="str">
        <f t="shared" si="70"/>
        <v>HIGH</v>
      </c>
      <c r="U718" s="8" t="str">
        <f t="shared" si="71"/>
        <v>High DTI / Low Income / Low FICO</v>
      </c>
    </row>
    <row r="719" spans="1:21" x14ac:dyDescent="0.3">
      <c r="A719">
        <v>65191405</v>
      </c>
      <c r="B719" s="6">
        <v>24000</v>
      </c>
      <c r="C719" t="s">
        <v>14</v>
      </c>
      <c r="D719" s="4">
        <v>8.1799999999999998E-2</v>
      </c>
      <c r="E719" t="s">
        <v>34</v>
      </c>
      <c r="F719" t="s">
        <v>35</v>
      </c>
      <c r="G719" t="s">
        <v>33</v>
      </c>
      <c r="H719" t="s">
        <v>24</v>
      </c>
      <c r="I719" s="6">
        <v>73000</v>
      </c>
      <c r="J719" s="8" t="str">
        <f t="shared" si="67"/>
        <v>HIGH</v>
      </c>
      <c r="K719" t="s">
        <v>29</v>
      </c>
      <c r="L719" t="s">
        <v>31</v>
      </c>
      <c r="M719" s="13">
        <v>0.31780000000000003</v>
      </c>
      <c r="N719" s="13">
        <v>31.78</v>
      </c>
      <c r="O719">
        <v>825</v>
      </c>
      <c r="P719">
        <v>829</v>
      </c>
      <c r="Q719">
        <f t="shared" si="68"/>
        <v>827</v>
      </c>
      <c r="R719" s="8" t="str">
        <f t="shared" si="69"/>
        <v>GOOD</v>
      </c>
      <c r="S719">
        <f t="shared" si="66"/>
        <v>1</v>
      </c>
      <c r="T719" s="8" t="str">
        <f t="shared" si="70"/>
        <v>HIGH</v>
      </c>
      <c r="U719" s="8" t="str">
        <f t="shared" si="71"/>
        <v>High DTI / Low Income / Low FICO</v>
      </c>
    </row>
    <row r="720" spans="1:21" x14ac:dyDescent="0.3">
      <c r="A720">
        <v>66511649</v>
      </c>
      <c r="B720" s="6">
        <v>5000</v>
      </c>
      <c r="C720" t="s">
        <v>26</v>
      </c>
      <c r="D720" s="4">
        <v>7.8899999999999998E-2</v>
      </c>
      <c r="E720" t="s">
        <v>45</v>
      </c>
      <c r="F720" t="s">
        <v>64</v>
      </c>
      <c r="G720" t="s">
        <v>72</v>
      </c>
      <c r="H720" t="s">
        <v>24</v>
      </c>
      <c r="I720" s="6">
        <v>125000</v>
      </c>
      <c r="J720" s="8" t="str">
        <f t="shared" si="67"/>
        <v>HIGH</v>
      </c>
      <c r="K720" t="s">
        <v>29</v>
      </c>
      <c r="L720" t="s">
        <v>20</v>
      </c>
      <c r="M720" s="13">
        <v>7.4400000000000008E-2</v>
      </c>
      <c r="N720" s="13">
        <v>7.44</v>
      </c>
      <c r="O720">
        <v>750</v>
      </c>
      <c r="P720">
        <v>754</v>
      </c>
      <c r="Q720">
        <f t="shared" si="68"/>
        <v>752</v>
      </c>
      <c r="R720" s="8" t="str">
        <f t="shared" si="69"/>
        <v>GOOD</v>
      </c>
      <c r="S720">
        <f t="shared" si="66"/>
        <v>3</v>
      </c>
      <c r="T720" s="8" t="str">
        <f t="shared" si="70"/>
        <v>LOW</v>
      </c>
      <c r="U720" s="8" t="str">
        <f t="shared" si="71"/>
        <v>Strong Profile</v>
      </c>
    </row>
    <row r="721" spans="1:21" x14ac:dyDescent="0.3">
      <c r="A721">
        <v>68505222</v>
      </c>
      <c r="B721" s="6">
        <v>10000</v>
      </c>
      <c r="C721" t="s">
        <v>26</v>
      </c>
      <c r="D721" s="4">
        <v>6.4899999999999999E-2</v>
      </c>
      <c r="E721" t="s">
        <v>45</v>
      </c>
      <c r="F721" t="s">
        <v>62</v>
      </c>
      <c r="G721" t="s">
        <v>17</v>
      </c>
      <c r="H721" t="s">
        <v>37</v>
      </c>
      <c r="I721" s="6">
        <v>77000</v>
      </c>
      <c r="J721" s="8" t="str">
        <f t="shared" si="67"/>
        <v>HIGH</v>
      </c>
      <c r="K721" t="s">
        <v>29</v>
      </c>
      <c r="L721" t="s">
        <v>20</v>
      </c>
      <c r="M721" s="13">
        <v>0.1195</v>
      </c>
      <c r="N721" s="13">
        <v>11.95</v>
      </c>
      <c r="O721">
        <v>715</v>
      </c>
      <c r="P721">
        <v>719</v>
      </c>
      <c r="Q721">
        <f t="shared" si="68"/>
        <v>717</v>
      </c>
      <c r="R721" s="8" t="str">
        <f t="shared" si="69"/>
        <v>GOOD</v>
      </c>
      <c r="S721">
        <f t="shared" si="66"/>
        <v>3</v>
      </c>
      <c r="T721" s="8" t="str">
        <f t="shared" si="70"/>
        <v>LOW</v>
      </c>
      <c r="U721" s="8" t="str">
        <f t="shared" si="71"/>
        <v>Strong Profile</v>
      </c>
    </row>
    <row r="722" spans="1:21" x14ac:dyDescent="0.3">
      <c r="A722">
        <v>62934657</v>
      </c>
      <c r="B722" s="6">
        <v>13000</v>
      </c>
      <c r="C722" t="s">
        <v>26</v>
      </c>
      <c r="D722" s="4">
        <v>9.9900000000000003E-2</v>
      </c>
      <c r="E722" t="s">
        <v>34</v>
      </c>
      <c r="F722" t="s">
        <v>58</v>
      </c>
      <c r="G722" t="s">
        <v>33</v>
      </c>
      <c r="H722" t="s">
        <v>18</v>
      </c>
      <c r="I722" s="6">
        <v>30000</v>
      </c>
      <c r="J722" s="8" t="str">
        <f t="shared" si="67"/>
        <v>LOW</v>
      </c>
      <c r="K722" t="s">
        <v>29</v>
      </c>
      <c r="L722" t="s">
        <v>20</v>
      </c>
      <c r="M722" s="13">
        <v>0.11199999999999999</v>
      </c>
      <c r="N722" s="13">
        <v>11.2</v>
      </c>
      <c r="O722">
        <v>705</v>
      </c>
      <c r="P722">
        <v>709</v>
      </c>
      <c r="Q722">
        <f t="shared" si="68"/>
        <v>707</v>
      </c>
      <c r="R722" s="8" t="str">
        <f t="shared" si="69"/>
        <v>GOOD</v>
      </c>
      <c r="S722">
        <f t="shared" si="66"/>
        <v>1</v>
      </c>
      <c r="T722" s="8" t="str">
        <f t="shared" si="70"/>
        <v>HIGH</v>
      </c>
      <c r="U722" s="8" t="str">
        <f t="shared" si="71"/>
        <v>High DTI / Low Income / Low FICO</v>
      </c>
    </row>
    <row r="723" spans="1:21" x14ac:dyDescent="0.3">
      <c r="A723">
        <v>67287527</v>
      </c>
      <c r="B723" s="6">
        <v>17500</v>
      </c>
      <c r="C723" t="s">
        <v>14</v>
      </c>
      <c r="D723" s="4">
        <v>0.182</v>
      </c>
      <c r="E723" t="s">
        <v>43</v>
      </c>
      <c r="F723" t="s">
        <v>65</v>
      </c>
      <c r="G723" t="s">
        <v>36</v>
      </c>
      <c r="H723" t="s">
        <v>37</v>
      </c>
      <c r="I723" s="6">
        <v>62000</v>
      </c>
      <c r="J723" s="8" t="str">
        <f t="shared" si="67"/>
        <v>HIGH</v>
      </c>
      <c r="K723" t="s">
        <v>71</v>
      </c>
      <c r="L723" t="s">
        <v>20</v>
      </c>
      <c r="M723" s="13">
        <v>0.36599999999999999</v>
      </c>
      <c r="N723" s="13">
        <v>36.6</v>
      </c>
      <c r="O723">
        <v>675</v>
      </c>
      <c r="P723">
        <v>679</v>
      </c>
      <c r="Q723">
        <f t="shared" si="68"/>
        <v>677</v>
      </c>
      <c r="R723" s="8" t="str">
        <f t="shared" si="69"/>
        <v>FAIR</v>
      </c>
      <c r="S723">
        <f t="shared" si="66"/>
        <v>1</v>
      </c>
      <c r="T723" s="8" t="str">
        <f t="shared" si="70"/>
        <v>HIGH</v>
      </c>
      <c r="U723" s="8" t="str">
        <f t="shared" si="71"/>
        <v>High DTI / Low Income / Low FICO</v>
      </c>
    </row>
    <row r="724" spans="1:21" x14ac:dyDescent="0.3">
      <c r="A724">
        <v>65651386</v>
      </c>
      <c r="B724" s="6">
        <v>7800</v>
      </c>
      <c r="C724" t="s">
        <v>26</v>
      </c>
      <c r="D724" s="4">
        <v>7.2599999999999998E-2</v>
      </c>
      <c r="E724" t="s">
        <v>45</v>
      </c>
      <c r="F724" t="s">
        <v>61</v>
      </c>
      <c r="H724" t="s">
        <v>24</v>
      </c>
      <c r="I724" s="6">
        <v>60000</v>
      </c>
      <c r="J724" s="8" t="str">
        <f t="shared" si="67"/>
        <v>MEDIUM</v>
      </c>
      <c r="K724" t="s">
        <v>29</v>
      </c>
      <c r="L724" t="s">
        <v>25</v>
      </c>
      <c r="M724" s="13">
        <v>8.0199999999999994E-2</v>
      </c>
      <c r="N724" s="13">
        <v>8.02</v>
      </c>
      <c r="O724">
        <v>685</v>
      </c>
      <c r="P724">
        <v>689</v>
      </c>
      <c r="Q724">
        <f t="shared" si="68"/>
        <v>687</v>
      </c>
      <c r="R724" s="8" t="str">
        <f t="shared" si="69"/>
        <v>FAIR</v>
      </c>
      <c r="S724">
        <f t="shared" si="66"/>
        <v>2</v>
      </c>
      <c r="T724" s="8" t="str">
        <f t="shared" si="70"/>
        <v>MEDIUM</v>
      </c>
      <c r="U724" s="8" t="str">
        <f t="shared" si="71"/>
        <v>Moderate DTI/Income/FICO</v>
      </c>
    </row>
    <row r="725" spans="1:21" x14ac:dyDescent="0.3">
      <c r="A725">
        <v>67468520</v>
      </c>
      <c r="B725" s="6">
        <v>16200</v>
      </c>
      <c r="C725" t="s">
        <v>14</v>
      </c>
      <c r="D725" s="4">
        <v>0.15410000000000001</v>
      </c>
      <c r="E725" t="s">
        <v>15</v>
      </c>
      <c r="F725" t="s">
        <v>27</v>
      </c>
      <c r="G725" t="s">
        <v>72</v>
      </c>
      <c r="H725" t="s">
        <v>24</v>
      </c>
      <c r="I725" s="6">
        <v>47000</v>
      </c>
      <c r="J725" s="8" t="str">
        <f t="shared" si="67"/>
        <v>MEDIUM</v>
      </c>
      <c r="K725" t="s">
        <v>48</v>
      </c>
      <c r="L725" t="s">
        <v>20</v>
      </c>
      <c r="M725" s="13">
        <v>0.2737</v>
      </c>
      <c r="N725" s="13">
        <v>27.37</v>
      </c>
      <c r="O725">
        <v>695</v>
      </c>
      <c r="P725">
        <v>699</v>
      </c>
      <c r="Q725">
        <f t="shared" si="68"/>
        <v>697</v>
      </c>
      <c r="R725" s="8" t="str">
        <f t="shared" si="69"/>
        <v>FAIR</v>
      </c>
      <c r="S725">
        <f t="shared" si="66"/>
        <v>1</v>
      </c>
      <c r="T725" s="8" t="str">
        <f t="shared" si="70"/>
        <v>HIGH</v>
      </c>
      <c r="U725" s="8" t="str">
        <f t="shared" si="71"/>
        <v>High DTI / Low Income / Low FICO</v>
      </c>
    </row>
    <row r="726" spans="1:21" x14ac:dyDescent="0.3">
      <c r="A726">
        <v>65762874</v>
      </c>
      <c r="B726" s="6">
        <v>11200</v>
      </c>
      <c r="C726" t="s">
        <v>26</v>
      </c>
      <c r="D726" s="4">
        <v>9.1700000000000004E-2</v>
      </c>
      <c r="E726" t="s">
        <v>34</v>
      </c>
      <c r="F726" t="s">
        <v>68</v>
      </c>
      <c r="G726" t="s">
        <v>47</v>
      </c>
      <c r="H726" t="s">
        <v>24</v>
      </c>
      <c r="I726" s="6">
        <v>107850</v>
      </c>
      <c r="J726" s="8" t="str">
        <f t="shared" si="67"/>
        <v>HIGH</v>
      </c>
      <c r="K726" t="s">
        <v>29</v>
      </c>
      <c r="L726" t="s">
        <v>25</v>
      </c>
      <c r="M726" s="13">
        <v>0.1668</v>
      </c>
      <c r="N726" s="13">
        <v>16.68</v>
      </c>
      <c r="O726">
        <v>660</v>
      </c>
      <c r="P726">
        <v>664</v>
      </c>
      <c r="Q726">
        <f t="shared" si="68"/>
        <v>662</v>
      </c>
      <c r="R726" s="8" t="str">
        <f t="shared" si="69"/>
        <v>FAIR</v>
      </c>
      <c r="S726">
        <f t="shared" si="66"/>
        <v>2</v>
      </c>
      <c r="T726" s="8" t="str">
        <f t="shared" si="70"/>
        <v>MEDIUM</v>
      </c>
      <c r="U726" s="8" t="str">
        <f t="shared" si="71"/>
        <v>Moderate DTI/Income/FICO</v>
      </c>
    </row>
    <row r="727" spans="1:21" x14ac:dyDescent="0.3">
      <c r="A727">
        <v>66493836</v>
      </c>
      <c r="B727" s="6">
        <v>24000</v>
      </c>
      <c r="C727" t="s">
        <v>26</v>
      </c>
      <c r="D727" s="4">
        <v>0.10640000000000001</v>
      </c>
      <c r="E727" t="s">
        <v>34</v>
      </c>
      <c r="F727" t="s">
        <v>49</v>
      </c>
      <c r="G727" t="s">
        <v>36</v>
      </c>
      <c r="H727" t="s">
        <v>37</v>
      </c>
      <c r="I727" s="6">
        <v>60000</v>
      </c>
      <c r="J727" s="8" t="str">
        <f t="shared" si="67"/>
        <v>MEDIUM</v>
      </c>
      <c r="K727" t="s">
        <v>29</v>
      </c>
      <c r="L727" t="s">
        <v>20</v>
      </c>
      <c r="M727" s="13">
        <v>0.23050000000000001</v>
      </c>
      <c r="N727" s="13">
        <v>23.05</v>
      </c>
      <c r="O727">
        <v>665</v>
      </c>
      <c r="P727">
        <v>669</v>
      </c>
      <c r="Q727">
        <f t="shared" si="68"/>
        <v>667</v>
      </c>
      <c r="R727" s="8" t="str">
        <f t="shared" si="69"/>
        <v>FAIR</v>
      </c>
      <c r="S727">
        <f t="shared" si="66"/>
        <v>1</v>
      </c>
      <c r="T727" s="8" t="str">
        <f t="shared" si="70"/>
        <v>HIGH</v>
      </c>
      <c r="U727" s="8" t="str">
        <f t="shared" si="71"/>
        <v>High DTI / Low Income / Low FICO</v>
      </c>
    </row>
    <row r="728" spans="1:21" x14ac:dyDescent="0.3">
      <c r="A728">
        <v>65757562</v>
      </c>
      <c r="B728" s="6">
        <v>6000</v>
      </c>
      <c r="C728" t="s">
        <v>26</v>
      </c>
      <c r="D728" s="4">
        <v>0.12590000000000001</v>
      </c>
      <c r="E728" t="s">
        <v>21</v>
      </c>
      <c r="F728" t="s">
        <v>22</v>
      </c>
      <c r="G728" t="s">
        <v>47</v>
      </c>
      <c r="H728" t="s">
        <v>18</v>
      </c>
      <c r="I728" s="6">
        <v>24000</v>
      </c>
      <c r="J728" s="8" t="str">
        <f t="shared" si="67"/>
        <v>LOW</v>
      </c>
      <c r="K728" t="s">
        <v>29</v>
      </c>
      <c r="L728" t="s">
        <v>20</v>
      </c>
      <c r="M728" s="13">
        <v>0.27399999999999997</v>
      </c>
      <c r="N728" s="13">
        <v>27.399999999999995</v>
      </c>
      <c r="O728">
        <v>670</v>
      </c>
      <c r="P728">
        <v>674</v>
      </c>
      <c r="Q728">
        <f t="shared" si="68"/>
        <v>672</v>
      </c>
      <c r="R728" s="8" t="str">
        <f t="shared" si="69"/>
        <v>FAIR</v>
      </c>
      <c r="S728">
        <f t="shared" si="66"/>
        <v>1</v>
      </c>
      <c r="T728" s="8" t="str">
        <f t="shared" si="70"/>
        <v>HIGH</v>
      </c>
      <c r="U728" s="8" t="str">
        <f t="shared" si="71"/>
        <v>High DTI / Low Income / Low FICO</v>
      </c>
    </row>
    <row r="729" spans="1:21" x14ac:dyDescent="0.3">
      <c r="A729">
        <v>67960230</v>
      </c>
      <c r="B729" s="6">
        <v>15400</v>
      </c>
      <c r="C729" t="s">
        <v>14</v>
      </c>
      <c r="D729" s="4">
        <v>0.21989999999999998</v>
      </c>
      <c r="E729" t="s">
        <v>41</v>
      </c>
      <c r="F729" t="s">
        <v>80</v>
      </c>
      <c r="G729" t="s">
        <v>28</v>
      </c>
      <c r="H729" t="s">
        <v>18</v>
      </c>
      <c r="I729" s="6">
        <v>96000</v>
      </c>
      <c r="J729" s="8" t="str">
        <f t="shared" si="67"/>
        <v>HIGH</v>
      </c>
      <c r="K729" t="s">
        <v>29</v>
      </c>
      <c r="L729" t="s">
        <v>81</v>
      </c>
      <c r="M729" s="13">
        <v>7.5499999999999998E-2</v>
      </c>
      <c r="N729" s="13">
        <v>7.55</v>
      </c>
      <c r="O729">
        <v>695</v>
      </c>
      <c r="P729">
        <v>699</v>
      </c>
      <c r="Q729">
        <f t="shared" si="68"/>
        <v>697</v>
      </c>
      <c r="R729" s="8" t="str">
        <f t="shared" si="69"/>
        <v>FAIR</v>
      </c>
      <c r="S729">
        <f t="shared" si="66"/>
        <v>2</v>
      </c>
      <c r="T729" s="8" t="str">
        <f t="shared" si="70"/>
        <v>MEDIUM</v>
      </c>
      <c r="U729" s="8" t="str">
        <f t="shared" si="71"/>
        <v>Moderate DTI/Income/FICO</v>
      </c>
    </row>
    <row r="730" spans="1:21" x14ac:dyDescent="0.3">
      <c r="A730">
        <v>68544052</v>
      </c>
      <c r="B730" s="6">
        <v>21600</v>
      </c>
      <c r="C730" t="s">
        <v>26</v>
      </c>
      <c r="D730" s="4">
        <v>7.4900000000000008E-2</v>
      </c>
      <c r="E730" t="s">
        <v>45</v>
      </c>
      <c r="F730" t="s">
        <v>61</v>
      </c>
      <c r="G730" t="s">
        <v>17</v>
      </c>
      <c r="H730" t="s">
        <v>18</v>
      </c>
      <c r="I730" s="6">
        <v>150000</v>
      </c>
      <c r="J730" s="8" t="str">
        <f t="shared" si="67"/>
        <v>HIGH</v>
      </c>
      <c r="K730" t="s">
        <v>29</v>
      </c>
      <c r="L730" t="s">
        <v>25</v>
      </c>
      <c r="M730" s="13">
        <v>0.19339999999999999</v>
      </c>
      <c r="N730" s="13">
        <v>19.34</v>
      </c>
      <c r="O730">
        <v>695</v>
      </c>
      <c r="P730">
        <v>699</v>
      </c>
      <c r="Q730">
        <f t="shared" si="68"/>
        <v>697</v>
      </c>
      <c r="R730" s="8" t="str">
        <f t="shared" si="69"/>
        <v>FAIR</v>
      </c>
      <c r="S730">
        <f t="shared" si="66"/>
        <v>2</v>
      </c>
      <c r="T730" s="8" t="str">
        <f t="shared" si="70"/>
        <v>MEDIUM</v>
      </c>
      <c r="U730" s="8" t="str">
        <f t="shared" si="71"/>
        <v>Moderate DTI/Income/FICO</v>
      </c>
    </row>
    <row r="731" spans="1:21" x14ac:dyDescent="0.3">
      <c r="A731">
        <v>64731668</v>
      </c>
      <c r="B731" s="6">
        <v>35000</v>
      </c>
      <c r="C731" t="s">
        <v>26</v>
      </c>
      <c r="D731" s="4">
        <v>9.1700000000000004E-2</v>
      </c>
      <c r="E731" t="s">
        <v>34</v>
      </c>
      <c r="F731" t="s">
        <v>68</v>
      </c>
      <c r="G731" t="s">
        <v>33</v>
      </c>
      <c r="H731" t="s">
        <v>24</v>
      </c>
      <c r="I731" s="6">
        <v>137000</v>
      </c>
      <c r="J731" s="8" t="str">
        <f t="shared" si="67"/>
        <v>HIGH</v>
      </c>
      <c r="K731" t="s">
        <v>29</v>
      </c>
      <c r="L731" t="s">
        <v>20</v>
      </c>
      <c r="M731" s="13">
        <v>0.29699999999999999</v>
      </c>
      <c r="N731" s="13">
        <v>29.7</v>
      </c>
      <c r="O731">
        <v>735</v>
      </c>
      <c r="P731">
        <v>739</v>
      </c>
      <c r="Q731">
        <f t="shared" si="68"/>
        <v>737</v>
      </c>
      <c r="R731" s="8" t="str">
        <f t="shared" si="69"/>
        <v>GOOD</v>
      </c>
      <c r="S731">
        <f t="shared" si="66"/>
        <v>1</v>
      </c>
      <c r="T731" s="8" t="str">
        <f t="shared" si="70"/>
        <v>HIGH</v>
      </c>
      <c r="U731" s="8" t="str">
        <f t="shared" si="71"/>
        <v>High DTI / Low Income / Low FICO</v>
      </c>
    </row>
    <row r="732" spans="1:21" x14ac:dyDescent="0.3">
      <c r="A732">
        <v>67788798</v>
      </c>
      <c r="B732" s="6">
        <v>1600</v>
      </c>
      <c r="C732" t="s">
        <v>26</v>
      </c>
      <c r="D732" s="4">
        <v>0.13669999999999999</v>
      </c>
      <c r="E732" t="s">
        <v>21</v>
      </c>
      <c r="F732" t="s">
        <v>30</v>
      </c>
      <c r="G732" t="s">
        <v>33</v>
      </c>
      <c r="H732" t="s">
        <v>37</v>
      </c>
      <c r="I732" s="6">
        <v>60000</v>
      </c>
      <c r="J732" s="8" t="str">
        <f t="shared" si="67"/>
        <v>MEDIUM</v>
      </c>
      <c r="K732" t="s">
        <v>29</v>
      </c>
      <c r="L732" t="s">
        <v>59</v>
      </c>
      <c r="M732" s="13">
        <v>0.32200000000000001</v>
      </c>
      <c r="N732" s="13">
        <v>32.200000000000003</v>
      </c>
      <c r="O732">
        <v>685</v>
      </c>
      <c r="P732">
        <v>689</v>
      </c>
      <c r="Q732">
        <f t="shared" si="68"/>
        <v>687</v>
      </c>
      <c r="R732" s="8" t="str">
        <f t="shared" si="69"/>
        <v>FAIR</v>
      </c>
      <c r="S732">
        <f t="shared" si="66"/>
        <v>1</v>
      </c>
      <c r="T732" s="8" t="str">
        <f t="shared" si="70"/>
        <v>HIGH</v>
      </c>
      <c r="U732" s="8" t="str">
        <f t="shared" si="71"/>
        <v>High DTI / Low Income / Low FICO</v>
      </c>
    </row>
    <row r="733" spans="1:21" x14ac:dyDescent="0.3">
      <c r="A733">
        <v>66220480</v>
      </c>
      <c r="B733" s="6">
        <v>1000</v>
      </c>
      <c r="C733" t="s">
        <v>26</v>
      </c>
      <c r="D733" s="4">
        <v>0.1318</v>
      </c>
      <c r="E733" t="s">
        <v>21</v>
      </c>
      <c r="F733" t="s">
        <v>32</v>
      </c>
      <c r="G733" t="s">
        <v>69</v>
      </c>
      <c r="H733" t="s">
        <v>37</v>
      </c>
      <c r="I733" s="6">
        <v>120000</v>
      </c>
      <c r="J733" s="8" t="str">
        <f t="shared" si="67"/>
        <v>HIGH</v>
      </c>
      <c r="K733" t="s">
        <v>29</v>
      </c>
      <c r="L733" t="s">
        <v>82</v>
      </c>
      <c r="M733" s="13">
        <v>5.4800000000000001E-2</v>
      </c>
      <c r="N733" s="13">
        <v>5.48</v>
      </c>
      <c r="O733">
        <v>670</v>
      </c>
      <c r="P733">
        <v>674</v>
      </c>
      <c r="Q733">
        <f t="shared" si="68"/>
        <v>672</v>
      </c>
      <c r="R733" s="8" t="str">
        <f t="shared" si="69"/>
        <v>FAIR</v>
      </c>
      <c r="S733">
        <f t="shared" si="66"/>
        <v>2</v>
      </c>
      <c r="T733" s="8" t="str">
        <f t="shared" si="70"/>
        <v>MEDIUM</v>
      </c>
      <c r="U733" s="8" t="str">
        <f t="shared" si="71"/>
        <v>Moderate DTI/Income/FICO</v>
      </c>
    </row>
    <row r="734" spans="1:21" x14ac:dyDescent="0.3">
      <c r="A734">
        <v>65745160</v>
      </c>
      <c r="B734" s="6">
        <v>33000</v>
      </c>
      <c r="C734" t="s">
        <v>14</v>
      </c>
      <c r="D734" s="4">
        <v>0.1757</v>
      </c>
      <c r="E734" t="s">
        <v>15</v>
      </c>
      <c r="F734" t="s">
        <v>52</v>
      </c>
      <c r="G734" t="s">
        <v>23</v>
      </c>
      <c r="H734" t="s">
        <v>37</v>
      </c>
      <c r="I734" s="6">
        <v>80000</v>
      </c>
      <c r="J734" s="8" t="str">
        <f t="shared" si="67"/>
        <v>HIGH</v>
      </c>
      <c r="K734" t="s">
        <v>19</v>
      </c>
      <c r="L734" t="s">
        <v>20</v>
      </c>
      <c r="M734" s="13">
        <v>8.6899999999999991E-2</v>
      </c>
      <c r="N734" s="13">
        <v>8.69</v>
      </c>
      <c r="O734">
        <v>705</v>
      </c>
      <c r="P734">
        <v>709</v>
      </c>
      <c r="Q734">
        <f t="shared" si="68"/>
        <v>707</v>
      </c>
      <c r="R734" s="8" t="str">
        <f t="shared" si="69"/>
        <v>GOOD</v>
      </c>
      <c r="S734">
        <f t="shared" si="66"/>
        <v>3</v>
      </c>
      <c r="T734" s="8" t="str">
        <f t="shared" si="70"/>
        <v>LOW</v>
      </c>
      <c r="U734" s="8" t="str">
        <f t="shared" si="71"/>
        <v>Strong Profile</v>
      </c>
    </row>
    <row r="735" spans="1:21" x14ac:dyDescent="0.3">
      <c r="A735">
        <v>67948421</v>
      </c>
      <c r="B735" s="6">
        <v>12000</v>
      </c>
      <c r="C735" t="s">
        <v>14</v>
      </c>
      <c r="D735" s="4">
        <v>0.13669999999999999</v>
      </c>
      <c r="E735" t="s">
        <v>21</v>
      </c>
      <c r="F735" t="s">
        <v>30</v>
      </c>
      <c r="G735" t="s">
        <v>17</v>
      </c>
      <c r="H735" t="s">
        <v>37</v>
      </c>
      <c r="I735" s="6">
        <v>40000</v>
      </c>
      <c r="J735" s="8" t="str">
        <f t="shared" si="67"/>
        <v>LOW</v>
      </c>
      <c r="K735" t="s">
        <v>19</v>
      </c>
      <c r="L735" t="s">
        <v>20</v>
      </c>
      <c r="M735" s="13">
        <v>0.2409</v>
      </c>
      <c r="N735" s="13">
        <v>24.09</v>
      </c>
      <c r="O735">
        <v>670</v>
      </c>
      <c r="P735">
        <v>674</v>
      </c>
      <c r="Q735">
        <f t="shared" si="68"/>
        <v>672</v>
      </c>
      <c r="R735" s="8" t="str">
        <f t="shared" si="69"/>
        <v>FAIR</v>
      </c>
      <c r="S735">
        <f t="shared" si="66"/>
        <v>1</v>
      </c>
      <c r="T735" s="8" t="str">
        <f t="shared" si="70"/>
        <v>HIGH</v>
      </c>
      <c r="U735" s="8" t="str">
        <f t="shared" si="71"/>
        <v>High DTI / Low Income / Low FICO</v>
      </c>
    </row>
    <row r="736" spans="1:21" x14ac:dyDescent="0.3">
      <c r="A736">
        <v>63457557</v>
      </c>
      <c r="B736" s="6">
        <v>10000</v>
      </c>
      <c r="C736" t="s">
        <v>26</v>
      </c>
      <c r="D736" s="4">
        <v>0.1229</v>
      </c>
      <c r="E736" t="s">
        <v>21</v>
      </c>
      <c r="F736" t="s">
        <v>40</v>
      </c>
      <c r="G736" t="s">
        <v>33</v>
      </c>
      <c r="H736" t="s">
        <v>24</v>
      </c>
      <c r="I736" s="6">
        <v>92000</v>
      </c>
      <c r="J736" s="8" t="str">
        <f t="shared" si="67"/>
        <v>HIGH</v>
      </c>
      <c r="K736" t="s">
        <v>29</v>
      </c>
      <c r="L736" t="s">
        <v>20</v>
      </c>
      <c r="M736" s="13">
        <v>0.17749999999999999</v>
      </c>
      <c r="N736" s="13">
        <v>17.75</v>
      </c>
      <c r="O736">
        <v>680</v>
      </c>
      <c r="P736">
        <v>684</v>
      </c>
      <c r="Q736">
        <f t="shared" si="68"/>
        <v>682</v>
      </c>
      <c r="R736" s="8" t="str">
        <f t="shared" si="69"/>
        <v>FAIR</v>
      </c>
      <c r="S736">
        <f t="shared" si="66"/>
        <v>2</v>
      </c>
      <c r="T736" s="8" t="str">
        <f t="shared" si="70"/>
        <v>MEDIUM</v>
      </c>
      <c r="U736" s="8" t="str">
        <f t="shared" si="71"/>
        <v>Moderate DTI/Income/FICO</v>
      </c>
    </row>
    <row r="737" spans="1:21" x14ac:dyDescent="0.3">
      <c r="A737">
        <v>68122467</v>
      </c>
      <c r="B737" s="6">
        <v>2000</v>
      </c>
      <c r="C737" t="s">
        <v>26</v>
      </c>
      <c r="D737" s="4">
        <v>0.10779999999999999</v>
      </c>
      <c r="E737" t="s">
        <v>34</v>
      </c>
      <c r="F737" t="s">
        <v>49</v>
      </c>
      <c r="G737" t="s">
        <v>50</v>
      </c>
      <c r="H737" t="s">
        <v>37</v>
      </c>
      <c r="I737" s="6">
        <v>25000</v>
      </c>
      <c r="J737" s="8" t="str">
        <f t="shared" si="67"/>
        <v>LOW</v>
      </c>
      <c r="K737" t="s">
        <v>29</v>
      </c>
      <c r="L737" t="s">
        <v>59</v>
      </c>
      <c r="M737" s="13">
        <v>0.26690000000000003</v>
      </c>
      <c r="N737" s="13">
        <v>26.69</v>
      </c>
      <c r="O737">
        <v>665</v>
      </c>
      <c r="P737">
        <v>669</v>
      </c>
      <c r="Q737">
        <f t="shared" si="68"/>
        <v>667</v>
      </c>
      <c r="R737" s="8" t="str">
        <f t="shared" si="69"/>
        <v>FAIR</v>
      </c>
      <c r="S737">
        <f t="shared" si="66"/>
        <v>1</v>
      </c>
      <c r="T737" s="8" t="str">
        <f t="shared" si="70"/>
        <v>HIGH</v>
      </c>
      <c r="U737" s="8" t="str">
        <f t="shared" si="71"/>
        <v>High DTI / Low Income / Low FICO</v>
      </c>
    </row>
    <row r="738" spans="1:21" x14ac:dyDescent="0.3">
      <c r="A738">
        <v>66621524</v>
      </c>
      <c r="B738" s="6">
        <v>2875</v>
      </c>
      <c r="C738" t="s">
        <v>26</v>
      </c>
      <c r="D738" s="4">
        <v>0.11990000000000001</v>
      </c>
      <c r="E738" t="s">
        <v>21</v>
      </c>
      <c r="F738" t="s">
        <v>40</v>
      </c>
      <c r="G738" t="s">
        <v>36</v>
      </c>
      <c r="H738" t="s">
        <v>37</v>
      </c>
      <c r="I738" s="6">
        <v>28687</v>
      </c>
      <c r="J738" s="8" t="str">
        <f t="shared" si="67"/>
        <v>LOW</v>
      </c>
      <c r="K738" t="s">
        <v>29</v>
      </c>
      <c r="L738" t="s">
        <v>20</v>
      </c>
      <c r="M738" s="13">
        <v>0.32380000000000003</v>
      </c>
      <c r="N738" s="13">
        <v>32.380000000000003</v>
      </c>
      <c r="O738">
        <v>695</v>
      </c>
      <c r="P738">
        <v>699</v>
      </c>
      <c r="Q738">
        <f t="shared" si="68"/>
        <v>697</v>
      </c>
      <c r="R738" s="8" t="str">
        <f t="shared" si="69"/>
        <v>FAIR</v>
      </c>
      <c r="S738">
        <f t="shared" si="66"/>
        <v>1</v>
      </c>
      <c r="T738" s="8" t="str">
        <f t="shared" si="70"/>
        <v>HIGH</v>
      </c>
      <c r="U738" s="8" t="str">
        <f t="shared" si="71"/>
        <v>High DTI / Low Income / Low FICO</v>
      </c>
    </row>
    <row r="739" spans="1:21" x14ac:dyDescent="0.3">
      <c r="A739">
        <v>63877282</v>
      </c>
      <c r="B739" s="6">
        <v>11525</v>
      </c>
      <c r="C739" t="s">
        <v>14</v>
      </c>
      <c r="D739" s="4">
        <v>0.1757</v>
      </c>
      <c r="E739" t="s">
        <v>15</v>
      </c>
      <c r="F739" t="s">
        <v>52</v>
      </c>
      <c r="G739" t="s">
        <v>17</v>
      </c>
      <c r="H739" t="s">
        <v>37</v>
      </c>
      <c r="I739" s="6">
        <v>30000</v>
      </c>
      <c r="J739" s="8" t="str">
        <f t="shared" si="67"/>
        <v>LOW</v>
      </c>
      <c r="K739" t="s">
        <v>19</v>
      </c>
      <c r="L739" t="s">
        <v>20</v>
      </c>
      <c r="M739" s="13">
        <v>0.26719999999999999</v>
      </c>
      <c r="N739" s="13">
        <v>26.72</v>
      </c>
      <c r="O739">
        <v>665</v>
      </c>
      <c r="P739">
        <v>669</v>
      </c>
      <c r="Q739">
        <f t="shared" si="68"/>
        <v>667</v>
      </c>
      <c r="R739" s="8" t="str">
        <f t="shared" si="69"/>
        <v>FAIR</v>
      </c>
      <c r="S739">
        <f t="shared" si="66"/>
        <v>1</v>
      </c>
      <c r="T739" s="8" t="str">
        <f t="shared" si="70"/>
        <v>HIGH</v>
      </c>
      <c r="U739" s="8" t="str">
        <f t="shared" si="71"/>
        <v>High DTI / Low Income / Low FICO</v>
      </c>
    </row>
    <row r="740" spans="1:21" x14ac:dyDescent="0.3">
      <c r="A740">
        <v>68505898</v>
      </c>
      <c r="B740" s="6">
        <v>8000</v>
      </c>
      <c r="C740" t="s">
        <v>26</v>
      </c>
      <c r="D740" s="4">
        <v>8.4900000000000003E-2</v>
      </c>
      <c r="E740" t="s">
        <v>34</v>
      </c>
      <c r="F740" t="s">
        <v>35</v>
      </c>
      <c r="G740" t="s">
        <v>36</v>
      </c>
      <c r="H740" t="s">
        <v>24</v>
      </c>
      <c r="I740" s="6">
        <v>105000</v>
      </c>
      <c r="J740" s="8" t="str">
        <f t="shared" si="67"/>
        <v>HIGH</v>
      </c>
      <c r="K740" t="s">
        <v>29</v>
      </c>
      <c r="L740" t="s">
        <v>25</v>
      </c>
      <c r="M740" s="13">
        <v>0.1971</v>
      </c>
      <c r="N740" s="13">
        <v>19.71</v>
      </c>
      <c r="O740">
        <v>665</v>
      </c>
      <c r="P740">
        <v>669</v>
      </c>
      <c r="Q740">
        <f t="shared" si="68"/>
        <v>667</v>
      </c>
      <c r="R740" s="8" t="str">
        <f t="shared" si="69"/>
        <v>FAIR</v>
      </c>
      <c r="S740">
        <f t="shared" si="66"/>
        <v>2</v>
      </c>
      <c r="T740" s="8" t="str">
        <f t="shared" si="70"/>
        <v>MEDIUM</v>
      </c>
      <c r="U740" s="8" t="str">
        <f t="shared" si="71"/>
        <v>Moderate DTI/Income/FICO</v>
      </c>
    </row>
    <row r="741" spans="1:21" x14ac:dyDescent="0.3">
      <c r="A741">
        <v>63888902</v>
      </c>
      <c r="B741" s="6">
        <v>25000</v>
      </c>
      <c r="C741" t="s">
        <v>26</v>
      </c>
      <c r="D741" s="4">
        <v>5.3200000000000004E-2</v>
      </c>
      <c r="E741" t="s">
        <v>45</v>
      </c>
      <c r="F741" t="s">
        <v>57</v>
      </c>
      <c r="G741" t="s">
        <v>23</v>
      </c>
      <c r="H741" t="s">
        <v>24</v>
      </c>
      <c r="I741" s="6">
        <v>150000</v>
      </c>
      <c r="J741" s="8" t="str">
        <f t="shared" si="67"/>
        <v>HIGH</v>
      </c>
      <c r="K741" t="s">
        <v>29</v>
      </c>
      <c r="L741" t="s">
        <v>20</v>
      </c>
      <c r="M741" s="13">
        <v>0.16250000000000001</v>
      </c>
      <c r="N741" s="13">
        <v>16.25</v>
      </c>
      <c r="O741">
        <v>815</v>
      </c>
      <c r="P741">
        <v>819</v>
      </c>
      <c r="Q741">
        <f t="shared" si="68"/>
        <v>817</v>
      </c>
      <c r="R741" s="8" t="str">
        <f t="shared" si="69"/>
        <v>GOOD</v>
      </c>
      <c r="S741">
        <f t="shared" si="66"/>
        <v>2</v>
      </c>
      <c r="T741" s="8" t="str">
        <f t="shared" si="70"/>
        <v>MEDIUM</v>
      </c>
      <c r="U741" s="8" t="str">
        <f t="shared" si="71"/>
        <v>Moderate DTI/Income/FICO</v>
      </c>
    </row>
    <row r="742" spans="1:21" x14ac:dyDescent="0.3">
      <c r="A742">
        <v>65925696</v>
      </c>
      <c r="B742" s="6">
        <v>16000</v>
      </c>
      <c r="C742" t="s">
        <v>14</v>
      </c>
      <c r="D742" s="4">
        <v>8.3800000000000013E-2</v>
      </c>
      <c r="E742" t="s">
        <v>34</v>
      </c>
      <c r="F742" t="s">
        <v>35</v>
      </c>
      <c r="G742" t="s">
        <v>33</v>
      </c>
      <c r="H742" t="s">
        <v>37</v>
      </c>
      <c r="I742" s="6">
        <v>80000</v>
      </c>
      <c r="J742" s="8" t="str">
        <f t="shared" si="67"/>
        <v>HIGH</v>
      </c>
      <c r="K742" t="s">
        <v>48</v>
      </c>
      <c r="L742" t="s">
        <v>20</v>
      </c>
      <c r="M742" s="13">
        <v>0.19350000000000001</v>
      </c>
      <c r="N742" s="13">
        <v>19.350000000000001</v>
      </c>
      <c r="O742">
        <v>735</v>
      </c>
      <c r="P742">
        <v>739</v>
      </c>
      <c r="Q742">
        <f t="shared" si="68"/>
        <v>737</v>
      </c>
      <c r="R742" s="8" t="str">
        <f t="shared" si="69"/>
        <v>GOOD</v>
      </c>
      <c r="S742">
        <f t="shared" si="66"/>
        <v>2</v>
      </c>
      <c r="T742" s="8" t="str">
        <f t="shared" si="70"/>
        <v>MEDIUM</v>
      </c>
      <c r="U742" s="8" t="str">
        <f t="shared" si="71"/>
        <v>Moderate DTI/Income/FICO</v>
      </c>
    </row>
    <row r="743" spans="1:21" x14ac:dyDescent="0.3">
      <c r="A743">
        <v>67368149</v>
      </c>
      <c r="B743" s="6">
        <v>10000</v>
      </c>
      <c r="C743" t="s">
        <v>26</v>
      </c>
      <c r="D743" s="4">
        <v>8.3800000000000013E-2</v>
      </c>
      <c r="E743" t="s">
        <v>34</v>
      </c>
      <c r="F743" t="s">
        <v>35</v>
      </c>
      <c r="G743" t="s">
        <v>33</v>
      </c>
      <c r="H743" t="s">
        <v>24</v>
      </c>
      <c r="I743" s="6">
        <v>50000</v>
      </c>
      <c r="J743" s="8" t="str">
        <f t="shared" si="67"/>
        <v>MEDIUM</v>
      </c>
      <c r="K743" t="s">
        <v>48</v>
      </c>
      <c r="L743" t="s">
        <v>25</v>
      </c>
      <c r="M743" s="13">
        <v>9.7500000000000003E-2</v>
      </c>
      <c r="N743" s="13">
        <v>9.75</v>
      </c>
      <c r="O743">
        <v>730</v>
      </c>
      <c r="P743">
        <v>734</v>
      </c>
      <c r="Q743">
        <f t="shared" si="68"/>
        <v>732</v>
      </c>
      <c r="R743" s="8" t="str">
        <f t="shared" si="69"/>
        <v>GOOD</v>
      </c>
      <c r="S743">
        <f t="shared" si="66"/>
        <v>2</v>
      </c>
      <c r="T743" s="8" t="str">
        <f t="shared" si="70"/>
        <v>MEDIUM</v>
      </c>
      <c r="U743" s="8" t="str">
        <f t="shared" si="71"/>
        <v>Moderate DTI/Income/FICO</v>
      </c>
    </row>
    <row r="744" spans="1:21" x14ac:dyDescent="0.3">
      <c r="A744">
        <v>66582184</v>
      </c>
      <c r="B744" s="6">
        <v>18000</v>
      </c>
      <c r="C744" t="s">
        <v>26</v>
      </c>
      <c r="D744" s="4">
        <v>7.2599999999999998E-2</v>
      </c>
      <c r="E744" t="s">
        <v>45</v>
      </c>
      <c r="F744" t="s">
        <v>61</v>
      </c>
      <c r="G744" t="s">
        <v>17</v>
      </c>
      <c r="H744" t="s">
        <v>24</v>
      </c>
      <c r="I744" s="6">
        <v>102000</v>
      </c>
      <c r="J744" s="8" t="str">
        <f t="shared" si="67"/>
        <v>HIGH</v>
      </c>
      <c r="K744" t="s">
        <v>29</v>
      </c>
      <c r="L744" t="s">
        <v>25</v>
      </c>
      <c r="M744" s="13">
        <v>0.14550000000000002</v>
      </c>
      <c r="N744" s="13">
        <v>14.550000000000002</v>
      </c>
      <c r="O744">
        <v>680</v>
      </c>
      <c r="P744">
        <v>684</v>
      </c>
      <c r="Q744">
        <f t="shared" si="68"/>
        <v>682</v>
      </c>
      <c r="R744" s="8" t="str">
        <f t="shared" si="69"/>
        <v>FAIR</v>
      </c>
      <c r="S744">
        <f t="shared" si="66"/>
        <v>2</v>
      </c>
      <c r="T744" s="8" t="str">
        <f t="shared" si="70"/>
        <v>MEDIUM</v>
      </c>
      <c r="U744" s="8" t="str">
        <f t="shared" si="71"/>
        <v>Moderate DTI/Income/FICO</v>
      </c>
    </row>
    <row r="745" spans="1:21" x14ac:dyDescent="0.3">
      <c r="A745">
        <v>66490562</v>
      </c>
      <c r="B745" s="6">
        <v>6000</v>
      </c>
      <c r="C745" t="s">
        <v>26</v>
      </c>
      <c r="D745" s="4">
        <v>8.3800000000000013E-2</v>
      </c>
      <c r="E745" t="s">
        <v>34</v>
      </c>
      <c r="F745" t="s">
        <v>35</v>
      </c>
      <c r="G745" t="s">
        <v>39</v>
      </c>
      <c r="H745" t="s">
        <v>18</v>
      </c>
      <c r="I745" s="6">
        <v>52800</v>
      </c>
      <c r="J745" s="8" t="str">
        <f t="shared" si="67"/>
        <v>MEDIUM</v>
      </c>
      <c r="K745" t="s">
        <v>29</v>
      </c>
      <c r="L745" t="s">
        <v>20</v>
      </c>
      <c r="M745" s="13">
        <v>0.24729999999999999</v>
      </c>
      <c r="N745" s="13">
        <v>24.73</v>
      </c>
      <c r="O745">
        <v>665</v>
      </c>
      <c r="P745">
        <v>669</v>
      </c>
      <c r="Q745">
        <f t="shared" si="68"/>
        <v>667</v>
      </c>
      <c r="R745" s="8" t="str">
        <f t="shared" si="69"/>
        <v>FAIR</v>
      </c>
      <c r="S745">
        <f t="shared" si="66"/>
        <v>1</v>
      </c>
      <c r="T745" s="8" t="str">
        <f t="shared" si="70"/>
        <v>HIGH</v>
      </c>
      <c r="U745" s="8" t="str">
        <f t="shared" si="71"/>
        <v>High DTI / Low Income / Low FICO</v>
      </c>
    </row>
    <row r="746" spans="1:21" x14ac:dyDescent="0.3">
      <c r="A746">
        <v>68386660</v>
      </c>
      <c r="B746" s="6">
        <v>28000</v>
      </c>
      <c r="C746" t="s">
        <v>26</v>
      </c>
      <c r="D746" s="4">
        <v>6.4899999999999999E-2</v>
      </c>
      <c r="E746" t="s">
        <v>45</v>
      </c>
      <c r="F746" t="s">
        <v>62</v>
      </c>
      <c r="G746" t="s">
        <v>17</v>
      </c>
      <c r="H746" t="s">
        <v>24</v>
      </c>
      <c r="I746" s="6">
        <v>108000</v>
      </c>
      <c r="J746" s="8" t="str">
        <f t="shared" si="67"/>
        <v>HIGH</v>
      </c>
      <c r="K746" t="s">
        <v>29</v>
      </c>
      <c r="L746" t="s">
        <v>25</v>
      </c>
      <c r="M746" s="13">
        <v>0.14630000000000001</v>
      </c>
      <c r="N746" s="13">
        <v>14.63</v>
      </c>
      <c r="O746">
        <v>705</v>
      </c>
      <c r="P746">
        <v>709</v>
      </c>
      <c r="Q746">
        <f t="shared" si="68"/>
        <v>707</v>
      </c>
      <c r="R746" s="8" t="str">
        <f t="shared" si="69"/>
        <v>GOOD</v>
      </c>
      <c r="S746">
        <f t="shared" si="66"/>
        <v>2</v>
      </c>
      <c r="T746" s="8" t="str">
        <f t="shared" si="70"/>
        <v>MEDIUM</v>
      </c>
      <c r="U746" s="8" t="str">
        <f t="shared" si="71"/>
        <v>Moderate DTI/Income/FICO</v>
      </c>
    </row>
    <row r="747" spans="1:21" x14ac:dyDescent="0.3">
      <c r="A747">
        <v>65677360</v>
      </c>
      <c r="B747" s="6">
        <v>10000</v>
      </c>
      <c r="C747" t="s">
        <v>26</v>
      </c>
      <c r="D747" s="4">
        <v>0.1149</v>
      </c>
      <c r="E747" t="s">
        <v>34</v>
      </c>
      <c r="F747" t="s">
        <v>54</v>
      </c>
      <c r="H747" t="s">
        <v>37</v>
      </c>
      <c r="I747" s="6">
        <v>50000</v>
      </c>
      <c r="J747" s="8" t="str">
        <f t="shared" si="67"/>
        <v>MEDIUM</v>
      </c>
      <c r="K747" t="s">
        <v>29</v>
      </c>
      <c r="L747" t="s">
        <v>20</v>
      </c>
      <c r="M747" s="13">
        <v>0.1623</v>
      </c>
      <c r="N747" s="13">
        <v>16.23</v>
      </c>
      <c r="O747">
        <v>670</v>
      </c>
      <c r="P747">
        <v>674</v>
      </c>
      <c r="Q747">
        <f t="shared" si="68"/>
        <v>672</v>
      </c>
      <c r="R747" s="8" t="str">
        <f t="shared" si="69"/>
        <v>FAIR</v>
      </c>
      <c r="S747">
        <f t="shared" si="66"/>
        <v>2</v>
      </c>
      <c r="T747" s="8" t="str">
        <f t="shared" si="70"/>
        <v>MEDIUM</v>
      </c>
      <c r="U747" s="8" t="str">
        <f t="shared" si="71"/>
        <v>Moderate DTI/Income/FICO</v>
      </c>
    </row>
    <row r="748" spans="1:21" x14ac:dyDescent="0.3">
      <c r="A748">
        <v>65209187</v>
      </c>
      <c r="B748" s="6">
        <v>5000</v>
      </c>
      <c r="C748" t="s">
        <v>26</v>
      </c>
      <c r="D748" s="4">
        <v>7.2599999999999998E-2</v>
      </c>
      <c r="E748" t="s">
        <v>45</v>
      </c>
      <c r="F748" t="s">
        <v>61</v>
      </c>
      <c r="H748" t="s">
        <v>24</v>
      </c>
      <c r="I748" s="6">
        <v>32500</v>
      </c>
      <c r="J748" s="8" t="str">
        <f t="shared" si="67"/>
        <v>LOW</v>
      </c>
      <c r="K748" t="s">
        <v>29</v>
      </c>
      <c r="L748" t="s">
        <v>25</v>
      </c>
      <c r="M748" s="13">
        <v>0.22640000000000002</v>
      </c>
      <c r="N748" s="13">
        <v>22.64</v>
      </c>
      <c r="O748">
        <v>720</v>
      </c>
      <c r="P748">
        <v>724</v>
      </c>
      <c r="Q748">
        <f t="shared" si="68"/>
        <v>722</v>
      </c>
      <c r="R748" s="8" t="str">
        <f t="shared" si="69"/>
        <v>GOOD</v>
      </c>
      <c r="S748">
        <f t="shared" si="66"/>
        <v>1</v>
      </c>
      <c r="T748" s="8" t="str">
        <f t="shared" si="70"/>
        <v>HIGH</v>
      </c>
      <c r="U748" s="8" t="str">
        <f t="shared" si="71"/>
        <v>High DTI / Low Income / Low FICO</v>
      </c>
    </row>
    <row r="749" spans="1:21" x14ac:dyDescent="0.3">
      <c r="A749">
        <v>66106634</v>
      </c>
      <c r="B749" s="6">
        <v>25900</v>
      </c>
      <c r="C749" t="s">
        <v>26</v>
      </c>
      <c r="D749" s="4">
        <v>0.1318</v>
      </c>
      <c r="E749" t="s">
        <v>21</v>
      </c>
      <c r="F749" t="s">
        <v>32</v>
      </c>
      <c r="G749" t="s">
        <v>50</v>
      </c>
      <c r="H749" t="s">
        <v>24</v>
      </c>
      <c r="I749" s="6">
        <v>81000</v>
      </c>
      <c r="J749" s="8" t="str">
        <f t="shared" si="67"/>
        <v>HIGH</v>
      </c>
      <c r="K749" t="s">
        <v>48</v>
      </c>
      <c r="L749" t="s">
        <v>59</v>
      </c>
      <c r="M749" s="13">
        <v>0.20300000000000001</v>
      </c>
      <c r="N749" s="13">
        <v>20.3</v>
      </c>
      <c r="O749">
        <v>660</v>
      </c>
      <c r="P749">
        <v>664</v>
      </c>
      <c r="Q749">
        <f t="shared" si="68"/>
        <v>662</v>
      </c>
      <c r="R749" s="8" t="str">
        <f t="shared" si="69"/>
        <v>FAIR</v>
      </c>
      <c r="S749">
        <f t="shared" si="66"/>
        <v>1</v>
      </c>
      <c r="T749" s="8" t="str">
        <f t="shared" si="70"/>
        <v>HIGH</v>
      </c>
      <c r="U749" s="8" t="str">
        <f t="shared" si="71"/>
        <v>High DTI / Low Income / Low FICO</v>
      </c>
    </row>
    <row r="750" spans="1:21" x14ac:dyDescent="0.3">
      <c r="A750">
        <v>65704115</v>
      </c>
      <c r="B750" s="6">
        <v>5000</v>
      </c>
      <c r="C750" t="s">
        <v>26</v>
      </c>
      <c r="D750" s="4">
        <v>9.9900000000000003E-2</v>
      </c>
      <c r="E750" t="s">
        <v>34</v>
      </c>
      <c r="F750" t="s">
        <v>58</v>
      </c>
      <c r="G750" t="s">
        <v>33</v>
      </c>
      <c r="H750" t="s">
        <v>18</v>
      </c>
      <c r="I750" s="6">
        <v>60000</v>
      </c>
      <c r="J750" s="8" t="str">
        <f t="shared" si="67"/>
        <v>MEDIUM</v>
      </c>
      <c r="K750" t="s">
        <v>29</v>
      </c>
      <c r="L750" t="s">
        <v>82</v>
      </c>
      <c r="M750" s="13">
        <v>4.58E-2</v>
      </c>
      <c r="N750" s="13">
        <v>4.58</v>
      </c>
      <c r="O750">
        <v>715</v>
      </c>
      <c r="P750">
        <v>719</v>
      </c>
      <c r="Q750">
        <f t="shared" si="68"/>
        <v>717</v>
      </c>
      <c r="R750" s="8" t="str">
        <f t="shared" si="69"/>
        <v>GOOD</v>
      </c>
      <c r="S750">
        <f t="shared" si="66"/>
        <v>2</v>
      </c>
      <c r="T750" s="8" t="str">
        <f t="shared" si="70"/>
        <v>MEDIUM</v>
      </c>
      <c r="U750" s="8" t="str">
        <f t="shared" si="71"/>
        <v>Moderate DTI/Income/FICO</v>
      </c>
    </row>
    <row r="751" spans="1:21" x14ac:dyDescent="0.3">
      <c r="A751">
        <v>65128991</v>
      </c>
      <c r="B751" s="6">
        <v>9000</v>
      </c>
      <c r="C751" t="s">
        <v>26</v>
      </c>
      <c r="D751" s="4">
        <v>9.9900000000000003E-2</v>
      </c>
      <c r="E751" t="s">
        <v>34</v>
      </c>
      <c r="F751" t="s">
        <v>58</v>
      </c>
      <c r="G751" t="s">
        <v>69</v>
      </c>
      <c r="H751" t="s">
        <v>37</v>
      </c>
      <c r="I751" s="6">
        <v>90000</v>
      </c>
      <c r="J751" s="8" t="str">
        <f t="shared" si="67"/>
        <v>HIGH</v>
      </c>
      <c r="K751" t="s">
        <v>29</v>
      </c>
      <c r="L751" t="s">
        <v>25</v>
      </c>
      <c r="M751" s="13">
        <v>0.15820000000000001</v>
      </c>
      <c r="N751" s="13">
        <v>15.82</v>
      </c>
      <c r="O751">
        <v>705</v>
      </c>
      <c r="P751">
        <v>709</v>
      </c>
      <c r="Q751">
        <f t="shared" si="68"/>
        <v>707</v>
      </c>
      <c r="R751" s="8" t="str">
        <f t="shared" si="69"/>
        <v>GOOD</v>
      </c>
      <c r="S751">
        <f t="shared" si="66"/>
        <v>2</v>
      </c>
      <c r="T751" s="8" t="str">
        <f t="shared" si="70"/>
        <v>MEDIUM</v>
      </c>
      <c r="U751" s="8" t="str">
        <f t="shared" si="71"/>
        <v>Moderate DTI/Income/FICO</v>
      </c>
    </row>
    <row r="752" spans="1:21" x14ac:dyDescent="0.3">
      <c r="A752">
        <v>66610342</v>
      </c>
      <c r="B752" s="6">
        <v>5900</v>
      </c>
      <c r="C752" t="s">
        <v>26</v>
      </c>
      <c r="D752" s="4">
        <v>0.12590000000000001</v>
      </c>
      <c r="E752" t="s">
        <v>21</v>
      </c>
      <c r="F752" t="s">
        <v>22</v>
      </c>
      <c r="G752" t="s">
        <v>50</v>
      </c>
      <c r="H752" t="s">
        <v>37</v>
      </c>
      <c r="I752" s="6">
        <v>43000</v>
      </c>
      <c r="J752" s="8" t="str">
        <f t="shared" si="67"/>
        <v>MEDIUM</v>
      </c>
      <c r="K752" t="s">
        <v>29</v>
      </c>
      <c r="L752" t="s">
        <v>59</v>
      </c>
      <c r="M752" s="13">
        <v>0.21600000000000003</v>
      </c>
      <c r="N752" s="13">
        <v>21.6</v>
      </c>
      <c r="O752">
        <v>670</v>
      </c>
      <c r="P752">
        <v>674</v>
      </c>
      <c r="Q752">
        <f t="shared" si="68"/>
        <v>672</v>
      </c>
      <c r="R752" s="8" t="str">
        <f t="shared" si="69"/>
        <v>FAIR</v>
      </c>
      <c r="S752">
        <f t="shared" si="66"/>
        <v>1</v>
      </c>
      <c r="T752" s="8" t="str">
        <f t="shared" si="70"/>
        <v>HIGH</v>
      </c>
      <c r="U752" s="8" t="str">
        <f t="shared" si="71"/>
        <v>High DTI / Low Income / Low FICO</v>
      </c>
    </row>
    <row r="753" spans="1:21" x14ac:dyDescent="0.3">
      <c r="A753">
        <v>68354109</v>
      </c>
      <c r="B753" s="6">
        <v>30000</v>
      </c>
      <c r="C753" t="s">
        <v>14</v>
      </c>
      <c r="D753" s="4">
        <v>0.13439999999999999</v>
      </c>
      <c r="E753" t="s">
        <v>21</v>
      </c>
      <c r="F753" t="s">
        <v>32</v>
      </c>
      <c r="G753" t="s">
        <v>33</v>
      </c>
      <c r="H753" t="s">
        <v>24</v>
      </c>
      <c r="I753" s="6">
        <v>125000</v>
      </c>
      <c r="J753" s="8" t="str">
        <f t="shared" si="67"/>
        <v>HIGH</v>
      </c>
      <c r="K753" t="s">
        <v>48</v>
      </c>
      <c r="L753" t="s">
        <v>25</v>
      </c>
      <c r="M753" s="13">
        <v>9.1499999999999998E-2</v>
      </c>
      <c r="N753" s="13">
        <v>9.15</v>
      </c>
      <c r="O753">
        <v>720</v>
      </c>
      <c r="P753">
        <v>724</v>
      </c>
      <c r="Q753">
        <f t="shared" si="68"/>
        <v>722</v>
      </c>
      <c r="R753" s="8" t="str">
        <f t="shared" si="69"/>
        <v>GOOD</v>
      </c>
      <c r="S753">
        <f t="shared" si="66"/>
        <v>3</v>
      </c>
      <c r="T753" s="8" t="str">
        <f t="shared" si="70"/>
        <v>LOW</v>
      </c>
      <c r="U753" s="8" t="str">
        <f t="shared" si="71"/>
        <v>Strong Profile</v>
      </c>
    </row>
    <row r="754" spans="1:21" x14ac:dyDescent="0.3">
      <c r="A754">
        <v>63347635</v>
      </c>
      <c r="B754" s="6">
        <v>15000</v>
      </c>
      <c r="C754" t="s">
        <v>26</v>
      </c>
      <c r="D754" s="4">
        <v>9.9900000000000003E-2</v>
      </c>
      <c r="E754" t="s">
        <v>34</v>
      </c>
      <c r="F754" t="s">
        <v>58</v>
      </c>
      <c r="G754" t="s">
        <v>36</v>
      </c>
      <c r="H754" t="s">
        <v>24</v>
      </c>
      <c r="I754" s="6">
        <v>56160</v>
      </c>
      <c r="J754" s="8" t="str">
        <f t="shared" si="67"/>
        <v>MEDIUM</v>
      </c>
      <c r="K754" t="s">
        <v>29</v>
      </c>
      <c r="L754" t="s">
        <v>20</v>
      </c>
      <c r="M754" s="13">
        <v>5.5999999999999994E-2</v>
      </c>
      <c r="N754" s="13">
        <v>5.6</v>
      </c>
      <c r="O754">
        <v>725</v>
      </c>
      <c r="P754">
        <v>729</v>
      </c>
      <c r="Q754">
        <f t="shared" si="68"/>
        <v>727</v>
      </c>
      <c r="R754" s="8" t="str">
        <f t="shared" si="69"/>
        <v>GOOD</v>
      </c>
      <c r="S754">
        <f t="shared" si="66"/>
        <v>2</v>
      </c>
      <c r="T754" s="8" t="str">
        <f t="shared" si="70"/>
        <v>MEDIUM</v>
      </c>
      <c r="U754" s="8" t="str">
        <f t="shared" si="71"/>
        <v>Moderate DTI/Income/FICO</v>
      </c>
    </row>
    <row r="755" spans="1:21" x14ac:dyDescent="0.3">
      <c r="A755">
        <v>63479287</v>
      </c>
      <c r="B755" s="6">
        <v>6000</v>
      </c>
      <c r="C755" t="s">
        <v>26</v>
      </c>
      <c r="D755" s="4">
        <v>0.1099</v>
      </c>
      <c r="E755" t="s">
        <v>34</v>
      </c>
      <c r="F755" t="s">
        <v>49</v>
      </c>
      <c r="G755" t="s">
        <v>36</v>
      </c>
      <c r="H755" t="s">
        <v>37</v>
      </c>
      <c r="I755" s="6">
        <v>96500</v>
      </c>
      <c r="J755" s="8" t="str">
        <f t="shared" si="67"/>
        <v>HIGH</v>
      </c>
      <c r="K755" t="s">
        <v>29</v>
      </c>
      <c r="L755" t="s">
        <v>25</v>
      </c>
      <c r="M755" s="13">
        <v>8.4100000000000008E-2</v>
      </c>
      <c r="N755" s="13">
        <v>8.41</v>
      </c>
      <c r="O755">
        <v>675</v>
      </c>
      <c r="P755">
        <v>679</v>
      </c>
      <c r="Q755">
        <f t="shared" si="68"/>
        <v>677</v>
      </c>
      <c r="R755" s="8" t="str">
        <f t="shared" si="69"/>
        <v>FAIR</v>
      </c>
      <c r="S755">
        <f t="shared" si="66"/>
        <v>2</v>
      </c>
      <c r="T755" s="8" t="str">
        <f t="shared" si="70"/>
        <v>MEDIUM</v>
      </c>
      <c r="U755" s="8" t="str">
        <f t="shared" si="71"/>
        <v>Moderate DTI/Income/FICO</v>
      </c>
    </row>
    <row r="756" spans="1:21" x14ac:dyDescent="0.3">
      <c r="A756">
        <v>64150444</v>
      </c>
      <c r="B756" s="6">
        <v>8800</v>
      </c>
      <c r="C756" t="s">
        <v>26</v>
      </c>
      <c r="D756" s="4">
        <v>0.1099</v>
      </c>
      <c r="E756" t="s">
        <v>34</v>
      </c>
      <c r="F756" t="s">
        <v>49</v>
      </c>
      <c r="G756" t="s">
        <v>23</v>
      </c>
      <c r="H756" t="s">
        <v>37</v>
      </c>
      <c r="I756" s="6">
        <v>41000</v>
      </c>
      <c r="J756" s="8" t="str">
        <f t="shared" si="67"/>
        <v>MEDIUM</v>
      </c>
      <c r="K756" t="s">
        <v>48</v>
      </c>
      <c r="L756" t="s">
        <v>20</v>
      </c>
      <c r="M756" s="13">
        <v>0.23420000000000002</v>
      </c>
      <c r="N756" s="13">
        <v>23.42</v>
      </c>
      <c r="O756">
        <v>675</v>
      </c>
      <c r="P756">
        <v>679</v>
      </c>
      <c r="Q756">
        <f t="shared" si="68"/>
        <v>677</v>
      </c>
      <c r="R756" s="8" t="str">
        <f t="shared" si="69"/>
        <v>FAIR</v>
      </c>
      <c r="S756">
        <f t="shared" si="66"/>
        <v>1</v>
      </c>
      <c r="T756" s="8" t="str">
        <f t="shared" si="70"/>
        <v>HIGH</v>
      </c>
      <c r="U756" s="8" t="str">
        <f t="shared" si="71"/>
        <v>High DTI / Low Income / Low FICO</v>
      </c>
    </row>
    <row r="757" spans="1:21" x14ac:dyDescent="0.3">
      <c r="A757">
        <v>68112166</v>
      </c>
      <c r="B757" s="6">
        <v>35000</v>
      </c>
      <c r="C757" t="s">
        <v>26</v>
      </c>
      <c r="D757" s="4">
        <v>0.13439999999999999</v>
      </c>
      <c r="E757" t="s">
        <v>21</v>
      </c>
      <c r="F757" t="s">
        <v>32</v>
      </c>
      <c r="G757" t="s">
        <v>72</v>
      </c>
      <c r="H757" t="s">
        <v>24</v>
      </c>
      <c r="I757" s="6">
        <v>108000</v>
      </c>
      <c r="J757" s="8" t="str">
        <f t="shared" si="67"/>
        <v>HIGH</v>
      </c>
      <c r="K757" t="s">
        <v>29</v>
      </c>
      <c r="L757" t="s">
        <v>25</v>
      </c>
      <c r="M757" s="13">
        <v>0.1462</v>
      </c>
      <c r="N757" s="13">
        <v>14.62</v>
      </c>
      <c r="O757">
        <v>690</v>
      </c>
      <c r="P757">
        <v>694</v>
      </c>
      <c r="Q757">
        <f t="shared" si="68"/>
        <v>692</v>
      </c>
      <c r="R757" s="8" t="str">
        <f t="shared" si="69"/>
        <v>FAIR</v>
      </c>
      <c r="S757">
        <f t="shared" si="66"/>
        <v>2</v>
      </c>
      <c r="T757" s="8" t="str">
        <f t="shared" si="70"/>
        <v>MEDIUM</v>
      </c>
      <c r="U757" s="8" t="str">
        <f t="shared" si="71"/>
        <v>Moderate DTI/Income/FICO</v>
      </c>
    </row>
    <row r="758" spans="1:21" x14ac:dyDescent="0.3">
      <c r="A758">
        <v>65009045</v>
      </c>
      <c r="B758" s="6">
        <v>13150</v>
      </c>
      <c r="C758" t="s">
        <v>26</v>
      </c>
      <c r="D758" s="4">
        <v>0.13669999999999999</v>
      </c>
      <c r="E758" t="s">
        <v>21</v>
      </c>
      <c r="F758" t="s">
        <v>30</v>
      </c>
      <c r="G758" t="s">
        <v>33</v>
      </c>
      <c r="H758" t="s">
        <v>37</v>
      </c>
      <c r="I758" s="6">
        <v>58000</v>
      </c>
      <c r="J758" s="8" t="str">
        <f t="shared" si="67"/>
        <v>MEDIUM</v>
      </c>
      <c r="K758" t="s">
        <v>29</v>
      </c>
      <c r="L758" t="s">
        <v>20</v>
      </c>
      <c r="M758" s="13">
        <v>0.2402</v>
      </c>
      <c r="N758" s="13">
        <v>24.02</v>
      </c>
      <c r="O758">
        <v>670</v>
      </c>
      <c r="P758">
        <v>674</v>
      </c>
      <c r="Q758">
        <f t="shared" si="68"/>
        <v>672</v>
      </c>
      <c r="R758" s="8" t="str">
        <f t="shared" si="69"/>
        <v>FAIR</v>
      </c>
      <c r="S758">
        <f t="shared" si="66"/>
        <v>1</v>
      </c>
      <c r="T758" s="8" t="str">
        <f t="shared" si="70"/>
        <v>HIGH</v>
      </c>
      <c r="U758" s="8" t="str">
        <f t="shared" si="71"/>
        <v>High DTI / Low Income / Low FICO</v>
      </c>
    </row>
    <row r="759" spans="1:21" x14ac:dyDescent="0.3">
      <c r="A759">
        <v>65816072</v>
      </c>
      <c r="B759" s="6">
        <v>1825</v>
      </c>
      <c r="C759" t="s">
        <v>26</v>
      </c>
      <c r="D759" s="4">
        <v>0.1318</v>
      </c>
      <c r="E759" t="s">
        <v>21</v>
      </c>
      <c r="F759" t="s">
        <v>32</v>
      </c>
      <c r="G759" t="s">
        <v>23</v>
      </c>
      <c r="H759" t="s">
        <v>37</v>
      </c>
      <c r="I759" s="6">
        <v>59896</v>
      </c>
      <c r="J759" s="8" t="str">
        <f t="shared" si="67"/>
        <v>MEDIUM</v>
      </c>
      <c r="K759" t="s">
        <v>29</v>
      </c>
      <c r="L759" t="s">
        <v>55</v>
      </c>
      <c r="M759" s="13">
        <v>7.9699999999999993E-2</v>
      </c>
      <c r="N759" s="13">
        <v>7.9699999999999989</v>
      </c>
      <c r="O759">
        <v>675</v>
      </c>
      <c r="P759">
        <v>679</v>
      </c>
      <c r="Q759">
        <f t="shared" si="68"/>
        <v>677</v>
      </c>
      <c r="R759" s="8" t="str">
        <f t="shared" si="69"/>
        <v>FAIR</v>
      </c>
      <c r="S759">
        <f t="shared" si="66"/>
        <v>2</v>
      </c>
      <c r="T759" s="8" t="str">
        <f t="shared" si="70"/>
        <v>MEDIUM</v>
      </c>
      <c r="U759" s="8" t="str">
        <f t="shared" si="71"/>
        <v>Moderate DTI/Income/FICO</v>
      </c>
    </row>
    <row r="760" spans="1:21" x14ac:dyDescent="0.3">
      <c r="A760">
        <v>65705907</v>
      </c>
      <c r="B760" s="6">
        <v>20875</v>
      </c>
      <c r="C760" t="s">
        <v>26</v>
      </c>
      <c r="D760" s="4">
        <v>0.14330000000000001</v>
      </c>
      <c r="E760" t="s">
        <v>21</v>
      </c>
      <c r="F760" t="s">
        <v>56</v>
      </c>
      <c r="G760" t="s">
        <v>69</v>
      </c>
      <c r="H760" t="s">
        <v>24</v>
      </c>
      <c r="I760" s="6">
        <v>58000</v>
      </c>
      <c r="J760" s="8" t="str">
        <f t="shared" si="67"/>
        <v>MEDIUM</v>
      </c>
      <c r="K760" t="s">
        <v>29</v>
      </c>
      <c r="L760" t="s">
        <v>20</v>
      </c>
      <c r="M760" s="13">
        <v>0.20550000000000002</v>
      </c>
      <c r="N760" s="13">
        <v>20.55</v>
      </c>
      <c r="O760">
        <v>680</v>
      </c>
      <c r="P760">
        <v>684</v>
      </c>
      <c r="Q760">
        <f t="shared" si="68"/>
        <v>682</v>
      </c>
      <c r="R760" s="8" t="str">
        <f t="shared" si="69"/>
        <v>FAIR</v>
      </c>
      <c r="S760">
        <f t="shared" si="66"/>
        <v>1</v>
      </c>
      <c r="T760" s="8" t="str">
        <f t="shared" si="70"/>
        <v>HIGH</v>
      </c>
      <c r="U760" s="8" t="str">
        <f t="shared" si="71"/>
        <v>High DTI / Low Income / Low FICO</v>
      </c>
    </row>
    <row r="761" spans="1:21" x14ac:dyDescent="0.3">
      <c r="A761">
        <v>63345859</v>
      </c>
      <c r="B761" s="6">
        <v>35000</v>
      </c>
      <c r="C761" t="s">
        <v>14</v>
      </c>
      <c r="D761" s="4">
        <v>0.1757</v>
      </c>
      <c r="E761" t="s">
        <v>15</v>
      </c>
      <c r="F761" t="s">
        <v>52</v>
      </c>
      <c r="G761" t="s">
        <v>69</v>
      </c>
      <c r="H761" t="s">
        <v>37</v>
      </c>
      <c r="I761" s="6">
        <v>99000</v>
      </c>
      <c r="J761" s="8" t="str">
        <f t="shared" si="67"/>
        <v>HIGH</v>
      </c>
      <c r="K761" t="s">
        <v>48</v>
      </c>
      <c r="L761" t="s">
        <v>20</v>
      </c>
      <c r="M761" s="13">
        <v>0.32299999999999995</v>
      </c>
      <c r="N761" s="13">
        <v>32.299999999999997</v>
      </c>
      <c r="O761">
        <v>685</v>
      </c>
      <c r="P761">
        <v>689</v>
      </c>
      <c r="Q761">
        <f t="shared" si="68"/>
        <v>687</v>
      </c>
      <c r="R761" s="8" t="str">
        <f t="shared" si="69"/>
        <v>FAIR</v>
      </c>
      <c r="S761">
        <f t="shared" si="66"/>
        <v>1</v>
      </c>
      <c r="T761" s="8" t="str">
        <f t="shared" si="70"/>
        <v>HIGH</v>
      </c>
      <c r="U761" s="8" t="str">
        <f t="shared" si="71"/>
        <v>High DTI / Low Income / Low FICO</v>
      </c>
    </row>
    <row r="762" spans="1:21" x14ac:dyDescent="0.3">
      <c r="A762">
        <v>67715559</v>
      </c>
      <c r="B762" s="6">
        <v>12000</v>
      </c>
      <c r="C762" t="s">
        <v>26</v>
      </c>
      <c r="D762" s="4">
        <v>9.1700000000000004E-2</v>
      </c>
      <c r="E762" t="s">
        <v>34</v>
      </c>
      <c r="F762" t="s">
        <v>68</v>
      </c>
      <c r="G762" t="s">
        <v>33</v>
      </c>
      <c r="H762" t="s">
        <v>24</v>
      </c>
      <c r="I762" s="6">
        <v>63000</v>
      </c>
      <c r="J762" s="8" t="str">
        <f t="shared" si="67"/>
        <v>HIGH</v>
      </c>
      <c r="K762" t="s">
        <v>29</v>
      </c>
      <c r="L762" t="s">
        <v>25</v>
      </c>
      <c r="M762" s="13">
        <v>0.25090000000000001</v>
      </c>
      <c r="N762" s="13">
        <v>25.09</v>
      </c>
      <c r="O762">
        <v>675</v>
      </c>
      <c r="P762">
        <v>679</v>
      </c>
      <c r="Q762">
        <f t="shared" si="68"/>
        <v>677</v>
      </c>
      <c r="R762" s="8" t="str">
        <f t="shared" si="69"/>
        <v>FAIR</v>
      </c>
      <c r="S762">
        <f t="shared" si="66"/>
        <v>1</v>
      </c>
      <c r="T762" s="8" t="str">
        <f t="shared" si="70"/>
        <v>HIGH</v>
      </c>
      <c r="U762" s="8" t="str">
        <f t="shared" si="71"/>
        <v>High DTI / Low Income / Low FICO</v>
      </c>
    </row>
    <row r="763" spans="1:21" x14ac:dyDescent="0.3">
      <c r="A763">
        <v>66300450</v>
      </c>
      <c r="B763" s="6">
        <v>30000</v>
      </c>
      <c r="C763" t="s">
        <v>14</v>
      </c>
      <c r="D763" s="4">
        <v>0.11220000000000001</v>
      </c>
      <c r="E763" t="s">
        <v>34</v>
      </c>
      <c r="F763" t="s">
        <v>54</v>
      </c>
      <c r="G763" t="s">
        <v>33</v>
      </c>
      <c r="H763" t="s">
        <v>24</v>
      </c>
      <c r="I763" s="6">
        <v>81000</v>
      </c>
      <c r="J763" s="8" t="str">
        <f t="shared" si="67"/>
        <v>HIGH</v>
      </c>
      <c r="K763" t="s">
        <v>29</v>
      </c>
      <c r="L763" t="s">
        <v>25</v>
      </c>
      <c r="M763" s="13">
        <v>0.1007</v>
      </c>
      <c r="N763" s="13">
        <v>10.07</v>
      </c>
      <c r="O763">
        <v>695</v>
      </c>
      <c r="P763">
        <v>699</v>
      </c>
      <c r="Q763">
        <f t="shared" si="68"/>
        <v>697</v>
      </c>
      <c r="R763" s="8" t="str">
        <f t="shared" si="69"/>
        <v>FAIR</v>
      </c>
      <c r="S763">
        <f t="shared" si="66"/>
        <v>2</v>
      </c>
      <c r="T763" s="8" t="str">
        <f t="shared" si="70"/>
        <v>MEDIUM</v>
      </c>
      <c r="U763" s="8" t="str">
        <f t="shared" si="71"/>
        <v>Moderate DTI/Income/FICO</v>
      </c>
    </row>
    <row r="764" spans="1:21" x14ac:dyDescent="0.3">
      <c r="A764">
        <v>67898358</v>
      </c>
      <c r="B764" s="6">
        <v>12000</v>
      </c>
      <c r="C764" t="s">
        <v>26</v>
      </c>
      <c r="D764" s="4">
        <v>0.11990000000000001</v>
      </c>
      <c r="E764" t="s">
        <v>21</v>
      </c>
      <c r="F764" t="s">
        <v>40</v>
      </c>
      <c r="G764" t="s">
        <v>17</v>
      </c>
      <c r="H764" t="s">
        <v>37</v>
      </c>
      <c r="I764" s="6">
        <v>41160</v>
      </c>
      <c r="J764" s="8" t="str">
        <f t="shared" si="67"/>
        <v>MEDIUM</v>
      </c>
      <c r="K764" t="s">
        <v>29</v>
      </c>
      <c r="L764" t="s">
        <v>25</v>
      </c>
      <c r="M764" s="13">
        <v>0.21719999999999998</v>
      </c>
      <c r="N764" s="13">
        <v>21.72</v>
      </c>
      <c r="O764">
        <v>695</v>
      </c>
      <c r="P764">
        <v>699</v>
      </c>
      <c r="Q764">
        <f t="shared" si="68"/>
        <v>697</v>
      </c>
      <c r="R764" s="8" t="str">
        <f t="shared" si="69"/>
        <v>FAIR</v>
      </c>
      <c r="S764">
        <f t="shared" si="66"/>
        <v>1</v>
      </c>
      <c r="T764" s="8" t="str">
        <f t="shared" si="70"/>
        <v>HIGH</v>
      </c>
      <c r="U764" s="8" t="str">
        <f t="shared" si="71"/>
        <v>High DTI / Low Income / Low FICO</v>
      </c>
    </row>
    <row r="765" spans="1:21" x14ac:dyDescent="0.3">
      <c r="A765">
        <v>65504544</v>
      </c>
      <c r="B765" s="6">
        <v>18000</v>
      </c>
      <c r="C765" t="s">
        <v>26</v>
      </c>
      <c r="D765" s="4">
        <v>8.1799999999999998E-2</v>
      </c>
      <c r="E765" t="s">
        <v>34</v>
      </c>
      <c r="F765" t="s">
        <v>35</v>
      </c>
      <c r="G765" t="s">
        <v>33</v>
      </c>
      <c r="H765" t="s">
        <v>24</v>
      </c>
      <c r="I765" s="6">
        <v>52000</v>
      </c>
      <c r="J765" s="8" t="str">
        <f t="shared" si="67"/>
        <v>MEDIUM</v>
      </c>
      <c r="K765" t="s">
        <v>29</v>
      </c>
      <c r="L765" t="s">
        <v>20</v>
      </c>
      <c r="M765" s="13">
        <v>9.9900000000000003E-2</v>
      </c>
      <c r="N765" s="13">
        <v>9.99</v>
      </c>
      <c r="O765">
        <v>665</v>
      </c>
      <c r="P765">
        <v>669</v>
      </c>
      <c r="Q765">
        <f t="shared" si="68"/>
        <v>667</v>
      </c>
      <c r="R765" s="8" t="str">
        <f t="shared" si="69"/>
        <v>FAIR</v>
      </c>
      <c r="S765">
        <f t="shared" si="66"/>
        <v>2</v>
      </c>
      <c r="T765" s="8" t="str">
        <f t="shared" si="70"/>
        <v>MEDIUM</v>
      </c>
      <c r="U765" s="8" t="str">
        <f t="shared" si="71"/>
        <v>Moderate DTI/Income/FICO</v>
      </c>
    </row>
    <row r="766" spans="1:21" x14ac:dyDescent="0.3">
      <c r="A766">
        <v>67635502</v>
      </c>
      <c r="B766" s="6">
        <v>12000</v>
      </c>
      <c r="C766" t="s">
        <v>26</v>
      </c>
      <c r="D766" s="4">
        <v>8.3800000000000013E-2</v>
      </c>
      <c r="E766" t="s">
        <v>34</v>
      </c>
      <c r="F766" t="s">
        <v>35</v>
      </c>
      <c r="G766" t="s">
        <v>36</v>
      </c>
      <c r="H766" t="s">
        <v>37</v>
      </c>
      <c r="I766" s="6">
        <v>33500</v>
      </c>
      <c r="J766" s="8" t="str">
        <f t="shared" si="67"/>
        <v>LOW</v>
      </c>
      <c r="K766" t="s">
        <v>29</v>
      </c>
      <c r="L766" t="s">
        <v>25</v>
      </c>
      <c r="M766" s="13">
        <v>0.34149999999999997</v>
      </c>
      <c r="N766" s="13">
        <v>34.15</v>
      </c>
      <c r="O766">
        <v>695</v>
      </c>
      <c r="P766">
        <v>699</v>
      </c>
      <c r="Q766">
        <f t="shared" si="68"/>
        <v>697</v>
      </c>
      <c r="R766" s="8" t="str">
        <f t="shared" si="69"/>
        <v>FAIR</v>
      </c>
      <c r="S766">
        <f t="shared" si="66"/>
        <v>1</v>
      </c>
      <c r="T766" s="8" t="str">
        <f t="shared" si="70"/>
        <v>HIGH</v>
      </c>
      <c r="U766" s="8" t="str">
        <f t="shared" si="71"/>
        <v>High DTI / Low Income / Low FICO</v>
      </c>
    </row>
    <row r="767" spans="1:21" x14ac:dyDescent="0.3">
      <c r="A767">
        <v>63158857</v>
      </c>
      <c r="B767" s="6">
        <v>35000</v>
      </c>
      <c r="C767" t="s">
        <v>14</v>
      </c>
      <c r="D767" s="4">
        <v>0.17859999999999998</v>
      </c>
      <c r="E767" t="s">
        <v>15</v>
      </c>
      <c r="F767" t="s">
        <v>51</v>
      </c>
      <c r="G767" t="s">
        <v>33</v>
      </c>
      <c r="H767" t="s">
        <v>37</v>
      </c>
      <c r="I767" s="6">
        <v>76600</v>
      </c>
      <c r="J767" s="8" t="str">
        <f t="shared" si="67"/>
        <v>HIGH</v>
      </c>
      <c r="K767" t="s">
        <v>29</v>
      </c>
      <c r="L767" t="s">
        <v>20</v>
      </c>
      <c r="M767" s="13">
        <v>0.14130000000000001</v>
      </c>
      <c r="N767" s="13">
        <v>14.13</v>
      </c>
      <c r="O767">
        <v>695</v>
      </c>
      <c r="P767">
        <v>699</v>
      </c>
      <c r="Q767">
        <f t="shared" si="68"/>
        <v>697</v>
      </c>
      <c r="R767" s="8" t="str">
        <f t="shared" si="69"/>
        <v>FAIR</v>
      </c>
      <c r="S767">
        <f t="shared" si="66"/>
        <v>2</v>
      </c>
      <c r="T767" s="8" t="str">
        <f t="shared" si="70"/>
        <v>MEDIUM</v>
      </c>
      <c r="U767" s="8" t="str">
        <f t="shared" si="71"/>
        <v>Moderate DTI/Income/FICO</v>
      </c>
    </row>
    <row r="768" spans="1:21" x14ac:dyDescent="0.3">
      <c r="A768">
        <v>65865472</v>
      </c>
      <c r="B768" s="6">
        <v>3000</v>
      </c>
      <c r="C768" t="s">
        <v>26</v>
      </c>
      <c r="D768" s="4">
        <v>9.7599999999999992E-2</v>
      </c>
      <c r="E768" t="s">
        <v>34</v>
      </c>
      <c r="F768" t="s">
        <v>58</v>
      </c>
      <c r="H768" t="s">
        <v>37</v>
      </c>
      <c r="I768" s="6">
        <v>48000</v>
      </c>
      <c r="J768" s="8" t="str">
        <f t="shared" si="67"/>
        <v>MEDIUM</v>
      </c>
      <c r="K768" t="s">
        <v>29</v>
      </c>
      <c r="L768" t="s">
        <v>20</v>
      </c>
      <c r="M768" s="13">
        <v>0.2868</v>
      </c>
      <c r="N768" s="13">
        <v>28.68</v>
      </c>
      <c r="O768">
        <v>685</v>
      </c>
      <c r="P768">
        <v>689</v>
      </c>
      <c r="Q768">
        <f t="shared" si="68"/>
        <v>687</v>
      </c>
      <c r="R768" s="8" t="str">
        <f t="shared" si="69"/>
        <v>FAIR</v>
      </c>
      <c r="S768">
        <f t="shared" si="66"/>
        <v>1</v>
      </c>
      <c r="T768" s="8" t="str">
        <f t="shared" si="70"/>
        <v>HIGH</v>
      </c>
      <c r="U768" s="8" t="str">
        <f t="shared" si="71"/>
        <v>High DTI / Low Income / Low FICO</v>
      </c>
    </row>
    <row r="769" spans="1:21" x14ac:dyDescent="0.3">
      <c r="A769">
        <v>64180976</v>
      </c>
      <c r="B769" s="6">
        <v>35000</v>
      </c>
      <c r="C769" t="s">
        <v>14</v>
      </c>
      <c r="D769" s="4">
        <v>0.14330000000000001</v>
      </c>
      <c r="E769" t="s">
        <v>21</v>
      </c>
      <c r="F769" t="s">
        <v>56</v>
      </c>
      <c r="G769" t="s">
        <v>50</v>
      </c>
      <c r="H769" t="s">
        <v>37</v>
      </c>
      <c r="I769" s="6">
        <v>140000</v>
      </c>
      <c r="J769" s="8" t="str">
        <f t="shared" si="67"/>
        <v>HIGH</v>
      </c>
      <c r="K769" t="s">
        <v>48</v>
      </c>
      <c r="L769" t="s">
        <v>20</v>
      </c>
      <c r="M769" s="13">
        <v>0.16</v>
      </c>
      <c r="N769" s="13">
        <v>16</v>
      </c>
      <c r="O769">
        <v>710</v>
      </c>
      <c r="P769">
        <v>714</v>
      </c>
      <c r="Q769">
        <f t="shared" si="68"/>
        <v>712</v>
      </c>
      <c r="R769" s="8" t="str">
        <f t="shared" si="69"/>
        <v>GOOD</v>
      </c>
      <c r="S769">
        <f t="shared" si="66"/>
        <v>2</v>
      </c>
      <c r="T769" s="8" t="str">
        <f t="shared" si="70"/>
        <v>MEDIUM</v>
      </c>
      <c r="U769" s="8" t="str">
        <f t="shared" si="71"/>
        <v>Moderate DTI/Income/FICO</v>
      </c>
    </row>
    <row r="770" spans="1:21" x14ac:dyDescent="0.3">
      <c r="A770">
        <v>67206390</v>
      </c>
      <c r="B770" s="6">
        <v>27600</v>
      </c>
      <c r="C770" t="s">
        <v>26</v>
      </c>
      <c r="D770" s="4">
        <v>7.2599999999999998E-2</v>
      </c>
      <c r="E770" t="s">
        <v>45</v>
      </c>
      <c r="F770" t="s">
        <v>61</v>
      </c>
      <c r="G770" t="s">
        <v>36</v>
      </c>
      <c r="H770" t="s">
        <v>24</v>
      </c>
      <c r="I770" s="6">
        <v>60000</v>
      </c>
      <c r="J770" s="8" t="str">
        <f t="shared" si="67"/>
        <v>MEDIUM</v>
      </c>
      <c r="K770" t="s">
        <v>29</v>
      </c>
      <c r="L770" t="s">
        <v>20</v>
      </c>
      <c r="M770" s="13">
        <v>0.13900000000000001</v>
      </c>
      <c r="N770" s="13">
        <v>13.900000000000002</v>
      </c>
      <c r="O770">
        <v>710</v>
      </c>
      <c r="P770">
        <v>714</v>
      </c>
      <c r="Q770">
        <f t="shared" si="68"/>
        <v>712</v>
      </c>
      <c r="R770" s="8" t="str">
        <f t="shared" si="69"/>
        <v>GOOD</v>
      </c>
      <c r="S770">
        <f t="shared" ref="S770:S833" si="72">IF(AND(M770&lt;0.12, I770&gt;60000, Q770&gt;700), 3, IF(AND(M770&lt;0.2, I770&gt;40000, Q770&gt;660), 2, 1))</f>
        <v>2</v>
      </c>
      <c r="T770" s="8" t="str">
        <f t="shared" si="70"/>
        <v>MEDIUM</v>
      </c>
      <c r="U770" s="8" t="str">
        <f t="shared" si="71"/>
        <v>Moderate DTI/Income/FICO</v>
      </c>
    </row>
    <row r="771" spans="1:21" x14ac:dyDescent="0.3">
      <c r="A771">
        <v>65382668</v>
      </c>
      <c r="B771" s="6">
        <v>3000</v>
      </c>
      <c r="C771" t="s">
        <v>26</v>
      </c>
      <c r="D771" s="4">
        <v>7.2599999999999998E-2</v>
      </c>
      <c r="E771" t="s">
        <v>45</v>
      </c>
      <c r="F771" t="s">
        <v>61</v>
      </c>
      <c r="H771" t="s">
        <v>18</v>
      </c>
      <c r="I771" s="6">
        <v>40800</v>
      </c>
      <c r="J771" s="8" t="str">
        <f t="shared" ref="J771:J834" si="73">IF(I771&gt;60000,"HIGH",IF(I771&gt;40000,"MEDIUM","LOW"))</f>
        <v>MEDIUM</v>
      </c>
      <c r="K771" t="s">
        <v>29</v>
      </c>
      <c r="L771" t="s">
        <v>20</v>
      </c>
      <c r="M771" s="13">
        <v>1.7399999999999999E-2</v>
      </c>
      <c r="N771" s="13">
        <v>1.7399999999999998</v>
      </c>
      <c r="O771">
        <v>795</v>
      </c>
      <c r="P771">
        <v>799</v>
      </c>
      <c r="Q771">
        <f t="shared" ref="Q771:Q834" si="74">AVERAGE(O771,P771)</f>
        <v>797</v>
      </c>
      <c r="R771" s="8" t="str">
        <f t="shared" ref="R771:R834" si="75">IF(Q771&gt;700,"GOOD",IF(Q771&gt;660,"FAIR","POOR"))</f>
        <v>GOOD</v>
      </c>
      <c r="S771">
        <f t="shared" si="72"/>
        <v>2</v>
      </c>
      <c r="T771" s="8" t="str">
        <f t="shared" ref="T771:T834" si="76">IF(S771=3, "LOW", IF(S771=2, "MEDIUM", "HIGH"))</f>
        <v>MEDIUM</v>
      </c>
      <c r="U771" s="8" t="str">
        <f t="shared" ref="U771:U834" si="77">IF(S771=1, "High DTI / Low Income / Low FICO", IF(S771=2, "Moderate DTI/Income/FICO", "Strong Profile"))</f>
        <v>Moderate DTI/Income/FICO</v>
      </c>
    </row>
    <row r="772" spans="1:21" x14ac:dyDescent="0.3">
      <c r="A772">
        <v>65811283</v>
      </c>
      <c r="B772" s="6">
        <v>18000</v>
      </c>
      <c r="C772" t="s">
        <v>14</v>
      </c>
      <c r="D772" s="4">
        <v>0.16550000000000001</v>
      </c>
      <c r="E772" t="s">
        <v>15</v>
      </c>
      <c r="F772" t="s">
        <v>16</v>
      </c>
      <c r="G772" t="s">
        <v>33</v>
      </c>
      <c r="H772" t="s">
        <v>37</v>
      </c>
      <c r="I772" s="6">
        <v>45000</v>
      </c>
      <c r="J772" s="8" t="str">
        <f t="shared" si="73"/>
        <v>MEDIUM</v>
      </c>
      <c r="K772" t="s">
        <v>29</v>
      </c>
      <c r="L772" t="s">
        <v>20</v>
      </c>
      <c r="M772" s="13">
        <v>0.28749999999999998</v>
      </c>
      <c r="N772" s="13">
        <v>28.749999999999996</v>
      </c>
      <c r="O772">
        <v>670</v>
      </c>
      <c r="P772">
        <v>674</v>
      </c>
      <c r="Q772">
        <f t="shared" si="74"/>
        <v>672</v>
      </c>
      <c r="R772" s="8" t="str">
        <f t="shared" si="75"/>
        <v>FAIR</v>
      </c>
      <c r="S772">
        <f t="shared" si="72"/>
        <v>1</v>
      </c>
      <c r="T772" s="8" t="str">
        <f t="shared" si="76"/>
        <v>HIGH</v>
      </c>
      <c r="U772" s="8" t="str">
        <f t="shared" si="77"/>
        <v>High DTI / Low Income / Low FICO</v>
      </c>
    </row>
    <row r="773" spans="1:21" x14ac:dyDescent="0.3">
      <c r="A773">
        <v>62914609</v>
      </c>
      <c r="B773" s="6">
        <v>24000</v>
      </c>
      <c r="C773" t="s">
        <v>26</v>
      </c>
      <c r="D773" s="4">
        <v>0.16550000000000001</v>
      </c>
      <c r="E773" t="s">
        <v>15</v>
      </c>
      <c r="F773" t="s">
        <v>16</v>
      </c>
      <c r="G773" t="s">
        <v>17</v>
      </c>
      <c r="H773" t="s">
        <v>37</v>
      </c>
      <c r="I773" s="6">
        <v>125000</v>
      </c>
      <c r="J773" s="8" t="str">
        <f t="shared" si="73"/>
        <v>HIGH</v>
      </c>
      <c r="K773" t="s">
        <v>48</v>
      </c>
      <c r="L773" t="s">
        <v>38</v>
      </c>
      <c r="M773" s="13">
        <v>6.1600000000000002E-2</v>
      </c>
      <c r="N773" s="13">
        <v>6.16</v>
      </c>
      <c r="O773">
        <v>665</v>
      </c>
      <c r="P773">
        <v>669</v>
      </c>
      <c r="Q773">
        <f t="shared" si="74"/>
        <v>667</v>
      </c>
      <c r="R773" s="8" t="str">
        <f t="shared" si="75"/>
        <v>FAIR</v>
      </c>
      <c r="S773">
        <f t="shared" si="72"/>
        <v>2</v>
      </c>
      <c r="T773" s="8" t="str">
        <f t="shared" si="76"/>
        <v>MEDIUM</v>
      </c>
      <c r="U773" s="8" t="str">
        <f t="shared" si="77"/>
        <v>Moderate DTI/Income/FICO</v>
      </c>
    </row>
    <row r="774" spans="1:21" x14ac:dyDescent="0.3">
      <c r="A774">
        <v>67386000</v>
      </c>
      <c r="B774" s="6">
        <v>12000</v>
      </c>
      <c r="C774" t="s">
        <v>14</v>
      </c>
      <c r="D774" s="4">
        <v>0.12590000000000001</v>
      </c>
      <c r="E774" t="s">
        <v>21</v>
      </c>
      <c r="F774" t="s">
        <v>22</v>
      </c>
      <c r="G774" t="s">
        <v>50</v>
      </c>
      <c r="H774" t="s">
        <v>18</v>
      </c>
      <c r="I774" s="6">
        <v>32400</v>
      </c>
      <c r="J774" s="8" t="str">
        <f t="shared" si="73"/>
        <v>LOW</v>
      </c>
      <c r="K774" t="s">
        <v>19</v>
      </c>
      <c r="L774" t="s">
        <v>20</v>
      </c>
      <c r="M774" s="13">
        <v>0.26700000000000002</v>
      </c>
      <c r="N774" s="13">
        <v>26.700000000000003</v>
      </c>
      <c r="O774">
        <v>685</v>
      </c>
      <c r="P774">
        <v>689</v>
      </c>
      <c r="Q774">
        <f t="shared" si="74"/>
        <v>687</v>
      </c>
      <c r="R774" s="8" t="str">
        <f t="shared" si="75"/>
        <v>FAIR</v>
      </c>
      <c r="S774">
        <f t="shared" si="72"/>
        <v>1</v>
      </c>
      <c r="T774" s="8" t="str">
        <f t="shared" si="76"/>
        <v>HIGH</v>
      </c>
      <c r="U774" s="8" t="str">
        <f t="shared" si="77"/>
        <v>High DTI / Low Income / Low FICO</v>
      </c>
    </row>
    <row r="775" spans="1:21" x14ac:dyDescent="0.3">
      <c r="A775">
        <v>63274272</v>
      </c>
      <c r="B775" s="6">
        <v>21775</v>
      </c>
      <c r="C775" t="s">
        <v>14</v>
      </c>
      <c r="D775" s="4">
        <v>0.1699</v>
      </c>
      <c r="E775" t="s">
        <v>15</v>
      </c>
      <c r="F775" t="s">
        <v>53</v>
      </c>
      <c r="G775" t="s">
        <v>28</v>
      </c>
      <c r="H775" t="s">
        <v>18</v>
      </c>
      <c r="I775" s="6">
        <v>49500</v>
      </c>
      <c r="J775" s="8" t="str">
        <f t="shared" si="73"/>
        <v>MEDIUM</v>
      </c>
      <c r="K775" t="s">
        <v>48</v>
      </c>
      <c r="L775" t="s">
        <v>20</v>
      </c>
      <c r="M775" s="13">
        <v>0.37229999999999996</v>
      </c>
      <c r="N775" s="13">
        <v>37.229999999999997</v>
      </c>
      <c r="O775">
        <v>685</v>
      </c>
      <c r="P775">
        <v>689</v>
      </c>
      <c r="Q775">
        <f t="shared" si="74"/>
        <v>687</v>
      </c>
      <c r="R775" s="8" t="str">
        <f t="shared" si="75"/>
        <v>FAIR</v>
      </c>
      <c r="S775">
        <f t="shared" si="72"/>
        <v>1</v>
      </c>
      <c r="T775" s="8" t="str">
        <f t="shared" si="76"/>
        <v>HIGH</v>
      </c>
      <c r="U775" s="8" t="str">
        <f t="shared" si="77"/>
        <v>High DTI / Low Income / Low FICO</v>
      </c>
    </row>
    <row r="776" spans="1:21" x14ac:dyDescent="0.3">
      <c r="A776">
        <v>65894952</v>
      </c>
      <c r="B776" s="6">
        <v>11400</v>
      </c>
      <c r="C776" t="s">
        <v>14</v>
      </c>
      <c r="D776" s="4">
        <v>0.14480000000000001</v>
      </c>
      <c r="E776" t="s">
        <v>21</v>
      </c>
      <c r="F776" t="s">
        <v>56</v>
      </c>
      <c r="G776" t="s">
        <v>33</v>
      </c>
      <c r="H776" t="s">
        <v>37</v>
      </c>
      <c r="I776" s="6">
        <v>34000</v>
      </c>
      <c r="J776" s="8" t="str">
        <f t="shared" si="73"/>
        <v>LOW</v>
      </c>
      <c r="K776" t="s">
        <v>19</v>
      </c>
      <c r="L776" t="s">
        <v>20</v>
      </c>
      <c r="M776" s="13">
        <v>0.30180000000000001</v>
      </c>
      <c r="N776" s="13">
        <v>30.18</v>
      </c>
      <c r="O776">
        <v>690</v>
      </c>
      <c r="P776">
        <v>694</v>
      </c>
      <c r="Q776">
        <f t="shared" si="74"/>
        <v>692</v>
      </c>
      <c r="R776" s="8" t="str">
        <f t="shared" si="75"/>
        <v>FAIR</v>
      </c>
      <c r="S776">
        <f t="shared" si="72"/>
        <v>1</v>
      </c>
      <c r="T776" s="8" t="str">
        <f t="shared" si="76"/>
        <v>HIGH</v>
      </c>
      <c r="U776" s="8" t="str">
        <f t="shared" si="77"/>
        <v>High DTI / Low Income / Low FICO</v>
      </c>
    </row>
    <row r="777" spans="1:21" x14ac:dyDescent="0.3">
      <c r="A777">
        <v>68132709</v>
      </c>
      <c r="B777" s="6">
        <v>22900</v>
      </c>
      <c r="C777" t="s">
        <v>14</v>
      </c>
      <c r="D777" s="4">
        <v>0.15770000000000001</v>
      </c>
      <c r="E777" t="s">
        <v>15</v>
      </c>
      <c r="F777" t="s">
        <v>27</v>
      </c>
      <c r="G777" t="s">
        <v>28</v>
      </c>
      <c r="H777" t="s">
        <v>18</v>
      </c>
      <c r="I777" s="6">
        <v>60000</v>
      </c>
      <c r="J777" s="8" t="str">
        <f t="shared" si="73"/>
        <v>MEDIUM</v>
      </c>
      <c r="K777" t="s">
        <v>29</v>
      </c>
      <c r="L777" t="s">
        <v>20</v>
      </c>
      <c r="M777" s="13">
        <v>0.1757</v>
      </c>
      <c r="N777" s="13">
        <v>17.57</v>
      </c>
      <c r="O777">
        <v>665</v>
      </c>
      <c r="P777">
        <v>669</v>
      </c>
      <c r="Q777">
        <f t="shared" si="74"/>
        <v>667</v>
      </c>
      <c r="R777" s="8" t="str">
        <f t="shared" si="75"/>
        <v>FAIR</v>
      </c>
      <c r="S777">
        <f t="shared" si="72"/>
        <v>2</v>
      </c>
      <c r="T777" s="8" t="str">
        <f t="shared" si="76"/>
        <v>MEDIUM</v>
      </c>
      <c r="U777" s="8" t="str">
        <f t="shared" si="77"/>
        <v>Moderate DTI/Income/FICO</v>
      </c>
    </row>
    <row r="778" spans="1:21" x14ac:dyDescent="0.3">
      <c r="A778">
        <v>63216237</v>
      </c>
      <c r="B778" s="6">
        <v>5000</v>
      </c>
      <c r="C778" t="s">
        <v>26</v>
      </c>
      <c r="D778" s="4">
        <v>0.1399</v>
      </c>
      <c r="E778" t="s">
        <v>21</v>
      </c>
      <c r="F778" t="s">
        <v>30</v>
      </c>
      <c r="G778" t="s">
        <v>50</v>
      </c>
      <c r="H778" t="s">
        <v>18</v>
      </c>
      <c r="I778" s="6">
        <v>12900</v>
      </c>
      <c r="J778" s="8" t="str">
        <f t="shared" si="73"/>
        <v>LOW</v>
      </c>
      <c r="K778" t="s">
        <v>29</v>
      </c>
      <c r="L778" t="s">
        <v>25</v>
      </c>
      <c r="M778" s="13">
        <v>0.1079</v>
      </c>
      <c r="N778" s="13">
        <v>10.79</v>
      </c>
      <c r="O778">
        <v>685</v>
      </c>
      <c r="P778">
        <v>689</v>
      </c>
      <c r="Q778">
        <f t="shared" si="74"/>
        <v>687</v>
      </c>
      <c r="R778" s="8" t="str">
        <f t="shared" si="75"/>
        <v>FAIR</v>
      </c>
      <c r="S778">
        <f t="shared" si="72"/>
        <v>1</v>
      </c>
      <c r="T778" s="8" t="str">
        <f t="shared" si="76"/>
        <v>HIGH</v>
      </c>
      <c r="U778" s="8" t="str">
        <f t="shared" si="77"/>
        <v>High DTI / Low Income / Low FICO</v>
      </c>
    </row>
    <row r="779" spans="1:21" x14ac:dyDescent="0.3">
      <c r="A779">
        <v>65444068</v>
      </c>
      <c r="B779" s="6">
        <v>10000</v>
      </c>
      <c r="C779" t="s">
        <v>26</v>
      </c>
      <c r="D779" s="4">
        <v>6.2400000000000004E-2</v>
      </c>
      <c r="E779" t="s">
        <v>45</v>
      </c>
      <c r="F779" t="s">
        <v>62</v>
      </c>
      <c r="G779" t="s">
        <v>60</v>
      </c>
      <c r="H779" t="s">
        <v>24</v>
      </c>
      <c r="I779" s="6">
        <v>80000</v>
      </c>
      <c r="J779" s="8" t="str">
        <f t="shared" si="73"/>
        <v>HIGH</v>
      </c>
      <c r="K779" t="s">
        <v>29</v>
      </c>
      <c r="L779" t="s">
        <v>20</v>
      </c>
      <c r="M779" s="13">
        <v>9.8100000000000007E-2</v>
      </c>
      <c r="N779" s="13">
        <v>9.81</v>
      </c>
      <c r="O779">
        <v>750</v>
      </c>
      <c r="P779">
        <v>754</v>
      </c>
      <c r="Q779">
        <f t="shared" si="74"/>
        <v>752</v>
      </c>
      <c r="R779" s="8" t="str">
        <f t="shared" si="75"/>
        <v>GOOD</v>
      </c>
      <c r="S779">
        <f t="shared" si="72"/>
        <v>3</v>
      </c>
      <c r="T779" s="8" t="str">
        <f t="shared" si="76"/>
        <v>LOW</v>
      </c>
      <c r="U779" s="8" t="str">
        <f t="shared" si="77"/>
        <v>Strong Profile</v>
      </c>
    </row>
    <row r="780" spans="1:21" x14ac:dyDescent="0.3">
      <c r="A780">
        <v>66434840</v>
      </c>
      <c r="B780" s="6">
        <v>10000</v>
      </c>
      <c r="C780" t="s">
        <v>14</v>
      </c>
      <c r="D780" s="4">
        <v>0.14480000000000001</v>
      </c>
      <c r="E780" t="s">
        <v>21</v>
      </c>
      <c r="F780" t="s">
        <v>56</v>
      </c>
      <c r="G780" t="s">
        <v>36</v>
      </c>
      <c r="H780" t="s">
        <v>37</v>
      </c>
      <c r="I780" s="6">
        <v>43000</v>
      </c>
      <c r="J780" s="8" t="str">
        <f t="shared" si="73"/>
        <v>MEDIUM</v>
      </c>
      <c r="K780" t="s">
        <v>48</v>
      </c>
      <c r="L780" t="s">
        <v>20</v>
      </c>
      <c r="M780" s="13">
        <v>0.39659999999999995</v>
      </c>
      <c r="N780" s="13">
        <v>39.659999999999997</v>
      </c>
      <c r="O780">
        <v>675</v>
      </c>
      <c r="P780">
        <v>679</v>
      </c>
      <c r="Q780">
        <f t="shared" si="74"/>
        <v>677</v>
      </c>
      <c r="R780" s="8" t="str">
        <f t="shared" si="75"/>
        <v>FAIR</v>
      </c>
      <c r="S780">
        <f t="shared" si="72"/>
        <v>1</v>
      </c>
      <c r="T780" s="8" t="str">
        <f t="shared" si="76"/>
        <v>HIGH</v>
      </c>
      <c r="U780" s="8" t="str">
        <f t="shared" si="77"/>
        <v>High DTI / Low Income / Low FICO</v>
      </c>
    </row>
    <row r="781" spans="1:21" x14ac:dyDescent="0.3">
      <c r="A781">
        <v>67347090</v>
      </c>
      <c r="B781" s="6">
        <v>4200</v>
      </c>
      <c r="C781" t="s">
        <v>26</v>
      </c>
      <c r="D781" s="4">
        <v>9.1700000000000004E-2</v>
      </c>
      <c r="E781" t="s">
        <v>34</v>
      </c>
      <c r="F781" t="s">
        <v>68</v>
      </c>
      <c r="G781" t="s">
        <v>33</v>
      </c>
      <c r="H781" t="s">
        <v>24</v>
      </c>
      <c r="I781" s="6">
        <v>57000</v>
      </c>
      <c r="J781" s="8" t="str">
        <f t="shared" si="73"/>
        <v>MEDIUM</v>
      </c>
      <c r="K781" t="s">
        <v>29</v>
      </c>
      <c r="L781" t="s">
        <v>20</v>
      </c>
      <c r="M781" s="13">
        <v>0.1419</v>
      </c>
      <c r="N781" s="13">
        <v>14.19</v>
      </c>
      <c r="O781">
        <v>695</v>
      </c>
      <c r="P781">
        <v>699</v>
      </c>
      <c r="Q781">
        <f t="shared" si="74"/>
        <v>697</v>
      </c>
      <c r="R781" s="8" t="str">
        <f t="shared" si="75"/>
        <v>FAIR</v>
      </c>
      <c r="S781">
        <f t="shared" si="72"/>
        <v>2</v>
      </c>
      <c r="T781" s="8" t="str">
        <f t="shared" si="76"/>
        <v>MEDIUM</v>
      </c>
      <c r="U781" s="8" t="str">
        <f t="shared" si="77"/>
        <v>Moderate DTI/Income/FICO</v>
      </c>
    </row>
    <row r="782" spans="1:21" x14ac:dyDescent="0.3">
      <c r="A782">
        <v>62854750</v>
      </c>
      <c r="B782" s="6">
        <v>8000</v>
      </c>
      <c r="C782" t="s">
        <v>26</v>
      </c>
      <c r="D782" s="4">
        <v>8.1799999999999998E-2</v>
      </c>
      <c r="E782" t="s">
        <v>34</v>
      </c>
      <c r="F782" t="s">
        <v>35</v>
      </c>
      <c r="G782" t="s">
        <v>28</v>
      </c>
      <c r="H782" t="s">
        <v>37</v>
      </c>
      <c r="I782" s="6">
        <v>40000</v>
      </c>
      <c r="J782" s="8" t="str">
        <f t="shared" si="73"/>
        <v>LOW</v>
      </c>
      <c r="K782" t="s">
        <v>29</v>
      </c>
      <c r="L782" t="s">
        <v>20</v>
      </c>
      <c r="M782" s="13">
        <v>0.19469999999999998</v>
      </c>
      <c r="N782" s="13">
        <v>19.47</v>
      </c>
      <c r="O782">
        <v>665</v>
      </c>
      <c r="P782">
        <v>669</v>
      </c>
      <c r="Q782">
        <f t="shared" si="74"/>
        <v>667</v>
      </c>
      <c r="R782" s="8" t="str">
        <f t="shared" si="75"/>
        <v>FAIR</v>
      </c>
      <c r="S782">
        <f t="shared" si="72"/>
        <v>1</v>
      </c>
      <c r="T782" s="8" t="str">
        <f t="shared" si="76"/>
        <v>HIGH</v>
      </c>
      <c r="U782" s="8" t="str">
        <f t="shared" si="77"/>
        <v>High DTI / Low Income / Low FICO</v>
      </c>
    </row>
    <row r="783" spans="1:21" x14ac:dyDescent="0.3">
      <c r="A783">
        <v>67809810</v>
      </c>
      <c r="B783" s="6">
        <v>16375</v>
      </c>
      <c r="C783" t="s">
        <v>26</v>
      </c>
      <c r="D783" s="4">
        <v>0.15410000000000001</v>
      </c>
      <c r="E783" t="s">
        <v>15</v>
      </c>
      <c r="F783" t="s">
        <v>27</v>
      </c>
      <c r="G783" t="s">
        <v>23</v>
      </c>
      <c r="H783" t="s">
        <v>18</v>
      </c>
      <c r="I783" s="6">
        <v>65000</v>
      </c>
      <c r="J783" s="8" t="str">
        <f t="shared" si="73"/>
        <v>HIGH</v>
      </c>
      <c r="K783" t="s">
        <v>29</v>
      </c>
      <c r="L783" t="s">
        <v>20</v>
      </c>
      <c r="M783" s="13">
        <v>0.1953</v>
      </c>
      <c r="N783" s="13">
        <v>19.53</v>
      </c>
      <c r="O783">
        <v>670</v>
      </c>
      <c r="P783">
        <v>674</v>
      </c>
      <c r="Q783">
        <f t="shared" si="74"/>
        <v>672</v>
      </c>
      <c r="R783" s="8" t="str">
        <f t="shared" si="75"/>
        <v>FAIR</v>
      </c>
      <c r="S783">
        <f t="shared" si="72"/>
        <v>2</v>
      </c>
      <c r="T783" s="8" t="str">
        <f t="shared" si="76"/>
        <v>MEDIUM</v>
      </c>
      <c r="U783" s="8" t="str">
        <f t="shared" si="77"/>
        <v>Moderate DTI/Income/FICO</v>
      </c>
    </row>
    <row r="784" spans="1:21" x14ac:dyDescent="0.3">
      <c r="A784">
        <v>63334758</v>
      </c>
      <c r="B784" s="6">
        <v>15000</v>
      </c>
      <c r="C784" t="s">
        <v>26</v>
      </c>
      <c r="D784" s="4">
        <v>0.1399</v>
      </c>
      <c r="E784" t="s">
        <v>21</v>
      </c>
      <c r="F784" t="s">
        <v>30</v>
      </c>
      <c r="G784" t="s">
        <v>33</v>
      </c>
      <c r="H784" t="s">
        <v>24</v>
      </c>
      <c r="I784" s="6">
        <v>55000</v>
      </c>
      <c r="J784" s="8" t="str">
        <f t="shared" si="73"/>
        <v>MEDIUM</v>
      </c>
      <c r="K784" t="s">
        <v>29</v>
      </c>
      <c r="L784" t="s">
        <v>20</v>
      </c>
      <c r="M784" s="13">
        <v>0.2205</v>
      </c>
      <c r="N784" s="13">
        <v>22.05</v>
      </c>
      <c r="O784">
        <v>680</v>
      </c>
      <c r="P784">
        <v>684</v>
      </c>
      <c r="Q784">
        <f t="shared" si="74"/>
        <v>682</v>
      </c>
      <c r="R784" s="8" t="str">
        <f t="shared" si="75"/>
        <v>FAIR</v>
      </c>
      <c r="S784">
        <f t="shared" si="72"/>
        <v>1</v>
      </c>
      <c r="T784" s="8" t="str">
        <f t="shared" si="76"/>
        <v>HIGH</v>
      </c>
      <c r="U784" s="8" t="str">
        <f t="shared" si="77"/>
        <v>High DTI / Low Income / Low FICO</v>
      </c>
    </row>
    <row r="785" spans="1:21" x14ac:dyDescent="0.3">
      <c r="A785">
        <v>65656096</v>
      </c>
      <c r="B785" s="6">
        <v>3500</v>
      </c>
      <c r="C785" t="s">
        <v>26</v>
      </c>
      <c r="D785" s="4">
        <v>0.14330000000000001</v>
      </c>
      <c r="E785" t="s">
        <v>21</v>
      </c>
      <c r="F785" t="s">
        <v>56</v>
      </c>
      <c r="H785" t="s">
        <v>37</v>
      </c>
      <c r="I785" s="6">
        <v>15328</v>
      </c>
      <c r="J785" s="8" t="str">
        <f t="shared" si="73"/>
        <v>LOW</v>
      </c>
      <c r="K785" t="s">
        <v>29</v>
      </c>
      <c r="L785" t="s">
        <v>67</v>
      </c>
      <c r="M785" s="13">
        <v>0.307</v>
      </c>
      <c r="N785" s="13">
        <v>30.7</v>
      </c>
      <c r="O785">
        <v>680</v>
      </c>
      <c r="P785">
        <v>684</v>
      </c>
      <c r="Q785">
        <f t="shared" si="74"/>
        <v>682</v>
      </c>
      <c r="R785" s="8" t="str">
        <f t="shared" si="75"/>
        <v>FAIR</v>
      </c>
      <c r="S785">
        <f t="shared" si="72"/>
        <v>1</v>
      </c>
      <c r="T785" s="8" t="str">
        <f t="shared" si="76"/>
        <v>HIGH</v>
      </c>
      <c r="U785" s="8" t="str">
        <f t="shared" si="77"/>
        <v>High DTI / Low Income / Low FICO</v>
      </c>
    </row>
    <row r="786" spans="1:21" x14ac:dyDescent="0.3">
      <c r="A786">
        <v>64038798</v>
      </c>
      <c r="B786" s="6">
        <v>15000</v>
      </c>
      <c r="C786" t="s">
        <v>26</v>
      </c>
      <c r="D786" s="4">
        <v>0.12050000000000001</v>
      </c>
      <c r="E786" t="s">
        <v>21</v>
      </c>
      <c r="F786" t="s">
        <v>40</v>
      </c>
      <c r="G786" t="s">
        <v>33</v>
      </c>
      <c r="H786" t="s">
        <v>18</v>
      </c>
      <c r="I786" s="6">
        <v>80000</v>
      </c>
      <c r="J786" s="8" t="str">
        <f t="shared" si="73"/>
        <v>HIGH</v>
      </c>
      <c r="K786" t="s">
        <v>29</v>
      </c>
      <c r="L786" t="s">
        <v>20</v>
      </c>
      <c r="M786" s="13">
        <v>8.6400000000000005E-2</v>
      </c>
      <c r="N786" s="13">
        <v>8.64</v>
      </c>
      <c r="O786">
        <v>680</v>
      </c>
      <c r="P786">
        <v>684</v>
      </c>
      <c r="Q786">
        <f t="shared" si="74"/>
        <v>682</v>
      </c>
      <c r="R786" s="8" t="str">
        <f t="shared" si="75"/>
        <v>FAIR</v>
      </c>
      <c r="S786">
        <f t="shared" si="72"/>
        <v>2</v>
      </c>
      <c r="T786" s="8" t="str">
        <f t="shared" si="76"/>
        <v>MEDIUM</v>
      </c>
      <c r="U786" s="8" t="str">
        <f t="shared" si="77"/>
        <v>Moderate DTI/Income/FICO</v>
      </c>
    </row>
    <row r="787" spans="1:21" x14ac:dyDescent="0.3">
      <c r="A787">
        <v>67448290</v>
      </c>
      <c r="B787" s="6">
        <v>8000</v>
      </c>
      <c r="C787" t="s">
        <v>26</v>
      </c>
      <c r="D787" s="4">
        <v>0.11220000000000001</v>
      </c>
      <c r="E787" t="s">
        <v>34</v>
      </c>
      <c r="F787" t="s">
        <v>54</v>
      </c>
      <c r="G787" t="s">
        <v>33</v>
      </c>
      <c r="H787" t="s">
        <v>24</v>
      </c>
      <c r="I787" s="6">
        <v>45000</v>
      </c>
      <c r="J787" s="8" t="str">
        <f t="shared" si="73"/>
        <v>MEDIUM</v>
      </c>
      <c r="K787" t="s">
        <v>29</v>
      </c>
      <c r="L787" t="s">
        <v>20</v>
      </c>
      <c r="M787" s="13">
        <v>8.4000000000000005E-2</v>
      </c>
      <c r="N787" s="13">
        <v>8.4</v>
      </c>
      <c r="O787">
        <v>685</v>
      </c>
      <c r="P787">
        <v>689</v>
      </c>
      <c r="Q787">
        <f t="shared" si="74"/>
        <v>687</v>
      </c>
      <c r="R787" s="8" t="str">
        <f t="shared" si="75"/>
        <v>FAIR</v>
      </c>
      <c r="S787">
        <f t="shared" si="72"/>
        <v>2</v>
      </c>
      <c r="T787" s="8" t="str">
        <f t="shared" si="76"/>
        <v>MEDIUM</v>
      </c>
      <c r="U787" s="8" t="str">
        <f t="shared" si="77"/>
        <v>Moderate DTI/Income/FICO</v>
      </c>
    </row>
    <row r="788" spans="1:21" x14ac:dyDescent="0.3">
      <c r="A788">
        <v>67929440</v>
      </c>
      <c r="B788" s="6">
        <v>15175</v>
      </c>
      <c r="C788" t="s">
        <v>26</v>
      </c>
      <c r="D788" s="4">
        <v>0.14480000000000001</v>
      </c>
      <c r="E788" t="s">
        <v>21</v>
      </c>
      <c r="F788" t="s">
        <v>56</v>
      </c>
      <c r="H788" t="s">
        <v>24</v>
      </c>
      <c r="I788" s="6">
        <v>37939.08</v>
      </c>
      <c r="J788" s="8" t="str">
        <f t="shared" si="73"/>
        <v>LOW</v>
      </c>
      <c r="K788" t="s">
        <v>48</v>
      </c>
      <c r="L788" t="s">
        <v>20</v>
      </c>
      <c r="M788" s="13">
        <v>0.19839999999999999</v>
      </c>
      <c r="N788" s="13">
        <v>19.84</v>
      </c>
      <c r="O788">
        <v>690</v>
      </c>
      <c r="P788">
        <v>694</v>
      </c>
      <c r="Q788">
        <f t="shared" si="74"/>
        <v>692</v>
      </c>
      <c r="R788" s="8" t="str">
        <f t="shared" si="75"/>
        <v>FAIR</v>
      </c>
      <c r="S788">
        <f t="shared" si="72"/>
        <v>1</v>
      </c>
      <c r="T788" s="8" t="str">
        <f t="shared" si="76"/>
        <v>HIGH</v>
      </c>
      <c r="U788" s="8" t="str">
        <f t="shared" si="77"/>
        <v>High DTI / Low Income / Low FICO</v>
      </c>
    </row>
    <row r="789" spans="1:21" x14ac:dyDescent="0.3">
      <c r="A789">
        <v>64068880</v>
      </c>
      <c r="B789" s="6">
        <v>7500</v>
      </c>
      <c r="C789" t="s">
        <v>26</v>
      </c>
      <c r="D789" s="4">
        <v>0.13669999999999999</v>
      </c>
      <c r="E789" t="s">
        <v>21</v>
      </c>
      <c r="F789" t="s">
        <v>30</v>
      </c>
      <c r="G789" t="s">
        <v>36</v>
      </c>
      <c r="H789" t="s">
        <v>37</v>
      </c>
      <c r="I789" s="6">
        <v>30000</v>
      </c>
      <c r="J789" s="8" t="str">
        <f t="shared" si="73"/>
        <v>LOW</v>
      </c>
      <c r="K789" t="s">
        <v>29</v>
      </c>
      <c r="L789" t="s">
        <v>59</v>
      </c>
      <c r="M789" s="13">
        <v>0.13320000000000001</v>
      </c>
      <c r="N789" s="13">
        <v>13.320000000000002</v>
      </c>
      <c r="O789">
        <v>680</v>
      </c>
      <c r="P789">
        <v>684</v>
      </c>
      <c r="Q789">
        <f t="shared" si="74"/>
        <v>682</v>
      </c>
      <c r="R789" s="8" t="str">
        <f t="shared" si="75"/>
        <v>FAIR</v>
      </c>
      <c r="S789">
        <f t="shared" si="72"/>
        <v>1</v>
      </c>
      <c r="T789" s="8" t="str">
        <f t="shared" si="76"/>
        <v>HIGH</v>
      </c>
      <c r="U789" s="8" t="str">
        <f t="shared" si="77"/>
        <v>High DTI / Low Income / Low FICO</v>
      </c>
    </row>
    <row r="790" spans="1:21" x14ac:dyDescent="0.3">
      <c r="A790">
        <v>67868666</v>
      </c>
      <c r="B790" s="6">
        <v>11000</v>
      </c>
      <c r="C790" t="s">
        <v>26</v>
      </c>
      <c r="D790" s="4">
        <v>8.3800000000000013E-2</v>
      </c>
      <c r="E790" t="s">
        <v>34</v>
      </c>
      <c r="F790" t="s">
        <v>35</v>
      </c>
      <c r="G790" t="s">
        <v>23</v>
      </c>
      <c r="H790" t="s">
        <v>24</v>
      </c>
      <c r="I790" s="6">
        <v>55000</v>
      </c>
      <c r="J790" s="8" t="str">
        <f t="shared" si="73"/>
        <v>MEDIUM</v>
      </c>
      <c r="K790" t="s">
        <v>29</v>
      </c>
      <c r="L790" t="s">
        <v>20</v>
      </c>
      <c r="M790" s="13">
        <v>0.20269999999999999</v>
      </c>
      <c r="N790" s="13">
        <v>20.27</v>
      </c>
      <c r="O790">
        <v>700</v>
      </c>
      <c r="P790">
        <v>704</v>
      </c>
      <c r="Q790">
        <f t="shared" si="74"/>
        <v>702</v>
      </c>
      <c r="R790" s="8" t="str">
        <f t="shared" si="75"/>
        <v>GOOD</v>
      </c>
      <c r="S790">
        <f t="shared" si="72"/>
        <v>1</v>
      </c>
      <c r="T790" s="8" t="str">
        <f t="shared" si="76"/>
        <v>HIGH</v>
      </c>
      <c r="U790" s="8" t="str">
        <f t="shared" si="77"/>
        <v>High DTI / Low Income / Low FICO</v>
      </c>
    </row>
    <row r="791" spans="1:21" x14ac:dyDescent="0.3">
      <c r="A791">
        <v>68386352</v>
      </c>
      <c r="B791" s="6">
        <v>18250</v>
      </c>
      <c r="C791" t="s">
        <v>14</v>
      </c>
      <c r="D791" s="4">
        <v>0.19889999999999999</v>
      </c>
      <c r="E791" t="s">
        <v>43</v>
      </c>
      <c r="F791" t="s">
        <v>76</v>
      </c>
      <c r="G791" t="s">
        <v>28</v>
      </c>
      <c r="H791" t="s">
        <v>18</v>
      </c>
      <c r="I791" s="6">
        <v>36500</v>
      </c>
      <c r="J791" s="8" t="str">
        <f t="shared" si="73"/>
        <v>LOW</v>
      </c>
      <c r="K791" t="s">
        <v>48</v>
      </c>
      <c r="L791" t="s">
        <v>20</v>
      </c>
      <c r="M791" s="13">
        <v>0.2752</v>
      </c>
      <c r="N791" s="13">
        <v>27.52</v>
      </c>
      <c r="O791">
        <v>670</v>
      </c>
      <c r="P791">
        <v>674</v>
      </c>
      <c r="Q791">
        <f t="shared" si="74"/>
        <v>672</v>
      </c>
      <c r="R791" s="8" t="str">
        <f t="shared" si="75"/>
        <v>FAIR</v>
      </c>
      <c r="S791">
        <f t="shared" si="72"/>
        <v>1</v>
      </c>
      <c r="T791" s="8" t="str">
        <f t="shared" si="76"/>
        <v>HIGH</v>
      </c>
      <c r="U791" s="8" t="str">
        <f t="shared" si="77"/>
        <v>High DTI / Low Income / Low FICO</v>
      </c>
    </row>
    <row r="792" spans="1:21" x14ac:dyDescent="0.3">
      <c r="A792">
        <v>65413850</v>
      </c>
      <c r="B792" s="6">
        <v>4000</v>
      </c>
      <c r="C792" t="s">
        <v>26</v>
      </c>
      <c r="D792" s="4">
        <v>0.1149</v>
      </c>
      <c r="E792" t="s">
        <v>34</v>
      </c>
      <c r="F792" t="s">
        <v>54</v>
      </c>
      <c r="G792" t="s">
        <v>33</v>
      </c>
      <c r="H792" t="s">
        <v>18</v>
      </c>
      <c r="I792" s="6">
        <v>25000</v>
      </c>
      <c r="J792" s="8" t="str">
        <f t="shared" si="73"/>
        <v>LOW</v>
      </c>
      <c r="K792" t="s">
        <v>29</v>
      </c>
      <c r="L792" t="s">
        <v>20</v>
      </c>
      <c r="M792" s="13">
        <v>0.17710000000000001</v>
      </c>
      <c r="N792" s="13">
        <v>17.71</v>
      </c>
      <c r="O792">
        <v>665</v>
      </c>
      <c r="P792">
        <v>669</v>
      </c>
      <c r="Q792">
        <f t="shared" si="74"/>
        <v>667</v>
      </c>
      <c r="R792" s="8" t="str">
        <f t="shared" si="75"/>
        <v>FAIR</v>
      </c>
      <c r="S792">
        <f t="shared" si="72"/>
        <v>1</v>
      </c>
      <c r="T792" s="8" t="str">
        <f t="shared" si="76"/>
        <v>HIGH</v>
      </c>
      <c r="U792" s="8" t="str">
        <f t="shared" si="77"/>
        <v>High DTI / Low Income / Low FICO</v>
      </c>
    </row>
    <row r="793" spans="1:21" x14ac:dyDescent="0.3">
      <c r="A793">
        <v>65945486</v>
      </c>
      <c r="B793" s="6">
        <v>5000</v>
      </c>
      <c r="C793" t="s">
        <v>26</v>
      </c>
      <c r="D793" s="4">
        <v>8.3800000000000013E-2</v>
      </c>
      <c r="E793" t="s">
        <v>34</v>
      </c>
      <c r="F793" t="s">
        <v>35</v>
      </c>
      <c r="G793" t="s">
        <v>23</v>
      </c>
      <c r="H793" t="s">
        <v>18</v>
      </c>
      <c r="I793" s="6">
        <v>52000</v>
      </c>
      <c r="J793" s="8" t="str">
        <f t="shared" si="73"/>
        <v>MEDIUM</v>
      </c>
      <c r="K793" t="s">
        <v>48</v>
      </c>
      <c r="L793" t="s">
        <v>20</v>
      </c>
      <c r="M793" s="13">
        <v>0.1018</v>
      </c>
      <c r="N793" s="13">
        <v>10.18</v>
      </c>
      <c r="O793">
        <v>675</v>
      </c>
      <c r="P793">
        <v>679</v>
      </c>
      <c r="Q793">
        <f t="shared" si="74"/>
        <v>677</v>
      </c>
      <c r="R793" s="8" t="str">
        <f t="shared" si="75"/>
        <v>FAIR</v>
      </c>
      <c r="S793">
        <f t="shared" si="72"/>
        <v>2</v>
      </c>
      <c r="T793" s="8" t="str">
        <f t="shared" si="76"/>
        <v>MEDIUM</v>
      </c>
      <c r="U793" s="8" t="str">
        <f t="shared" si="77"/>
        <v>Moderate DTI/Income/FICO</v>
      </c>
    </row>
    <row r="794" spans="1:21" x14ac:dyDescent="0.3">
      <c r="A794">
        <v>66634287</v>
      </c>
      <c r="B794" s="6">
        <v>20000</v>
      </c>
      <c r="C794" t="s">
        <v>14</v>
      </c>
      <c r="D794" s="4">
        <v>0.12590000000000001</v>
      </c>
      <c r="E794" t="s">
        <v>21</v>
      </c>
      <c r="F794" t="s">
        <v>22</v>
      </c>
      <c r="G794" t="s">
        <v>17</v>
      </c>
      <c r="H794" t="s">
        <v>37</v>
      </c>
      <c r="I794" s="6">
        <v>54000</v>
      </c>
      <c r="J794" s="8" t="str">
        <f t="shared" si="73"/>
        <v>MEDIUM</v>
      </c>
      <c r="K794" t="s">
        <v>19</v>
      </c>
      <c r="L794" t="s">
        <v>25</v>
      </c>
      <c r="M794" s="13">
        <v>0.36560000000000004</v>
      </c>
      <c r="N794" s="13">
        <v>36.56</v>
      </c>
      <c r="O794">
        <v>775</v>
      </c>
      <c r="P794">
        <v>779</v>
      </c>
      <c r="Q794">
        <f t="shared" si="74"/>
        <v>777</v>
      </c>
      <c r="R794" s="8" t="str">
        <f t="shared" si="75"/>
        <v>GOOD</v>
      </c>
      <c r="S794">
        <f t="shared" si="72"/>
        <v>1</v>
      </c>
      <c r="T794" s="8" t="str">
        <f t="shared" si="76"/>
        <v>HIGH</v>
      </c>
      <c r="U794" s="8" t="str">
        <f t="shared" si="77"/>
        <v>High DTI / Low Income / Low FICO</v>
      </c>
    </row>
    <row r="795" spans="1:21" x14ac:dyDescent="0.3">
      <c r="A795">
        <v>63337987</v>
      </c>
      <c r="B795" s="6">
        <v>35000</v>
      </c>
      <c r="C795" t="s">
        <v>14</v>
      </c>
      <c r="D795" s="4">
        <v>0.1825</v>
      </c>
      <c r="E795" t="s">
        <v>43</v>
      </c>
      <c r="F795" t="s">
        <v>65</v>
      </c>
      <c r="G795" t="s">
        <v>47</v>
      </c>
      <c r="H795" t="s">
        <v>37</v>
      </c>
      <c r="I795" s="6">
        <v>80000</v>
      </c>
      <c r="J795" s="8" t="str">
        <f t="shared" si="73"/>
        <v>HIGH</v>
      </c>
      <c r="K795" t="s">
        <v>19</v>
      </c>
      <c r="L795" t="s">
        <v>20</v>
      </c>
      <c r="M795" s="13">
        <v>0.38600000000000001</v>
      </c>
      <c r="N795" s="13">
        <v>38.6</v>
      </c>
      <c r="O795">
        <v>675</v>
      </c>
      <c r="P795">
        <v>679</v>
      </c>
      <c r="Q795">
        <f t="shared" si="74"/>
        <v>677</v>
      </c>
      <c r="R795" s="8" t="str">
        <f t="shared" si="75"/>
        <v>FAIR</v>
      </c>
      <c r="S795">
        <f t="shared" si="72"/>
        <v>1</v>
      </c>
      <c r="T795" s="8" t="str">
        <f t="shared" si="76"/>
        <v>HIGH</v>
      </c>
      <c r="U795" s="8" t="str">
        <f t="shared" si="77"/>
        <v>High DTI / Low Income / Low FICO</v>
      </c>
    </row>
    <row r="796" spans="1:21" x14ac:dyDescent="0.3">
      <c r="A796">
        <v>66985218</v>
      </c>
      <c r="B796" s="6">
        <v>16000</v>
      </c>
      <c r="C796" t="s">
        <v>26</v>
      </c>
      <c r="D796" s="4">
        <v>6.8900000000000003E-2</v>
      </c>
      <c r="E796" t="s">
        <v>45</v>
      </c>
      <c r="F796" t="s">
        <v>46</v>
      </c>
      <c r="G796" t="s">
        <v>47</v>
      </c>
      <c r="H796" t="s">
        <v>24</v>
      </c>
      <c r="I796" s="6">
        <v>68233</v>
      </c>
      <c r="J796" s="8" t="str">
        <f t="shared" si="73"/>
        <v>HIGH</v>
      </c>
      <c r="K796" t="s">
        <v>29</v>
      </c>
      <c r="L796" t="s">
        <v>31</v>
      </c>
      <c r="M796" s="13">
        <v>0.15390000000000001</v>
      </c>
      <c r="N796" s="13">
        <v>15.39</v>
      </c>
      <c r="O796">
        <v>715</v>
      </c>
      <c r="P796">
        <v>719</v>
      </c>
      <c r="Q796">
        <f t="shared" si="74"/>
        <v>717</v>
      </c>
      <c r="R796" s="8" t="str">
        <f t="shared" si="75"/>
        <v>GOOD</v>
      </c>
      <c r="S796">
        <f t="shared" si="72"/>
        <v>2</v>
      </c>
      <c r="T796" s="8" t="str">
        <f t="shared" si="76"/>
        <v>MEDIUM</v>
      </c>
      <c r="U796" s="8" t="str">
        <f t="shared" si="77"/>
        <v>Moderate DTI/Income/FICO</v>
      </c>
    </row>
    <row r="797" spans="1:21" x14ac:dyDescent="0.3">
      <c r="A797">
        <v>64170855</v>
      </c>
      <c r="B797" s="6">
        <v>5200</v>
      </c>
      <c r="C797" t="s">
        <v>26</v>
      </c>
      <c r="D797" s="4">
        <v>0.18489999999999998</v>
      </c>
      <c r="E797" t="s">
        <v>43</v>
      </c>
      <c r="F797" t="s">
        <v>70</v>
      </c>
      <c r="G797" t="s">
        <v>17</v>
      </c>
      <c r="H797" t="s">
        <v>24</v>
      </c>
      <c r="I797" s="6">
        <v>67000</v>
      </c>
      <c r="J797" s="8" t="str">
        <f t="shared" si="73"/>
        <v>HIGH</v>
      </c>
      <c r="K797" t="s">
        <v>29</v>
      </c>
      <c r="L797" t="s">
        <v>20</v>
      </c>
      <c r="M797" s="13">
        <v>0.1386</v>
      </c>
      <c r="N797" s="13">
        <v>13.86</v>
      </c>
      <c r="O797">
        <v>665</v>
      </c>
      <c r="P797">
        <v>669</v>
      </c>
      <c r="Q797">
        <f t="shared" si="74"/>
        <v>667</v>
      </c>
      <c r="R797" s="8" t="str">
        <f t="shared" si="75"/>
        <v>FAIR</v>
      </c>
      <c r="S797">
        <f t="shared" si="72"/>
        <v>2</v>
      </c>
      <c r="T797" s="8" t="str">
        <f t="shared" si="76"/>
        <v>MEDIUM</v>
      </c>
      <c r="U797" s="8" t="str">
        <f t="shared" si="77"/>
        <v>Moderate DTI/Income/FICO</v>
      </c>
    </row>
    <row r="798" spans="1:21" x14ac:dyDescent="0.3">
      <c r="A798">
        <v>67605980</v>
      </c>
      <c r="B798" s="6">
        <v>3000</v>
      </c>
      <c r="C798" t="s">
        <v>26</v>
      </c>
      <c r="D798" s="4">
        <v>0.11990000000000001</v>
      </c>
      <c r="E798" t="s">
        <v>21</v>
      </c>
      <c r="F798" t="s">
        <v>40</v>
      </c>
      <c r="H798" t="s">
        <v>37</v>
      </c>
      <c r="I798" s="6">
        <v>12000</v>
      </c>
      <c r="J798" s="8" t="str">
        <f t="shared" si="73"/>
        <v>LOW</v>
      </c>
      <c r="K798" t="s">
        <v>29</v>
      </c>
      <c r="L798" t="s">
        <v>25</v>
      </c>
      <c r="M798" s="13">
        <v>9.9000000000000005E-2</v>
      </c>
      <c r="N798" s="13">
        <v>9.9</v>
      </c>
      <c r="O798">
        <v>685</v>
      </c>
      <c r="P798">
        <v>689</v>
      </c>
      <c r="Q798">
        <f t="shared" si="74"/>
        <v>687</v>
      </c>
      <c r="R798" s="8" t="str">
        <f t="shared" si="75"/>
        <v>FAIR</v>
      </c>
      <c r="S798">
        <f t="shared" si="72"/>
        <v>1</v>
      </c>
      <c r="T798" s="8" t="str">
        <f t="shared" si="76"/>
        <v>HIGH</v>
      </c>
      <c r="U798" s="8" t="str">
        <f t="shared" si="77"/>
        <v>High DTI / Low Income / Low FICO</v>
      </c>
    </row>
    <row r="799" spans="1:21" x14ac:dyDescent="0.3">
      <c r="A799">
        <v>65117411</v>
      </c>
      <c r="B799" s="6">
        <v>28000</v>
      </c>
      <c r="C799" t="s">
        <v>26</v>
      </c>
      <c r="D799" s="4">
        <v>9.1700000000000004E-2</v>
      </c>
      <c r="E799" t="s">
        <v>34</v>
      </c>
      <c r="F799" t="s">
        <v>68</v>
      </c>
      <c r="G799" t="s">
        <v>33</v>
      </c>
      <c r="H799" t="s">
        <v>24</v>
      </c>
      <c r="I799" s="6">
        <v>104000</v>
      </c>
      <c r="J799" s="8" t="str">
        <f t="shared" si="73"/>
        <v>HIGH</v>
      </c>
      <c r="K799" t="s">
        <v>29</v>
      </c>
      <c r="L799" t="s">
        <v>20</v>
      </c>
      <c r="M799" s="13">
        <v>0.2409</v>
      </c>
      <c r="N799" s="13">
        <v>24.09</v>
      </c>
      <c r="O799">
        <v>740</v>
      </c>
      <c r="P799">
        <v>744</v>
      </c>
      <c r="Q799">
        <f t="shared" si="74"/>
        <v>742</v>
      </c>
      <c r="R799" s="8" t="str">
        <f t="shared" si="75"/>
        <v>GOOD</v>
      </c>
      <c r="S799">
        <f t="shared" si="72"/>
        <v>1</v>
      </c>
      <c r="T799" s="8" t="str">
        <f t="shared" si="76"/>
        <v>HIGH</v>
      </c>
      <c r="U799" s="8" t="str">
        <f t="shared" si="77"/>
        <v>High DTI / Low Income / Low FICO</v>
      </c>
    </row>
    <row r="800" spans="1:21" x14ac:dyDescent="0.3">
      <c r="A800">
        <v>66086653</v>
      </c>
      <c r="B800" s="6">
        <v>2800</v>
      </c>
      <c r="C800" t="s">
        <v>26</v>
      </c>
      <c r="D800" s="4">
        <v>0.16550000000000001</v>
      </c>
      <c r="E800" t="s">
        <v>15</v>
      </c>
      <c r="F800" t="s">
        <v>16</v>
      </c>
      <c r="G800" t="s">
        <v>33</v>
      </c>
      <c r="H800" t="s">
        <v>24</v>
      </c>
      <c r="I800" s="6">
        <v>72000</v>
      </c>
      <c r="J800" s="8" t="str">
        <f t="shared" si="73"/>
        <v>HIGH</v>
      </c>
      <c r="K800" t="s">
        <v>29</v>
      </c>
      <c r="L800" t="s">
        <v>82</v>
      </c>
      <c r="M800" s="13">
        <v>0.32969999999999999</v>
      </c>
      <c r="N800" s="13">
        <v>32.97</v>
      </c>
      <c r="O800">
        <v>680</v>
      </c>
      <c r="P800">
        <v>684</v>
      </c>
      <c r="Q800">
        <f t="shared" si="74"/>
        <v>682</v>
      </c>
      <c r="R800" s="8" t="str">
        <f t="shared" si="75"/>
        <v>FAIR</v>
      </c>
      <c r="S800">
        <f t="shared" si="72"/>
        <v>1</v>
      </c>
      <c r="T800" s="8" t="str">
        <f t="shared" si="76"/>
        <v>HIGH</v>
      </c>
      <c r="U800" s="8" t="str">
        <f t="shared" si="77"/>
        <v>High DTI / Low Income / Low FICO</v>
      </c>
    </row>
    <row r="801" spans="1:21" x14ac:dyDescent="0.3">
      <c r="A801">
        <v>63970501</v>
      </c>
      <c r="B801" s="6">
        <v>12000</v>
      </c>
      <c r="C801" t="s">
        <v>14</v>
      </c>
      <c r="D801" s="4">
        <v>9.9900000000000003E-2</v>
      </c>
      <c r="E801" t="s">
        <v>34</v>
      </c>
      <c r="F801" t="s">
        <v>58</v>
      </c>
      <c r="G801" t="s">
        <v>33</v>
      </c>
      <c r="H801" t="s">
        <v>18</v>
      </c>
      <c r="I801" s="6">
        <v>90000</v>
      </c>
      <c r="J801" s="8" t="str">
        <f t="shared" si="73"/>
        <v>HIGH</v>
      </c>
      <c r="K801" t="s">
        <v>29</v>
      </c>
      <c r="L801" t="s">
        <v>20</v>
      </c>
      <c r="M801" s="13">
        <v>0.2104</v>
      </c>
      <c r="N801" s="13">
        <v>21.04</v>
      </c>
      <c r="O801">
        <v>715</v>
      </c>
      <c r="P801">
        <v>719</v>
      </c>
      <c r="Q801">
        <f t="shared" si="74"/>
        <v>717</v>
      </c>
      <c r="R801" s="8" t="str">
        <f t="shared" si="75"/>
        <v>GOOD</v>
      </c>
      <c r="S801">
        <f t="shared" si="72"/>
        <v>1</v>
      </c>
      <c r="T801" s="8" t="str">
        <f t="shared" si="76"/>
        <v>HIGH</v>
      </c>
      <c r="U801" s="8" t="str">
        <f t="shared" si="77"/>
        <v>High DTI / Low Income / Low FICO</v>
      </c>
    </row>
    <row r="802" spans="1:21" x14ac:dyDescent="0.3">
      <c r="A802">
        <v>63179065</v>
      </c>
      <c r="B802" s="6">
        <v>5125</v>
      </c>
      <c r="C802" t="s">
        <v>26</v>
      </c>
      <c r="D802" s="4">
        <v>0.1399</v>
      </c>
      <c r="E802" t="s">
        <v>21</v>
      </c>
      <c r="F802" t="s">
        <v>30</v>
      </c>
      <c r="G802" t="s">
        <v>33</v>
      </c>
      <c r="H802" t="s">
        <v>24</v>
      </c>
      <c r="I802" s="6">
        <v>60000</v>
      </c>
      <c r="J802" s="8" t="str">
        <f t="shared" si="73"/>
        <v>MEDIUM</v>
      </c>
      <c r="K802" t="s">
        <v>29</v>
      </c>
      <c r="L802" t="s">
        <v>31</v>
      </c>
      <c r="M802" s="13">
        <v>0.1787</v>
      </c>
      <c r="N802" s="13">
        <v>17.87</v>
      </c>
      <c r="O802">
        <v>670</v>
      </c>
      <c r="P802">
        <v>674</v>
      </c>
      <c r="Q802">
        <f t="shared" si="74"/>
        <v>672</v>
      </c>
      <c r="R802" s="8" t="str">
        <f t="shared" si="75"/>
        <v>FAIR</v>
      </c>
      <c r="S802">
        <f t="shared" si="72"/>
        <v>2</v>
      </c>
      <c r="T802" s="8" t="str">
        <f t="shared" si="76"/>
        <v>MEDIUM</v>
      </c>
      <c r="U802" s="8" t="str">
        <f t="shared" si="77"/>
        <v>Moderate DTI/Income/FICO</v>
      </c>
    </row>
    <row r="803" spans="1:21" x14ac:dyDescent="0.3">
      <c r="A803">
        <v>66620701</v>
      </c>
      <c r="B803" s="6">
        <v>28000</v>
      </c>
      <c r="C803" t="s">
        <v>14</v>
      </c>
      <c r="D803" s="4">
        <v>0.10640000000000001</v>
      </c>
      <c r="E803" t="s">
        <v>34</v>
      </c>
      <c r="F803" t="s">
        <v>49</v>
      </c>
      <c r="H803" t="s">
        <v>24</v>
      </c>
      <c r="I803" s="6">
        <v>85000</v>
      </c>
      <c r="J803" s="8" t="str">
        <f t="shared" si="73"/>
        <v>HIGH</v>
      </c>
      <c r="K803" t="s">
        <v>48</v>
      </c>
      <c r="L803" t="s">
        <v>20</v>
      </c>
      <c r="M803" s="13">
        <v>0.31230000000000002</v>
      </c>
      <c r="N803" s="13">
        <v>31.230000000000004</v>
      </c>
      <c r="O803">
        <v>740</v>
      </c>
      <c r="P803">
        <v>744</v>
      </c>
      <c r="Q803">
        <f t="shared" si="74"/>
        <v>742</v>
      </c>
      <c r="R803" s="8" t="str">
        <f t="shared" si="75"/>
        <v>GOOD</v>
      </c>
      <c r="S803">
        <f t="shared" si="72"/>
        <v>1</v>
      </c>
      <c r="T803" s="8" t="str">
        <f t="shared" si="76"/>
        <v>HIGH</v>
      </c>
      <c r="U803" s="8" t="str">
        <f t="shared" si="77"/>
        <v>High DTI / Low Income / Low FICO</v>
      </c>
    </row>
    <row r="804" spans="1:21" x14ac:dyDescent="0.3">
      <c r="A804">
        <v>67585697</v>
      </c>
      <c r="B804" s="6">
        <v>12000</v>
      </c>
      <c r="C804" t="s">
        <v>26</v>
      </c>
      <c r="D804" s="4">
        <v>9.1700000000000004E-2</v>
      </c>
      <c r="E804" t="s">
        <v>34</v>
      </c>
      <c r="F804" t="s">
        <v>68</v>
      </c>
      <c r="G804" t="s">
        <v>33</v>
      </c>
      <c r="H804" t="s">
        <v>24</v>
      </c>
      <c r="I804" s="6">
        <v>120000</v>
      </c>
      <c r="J804" s="8" t="str">
        <f t="shared" si="73"/>
        <v>HIGH</v>
      </c>
      <c r="K804" t="s">
        <v>29</v>
      </c>
      <c r="L804" t="s">
        <v>31</v>
      </c>
      <c r="M804" s="13">
        <v>1.3500000000000002E-2</v>
      </c>
      <c r="N804" s="13">
        <v>1.35</v>
      </c>
      <c r="O804">
        <v>760</v>
      </c>
      <c r="P804">
        <v>764</v>
      </c>
      <c r="Q804">
        <f t="shared" si="74"/>
        <v>762</v>
      </c>
      <c r="R804" s="8" t="str">
        <f t="shared" si="75"/>
        <v>GOOD</v>
      </c>
      <c r="S804">
        <f t="shared" si="72"/>
        <v>3</v>
      </c>
      <c r="T804" s="8" t="str">
        <f t="shared" si="76"/>
        <v>LOW</v>
      </c>
      <c r="U804" s="8" t="str">
        <f t="shared" si="77"/>
        <v>Strong Profile</v>
      </c>
    </row>
    <row r="805" spans="1:21" x14ac:dyDescent="0.3">
      <c r="A805">
        <v>66540526</v>
      </c>
      <c r="B805" s="6">
        <v>8000</v>
      </c>
      <c r="C805" t="s">
        <v>26</v>
      </c>
      <c r="D805" s="4">
        <v>0.14480000000000001</v>
      </c>
      <c r="E805" t="s">
        <v>21</v>
      </c>
      <c r="F805" t="s">
        <v>56</v>
      </c>
      <c r="G805" t="s">
        <v>33</v>
      </c>
      <c r="H805" t="s">
        <v>24</v>
      </c>
      <c r="I805" s="6">
        <v>71000</v>
      </c>
      <c r="J805" s="8" t="str">
        <f t="shared" si="73"/>
        <v>HIGH</v>
      </c>
      <c r="K805" t="s">
        <v>29</v>
      </c>
      <c r="L805" t="s">
        <v>20</v>
      </c>
      <c r="M805" s="13">
        <v>0.1288</v>
      </c>
      <c r="N805" s="13">
        <v>12.879999999999999</v>
      </c>
      <c r="O805">
        <v>660</v>
      </c>
      <c r="P805">
        <v>664</v>
      </c>
      <c r="Q805">
        <f t="shared" si="74"/>
        <v>662</v>
      </c>
      <c r="R805" s="8" t="str">
        <f t="shared" si="75"/>
        <v>FAIR</v>
      </c>
      <c r="S805">
        <f t="shared" si="72"/>
        <v>2</v>
      </c>
      <c r="T805" s="8" t="str">
        <f t="shared" si="76"/>
        <v>MEDIUM</v>
      </c>
      <c r="U805" s="8" t="str">
        <f t="shared" si="77"/>
        <v>Moderate DTI/Income/FICO</v>
      </c>
    </row>
    <row r="806" spans="1:21" x14ac:dyDescent="0.3">
      <c r="A806">
        <v>63034566</v>
      </c>
      <c r="B806" s="6">
        <v>12000</v>
      </c>
      <c r="C806" t="s">
        <v>26</v>
      </c>
      <c r="D806" s="4">
        <v>9.1700000000000004E-2</v>
      </c>
      <c r="E806" t="s">
        <v>34</v>
      </c>
      <c r="F806" t="s">
        <v>68</v>
      </c>
      <c r="G806" t="s">
        <v>39</v>
      </c>
      <c r="H806" t="s">
        <v>37</v>
      </c>
      <c r="I806" s="6">
        <v>40000</v>
      </c>
      <c r="J806" s="8" t="str">
        <f t="shared" si="73"/>
        <v>LOW</v>
      </c>
      <c r="K806" t="s">
        <v>29</v>
      </c>
      <c r="L806" t="s">
        <v>25</v>
      </c>
      <c r="M806" s="13">
        <v>0.1605</v>
      </c>
      <c r="N806" s="13">
        <v>16.05</v>
      </c>
      <c r="O806">
        <v>720</v>
      </c>
      <c r="P806">
        <v>724</v>
      </c>
      <c r="Q806">
        <f t="shared" si="74"/>
        <v>722</v>
      </c>
      <c r="R806" s="8" t="str">
        <f t="shared" si="75"/>
        <v>GOOD</v>
      </c>
      <c r="S806">
        <f t="shared" si="72"/>
        <v>1</v>
      </c>
      <c r="T806" s="8" t="str">
        <f t="shared" si="76"/>
        <v>HIGH</v>
      </c>
      <c r="U806" s="8" t="str">
        <f t="shared" si="77"/>
        <v>High DTI / Low Income / Low FICO</v>
      </c>
    </row>
    <row r="807" spans="1:21" x14ac:dyDescent="0.3">
      <c r="A807">
        <v>64301218</v>
      </c>
      <c r="B807" s="6">
        <v>14550</v>
      </c>
      <c r="C807" t="s">
        <v>26</v>
      </c>
      <c r="D807" s="4">
        <v>0.12050000000000001</v>
      </c>
      <c r="E807" t="s">
        <v>21</v>
      </c>
      <c r="F807" t="s">
        <v>40</v>
      </c>
      <c r="G807" t="s">
        <v>28</v>
      </c>
      <c r="H807" t="s">
        <v>37</v>
      </c>
      <c r="I807" s="6">
        <v>29120</v>
      </c>
      <c r="J807" s="8" t="str">
        <f t="shared" si="73"/>
        <v>LOW</v>
      </c>
      <c r="K807" t="s">
        <v>48</v>
      </c>
      <c r="L807" t="s">
        <v>20</v>
      </c>
      <c r="M807" s="13">
        <v>0.28720000000000001</v>
      </c>
      <c r="N807" s="13">
        <v>28.720000000000002</v>
      </c>
      <c r="O807">
        <v>700</v>
      </c>
      <c r="P807">
        <v>704</v>
      </c>
      <c r="Q807">
        <f t="shared" si="74"/>
        <v>702</v>
      </c>
      <c r="R807" s="8" t="str">
        <f t="shared" si="75"/>
        <v>GOOD</v>
      </c>
      <c r="S807">
        <f t="shared" si="72"/>
        <v>1</v>
      </c>
      <c r="T807" s="8" t="str">
        <f t="shared" si="76"/>
        <v>HIGH</v>
      </c>
      <c r="U807" s="8" t="str">
        <f t="shared" si="77"/>
        <v>High DTI / Low Income / Low FICO</v>
      </c>
    </row>
    <row r="808" spans="1:21" x14ac:dyDescent="0.3">
      <c r="A808">
        <v>67888366</v>
      </c>
      <c r="B808" s="6">
        <v>14000</v>
      </c>
      <c r="C808" t="s">
        <v>14</v>
      </c>
      <c r="D808" s="4">
        <v>0.18489999999999998</v>
      </c>
      <c r="E808" t="s">
        <v>43</v>
      </c>
      <c r="F808" t="s">
        <v>70</v>
      </c>
      <c r="G808" t="s">
        <v>33</v>
      </c>
      <c r="H808" t="s">
        <v>24</v>
      </c>
      <c r="I808" s="6">
        <v>70000</v>
      </c>
      <c r="J808" s="8" t="str">
        <f t="shared" si="73"/>
        <v>HIGH</v>
      </c>
      <c r="K808" t="s">
        <v>48</v>
      </c>
      <c r="L808" t="s">
        <v>25</v>
      </c>
      <c r="M808" s="13">
        <v>0.2717</v>
      </c>
      <c r="N808" s="13">
        <v>27.169999999999998</v>
      </c>
      <c r="O808">
        <v>670</v>
      </c>
      <c r="P808">
        <v>674</v>
      </c>
      <c r="Q808">
        <f t="shared" si="74"/>
        <v>672</v>
      </c>
      <c r="R808" s="8" t="str">
        <f t="shared" si="75"/>
        <v>FAIR</v>
      </c>
      <c r="S808">
        <f t="shared" si="72"/>
        <v>1</v>
      </c>
      <c r="T808" s="8" t="str">
        <f t="shared" si="76"/>
        <v>HIGH</v>
      </c>
      <c r="U808" s="8" t="str">
        <f t="shared" si="77"/>
        <v>High DTI / Low Income / Low FICO</v>
      </c>
    </row>
    <row r="809" spans="1:21" x14ac:dyDescent="0.3">
      <c r="A809">
        <v>66636371</v>
      </c>
      <c r="B809" s="6">
        <v>28000</v>
      </c>
      <c r="C809" t="s">
        <v>26</v>
      </c>
      <c r="D809" s="4">
        <v>0.15410000000000001</v>
      </c>
      <c r="E809" t="s">
        <v>15</v>
      </c>
      <c r="F809" t="s">
        <v>27</v>
      </c>
      <c r="G809" t="s">
        <v>33</v>
      </c>
      <c r="H809" t="s">
        <v>24</v>
      </c>
      <c r="I809" s="6">
        <v>128000</v>
      </c>
      <c r="J809" s="8" t="str">
        <f t="shared" si="73"/>
        <v>HIGH</v>
      </c>
      <c r="K809" t="s">
        <v>29</v>
      </c>
      <c r="L809" t="s">
        <v>31</v>
      </c>
      <c r="M809" s="13">
        <v>0.1084</v>
      </c>
      <c r="N809" s="13">
        <v>10.84</v>
      </c>
      <c r="O809">
        <v>670</v>
      </c>
      <c r="P809">
        <v>674</v>
      </c>
      <c r="Q809">
        <f t="shared" si="74"/>
        <v>672</v>
      </c>
      <c r="R809" s="8" t="str">
        <f t="shared" si="75"/>
        <v>FAIR</v>
      </c>
      <c r="S809">
        <f t="shared" si="72"/>
        <v>2</v>
      </c>
      <c r="T809" s="8" t="str">
        <f t="shared" si="76"/>
        <v>MEDIUM</v>
      </c>
      <c r="U809" s="8" t="str">
        <f t="shared" si="77"/>
        <v>Moderate DTI/Income/FICO</v>
      </c>
    </row>
    <row r="810" spans="1:21" x14ac:dyDescent="0.3">
      <c r="A810">
        <v>68604936</v>
      </c>
      <c r="B810" s="6">
        <v>16800</v>
      </c>
      <c r="C810" t="s">
        <v>14</v>
      </c>
      <c r="D810" s="4">
        <v>0.14849999999999999</v>
      </c>
      <c r="E810" t="s">
        <v>21</v>
      </c>
      <c r="F810" t="s">
        <v>56</v>
      </c>
      <c r="G810" t="s">
        <v>50</v>
      </c>
      <c r="H810" t="s">
        <v>37</v>
      </c>
      <c r="I810" s="6">
        <v>64000</v>
      </c>
      <c r="J810" s="8" t="str">
        <f t="shared" si="73"/>
        <v>HIGH</v>
      </c>
      <c r="K810" t="s">
        <v>19</v>
      </c>
      <c r="L810" t="s">
        <v>20</v>
      </c>
      <c r="M810" s="13">
        <v>0.16879999999999998</v>
      </c>
      <c r="N810" s="13">
        <v>16.88</v>
      </c>
      <c r="O810">
        <v>700</v>
      </c>
      <c r="P810">
        <v>704</v>
      </c>
      <c r="Q810">
        <f t="shared" si="74"/>
        <v>702</v>
      </c>
      <c r="R810" s="8" t="str">
        <f t="shared" si="75"/>
        <v>GOOD</v>
      </c>
      <c r="S810">
        <f t="shared" si="72"/>
        <v>2</v>
      </c>
      <c r="T810" s="8" t="str">
        <f t="shared" si="76"/>
        <v>MEDIUM</v>
      </c>
      <c r="U810" s="8" t="str">
        <f t="shared" si="77"/>
        <v>Moderate DTI/Income/FICO</v>
      </c>
    </row>
    <row r="811" spans="1:21" x14ac:dyDescent="0.3">
      <c r="A811">
        <v>66431060</v>
      </c>
      <c r="B811" s="6">
        <v>20000</v>
      </c>
      <c r="C811" t="s">
        <v>14</v>
      </c>
      <c r="D811" s="4">
        <v>0.17859999999999998</v>
      </c>
      <c r="E811" t="s">
        <v>15</v>
      </c>
      <c r="F811" t="s">
        <v>51</v>
      </c>
      <c r="G811" t="s">
        <v>36</v>
      </c>
      <c r="H811" t="s">
        <v>24</v>
      </c>
      <c r="I811" s="6">
        <v>54000</v>
      </c>
      <c r="J811" s="8" t="str">
        <f t="shared" si="73"/>
        <v>MEDIUM</v>
      </c>
      <c r="K811" t="s">
        <v>29</v>
      </c>
      <c r="L811" t="s">
        <v>20</v>
      </c>
      <c r="M811" s="13">
        <v>7.3599999999999999E-2</v>
      </c>
      <c r="N811" s="13">
        <v>7.3599999999999994</v>
      </c>
      <c r="O811">
        <v>675</v>
      </c>
      <c r="P811">
        <v>679</v>
      </c>
      <c r="Q811">
        <f t="shared" si="74"/>
        <v>677</v>
      </c>
      <c r="R811" s="8" t="str">
        <f t="shared" si="75"/>
        <v>FAIR</v>
      </c>
      <c r="S811">
        <f t="shared" si="72"/>
        <v>2</v>
      </c>
      <c r="T811" s="8" t="str">
        <f t="shared" si="76"/>
        <v>MEDIUM</v>
      </c>
      <c r="U811" s="8" t="str">
        <f t="shared" si="77"/>
        <v>Moderate DTI/Income/FICO</v>
      </c>
    </row>
    <row r="812" spans="1:21" x14ac:dyDescent="0.3">
      <c r="A812">
        <v>65304669</v>
      </c>
      <c r="B812" s="6">
        <v>2000</v>
      </c>
      <c r="C812" t="s">
        <v>26</v>
      </c>
      <c r="D812" s="4">
        <v>7.8899999999999998E-2</v>
      </c>
      <c r="E812" t="s">
        <v>45</v>
      </c>
      <c r="F812" t="s">
        <v>64</v>
      </c>
      <c r="G812" t="s">
        <v>60</v>
      </c>
      <c r="H812" t="s">
        <v>24</v>
      </c>
      <c r="I812" s="6">
        <v>104000</v>
      </c>
      <c r="J812" s="8" t="str">
        <f t="shared" si="73"/>
        <v>HIGH</v>
      </c>
      <c r="K812" t="s">
        <v>29</v>
      </c>
      <c r="L812" t="s">
        <v>31</v>
      </c>
      <c r="M812" s="13">
        <v>0.26890000000000003</v>
      </c>
      <c r="N812" s="13">
        <v>26.890000000000004</v>
      </c>
      <c r="O812">
        <v>735</v>
      </c>
      <c r="P812">
        <v>739</v>
      </c>
      <c r="Q812">
        <f t="shared" si="74"/>
        <v>737</v>
      </c>
      <c r="R812" s="8" t="str">
        <f t="shared" si="75"/>
        <v>GOOD</v>
      </c>
      <c r="S812">
        <f t="shared" si="72"/>
        <v>1</v>
      </c>
      <c r="T812" s="8" t="str">
        <f t="shared" si="76"/>
        <v>HIGH</v>
      </c>
      <c r="U812" s="8" t="str">
        <f t="shared" si="77"/>
        <v>High DTI / Low Income / Low FICO</v>
      </c>
    </row>
    <row r="813" spans="1:21" x14ac:dyDescent="0.3">
      <c r="A813">
        <v>65985986</v>
      </c>
      <c r="B813" s="6">
        <v>10000</v>
      </c>
      <c r="C813" t="s">
        <v>26</v>
      </c>
      <c r="D813" s="4">
        <v>0.1318</v>
      </c>
      <c r="E813" t="s">
        <v>21</v>
      </c>
      <c r="F813" t="s">
        <v>32</v>
      </c>
      <c r="G813" t="s">
        <v>39</v>
      </c>
      <c r="H813" t="s">
        <v>24</v>
      </c>
      <c r="I813" s="6">
        <v>100000</v>
      </c>
      <c r="J813" s="8" t="str">
        <f t="shared" si="73"/>
        <v>HIGH</v>
      </c>
      <c r="K813" t="s">
        <v>29</v>
      </c>
      <c r="L813" t="s">
        <v>82</v>
      </c>
      <c r="M813" s="13">
        <v>0.1452</v>
      </c>
      <c r="N813" s="13">
        <v>14.52</v>
      </c>
      <c r="O813">
        <v>660</v>
      </c>
      <c r="P813">
        <v>664</v>
      </c>
      <c r="Q813">
        <f t="shared" si="74"/>
        <v>662</v>
      </c>
      <c r="R813" s="8" t="str">
        <f t="shared" si="75"/>
        <v>FAIR</v>
      </c>
      <c r="S813">
        <f t="shared" si="72"/>
        <v>2</v>
      </c>
      <c r="T813" s="8" t="str">
        <f t="shared" si="76"/>
        <v>MEDIUM</v>
      </c>
      <c r="U813" s="8" t="str">
        <f t="shared" si="77"/>
        <v>Moderate DTI/Income/FICO</v>
      </c>
    </row>
    <row r="814" spans="1:21" x14ac:dyDescent="0.3">
      <c r="A814">
        <v>66480747</v>
      </c>
      <c r="B814" s="6">
        <v>16000</v>
      </c>
      <c r="C814" t="s">
        <v>14</v>
      </c>
      <c r="D814" s="4">
        <v>7.8899999999999998E-2</v>
      </c>
      <c r="E814" t="s">
        <v>45</v>
      </c>
      <c r="F814" t="s">
        <v>64</v>
      </c>
      <c r="G814" t="s">
        <v>33</v>
      </c>
      <c r="H814" t="s">
        <v>24</v>
      </c>
      <c r="I814" s="6">
        <v>60000</v>
      </c>
      <c r="J814" s="8" t="str">
        <f t="shared" si="73"/>
        <v>MEDIUM</v>
      </c>
      <c r="K814" t="s">
        <v>29</v>
      </c>
      <c r="L814" t="s">
        <v>25</v>
      </c>
      <c r="M814" s="13">
        <v>9.5799999999999996E-2</v>
      </c>
      <c r="N814" s="13">
        <v>9.58</v>
      </c>
      <c r="O814">
        <v>695</v>
      </c>
      <c r="P814">
        <v>699</v>
      </c>
      <c r="Q814">
        <f t="shared" si="74"/>
        <v>697</v>
      </c>
      <c r="R814" s="8" t="str">
        <f t="shared" si="75"/>
        <v>FAIR</v>
      </c>
      <c r="S814">
        <f t="shared" si="72"/>
        <v>2</v>
      </c>
      <c r="T814" s="8" t="str">
        <f t="shared" si="76"/>
        <v>MEDIUM</v>
      </c>
      <c r="U814" s="8" t="str">
        <f t="shared" si="77"/>
        <v>Moderate DTI/Income/FICO</v>
      </c>
    </row>
    <row r="815" spans="1:21" x14ac:dyDescent="0.3">
      <c r="A815">
        <v>64571126</v>
      </c>
      <c r="B815" s="6">
        <v>23000</v>
      </c>
      <c r="C815" t="s">
        <v>14</v>
      </c>
      <c r="D815" s="4">
        <v>0.12050000000000001</v>
      </c>
      <c r="E815" t="s">
        <v>21</v>
      </c>
      <c r="F815" t="s">
        <v>40</v>
      </c>
      <c r="G815" t="s">
        <v>36</v>
      </c>
      <c r="H815" t="s">
        <v>37</v>
      </c>
      <c r="I815" s="6">
        <v>50000</v>
      </c>
      <c r="J815" s="8" t="str">
        <f t="shared" si="73"/>
        <v>MEDIUM</v>
      </c>
      <c r="K815" t="s">
        <v>29</v>
      </c>
      <c r="L815" t="s">
        <v>20</v>
      </c>
      <c r="M815" s="13">
        <v>0.19829999999999998</v>
      </c>
      <c r="N815" s="13">
        <v>19.829999999999998</v>
      </c>
      <c r="O815">
        <v>720</v>
      </c>
      <c r="P815">
        <v>724</v>
      </c>
      <c r="Q815">
        <f t="shared" si="74"/>
        <v>722</v>
      </c>
      <c r="R815" s="8" t="str">
        <f t="shared" si="75"/>
        <v>GOOD</v>
      </c>
      <c r="S815">
        <f t="shared" si="72"/>
        <v>2</v>
      </c>
      <c r="T815" s="8" t="str">
        <f t="shared" si="76"/>
        <v>MEDIUM</v>
      </c>
      <c r="U815" s="8" t="str">
        <f t="shared" si="77"/>
        <v>Moderate DTI/Income/FICO</v>
      </c>
    </row>
    <row r="816" spans="1:21" x14ac:dyDescent="0.3">
      <c r="A816">
        <v>65696229</v>
      </c>
      <c r="B816" s="6">
        <v>7000</v>
      </c>
      <c r="C816" t="s">
        <v>26</v>
      </c>
      <c r="D816" s="4">
        <v>0.1099</v>
      </c>
      <c r="E816" t="s">
        <v>34</v>
      </c>
      <c r="F816" t="s">
        <v>49</v>
      </c>
      <c r="G816" t="s">
        <v>33</v>
      </c>
      <c r="H816" t="s">
        <v>37</v>
      </c>
      <c r="I816" s="6">
        <v>54000</v>
      </c>
      <c r="J816" s="8" t="str">
        <f t="shared" si="73"/>
        <v>MEDIUM</v>
      </c>
      <c r="K816" t="s">
        <v>29</v>
      </c>
      <c r="L816" t="s">
        <v>20</v>
      </c>
      <c r="M816" s="13">
        <v>0.11710000000000001</v>
      </c>
      <c r="N816" s="13">
        <v>11.71</v>
      </c>
      <c r="O816">
        <v>665</v>
      </c>
      <c r="P816">
        <v>669</v>
      </c>
      <c r="Q816">
        <f t="shared" si="74"/>
        <v>667</v>
      </c>
      <c r="R816" s="8" t="str">
        <f t="shared" si="75"/>
        <v>FAIR</v>
      </c>
      <c r="S816">
        <f t="shared" si="72"/>
        <v>2</v>
      </c>
      <c r="T816" s="8" t="str">
        <f t="shared" si="76"/>
        <v>MEDIUM</v>
      </c>
      <c r="U816" s="8" t="str">
        <f t="shared" si="77"/>
        <v>Moderate DTI/Income/FICO</v>
      </c>
    </row>
    <row r="817" spans="1:21" x14ac:dyDescent="0.3">
      <c r="A817">
        <v>63879378</v>
      </c>
      <c r="B817" s="6">
        <v>11000</v>
      </c>
      <c r="C817" t="s">
        <v>26</v>
      </c>
      <c r="D817" s="4">
        <v>7.2599999999999998E-2</v>
      </c>
      <c r="E817" t="s">
        <v>45</v>
      </c>
      <c r="F817" t="s">
        <v>61</v>
      </c>
      <c r="H817" t="s">
        <v>24</v>
      </c>
      <c r="I817" s="6">
        <v>48542.04</v>
      </c>
      <c r="J817" s="8" t="str">
        <f t="shared" si="73"/>
        <v>MEDIUM</v>
      </c>
      <c r="K817" t="s">
        <v>29</v>
      </c>
      <c r="L817" t="s">
        <v>20</v>
      </c>
      <c r="M817" s="13">
        <v>0.2492</v>
      </c>
      <c r="N817" s="13">
        <v>24.92</v>
      </c>
      <c r="O817">
        <v>715</v>
      </c>
      <c r="P817">
        <v>719</v>
      </c>
      <c r="Q817">
        <f t="shared" si="74"/>
        <v>717</v>
      </c>
      <c r="R817" s="8" t="str">
        <f t="shared" si="75"/>
        <v>GOOD</v>
      </c>
      <c r="S817">
        <f t="shared" si="72"/>
        <v>1</v>
      </c>
      <c r="T817" s="8" t="str">
        <f t="shared" si="76"/>
        <v>HIGH</v>
      </c>
      <c r="U817" s="8" t="str">
        <f t="shared" si="77"/>
        <v>High DTI / Low Income / Low FICO</v>
      </c>
    </row>
    <row r="818" spans="1:21" x14ac:dyDescent="0.3">
      <c r="A818">
        <v>63360144</v>
      </c>
      <c r="B818" s="6">
        <v>18000</v>
      </c>
      <c r="C818" t="s">
        <v>26</v>
      </c>
      <c r="D818" s="4">
        <v>9.1700000000000004E-2</v>
      </c>
      <c r="E818" t="s">
        <v>34</v>
      </c>
      <c r="F818" t="s">
        <v>68</v>
      </c>
      <c r="G818" t="s">
        <v>33</v>
      </c>
      <c r="H818" t="s">
        <v>24</v>
      </c>
      <c r="I818" s="6">
        <v>72000</v>
      </c>
      <c r="J818" s="8" t="str">
        <f t="shared" si="73"/>
        <v>HIGH</v>
      </c>
      <c r="K818" t="s">
        <v>29</v>
      </c>
      <c r="L818" t="s">
        <v>25</v>
      </c>
      <c r="M818" s="13">
        <v>0.1007</v>
      </c>
      <c r="N818" s="13">
        <v>10.07</v>
      </c>
      <c r="O818">
        <v>675</v>
      </c>
      <c r="P818">
        <v>679</v>
      </c>
      <c r="Q818">
        <f t="shared" si="74"/>
        <v>677</v>
      </c>
      <c r="R818" s="8" t="str">
        <f t="shared" si="75"/>
        <v>FAIR</v>
      </c>
      <c r="S818">
        <f t="shared" si="72"/>
        <v>2</v>
      </c>
      <c r="T818" s="8" t="str">
        <f t="shared" si="76"/>
        <v>MEDIUM</v>
      </c>
      <c r="U818" s="8" t="str">
        <f t="shared" si="77"/>
        <v>Moderate DTI/Income/FICO</v>
      </c>
    </row>
    <row r="819" spans="1:21" x14ac:dyDescent="0.3">
      <c r="A819">
        <v>67425425</v>
      </c>
      <c r="B819" s="6">
        <v>15000</v>
      </c>
      <c r="C819" t="s">
        <v>26</v>
      </c>
      <c r="D819" s="4">
        <v>9.7599999999999992E-2</v>
      </c>
      <c r="E819" t="s">
        <v>34</v>
      </c>
      <c r="F819" t="s">
        <v>58</v>
      </c>
      <c r="G819" t="s">
        <v>17</v>
      </c>
      <c r="H819" t="s">
        <v>37</v>
      </c>
      <c r="I819" s="6">
        <v>85000</v>
      </c>
      <c r="J819" s="8" t="str">
        <f t="shared" si="73"/>
        <v>HIGH</v>
      </c>
      <c r="K819" t="s">
        <v>48</v>
      </c>
      <c r="L819" t="s">
        <v>20</v>
      </c>
      <c r="M819" s="13">
        <v>0.1429</v>
      </c>
      <c r="N819" s="13">
        <v>14.29</v>
      </c>
      <c r="O819">
        <v>660</v>
      </c>
      <c r="P819">
        <v>664</v>
      </c>
      <c r="Q819">
        <f t="shared" si="74"/>
        <v>662</v>
      </c>
      <c r="R819" s="8" t="str">
        <f t="shared" si="75"/>
        <v>FAIR</v>
      </c>
      <c r="S819">
        <f t="shared" si="72"/>
        <v>2</v>
      </c>
      <c r="T819" s="8" t="str">
        <f t="shared" si="76"/>
        <v>MEDIUM</v>
      </c>
      <c r="U819" s="8" t="str">
        <f t="shared" si="77"/>
        <v>Moderate DTI/Income/FICO</v>
      </c>
    </row>
    <row r="820" spans="1:21" x14ac:dyDescent="0.3">
      <c r="A820">
        <v>67625718</v>
      </c>
      <c r="B820" s="6">
        <v>35000</v>
      </c>
      <c r="C820" t="s">
        <v>14</v>
      </c>
      <c r="D820" s="4">
        <v>0.16550000000000001</v>
      </c>
      <c r="E820" t="s">
        <v>15</v>
      </c>
      <c r="F820" t="s">
        <v>16</v>
      </c>
      <c r="G820" t="s">
        <v>47</v>
      </c>
      <c r="H820" t="s">
        <v>37</v>
      </c>
      <c r="I820" s="6">
        <v>140000</v>
      </c>
      <c r="J820" s="8" t="str">
        <f t="shared" si="73"/>
        <v>HIGH</v>
      </c>
      <c r="K820" t="s">
        <v>29</v>
      </c>
      <c r="L820" t="s">
        <v>25</v>
      </c>
      <c r="M820" s="13">
        <v>0.11460000000000001</v>
      </c>
      <c r="N820" s="13">
        <v>11.46</v>
      </c>
      <c r="O820">
        <v>700</v>
      </c>
      <c r="P820">
        <v>704</v>
      </c>
      <c r="Q820">
        <f t="shared" si="74"/>
        <v>702</v>
      </c>
      <c r="R820" s="8" t="str">
        <f t="shared" si="75"/>
        <v>GOOD</v>
      </c>
      <c r="S820">
        <f t="shared" si="72"/>
        <v>3</v>
      </c>
      <c r="T820" s="8" t="str">
        <f t="shared" si="76"/>
        <v>LOW</v>
      </c>
      <c r="U820" s="8" t="str">
        <f t="shared" si="77"/>
        <v>Strong Profile</v>
      </c>
    </row>
    <row r="821" spans="1:21" x14ac:dyDescent="0.3">
      <c r="A821">
        <v>68222480</v>
      </c>
      <c r="B821" s="6">
        <v>6000</v>
      </c>
      <c r="C821" t="s">
        <v>26</v>
      </c>
      <c r="D821" s="4">
        <v>0.10779999999999999</v>
      </c>
      <c r="E821" t="s">
        <v>34</v>
      </c>
      <c r="F821" t="s">
        <v>49</v>
      </c>
      <c r="G821" t="s">
        <v>36</v>
      </c>
      <c r="H821" t="s">
        <v>37</v>
      </c>
      <c r="I821" s="6">
        <v>20000</v>
      </c>
      <c r="J821" s="8" t="str">
        <f t="shared" si="73"/>
        <v>LOW</v>
      </c>
      <c r="K821" t="s">
        <v>29</v>
      </c>
      <c r="L821" t="s">
        <v>20</v>
      </c>
      <c r="M821" s="13">
        <v>0.3019</v>
      </c>
      <c r="N821" s="13">
        <v>30.19</v>
      </c>
      <c r="O821">
        <v>685</v>
      </c>
      <c r="P821">
        <v>689</v>
      </c>
      <c r="Q821">
        <f t="shared" si="74"/>
        <v>687</v>
      </c>
      <c r="R821" s="8" t="str">
        <f t="shared" si="75"/>
        <v>FAIR</v>
      </c>
      <c r="S821">
        <f t="shared" si="72"/>
        <v>1</v>
      </c>
      <c r="T821" s="8" t="str">
        <f t="shared" si="76"/>
        <v>HIGH</v>
      </c>
      <c r="U821" s="8" t="str">
        <f t="shared" si="77"/>
        <v>High DTI / Low Income / Low FICO</v>
      </c>
    </row>
    <row r="822" spans="1:21" x14ac:dyDescent="0.3">
      <c r="A822">
        <v>65836015</v>
      </c>
      <c r="B822" s="6">
        <v>28000</v>
      </c>
      <c r="C822" t="s">
        <v>14</v>
      </c>
      <c r="D822" s="4">
        <v>0.20989999999999998</v>
      </c>
      <c r="E822" t="s">
        <v>43</v>
      </c>
      <c r="F822" t="s">
        <v>73</v>
      </c>
      <c r="G822" t="s">
        <v>50</v>
      </c>
      <c r="H822" t="s">
        <v>24</v>
      </c>
      <c r="I822" s="6">
        <v>130000</v>
      </c>
      <c r="J822" s="8" t="str">
        <f t="shared" si="73"/>
        <v>HIGH</v>
      </c>
      <c r="K822" t="s">
        <v>48</v>
      </c>
      <c r="L822" t="s">
        <v>31</v>
      </c>
      <c r="M822" s="13">
        <v>0.20879999999999999</v>
      </c>
      <c r="N822" s="13">
        <v>20.88</v>
      </c>
      <c r="O822">
        <v>675</v>
      </c>
      <c r="P822">
        <v>679</v>
      </c>
      <c r="Q822">
        <f t="shared" si="74"/>
        <v>677</v>
      </c>
      <c r="R822" s="8" t="str">
        <f t="shared" si="75"/>
        <v>FAIR</v>
      </c>
      <c r="S822">
        <f t="shared" si="72"/>
        <v>1</v>
      </c>
      <c r="T822" s="8" t="str">
        <f t="shared" si="76"/>
        <v>HIGH</v>
      </c>
      <c r="U822" s="8" t="str">
        <f t="shared" si="77"/>
        <v>High DTI / Low Income / Low FICO</v>
      </c>
    </row>
    <row r="823" spans="1:21" x14ac:dyDescent="0.3">
      <c r="A823">
        <v>67635664</v>
      </c>
      <c r="B823" s="6">
        <v>15000</v>
      </c>
      <c r="C823" t="s">
        <v>26</v>
      </c>
      <c r="D823" s="4">
        <v>0.10640000000000001</v>
      </c>
      <c r="E823" t="s">
        <v>34</v>
      </c>
      <c r="F823" t="s">
        <v>49</v>
      </c>
      <c r="G823" t="s">
        <v>69</v>
      </c>
      <c r="H823" t="s">
        <v>24</v>
      </c>
      <c r="I823" s="6">
        <v>86000</v>
      </c>
      <c r="J823" s="8" t="str">
        <f t="shared" si="73"/>
        <v>HIGH</v>
      </c>
      <c r="K823" t="s">
        <v>29</v>
      </c>
      <c r="L823" t="s">
        <v>25</v>
      </c>
      <c r="M823" s="13">
        <v>0.20190000000000002</v>
      </c>
      <c r="N823" s="13">
        <v>20.190000000000001</v>
      </c>
      <c r="O823">
        <v>685</v>
      </c>
      <c r="P823">
        <v>689</v>
      </c>
      <c r="Q823">
        <f t="shared" si="74"/>
        <v>687</v>
      </c>
      <c r="R823" s="8" t="str">
        <f t="shared" si="75"/>
        <v>FAIR</v>
      </c>
      <c r="S823">
        <f t="shared" si="72"/>
        <v>1</v>
      </c>
      <c r="T823" s="8" t="str">
        <f t="shared" si="76"/>
        <v>HIGH</v>
      </c>
      <c r="U823" s="8" t="str">
        <f t="shared" si="77"/>
        <v>High DTI / Low Income / Low FICO</v>
      </c>
    </row>
    <row r="824" spans="1:21" x14ac:dyDescent="0.3">
      <c r="A824">
        <v>65885969</v>
      </c>
      <c r="B824" s="6">
        <v>31025</v>
      </c>
      <c r="C824" t="s">
        <v>26</v>
      </c>
      <c r="D824" s="4">
        <v>0.1318</v>
      </c>
      <c r="E824" t="s">
        <v>21</v>
      </c>
      <c r="F824" t="s">
        <v>32</v>
      </c>
      <c r="G824" t="s">
        <v>60</v>
      </c>
      <c r="H824" t="s">
        <v>24</v>
      </c>
      <c r="I824" s="6">
        <v>81000</v>
      </c>
      <c r="J824" s="8" t="str">
        <f t="shared" si="73"/>
        <v>HIGH</v>
      </c>
      <c r="K824" t="s">
        <v>48</v>
      </c>
      <c r="L824" t="s">
        <v>25</v>
      </c>
      <c r="M824" s="13">
        <v>0.27600000000000002</v>
      </c>
      <c r="N824" s="13">
        <v>27.6</v>
      </c>
      <c r="O824">
        <v>700</v>
      </c>
      <c r="P824">
        <v>704</v>
      </c>
      <c r="Q824">
        <f t="shared" si="74"/>
        <v>702</v>
      </c>
      <c r="R824" s="8" t="str">
        <f t="shared" si="75"/>
        <v>GOOD</v>
      </c>
      <c r="S824">
        <f t="shared" si="72"/>
        <v>1</v>
      </c>
      <c r="T824" s="8" t="str">
        <f t="shared" si="76"/>
        <v>HIGH</v>
      </c>
      <c r="U824" s="8" t="str">
        <f t="shared" si="77"/>
        <v>High DTI / Low Income / Low FICO</v>
      </c>
    </row>
    <row r="825" spans="1:21" x14ac:dyDescent="0.3">
      <c r="A825">
        <v>64211111</v>
      </c>
      <c r="B825" s="6">
        <v>18000</v>
      </c>
      <c r="C825" t="s">
        <v>14</v>
      </c>
      <c r="D825" s="4">
        <v>9.1700000000000004E-2</v>
      </c>
      <c r="E825" t="s">
        <v>34</v>
      </c>
      <c r="F825" t="s">
        <v>68</v>
      </c>
      <c r="G825" t="s">
        <v>33</v>
      </c>
      <c r="H825" t="s">
        <v>24</v>
      </c>
      <c r="I825" s="6">
        <v>59000</v>
      </c>
      <c r="J825" s="8" t="str">
        <f t="shared" si="73"/>
        <v>MEDIUM</v>
      </c>
      <c r="K825" t="s">
        <v>29</v>
      </c>
      <c r="L825" t="s">
        <v>20</v>
      </c>
      <c r="M825" s="13">
        <v>0.2697</v>
      </c>
      <c r="N825" s="13">
        <v>26.97</v>
      </c>
      <c r="O825">
        <v>725</v>
      </c>
      <c r="P825">
        <v>729</v>
      </c>
      <c r="Q825">
        <f t="shared" si="74"/>
        <v>727</v>
      </c>
      <c r="R825" s="8" t="str">
        <f t="shared" si="75"/>
        <v>GOOD</v>
      </c>
      <c r="S825">
        <f t="shared" si="72"/>
        <v>1</v>
      </c>
      <c r="T825" s="8" t="str">
        <f t="shared" si="76"/>
        <v>HIGH</v>
      </c>
      <c r="U825" s="8" t="str">
        <f t="shared" si="77"/>
        <v>High DTI / Low Income / Low FICO</v>
      </c>
    </row>
    <row r="826" spans="1:21" x14ac:dyDescent="0.3">
      <c r="A826">
        <v>68503812</v>
      </c>
      <c r="B826" s="6">
        <v>12600</v>
      </c>
      <c r="C826" t="s">
        <v>26</v>
      </c>
      <c r="D826" s="4">
        <v>6.9900000000000004E-2</v>
      </c>
      <c r="E826" t="s">
        <v>45</v>
      </c>
      <c r="F826" t="s">
        <v>46</v>
      </c>
      <c r="G826" t="s">
        <v>28</v>
      </c>
      <c r="H826" t="s">
        <v>37</v>
      </c>
      <c r="I826" s="6">
        <v>73000</v>
      </c>
      <c r="J826" s="8" t="str">
        <f t="shared" si="73"/>
        <v>HIGH</v>
      </c>
      <c r="K826" t="s">
        <v>29</v>
      </c>
      <c r="L826" t="s">
        <v>25</v>
      </c>
      <c r="M826" s="13">
        <v>5.5599999999999997E-2</v>
      </c>
      <c r="N826" s="13">
        <v>5.56</v>
      </c>
      <c r="O826">
        <v>680</v>
      </c>
      <c r="P826">
        <v>684</v>
      </c>
      <c r="Q826">
        <f t="shared" si="74"/>
        <v>682</v>
      </c>
      <c r="R826" s="8" t="str">
        <f t="shared" si="75"/>
        <v>FAIR</v>
      </c>
      <c r="S826">
        <f t="shared" si="72"/>
        <v>2</v>
      </c>
      <c r="T826" s="8" t="str">
        <f t="shared" si="76"/>
        <v>MEDIUM</v>
      </c>
      <c r="U826" s="8" t="str">
        <f t="shared" si="77"/>
        <v>Moderate DTI/Income/FICO</v>
      </c>
    </row>
    <row r="827" spans="1:21" x14ac:dyDescent="0.3">
      <c r="A827">
        <v>63568420</v>
      </c>
      <c r="B827" s="6">
        <v>34000</v>
      </c>
      <c r="C827" t="s">
        <v>14</v>
      </c>
      <c r="D827" s="4">
        <v>0.1699</v>
      </c>
      <c r="E827" t="s">
        <v>15</v>
      </c>
      <c r="F827" t="s">
        <v>53</v>
      </c>
      <c r="G827" t="s">
        <v>23</v>
      </c>
      <c r="H827" t="s">
        <v>24</v>
      </c>
      <c r="I827" s="6">
        <v>125000</v>
      </c>
      <c r="J827" s="8" t="str">
        <f t="shared" si="73"/>
        <v>HIGH</v>
      </c>
      <c r="K827" t="s">
        <v>19</v>
      </c>
      <c r="L827" t="s">
        <v>25</v>
      </c>
      <c r="M827" s="13">
        <v>0.1115</v>
      </c>
      <c r="N827" s="13">
        <v>11.15</v>
      </c>
      <c r="O827">
        <v>695</v>
      </c>
      <c r="P827">
        <v>699</v>
      </c>
      <c r="Q827">
        <f t="shared" si="74"/>
        <v>697</v>
      </c>
      <c r="R827" s="8" t="str">
        <f t="shared" si="75"/>
        <v>FAIR</v>
      </c>
      <c r="S827">
        <f t="shared" si="72"/>
        <v>2</v>
      </c>
      <c r="T827" s="8" t="str">
        <f t="shared" si="76"/>
        <v>MEDIUM</v>
      </c>
      <c r="U827" s="8" t="str">
        <f t="shared" si="77"/>
        <v>Moderate DTI/Income/FICO</v>
      </c>
    </row>
    <row r="828" spans="1:21" x14ac:dyDescent="0.3">
      <c r="A828">
        <v>65763039</v>
      </c>
      <c r="B828" s="6">
        <v>25000</v>
      </c>
      <c r="C828" t="s">
        <v>26</v>
      </c>
      <c r="D828" s="4">
        <v>6.2400000000000004E-2</v>
      </c>
      <c r="E828" t="s">
        <v>45</v>
      </c>
      <c r="F828" t="s">
        <v>62</v>
      </c>
      <c r="H828" t="s">
        <v>24</v>
      </c>
      <c r="I828" s="6">
        <v>89000</v>
      </c>
      <c r="J828" s="8" t="str">
        <f t="shared" si="73"/>
        <v>HIGH</v>
      </c>
      <c r="K828" t="s">
        <v>29</v>
      </c>
      <c r="L828" t="s">
        <v>20</v>
      </c>
      <c r="M828" s="13">
        <v>0.1061</v>
      </c>
      <c r="N828" s="13">
        <v>10.61</v>
      </c>
      <c r="O828">
        <v>680</v>
      </c>
      <c r="P828">
        <v>684</v>
      </c>
      <c r="Q828">
        <f t="shared" si="74"/>
        <v>682</v>
      </c>
      <c r="R828" s="8" t="str">
        <f t="shared" si="75"/>
        <v>FAIR</v>
      </c>
      <c r="S828">
        <f t="shared" si="72"/>
        <v>2</v>
      </c>
      <c r="T828" s="8" t="str">
        <f t="shared" si="76"/>
        <v>MEDIUM</v>
      </c>
      <c r="U828" s="8" t="str">
        <f t="shared" si="77"/>
        <v>Moderate DTI/Income/FICO</v>
      </c>
    </row>
    <row r="829" spans="1:21" x14ac:dyDescent="0.3">
      <c r="A829">
        <v>64098504</v>
      </c>
      <c r="B829" s="6">
        <v>5000</v>
      </c>
      <c r="C829" t="s">
        <v>26</v>
      </c>
      <c r="D829" s="4">
        <v>9.1700000000000004E-2</v>
      </c>
      <c r="E829" t="s">
        <v>34</v>
      </c>
      <c r="F829" t="s">
        <v>68</v>
      </c>
      <c r="G829" t="s">
        <v>33</v>
      </c>
      <c r="H829" t="s">
        <v>24</v>
      </c>
      <c r="I829" s="6">
        <v>120000</v>
      </c>
      <c r="J829" s="8" t="str">
        <f t="shared" si="73"/>
        <v>HIGH</v>
      </c>
      <c r="K829" t="s">
        <v>29</v>
      </c>
      <c r="L829" t="s">
        <v>31</v>
      </c>
      <c r="M829" s="13">
        <v>6.3E-2</v>
      </c>
      <c r="N829" s="13">
        <v>6.3</v>
      </c>
      <c r="O829">
        <v>690</v>
      </c>
      <c r="P829">
        <v>694</v>
      </c>
      <c r="Q829">
        <f t="shared" si="74"/>
        <v>692</v>
      </c>
      <c r="R829" s="8" t="str">
        <f t="shared" si="75"/>
        <v>FAIR</v>
      </c>
      <c r="S829">
        <f t="shared" si="72"/>
        <v>2</v>
      </c>
      <c r="T829" s="8" t="str">
        <f t="shared" si="76"/>
        <v>MEDIUM</v>
      </c>
      <c r="U829" s="8" t="str">
        <f t="shared" si="77"/>
        <v>Moderate DTI/Income/FICO</v>
      </c>
    </row>
    <row r="830" spans="1:21" x14ac:dyDescent="0.3">
      <c r="A830">
        <v>63347656</v>
      </c>
      <c r="B830" s="6">
        <v>15000</v>
      </c>
      <c r="C830" t="s">
        <v>26</v>
      </c>
      <c r="D830" s="4">
        <v>7.8899999999999998E-2</v>
      </c>
      <c r="E830" t="s">
        <v>45</v>
      </c>
      <c r="F830" t="s">
        <v>64</v>
      </c>
      <c r="G830" t="s">
        <v>17</v>
      </c>
      <c r="H830" t="s">
        <v>24</v>
      </c>
      <c r="I830" s="6">
        <v>115000</v>
      </c>
      <c r="J830" s="8" t="str">
        <f t="shared" si="73"/>
        <v>HIGH</v>
      </c>
      <c r="K830" t="s">
        <v>29</v>
      </c>
      <c r="L830" t="s">
        <v>20</v>
      </c>
      <c r="M830" s="13">
        <v>2.8300000000000002E-2</v>
      </c>
      <c r="N830" s="13">
        <v>2.83</v>
      </c>
      <c r="O830">
        <v>685</v>
      </c>
      <c r="P830">
        <v>689</v>
      </c>
      <c r="Q830">
        <f t="shared" si="74"/>
        <v>687</v>
      </c>
      <c r="R830" s="8" t="str">
        <f t="shared" si="75"/>
        <v>FAIR</v>
      </c>
      <c r="S830">
        <f t="shared" si="72"/>
        <v>2</v>
      </c>
      <c r="T830" s="8" t="str">
        <f t="shared" si="76"/>
        <v>MEDIUM</v>
      </c>
      <c r="U830" s="8" t="str">
        <f t="shared" si="77"/>
        <v>Moderate DTI/Income/FICO</v>
      </c>
    </row>
    <row r="831" spans="1:21" x14ac:dyDescent="0.3">
      <c r="A831">
        <v>66200268</v>
      </c>
      <c r="B831" s="6">
        <v>4500</v>
      </c>
      <c r="C831" t="s">
        <v>26</v>
      </c>
      <c r="D831" s="4">
        <v>0.11990000000000001</v>
      </c>
      <c r="E831" t="s">
        <v>21</v>
      </c>
      <c r="F831" t="s">
        <v>40</v>
      </c>
      <c r="G831" t="s">
        <v>60</v>
      </c>
      <c r="H831" t="s">
        <v>37</v>
      </c>
      <c r="I831" s="6">
        <v>41000</v>
      </c>
      <c r="J831" s="8" t="str">
        <f t="shared" si="73"/>
        <v>MEDIUM</v>
      </c>
      <c r="K831" t="s">
        <v>29</v>
      </c>
      <c r="L831" t="s">
        <v>59</v>
      </c>
      <c r="M831" s="13">
        <v>2.6000000000000002E-2</v>
      </c>
      <c r="N831" s="13">
        <v>2.6</v>
      </c>
      <c r="O831">
        <v>705</v>
      </c>
      <c r="P831">
        <v>709</v>
      </c>
      <c r="Q831">
        <f t="shared" si="74"/>
        <v>707</v>
      </c>
      <c r="R831" s="8" t="str">
        <f t="shared" si="75"/>
        <v>GOOD</v>
      </c>
      <c r="S831">
        <f t="shared" si="72"/>
        <v>2</v>
      </c>
      <c r="T831" s="8" t="str">
        <f t="shared" si="76"/>
        <v>MEDIUM</v>
      </c>
      <c r="U831" s="8" t="str">
        <f t="shared" si="77"/>
        <v>Moderate DTI/Income/FICO</v>
      </c>
    </row>
    <row r="832" spans="1:21" x14ac:dyDescent="0.3">
      <c r="A832">
        <v>65674054</v>
      </c>
      <c r="B832" s="6">
        <v>12000</v>
      </c>
      <c r="C832" t="s">
        <v>26</v>
      </c>
      <c r="D832" s="4">
        <v>7.8899999999999998E-2</v>
      </c>
      <c r="E832" t="s">
        <v>45</v>
      </c>
      <c r="F832" t="s">
        <v>64</v>
      </c>
      <c r="G832" t="s">
        <v>33</v>
      </c>
      <c r="H832" t="s">
        <v>24</v>
      </c>
      <c r="I832" s="6">
        <v>85000</v>
      </c>
      <c r="J832" s="8" t="str">
        <f t="shared" si="73"/>
        <v>HIGH</v>
      </c>
      <c r="K832" t="s">
        <v>29</v>
      </c>
      <c r="L832" t="s">
        <v>20</v>
      </c>
      <c r="M832" s="13">
        <v>0.17480000000000001</v>
      </c>
      <c r="N832" s="13">
        <v>17.48</v>
      </c>
      <c r="O832">
        <v>700</v>
      </c>
      <c r="P832">
        <v>704</v>
      </c>
      <c r="Q832">
        <f t="shared" si="74"/>
        <v>702</v>
      </c>
      <c r="R832" s="8" t="str">
        <f t="shared" si="75"/>
        <v>GOOD</v>
      </c>
      <c r="S832">
        <f t="shared" si="72"/>
        <v>2</v>
      </c>
      <c r="T832" s="8" t="str">
        <f t="shared" si="76"/>
        <v>MEDIUM</v>
      </c>
      <c r="U832" s="8" t="str">
        <f t="shared" si="77"/>
        <v>Moderate DTI/Income/FICO</v>
      </c>
    </row>
    <row r="833" spans="1:21" x14ac:dyDescent="0.3">
      <c r="A833">
        <v>68029806</v>
      </c>
      <c r="B833" s="6">
        <v>32200</v>
      </c>
      <c r="C833" t="s">
        <v>14</v>
      </c>
      <c r="D833" s="4">
        <v>0.13669999999999999</v>
      </c>
      <c r="E833" t="s">
        <v>21</v>
      </c>
      <c r="F833" t="s">
        <v>30</v>
      </c>
      <c r="G833" t="s">
        <v>47</v>
      </c>
      <c r="H833" t="s">
        <v>24</v>
      </c>
      <c r="I833" s="6">
        <v>106000</v>
      </c>
      <c r="J833" s="8" t="str">
        <f t="shared" si="73"/>
        <v>HIGH</v>
      </c>
      <c r="K833" t="s">
        <v>29</v>
      </c>
      <c r="L833" t="s">
        <v>20</v>
      </c>
      <c r="M833" s="13">
        <v>0.27989999999999998</v>
      </c>
      <c r="N833" s="13">
        <v>27.99</v>
      </c>
      <c r="O833">
        <v>700</v>
      </c>
      <c r="P833">
        <v>704</v>
      </c>
      <c r="Q833">
        <f t="shared" si="74"/>
        <v>702</v>
      </c>
      <c r="R833" s="8" t="str">
        <f t="shared" si="75"/>
        <v>GOOD</v>
      </c>
      <c r="S833">
        <f t="shared" si="72"/>
        <v>1</v>
      </c>
      <c r="T833" s="8" t="str">
        <f t="shared" si="76"/>
        <v>HIGH</v>
      </c>
      <c r="U833" s="8" t="str">
        <f t="shared" si="77"/>
        <v>High DTI / Low Income / Low FICO</v>
      </c>
    </row>
    <row r="834" spans="1:21" x14ac:dyDescent="0.3">
      <c r="A834">
        <v>65149873</v>
      </c>
      <c r="B834" s="6">
        <v>18000</v>
      </c>
      <c r="C834" t="s">
        <v>14</v>
      </c>
      <c r="D834" s="4">
        <v>0.12050000000000001</v>
      </c>
      <c r="E834" t="s">
        <v>21</v>
      </c>
      <c r="F834" t="s">
        <v>40</v>
      </c>
      <c r="G834" t="s">
        <v>33</v>
      </c>
      <c r="H834" t="s">
        <v>37</v>
      </c>
      <c r="I834" s="6">
        <v>115000</v>
      </c>
      <c r="J834" s="8" t="str">
        <f t="shared" si="73"/>
        <v>HIGH</v>
      </c>
      <c r="K834" t="s">
        <v>29</v>
      </c>
      <c r="L834" t="s">
        <v>20</v>
      </c>
      <c r="M834" s="13">
        <v>7.8399999999999997E-2</v>
      </c>
      <c r="N834" s="13">
        <v>7.84</v>
      </c>
      <c r="O834">
        <v>680</v>
      </c>
      <c r="P834">
        <v>684</v>
      </c>
      <c r="Q834">
        <f t="shared" si="74"/>
        <v>682</v>
      </c>
      <c r="R834" s="8" t="str">
        <f t="shared" si="75"/>
        <v>FAIR</v>
      </c>
      <c r="S834">
        <f t="shared" ref="S834:S897" si="78">IF(AND(M834&lt;0.12, I834&gt;60000, Q834&gt;700), 3, IF(AND(M834&lt;0.2, I834&gt;40000, Q834&gt;660), 2, 1))</f>
        <v>2</v>
      </c>
      <c r="T834" s="8" t="str">
        <f t="shared" si="76"/>
        <v>MEDIUM</v>
      </c>
      <c r="U834" s="8" t="str">
        <f t="shared" si="77"/>
        <v>Moderate DTI/Income/FICO</v>
      </c>
    </row>
    <row r="835" spans="1:21" x14ac:dyDescent="0.3">
      <c r="A835">
        <v>62277999</v>
      </c>
      <c r="B835" s="6">
        <v>14350</v>
      </c>
      <c r="C835" t="s">
        <v>26</v>
      </c>
      <c r="D835" s="4">
        <v>0.1229</v>
      </c>
      <c r="E835" t="s">
        <v>21</v>
      </c>
      <c r="F835" t="s">
        <v>40</v>
      </c>
      <c r="G835" t="s">
        <v>50</v>
      </c>
      <c r="H835" t="s">
        <v>37</v>
      </c>
      <c r="I835" s="6">
        <v>60000</v>
      </c>
      <c r="J835" s="8" t="str">
        <f t="shared" ref="J835:J898" si="79">IF(I835&gt;60000,"HIGH",IF(I835&gt;40000,"MEDIUM","LOW"))</f>
        <v>MEDIUM</v>
      </c>
      <c r="K835" t="s">
        <v>29</v>
      </c>
      <c r="L835" t="s">
        <v>20</v>
      </c>
      <c r="M835" s="13">
        <v>0.34399999999999997</v>
      </c>
      <c r="N835" s="13">
        <v>34.4</v>
      </c>
      <c r="O835">
        <v>730</v>
      </c>
      <c r="P835">
        <v>734</v>
      </c>
      <c r="Q835">
        <f t="shared" ref="Q835:Q898" si="80">AVERAGE(O835,P835)</f>
        <v>732</v>
      </c>
      <c r="R835" s="8" t="str">
        <f t="shared" ref="R835:R898" si="81">IF(Q835&gt;700,"GOOD",IF(Q835&gt;660,"FAIR","POOR"))</f>
        <v>GOOD</v>
      </c>
      <c r="S835">
        <f t="shared" si="78"/>
        <v>1</v>
      </c>
      <c r="T835" s="8" t="str">
        <f t="shared" ref="T835:T898" si="82">IF(S835=3, "LOW", IF(S835=2, "MEDIUM", "HIGH"))</f>
        <v>HIGH</v>
      </c>
      <c r="U835" s="8" t="str">
        <f t="shared" ref="U835:U898" si="83">IF(S835=1, "High DTI / Low Income / Low FICO", IF(S835=2, "Moderate DTI/Income/FICO", "Strong Profile"))</f>
        <v>High DTI / Low Income / Low FICO</v>
      </c>
    </row>
    <row r="836" spans="1:21" x14ac:dyDescent="0.3">
      <c r="A836">
        <v>63869285</v>
      </c>
      <c r="B836" s="6">
        <v>14175</v>
      </c>
      <c r="C836" t="s">
        <v>26</v>
      </c>
      <c r="D836" s="4">
        <v>0.182</v>
      </c>
      <c r="E836" t="s">
        <v>43</v>
      </c>
      <c r="F836" t="s">
        <v>65</v>
      </c>
      <c r="G836" t="s">
        <v>36</v>
      </c>
      <c r="H836" t="s">
        <v>37</v>
      </c>
      <c r="I836" s="6">
        <v>32240</v>
      </c>
      <c r="J836" s="8" t="str">
        <f t="shared" si="79"/>
        <v>LOW</v>
      </c>
      <c r="K836" t="s">
        <v>48</v>
      </c>
      <c r="L836" t="s">
        <v>20</v>
      </c>
      <c r="M836" s="13">
        <v>0.2606</v>
      </c>
      <c r="N836" s="13">
        <v>26.06</v>
      </c>
      <c r="O836">
        <v>730</v>
      </c>
      <c r="P836">
        <v>734</v>
      </c>
      <c r="Q836">
        <f t="shared" si="80"/>
        <v>732</v>
      </c>
      <c r="R836" s="8" t="str">
        <f t="shared" si="81"/>
        <v>GOOD</v>
      </c>
      <c r="S836">
        <f t="shared" si="78"/>
        <v>1</v>
      </c>
      <c r="T836" s="8" t="str">
        <f t="shared" si="82"/>
        <v>HIGH</v>
      </c>
      <c r="U836" s="8" t="str">
        <f t="shared" si="83"/>
        <v>High DTI / Low Income / Low FICO</v>
      </c>
    </row>
    <row r="837" spans="1:21" x14ac:dyDescent="0.3">
      <c r="A837">
        <v>65422500</v>
      </c>
      <c r="B837" s="6">
        <v>11600</v>
      </c>
      <c r="C837" t="s">
        <v>26</v>
      </c>
      <c r="D837" s="4">
        <v>7.2599999999999998E-2</v>
      </c>
      <c r="E837" t="s">
        <v>45</v>
      </c>
      <c r="F837" t="s">
        <v>61</v>
      </c>
      <c r="G837" t="s">
        <v>17</v>
      </c>
      <c r="H837" t="s">
        <v>24</v>
      </c>
      <c r="I837" s="6">
        <v>92850</v>
      </c>
      <c r="J837" s="8" t="str">
        <f t="shared" si="79"/>
        <v>HIGH</v>
      </c>
      <c r="K837" t="s">
        <v>29</v>
      </c>
      <c r="L837" t="s">
        <v>20</v>
      </c>
      <c r="M837" s="13">
        <v>0.151</v>
      </c>
      <c r="N837" s="13">
        <v>15.1</v>
      </c>
      <c r="O837">
        <v>705</v>
      </c>
      <c r="P837">
        <v>709</v>
      </c>
      <c r="Q837">
        <f t="shared" si="80"/>
        <v>707</v>
      </c>
      <c r="R837" s="8" t="str">
        <f t="shared" si="81"/>
        <v>GOOD</v>
      </c>
      <c r="S837">
        <f t="shared" si="78"/>
        <v>2</v>
      </c>
      <c r="T837" s="8" t="str">
        <f t="shared" si="82"/>
        <v>MEDIUM</v>
      </c>
      <c r="U837" s="8" t="str">
        <f t="shared" si="83"/>
        <v>Moderate DTI/Income/FICO</v>
      </c>
    </row>
    <row r="838" spans="1:21" x14ac:dyDescent="0.3">
      <c r="A838">
        <v>64077536</v>
      </c>
      <c r="B838" s="6">
        <v>15000</v>
      </c>
      <c r="C838" t="s">
        <v>26</v>
      </c>
      <c r="D838" s="4">
        <v>9.9900000000000003E-2</v>
      </c>
      <c r="E838" t="s">
        <v>34</v>
      </c>
      <c r="F838" t="s">
        <v>58</v>
      </c>
      <c r="G838" t="s">
        <v>47</v>
      </c>
      <c r="H838" t="s">
        <v>24</v>
      </c>
      <c r="I838" s="6">
        <v>100000</v>
      </c>
      <c r="J838" s="8" t="str">
        <f t="shared" si="79"/>
        <v>HIGH</v>
      </c>
      <c r="K838" t="s">
        <v>29</v>
      </c>
      <c r="L838" t="s">
        <v>25</v>
      </c>
      <c r="M838" s="13">
        <v>0.22899999999999998</v>
      </c>
      <c r="N838" s="13">
        <v>22.9</v>
      </c>
      <c r="O838">
        <v>685</v>
      </c>
      <c r="P838">
        <v>689</v>
      </c>
      <c r="Q838">
        <f t="shared" si="80"/>
        <v>687</v>
      </c>
      <c r="R838" s="8" t="str">
        <f t="shared" si="81"/>
        <v>FAIR</v>
      </c>
      <c r="S838">
        <f t="shared" si="78"/>
        <v>1</v>
      </c>
      <c r="T838" s="8" t="str">
        <f t="shared" si="82"/>
        <v>HIGH</v>
      </c>
      <c r="U838" s="8" t="str">
        <f t="shared" si="83"/>
        <v>High DTI / Low Income / Low FICO</v>
      </c>
    </row>
    <row r="839" spans="1:21" x14ac:dyDescent="0.3">
      <c r="A839">
        <v>63350103</v>
      </c>
      <c r="B839" s="6">
        <v>15000</v>
      </c>
      <c r="C839" t="s">
        <v>14</v>
      </c>
      <c r="D839" s="4">
        <v>0.1399</v>
      </c>
      <c r="E839" t="s">
        <v>21</v>
      </c>
      <c r="F839" t="s">
        <v>30</v>
      </c>
      <c r="G839" t="s">
        <v>33</v>
      </c>
      <c r="H839" t="s">
        <v>37</v>
      </c>
      <c r="I839" s="6">
        <v>45000</v>
      </c>
      <c r="J839" s="8" t="str">
        <f t="shared" si="79"/>
        <v>MEDIUM</v>
      </c>
      <c r="K839" t="s">
        <v>19</v>
      </c>
      <c r="L839" t="s">
        <v>25</v>
      </c>
      <c r="M839" s="13">
        <v>9.5199999999999993E-2</v>
      </c>
      <c r="N839" s="13">
        <v>9.52</v>
      </c>
      <c r="O839">
        <v>680</v>
      </c>
      <c r="P839">
        <v>684</v>
      </c>
      <c r="Q839">
        <f t="shared" si="80"/>
        <v>682</v>
      </c>
      <c r="R839" s="8" t="str">
        <f t="shared" si="81"/>
        <v>FAIR</v>
      </c>
      <c r="S839">
        <f t="shared" si="78"/>
        <v>2</v>
      </c>
      <c r="T839" s="8" t="str">
        <f t="shared" si="82"/>
        <v>MEDIUM</v>
      </c>
      <c r="U839" s="8" t="str">
        <f t="shared" si="83"/>
        <v>Moderate DTI/Income/FICO</v>
      </c>
    </row>
    <row r="840" spans="1:21" x14ac:dyDescent="0.3">
      <c r="A840">
        <v>63398178</v>
      </c>
      <c r="B840" s="6">
        <v>22875</v>
      </c>
      <c r="C840" t="s">
        <v>14</v>
      </c>
      <c r="D840" s="4">
        <v>0.1825</v>
      </c>
      <c r="E840" t="s">
        <v>43</v>
      </c>
      <c r="F840" t="s">
        <v>65</v>
      </c>
      <c r="G840" t="s">
        <v>33</v>
      </c>
      <c r="H840" t="s">
        <v>18</v>
      </c>
      <c r="I840" s="6">
        <v>65000</v>
      </c>
      <c r="J840" s="8" t="str">
        <f t="shared" si="79"/>
        <v>HIGH</v>
      </c>
      <c r="K840" t="s">
        <v>48</v>
      </c>
      <c r="L840" t="s">
        <v>25</v>
      </c>
      <c r="M840" s="13">
        <v>0.24210000000000001</v>
      </c>
      <c r="N840" s="13">
        <v>24.21</v>
      </c>
      <c r="O840">
        <v>675</v>
      </c>
      <c r="P840">
        <v>679</v>
      </c>
      <c r="Q840">
        <f t="shared" si="80"/>
        <v>677</v>
      </c>
      <c r="R840" s="8" t="str">
        <f t="shared" si="81"/>
        <v>FAIR</v>
      </c>
      <c r="S840">
        <f t="shared" si="78"/>
        <v>1</v>
      </c>
      <c r="T840" s="8" t="str">
        <f t="shared" si="82"/>
        <v>HIGH</v>
      </c>
      <c r="U840" s="8" t="str">
        <f t="shared" si="83"/>
        <v>High DTI / Low Income / Low FICO</v>
      </c>
    </row>
    <row r="841" spans="1:21" x14ac:dyDescent="0.3">
      <c r="A841">
        <v>62589637</v>
      </c>
      <c r="B841" s="6">
        <v>4500</v>
      </c>
      <c r="C841" t="s">
        <v>26</v>
      </c>
      <c r="D841" s="4">
        <v>7.8899999999999998E-2</v>
      </c>
      <c r="E841" t="s">
        <v>45</v>
      </c>
      <c r="F841" t="s">
        <v>64</v>
      </c>
      <c r="G841" t="s">
        <v>23</v>
      </c>
      <c r="H841" t="s">
        <v>18</v>
      </c>
      <c r="I841" s="6">
        <v>128000</v>
      </c>
      <c r="J841" s="8" t="str">
        <f t="shared" si="79"/>
        <v>HIGH</v>
      </c>
      <c r="K841" t="s">
        <v>29</v>
      </c>
      <c r="L841" t="s">
        <v>77</v>
      </c>
      <c r="M841" s="13">
        <v>0.16820000000000002</v>
      </c>
      <c r="N841" s="13">
        <v>16.82</v>
      </c>
      <c r="O841">
        <v>685</v>
      </c>
      <c r="P841">
        <v>689</v>
      </c>
      <c r="Q841">
        <f t="shared" si="80"/>
        <v>687</v>
      </c>
      <c r="R841" s="8" t="str">
        <f t="shared" si="81"/>
        <v>FAIR</v>
      </c>
      <c r="S841">
        <f t="shared" si="78"/>
        <v>2</v>
      </c>
      <c r="T841" s="8" t="str">
        <f t="shared" si="82"/>
        <v>MEDIUM</v>
      </c>
      <c r="U841" s="8" t="str">
        <f t="shared" si="83"/>
        <v>Moderate DTI/Income/FICO</v>
      </c>
    </row>
    <row r="842" spans="1:21" x14ac:dyDescent="0.3">
      <c r="A842">
        <v>63977431</v>
      </c>
      <c r="B842" s="6">
        <v>24875</v>
      </c>
      <c r="C842" t="s">
        <v>26</v>
      </c>
      <c r="D842" s="4">
        <v>0.1149</v>
      </c>
      <c r="E842" t="s">
        <v>34</v>
      </c>
      <c r="F842" t="s">
        <v>54</v>
      </c>
      <c r="G842" t="s">
        <v>33</v>
      </c>
      <c r="H842" t="s">
        <v>24</v>
      </c>
      <c r="I842" s="6">
        <v>49774.69</v>
      </c>
      <c r="J842" s="8" t="str">
        <f t="shared" si="79"/>
        <v>MEDIUM</v>
      </c>
      <c r="K842" t="s">
        <v>29</v>
      </c>
      <c r="L842" t="s">
        <v>25</v>
      </c>
      <c r="M842" s="13">
        <v>0.29949999999999999</v>
      </c>
      <c r="N842" s="13">
        <v>29.95</v>
      </c>
      <c r="O842">
        <v>715</v>
      </c>
      <c r="P842">
        <v>719</v>
      </c>
      <c r="Q842">
        <f t="shared" si="80"/>
        <v>717</v>
      </c>
      <c r="R842" s="8" t="str">
        <f t="shared" si="81"/>
        <v>GOOD</v>
      </c>
      <c r="S842">
        <f t="shared" si="78"/>
        <v>1</v>
      </c>
      <c r="T842" s="8" t="str">
        <f t="shared" si="82"/>
        <v>HIGH</v>
      </c>
      <c r="U842" s="8" t="str">
        <f t="shared" si="83"/>
        <v>High DTI / Low Income / Low FICO</v>
      </c>
    </row>
    <row r="843" spans="1:21" x14ac:dyDescent="0.3">
      <c r="A843">
        <v>67426186</v>
      </c>
      <c r="B843" s="6">
        <v>30000</v>
      </c>
      <c r="C843" t="s">
        <v>14</v>
      </c>
      <c r="D843" s="4">
        <v>0.16550000000000001</v>
      </c>
      <c r="E843" t="s">
        <v>15</v>
      </c>
      <c r="F843" t="s">
        <v>16</v>
      </c>
      <c r="G843" t="s">
        <v>23</v>
      </c>
      <c r="H843" t="s">
        <v>37</v>
      </c>
      <c r="I843" s="6">
        <v>95000</v>
      </c>
      <c r="J843" s="8" t="str">
        <f t="shared" si="79"/>
        <v>HIGH</v>
      </c>
      <c r="K843" t="s">
        <v>29</v>
      </c>
      <c r="L843" t="s">
        <v>25</v>
      </c>
      <c r="M843" s="13">
        <v>7.3300000000000004E-2</v>
      </c>
      <c r="N843" s="13">
        <v>7.33</v>
      </c>
      <c r="O843">
        <v>680</v>
      </c>
      <c r="P843">
        <v>684</v>
      </c>
      <c r="Q843">
        <f t="shared" si="80"/>
        <v>682</v>
      </c>
      <c r="R843" s="8" t="str">
        <f t="shared" si="81"/>
        <v>FAIR</v>
      </c>
      <c r="S843">
        <f t="shared" si="78"/>
        <v>2</v>
      </c>
      <c r="T843" s="8" t="str">
        <f t="shared" si="82"/>
        <v>MEDIUM</v>
      </c>
      <c r="U843" s="8" t="str">
        <f t="shared" si="83"/>
        <v>Moderate DTI/Income/FICO</v>
      </c>
    </row>
    <row r="844" spans="1:21" x14ac:dyDescent="0.3">
      <c r="A844">
        <v>65107967</v>
      </c>
      <c r="B844" s="6">
        <v>24000</v>
      </c>
      <c r="C844" t="s">
        <v>26</v>
      </c>
      <c r="D844" s="4">
        <v>0.1318</v>
      </c>
      <c r="E844" t="s">
        <v>21</v>
      </c>
      <c r="F844" t="s">
        <v>32</v>
      </c>
      <c r="G844" t="s">
        <v>28</v>
      </c>
      <c r="H844" t="s">
        <v>24</v>
      </c>
      <c r="I844" s="6">
        <v>57000</v>
      </c>
      <c r="J844" s="8" t="str">
        <f t="shared" si="79"/>
        <v>MEDIUM</v>
      </c>
      <c r="K844" t="s">
        <v>29</v>
      </c>
      <c r="L844" t="s">
        <v>20</v>
      </c>
      <c r="M844" s="13">
        <v>0.18289999999999998</v>
      </c>
      <c r="N844" s="13">
        <v>18.29</v>
      </c>
      <c r="O844">
        <v>705</v>
      </c>
      <c r="P844">
        <v>709</v>
      </c>
      <c r="Q844">
        <f t="shared" si="80"/>
        <v>707</v>
      </c>
      <c r="R844" s="8" t="str">
        <f t="shared" si="81"/>
        <v>GOOD</v>
      </c>
      <c r="S844">
        <f t="shared" si="78"/>
        <v>2</v>
      </c>
      <c r="T844" s="8" t="str">
        <f t="shared" si="82"/>
        <v>MEDIUM</v>
      </c>
      <c r="U844" s="8" t="str">
        <f t="shared" si="83"/>
        <v>Moderate DTI/Income/FICO</v>
      </c>
    </row>
    <row r="845" spans="1:21" x14ac:dyDescent="0.3">
      <c r="A845">
        <v>66592890</v>
      </c>
      <c r="B845" s="6">
        <v>2000</v>
      </c>
      <c r="C845" t="s">
        <v>26</v>
      </c>
      <c r="D845" s="4">
        <v>6.2400000000000004E-2</v>
      </c>
      <c r="E845" t="s">
        <v>45</v>
      </c>
      <c r="F845" t="s">
        <v>62</v>
      </c>
      <c r="G845" t="s">
        <v>17</v>
      </c>
      <c r="H845" t="s">
        <v>18</v>
      </c>
      <c r="I845" s="6">
        <v>32000</v>
      </c>
      <c r="J845" s="8" t="str">
        <f t="shared" si="79"/>
        <v>LOW</v>
      </c>
      <c r="K845" t="s">
        <v>29</v>
      </c>
      <c r="L845" t="s">
        <v>31</v>
      </c>
      <c r="M845" s="13">
        <v>0.14369999999999999</v>
      </c>
      <c r="N845" s="13">
        <v>14.37</v>
      </c>
      <c r="O845">
        <v>810</v>
      </c>
      <c r="P845">
        <v>814</v>
      </c>
      <c r="Q845">
        <f t="shared" si="80"/>
        <v>812</v>
      </c>
      <c r="R845" s="8" t="str">
        <f t="shared" si="81"/>
        <v>GOOD</v>
      </c>
      <c r="S845">
        <f t="shared" si="78"/>
        <v>1</v>
      </c>
      <c r="T845" s="8" t="str">
        <f t="shared" si="82"/>
        <v>HIGH</v>
      </c>
      <c r="U845" s="8" t="str">
        <f t="shared" si="83"/>
        <v>High DTI / Low Income / Low FICO</v>
      </c>
    </row>
    <row r="846" spans="1:21" x14ac:dyDescent="0.3">
      <c r="A846">
        <v>67466196</v>
      </c>
      <c r="B846" s="6">
        <v>24000</v>
      </c>
      <c r="C846" t="s">
        <v>14</v>
      </c>
      <c r="D846" s="4">
        <v>9.7599999999999992E-2</v>
      </c>
      <c r="E846" t="s">
        <v>34</v>
      </c>
      <c r="F846" t="s">
        <v>58</v>
      </c>
      <c r="G846" t="s">
        <v>23</v>
      </c>
      <c r="H846" t="s">
        <v>24</v>
      </c>
      <c r="I846" s="6">
        <v>205000</v>
      </c>
      <c r="J846" s="8" t="str">
        <f t="shared" si="79"/>
        <v>HIGH</v>
      </c>
      <c r="K846" t="s">
        <v>19</v>
      </c>
      <c r="L846" t="s">
        <v>25</v>
      </c>
      <c r="M846" s="13">
        <v>0.23280000000000001</v>
      </c>
      <c r="N846" s="13">
        <v>23.28</v>
      </c>
      <c r="O846">
        <v>730</v>
      </c>
      <c r="P846">
        <v>734</v>
      </c>
      <c r="Q846">
        <f t="shared" si="80"/>
        <v>732</v>
      </c>
      <c r="R846" s="8" t="str">
        <f t="shared" si="81"/>
        <v>GOOD</v>
      </c>
      <c r="S846">
        <f t="shared" si="78"/>
        <v>1</v>
      </c>
      <c r="T846" s="8" t="str">
        <f t="shared" si="82"/>
        <v>HIGH</v>
      </c>
      <c r="U846" s="8" t="str">
        <f t="shared" si="83"/>
        <v>High DTI / Low Income / Low FICO</v>
      </c>
    </row>
    <row r="847" spans="1:21" x14ac:dyDescent="0.3">
      <c r="A847">
        <v>64741570</v>
      </c>
      <c r="B847" s="6">
        <v>8400</v>
      </c>
      <c r="C847" t="s">
        <v>26</v>
      </c>
      <c r="D847" s="4">
        <v>6.2400000000000004E-2</v>
      </c>
      <c r="E847" t="s">
        <v>45</v>
      </c>
      <c r="F847" t="s">
        <v>62</v>
      </c>
      <c r="G847" t="s">
        <v>33</v>
      </c>
      <c r="H847" t="s">
        <v>24</v>
      </c>
      <c r="I847" s="6">
        <v>105000</v>
      </c>
      <c r="J847" s="8" t="str">
        <f t="shared" si="79"/>
        <v>HIGH</v>
      </c>
      <c r="K847" t="s">
        <v>29</v>
      </c>
      <c r="L847" t="s">
        <v>20</v>
      </c>
      <c r="M847" s="13">
        <v>0.1479</v>
      </c>
      <c r="N847" s="13">
        <v>14.790000000000001</v>
      </c>
      <c r="O847">
        <v>790</v>
      </c>
      <c r="P847">
        <v>794</v>
      </c>
      <c r="Q847">
        <f t="shared" si="80"/>
        <v>792</v>
      </c>
      <c r="R847" s="8" t="str">
        <f t="shared" si="81"/>
        <v>GOOD</v>
      </c>
      <c r="S847">
        <f t="shared" si="78"/>
        <v>2</v>
      </c>
      <c r="T847" s="8" t="str">
        <f t="shared" si="82"/>
        <v>MEDIUM</v>
      </c>
      <c r="U847" s="8" t="str">
        <f t="shared" si="83"/>
        <v>Moderate DTI/Income/FICO</v>
      </c>
    </row>
    <row r="848" spans="1:21" x14ac:dyDescent="0.3">
      <c r="A848">
        <v>63529301</v>
      </c>
      <c r="B848" s="6">
        <v>5075</v>
      </c>
      <c r="C848" t="s">
        <v>26</v>
      </c>
      <c r="D848" s="4">
        <v>0.1699</v>
      </c>
      <c r="E848" t="s">
        <v>15</v>
      </c>
      <c r="F848" t="s">
        <v>53</v>
      </c>
      <c r="G848" t="s">
        <v>50</v>
      </c>
      <c r="H848" t="s">
        <v>37</v>
      </c>
      <c r="I848" s="6">
        <v>60000</v>
      </c>
      <c r="J848" s="8" t="str">
        <f t="shared" si="79"/>
        <v>MEDIUM</v>
      </c>
      <c r="K848" t="s">
        <v>29</v>
      </c>
      <c r="L848" t="s">
        <v>59</v>
      </c>
      <c r="M848" s="13">
        <v>9.0200000000000002E-2</v>
      </c>
      <c r="N848" s="13">
        <v>9.02</v>
      </c>
      <c r="O848">
        <v>660</v>
      </c>
      <c r="P848">
        <v>664</v>
      </c>
      <c r="Q848">
        <f t="shared" si="80"/>
        <v>662</v>
      </c>
      <c r="R848" s="8" t="str">
        <f t="shared" si="81"/>
        <v>FAIR</v>
      </c>
      <c r="S848">
        <f t="shared" si="78"/>
        <v>2</v>
      </c>
      <c r="T848" s="8" t="str">
        <f t="shared" si="82"/>
        <v>MEDIUM</v>
      </c>
      <c r="U848" s="8" t="str">
        <f t="shared" si="83"/>
        <v>Moderate DTI/Income/FICO</v>
      </c>
    </row>
    <row r="849" spans="1:21" x14ac:dyDescent="0.3">
      <c r="A849">
        <v>68364478</v>
      </c>
      <c r="B849" s="6">
        <v>3600</v>
      </c>
      <c r="C849" t="s">
        <v>26</v>
      </c>
      <c r="D849" s="4">
        <v>9.1700000000000004E-2</v>
      </c>
      <c r="E849" t="s">
        <v>34</v>
      </c>
      <c r="F849" t="s">
        <v>68</v>
      </c>
      <c r="G849" t="s">
        <v>33</v>
      </c>
      <c r="H849" t="s">
        <v>18</v>
      </c>
      <c r="I849" s="6">
        <v>65986</v>
      </c>
      <c r="J849" s="8" t="str">
        <f t="shared" si="79"/>
        <v>HIGH</v>
      </c>
      <c r="K849" t="s">
        <v>29</v>
      </c>
      <c r="L849" t="s">
        <v>31</v>
      </c>
      <c r="M849" s="13">
        <v>0.11460000000000001</v>
      </c>
      <c r="N849" s="13">
        <v>11.46</v>
      </c>
      <c r="O849">
        <v>670</v>
      </c>
      <c r="P849">
        <v>674</v>
      </c>
      <c r="Q849">
        <f t="shared" si="80"/>
        <v>672</v>
      </c>
      <c r="R849" s="8" t="str">
        <f t="shared" si="81"/>
        <v>FAIR</v>
      </c>
      <c r="S849">
        <f t="shared" si="78"/>
        <v>2</v>
      </c>
      <c r="T849" s="8" t="str">
        <f t="shared" si="82"/>
        <v>MEDIUM</v>
      </c>
      <c r="U849" s="8" t="str">
        <f t="shared" si="83"/>
        <v>Moderate DTI/Income/FICO</v>
      </c>
    </row>
    <row r="850" spans="1:21" x14ac:dyDescent="0.3">
      <c r="A850">
        <v>63525004</v>
      </c>
      <c r="B850" s="6">
        <v>5000</v>
      </c>
      <c r="C850" t="s">
        <v>26</v>
      </c>
      <c r="D850" s="4">
        <v>0.1399</v>
      </c>
      <c r="E850" t="s">
        <v>21</v>
      </c>
      <c r="F850" t="s">
        <v>30</v>
      </c>
      <c r="G850" t="s">
        <v>60</v>
      </c>
      <c r="H850" t="s">
        <v>24</v>
      </c>
      <c r="I850" s="6">
        <v>27000</v>
      </c>
      <c r="J850" s="8" t="str">
        <f t="shared" si="79"/>
        <v>LOW</v>
      </c>
      <c r="K850" t="s">
        <v>29</v>
      </c>
      <c r="L850" t="s">
        <v>59</v>
      </c>
      <c r="M850" s="13">
        <v>0.37780000000000002</v>
      </c>
      <c r="N850" s="13">
        <v>37.78</v>
      </c>
      <c r="O850">
        <v>685</v>
      </c>
      <c r="P850">
        <v>689</v>
      </c>
      <c r="Q850">
        <f t="shared" si="80"/>
        <v>687</v>
      </c>
      <c r="R850" s="8" t="str">
        <f t="shared" si="81"/>
        <v>FAIR</v>
      </c>
      <c r="S850">
        <f t="shared" si="78"/>
        <v>1</v>
      </c>
      <c r="T850" s="8" t="str">
        <f t="shared" si="82"/>
        <v>HIGH</v>
      </c>
      <c r="U850" s="8" t="str">
        <f t="shared" si="83"/>
        <v>High DTI / Low Income / Low FICO</v>
      </c>
    </row>
    <row r="851" spans="1:21" x14ac:dyDescent="0.3">
      <c r="A851">
        <v>65823329</v>
      </c>
      <c r="B851" s="6">
        <v>10000</v>
      </c>
      <c r="C851" t="s">
        <v>26</v>
      </c>
      <c r="D851" s="4">
        <v>0.1099</v>
      </c>
      <c r="E851" t="s">
        <v>34</v>
      </c>
      <c r="F851" t="s">
        <v>49</v>
      </c>
      <c r="G851" t="s">
        <v>33</v>
      </c>
      <c r="H851" t="s">
        <v>37</v>
      </c>
      <c r="I851" s="6">
        <v>70000</v>
      </c>
      <c r="J851" s="8" t="str">
        <f t="shared" si="79"/>
        <v>HIGH</v>
      </c>
      <c r="K851" t="s">
        <v>29</v>
      </c>
      <c r="L851" t="s">
        <v>20</v>
      </c>
      <c r="M851" s="13">
        <v>0.14779999999999999</v>
      </c>
      <c r="N851" s="13">
        <v>14.78</v>
      </c>
      <c r="O851">
        <v>675</v>
      </c>
      <c r="P851">
        <v>679</v>
      </c>
      <c r="Q851">
        <f t="shared" si="80"/>
        <v>677</v>
      </c>
      <c r="R851" s="8" t="str">
        <f t="shared" si="81"/>
        <v>FAIR</v>
      </c>
      <c r="S851">
        <f t="shared" si="78"/>
        <v>2</v>
      </c>
      <c r="T851" s="8" t="str">
        <f t="shared" si="82"/>
        <v>MEDIUM</v>
      </c>
      <c r="U851" s="8" t="str">
        <f t="shared" si="83"/>
        <v>Moderate DTI/Income/FICO</v>
      </c>
    </row>
    <row r="852" spans="1:21" x14ac:dyDescent="0.3">
      <c r="A852">
        <v>66592233</v>
      </c>
      <c r="B852" s="6">
        <v>10500</v>
      </c>
      <c r="C852" t="s">
        <v>14</v>
      </c>
      <c r="D852" s="4">
        <v>0.14480000000000001</v>
      </c>
      <c r="E852" t="s">
        <v>21</v>
      </c>
      <c r="F852" t="s">
        <v>56</v>
      </c>
      <c r="G852" t="s">
        <v>33</v>
      </c>
      <c r="H852" t="s">
        <v>37</v>
      </c>
      <c r="I852" s="6">
        <v>51000</v>
      </c>
      <c r="J852" s="8" t="str">
        <f t="shared" si="79"/>
        <v>MEDIUM</v>
      </c>
      <c r="K852" t="s">
        <v>29</v>
      </c>
      <c r="L852" t="s">
        <v>20</v>
      </c>
      <c r="M852" s="13">
        <v>0.33939999999999998</v>
      </c>
      <c r="N852" s="13">
        <v>33.94</v>
      </c>
      <c r="O852">
        <v>675</v>
      </c>
      <c r="P852">
        <v>679</v>
      </c>
      <c r="Q852">
        <f t="shared" si="80"/>
        <v>677</v>
      </c>
      <c r="R852" s="8" t="str">
        <f t="shared" si="81"/>
        <v>FAIR</v>
      </c>
      <c r="S852">
        <f t="shared" si="78"/>
        <v>1</v>
      </c>
      <c r="T852" s="8" t="str">
        <f t="shared" si="82"/>
        <v>HIGH</v>
      </c>
      <c r="U852" s="8" t="str">
        <f t="shared" si="83"/>
        <v>High DTI / Low Income / Low FICO</v>
      </c>
    </row>
    <row r="853" spans="1:21" x14ac:dyDescent="0.3">
      <c r="A853">
        <v>67307935</v>
      </c>
      <c r="B853" s="6">
        <v>6000</v>
      </c>
      <c r="C853" t="s">
        <v>26</v>
      </c>
      <c r="D853" s="4">
        <v>0.14480000000000001</v>
      </c>
      <c r="E853" t="s">
        <v>21</v>
      </c>
      <c r="F853" t="s">
        <v>56</v>
      </c>
      <c r="H853" t="s">
        <v>37</v>
      </c>
      <c r="I853" s="6">
        <v>35000</v>
      </c>
      <c r="J853" s="8" t="str">
        <f t="shared" si="79"/>
        <v>LOW</v>
      </c>
      <c r="K853" t="s">
        <v>48</v>
      </c>
      <c r="L853" t="s">
        <v>20</v>
      </c>
      <c r="M853" s="13">
        <v>0.35460000000000003</v>
      </c>
      <c r="N853" s="13">
        <v>35.46</v>
      </c>
      <c r="O853">
        <v>700</v>
      </c>
      <c r="P853">
        <v>704</v>
      </c>
      <c r="Q853">
        <f t="shared" si="80"/>
        <v>702</v>
      </c>
      <c r="R853" s="8" t="str">
        <f t="shared" si="81"/>
        <v>GOOD</v>
      </c>
      <c r="S853">
        <f t="shared" si="78"/>
        <v>1</v>
      </c>
      <c r="T853" s="8" t="str">
        <f t="shared" si="82"/>
        <v>HIGH</v>
      </c>
      <c r="U853" s="8" t="str">
        <f t="shared" si="83"/>
        <v>High DTI / Low Income / Low FICO</v>
      </c>
    </row>
    <row r="854" spans="1:21" x14ac:dyDescent="0.3">
      <c r="A854">
        <v>68463628</v>
      </c>
      <c r="B854" s="6">
        <v>5000</v>
      </c>
      <c r="C854" t="s">
        <v>26</v>
      </c>
      <c r="D854" s="4">
        <v>0.14849999999999999</v>
      </c>
      <c r="E854" t="s">
        <v>21</v>
      </c>
      <c r="F854" t="s">
        <v>56</v>
      </c>
      <c r="G854" t="s">
        <v>50</v>
      </c>
      <c r="H854" t="s">
        <v>18</v>
      </c>
      <c r="I854" s="6">
        <v>53000</v>
      </c>
      <c r="J854" s="8" t="str">
        <f t="shared" si="79"/>
        <v>MEDIUM</v>
      </c>
      <c r="K854" t="s">
        <v>48</v>
      </c>
      <c r="L854" t="s">
        <v>20</v>
      </c>
      <c r="M854" s="13">
        <v>0.30099999999999999</v>
      </c>
      <c r="N854" s="13">
        <v>30.099999999999998</v>
      </c>
      <c r="O854">
        <v>695</v>
      </c>
      <c r="P854">
        <v>699</v>
      </c>
      <c r="Q854">
        <f t="shared" si="80"/>
        <v>697</v>
      </c>
      <c r="R854" s="8" t="str">
        <f t="shared" si="81"/>
        <v>FAIR</v>
      </c>
      <c r="S854">
        <f t="shared" si="78"/>
        <v>1</v>
      </c>
      <c r="T854" s="8" t="str">
        <f t="shared" si="82"/>
        <v>HIGH</v>
      </c>
      <c r="U854" s="8" t="str">
        <f t="shared" si="83"/>
        <v>High DTI / Low Income / Low FICO</v>
      </c>
    </row>
    <row r="855" spans="1:21" x14ac:dyDescent="0.3">
      <c r="A855">
        <v>66504469</v>
      </c>
      <c r="B855" s="6">
        <v>19200</v>
      </c>
      <c r="C855" t="s">
        <v>26</v>
      </c>
      <c r="D855" s="4">
        <v>0.10640000000000001</v>
      </c>
      <c r="E855" t="s">
        <v>34</v>
      </c>
      <c r="F855" t="s">
        <v>49</v>
      </c>
      <c r="G855" t="s">
        <v>33</v>
      </c>
      <c r="H855" t="s">
        <v>37</v>
      </c>
      <c r="I855" s="6">
        <v>67000</v>
      </c>
      <c r="J855" s="8" t="str">
        <f t="shared" si="79"/>
        <v>HIGH</v>
      </c>
      <c r="K855" t="s">
        <v>48</v>
      </c>
      <c r="L855" t="s">
        <v>20</v>
      </c>
      <c r="M855" s="13">
        <v>0.27660000000000001</v>
      </c>
      <c r="N855" s="13">
        <v>27.66</v>
      </c>
      <c r="O855">
        <v>660</v>
      </c>
      <c r="P855">
        <v>664</v>
      </c>
      <c r="Q855">
        <f t="shared" si="80"/>
        <v>662</v>
      </c>
      <c r="R855" s="8" t="str">
        <f t="shared" si="81"/>
        <v>FAIR</v>
      </c>
      <c r="S855">
        <f t="shared" si="78"/>
        <v>1</v>
      </c>
      <c r="T855" s="8" t="str">
        <f t="shared" si="82"/>
        <v>HIGH</v>
      </c>
      <c r="U855" s="8" t="str">
        <f t="shared" si="83"/>
        <v>High DTI / Low Income / Low FICO</v>
      </c>
    </row>
    <row r="856" spans="1:21" x14ac:dyDescent="0.3">
      <c r="A856">
        <v>65199933</v>
      </c>
      <c r="B856" s="6">
        <v>18000</v>
      </c>
      <c r="C856" t="s">
        <v>14</v>
      </c>
      <c r="D856" s="4">
        <v>0.1699</v>
      </c>
      <c r="E856" t="s">
        <v>15</v>
      </c>
      <c r="F856" t="s">
        <v>53</v>
      </c>
      <c r="G856" t="s">
        <v>50</v>
      </c>
      <c r="H856" t="s">
        <v>24</v>
      </c>
      <c r="I856" s="6">
        <v>75500</v>
      </c>
      <c r="J856" s="8" t="str">
        <f t="shared" si="79"/>
        <v>HIGH</v>
      </c>
      <c r="K856" t="s">
        <v>29</v>
      </c>
      <c r="L856" t="s">
        <v>20</v>
      </c>
      <c r="M856" s="13">
        <v>0.2205</v>
      </c>
      <c r="N856" s="13">
        <v>22.05</v>
      </c>
      <c r="O856">
        <v>680</v>
      </c>
      <c r="P856">
        <v>684</v>
      </c>
      <c r="Q856">
        <f t="shared" si="80"/>
        <v>682</v>
      </c>
      <c r="R856" s="8" t="str">
        <f t="shared" si="81"/>
        <v>FAIR</v>
      </c>
      <c r="S856">
        <f t="shared" si="78"/>
        <v>1</v>
      </c>
      <c r="T856" s="8" t="str">
        <f t="shared" si="82"/>
        <v>HIGH</v>
      </c>
      <c r="U856" s="8" t="str">
        <f t="shared" si="83"/>
        <v>High DTI / Low Income / Low FICO</v>
      </c>
    </row>
    <row r="857" spans="1:21" x14ac:dyDescent="0.3">
      <c r="A857">
        <v>65442812</v>
      </c>
      <c r="B857" s="6">
        <v>5000</v>
      </c>
      <c r="C857" t="s">
        <v>26</v>
      </c>
      <c r="D857" s="4">
        <v>0.1318</v>
      </c>
      <c r="E857" t="s">
        <v>21</v>
      </c>
      <c r="F857" t="s">
        <v>32</v>
      </c>
      <c r="G857" t="s">
        <v>36</v>
      </c>
      <c r="H857" t="s">
        <v>37</v>
      </c>
      <c r="I857" s="6">
        <v>58000</v>
      </c>
      <c r="J857" s="8" t="str">
        <f t="shared" si="79"/>
        <v>MEDIUM</v>
      </c>
      <c r="K857" t="s">
        <v>48</v>
      </c>
      <c r="L857" t="s">
        <v>38</v>
      </c>
      <c r="M857" s="13">
        <v>7.0300000000000001E-2</v>
      </c>
      <c r="N857" s="13">
        <v>7.03</v>
      </c>
      <c r="O857">
        <v>665</v>
      </c>
      <c r="P857">
        <v>669</v>
      </c>
      <c r="Q857">
        <f t="shared" si="80"/>
        <v>667</v>
      </c>
      <c r="R857" s="8" t="str">
        <f t="shared" si="81"/>
        <v>FAIR</v>
      </c>
      <c r="S857">
        <f t="shared" si="78"/>
        <v>2</v>
      </c>
      <c r="T857" s="8" t="str">
        <f t="shared" si="82"/>
        <v>MEDIUM</v>
      </c>
      <c r="U857" s="8" t="str">
        <f t="shared" si="83"/>
        <v>Moderate DTI/Income/FICO</v>
      </c>
    </row>
    <row r="858" spans="1:21" x14ac:dyDescent="0.3">
      <c r="A858">
        <v>67988508</v>
      </c>
      <c r="B858" s="6">
        <v>35000</v>
      </c>
      <c r="C858" t="s">
        <v>14</v>
      </c>
      <c r="D858" s="4">
        <v>0.13669999999999999</v>
      </c>
      <c r="E858" t="s">
        <v>21</v>
      </c>
      <c r="F858" t="s">
        <v>30</v>
      </c>
      <c r="G858" t="s">
        <v>33</v>
      </c>
      <c r="H858" t="s">
        <v>24</v>
      </c>
      <c r="I858" s="6">
        <v>100000</v>
      </c>
      <c r="J858" s="8" t="str">
        <f t="shared" si="79"/>
        <v>HIGH</v>
      </c>
      <c r="K858" t="s">
        <v>19</v>
      </c>
      <c r="L858" t="s">
        <v>25</v>
      </c>
      <c r="M858" s="13">
        <v>0.3155</v>
      </c>
      <c r="N858" s="13">
        <v>31.55</v>
      </c>
      <c r="O858">
        <v>715</v>
      </c>
      <c r="P858">
        <v>719</v>
      </c>
      <c r="Q858">
        <f t="shared" si="80"/>
        <v>717</v>
      </c>
      <c r="R858" s="8" t="str">
        <f t="shared" si="81"/>
        <v>GOOD</v>
      </c>
      <c r="S858">
        <f t="shared" si="78"/>
        <v>1</v>
      </c>
      <c r="T858" s="8" t="str">
        <f t="shared" si="82"/>
        <v>HIGH</v>
      </c>
      <c r="U858" s="8" t="str">
        <f t="shared" si="83"/>
        <v>High DTI / Low Income / Low FICO</v>
      </c>
    </row>
    <row r="859" spans="1:21" x14ac:dyDescent="0.3">
      <c r="A859">
        <v>64057484</v>
      </c>
      <c r="B859" s="6">
        <v>24000</v>
      </c>
      <c r="C859" t="s">
        <v>14</v>
      </c>
      <c r="D859" s="4">
        <v>0.19989999999999999</v>
      </c>
      <c r="E859" t="s">
        <v>43</v>
      </c>
      <c r="F859" t="s">
        <v>44</v>
      </c>
      <c r="G859" t="s">
        <v>47</v>
      </c>
      <c r="H859" t="s">
        <v>24</v>
      </c>
      <c r="I859" s="6">
        <v>90000</v>
      </c>
      <c r="J859" s="8" t="str">
        <f t="shared" si="79"/>
        <v>HIGH</v>
      </c>
      <c r="K859" t="s">
        <v>48</v>
      </c>
      <c r="L859" t="s">
        <v>20</v>
      </c>
      <c r="M859" s="13">
        <v>0.1457</v>
      </c>
      <c r="N859" s="13">
        <v>14.57</v>
      </c>
      <c r="O859">
        <v>680</v>
      </c>
      <c r="P859">
        <v>684</v>
      </c>
      <c r="Q859">
        <f t="shared" si="80"/>
        <v>682</v>
      </c>
      <c r="R859" s="8" t="str">
        <f t="shared" si="81"/>
        <v>FAIR</v>
      </c>
      <c r="S859">
        <f t="shared" si="78"/>
        <v>2</v>
      </c>
      <c r="T859" s="8" t="str">
        <f t="shared" si="82"/>
        <v>MEDIUM</v>
      </c>
      <c r="U859" s="8" t="str">
        <f t="shared" si="83"/>
        <v>Moderate DTI/Income/FICO</v>
      </c>
    </row>
    <row r="860" spans="1:21" x14ac:dyDescent="0.3">
      <c r="A860">
        <v>63330469</v>
      </c>
      <c r="B860" s="6">
        <v>18000</v>
      </c>
      <c r="C860" t="s">
        <v>26</v>
      </c>
      <c r="D860" s="4">
        <v>7.8899999999999998E-2</v>
      </c>
      <c r="E860" t="s">
        <v>45</v>
      </c>
      <c r="F860" t="s">
        <v>64</v>
      </c>
      <c r="G860" t="s">
        <v>50</v>
      </c>
      <c r="H860" t="s">
        <v>24</v>
      </c>
      <c r="I860" s="6">
        <v>72000</v>
      </c>
      <c r="J860" s="8" t="str">
        <f t="shared" si="79"/>
        <v>HIGH</v>
      </c>
      <c r="K860" t="s">
        <v>29</v>
      </c>
      <c r="L860" t="s">
        <v>20</v>
      </c>
      <c r="M860" s="13">
        <v>0.25629999999999997</v>
      </c>
      <c r="N860" s="13">
        <v>25.629999999999995</v>
      </c>
      <c r="O860">
        <v>750</v>
      </c>
      <c r="P860">
        <v>754</v>
      </c>
      <c r="Q860">
        <f t="shared" si="80"/>
        <v>752</v>
      </c>
      <c r="R860" s="8" t="str">
        <f t="shared" si="81"/>
        <v>GOOD</v>
      </c>
      <c r="S860">
        <f t="shared" si="78"/>
        <v>1</v>
      </c>
      <c r="T860" s="8" t="str">
        <f t="shared" si="82"/>
        <v>HIGH</v>
      </c>
      <c r="U860" s="8" t="str">
        <f t="shared" si="83"/>
        <v>High DTI / Low Income / Low FICO</v>
      </c>
    </row>
    <row r="861" spans="1:21" x14ac:dyDescent="0.3">
      <c r="A861">
        <v>64109243</v>
      </c>
      <c r="B861" s="6">
        <v>19200</v>
      </c>
      <c r="C861" t="s">
        <v>14</v>
      </c>
      <c r="D861" s="4">
        <v>0.1318</v>
      </c>
      <c r="E861" t="s">
        <v>21</v>
      </c>
      <c r="F861" t="s">
        <v>32</v>
      </c>
      <c r="G861" t="s">
        <v>33</v>
      </c>
      <c r="H861" t="s">
        <v>18</v>
      </c>
      <c r="I861" s="6">
        <v>60000</v>
      </c>
      <c r="J861" s="8" t="str">
        <f t="shared" si="79"/>
        <v>MEDIUM</v>
      </c>
      <c r="K861" t="s">
        <v>29</v>
      </c>
      <c r="L861" t="s">
        <v>20</v>
      </c>
      <c r="M861" s="13">
        <v>0.24440000000000001</v>
      </c>
      <c r="N861" s="13">
        <v>24.44</v>
      </c>
      <c r="O861">
        <v>700</v>
      </c>
      <c r="P861">
        <v>704</v>
      </c>
      <c r="Q861">
        <f t="shared" si="80"/>
        <v>702</v>
      </c>
      <c r="R861" s="8" t="str">
        <f t="shared" si="81"/>
        <v>GOOD</v>
      </c>
      <c r="S861">
        <f t="shared" si="78"/>
        <v>1</v>
      </c>
      <c r="T861" s="8" t="str">
        <f t="shared" si="82"/>
        <v>HIGH</v>
      </c>
      <c r="U861" s="8" t="str">
        <f t="shared" si="83"/>
        <v>High DTI / Low Income / Low FICO</v>
      </c>
    </row>
    <row r="862" spans="1:21" x14ac:dyDescent="0.3">
      <c r="A862">
        <v>62694754</v>
      </c>
      <c r="B862" s="6">
        <v>23000</v>
      </c>
      <c r="C862" t="s">
        <v>14</v>
      </c>
      <c r="D862" s="4">
        <v>9.9900000000000003E-2</v>
      </c>
      <c r="E862" t="s">
        <v>34</v>
      </c>
      <c r="F862" t="s">
        <v>58</v>
      </c>
      <c r="G862" t="s">
        <v>33</v>
      </c>
      <c r="H862" t="s">
        <v>24</v>
      </c>
      <c r="I862" s="6">
        <v>275000</v>
      </c>
      <c r="J862" s="8" t="str">
        <f t="shared" si="79"/>
        <v>HIGH</v>
      </c>
      <c r="K862" t="s">
        <v>29</v>
      </c>
      <c r="L862" t="s">
        <v>20</v>
      </c>
      <c r="M862" s="13">
        <v>0.14649999999999999</v>
      </c>
      <c r="N862" s="13">
        <v>14.649999999999999</v>
      </c>
      <c r="O862">
        <v>695</v>
      </c>
      <c r="P862">
        <v>699</v>
      </c>
      <c r="Q862">
        <f t="shared" si="80"/>
        <v>697</v>
      </c>
      <c r="R862" s="8" t="str">
        <f t="shared" si="81"/>
        <v>FAIR</v>
      </c>
      <c r="S862">
        <f t="shared" si="78"/>
        <v>2</v>
      </c>
      <c r="T862" s="8" t="str">
        <f t="shared" si="82"/>
        <v>MEDIUM</v>
      </c>
      <c r="U862" s="8" t="str">
        <f t="shared" si="83"/>
        <v>Moderate DTI/Income/FICO</v>
      </c>
    </row>
    <row r="863" spans="1:21" x14ac:dyDescent="0.3">
      <c r="A863">
        <v>65332507</v>
      </c>
      <c r="B863" s="6">
        <v>9800</v>
      </c>
      <c r="C863" t="s">
        <v>26</v>
      </c>
      <c r="D863" s="4">
        <v>8.1799999999999998E-2</v>
      </c>
      <c r="E863" t="s">
        <v>34</v>
      </c>
      <c r="F863" t="s">
        <v>35</v>
      </c>
      <c r="H863" t="s">
        <v>24</v>
      </c>
      <c r="I863" s="6">
        <v>28127</v>
      </c>
      <c r="J863" s="8" t="str">
        <f t="shared" si="79"/>
        <v>LOW</v>
      </c>
      <c r="K863" t="s">
        <v>29</v>
      </c>
      <c r="L863" t="s">
        <v>25</v>
      </c>
      <c r="M863" s="13">
        <v>0.21719999999999998</v>
      </c>
      <c r="N863" s="13">
        <v>21.72</v>
      </c>
      <c r="O863">
        <v>675</v>
      </c>
      <c r="P863">
        <v>679</v>
      </c>
      <c r="Q863">
        <f t="shared" si="80"/>
        <v>677</v>
      </c>
      <c r="R863" s="8" t="str">
        <f t="shared" si="81"/>
        <v>FAIR</v>
      </c>
      <c r="S863">
        <f t="shared" si="78"/>
        <v>1</v>
      </c>
      <c r="T863" s="8" t="str">
        <f t="shared" si="82"/>
        <v>HIGH</v>
      </c>
      <c r="U863" s="8" t="str">
        <f t="shared" si="83"/>
        <v>High DTI / Low Income / Low FICO</v>
      </c>
    </row>
    <row r="864" spans="1:21" x14ac:dyDescent="0.3">
      <c r="A864">
        <v>67407408</v>
      </c>
      <c r="B864" s="6">
        <v>6000</v>
      </c>
      <c r="C864" t="s">
        <v>26</v>
      </c>
      <c r="D864" s="4">
        <v>0.1699</v>
      </c>
      <c r="E864" t="s">
        <v>15</v>
      </c>
      <c r="F864" t="s">
        <v>53</v>
      </c>
      <c r="G864" t="s">
        <v>17</v>
      </c>
      <c r="H864" t="s">
        <v>37</v>
      </c>
      <c r="I864" s="6">
        <v>50000</v>
      </c>
      <c r="J864" s="8" t="str">
        <f t="shared" si="79"/>
        <v>MEDIUM</v>
      </c>
      <c r="K864" t="s">
        <v>29</v>
      </c>
      <c r="L864" t="s">
        <v>20</v>
      </c>
      <c r="M864" s="13">
        <v>0.17079999999999998</v>
      </c>
      <c r="N864" s="13">
        <v>17.079999999999998</v>
      </c>
      <c r="O864">
        <v>705</v>
      </c>
      <c r="P864">
        <v>709</v>
      </c>
      <c r="Q864">
        <f t="shared" si="80"/>
        <v>707</v>
      </c>
      <c r="R864" s="8" t="str">
        <f t="shared" si="81"/>
        <v>GOOD</v>
      </c>
      <c r="S864">
        <f t="shared" si="78"/>
        <v>2</v>
      </c>
      <c r="T864" s="8" t="str">
        <f t="shared" si="82"/>
        <v>MEDIUM</v>
      </c>
      <c r="U864" s="8" t="str">
        <f t="shared" si="83"/>
        <v>Moderate DTI/Income/FICO</v>
      </c>
    </row>
    <row r="865" spans="1:21" x14ac:dyDescent="0.3">
      <c r="A865">
        <v>62519683</v>
      </c>
      <c r="B865" s="6">
        <v>24425</v>
      </c>
      <c r="C865" t="s">
        <v>14</v>
      </c>
      <c r="D865" s="4">
        <v>0.1699</v>
      </c>
      <c r="E865" t="s">
        <v>15</v>
      </c>
      <c r="F865" t="s">
        <v>53</v>
      </c>
      <c r="H865" t="s">
        <v>24</v>
      </c>
      <c r="I865" s="6">
        <v>72000</v>
      </c>
      <c r="J865" s="8" t="str">
        <f t="shared" si="79"/>
        <v>HIGH</v>
      </c>
      <c r="K865" t="s">
        <v>19</v>
      </c>
      <c r="L865" t="s">
        <v>20</v>
      </c>
      <c r="M865" s="13">
        <v>0.1188</v>
      </c>
      <c r="N865" s="13">
        <v>11.88</v>
      </c>
      <c r="O865">
        <v>680</v>
      </c>
      <c r="P865">
        <v>684</v>
      </c>
      <c r="Q865">
        <f t="shared" si="80"/>
        <v>682</v>
      </c>
      <c r="R865" s="8" t="str">
        <f t="shared" si="81"/>
        <v>FAIR</v>
      </c>
      <c r="S865">
        <f t="shared" si="78"/>
        <v>2</v>
      </c>
      <c r="T865" s="8" t="str">
        <f t="shared" si="82"/>
        <v>MEDIUM</v>
      </c>
      <c r="U865" s="8" t="str">
        <f t="shared" si="83"/>
        <v>Moderate DTI/Income/FICO</v>
      </c>
    </row>
    <row r="866" spans="1:21" x14ac:dyDescent="0.3">
      <c r="A866">
        <v>65906054</v>
      </c>
      <c r="B866" s="6">
        <v>5000</v>
      </c>
      <c r="C866" t="s">
        <v>26</v>
      </c>
      <c r="D866" s="4">
        <v>9.1700000000000004E-2</v>
      </c>
      <c r="E866" t="s">
        <v>34</v>
      </c>
      <c r="F866" t="s">
        <v>68</v>
      </c>
      <c r="G866" t="s">
        <v>17</v>
      </c>
      <c r="H866" t="s">
        <v>18</v>
      </c>
      <c r="I866" s="6">
        <v>45000</v>
      </c>
      <c r="J866" s="8" t="str">
        <f t="shared" si="79"/>
        <v>MEDIUM</v>
      </c>
      <c r="K866" t="s">
        <v>29</v>
      </c>
      <c r="L866" t="s">
        <v>25</v>
      </c>
      <c r="M866" s="13">
        <v>4.7500000000000001E-2</v>
      </c>
      <c r="N866" s="13">
        <v>4.75</v>
      </c>
      <c r="O866">
        <v>735</v>
      </c>
      <c r="P866">
        <v>739</v>
      </c>
      <c r="Q866">
        <f t="shared" si="80"/>
        <v>737</v>
      </c>
      <c r="R866" s="8" t="str">
        <f t="shared" si="81"/>
        <v>GOOD</v>
      </c>
      <c r="S866">
        <f t="shared" si="78"/>
        <v>2</v>
      </c>
      <c r="T866" s="8" t="str">
        <f t="shared" si="82"/>
        <v>MEDIUM</v>
      </c>
      <c r="U866" s="8" t="str">
        <f t="shared" si="83"/>
        <v>Moderate DTI/Income/FICO</v>
      </c>
    </row>
    <row r="867" spans="1:21" x14ac:dyDescent="0.3">
      <c r="A867">
        <v>66635433</v>
      </c>
      <c r="B867" s="6">
        <v>3600</v>
      </c>
      <c r="C867" t="s">
        <v>26</v>
      </c>
      <c r="D867" s="4">
        <v>6.2400000000000004E-2</v>
      </c>
      <c r="E867" t="s">
        <v>45</v>
      </c>
      <c r="F867" t="s">
        <v>62</v>
      </c>
      <c r="G867" t="s">
        <v>28</v>
      </c>
      <c r="H867" t="s">
        <v>37</v>
      </c>
      <c r="I867" s="6">
        <v>47000</v>
      </c>
      <c r="J867" s="8" t="str">
        <f t="shared" si="79"/>
        <v>MEDIUM</v>
      </c>
      <c r="K867" t="s">
        <v>29</v>
      </c>
      <c r="L867" t="s">
        <v>20</v>
      </c>
      <c r="M867" s="13">
        <v>0.20379999999999998</v>
      </c>
      <c r="N867" s="13">
        <v>20.38</v>
      </c>
      <c r="O867">
        <v>685</v>
      </c>
      <c r="P867">
        <v>689</v>
      </c>
      <c r="Q867">
        <f t="shared" si="80"/>
        <v>687</v>
      </c>
      <c r="R867" s="8" t="str">
        <f t="shared" si="81"/>
        <v>FAIR</v>
      </c>
      <c r="S867">
        <f t="shared" si="78"/>
        <v>1</v>
      </c>
      <c r="T867" s="8" t="str">
        <f t="shared" si="82"/>
        <v>HIGH</v>
      </c>
      <c r="U867" s="8" t="str">
        <f t="shared" si="83"/>
        <v>High DTI / Low Income / Low FICO</v>
      </c>
    </row>
    <row r="868" spans="1:21" x14ac:dyDescent="0.3">
      <c r="A868">
        <v>63742570</v>
      </c>
      <c r="B868" s="6">
        <v>9000</v>
      </c>
      <c r="C868" t="s">
        <v>26</v>
      </c>
      <c r="D868" s="4">
        <v>9.9900000000000003E-2</v>
      </c>
      <c r="E868" t="s">
        <v>34</v>
      </c>
      <c r="F868" t="s">
        <v>58</v>
      </c>
      <c r="G868" t="s">
        <v>36</v>
      </c>
      <c r="H868" t="s">
        <v>18</v>
      </c>
      <c r="I868" s="6">
        <v>36000</v>
      </c>
      <c r="J868" s="8" t="str">
        <f t="shared" si="79"/>
        <v>LOW</v>
      </c>
      <c r="K868" t="s">
        <v>29</v>
      </c>
      <c r="L868" t="s">
        <v>20</v>
      </c>
      <c r="M868" s="13">
        <v>0.20430000000000001</v>
      </c>
      <c r="N868" s="13">
        <v>20.43</v>
      </c>
      <c r="O868">
        <v>690</v>
      </c>
      <c r="P868">
        <v>694</v>
      </c>
      <c r="Q868">
        <f t="shared" si="80"/>
        <v>692</v>
      </c>
      <c r="R868" s="8" t="str">
        <f t="shared" si="81"/>
        <v>FAIR</v>
      </c>
      <c r="S868">
        <f t="shared" si="78"/>
        <v>1</v>
      </c>
      <c r="T868" s="8" t="str">
        <f t="shared" si="82"/>
        <v>HIGH</v>
      </c>
      <c r="U868" s="8" t="str">
        <f t="shared" si="83"/>
        <v>High DTI / Low Income / Low FICO</v>
      </c>
    </row>
    <row r="869" spans="1:21" x14ac:dyDescent="0.3">
      <c r="A869">
        <v>65666568</v>
      </c>
      <c r="B869" s="6">
        <v>10000</v>
      </c>
      <c r="C869" t="s">
        <v>26</v>
      </c>
      <c r="D869" s="4">
        <v>0.15410000000000001</v>
      </c>
      <c r="E869" t="s">
        <v>15</v>
      </c>
      <c r="F869" t="s">
        <v>27</v>
      </c>
      <c r="G869" t="s">
        <v>28</v>
      </c>
      <c r="H869" t="s">
        <v>37</v>
      </c>
      <c r="I869" s="6">
        <v>46000</v>
      </c>
      <c r="J869" s="8" t="str">
        <f t="shared" si="79"/>
        <v>MEDIUM</v>
      </c>
      <c r="K869" t="s">
        <v>29</v>
      </c>
      <c r="L869" t="s">
        <v>20</v>
      </c>
      <c r="M869" s="13">
        <v>0.32719999999999999</v>
      </c>
      <c r="N869" s="13">
        <v>32.72</v>
      </c>
      <c r="O869">
        <v>705</v>
      </c>
      <c r="P869">
        <v>709</v>
      </c>
      <c r="Q869">
        <f t="shared" si="80"/>
        <v>707</v>
      </c>
      <c r="R869" s="8" t="str">
        <f t="shared" si="81"/>
        <v>GOOD</v>
      </c>
      <c r="S869">
        <f t="shared" si="78"/>
        <v>1</v>
      </c>
      <c r="T869" s="8" t="str">
        <f t="shared" si="82"/>
        <v>HIGH</v>
      </c>
      <c r="U869" s="8" t="str">
        <f t="shared" si="83"/>
        <v>High DTI / Low Income / Low FICO</v>
      </c>
    </row>
    <row r="870" spans="1:21" x14ac:dyDescent="0.3">
      <c r="A870">
        <v>68386309</v>
      </c>
      <c r="B870" s="6">
        <v>28000</v>
      </c>
      <c r="C870" t="s">
        <v>26</v>
      </c>
      <c r="D870" s="4">
        <v>6.4899999999999999E-2</v>
      </c>
      <c r="E870" t="s">
        <v>45</v>
      </c>
      <c r="F870" t="s">
        <v>62</v>
      </c>
      <c r="G870" t="s">
        <v>33</v>
      </c>
      <c r="H870" t="s">
        <v>24</v>
      </c>
      <c r="I870" s="6">
        <v>82000</v>
      </c>
      <c r="J870" s="8" t="str">
        <f t="shared" si="79"/>
        <v>HIGH</v>
      </c>
      <c r="K870" t="s">
        <v>29</v>
      </c>
      <c r="L870" t="s">
        <v>25</v>
      </c>
      <c r="M870" s="13">
        <v>0.12670000000000001</v>
      </c>
      <c r="N870" s="13">
        <v>12.67</v>
      </c>
      <c r="O870">
        <v>700</v>
      </c>
      <c r="P870">
        <v>704</v>
      </c>
      <c r="Q870">
        <f t="shared" si="80"/>
        <v>702</v>
      </c>
      <c r="R870" s="8" t="str">
        <f t="shared" si="81"/>
        <v>GOOD</v>
      </c>
      <c r="S870">
        <f t="shared" si="78"/>
        <v>2</v>
      </c>
      <c r="T870" s="8" t="str">
        <f t="shared" si="82"/>
        <v>MEDIUM</v>
      </c>
      <c r="U870" s="8" t="str">
        <f t="shared" si="83"/>
        <v>Moderate DTI/Income/FICO</v>
      </c>
    </row>
    <row r="871" spans="1:21" x14ac:dyDescent="0.3">
      <c r="A871">
        <v>66441991</v>
      </c>
      <c r="B871" s="6">
        <v>12000</v>
      </c>
      <c r="C871" t="s">
        <v>26</v>
      </c>
      <c r="D871" s="4">
        <v>9.1700000000000004E-2</v>
      </c>
      <c r="E871" t="s">
        <v>34</v>
      </c>
      <c r="F871" t="s">
        <v>68</v>
      </c>
      <c r="G871" t="s">
        <v>33</v>
      </c>
      <c r="H871" t="s">
        <v>24</v>
      </c>
      <c r="I871" s="6">
        <v>98000</v>
      </c>
      <c r="J871" s="8" t="str">
        <f t="shared" si="79"/>
        <v>HIGH</v>
      </c>
      <c r="K871" t="s">
        <v>29</v>
      </c>
      <c r="L871" t="s">
        <v>20</v>
      </c>
      <c r="M871" s="13">
        <v>0.1201</v>
      </c>
      <c r="N871" s="13">
        <v>12.01</v>
      </c>
      <c r="O871">
        <v>730</v>
      </c>
      <c r="P871">
        <v>734</v>
      </c>
      <c r="Q871">
        <f t="shared" si="80"/>
        <v>732</v>
      </c>
      <c r="R871" s="8" t="str">
        <f t="shared" si="81"/>
        <v>GOOD</v>
      </c>
      <c r="S871">
        <f t="shared" si="78"/>
        <v>2</v>
      </c>
      <c r="T871" s="8" t="str">
        <f t="shared" si="82"/>
        <v>MEDIUM</v>
      </c>
      <c r="U871" s="8" t="str">
        <f t="shared" si="83"/>
        <v>Moderate DTI/Income/FICO</v>
      </c>
    </row>
    <row r="872" spans="1:21" x14ac:dyDescent="0.3">
      <c r="A872">
        <v>68465452</v>
      </c>
      <c r="B872" s="6">
        <v>16100</v>
      </c>
      <c r="C872" t="s">
        <v>14</v>
      </c>
      <c r="D872" s="4">
        <v>0.1797</v>
      </c>
      <c r="E872" t="s">
        <v>15</v>
      </c>
      <c r="F872" t="s">
        <v>52</v>
      </c>
      <c r="G872" t="s">
        <v>69</v>
      </c>
      <c r="H872" t="s">
        <v>24</v>
      </c>
      <c r="I872" s="6">
        <v>36000</v>
      </c>
      <c r="J872" s="8" t="str">
        <f t="shared" si="79"/>
        <v>LOW</v>
      </c>
      <c r="K872" t="s">
        <v>19</v>
      </c>
      <c r="L872" t="s">
        <v>20</v>
      </c>
      <c r="M872" s="13">
        <v>0.311</v>
      </c>
      <c r="N872" s="13">
        <v>31.1</v>
      </c>
      <c r="O872">
        <v>700</v>
      </c>
      <c r="P872">
        <v>704</v>
      </c>
      <c r="Q872">
        <f t="shared" si="80"/>
        <v>702</v>
      </c>
      <c r="R872" s="8" t="str">
        <f t="shared" si="81"/>
        <v>GOOD</v>
      </c>
      <c r="S872">
        <f t="shared" si="78"/>
        <v>1</v>
      </c>
      <c r="T872" s="8" t="str">
        <f t="shared" si="82"/>
        <v>HIGH</v>
      </c>
      <c r="U872" s="8" t="str">
        <f t="shared" si="83"/>
        <v>High DTI / Low Income / Low FICO</v>
      </c>
    </row>
    <row r="873" spans="1:21" x14ac:dyDescent="0.3">
      <c r="A873">
        <v>63889172</v>
      </c>
      <c r="B873" s="6">
        <v>14800</v>
      </c>
      <c r="C873" t="s">
        <v>26</v>
      </c>
      <c r="D873" s="4">
        <v>0.12590000000000001</v>
      </c>
      <c r="E873" t="s">
        <v>21</v>
      </c>
      <c r="F873" t="s">
        <v>22</v>
      </c>
      <c r="G873" t="s">
        <v>47</v>
      </c>
      <c r="H873" t="s">
        <v>24</v>
      </c>
      <c r="I873" s="6">
        <v>115000</v>
      </c>
      <c r="J873" s="8" t="str">
        <f t="shared" si="79"/>
        <v>HIGH</v>
      </c>
      <c r="K873" t="s">
        <v>29</v>
      </c>
      <c r="L873" t="s">
        <v>20</v>
      </c>
      <c r="M873" s="13">
        <v>0.13449999999999998</v>
      </c>
      <c r="N873" s="13">
        <v>13.449999999999998</v>
      </c>
      <c r="O873">
        <v>685</v>
      </c>
      <c r="P873">
        <v>689</v>
      </c>
      <c r="Q873">
        <f t="shared" si="80"/>
        <v>687</v>
      </c>
      <c r="R873" s="8" t="str">
        <f t="shared" si="81"/>
        <v>FAIR</v>
      </c>
      <c r="S873">
        <f t="shared" si="78"/>
        <v>2</v>
      </c>
      <c r="T873" s="8" t="str">
        <f t="shared" si="82"/>
        <v>MEDIUM</v>
      </c>
      <c r="U873" s="8" t="str">
        <f t="shared" si="83"/>
        <v>Moderate DTI/Income/FICO</v>
      </c>
    </row>
    <row r="874" spans="1:21" x14ac:dyDescent="0.3">
      <c r="A874">
        <v>67448114</v>
      </c>
      <c r="B874" s="6">
        <v>20000</v>
      </c>
      <c r="C874" t="s">
        <v>26</v>
      </c>
      <c r="D874" s="4">
        <v>0.12590000000000001</v>
      </c>
      <c r="E874" t="s">
        <v>21</v>
      </c>
      <c r="F874" t="s">
        <v>22</v>
      </c>
      <c r="G874" t="s">
        <v>69</v>
      </c>
      <c r="H874" t="s">
        <v>18</v>
      </c>
      <c r="I874" s="6">
        <v>98700</v>
      </c>
      <c r="J874" s="8" t="str">
        <f t="shared" si="79"/>
        <v>HIGH</v>
      </c>
      <c r="K874" t="s">
        <v>48</v>
      </c>
      <c r="L874" t="s">
        <v>20</v>
      </c>
      <c r="M874" s="13">
        <v>0.16149999999999998</v>
      </c>
      <c r="N874" s="13">
        <v>16.149999999999999</v>
      </c>
      <c r="O874">
        <v>670</v>
      </c>
      <c r="P874">
        <v>674</v>
      </c>
      <c r="Q874">
        <f t="shared" si="80"/>
        <v>672</v>
      </c>
      <c r="R874" s="8" t="str">
        <f t="shared" si="81"/>
        <v>FAIR</v>
      </c>
      <c r="S874">
        <f t="shared" si="78"/>
        <v>2</v>
      </c>
      <c r="T874" s="8" t="str">
        <f t="shared" si="82"/>
        <v>MEDIUM</v>
      </c>
      <c r="U874" s="8" t="str">
        <f t="shared" si="83"/>
        <v>Moderate DTI/Income/FICO</v>
      </c>
    </row>
    <row r="875" spans="1:21" x14ac:dyDescent="0.3">
      <c r="A875">
        <v>66995505</v>
      </c>
      <c r="B875" s="6">
        <v>14000</v>
      </c>
      <c r="C875" t="s">
        <v>14</v>
      </c>
      <c r="D875" s="4">
        <v>0.12590000000000001</v>
      </c>
      <c r="E875" t="s">
        <v>21</v>
      </c>
      <c r="F875" t="s">
        <v>22</v>
      </c>
      <c r="G875" t="s">
        <v>33</v>
      </c>
      <c r="H875" t="s">
        <v>37</v>
      </c>
      <c r="I875" s="6">
        <v>54000</v>
      </c>
      <c r="J875" s="8" t="str">
        <f t="shared" si="79"/>
        <v>MEDIUM</v>
      </c>
      <c r="K875" t="s">
        <v>48</v>
      </c>
      <c r="L875" t="s">
        <v>20</v>
      </c>
      <c r="M875" s="13">
        <v>0.23199999999999998</v>
      </c>
      <c r="N875" s="13">
        <v>23.2</v>
      </c>
      <c r="O875">
        <v>690</v>
      </c>
      <c r="P875">
        <v>694</v>
      </c>
      <c r="Q875">
        <f t="shared" si="80"/>
        <v>692</v>
      </c>
      <c r="R875" s="8" t="str">
        <f t="shared" si="81"/>
        <v>FAIR</v>
      </c>
      <c r="S875">
        <f t="shared" si="78"/>
        <v>1</v>
      </c>
      <c r="T875" s="8" t="str">
        <f t="shared" si="82"/>
        <v>HIGH</v>
      </c>
      <c r="U875" s="8" t="str">
        <f t="shared" si="83"/>
        <v>High DTI / Low Income / Low FICO</v>
      </c>
    </row>
    <row r="876" spans="1:21" x14ac:dyDescent="0.3">
      <c r="A876">
        <v>64631174</v>
      </c>
      <c r="B876" s="6">
        <v>6000</v>
      </c>
      <c r="C876" t="s">
        <v>26</v>
      </c>
      <c r="D876" s="4">
        <v>5.3200000000000004E-2</v>
      </c>
      <c r="E876" t="s">
        <v>45</v>
      </c>
      <c r="F876" t="s">
        <v>57</v>
      </c>
      <c r="H876" t="s">
        <v>18</v>
      </c>
      <c r="I876" s="6">
        <v>50000</v>
      </c>
      <c r="J876" s="8" t="str">
        <f t="shared" si="79"/>
        <v>MEDIUM</v>
      </c>
      <c r="K876" t="s">
        <v>29</v>
      </c>
      <c r="L876" t="s">
        <v>25</v>
      </c>
      <c r="M876" s="13">
        <v>0.2321</v>
      </c>
      <c r="N876" s="13">
        <v>23.21</v>
      </c>
      <c r="O876">
        <v>810</v>
      </c>
      <c r="P876">
        <v>814</v>
      </c>
      <c r="Q876">
        <f t="shared" si="80"/>
        <v>812</v>
      </c>
      <c r="R876" s="8" t="str">
        <f t="shared" si="81"/>
        <v>GOOD</v>
      </c>
      <c r="S876">
        <f t="shared" si="78"/>
        <v>1</v>
      </c>
      <c r="T876" s="8" t="str">
        <f t="shared" si="82"/>
        <v>HIGH</v>
      </c>
      <c r="U876" s="8" t="str">
        <f t="shared" si="83"/>
        <v>High DTI / Low Income / Low FICO</v>
      </c>
    </row>
    <row r="877" spans="1:21" x14ac:dyDescent="0.3">
      <c r="A877">
        <v>65140458</v>
      </c>
      <c r="B877" s="6">
        <v>9700</v>
      </c>
      <c r="C877" t="s">
        <v>26</v>
      </c>
      <c r="D877" s="4">
        <v>0.1099</v>
      </c>
      <c r="E877" t="s">
        <v>34</v>
      </c>
      <c r="F877" t="s">
        <v>49</v>
      </c>
      <c r="G877" t="s">
        <v>72</v>
      </c>
      <c r="H877" t="s">
        <v>37</v>
      </c>
      <c r="I877" s="6">
        <v>21780</v>
      </c>
      <c r="J877" s="8" t="str">
        <f t="shared" si="79"/>
        <v>LOW</v>
      </c>
      <c r="K877" t="s">
        <v>29</v>
      </c>
      <c r="L877" t="s">
        <v>25</v>
      </c>
      <c r="M877" s="13">
        <v>0.26719999999999999</v>
      </c>
      <c r="N877" s="13">
        <v>26.72</v>
      </c>
      <c r="O877">
        <v>690</v>
      </c>
      <c r="P877">
        <v>694</v>
      </c>
      <c r="Q877">
        <f t="shared" si="80"/>
        <v>692</v>
      </c>
      <c r="R877" s="8" t="str">
        <f t="shared" si="81"/>
        <v>FAIR</v>
      </c>
      <c r="S877">
        <f t="shared" si="78"/>
        <v>1</v>
      </c>
      <c r="T877" s="8" t="str">
        <f t="shared" si="82"/>
        <v>HIGH</v>
      </c>
      <c r="U877" s="8" t="str">
        <f t="shared" si="83"/>
        <v>High DTI / Low Income / Low FICO</v>
      </c>
    </row>
    <row r="878" spans="1:21" x14ac:dyDescent="0.3">
      <c r="A878">
        <v>65737768</v>
      </c>
      <c r="B878" s="6">
        <v>20000</v>
      </c>
      <c r="C878" t="s">
        <v>26</v>
      </c>
      <c r="D878" s="4">
        <v>7.8899999999999998E-2</v>
      </c>
      <c r="E878" t="s">
        <v>45</v>
      </c>
      <c r="F878" t="s">
        <v>64</v>
      </c>
      <c r="G878" t="s">
        <v>60</v>
      </c>
      <c r="H878" t="s">
        <v>24</v>
      </c>
      <c r="I878" s="6">
        <v>148000</v>
      </c>
      <c r="J878" s="8" t="str">
        <f t="shared" si="79"/>
        <v>HIGH</v>
      </c>
      <c r="K878" t="s">
        <v>29</v>
      </c>
      <c r="L878" t="s">
        <v>20</v>
      </c>
      <c r="M878" s="13">
        <v>0.24530000000000002</v>
      </c>
      <c r="N878" s="13">
        <v>24.53</v>
      </c>
      <c r="O878">
        <v>680</v>
      </c>
      <c r="P878">
        <v>684</v>
      </c>
      <c r="Q878">
        <f t="shared" si="80"/>
        <v>682</v>
      </c>
      <c r="R878" s="8" t="str">
        <f t="shared" si="81"/>
        <v>FAIR</v>
      </c>
      <c r="S878">
        <f t="shared" si="78"/>
        <v>1</v>
      </c>
      <c r="T878" s="8" t="str">
        <f t="shared" si="82"/>
        <v>HIGH</v>
      </c>
      <c r="U878" s="8" t="str">
        <f t="shared" si="83"/>
        <v>High DTI / Low Income / Low FICO</v>
      </c>
    </row>
    <row r="879" spans="1:21" x14ac:dyDescent="0.3">
      <c r="A879">
        <v>65773687</v>
      </c>
      <c r="B879" s="6">
        <v>10000</v>
      </c>
      <c r="C879" t="s">
        <v>14</v>
      </c>
      <c r="D879" s="4">
        <v>0.18989999999999999</v>
      </c>
      <c r="E879" t="s">
        <v>43</v>
      </c>
      <c r="F879" t="s">
        <v>76</v>
      </c>
      <c r="G879" t="s">
        <v>28</v>
      </c>
      <c r="H879" t="s">
        <v>37</v>
      </c>
      <c r="I879" s="6">
        <v>72000</v>
      </c>
      <c r="J879" s="8" t="str">
        <f t="shared" si="79"/>
        <v>HIGH</v>
      </c>
      <c r="K879" t="s">
        <v>48</v>
      </c>
      <c r="L879" t="s">
        <v>20</v>
      </c>
      <c r="M879" s="13">
        <v>0.23070000000000002</v>
      </c>
      <c r="N879" s="13">
        <v>23.07</v>
      </c>
      <c r="O879">
        <v>680</v>
      </c>
      <c r="P879">
        <v>684</v>
      </c>
      <c r="Q879">
        <f t="shared" si="80"/>
        <v>682</v>
      </c>
      <c r="R879" s="8" t="str">
        <f t="shared" si="81"/>
        <v>FAIR</v>
      </c>
      <c r="S879">
        <f t="shared" si="78"/>
        <v>1</v>
      </c>
      <c r="T879" s="8" t="str">
        <f t="shared" si="82"/>
        <v>HIGH</v>
      </c>
      <c r="U879" s="8" t="str">
        <f t="shared" si="83"/>
        <v>High DTI / Low Income / Low FICO</v>
      </c>
    </row>
    <row r="880" spans="1:21" x14ac:dyDescent="0.3">
      <c r="A880">
        <v>67929547</v>
      </c>
      <c r="B880" s="6">
        <v>35000</v>
      </c>
      <c r="C880" t="s">
        <v>26</v>
      </c>
      <c r="D880" s="4">
        <v>0.15410000000000001</v>
      </c>
      <c r="E880" t="s">
        <v>15</v>
      </c>
      <c r="F880" t="s">
        <v>27</v>
      </c>
      <c r="G880" t="s">
        <v>33</v>
      </c>
      <c r="H880" t="s">
        <v>24</v>
      </c>
      <c r="I880" s="6">
        <v>98000</v>
      </c>
      <c r="J880" s="8" t="str">
        <f t="shared" si="79"/>
        <v>HIGH</v>
      </c>
      <c r="K880" t="s">
        <v>29</v>
      </c>
      <c r="L880" t="s">
        <v>25</v>
      </c>
      <c r="M880" s="13">
        <v>0.23559999999999998</v>
      </c>
      <c r="N880" s="13">
        <v>23.56</v>
      </c>
      <c r="O880">
        <v>665</v>
      </c>
      <c r="P880">
        <v>669</v>
      </c>
      <c r="Q880">
        <f t="shared" si="80"/>
        <v>667</v>
      </c>
      <c r="R880" s="8" t="str">
        <f t="shared" si="81"/>
        <v>FAIR</v>
      </c>
      <c r="S880">
        <f t="shared" si="78"/>
        <v>1</v>
      </c>
      <c r="T880" s="8" t="str">
        <f t="shared" si="82"/>
        <v>HIGH</v>
      </c>
      <c r="U880" s="8" t="str">
        <f t="shared" si="83"/>
        <v>High DTI / Low Income / Low FICO</v>
      </c>
    </row>
    <row r="881" spans="1:21" x14ac:dyDescent="0.3">
      <c r="A881">
        <v>65364529</v>
      </c>
      <c r="B881" s="6">
        <v>5000</v>
      </c>
      <c r="C881" t="s">
        <v>26</v>
      </c>
      <c r="D881" s="4">
        <v>9.9900000000000003E-2</v>
      </c>
      <c r="E881" t="s">
        <v>34</v>
      </c>
      <c r="F881" t="s">
        <v>58</v>
      </c>
      <c r="G881" t="s">
        <v>36</v>
      </c>
      <c r="H881" t="s">
        <v>37</v>
      </c>
      <c r="I881" s="6">
        <v>21900</v>
      </c>
      <c r="J881" s="8" t="str">
        <f t="shared" si="79"/>
        <v>LOW</v>
      </c>
      <c r="K881" t="s">
        <v>29</v>
      </c>
      <c r="L881" t="s">
        <v>20</v>
      </c>
      <c r="M881" s="13">
        <v>3.6200000000000003E-2</v>
      </c>
      <c r="N881" s="13">
        <v>3.62</v>
      </c>
      <c r="O881">
        <v>680</v>
      </c>
      <c r="P881">
        <v>684</v>
      </c>
      <c r="Q881">
        <f t="shared" si="80"/>
        <v>682</v>
      </c>
      <c r="R881" s="8" t="str">
        <f t="shared" si="81"/>
        <v>FAIR</v>
      </c>
      <c r="S881">
        <f t="shared" si="78"/>
        <v>1</v>
      </c>
      <c r="T881" s="8" t="str">
        <f t="shared" si="82"/>
        <v>HIGH</v>
      </c>
      <c r="U881" s="8" t="str">
        <f t="shared" si="83"/>
        <v>High DTI / Low Income / Low FICO</v>
      </c>
    </row>
    <row r="882" spans="1:21" x14ac:dyDescent="0.3">
      <c r="A882">
        <v>66160391</v>
      </c>
      <c r="B882" s="6">
        <v>25000</v>
      </c>
      <c r="C882" t="s">
        <v>26</v>
      </c>
      <c r="D882" s="4">
        <v>0.12590000000000001</v>
      </c>
      <c r="E882" t="s">
        <v>21</v>
      </c>
      <c r="F882" t="s">
        <v>22</v>
      </c>
      <c r="G882" t="s">
        <v>72</v>
      </c>
      <c r="H882" t="s">
        <v>37</v>
      </c>
      <c r="I882" s="6">
        <v>120000</v>
      </c>
      <c r="J882" s="8" t="str">
        <f t="shared" si="79"/>
        <v>HIGH</v>
      </c>
      <c r="K882" t="s">
        <v>29</v>
      </c>
      <c r="L882" t="s">
        <v>20</v>
      </c>
      <c r="M882" s="13">
        <v>0.14980000000000002</v>
      </c>
      <c r="N882" s="13">
        <v>14.980000000000002</v>
      </c>
      <c r="O882">
        <v>700</v>
      </c>
      <c r="P882">
        <v>704</v>
      </c>
      <c r="Q882">
        <f t="shared" si="80"/>
        <v>702</v>
      </c>
      <c r="R882" s="8" t="str">
        <f t="shared" si="81"/>
        <v>GOOD</v>
      </c>
      <c r="S882">
        <f t="shared" si="78"/>
        <v>2</v>
      </c>
      <c r="T882" s="8" t="str">
        <f t="shared" si="82"/>
        <v>MEDIUM</v>
      </c>
      <c r="U882" s="8" t="str">
        <f t="shared" si="83"/>
        <v>Moderate DTI/Income/FICO</v>
      </c>
    </row>
    <row r="883" spans="1:21" x14ac:dyDescent="0.3">
      <c r="A883">
        <v>64098475</v>
      </c>
      <c r="B883" s="6">
        <v>14000</v>
      </c>
      <c r="C883" t="s">
        <v>26</v>
      </c>
      <c r="D883" s="4">
        <v>7.2599999999999998E-2</v>
      </c>
      <c r="E883" t="s">
        <v>45</v>
      </c>
      <c r="F883" t="s">
        <v>61</v>
      </c>
      <c r="G883" t="s">
        <v>28</v>
      </c>
      <c r="H883" t="s">
        <v>24</v>
      </c>
      <c r="I883" s="6">
        <v>110000</v>
      </c>
      <c r="J883" s="8" t="str">
        <f t="shared" si="79"/>
        <v>HIGH</v>
      </c>
      <c r="K883" t="s">
        <v>29</v>
      </c>
      <c r="L883" t="s">
        <v>25</v>
      </c>
      <c r="M883" s="13">
        <v>0.1066</v>
      </c>
      <c r="N883" s="13">
        <v>10.66</v>
      </c>
      <c r="O883">
        <v>690</v>
      </c>
      <c r="P883">
        <v>694</v>
      </c>
      <c r="Q883">
        <f t="shared" si="80"/>
        <v>692</v>
      </c>
      <c r="R883" s="8" t="str">
        <f t="shared" si="81"/>
        <v>FAIR</v>
      </c>
      <c r="S883">
        <f t="shared" si="78"/>
        <v>2</v>
      </c>
      <c r="T883" s="8" t="str">
        <f t="shared" si="82"/>
        <v>MEDIUM</v>
      </c>
      <c r="U883" s="8" t="str">
        <f t="shared" si="83"/>
        <v>Moderate DTI/Income/FICO</v>
      </c>
    </row>
    <row r="884" spans="1:21" x14ac:dyDescent="0.3">
      <c r="A884">
        <v>65118423</v>
      </c>
      <c r="B884" s="6">
        <v>20000</v>
      </c>
      <c r="C884" t="s">
        <v>26</v>
      </c>
      <c r="D884" s="4">
        <v>6.8900000000000003E-2</v>
      </c>
      <c r="E884" t="s">
        <v>45</v>
      </c>
      <c r="F884" t="s">
        <v>46</v>
      </c>
      <c r="G884" t="s">
        <v>33</v>
      </c>
      <c r="H884" t="s">
        <v>24</v>
      </c>
      <c r="I884" s="6">
        <v>85000</v>
      </c>
      <c r="J884" s="8" t="str">
        <f t="shared" si="79"/>
        <v>HIGH</v>
      </c>
      <c r="K884" t="s">
        <v>29</v>
      </c>
      <c r="L884" t="s">
        <v>25</v>
      </c>
      <c r="M884" s="13">
        <v>0.1242</v>
      </c>
      <c r="N884" s="13">
        <v>12.42</v>
      </c>
      <c r="O884">
        <v>695</v>
      </c>
      <c r="P884">
        <v>699</v>
      </c>
      <c r="Q884">
        <f t="shared" si="80"/>
        <v>697</v>
      </c>
      <c r="R884" s="8" t="str">
        <f t="shared" si="81"/>
        <v>FAIR</v>
      </c>
      <c r="S884">
        <f t="shared" si="78"/>
        <v>2</v>
      </c>
      <c r="T884" s="8" t="str">
        <f t="shared" si="82"/>
        <v>MEDIUM</v>
      </c>
      <c r="U884" s="8" t="str">
        <f t="shared" si="83"/>
        <v>Moderate DTI/Income/FICO</v>
      </c>
    </row>
    <row r="885" spans="1:21" x14ac:dyDescent="0.3">
      <c r="A885">
        <v>66574102</v>
      </c>
      <c r="B885" s="6">
        <v>12500</v>
      </c>
      <c r="C885" t="s">
        <v>26</v>
      </c>
      <c r="D885" s="4">
        <v>0.11990000000000001</v>
      </c>
      <c r="E885" t="s">
        <v>21</v>
      </c>
      <c r="F885" t="s">
        <v>40</v>
      </c>
      <c r="G885" t="s">
        <v>23</v>
      </c>
      <c r="H885" t="s">
        <v>37</v>
      </c>
      <c r="I885" s="6">
        <v>35000</v>
      </c>
      <c r="J885" s="8" t="str">
        <f t="shared" si="79"/>
        <v>LOW</v>
      </c>
      <c r="K885" t="s">
        <v>48</v>
      </c>
      <c r="L885" t="s">
        <v>20</v>
      </c>
      <c r="M885" s="13">
        <v>0.18179999999999999</v>
      </c>
      <c r="N885" s="13">
        <v>18.18</v>
      </c>
      <c r="O885">
        <v>680</v>
      </c>
      <c r="P885">
        <v>684</v>
      </c>
      <c r="Q885">
        <f t="shared" si="80"/>
        <v>682</v>
      </c>
      <c r="R885" s="8" t="str">
        <f t="shared" si="81"/>
        <v>FAIR</v>
      </c>
      <c r="S885">
        <f t="shared" si="78"/>
        <v>1</v>
      </c>
      <c r="T885" s="8" t="str">
        <f t="shared" si="82"/>
        <v>HIGH</v>
      </c>
      <c r="U885" s="8" t="str">
        <f t="shared" si="83"/>
        <v>High DTI / Low Income / Low FICO</v>
      </c>
    </row>
    <row r="886" spans="1:21" x14ac:dyDescent="0.3">
      <c r="A886">
        <v>65047276</v>
      </c>
      <c r="B886" s="6">
        <v>17500</v>
      </c>
      <c r="C886" t="s">
        <v>14</v>
      </c>
      <c r="D886" s="4">
        <v>0.12050000000000001</v>
      </c>
      <c r="E886" t="s">
        <v>21</v>
      </c>
      <c r="F886" t="s">
        <v>40</v>
      </c>
      <c r="G886" t="s">
        <v>47</v>
      </c>
      <c r="H886" t="s">
        <v>37</v>
      </c>
      <c r="I886" s="6">
        <v>71000</v>
      </c>
      <c r="J886" s="8" t="str">
        <f t="shared" si="79"/>
        <v>HIGH</v>
      </c>
      <c r="K886" t="s">
        <v>48</v>
      </c>
      <c r="L886" t="s">
        <v>20</v>
      </c>
      <c r="M886" s="13">
        <v>0.1777</v>
      </c>
      <c r="N886" s="13">
        <v>17.77</v>
      </c>
      <c r="O886">
        <v>665</v>
      </c>
      <c r="P886">
        <v>669</v>
      </c>
      <c r="Q886">
        <f t="shared" si="80"/>
        <v>667</v>
      </c>
      <c r="R886" s="8" t="str">
        <f t="shared" si="81"/>
        <v>FAIR</v>
      </c>
      <c r="S886">
        <f t="shared" si="78"/>
        <v>2</v>
      </c>
      <c r="T886" s="8" t="str">
        <f t="shared" si="82"/>
        <v>MEDIUM</v>
      </c>
      <c r="U886" s="8" t="str">
        <f t="shared" si="83"/>
        <v>Moderate DTI/Income/FICO</v>
      </c>
    </row>
    <row r="887" spans="1:21" x14ac:dyDescent="0.3">
      <c r="A887">
        <v>65088677</v>
      </c>
      <c r="B887" s="6">
        <v>19200</v>
      </c>
      <c r="C887" t="s">
        <v>26</v>
      </c>
      <c r="D887" s="4">
        <v>0.15410000000000001</v>
      </c>
      <c r="E887" t="s">
        <v>15</v>
      </c>
      <c r="F887" t="s">
        <v>27</v>
      </c>
      <c r="G887" t="s">
        <v>72</v>
      </c>
      <c r="H887" t="s">
        <v>24</v>
      </c>
      <c r="I887" s="6">
        <v>45000</v>
      </c>
      <c r="J887" s="8" t="str">
        <f t="shared" si="79"/>
        <v>MEDIUM</v>
      </c>
      <c r="K887" t="s">
        <v>29</v>
      </c>
      <c r="L887" t="s">
        <v>25</v>
      </c>
      <c r="M887" s="13">
        <v>0.36450000000000005</v>
      </c>
      <c r="N887" s="13">
        <v>36.450000000000003</v>
      </c>
      <c r="O887">
        <v>665</v>
      </c>
      <c r="P887">
        <v>669</v>
      </c>
      <c r="Q887">
        <f t="shared" si="80"/>
        <v>667</v>
      </c>
      <c r="R887" s="8" t="str">
        <f t="shared" si="81"/>
        <v>FAIR</v>
      </c>
      <c r="S887">
        <f t="shared" si="78"/>
        <v>1</v>
      </c>
      <c r="T887" s="8" t="str">
        <f t="shared" si="82"/>
        <v>HIGH</v>
      </c>
      <c r="U887" s="8" t="str">
        <f t="shared" si="83"/>
        <v>High DTI / Low Income / Low FICO</v>
      </c>
    </row>
    <row r="888" spans="1:21" x14ac:dyDescent="0.3">
      <c r="A888">
        <v>65284643</v>
      </c>
      <c r="B888" s="6">
        <v>35000</v>
      </c>
      <c r="C888" t="s">
        <v>26</v>
      </c>
      <c r="D888" s="4">
        <v>9.1700000000000004E-2</v>
      </c>
      <c r="E888" t="s">
        <v>34</v>
      </c>
      <c r="F888" t="s">
        <v>68</v>
      </c>
      <c r="G888" t="s">
        <v>28</v>
      </c>
      <c r="H888" t="s">
        <v>37</v>
      </c>
      <c r="I888" s="6">
        <v>140000</v>
      </c>
      <c r="J888" s="8" t="str">
        <f t="shared" si="79"/>
        <v>HIGH</v>
      </c>
      <c r="K888" t="s">
        <v>29</v>
      </c>
      <c r="L888" t="s">
        <v>20</v>
      </c>
      <c r="M888" s="13">
        <v>0.1081</v>
      </c>
      <c r="N888" s="13">
        <v>10.81</v>
      </c>
      <c r="O888">
        <v>730</v>
      </c>
      <c r="P888">
        <v>734</v>
      </c>
      <c r="Q888">
        <f t="shared" si="80"/>
        <v>732</v>
      </c>
      <c r="R888" s="8" t="str">
        <f t="shared" si="81"/>
        <v>GOOD</v>
      </c>
      <c r="S888">
        <f t="shared" si="78"/>
        <v>3</v>
      </c>
      <c r="T888" s="8" t="str">
        <f t="shared" si="82"/>
        <v>LOW</v>
      </c>
      <c r="U888" s="8" t="str">
        <f t="shared" si="83"/>
        <v>Strong Profile</v>
      </c>
    </row>
    <row r="889" spans="1:21" x14ac:dyDescent="0.3">
      <c r="A889">
        <v>64812189</v>
      </c>
      <c r="B889" s="6">
        <v>12000</v>
      </c>
      <c r="C889" t="s">
        <v>26</v>
      </c>
      <c r="D889" s="4">
        <v>9.1700000000000004E-2</v>
      </c>
      <c r="E889" t="s">
        <v>34</v>
      </c>
      <c r="F889" t="s">
        <v>68</v>
      </c>
      <c r="G889" t="s">
        <v>47</v>
      </c>
      <c r="H889" t="s">
        <v>24</v>
      </c>
      <c r="I889" s="6">
        <v>70000</v>
      </c>
      <c r="J889" s="8" t="str">
        <f t="shared" si="79"/>
        <v>HIGH</v>
      </c>
      <c r="K889" t="s">
        <v>29</v>
      </c>
      <c r="L889" t="s">
        <v>25</v>
      </c>
      <c r="M889" s="13">
        <v>0.25769999999999998</v>
      </c>
      <c r="N889" s="13">
        <v>25.77</v>
      </c>
      <c r="O889">
        <v>670</v>
      </c>
      <c r="P889">
        <v>674</v>
      </c>
      <c r="Q889">
        <f t="shared" si="80"/>
        <v>672</v>
      </c>
      <c r="R889" s="8" t="str">
        <f t="shared" si="81"/>
        <v>FAIR</v>
      </c>
      <c r="S889">
        <f t="shared" si="78"/>
        <v>1</v>
      </c>
      <c r="T889" s="8" t="str">
        <f t="shared" si="82"/>
        <v>HIGH</v>
      </c>
      <c r="U889" s="8" t="str">
        <f t="shared" si="83"/>
        <v>High DTI / Low Income / Low FICO</v>
      </c>
    </row>
    <row r="890" spans="1:21" x14ac:dyDescent="0.3">
      <c r="A890">
        <v>66465155</v>
      </c>
      <c r="B890" s="6">
        <v>24000</v>
      </c>
      <c r="C890" t="s">
        <v>26</v>
      </c>
      <c r="D890" s="4">
        <v>9.1700000000000004E-2</v>
      </c>
      <c r="E890" t="s">
        <v>34</v>
      </c>
      <c r="F890" t="s">
        <v>68</v>
      </c>
      <c r="G890" t="s">
        <v>69</v>
      </c>
      <c r="H890" t="s">
        <v>24</v>
      </c>
      <c r="I890" s="6">
        <v>85000</v>
      </c>
      <c r="J890" s="8" t="str">
        <f t="shared" si="79"/>
        <v>HIGH</v>
      </c>
      <c r="K890" t="s">
        <v>29</v>
      </c>
      <c r="L890" t="s">
        <v>25</v>
      </c>
      <c r="M890" s="13">
        <v>0.19140000000000001</v>
      </c>
      <c r="N890" s="13">
        <v>19.14</v>
      </c>
      <c r="O890">
        <v>695</v>
      </c>
      <c r="P890">
        <v>699</v>
      </c>
      <c r="Q890">
        <f t="shared" si="80"/>
        <v>697</v>
      </c>
      <c r="R890" s="8" t="str">
        <f t="shared" si="81"/>
        <v>FAIR</v>
      </c>
      <c r="S890">
        <f t="shared" si="78"/>
        <v>2</v>
      </c>
      <c r="T890" s="8" t="str">
        <f t="shared" si="82"/>
        <v>MEDIUM</v>
      </c>
      <c r="U890" s="8" t="str">
        <f t="shared" si="83"/>
        <v>Moderate DTI/Income/FICO</v>
      </c>
    </row>
    <row r="891" spans="1:21" x14ac:dyDescent="0.3">
      <c r="A891">
        <v>65119114</v>
      </c>
      <c r="B891" s="6">
        <v>18000</v>
      </c>
      <c r="C891" t="s">
        <v>26</v>
      </c>
      <c r="D891" s="4">
        <v>0.12590000000000001</v>
      </c>
      <c r="E891" t="s">
        <v>21</v>
      </c>
      <c r="F891" t="s">
        <v>22</v>
      </c>
      <c r="H891" t="s">
        <v>24</v>
      </c>
      <c r="I891" s="6">
        <v>60000</v>
      </c>
      <c r="J891" s="8" t="str">
        <f t="shared" si="79"/>
        <v>MEDIUM</v>
      </c>
      <c r="K891" t="s">
        <v>29</v>
      </c>
      <c r="L891" t="s">
        <v>20</v>
      </c>
      <c r="M891" s="13">
        <v>0.31040000000000001</v>
      </c>
      <c r="N891" s="13">
        <v>31.04</v>
      </c>
      <c r="O891">
        <v>670</v>
      </c>
      <c r="P891">
        <v>674</v>
      </c>
      <c r="Q891">
        <f t="shared" si="80"/>
        <v>672</v>
      </c>
      <c r="R891" s="8" t="str">
        <f t="shared" si="81"/>
        <v>FAIR</v>
      </c>
      <c r="S891">
        <f t="shared" si="78"/>
        <v>1</v>
      </c>
      <c r="T891" s="8" t="str">
        <f t="shared" si="82"/>
        <v>HIGH</v>
      </c>
      <c r="U891" s="8" t="str">
        <f t="shared" si="83"/>
        <v>High DTI / Low Income / Low FICO</v>
      </c>
    </row>
    <row r="892" spans="1:21" x14ac:dyDescent="0.3">
      <c r="A892">
        <v>65592177</v>
      </c>
      <c r="B892" s="6">
        <v>15000</v>
      </c>
      <c r="C892" t="s">
        <v>14</v>
      </c>
      <c r="D892" s="4">
        <v>0.15410000000000001</v>
      </c>
      <c r="E892" t="s">
        <v>15</v>
      </c>
      <c r="F892" t="s">
        <v>27</v>
      </c>
      <c r="G892" t="s">
        <v>33</v>
      </c>
      <c r="H892" t="s">
        <v>24</v>
      </c>
      <c r="I892" s="6">
        <v>58500</v>
      </c>
      <c r="J892" s="8" t="str">
        <f t="shared" si="79"/>
        <v>MEDIUM</v>
      </c>
      <c r="K892" t="s">
        <v>29</v>
      </c>
      <c r="L892" t="s">
        <v>20</v>
      </c>
      <c r="M892" s="13">
        <v>0.31590000000000001</v>
      </c>
      <c r="N892" s="13">
        <v>31.59</v>
      </c>
      <c r="O892">
        <v>670</v>
      </c>
      <c r="P892">
        <v>674</v>
      </c>
      <c r="Q892">
        <f t="shared" si="80"/>
        <v>672</v>
      </c>
      <c r="R892" s="8" t="str">
        <f t="shared" si="81"/>
        <v>FAIR</v>
      </c>
      <c r="S892">
        <f t="shared" si="78"/>
        <v>1</v>
      </c>
      <c r="T892" s="8" t="str">
        <f t="shared" si="82"/>
        <v>HIGH</v>
      </c>
      <c r="U892" s="8" t="str">
        <f t="shared" si="83"/>
        <v>High DTI / Low Income / Low FICO</v>
      </c>
    </row>
    <row r="893" spans="1:21" x14ac:dyDescent="0.3">
      <c r="A893">
        <v>63335157</v>
      </c>
      <c r="B893" s="6">
        <v>28000</v>
      </c>
      <c r="C893" t="s">
        <v>14</v>
      </c>
      <c r="D893" s="4">
        <v>0.1333</v>
      </c>
      <c r="E893" t="s">
        <v>21</v>
      </c>
      <c r="F893" t="s">
        <v>32</v>
      </c>
      <c r="G893" t="s">
        <v>33</v>
      </c>
      <c r="H893" t="s">
        <v>18</v>
      </c>
      <c r="I893" s="6">
        <v>100000</v>
      </c>
      <c r="J893" s="8" t="str">
        <f t="shared" si="79"/>
        <v>HIGH</v>
      </c>
      <c r="K893" t="s">
        <v>48</v>
      </c>
      <c r="L893" t="s">
        <v>20</v>
      </c>
      <c r="M893" s="13">
        <v>0.2334</v>
      </c>
      <c r="N893" s="13">
        <v>23.34</v>
      </c>
      <c r="O893">
        <v>725</v>
      </c>
      <c r="P893">
        <v>729</v>
      </c>
      <c r="Q893">
        <f t="shared" si="80"/>
        <v>727</v>
      </c>
      <c r="R893" s="8" t="str">
        <f t="shared" si="81"/>
        <v>GOOD</v>
      </c>
      <c r="S893">
        <f t="shared" si="78"/>
        <v>1</v>
      </c>
      <c r="T893" s="8" t="str">
        <f t="shared" si="82"/>
        <v>HIGH</v>
      </c>
      <c r="U893" s="8" t="str">
        <f t="shared" si="83"/>
        <v>High DTI / Low Income / Low FICO</v>
      </c>
    </row>
    <row r="894" spans="1:21" x14ac:dyDescent="0.3">
      <c r="A894">
        <v>65048970</v>
      </c>
      <c r="B894" s="6">
        <v>2500</v>
      </c>
      <c r="C894" t="s">
        <v>26</v>
      </c>
      <c r="D894" s="4">
        <v>0.1149</v>
      </c>
      <c r="E894" t="s">
        <v>34</v>
      </c>
      <c r="F894" t="s">
        <v>54</v>
      </c>
      <c r="G894" t="s">
        <v>36</v>
      </c>
      <c r="H894" t="s">
        <v>24</v>
      </c>
      <c r="I894" s="6">
        <v>55000</v>
      </c>
      <c r="J894" s="8" t="str">
        <f t="shared" si="79"/>
        <v>MEDIUM</v>
      </c>
      <c r="K894" t="s">
        <v>29</v>
      </c>
      <c r="L894" t="s">
        <v>31</v>
      </c>
      <c r="M894" s="13">
        <v>0.20530000000000001</v>
      </c>
      <c r="N894" s="13">
        <v>20.53</v>
      </c>
      <c r="O894">
        <v>685</v>
      </c>
      <c r="P894">
        <v>689</v>
      </c>
      <c r="Q894">
        <f t="shared" si="80"/>
        <v>687</v>
      </c>
      <c r="R894" s="8" t="str">
        <f t="shared" si="81"/>
        <v>FAIR</v>
      </c>
      <c r="S894">
        <f t="shared" si="78"/>
        <v>1</v>
      </c>
      <c r="T894" s="8" t="str">
        <f t="shared" si="82"/>
        <v>HIGH</v>
      </c>
      <c r="U894" s="8" t="str">
        <f t="shared" si="83"/>
        <v>High DTI / Low Income / Low FICO</v>
      </c>
    </row>
    <row r="895" spans="1:21" x14ac:dyDescent="0.3">
      <c r="A895">
        <v>66425250</v>
      </c>
      <c r="B895" s="6">
        <v>5000</v>
      </c>
      <c r="C895" t="s">
        <v>26</v>
      </c>
      <c r="D895" s="4">
        <v>0.15410000000000001</v>
      </c>
      <c r="E895" t="s">
        <v>15</v>
      </c>
      <c r="F895" t="s">
        <v>27</v>
      </c>
      <c r="G895" t="s">
        <v>33</v>
      </c>
      <c r="H895" t="s">
        <v>24</v>
      </c>
      <c r="I895" s="6">
        <v>136735</v>
      </c>
      <c r="J895" s="8" t="str">
        <f t="shared" si="79"/>
        <v>HIGH</v>
      </c>
      <c r="K895" t="s">
        <v>29</v>
      </c>
      <c r="L895" t="s">
        <v>20</v>
      </c>
      <c r="M895" s="13">
        <v>0.26219999999999999</v>
      </c>
      <c r="N895" s="13">
        <v>26.22</v>
      </c>
      <c r="O895">
        <v>670</v>
      </c>
      <c r="P895">
        <v>674</v>
      </c>
      <c r="Q895">
        <f t="shared" si="80"/>
        <v>672</v>
      </c>
      <c r="R895" s="8" t="str">
        <f t="shared" si="81"/>
        <v>FAIR</v>
      </c>
      <c r="S895">
        <f t="shared" si="78"/>
        <v>1</v>
      </c>
      <c r="T895" s="8" t="str">
        <f t="shared" si="82"/>
        <v>HIGH</v>
      </c>
      <c r="U895" s="8" t="str">
        <f t="shared" si="83"/>
        <v>High DTI / Low Income / Low FICO</v>
      </c>
    </row>
    <row r="896" spans="1:21" x14ac:dyDescent="0.3">
      <c r="A896">
        <v>67515725</v>
      </c>
      <c r="B896" s="6">
        <v>24000</v>
      </c>
      <c r="C896" t="s">
        <v>26</v>
      </c>
      <c r="D896" s="4">
        <v>6.8900000000000003E-2</v>
      </c>
      <c r="E896" t="s">
        <v>45</v>
      </c>
      <c r="F896" t="s">
        <v>46</v>
      </c>
      <c r="G896" t="s">
        <v>33</v>
      </c>
      <c r="H896" t="s">
        <v>24</v>
      </c>
      <c r="I896" s="6">
        <v>90000</v>
      </c>
      <c r="J896" s="8" t="str">
        <f t="shared" si="79"/>
        <v>HIGH</v>
      </c>
      <c r="K896" t="s">
        <v>29</v>
      </c>
      <c r="L896" t="s">
        <v>20</v>
      </c>
      <c r="M896" s="13">
        <v>0.1459</v>
      </c>
      <c r="N896" s="13">
        <v>14.59</v>
      </c>
      <c r="O896">
        <v>730</v>
      </c>
      <c r="P896">
        <v>734</v>
      </c>
      <c r="Q896">
        <f t="shared" si="80"/>
        <v>732</v>
      </c>
      <c r="R896" s="8" t="str">
        <f t="shared" si="81"/>
        <v>GOOD</v>
      </c>
      <c r="S896">
        <f t="shared" si="78"/>
        <v>2</v>
      </c>
      <c r="T896" s="8" t="str">
        <f t="shared" si="82"/>
        <v>MEDIUM</v>
      </c>
      <c r="U896" s="8" t="str">
        <f t="shared" si="83"/>
        <v>Moderate DTI/Income/FICO</v>
      </c>
    </row>
    <row r="897" spans="1:21" x14ac:dyDescent="0.3">
      <c r="A897">
        <v>65674249</v>
      </c>
      <c r="B897" s="6">
        <v>9350</v>
      </c>
      <c r="C897" t="s">
        <v>26</v>
      </c>
      <c r="D897" s="4">
        <v>9.9900000000000003E-2</v>
      </c>
      <c r="E897" t="s">
        <v>34</v>
      </c>
      <c r="F897" t="s">
        <v>58</v>
      </c>
      <c r="H897" t="s">
        <v>37</v>
      </c>
      <c r="I897" s="6">
        <v>29431</v>
      </c>
      <c r="J897" s="8" t="str">
        <f t="shared" si="79"/>
        <v>LOW</v>
      </c>
      <c r="K897" t="s">
        <v>29</v>
      </c>
      <c r="L897" t="s">
        <v>38</v>
      </c>
      <c r="M897" s="13">
        <v>0.2414</v>
      </c>
      <c r="N897" s="13">
        <v>24.14</v>
      </c>
      <c r="O897">
        <v>795</v>
      </c>
      <c r="P897">
        <v>799</v>
      </c>
      <c r="Q897">
        <f t="shared" si="80"/>
        <v>797</v>
      </c>
      <c r="R897" s="8" t="str">
        <f t="shared" si="81"/>
        <v>GOOD</v>
      </c>
      <c r="S897">
        <f t="shared" si="78"/>
        <v>1</v>
      </c>
      <c r="T897" s="8" t="str">
        <f t="shared" si="82"/>
        <v>HIGH</v>
      </c>
      <c r="U897" s="8" t="str">
        <f t="shared" si="83"/>
        <v>High DTI / Low Income / Low FICO</v>
      </c>
    </row>
    <row r="898" spans="1:21" x14ac:dyDescent="0.3">
      <c r="A898">
        <v>63692336</v>
      </c>
      <c r="B898" s="6">
        <v>8000</v>
      </c>
      <c r="C898" t="s">
        <v>26</v>
      </c>
      <c r="D898" s="4">
        <v>0.12590000000000001</v>
      </c>
      <c r="E898" t="s">
        <v>21</v>
      </c>
      <c r="F898" t="s">
        <v>22</v>
      </c>
      <c r="G898" t="s">
        <v>39</v>
      </c>
      <c r="H898" t="s">
        <v>24</v>
      </c>
      <c r="I898" s="6">
        <v>54000</v>
      </c>
      <c r="J898" s="8" t="str">
        <f t="shared" si="79"/>
        <v>MEDIUM</v>
      </c>
      <c r="K898" t="s">
        <v>29</v>
      </c>
      <c r="L898" t="s">
        <v>59</v>
      </c>
      <c r="M898" s="13">
        <v>5.16E-2</v>
      </c>
      <c r="N898" s="13">
        <v>5.16</v>
      </c>
      <c r="O898">
        <v>715</v>
      </c>
      <c r="P898">
        <v>719</v>
      </c>
      <c r="Q898">
        <f t="shared" si="80"/>
        <v>717</v>
      </c>
      <c r="R898" s="8" t="str">
        <f t="shared" si="81"/>
        <v>GOOD</v>
      </c>
      <c r="S898">
        <f t="shared" ref="S898:S961" si="84">IF(AND(M898&lt;0.12, I898&gt;60000, Q898&gt;700), 3, IF(AND(M898&lt;0.2, I898&gt;40000, Q898&gt;660), 2, 1))</f>
        <v>2</v>
      </c>
      <c r="T898" s="8" t="str">
        <f t="shared" si="82"/>
        <v>MEDIUM</v>
      </c>
      <c r="U898" s="8" t="str">
        <f t="shared" si="83"/>
        <v>Moderate DTI/Income/FICO</v>
      </c>
    </row>
    <row r="899" spans="1:21" x14ac:dyDescent="0.3">
      <c r="A899">
        <v>67238011</v>
      </c>
      <c r="B899" s="6">
        <v>15000</v>
      </c>
      <c r="C899" t="s">
        <v>26</v>
      </c>
      <c r="D899" s="4">
        <v>6.8900000000000003E-2</v>
      </c>
      <c r="E899" t="s">
        <v>45</v>
      </c>
      <c r="F899" t="s">
        <v>46</v>
      </c>
      <c r="G899" t="s">
        <v>33</v>
      </c>
      <c r="H899" t="s">
        <v>24</v>
      </c>
      <c r="I899" s="6">
        <v>65000</v>
      </c>
      <c r="J899" s="8" t="str">
        <f t="shared" ref="J899:J962" si="85">IF(I899&gt;60000,"HIGH",IF(I899&gt;40000,"MEDIUM","LOW"))</f>
        <v>HIGH</v>
      </c>
      <c r="K899" t="s">
        <v>29</v>
      </c>
      <c r="L899" t="s">
        <v>20</v>
      </c>
      <c r="M899" s="13">
        <v>6.3200000000000006E-2</v>
      </c>
      <c r="N899" s="13">
        <v>6.32</v>
      </c>
      <c r="O899">
        <v>745</v>
      </c>
      <c r="P899">
        <v>749</v>
      </c>
      <c r="Q899">
        <f t="shared" ref="Q899:Q962" si="86">AVERAGE(O899,P899)</f>
        <v>747</v>
      </c>
      <c r="R899" s="8" t="str">
        <f t="shared" ref="R899:R962" si="87">IF(Q899&gt;700,"GOOD",IF(Q899&gt;660,"FAIR","POOR"))</f>
        <v>GOOD</v>
      </c>
      <c r="S899">
        <f t="shared" si="84"/>
        <v>3</v>
      </c>
      <c r="T899" s="8" t="str">
        <f t="shared" ref="T899:T962" si="88">IF(S899=3, "LOW", IF(S899=2, "MEDIUM", "HIGH"))</f>
        <v>LOW</v>
      </c>
      <c r="U899" s="8" t="str">
        <f t="shared" ref="U899:U962" si="89">IF(S899=1, "High DTI / Low Income / Low FICO", IF(S899=2, "Moderate DTI/Income/FICO", "Strong Profile"))</f>
        <v>Strong Profile</v>
      </c>
    </row>
    <row r="900" spans="1:21" x14ac:dyDescent="0.3">
      <c r="A900">
        <v>64008763</v>
      </c>
      <c r="B900" s="6">
        <v>5000</v>
      </c>
      <c r="C900" t="s">
        <v>26</v>
      </c>
      <c r="D900" s="4">
        <v>0.12590000000000001</v>
      </c>
      <c r="E900" t="s">
        <v>21</v>
      </c>
      <c r="F900" t="s">
        <v>22</v>
      </c>
      <c r="G900" t="s">
        <v>69</v>
      </c>
      <c r="H900" t="s">
        <v>37</v>
      </c>
      <c r="I900" s="6">
        <v>48694</v>
      </c>
      <c r="J900" s="8" t="str">
        <f t="shared" si="85"/>
        <v>MEDIUM</v>
      </c>
      <c r="K900" t="s">
        <v>29</v>
      </c>
      <c r="L900" t="s">
        <v>20</v>
      </c>
      <c r="M900" s="13">
        <v>6.2400000000000004E-2</v>
      </c>
      <c r="N900" s="13">
        <v>6.24</v>
      </c>
      <c r="O900">
        <v>660</v>
      </c>
      <c r="P900">
        <v>664</v>
      </c>
      <c r="Q900">
        <f t="shared" si="86"/>
        <v>662</v>
      </c>
      <c r="R900" s="8" t="str">
        <f t="shared" si="87"/>
        <v>FAIR</v>
      </c>
      <c r="S900">
        <f t="shared" si="84"/>
        <v>2</v>
      </c>
      <c r="T900" s="8" t="str">
        <f t="shared" si="88"/>
        <v>MEDIUM</v>
      </c>
      <c r="U900" s="8" t="str">
        <f t="shared" si="89"/>
        <v>Moderate DTI/Income/FICO</v>
      </c>
    </row>
    <row r="901" spans="1:21" x14ac:dyDescent="0.3">
      <c r="A901">
        <v>65644017</v>
      </c>
      <c r="B901" s="6">
        <v>24000</v>
      </c>
      <c r="C901" t="s">
        <v>14</v>
      </c>
      <c r="D901" s="4">
        <v>9.1700000000000004E-2</v>
      </c>
      <c r="E901" t="s">
        <v>34</v>
      </c>
      <c r="F901" t="s">
        <v>68</v>
      </c>
      <c r="G901" t="s">
        <v>50</v>
      </c>
      <c r="H901" t="s">
        <v>24</v>
      </c>
      <c r="I901" s="6">
        <v>83865</v>
      </c>
      <c r="J901" s="8" t="str">
        <f t="shared" si="85"/>
        <v>HIGH</v>
      </c>
      <c r="K901" t="s">
        <v>29</v>
      </c>
      <c r="L901" t="s">
        <v>25</v>
      </c>
      <c r="M901" s="13">
        <v>0.15479999999999999</v>
      </c>
      <c r="N901" s="13">
        <v>15.479999999999999</v>
      </c>
      <c r="O901">
        <v>755</v>
      </c>
      <c r="P901">
        <v>759</v>
      </c>
      <c r="Q901">
        <f t="shared" si="86"/>
        <v>757</v>
      </c>
      <c r="R901" s="8" t="str">
        <f t="shared" si="87"/>
        <v>GOOD</v>
      </c>
      <c r="S901">
        <f t="shared" si="84"/>
        <v>2</v>
      </c>
      <c r="T901" s="8" t="str">
        <f t="shared" si="88"/>
        <v>MEDIUM</v>
      </c>
      <c r="U901" s="8" t="str">
        <f t="shared" si="89"/>
        <v>Moderate DTI/Income/FICO</v>
      </c>
    </row>
    <row r="902" spans="1:21" x14ac:dyDescent="0.3">
      <c r="A902">
        <v>61379040</v>
      </c>
      <c r="B902" s="6">
        <v>22000</v>
      </c>
      <c r="C902" t="s">
        <v>26</v>
      </c>
      <c r="D902" s="4">
        <v>9.1700000000000004E-2</v>
      </c>
      <c r="E902" t="s">
        <v>34</v>
      </c>
      <c r="F902" t="s">
        <v>68</v>
      </c>
      <c r="G902" t="s">
        <v>60</v>
      </c>
      <c r="H902" t="s">
        <v>37</v>
      </c>
      <c r="I902" s="6">
        <v>55000</v>
      </c>
      <c r="J902" s="8" t="str">
        <f t="shared" si="85"/>
        <v>MEDIUM</v>
      </c>
      <c r="K902" t="s">
        <v>29</v>
      </c>
      <c r="L902" t="s">
        <v>20</v>
      </c>
      <c r="M902" s="13">
        <v>6.9500000000000006E-2</v>
      </c>
      <c r="N902" s="13">
        <v>6.9500000000000011</v>
      </c>
      <c r="O902">
        <v>705</v>
      </c>
      <c r="P902">
        <v>709</v>
      </c>
      <c r="Q902">
        <f t="shared" si="86"/>
        <v>707</v>
      </c>
      <c r="R902" s="8" t="str">
        <f t="shared" si="87"/>
        <v>GOOD</v>
      </c>
      <c r="S902">
        <f t="shared" si="84"/>
        <v>2</v>
      </c>
      <c r="T902" s="8" t="str">
        <f t="shared" si="88"/>
        <v>MEDIUM</v>
      </c>
      <c r="U902" s="8" t="str">
        <f t="shared" si="89"/>
        <v>Moderate DTI/Income/FICO</v>
      </c>
    </row>
    <row r="903" spans="1:21" x14ac:dyDescent="0.3">
      <c r="A903">
        <v>68606528</v>
      </c>
      <c r="B903" s="6">
        <v>12000</v>
      </c>
      <c r="C903" t="s">
        <v>26</v>
      </c>
      <c r="D903" s="4">
        <v>9.1700000000000004E-2</v>
      </c>
      <c r="E903" t="s">
        <v>34</v>
      </c>
      <c r="F903" t="s">
        <v>68</v>
      </c>
      <c r="G903" t="s">
        <v>69</v>
      </c>
      <c r="H903" t="s">
        <v>24</v>
      </c>
      <c r="I903" s="6">
        <v>39400</v>
      </c>
      <c r="J903" s="8" t="str">
        <f t="shared" si="85"/>
        <v>LOW</v>
      </c>
      <c r="K903" t="s">
        <v>29</v>
      </c>
      <c r="L903" t="s">
        <v>20</v>
      </c>
      <c r="M903" s="13">
        <v>0.26319999999999999</v>
      </c>
      <c r="N903" s="13">
        <v>26.32</v>
      </c>
      <c r="O903">
        <v>705</v>
      </c>
      <c r="P903">
        <v>709</v>
      </c>
      <c r="Q903">
        <f t="shared" si="86"/>
        <v>707</v>
      </c>
      <c r="R903" s="8" t="str">
        <f t="shared" si="87"/>
        <v>GOOD</v>
      </c>
      <c r="S903">
        <f t="shared" si="84"/>
        <v>1</v>
      </c>
      <c r="T903" s="8" t="str">
        <f t="shared" si="88"/>
        <v>HIGH</v>
      </c>
      <c r="U903" s="8" t="str">
        <f t="shared" si="89"/>
        <v>High DTI / Low Income / Low FICO</v>
      </c>
    </row>
    <row r="904" spans="1:21" x14ac:dyDescent="0.3">
      <c r="A904">
        <v>65342548</v>
      </c>
      <c r="B904" s="6">
        <v>8000</v>
      </c>
      <c r="C904" t="s">
        <v>26</v>
      </c>
      <c r="D904" s="4">
        <v>8.1799999999999998E-2</v>
      </c>
      <c r="E904" t="s">
        <v>34</v>
      </c>
      <c r="F904" t="s">
        <v>35</v>
      </c>
      <c r="G904" t="s">
        <v>69</v>
      </c>
      <c r="H904" t="s">
        <v>37</v>
      </c>
      <c r="I904" s="6">
        <v>36000</v>
      </c>
      <c r="J904" s="8" t="str">
        <f t="shared" si="85"/>
        <v>LOW</v>
      </c>
      <c r="K904" t="s">
        <v>29</v>
      </c>
      <c r="L904" t="s">
        <v>25</v>
      </c>
      <c r="M904" s="13">
        <v>0.35470000000000002</v>
      </c>
      <c r="N904" s="13">
        <v>35.47</v>
      </c>
      <c r="O904">
        <v>695</v>
      </c>
      <c r="P904">
        <v>699</v>
      </c>
      <c r="Q904">
        <f t="shared" si="86"/>
        <v>697</v>
      </c>
      <c r="R904" s="8" t="str">
        <f t="shared" si="87"/>
        <v>FAIR</v>
      </c>
      <c r="S904">
        <f t="shared" si="84"/>
        <v>1</v>
      </c>
      <c r="T904" s="8" t="str">
        <f t="shared" si="88"/>
        <v>HIGH</v>
      </c>
      <c r="U904" s="8" t="str">
        <f t="shared" si="89"/>
        <v>High DTI / Low Income / Low FICO</v>
      </c>
    </row>
    <row r="905" spans="1:21" x14ac:dyDescent="0.3">
      <c r="A905">
        <v>65312936</v>
      </c>
      <c r="B905" s="6">
        <v>7500</v>
      </c>
      <c r="C905" t="s">
        <v>26</v>
      </c>
      <c r="D905" s="4">
        <v>0.1318</v>
      </c>
      <c r="E905" t="s">
        <v>21</v>
      </c>
      <c r="F905" t="s">
        <v>32</v>
      </c>
      <c r="G905" t="s">
        <v>69</v>
      </c>
      <c r="H905" t="s">
        <v>18</v>
      </c>
      <c r="I905" s="6">
        <v>42000</v>
      </c>
      <c r="J905" s="8" t="str">
        <f t="shared" si="85"/>
        <v>MEDIUM</v>
      </c>
      <c r="K905" t="s">
        <v>48</v>
      </c>
      <c r="L905" t="s">
        <v>59</v>
      </c>
      <c r="M905" s="13">
        <v>9.2600000000000002E-2</v>
      </c>
      <c r="N905" s="13">
        <v>9.26</v>
      </c>
      <c r="O905">
        <v>710</v>
      </c>
      <c r="P905">
        <v>714</v>
      </c>
      <c r="Q905">
        <f t="shared" si="86"/>
        <v>712</v>
      </c>
      <c r="R905" s="8" t="str">
        <f t="shared" si="87"/>
        <v>GOOD</v>
      </c>
      <c r="S905">
        <f t="shared" si="84"/>
        <v>2</v>
      </c>
      <c r="T905" s="8" t="str">
        <f t="shared" si="88"/>
        <v>MEDIUM</v>
      </c>
      <c r="U905" s="8" t="str">
        <f t="shared" si="89"/>
        <v>Moderate DTI/Income/FICO</v>
      </c>
    </row>
    <row r="906" spans="1:21" x14ac:dyDescent="0.3">
      <c r="A906">
        <v>65129577</v>
      </c>
      <c r="B906" s="6">
        <v>1425</v>
      </c>
      <c r="C906" t="s">
        <v>26</v>
      </c>
      <c r="D906" s="4">
        <v>0.12590000000000001</v>
      </c>
      <c r="E906" t="s">
        <v>21</v>
      </c>
      <c r="F906" t="s">
        <v>22</v>
      </c>
      <c r="G906" t="s">
        <v>69</v>
      </c>
      <c r="H906" t="s">
        <v>24</v>
      </c>
      <c r="I906" s="6">
        <v>41000</v>
      </c>
      <c r="J906" s="8" t="str">
        <f t="shared" si="85"/>
        <v>MEDIUM</v>
      </c>
      <c r="K906" t="s">
        <v>29</v>
      </c>
      <c r="L906" t="s">
        <v>20</v>
      </c>
      <c r="M906" s="13">
        <v>0.2026</v>
      </c>
      <c r="N906" s="13">
        <v>20.260000000000002</v>
      </c>
      <c r="O906">
        <v>665</v>
      </c>
      <c r="P906">
        <v>669</v>
      </c>
      <c r="Q906">
        <f t="shared" si="86"/>
        <v>667</v>
      </c>
      <c r="R906" s="8" t="str">
        <f t="shared" si="87"/>
        <v>FAIR</v>
      </c>
      <c r="S906">
        <f t="shared" si="84"/>
        <v>1</v>
      </c>
      <c r="T906" s="8" t="str">
        <f t="shared" si="88"/>
        <v>HIGH</v>
      </c>
      <c r="U906" s="8" t="str">
        <f t="shared" si="89"/>
        <v>High DTI / Low Income / Low FICO</v>
      </c>
    </row>
    <row r="907" spans="1:21" x14ac:dyDescent="0.3">
      <c r="A907">
        <v>63509802</v>
      </c>
      <c r="B907" s="6">
        <v>18000</v>
      </c>
      <c r="C907" t="s">
        <v>14</v>
      </c>
      <c r="D907" s="4">
        <v>0.12050000000000001</v>
      </c>
      <c r="E907" t="s">
        <v>21</v>
      </c>
      <c r="F907" t="s">
        <v>40</v>
      </c>
      <c r="G907" t="s">
        <v>69</v>
      </c>
      <c r="H907" t="s">
        <v>24</v>
      </c>
      <c r="I907" s="6">
        <v>60000</v>
      </c>
      <c r="J907" s="8" t="str">
        <f t="shared" si="85"/>
        <v>MEDIUM</v>
      </c>
      <c r="K907" t="s">
        <v>19</v>
      </c>
      <c r="L907" t="s">
        <v>25</v>
      </c>
      <c r="M907" s="13">
        <v>0.30180000000000001</v>
      </c>
      <c r="N907" s="13">
        <v>30.18</v>
      </c>
      <c r="O907">
        <v>660</v>
      </c>
      <c r="P907">
        <v>664</v>
      </c>
      <c r="Q907">
        <f t="shared" si="86"/>
        <v>662</v>
      </c>
      <c r="R907" s="8" t="str">
        <f t="shared" si="87"/>
        <v>FAIR</v>
      </c>
      <c r="S907">
        <f t="shared" si="84"/>
        <v>1</v>
      </c>
      <c r="T907" s="8" t="str">
        <f t="shared" si="88"/>
        <v>HIGH</v>
      </c>
      <c r="U907" s="8" t="str">
        <f t="shared" si="89"/>
        <v>High DTI / Low Income / Low FICO</v>
      </c>
    </row>
    <row r="908" spans="1:21" x14ac:dyDescent="0.3">
      <c r="A908">
        <v>65886573</v>
      </c>
      <c r="B908" s="6">
        <v>20000</v>
      </c>
      <c r="C908" t="s">
        <v>26</v>
      </c>
      <c r="D908" s="4">
        <v>0.16550000000000001</v>
      </c>
      <c r="E908" t="s">
        <v>15</v>
      </c>
      <c r="F908" t="s">
        <v>16</v>
      </c>
      <c r="G908" t="s">
        <v>33</v>
      </c>
      <c r="H908" t="s">
        <v>24</v>
      </c>
      <c r="I908" s="6">
        <v>75000</v>
      </c>
      <c r="J908" s="8" t="str">
        <f t="shared" si="85"/>
        <v>HIGH</v>
      </c>
      <c r="K908" t="s">
        <v>29</v>
      </c>
      <c r="L908" t="s">
        <v>82</v>
      </c>
      <c r="M908" s="13">
        <v>0.38659999999999994</v>
      </c>
      <c r="N908" s="13">
        <v>38.659999999999997</v>
      </c>
      <c r="O908">
        <v>675</v>
      </c>
      <c r="P908">
        <v>679</v>
      </c>
      <c r="Q908">
        <f t="shared" si="86"/>
        <v>677</v>
      </c>
      <c r="R908" s="8" t="str">
        <f t="shared" si="87"/>
        <v>FAIR</v>
      </c>
      <c r="S908">
        <f t="shared" si="84"/>
        <v>1</v>
      </c>
      <c r="T908" s="8" t="str">
        <f t="shared" si="88"/>
        <v>HIGH</v>
      </c>
      <c r="U908" s="8" t="str">
        <f t="shared" si="89"/>
        <v>High DTI / Low Income / Low FICO</v>
      </c>
    </row>
    <row r="909" spans="1:21" x14ac:dyDescent="0.3">
      <c r="A909">
        <v>68232358</v>
      </c>
      <c r="B909" s="6">
        <v>12000</v>
      </c>
      <c r="C909" t="s">
        <v>14</v>
      </c>
      <c r="D909" s="4">
        <v>0.18489999999999998</v>
      </c>
      <c r="E909" t="s">
        <v>15</v>
      </c>
      <c r="F909" t="s">
        <v>51</v>
      </c>
      <c r="G909" t="s">
        <v>33</v>
      </c>
      <c r="H909" t="s">
        <v>24</v>
      </c>
      <c r="I909" s="6">
        <v>50000</v>
      </c>
      <c r="J909" s="8" t="str">
        <f t="shared" si="85"/>
        <v>MEDIUM</v>
      </c>
      <c r="K909" t="s">
        <v>19</v>
      </c>
      <c r="L909" t="s">
        <v>59</v>
      </c>
      <c r="M909" s="13">
        <v>0.35259999999999997</v>
      </c>
      <c r="N909" s="13">
        <v>35.26</v>
      </c>
      <c r="O909">
        <v>665</v>
      </c>
      <c r="P909">
        <v>669</v>
      </c>
      <c r="Q909">
        <f t="shared" si="86"/>
        <v>667</v>
      </c>
      <c r="R909" s="8" t="str">
        <f t="shared" si="87"/>
        <v>FAIR</v>
      </c>
      <c r="S909">
        <f t="shared" si="84"/>
        <v>1</v>
      </c>
      <c r="T909" s="8" t="str">
        <f t="shared" si="88"/>
        <v>HIGH</v>
      </c>
      <c r="U909" s="8" t="str">
        <f t="shared" si="89"/>
        <v>High DTI / Low Income / Low FICO</v>
      </c>
    </row>
    <row r="910" spans="1:21" x14ac:dyDescent="0.3">
      <c r="A910">
        <v>68192537</v>
      </c>
      <c r="B910" s="6">
        <v>5925</v>
      </c>
      <c r="C910" t="s">
        <v>26</v>
      </c>
      <c r="D910" s="4">
        <v>0.1797</v>
      </c>
      <c r="E910" t="s">
        <v>15</v>
      </c>
      <c r="F910" t="s">
        <v>52</v>
      </c>
      <c r="G910" t="s">
        <v>33</v>
      </c>
      <c r="H910" t="s">
        <v>37</v>
      </c>
      <c r="I910" s="6">
        <v>23000</v>
      </c>
      <c r="J910" s="8" t="str">
        <f t="shared" si="85"/>
        <v>LOW</v>
      </c>
      <c r="K910" t="s">
        <v>29</v>
      </c>
      <c r="L910" t="s">
        <v>20</v>
      </c>
      <c r="M910" s="13">
        <v>0.17280000000000001</v>
      </c>
      <c r="N910" s="13">
        <v>17.28</v>
      </c>
      <c r="O910">
        <v>660</v>
      </c>
      <c r="P910">
        <v>664</v>
      </c>
      <c r="Q910">
        <f t="shared" si="86"/>
        <v>662</v>
      </c>
      <c r="R910" s="8" t="str">
        <f t="shared" si="87"/>
        <v>FAIR</v>
      </c>
      <c r="S910">
        <f t="shared" si="84"/>
        <v>1</v>
      </c>
      <c r="T910" s="8" t="str">
        <f t="shared" si="88"/>
        <v>HIGH</v>
      </c>
      <c r="U910" s="8" t="str">
        <f t="shared" si="89"/>
        <v>High DTI / Low Income / Low FICO</v>
      </c>
    </row>
    <row r="911" spans="1:21" x14ac:dyDescent="0.3">
      <c r="A911">
        <v>65128448</v>
      </c>
      <c r="B911" s="6">
        <v>5000</v>
      </c>
      <c r="C911" t="s">
        <v>26</v>
      </c>
      <c r="D911" s="4">
        <v>0.14330000000000001</v>
      </c>
      <c r="E911" t="s">
        <v>21</v>
      </c>
      <c r="F911" t="s">
        <v>56</v>
      </c>
      <c r="G911" t="s">
        <v>69</v>
      </c>
      <c r="H911" t="s">
        <v>37</v>
      </c>
      <c r="I911" s="6">
        <v>33000</v>
      </c>
      <c r="J911" s="8" t="str">
        <f t="shared" si="85"/>
        <v>LOW</v>
      </c>
      <c r="K911" t="s">
        <v>29</v>
      </c>
      <c r="L911" t="s">
        <v>20</v>
      </c>
      <c r="M911" s="13">
        <v>0.31489999999999996</v>
      </c>
      <c r="N911" s="13">
        <v>31.489999999999995</v>
      </c>
      <c r="O911">
        <v>690</v>
      </c>
      <c r="P911">
        <v>694</v>
      </c>
      <c r="Q911">
        <f t="shared" si="86"/>
        <v>692</v>
      </c>
      <c r="R911" s="8" t="str">
        <f t="shared" si="87"/>
        <v>FAIR</v>
      </c>
      <c r="S911">
        <f t="shared" si="84"/>
        <v>1</v>
      </c>
      <c r="T911" s="8" t="str">
        <f t="shared" si="88"/>
        <v>HIGH</v>
      </c>
      <c r="U911" s="8" t="str">
        <f t="shared" si="89"/>
        <v>High DTI / Low Income / Low FICO</v>
      </c>
    </row>
    <row r="912" spans="1:21" x14ac:dyDescent="0.3">
      <c r="A912">
        <v>67278980</v>
      </c>
      <c r="B912" s="6">
        <v>10000</v>
      </c>
      <c r="C912" t="s">
        <v>26</v>
      </c>
      <c r="D912" s="4">
        <v>0.11220000000000001</v>
      </c>
      <c r="E912" t="s">
        <v>34</v>
      </c>
      <c r="F912" t="s">
        <v>54</v>
      </c>
      <c r="G912" t="s">
        <v>28</v>
      </c>
      <c r="H912" t="s">
        <v>37</v>
      </c>
      <c r="I912" s="6">
        <v>60000</v>
      </c>
      <c r="J912" s="8" t="str">
        <f t="shared" si="85"/>
        <v>MEDIUM</v>
      </c>
      <c r="K912" t="s">
        <v>29</v>
      </c>
      <c r="L912" t="s">
        <v>20</v>
      </c>
      <c r="M912" s="13">
        <v>0.23420000000000002</v>
      </c>
      <c r="N912" s="13">
        <v>23.42</v>
      </c>
      <c r="O912">
        <v>700</v>
      </c>
      <c r="P912">
        <v>704</v>
      </c>
      <c r="Q912">
        <f t="shared" si="86"/>
        <v>702</v>
      </c>
      <c r="R912" s="8" t="str">
        <f t="shared" si="87"/>
        <v>GOOD</v>
      </c>
      <c r="S912">
        <f t="shared" si="84"/>
        <v>1</v>
      </c>
      <c r="T912" s="8" t="str">
        <f t="shared" si="88"/>
        <v>HIGH</v>
      </c>
      <c r="U912" s="8" t="str">
        <f t="shared" si="89"/>
        <v>High DTI / Low Income / Low FICO</v>
      </c>
    </row>
    <row r="913" spans="1:21" x14ac:dyDescent="0.3">
      <c r="A913">
        <v>63489681</v>
      </c>
      <c r="B913" s="6">
        <v>4100</v>
      </c>
      <c r="C913" t="s">
        <v>26</v>
      </c>
      <c r="D913" s="4">
        <v>0.18989999999999999</v>
      </c>
      <c r="E913" t="s">
        <v>43</v>
      </c>
      <c r="F913" t="s">
        <v>76</v>
      </c>
      <c r="G913" t="s">
        <v>36</v>
      </c>
      <c r="H913" t="s">
        <v>37</v>
      </c>
      <c r="I913" s="6">
        <v>12480</v>
      </c>
      <c r="J913" s="8" t="str">
        <f t="shared" si="85"/>
        <v>LOW</v>
      </c>
      <c r="K913" t="s">
        <v>29</v>
      </c>
      <c r="L913" t="s">
        <v>20</v>
      </c>
      <c r="M913" s="13">
        <v>0.1183</v>
      </c>
      <c r="N913" s="13">
        <v>11.83</v>
      </c>
      <c r="O913">
        <v>700</v>
      </c>
      <c r="P913">
        <v>704</v>
      </c>
      <c r="Q913">
        <f t="shared" si="86"/>
        <v>702</v>
      </c>
      <c r="R913" s="8" t="str">
        <f t="shared" si="87"/>
        <v>GOOD</v>
      </c>
      <c r="S913">
        <f t="shared" si="84"/>
        <v>1</v>
      </c>
      <c r="T913" s="8" t="str">
        <f t="shared" si="88"/>
        <v>HIGH</v>
      </c>
      <c r="U913" s="8" t="str">
        <f t="shared" si="89"/>
        <v>High DTI / Low Income / Low FICO</v>
      </c>
    </row>
    <row r="914" spans="1:21" x14ac:dyDescent="0.3">
      <c r="A914">
        <v>68212143</v>
      </c>
      <c r="B914" s="6">
        <v>25000</v>
      </c>
      <c r="C914" t="s">
        <v>26</v>
      </c>
      <c r="D914" s="4">
        <v>0.10779999999999999</v>
      </c>
      <c r="E914" t="s">
        <v>34</v>
      </c>
      <c r="F914" t="s">
        <v>49</v>
      </c>
      <c r="G914" t="s">
        <v>33</v>
      </c>
      <c r="H914" t="s">
        <v>24</v>
      </c>
      <c r="I914" s="6">
        <v>87855</v>
      </c>
      <c r="J914" s="8" t="str">
        <f t="shared" si="85"/>
        <v>HIGH</v>
      </c>
      <c r="K914" t="s">
        <v>29</v>
      </c>
      <c r="L914" t="s">
        <v>20</v>
      </c>
      <c r="M914" s="13">
        <v>0.19219999999999998</v>
      </c>
      <c r="N914" s="13">
        <v>19.22</v>
      </c>
      <c r="O914">
        <v>670</v>
      </c>
      <c r="P914">
        <v>674</v>
      </c>
      <c r="Q914">
        <f t="shared" si="86"/>
        <v>672</v>
      </c>
      <c r="R914" s="8" t="str">
        <f t="shared" si="87"/>
        <v>FAIR</v>
      </c>
      <c r="S914">
        <f t="shared" si="84"/>
        <v>2</v>
      </c>
      <c r="T914" s="8" t="str">
        <f t="shared" si="88"/>
        <v>MEDIUM</v>
      </c>
      <c r="U914" s="8" t="str">
        <f t="shared" si="89"/>
        <v>Moderate DTI/Income/FICO</v>
      </c>
    </row>
    <row r="915" spans="1:21" x14ac:dyDescent="0.3">
      <c r="A915">
        <v>61872550</v>
      </c>
      <c r="B915" s="6">
        <v>5000</v>
      </c>
      <c r="C915" t="s">
        <v>26</v>
      </c>
      <c r="D915" s="4">
        <v>8.1799999999999998E-2</v>
      </c>
      <c r="E915" t="s">
        <v>34</v>
      </c>
      <c r="F915" t="s">
        <v>35</v>
      </c>
      <c r="G915" t="s">
        <v>33</v>
      </c>
      <c r="H915" t="s">
        <v>37</v>
      </c>
      <c r="I915" s="6">
        <v>35000</v>
      </c>
      <c r="J915" s="8" t="str">
        <f t="shared" si="85"/>
        <v>LOW</v>
      </c>
      <c r="K915" t="s">
        <v>29</v>
      </c>
      <c r="L915" t="s">
        <v>31</v>
      </c>
      <c r="M915" s="13">
        <v>0.23070000000000002</v>
      </c>
      <c r="N915" s="13">
        <v>23.07</v>
      </c>
      <c r="O915">
        <v>690</v>
      </c>
      <c r="P915">
        <v>694</v>
      </c>
      <c r="Q915">
        <f t="shared" si="86"/>
        <v>692</v>
      </c>
      <c r="R915" s="8" t="str">
        <f t="shared" si="87"/>
        <v>FAIR</v>
      </c>
      <c r="S915">
        <f t="shared" si="84"/>
        <v>1</v>
      </c>
      <c r="T915" s="8" t="str">
        <f t="shared" si="88"/>
        <v>HIGH</v>
      </c>
      <c r="U915" s="8" t="str">
        <f t="shared" si="89"/>
        <v>High DTI / Low Income / Low FICO</v>
      </c>
    </row>
    <row r="916" spans="1:21" x14ac:dyDescent="0.3">
      <c r="A916">
        <v>66066283</v>
      </c>
      <c r="B916" s="6">
        <v>16000</v>
      </c>
      <c r="C916" t="s">
        <v>14</v>
      </c>
      <c r="D916" s="4">
        <v>0.11220000000000001</v>
      </c>
      <c r="E916" t="s">
        <v>34</v>
      </c>
      <c r="F916" t="s">
        <v>54</v>
      </c>
      <c r="G916" t="s">
        <v>28</v>
      </c>
      <c r="H916" t="s">
        <v>37</v>
      </c>
      <c r="I916" s="6">
        <v>85000</v>
      </c>
      <c r="J916" s="8" t="str">
        <f t="shared" si="85"/>
        <v>HIGH</v>
      </c>
      <c r="K916" t="s">
        <v>19</v>
      </c>
      <c r="L916" t="s">
        <v>38</v>
      </c>
      <c r="M916" s="13">
        <v>0.1142</v>
      </c>
      <c r="N916" s="13">
        <v>11.42</v>
      </c>
      <c r="O916">
        <v>685</v>
      </c>
      <c r="P916">
        <v>689</v>
      </c>
      <c r="Q916">
        <f t="shared" si="86"/>
        <v>687</v>
      </c>
      <c r="R916" s="8" t="str">
        <f t="shared" si="87"/>
        <v>FAIR</v>
      </c>
      <c r="S916">
        <f t="shared" si="84"/>
        <v>2</v>
      </c>
      <c r="T916" s="8" t="str">
        <f t="shared" si="88"/>
        <v>MEDIUM</v>
      </c>
      <c r="U916" s="8" t="str">
        <f t="shared" si="89"/>
        <v>Moderate DTI/Income/FICO</v>
      </c>
    </row>
    <row r="917" spans="1:21" x14ac:dyDescent="0.3">
      <c r="A917">
        <v>65272706</v>
      </c>
      <c r="B917" s="6">
        <v>3700</v>
      </c>
      <c r="C917" t="s">
        <v>26</v>
      </c>
      <c r="D917" s="4">
        <v>0.13669999999999999</v>
      </c>
      <c r="E917" t="s">
        <v>21</v>
      </c>
      <c r="F917" t="s">
        <v>30</v>
      </c>
      <c r="G917" t="s">
        <v>23</v>
      </c>
      <c r="H917" t="s">
        <v>37</v>
      </c>
      <c r="I917" s="6">
        <v>50000</v>
      </c>
      <c r="J917" s="8" t="str">
        <f t="shared" si="85"/>
        <v>MEDIUM</v>
      </c>
      <c r="K917" t="s">
        <v>29</v>
      </c>
      <c r="L917" t="s">
        <v>20</v>
      </c>
      <c r="M917" s="13">
        <v>0.12820000000000001</v>
      </c>
      <c r="N917" s="13">
        <v>12.82</v>
      </c>
      <c r="O917">
        <v>670</v>
      </c>
      <c r="P917">
        <v>674</v>
      </c>
      <c r="Q917">
        <f t="shared" si="86"/>
        <v>672</v>
      </c>
      <c r="R917" s="8" t="str">
        <f t="shared" si="87"/>
        <v>FAIR</v>
      </c>
      <c r="S917">
        <f t="shared" si="84"/>
        <v>2</v>
      </c>
      <c r="T917" s="8" t="str">
        <f t="shared" si="88"/>
        <v>MEDIUM</v>
      </c>
      <c r="U917" s="8" t="str">
        <f t="shared" si="89"/>
        <v>Moderate DTI/Income/FICO</v>
      </c>
    </row>
    <row r="918" spans="1:21" x14ac:dyDescent="0.3">
      <c r="A918">
        <v>63326737</v>
      </c>
      <c r="B918" s="6">
        <v>14000</v>
      </c>
      <c r="C918" t="s">
        <v>26</v>
      </c>
      <c r="D918" s="4">
        <v>0.16550000000000001</v>
      </c>
      <c r="E918" t="s">
        <v>15</v>
      </c>
      <c r="F918" t="s">
        <v>16</v>
      </c>
      <c r="G918" t="s">
        <v>36</v>
      </c>
      <c r="H918" t="s">
        <v>18</v>
      </c>
      <c r="I918" s="6">
        <v>35000</v>
      </c>
      <c r="J918" s="8" t="str">
        <f t="shared" si="85"/>
        <v>LOW</v>
      </c>
      <c r="K918" t="s">
        <v>29</v>
      </c>
      <c r="L918" t="s">
        <v>25</v>
      </c>
      <c r="M918" s="13">
        <v>0.2021</v>
      </c>
      <c r="N918" s="13">
        <v>20.21</v>
      </c>
      <c r="O918">
        <v>705</v>
      </c>
      <c r="P918">
        <v>709</v>
      </c>
      <c r="Q918">
        <f t="shared" si="86"/>
        <v>707</v>
      </c>
      <c r="R918" s="8" t="str">
        <f t="shared" si="87"/>
        <v>GOOD</v>
      </c>
      <c r="S918">
        <f t="shared" si="84"/>
        <v>1</v>
      </c>
      <c r="T918" s="8" t="str">
        <f t="shared" si="88"/>
        <v>HIGH</v>
      </c>
      <c r="U918" s="8" t="str">
        <f t="shared" si="89"/>
        <v>High DTI / Low Income / Low FICO</v>
      </c>
    </row>
    <row r="919" spans="1:21" x14ac:dyDescent="0.3">
      <c r="A919">
        <v>67398322</v>
      </c>
      <c r="B919" s="6">
        <v>21000</v>
      </c>
      <c r="C919" t="s">
        <v>26</v>
      </c>
      <c r="D919" s="4">
        <v>8.4900000000000003E-2</v>
      </c>
      <c r="E919" t="s">
        <v>34</v>
      </c>
      <c r="F919" t="s">
        <v>35</v>
      </c>
      <c r="G919" t="s">
        <v>33</v>
      </c>
      <c r="H919" t="s">
        <v>24</v>
      </c>
      <c r="I919" s="6">
        <v>120000</v>
      </c>
      <c r="J919" s="8" t="str">
        <f t="shared" si="85"/>
        <v>HIGH</v>
      </c>
      <c r="K919" t="s">
        <v>29</v>
      </c>
      <c r="L919" t="s">
        <v>25</v>
      </c>
      <c r="M919" s="13">
        <v>3.3000000000000002E-2</v>
      </c>
      <c r="N919" s="13">
        <v>3.3000000000000003</v>
      </c>
      <c r="O919">
        <v>670</v>
      </c>
      <c r="P919">
        <v>674</v>
      </c>
      <c r="Q919">
        <f t="shared" si="86"/>
        <v>672</v>
      </c>
      <c r="R919" s="8" t="str">
        <f t="shared" si="87"/>
        <v>FAIR</v>
      </c>
      <c r="S919">
        <f t="shared" si="84"/>
        <v>2</v>
      </c>
      <c r="T919" s="8" t="str">
        <f t="shared" si="88"/>
        <v>MEDIUM</v>
      </c>
      <c r="U919" s="8" t="str">
        <f t="shared" si="89"/>
        <v>Moderate DTI/Income/FICO</v>
      </c>
    </row>
    <row r="920" spans="1:21" x14ac:dyDescent="0.3">
      <c r="A920">
        <v>65966345</v>
      </c>
      <c r="B920" s="6">
        <v>20000</v>
      </c>
      <c r="C920" t="s">
        <v>26</v>
      </c>
      <c r="D920" s="4">
        <v>0.11990000000000001</v>
      </c>
      <c r="E920" t="s">
        <v>21</v>
      </c>
      <c r="F920" t="s">
        <v>40</v>
      </c>
      <c r="G920" t="s">
        <v>33</v>
      </c>
      <c r="H920" t="s">
        <v>24</v>
      </c>
      <c r="I920" s="6">
        <v>85000</v>
      </c>
      <c r="J920" s="8" t="str">
        <f t="shared" si="85"/>
        <v>HIGH</v>
      </c>
      <c r="K920" t="s">
        <v>48</v>
      </c>
      <c r="L920" t="s">
        <v>20</v>
      </c>
      <c r="M920" s="13">
        <v>0.39840000000000003</v>
      </c>
      <c r="N920" s="13">
        <v>39.840000000000003</v>
      </c>
      <c r="O920">
        <v>710</v>
      </c>
      <c r="P920">
        <v>714</v>
      </c>
      <c r="Q920">
        <f t="shared" si="86"/>
        <v>712</v>
      </c>
      <c r="R920" s="8" t="str">
        <f t="shared" si="87"/>
        <v>GOOD</v>
      </c>
      <c r="S920">
        <f t="shared" si="84"/>
        <v>1</v>
      </c>
      <c r="T920" s="8" t="str">
        <f t="shared" si="88"/>
        <v>HIGH</v>
      </c>
      <c r="U920" s="8" t="str">
        <f t="shared" si="89"/>
        <v>High DTI / Low Income / Low FICO</v>
      </c>
    </row>
    <row r="921" spans="1:21" x14ac:dyDescent="0.3">
      <c r="A921">
        <v>64351254</v>
      </c>
      <c r="B921" s="6">
        <v>10000</v>
      </c>
      <c r="C921" t="s">
        <v>14</v>
      </c>
      <c r="D921" s="4">
        <v>0.1318</v>
      </c>
      <c r="E921" t="s">
        <v>21</v>
      </c>
      <c r="F921" t="s">
        <v>32</v>
      </c>
      <c r="G921" t="s">
        <v>33</v>
      </c>
      <c r="H921" t="s">
        <v>24</v>
      </c>
      <c r="I921" s="6">
        <v>72000</v>
      </c>
      <c r="J921" s="8" t="str">
        <f t="shared" si="85"/>
        <v>HIGH</v>
      </c>
      <c r="K921" t="s">
        <v>19</v>
      </c>
      <c r="L921" t="s">
        <v>59</v>
      </c>
      <c r="M921" s="13">
        <v>0.18390000000000001</v>
      </c>
      <c r="N921" s="13">
        <v>18.39</v>
      </c>
      <c r="O921">
        <v>670</v>
      </c>
      <c r="P921">
        <v>674</v>
      </c>
      <c r="Q921">
        <f t="shared" si="86"/>
        <v>672</v>
      </c>
      <c r="R921" s="8" t="str">
        <f t="shared" si="87"/>
        <v>FAIR</v>
      </c>
      <c r="S921">
        <f t="shared" si="84"/>
        <v>2</v>
      </c>
      <c r="T921" s="8" t="str">
        <f t="shared" si="88"/>
        <v>MEDIUM</v>
      </c>
      <c r="U921" s="8" t="str">
        <f t="shared" si="89"/>
        <v>Moderate DTI/Income/FICO</v>
      </c>
    </row>
    <row r="922" spans="1:21" x14ac:dyDescent="0.3">
      <c r="A922">
        <v>66640276</v>
      </c>
      <c r="B922" s="6">
        <v>15000</v>
      </c>
      <c r="C922" t="s">
        <v>26</v>
      </c>
      <c r="D922" s="4">
        <v>0.10640000000000001</v>
      </c>
      <c r="E922" t="s">
        <v>34</v>
      </c>
      <c r="F922" t="s">
        <v>49</v>
      </c>
      <c r="G922" t="s">
        <v>33</v>
      </c>
      <c r="H922" t="s">
        <v>24</v>
      </c>
      <c r="I922" s="6">
        <v>75000</v>
      </c>
      <c r="J922" s="8" t="str">
        <f t="shared" si="85"/>
        <v>HIGH</v>
      </c>
      <c r="K922" t="s">
        <v>29</v>
      </c>
      <c r="L922" t="s">
        <v>25</v>
      </c>
      <c r="M922" s="13">
        <v>0.3029</v>
      </c>
      <c r="N922" s="13">
        <v>30.29</v>
      </c>
      <c r="O922">
        <v>685</v>
      </c>
      <c r="P922">
        <v>689</v>
      </c>
      <c r="Q922">
        <f t="shared" si="86"/>
        <v>687</v>
      </c>
      <c r="R922" s="8" t="str">
        <f t="shared" si="87"/>
        <v>FAIR</v>
      </c>
      <c r="S922">
        <f t="shared" si="84"/>
        <v>1</v>
      </c>
      <c r="T922" s="8" t="str">
        <f t="shared" si="88"/>
        <v>HIGH</v>
      </c>
      <c r="U922" s="8" t="str">
        <f t="shared" si="89"/>
        <v>High DTI / Low Income / Low FICO</v>
      </c>
    </row>
    <row r="923" spans="1:21" x14ac:dyDescent="0.3">
      <c r="A923">
        <v>66106216</v>
      </c>
      <c r="B923" s="6">
        <v>10000</v>
      </c>
      <c r="C923" t="s">
        <v>26</v>
      </c>
      <c r="D923" s="4">
        <v>8.3800000000000013E-2</v>
      </c>
      <c r="E923" t="s">
        <v>34</v>
      </c>
      <c r="F923" t="s">
        <v>35</v>
      </c>
      <c r="G923" t="s">
        <v>28</v>
      </c>
      <c r="H923" t="s">
        <v>18</v>
      </c>
      <c r="I923" s="6">
        <v>51200</v>
      </c>
      <c r="J923" s="8" t="str">
        <f t="shared" si="85"/>
        <v>MEDIUM</v>
      </c>
      <c r="K923" t="s">
        <v>29</v>
      </c>
      <c r="L923" t="s">
        <v>20</v>
      </c>
      <c r="M923" s="13">
        <v>0.18350000000000002</v>
      </c>
      <c r="N923" s="13">
        <v>18.350000000000001</v>
      </c>
      <c r="O923">
        <v>675</v>
      </c>
      <c r="P923">
        <v>679</v>
      </c>
      <c r="Q923">
        <f t="shared" si="86"/>
        <v>677</v>
      </c>
      <c r="R923" s="8" t="str">
        <f t="shared" si="87"/>
        <v>FAIR</v>
      </c>
      <c r="S923">
        <f t="shared" si="84"/>
        <v>2</v>
      </c>
      <c r="T923" s="8" t="str">
        <f t="shared" si="88"/>
        <v>MEDIUM</v>
      </c>
      <c r="U923" s="8" t="str">
        <f t="shared" si="89"/>
        <v>Moderate DTI/Income/FICO</v>
      </c>
    </row>
    <row r="924" spans="1:21" x14ac:dyDescent="0.3">
      <c r="A924">
        <v>62654305</v>
      </c>
      <c r="B924" s="6">
        <v>7200</v>
      </c>
      <c r="C924" t="s">
        <v>26</v>
      </c>
      <c r="D924" s="4">
        <v>0.1229</v>
      </c>
      <c r="E924" t="s">
        <v>21</v>
      </c>
      <c r="F924" t="s">
        <v>40</v>
      </c>
      <c r="G924" t="s">
        <v>33</v>
      </c>
      <c r="H924" t="s">
        <v>24</v>
      </c>
      <c r="I924" s="6">
        <v>72000</v>
      </c>
      <c r="J924" s="8" t="str">
        <f t="shared" si="85"/>
        <v>HIGH</v>
      </c>
      <c r="K924" t="s">
        <v>29</v>
      </c>
      <c r="L924" t="s">
        <v>20</v>
      </c>
      <c r="M924" s="13">
        <v>0.29049999999999998</v>
      </c>
      <c r="N924" s="13">
        <v>29.049999999999997</v>
      </c>
      <c r="O924">
        <v>700</v>
      </c>
      <c r="P924">
        <v>704</v>
      </c>
      <c r="Q924">
        <f t="shared" si="86"/>
        <v>702</v>
      </c>
      <c r="R924" s="8" t="str">
        <f t="shared" si="87"/>
        <v>GOOD</v>
      </c>
      <c r="S924">
        <f t="shared" si="84"/>
        <v>1</v>
      </c>
      <c r="T924" s="8" t="str">
        <f t="shared" si="88"/>
        <v>HIGH</v>
      </c>
      <c r="U924" s="8" t="str">
        <f t="shared" si="89"/>
        <v>High DTI / Low Income / Low FICO</v>
      </c>
    </row>
    <row r="925" spans="1:21" x14ac:dyDescent="0.3">
      <c r="A925">
        <v>67868423</v>
      </c>
      <c r="B925" s="6">
        <v>20000</v>
      </c>
      <c r="C925" t="s">
        <v>14</v>
      </c>
      <c r="D925" s="4">
        <v>0.12590000000000001</v>
      </c>
      <c r="E925" t="s">
        <v>21</v>
      </c>
      <c r="F925" t="s">
        <v>22</v>
      </c>
      <c r="G925" t="s">
        <v>50</v>
      </c>
      <c r="H925" t="s">
        <v>37</v>
      </c>
      <c r="I925" s="6">
        <v>70000</v>
      </c>
      <c r="J925" s="8" t="str">
        <f t="shared" si="85"/>
        <v>HIGH</v>
      </c>
      <c r="K925" t="s">
        <v>29</v>
      </c>
      <c r="L925" t="s">
        <v>20</v>
      </c>
      <c r="M925" s="13">
        <v>0.18640000000000001</v>
      </c>
      <c r="N925" s="13">
        <v>18.64</v>
      </c>
      <c r="O925">
        <v>700</v>
      </c>
      <c r="P925">
        <v>704</v>
      </c>
      <c r="Q925">
        <f t="shared" si="86"/>
        <v>702</v>
      </c>
      <c r="R925" s="8" t="str">
        <f t="shared" si="87"/>
        <v>GOOD</v>
      </c>
      <c r="S925">
        <f t="shared" si="84"/>
        <v>2</v>
      </c>
      <c r="T925" s="8" t="str">
        <f t="shared" si="88"/>
        <v>MEDIUM</v>
      </c>
      <c r="U925" s="8" t="str">
        <f t="shared" si="89"/>
        <v>Moderate DTI/Income/FICO</v>
      </c>
    </row>
    <row r="926" spans="1:21" x14ac:dyDescent="0.3">
      <c r="A926">
        <v>66056172</v>
      </c>
      <c r="B926" s="6">
        <v>7200</v>
      </c>
      <c r="C926" t="s">
        <v>26</v>
      </c>
      <c r="D926" s="4">
        <v>0.11220000000000001</v>
      </c>
      <c r="E926" t="s">
        <v>34</v>
      </c>
      <c r="F926" t="s">
        <v>54</v>
      </c>
      <c r="G926" t="s">
        <v>72</v>
      </c>
      <c r="H926" t="s">
        <v>37</v>
      </c>
      <c r="I926" s="6">
        <v>60000</v>
      </c>
      <c r="J926" s="8" t="str">
        <f t="shared" si="85"/>
        <v>MEDIUM</v>
      </c>
      <c r="K926" t="s">
        <v>29</v>
      </c>
      <c r="L926" t="s">
        <v>20</v>
      </c>
      <c r="M926" s="13">
        <v>0.14199999999999999</v>
      </c>
      <c r="N926" s="13">
        <v>14.2</v>
      </c>
      <c r="O926">
        <v>670</v>
      </c>
      <c r="P926">
        <v>674</v>
      </c>
      <c r="Q926">
        <f t="shared" si="86"/>
        <v>672</v>
      </c>
      <c r="R926" s="8" t="str">
        <f t="shared" si="87"/>
        <v>FAIR</v>
      </c>
      <c r="S926">
        <f t="shared" si="84"/>
        <v>2</v>
      </c>
      <c r="T926" s="8" t="str">
        <f t="shared" si="88"/>
        <v>MEDIUM</v>
      </c>
      <c r="U926" s="8" t="str">
        <f t="shared" si="89"/>
        <v>Moderate DTI/Income/FICO</v>
      </c>
    </row>
    <row r="927" spans="1:21" x14ac:dyDescent="0.3">
      <c r="A927">
        <v>65944287</v>
      </c>
      <c r="B927" s="6">
        <v>24000</v>
      </c>
      <c r="C927" t="s">
        <v>14</v>
      </c>
      <c r="D927" s="4">
        <v>0.11220000000000001</v>
      </c>
      <c r="E927" t="s">
        <v>34</v>
      </c>
      <c r="F927" t="s">
        <v>54</v>
      </c>
      <c r="G927" t="s">
        <v>17</v>
      </c>
      <c r="H927" t="s">
        <v>24</v>
      </c>
      <c r="I927" s="6">
        <v>185000</v>
      </c>
      <c r="J927" s="8" t="str">
        <f t="shared" si="85"/>
        <v>HIGH</v>
      </c>
      <c r="K927" t="s">
        <v>19</v>
      </c>
      <c r="L927" t="s">
        <v>31</v>
      </c>
      <c r="M927" s="13">
        <v>0.1293</v>
      </c>
      <c r="N927" s="13">
        <v>12.93</v>
      </c>
      <c r="O927">
        <v>675</v>
      </c>
      <c r="P927">
        <v>679</v>
      </c>
      <c r="Q927">
        <f t="shared" si="86"/>
        <v>677</v>
      </c>
      <c r="R927" s="8" t="str">
        <f t="shared" si="87"/>
        <v>FAIR</v>
      </c>
      <c r="S927">
        <f t="shared" si="84"/>
        <v>2</v>
      </c>
      <c r="T927" s="8" t="str">
        <f t="shared" si="88"/>
        <v>MEDIUM</v>
      </c>
      <c r="U927" s="8" t="str">
        <f t="shared" si="89"/>
        <v>Moderate DTI/Income/FICO</v>
      </c>
    </row>
    <row r="928" spans="1:21" x14ac:dyDescent="0.3">
      <c r="A928">
        <v>66520966</v>
      </c>
      <c r="B928" s="6">
        <v>15000</v>
      </c>
      <c r="C928" t="s">
        <v>26</v>
      </c>
      <c r="D928" s="4">
        <v>7.8899999999999998E-2</v>
      </c>
      <c r="E928" t="s">
        <v>45</v>
      </c>
      <c r="F928" t="s">
        <v>64</v>
      </c>
      <c r="G928" t="s">
        <v>33</v>
      </c>
      <c r="H928" t="s">
        <v>24</v>
      </c>
      <c r="I928" s="6">
        <v>35000</v>
      </c>
      <c r="J928" s="8" t="str">
        <f t="shared" si="85"/>
        <v>LOW</v>
      </c>
      <c r="K928" t="s">
        <v>29</v>
      </c>
      <c r="L928" t="s">
        <v>20</v>
      </c>
      <c r="M928" s="13">
        <v>0.1406</v>
      </c>
      <c r="N928" s="13">
        <v>14.06</v>
      </c>
      <c r="O928">
        <v>710</v>
      </c>
      <c r="P928">
        <v>714</v>
      </c>
      <c r="Q928">
        <f t="shared" si="86"/>
        <v>712</v>
      </c>
      <c r="R928" s="8" t="str">
        <f t="shared" si="87"/>
        <v>GOOD</v>
      </c>
      <c r="S928">
        <f t="shared" si="84"/>
        <v>1</v>
      </c>
      <c r="T928" s="8" t="str">
        <f t="shared" si="88"/>
        <v>HIGH</v>
      </c>
      <c r="U928" s="8" t="str">
        <f t="shared" si="89"/>
        <v>High DTI / Low Income / Low FICO</v>
      </c>
    </row>
    <row r="929" spans="1:21" x14ac:dyDescent="0.3">
      <c r="A929">
        <v>65404444</v>
      </c>
      <c r="B929" s="6">
        <v>12300</v>
      </c>
      <c r="C929" t="s">
        <v>26</v>
      </c>
      <c r="D929" s="4">
        <v>0.16550000000000001</v>
      </c>
      <c r="E929" t="s">
        <v>15</v>
      </c>
      <c r="F929" t="s">
        <v>16</v>
      </c>
      <c r="G929" t="s">
        <v>28</v>
      </c>
      <c r="H929" t="s">
        <v>37</v>
      </c>
      <c r="I929" s="6">
        <v>36400</v>
      </c>
      <c r="J929" s="8" t="str">
        <f t="shared" si="85"/>
        <v>LOW</v>
      </c>
      <c r="K929" t="s">
        <v>48</v>
      </c>
      <c r="L929" t="s">
        <v>20</v>
      </c>
      <c r="M929" s="13">
        <v>0.26869999999999999</v>
      </c>
      <c r="N929" s="13">
        <v>26.87</v>
      </c>
      <c r="O929">
        <v>675</v>
      </c>
      <c r="P929">
        <v>679</v>
      </c>
      <c r="Q929">
        <f t="shared" si="86"/>
        <v>677</v>
      </c>
      <c r="R929" s="8" t="str">
        <f t="shared" si="87"/>
        <v>FAIR</v>
      </c>
      <c r="S929">
        <f t="shared" si="84"/>
        <v>1</v>
      </c>
      <c r="T929" s="8" t="str">
        <f t="shared" si="88"/>
        <v>HIGH</v>
      </c>
      <c r="U929" s="8" t="str">
        <f t="shared" si="89"/>
        <v>High DTI / Low Income / Low FICO</v>
      </c>
    </row>
    <row r="930" spans="1:21" x14ac:dyDescent="0.3">
      <c r="A930">
        <v>65885384</v>
      </c>
      <c r="B930" s="6">
        <v>15000</v>
      </c>
      <c r="C930" t="s">
        <v>26</v>
      </c>
      <c r="D930" s="4">
        <v>0.10640000000000001</v>
      </c>
      <c r="E930" t="s">
        <v>34</v>
      </c>
      <c r="F930" t="s">
        <v>49</v>
      </c>
      <c r="G930" t="s">
        <v>23</v>
      </c>
      <c r="H930" t="s">
        <v>24</v>
      </c>
      <c r="I930" s="6">
        <v>98000</v>
      </c>
      <c r="J930" s="8" t="str">
        <f t="shared" si="85"/>
        <v>HIGH</v>
      </c>
      <c r="K930" t="s">
        <v>29</v>
      </c>
      <c r="L930" t="s">
        <v>20</v>
      </c>
      <c r="M930" s="13">
        <v>7.2800000000000004E-2</v>
      </c>
      <c r="N930" s="13">
        <v>7.28</v>
      </c>
      <c r="O930">
        <v>660</v>
      </c>
      <c r="P930">
        <v>664</v>
      </c>
      <c r="Q930">
        <f t="shared" si="86"/>
        <v>662</v>
      </c>
      <c r="R930" s="8" t="str">
        <f t="shared" si="87"/>
        <v>FAIR</v>
      </c>
      <c r="S930">
        <f t="shared" si="84"/>
        <v>2</v>
      </c>
      <c r="T930" s="8" t="str">
        <f t="shared" si="88"/>
        <v>MEDIUM</v>
      </c>
      <c r="U930" s="8" t="str">
        <f t="shared" si="89"/>
        <v>Moderate DTI/Income/FICO</v>
      </c>
    </row>
    <row r="931" spans="1:21" x14ac:dyDescent="0.3">
      <c r="A931">
        <v>66451285</v>
      </c>
      <c r="B931" s="6">
        <v>10000</v>
      </c>
      <c r="C931" t="s">
        <v>26</v>
      </c>
      <c r="D931" s="4">
        <v>5.3200000000000004E-2</v>
      </c>
      <c r="E931" t="s">
        <v>45</v>
      </c>
      <c r="F931" t="s">
        <v>57</v>
      </c>
      <c r="G931" t="s">
        <v>33</v>
      </c>
      <c r="H931" t="s">
        <v>24</v>
      </c>
      <c r="I931" s="6">
        <v>130000</v>
      </c>
      <c r="J931" s="8" t="str">
        <f t="shared" si="85"/>
        <v>HIGH</v>
      </c>
      <c r="K931" t="s">
        <v>29</v>
      </c>
      <c r="L931" t="s">
        <v>25</v>
      </c>
      <c r="M931" s="13">
        <v>0.1371</v>
      </c>
      <c r="N931" s="13">
        <v>13.71</v>
      </c>
      <c r="O931">
        <v>755</v>
      </c>
      <c r="P931">
        <v>759</v>
      </c>
      <c r="Q931">
        <f t="shared" si="86"/>
        <v>757</v>
      </c>
      <c r="R931" s="8" t="str">
        <f t="shared" si="87"/>
        <v>GOOD</v>
      </c>
      <c r="S931">
        <f t="shared" si="84"/>
        <v>2</v>
      </c>
      <c r="T931" s="8" t="str">
        <f t="shared" si="88"/>
        <v>MEDIUM</v>
      </c>
      <c r="U931" s="8" t="str">
        <f t="shared" si="89"/>
        <v>Moderate DTI/Income/FICO</v>
      </c>
    </row>
    <row r="932" spans="1:21" x14ac:dyDescent="0.3">
      <c r="A932">
        <v>67396711</v>
      </c>
      <c r="B932" s="6">
        <v>35000</v>
      </c>
      <c r="C932" t="s">
        <v>14</v>
      </c>
      <c r="D932" s="4">
        <v>0.18489999999999998</v>
      </c>
      <c r="E932" t="s">
        <v>43</v>
      </c>
      <c r="F932" t="s">
        <v>70</v>
      </c>
      <c r="G932" t="s">
        <v>33</v>
      </c>
      <c r="H932" t="s">
        <v>24</v>
      </c>
      <c r="I932" s="6">
        <v>110000</v>
      </c>
      <c r="J932" s="8" t="str">
        <f t="shared" si="85"/>
        <v>HIGH</v>
      </c>
      <c r="K932" t="s">
        <v>19</v>
      </c>
      <c r="L932" t="s">
        <v>20</v>
      </c>
      <c r="M932" s="13">
        <v>0.17230000000000001</v>
      </c>
      <c r="N932" s="13">
        <v>17.23</v>
      </c>
      <c r="O932">
        <v>675</v>
      </c>
      <c r="P932">
        <v>679</v>
      </c>
      <c r="Q932">
        <f t="shared" si="86"/>
        <v>677</v>
      </c>
      <c r="R932" s="8" t="str">
        <f t="shared" si="87"/>
        <v>FAIR</v>
      </c>
      <c r="S932">
        <f t="shared" si="84"/>
        <v>2</v>
      </c>
      <c r="T932" s="8" t="str">
        <f t="shared" si="88"/>
        <v>MEDIUM</v>
      </c>
      <c r="U932" s="8" t="str">
        <f t="shared" si="89"/>
        <v>Moderate DTI/Income/FICO</v>
      </c>
    </row>
    <row r="933" spans="1:21" x14ac:dyDescent="0.3">
      <c r="A933">
        <v>65312488</v>
      </c>
      <c r="B933" s="6">
        <v>5600</v>
      </c>
      <c r="C933" t="s">
        <v>26</v>
      </c>
      <c r="D933" s="4">
        <v>0.1318</v>
      </c>
      <c r="E933" t="s">
        <v>21</v>
      </c>
      <c r="F933" t="s">
        <v>32</v>
      </c>
      <c r="G933" t="s">
        <v>33</v>
      </c>
      <c r="H933" t="s">
        <v>37</v>
      </c>
      <c r="I933" s="6">
        <v>86000</v>
      </c>
      <c r="J933" s="8" t="str">
        <f t="shared" si="85"/>
        <v>HIGH</v>
      </c>
      <c r="K933" t="s">
        <v>48</v>
      </c>
      <c r="L933" t="s">
        <v>59</v>
      </c>
      <c r="M933" s="13">
        <v>7.5199999999999989E-2</v>
      </c>
      <c r="N933" s="13">
        <v>7.5199999999999987</v>
      </c>
      <c r="O933">
        <v>700</v>
      </c>
      <c r="P933">
        <v>704</v>
      </c>
      <c r="Q933">
        <f t="shared" si="86"/>
        <v>702</v>
      </c>
      <c r="R933" s="8" t="str">
        <f t="shared" si="87"/>
        <v>GOOD</v>
      </c>
      <c r="S933">
        <f t="shared" si="84"/>
        <v>3</v>
      </c>
      <c r="T933" s="8" t="str">
        <f t="shared" si="88"/>
        <v>LOW</v>
      </c>
      <c r="U933" s="8" t="str">
        <f t="shared" si="89"/>
        <v>Strong Profile</v>
      </c>
    </row>
    <row r="934" spans="1:21" x14ac:dyDescent="0.3">
      <c r="A934">
        <v>67236766</v>
      </c>
      <c r="B934" s="6">
        <v>15000</v>
      </c>
      <c r="C934" t="s">
        <v>26</v>
      </c>
      <c r="D934" s="4">
        <v>9.1700000000000004E-2</v>
      </c>
      <c r="E934" t="s">
        <v>34</v>
      </c>
      <c r="F934" t="s">
        <v>68</v>
      </c>
      <c r="G934" t="s">
        <v>69</v>
      </c>
      <c r="H934" t="s">
        <v>24</v>
      </c>
      <c r="I934" s="6">
        <v>92000</v>
      </c>
      <c r="J934" s="8" t="str">
        <f t="shared" si="85"/>
        <v>HIGH</v>
      </c>
      <c r="K934" t="s">
        <v>29</v>
      </c>
      <c r="L934" t="s">
        <v>20</v>
      </c>
      <c r="M934" s="13">
        <v>0.18820000000000001</v>
      </c>
      <c r="N934" s="13">
        <v>18.82</v>
      </c>
      <c r="O934">
        <v>665</v>
      </c>
      <c r="P934">
        <v>669</v>
      </c>
      <c r="Q934">
        <f t="shared" si="86"/>
        <v>667</v>
      </c>
      <c r="R934" s="8" t="str">
        <f t="shared" si="87"/>
        <v>FAIR</v>
      </c>
      <c r="S934">
        <f t="shared" si="84"/>
        <v>2</v>
      </c>
      <c r="T934" s="8" t="str">
        <f t="shared" si="88"/>
        <v>MEDIUM</v>
      </c>
      <c r="U934" s="8" t="str">
        <f t="shared" si="89"/>
        <v>Moderate DTI/Income/FICO</v>
      </c>
    </row>
    <row r="935" spans="1:21" x14ac:dyDescent="0.3">
      <c r="A935">
        <v>64903649</v>
      </c>
      <c r="B935" s="6">
        <v>21000</v>
      </c>
      <c r="C935" t="s">
        <v>14</v>
      </c>
      <c r="D935" s="4">
        <v>0.13669999999999999</v>
      </c>
      <c r="E935" t="s">
        <v>21</v>
      </c>
      <c r="F935" t="s">
        <v>30</v>
      </c>
      <c r="H935" t="s">
        <v>37</v>
      </c>
      <c r="I935" s="6">
        <v>90600</v>
      </c>
      <c r="J935" s="8" t="str">
        <f t="shared" si="85"/>
        <v>HIGH</v>
      </c>
      <c r="K935" t="s">
        <v>29</v>
      </c>
      <c r="L935" t="s">
        <v>66</v>
      </c>
      <c r="M935" s="13">
        <v>0.10730000000000001</v>
      </c>
      <c r="N935" s="13">
        <v>10.73</v>
      </c>
      <c r="O935">
        <v>705</v>
      </c>
      <c r="P935">
        <v>709</v>
      </c>
      <c r="Q935">
        <f t="shared" si="86"/>
        <v>707</v>
      </c>
      <c r="R935" s="8" t="str">
        <f t="shared" si="87"/>
        <v>GOOD</v>
      </c>
      <c r="S935">
        <f t="shared" si="84"/>
        <v>3</v>
      </c>
      <c r="T935" s="8" t="str">
        <f t="shared" si="88"/>
        <v>LOW</v>
      </c>
      <c r="U935" s="8" t="str">
        <f t="shared" si="89"/>
        <v>Strong Profile</v>
      </c>
    </row>
    <row r="936" spans="1:21" x14ac:dyDescent="0.3">
      <c r="A936">
        <v>64201674</v>
      </c>
      <c r="B936" s="6">
        <v>24000</v>
      </c>
      <c r="C936" t="s">
        <v>26</v>
      </c>
      <c r="D936" s="4">
        <v>0.1318</v>
      </c>
      <c r="E936" t="s">
        <v>21</v>
      </c>
      <c r="F936" t="s">
        <v>32</v>
      </c>
      <c r="G936" t="s">
        <v>23</v>
      </c>
      <c r="H936" t="s">
        <v>18</v>
      </c>
      <c r="I936" s="6">
        <v>96000</v>
      </c>
      <c r="J936" s="8" t="str">
        <f t="shared" si="85"/>
        <v>HIGH</v>
      </c>
      <c r="K936" t="s">
        <v>48</v>
      </c>
      <c r="L936" t="s">
        <v>31</v>
      </c>
      <c r="M936" s="13">
        <v>0.17739999999999997</v>
      </c>
      <c r="N936" s="13">
        <v>17.739999999999998</v>
      </c>
      <c r="O936">
        <v>660</v>
      </c>
      <c r="P936">
        <v>664</v>
      </c>
      <c r="Q936">
        <f t="shared" si="86"/>
        <v>662</v>
      </c>
      <c r="R936" s="8" t="str">
        <f t="shared" si="87"/>
        <v>FAIR</v>
      </c>
      <c r="S936">
        <f t="shared" si="84"/>
        <v>2</v>
      </c>
      <c r="T936" s="8" t="str">
        <f t="shared" si="88"/>
        <v>MEDIUM</v>
      </c>
      <c r="U936" s="8" t="str">
        <f t="shared" si="89"/>
        <v>Moderate DTI/Income/FICO</v>
      </c>
    </row>
    <row r="937" spans="1:21" x14ac:dyDescent="0.3">
      <c r="A937">
        <v>63348102</v>
      </c>
      <c r="B937" s="6">
        <v>19200</v>
      </c>
      <c r="C937" t="s">
        <v>14</v>
      </c>
      <c r="D937" s="4">
        <v>8.1799999999999998E-2</v>
      </c>
      <c r="E937" t="s">
        <v>34</v>
      </c>
      <c r="F937" t="s">
        <v>35</v>
      </c>
      <c r="G937" t="s">
        <v>33</v>
      </c>
      <c r="H937" t="s">
        <v>24</v>
      </c>
      <c r="I937" s="6">
        <v>70000</v>
      </c>
      <c r="J937" s="8" t="str">
        <f t="shared" si="85"/>
        <v>HIGH</v>
      </c>
      <c r="K937" t="s">
        <v>19</v>
      </c>
      <c r="L937" t="s">
        <v>25</v>
      </c>
      <c r="M937" s="13">
        <v>0.14499999999999999</v>
      </c>
      <c r="N937" s="13">
        <v>14.499999999999998</v>
      </c>
      <c r="O937">
        <v>735</v>
      </c>
      <c r="P937">
        <v>739</v>
      </c>
      <c r="Q937">
        <f t="shared" si="86"/>
        <v>737</v>
      </c>
      <c r="R937" s="8" t="str">
        <f t="shared" si="87"/>
        <v>GOOD</v>
      </c>
      <c r="S937">
        <f t="shared" si="84"/>
        <v>2</v>
      </c>
      <c r="T937" s="8" t="str">
        <f t="shared" si="88"/>
        <v>MEDIUM</v>
      </c>
      <c r="U937" s="8" t="str">
        <f t="shared" si="89"/>
        <v>Moderate DTI/Income/FICO</v>
      </c>
    </row>
    <row r="938" spans="1:21" x14ac:dyDescent="0.3">
      <c r="A938">
        <v>67248270</v>
      </c>
      <c r="B938" s="6">
        <v>15000</v>
      </c>
      <c r="C938" t="s">
        <v>14</v>
      </c>
      <c r="D938" s="4">
        <v>0.17859999999999998</v>
      </c>
      <c r="E938" t="s">
        <v>15</v>
      </c>
      <c r="F938" t="s">
        <v>51</v>
      </c>
      <c r="G938" t="s">
        <v>72</v>
      </c>
      <c r="H938" t="s">
        <v>37</v>
      </c>
      <c r="I938" s="6">
        <v>84000</v>
      </c>
      <c r="J938" s="8" t="str">
        <f t="shared" si="85"/>
        <v>HIGH</v>
      </c>
      <c r="K938" t="s">
        <v>19</v>
      </c>
      <c r="L938" t="s">
        <v>59</v>
      </c>
      <c r="M938" s="13">
        <v>0.11539999999999999</v>
      </c>
      <c r="N938" s="13">
        <v>11.54</v>
      </c>
      <c r="O938">
        <v>670</v>
      </c>
      <c r="P938">
        <v>674</v>
      </c>
      <c r="Q938">
        <f t="shared" si="86"/>
        <v>672</v>
      </c>
      <c r="R938" s="8" t="str">
        <f t="shared" si="87"/>
        <v>FAIR</v>
      </c>
      <c r="S938">
        <f t="shared" si="84"/>
        <v>2</v>
      </c>
      <c r="T938" s="8" t="str">
        <f t="shared" si="88"/>
        <v>MEDIUM</v>
      </c>
      <c r="U938" s="8" t="str">
        <f t="shared" si="89"/>
        <v>Moderate DTI/Income/FICO</v>
      </c>
    </row>
    <row r="939" spans="1:21" x14ac:dyDescent="0.3">
      <c r="A939">
        <v>66180906</v>
      </c>
      <c r="B939" s="6">
        <v>12700</v>
      </c>
      <c r="C939" t="s">
        <v>14</v>
      </c>
      <c r="D939" s="4">
        <v>0.11990000000000001</v>
      </c>
      <c r="E939" t="s">
        <v>21</v>
      </c>
      <c r="F939" t="s">
        <v>40</v>
      </c>
      <c r="G939" t="s">
        <v>28</v>
      </c>
      <c r="H939" t="s">
        <v>24</v>
      </c>
      <c r="I939" s="6">
        <v>42000</v>
      </c>
      <c r="J939" s="8" t="str">
        <f t="shared" si="85"/>
        <v>MEDIUM</v>
      </c>
      <c r="K939" t="s">
        <v>29</v>
      </c>
      <c r="L939" t="s">
        <v>25</v>
      </c>
      <c r="M939" s="13">
        <v>0.21309999999999998</v>
      </c>
      <c r="N939" s="13">
        <v>21.31</v>
      </c>
      <c r="O939">
        <v>685</v>
      </c>
      <c r="P939">
        <v>689</v>
      </c>
      <c r="Q939">
        <f t="shared" si="86"/>
        <v>687</v>
      </c>
      <c r="R939" s="8" t="str">
        <f t="shared" si="87"/>
        <v>FAIR</v>
      </c>
      <c r="S939">
        <f t="shared" si="84"/>
        <v>1</v>
      </c>
      <c r="T939" s="8" t="str">
        <f t="shared" si="88"/>
        <v>HIGH</v>
      </c>
      <c r="U939" s="8" t="str">
        <f t="shared" si="89"/>
        <v>High DTI / Low Income / Low FICO</v>
      </c>
    </row>
    <row r="940" spans="1:21" x14ac:dyDescent="0.3">
      <c r="A940">
        <v>67848874</v>
      </c>
      <c r="B940" s="6">
        <v>24000</v>
      </c>
      <c r="C940" t="s">
        <v>14</v>
      </c>
      <c r="D940" s="4">
        <v>0.1318</v>
      </c>
      <c r="E940" t="s">
        <v>21</v>
      </c>
      <c r="F940" t="s">
        <v>32</v>
      </c>
      <c r="G940" t="s">
        <v>36</v>
      </c>
      <c r="H940" t="s">
        <v>24</v>
      </c>
      <c r="I940" s="6">
        <v>160000</v>
      </c>
      <c r="J940" s="8" t="str">
        <f t="shared" si="85"/>
        <v>HIGH</v>
      </c>
      <c r="K940" t="s">
        <v>19</v>
      </c>
      <c r="L940" t="s">
        <v>20</v>
      </c>
      <c r="M940" s="13">
        <v>0.1772</v>
      </c>
      <c r="N940" s="13">
        <v>17.72</v>
      </c>
      <c r="O940">
        <v>705</v>
      </c>
      <c r="P940">
        <v>709</v>
      </c>
      <c r="Q940">
        <f t="shared" si="86"/>
        <v>707</v>
      </c>
      <c r="R940" s="8" t="str">
        <f t="shared" si="87"/>
        <v>GOOD</v>
      </c>
      <c r="S940">
        <f t="shared" si="84"/>
        <v>2</v>
      </c>
      <c r="T940" s="8" t="str">
        <f t="shared" si="88"/>
        <v>MEDIUM</v>
      </c>
      <c r="U940" s="8" t="str">
        <f t="shared" si="89"/>
        <v>Moderate DTI/Income/FICO</v>
      </c>
    </row>
    <row r="941" spans="1:21" x14ac:dyDescent="0.3">
      <c r="A941">
        <v>66551213</v>
      </c>
      <c r="B941" s="6">
        <v>13475</v>
      </c>
      <c r="C941" t="s">
        <v>26</v>
      </c>
      <c r="D941" s="4">
        <v>0.1699</v>
      </c>
      <c r="E941" t="s">
        <v>15</v>
      </c>
      <c r="F941" t="s">
        <v>53</v>
      </c>
      <c r="G941" t="s">
        <v>23</v>
      </c>
      <c r="H941" t="s">
        <v>18</v>
      </c>
      <c r="I941" s="6">
        <v>40000</v>
      </c>
      <c r="J941" s="8" t="str">
        <f t="shared" si="85"/>
        <v>LOW</v>
      </c>
      <c r="K941" t="s">
        <v>48</v>
      </c>
      <c r="L941" t="s">
        <v>20</v>
      </c>
      <c r="M941" s="13">
        <v>0.20219999999999999</v>
      </c>
      <c r="N941" s="13">
        <v>20.22</v>
      </c>
      <c r="O941">
        <v>675</v>
      </c>
      <c r="P941">
        <v>679</v>
      </c>
      <c r="Q941">
        <f t="shared" si="86"/>
        <v>677</v>
      </c>
      <c r="R941" s="8" t="str">
        <f t="shared" si="87"/>
        <v>FAIR</v>
      </c>
      <c r="S941">
        <f t="shared" si="84"/>
        <v>1</v>
      </c>
      <c r="T941" s="8" t="str">
        <f t="shared" si="88"/>
        <v>HIGH</v>
      </c>
      <c r="U941" s="8" t="str">
        <f t="shared" si="89"/>
        <v>High DTI / Low Income / Low FICO</v>
      </c>
    </row>
    <row r="942" spans="1:21" x14ac:dyDescent="0.3">
      <c r="A942">
        <v>68473358</v>
      </c>
      <c r="B942" s="6">
        <v>21000</v>
      </c>
      <c r="C942" t="s">
        <v>14</v>
      </c>
      <c r="D942" s="4">
        <v>0.1288</v>
      </c>
      <c r="E942" t="s">
        <v>21</v>
      </c>
      <c r="F942" t="s">
        <v>22</v>
      </c>
      <c r="G942" t="s">
        <v>33</v>
      </c>
      <c r="H942" t="s">
        <v>37</v>
      </c>
      <c r="I942" s="6">
        <v>174000</v>
      </c>
      <c r="J942" s="8" t="str">
        <f t="shared" si="85"/>
        <v>HIGH</v>
      </c>
      <c r="K942" t="s">
        <v>48</v>
      </c>
      <c r="L942" t="s">
        <v>20</v>
      </c>
      <c r="M942" s="13">
        <v>5.7099999999999998E-2</v>
      </c>
      <c r="N942" s="13">
        <v>5.71</v>
      </c>
      <c r="O942">
        <v>675</v>
      </c>
      <c r="P942">
        <v>679</v>
      </c>
      <c r="Q942">
        <f t="shared" si="86"/>
        <v>677</v>
      </c>
      <c r="R942" s="8" t="str">
        <f t="shared" si="87"/>
        <v>FAIR</v>
      </c>
      <c r="S942">
        <f t="shared" si="84"/>
        <v>2</v>
      </c>
      <c r="T942" s="8" t="str">
        <f t="shared" si="88"/>
        <v>MEDIUM</v>
      </c>
      <c r="U942" s="8" t="str">
        <f t="shared" si="89"/>
        <v>Moderate DTI/Income/FICO</v>
      </c>
    </row>
    <row r="943" spans="1:21" x14ac:dyDescent="0.3">
      <c r="A943">
        <v>64170611</v>
      </c>
      <c r="B943" s="6">
        <v>15000</v>
      </c>
      <c r="C943" t="s">
        <v>14</v>
      </c>
      <c r="D943" s="4">
        <v>7.8899999999999998E-2</v>
      </c>
      <c r="E943" t="s">
        <v>45</v>
      </c>
      <c r="F943" t="s">
        <v>64</v>
      </c>
      <c r="G943" t="s">
        <v>33</v>
      </c>
      <c r="H943" t="s">
        <v>24</v>
      </c>
      <c r="I943" s="6">
        <v>115000</v>
      </c>
      <c r="J943" s="8" t="str">
        <f t="shared" si="85"/>
        <v>HIGH</v>
      </c>
      <c r="K943" t="s">
        <v>19</v>
      </c>
      <c r="L943" t="s">
        <v>20</v>
      </c>
      <c r="M943" s="13">
        <v>0.22289999999999999</v>
      </c>
      <c r="N943" s="13">
        <v>22.29</v>
      </c>
      <c r="O943">
        <v>745</v>
      </c>
      <c r="P943">
        <v>749</v>
      </c>
      <c r="Q943">
        <f t="shared" si="86"/>
        <v>747</v>
      </c>
      <c r="R943" s="8" t="str">
        <f t="shared" si="87"/>
        <v>GOOD</v>
      </c>
      <c r="S943">
        <f t="shared" si="84"/>
        <v>1</v>
      </c>
      <c r="T943" s="8" t="str">
        <f t="shared" si="88"/>
        <v>HIGH</v>
      </c>
      <c r="U943" s="8" t="str">
        <f t="shared" si="89"/>
        <v>High DTI / Low Income / Low FICO</v>
      </c>
    </row>
    <row r="944" spans="1:21" x14ac:dyDescent="0.3">
      <c r="A944">
        <v>67756033</v>
      </c>
      <c r="B944" s="6">
        <v>28000</v>
      </c>
      <c r="C944" t="s">
        <v>14</v>
      </c>
      <c r="D944" s="4">
        <v>0.10640000000000001</v>
      </c>
      <c r="E944" t="s">
        <v>34</v>
      </c>
      <c r="F944" t="s">
        <v>49</v>
      </c>
      <c r="G944" t="s">
        <v>33</v>
      </c>
      <c r="H944" t="s">
        <v>24</v>
      </c>
      <c r="I944" s="6">
        <v>85000</v>
      </c>
      <c r="J944" s="8" t="str">
        <f t="shared" si="85"/>
        <v>HIGH</v>
      </c>
      <c r="K944" t="s">
        <v>29</v>
      </c>
      <c r="L944" t="s">
        <v>25</v>
      </c>
      <c r="M944" s="13">
        <v>0.25890000000000002</v>
      </c>
      <c r="N944" s="13">
        <v>25.89</v>
      </c>
      <c r="O944">
        <v>695</v>
      </c>
      <c r="P944">
        <v>699</v>
      </c>
      <c r="Q944">
        <f t="shared" si="86"/>
        <v>697</v>
      </c>
      <c r="R944" s="8" t="str">
        <f t="shared" si="87"/>
        <v>FAIR</v>
      </c>
      <c r="S944">
        <f t="shared" si="84"/>
        <v>1</v>
      </c>
      <c r="T944" s="8" t="str">
        <f t="shared" si="88"/>
        <v>HIGH</v>
      </c>
      <c r="U944" s="8" t="str">
        <f t="shared" si="89"/>
        <v>High DTI / Low Income / Low FICO</v>
      </c>
    </row>
    <row r="945" spans="1:21" x14ac:dyDescent="0.3">
      <c r="A945">
        <v>65767507</v>
      </c>
      <c r="B945" s="6">
        <v>10000</v>
      </c>
      <c r="C945" t="s">
        <v>26</v>
      </c>
      <c r="D945" s="4">
        <v>5.3200000000000004E-2</v>
      </c>
      <c r="E945" t="s">
        <v>45</v>
      </c>
      <c r="F945" t="s">
        <v>57</v>
      </c>
      <c r="G945" t="s">
        <v>39</v>
      </c>
      <c r="H945" t="s">
        <v>18</v>
      </c>
      <c r="I945" s="6">
        <v>59000</v>
      </c>
      <c r="J945" s="8" t="str">
        <f t="shared" si="85"/>
        <v>MEDIUM</v>
      </c>
      <c r="K945" t="s">
        <v>29</v>
      </c>
      <c r="L945" t="s">
        <v>20</v>
      </c>
      <c r="M945" s="13">
        <v>0.23190000000000002</v>
      </c>
      <c r="N945" s="13">
        <v>23.19</v>
      </c>
      <c r="O945">
        <v>775</v>
      </c>
      <c r="P945">
        <v>779</v>
      </c>
      <c r="Q945">
        <f t="shared" si="86"/>
        <v>777</v>
      </c>
      <c r="R945" s="8" t="str">
        <f t="shared" si="87"/>
        <v>GOOD</v>
      </c>
      <c r="S945">
        <f t="shared" si="84"/>
        <v>1</v>
      </c>
      <c r="T945" s="8" t="str">
        <f t="shared" si="88"/>
        <v>HIGH</v>
      </c>
      <c r="U945" s="8" t="str">
        <f t="shared" si="89"/>
        <v>High DTI / Low Income / Low FICO</v>
      </c>
    </row>
    <row r="946" spans="1:21" x14ac:dyDescent="0.3">
      <c r="A946">
        <v>63329312</v>
      </c>
      <c r="B946" s="6">
        <v>3500</v>
      </c>
      <c r="C946" t="s">
        <v>26</v>
      </c>
      <c r="D946" s="4">
        <v>0.16550000000000001</v>
      </c>
      <c r="E946" t="s">
        <v>15</v>
      </c>
      <c r="F946" t="s">
        <v>16</v>
      </c>
      <c r="G946" t="s">
        <v>17</v>
      </c>
      <c r="H946" t="s">
        <v>37</v>
      </c>
      <c r="I946" s="6">
        <v>18000</v>
      </c>
      <c r="J946" s="8" t="str">
        <f t="shared" si="85"/>
        <v>LOW</v>
      </c>
      <c r="K946" t="s">
        <v>29</v>
      </c>
      <c r="L946" t="s">
        <v>59</v>
      </c>
      <c r="M946" s="13">
        <v>0.37200000000000005</v>
      </c>
      <c r="N946" s="13">
        <v>37.200000000000003</v>
      </c>
      <c r="O946">
        <v>665</v>
      </c>
      <c r="P946">
        <v>669</v>
      </c>
      <c r="Q946">
        <f t="shared" si="86"/>
        <v>667</v>
      </c>
      <c r="R946" s="8" t="str">
        <f t="shared" si="87"/>
        <v>FAIR</v>
      </c>
      <c r="S946">
        <f t="shared" si="84"/>
        <v>1</v>
      </c>
      <c r="T946" s="8" t="str">
        <f t="shared" si="88"/>
        <v>HIGH</v>
      </c>
      <c r="U946" s="8" t="str">
        <f t="shared" si="89"/>
        <v>High DTI / Low Income / Low FICO</v>
      </c>
    </row>
    <row r="947" spans="1:21" x14ac:dyDescent="0.3">
      <c r="A947">
        <v>65443007</v>
      </c>
      <c r="B947" s="6">
        <v>15000</v>
      </c>
      <c r="C947" t="s">
        <v>14</v>
      </c>
      <c r="D947" s="4">
        <v>0.13669999999999999</v>
      </c>
      <c r="E947" t="s">
        <v>21</v>
      </c>
      <c r="F947" t="s">
        <v>30</v>
      </c>
      <c r="G947" t="s">
        <v>50</v>
      </c>
      <c r="H947" t="s">
        <v>24</v>
      </c>
      <c r="I947" s="6">
        <v>36000</v>
      </c>
      <c r="J947" s="8" t="str">
        <f t="shared" si="85"/>
        <v>LOW</v>
      </c>
      <c r="K947" t="s">
        <v>19</v>
      </c>
      <c r="L947" t="s">
        <v>20</v>
      </c>
      <c r="M947" s="13">
        <v>0.252</v>
      </c>
      <c r="N947" s="13">
        <v>25.2</v>
      </c>
      <c r="O947">
        <v>695</v>
      </c>
      <c r="P947">
        <v>699</v>
      </c>
      <c r="Q947">
        <f t="shared" si="86"/>
        <v>697</v>
      </c>
      <c r="R947" s="8" t="str">
        <f t="shared" si="87"/>
        <v>FAIR</v>
      </c>
      <c r="S947">
        <f t="shared" si="84"/>
        <v>1</v>
      </c>
      <c r="T947" s="8" t="str">
        <f t="shared" si="88"/>
        <v>HIGH</v>
      </c>
      <c r="U947" s="8" t="str">
        <f t="shared" si="89"/>
        <v>High DTI / Low Income / Low FICO</v>
      </c>
    </row>
    <row r="948" spans="1:21" x14ac:dyDescent="0.3">
      <c r="A948">
        <v>64802556</v>
      </c>
      <c r="B948" s="6">
        <v>10075</v>
      </c>
      <c r="C948" t="s">
        <v>26</v>
      </c>
      <c r="D948" s="4">
        <v>0.18989999999999999</v>
      </c>
      <c r="E948" t="s">
        <v>43</v>
      </c>
      <c r="F948" t="s">
        <v>76</v>
      </c>
      <c r="G948" t="s">
        <v>69</v>
      </c>
      <c r="H948" t="s">
        <v>37</v>
      </c>
      <c r="I948" s="6">
        <v>28000</v>
      </c>
      <c r="J948" s="8" t="str">
        <f t="shared" si="85"/>
        <v>LOW</v>
      </c>
      <c r="K948" t="s">
        <v>29</v>
      </c>
      <c r="L948" t="s">
        <v>20</v>
      </c>
      <c r="M948" s="13">
        <v>0.15</v>
      </c>
      <c r="N948" s="13">
        <v>15</v>
      </c>
      <c r="O948">
        <v>675</v>
      </c>
      <c r="P948">
        <v>679</v>
      </c>
      <c r="Q948">
        <f t="shared" si="86"/>
        <v>677</v>
      </c>
      <c r="R948" s="8" t="str">
        <f t="shared" si="87"/>
        <v>FAIR</v>
      </c>
      <c r="S948">
        <f t="shared" si="84"/>
        <v>1</v>
      </c>
      <c r="T948" s="8" t="str">
        <f t="shared" si="88"/>
        <v>HIGH</v>
      </c>
      <c r="U948" s="8" t="str">
        <f t="shared" si="89"/>
        <v>High DTI / Low Income / Low FICO</v>
      </c>
    </row>
    <row r="949" spans="1:21" x14ac:dyDescent="0.3">
      <c r="A949">
        <v>65637083</v>
      </c>
      <c r="B949" s="6">
        <v>21600</v>
      </c>
      <c r="C949" t="s">
        <v>26</v>
      </c>
      <c r="D949" s="4">
        <v>0.1099</v>
      </c>
      <c r="E949" t="s">
        <v>34</v>
      </c>
      <c r="F949" t="s">
        <v>49</v>
      </c>
      <c r="G949" t="s">
        <v>33</v>
      </c>
      <c r="H949" t="s">
        <v>37</v>
      </c>
      <c r="I949" s="6">
        <v>72000</v>
      </c>
      <c r="J949" s="8" t="str">
        <f t="shared" si="85"/>
        <v>HIGH</v>
      </c>
      <c r="K949" t="s">
        <v>29</v>
      </c>
      <c r="L949" t="s">
        <v>59</v>
      </c>
      <c r="M949" s="13">
        <v>0.16</v>
      </c>
      <c r="N949" s="13">
        <v>16</v>
      </c>
      <c r="O949">
        <v>680</v>
      </c>
      <c r="P949">
        <v>684</v>
      </c>
      <c r="Q949">
        <f t="shared" si="86"/>
        <v>682</v>
      </c>
      <c r="R949" s="8" t="str">
        <f t="shared" si="87"/>
        <v>FAIR</v>
      </c>
      <c r="S949">
        <f t="shared" si="84"/>
        <v>2</v>
      </c>
      <c r="T949" s="8" t="str">
        <f t="shared" si="88"/>
        <v>MEDIUM</v>
      </c>
      <c r="U949" s="8" t="str">
        <f t="shared" si="89"/>
        <v>Moderate DTI/Income/FICO</v>
      </c>
    </row>
    <row r="950" spans="1:21" x14ac:dyDescent="0.3">
      <c r="A950">
        <v>65626643</v>
      </c>
      <c r="B950" s="6">
        <v>6500</v>
      </c>
      <c r="C950" t="s">
        <v>26</v>
      </c>
      <c r="D950" s="4">
        <v>0.1149</v>
      </c>
      <c r="E950" t="s">
        <v>34</v>
      </c>
      <c r="F950" t="s">
        <v>54</v>
      </c>
      <c r="G950" t="s">
        <v>28</v>
      </c>
      <c r="H950" t="s">
        <v>37</v>
      </c>
      <c r="I950" s="6">
        <v>60000</v>
      </c>
      <c r="J950" s="8" t="str">
        <f t="shared" si="85"/>
        <v>MEDIUM</v>
      </c>
      <c r="K950" t="s">
        <v>29</v>
      </c>
      <c r="L950" t="s">
        <v>20</v>
      </c>
      <c r="M950" s="13">
        <v>0.15920000000000001</v>
      </c>
      <c r="N950" s="13">
        <v>15.920000000000002</v>
      </c>
      <c r="O950">
        <v>665</v>
      </c>
      <c r="P950">
        <v>669</v>
      </c>
      <c r="Q950">
        <f t="shared" si="86"/>
        <v>667</v>
      </c>
      <c r="R950" s="8" t="str">
        <f t="shared" si="87"/>
        <v>FAIR</v>
      </c>
      <c r="S950">
        <f t="shared" si="84"/>
        <v>2</v>
      </c>
      <c r="T950" s="8" t="str">
        <f t="shared" si="88"/>
        <v>MEDIUM</v>
      </c>
      <c r="U950" s="8" t="str">
        <f t="shared" si="89"/>
        <v>Moderate DTI/Income/FICO</v>
      </c>
    </row>
    <row r="951" spans="1:21" x14ac:dyDescent="0.3">
      <c r="A951">
        <v>65099257</v>
      </c>
      <c r="B951" s="6">
        <v>7200</v>
      </c>
      <c r="C951" t="s">
        <v>26</v>
      </c>
      <c r="D951" s="4">
        <v>0.12050000000000001</v>
      </c>
      <c r="E951" t="s">
        <v>21</v>
      </c>
      <c r="F951" t="s">
        <v>40</v>
      </c>
      <c r="G951" t="s">
        <v>60</v>
      </c>
      <c r="H951" t="s">
        <v>24</v>
      </c>
      <c r="I951" s="6">
        <v>37128</v>
      </c>
      <c r="J951" s="8" t="str">
        <f t="shared" si="85"/>
        <v>LOW</v>
      </c>
      <c r="K951" t="s">
        <v>29</v>
      </c>
      <c r="L951" t="s">
        <v>20</v>
      </c>
      <c r="M951" s="13">
        <v>0.24399999999999999</v>
      </c>
      <c r="N951" s="13">
        <v>24.4</v>
      </c>
      <c r="O951">
        <v>665</v>
      </c>
      <c r="P951">
        <v>669</v>
      </c>
      <c r="Q951">
        <f t="shared" si="86"/>
        <v>667</v>
      </c>
      <c r="R951" s="8" t="str">
        <f t="shared" si="87"/>
        <v>FAIR</v>
      </c>
      <c r="S951">
        <f t="shared" si="84"/>
        <v>1</v>
      </c>
      <c r="T951" s="8" t="str">
        <f t="shared" si="88"/>
        <v>HIGH</v>
      </c>
      <c r="U951" s="8" t="str">
        <f t="shared" si="89"/>
        <v>High DTI / Low Income / Low FICO</v>
      </c>
    </row>
    <row r="952" spans="1:21" x14ac:dyDescent="0.3">
      <c r="A952">
        <v>66543801</v>
      </c>
      <c r="B952" s="6">
        <v>8600</v>
      </c>
      <c r="C952" t="s">
        <v>26</v>
      </c>
      <c r="D952" s="4">
        <v>0.12590000000000001</v>
      </c>
      <c r="E952" t="s">
        <v>21</v>
      </c>
      <c r="F952" t="s">
        <v>22</v>
      </c>
      <c r="H952" t="s">
        <v>24</v>
      </c>
      <c r="I952" s="6">
        <v>60231</v>
      </c>
      <c r="J952" s="8" t="str">
        <f t="shared" si="85"/>
        <v>HIGH</v>
      </c>
      <c r="K952" t="s">
        <v>29</v>
      </c>
      <c r="L952" t="s">
        <v>20</v>
      </c>
      <c r="M952" s="13">
        <v>0.1462</v>
      </c>
      <c r="N952" s="13">
        <v>14.62</v>
      </c>
      <c r="O952">
        <v>680</v>
      </c>
      <c r="P952">
        <v>684</v>
      </c>
      <c r="Q952">
        <f t="shared" si="86"/>
        <v>682</v>
      </c>
      <c r="R952" s="8" t="str">
        <f t="shared" si="87"/>
        <v>FAIR</v>
      </c>
      <c r="S952">
        <f t="shared" si="84"/>
        <v>2</v>
      </c>
      <c r="T952" s="8" t="str">
        <f t="shared" si="88"/>
        <v>MEDIUM</v>
      </c>
      <c r="U952" s="8" t="str">
        <f t="shared" si="89"/>
        <v>Moderate DTI/Income/FICO</v>
      </c>
    </row>
    <row r="953" spans="1:21" x14ac:dyDescent="0.3">
      <c r="A953">
        <v>66513122</v>
      </c>
      <c r="B953" s="6">
        <v>9600</v>
      </c>
      <c r="C953" t="s">
        <v>26</v>
      </c>
      <c r="D953" s="4">
        <v>0.14480000000000001</v>
      </c>
      <c r="E953" t="s">
        <v>21</v>
      </c>
      <c r="F953" t="s">
        <v>56</v>
      </c>
      <c r="G953" t="s">
        <v>33</v>
      </c>
      <c r="H953" t="s">
        <v>18</v>
      </c>
      <c r="I953" s="6">
        <v>60000</v>
      </c>
      <c r="J953" s="8" t="str">
        <f t="shared" si="85"/>
        <v>MEDIUM</v>
      </c>
      <c r="K953" t="s">
        <v>29</v>
      </c>
      <c r="L953" t="s">
        <v>20</v>
      </c>
      <c r="M953" s="13">
        <v>0.21440000000000001</v>
      </c>
      <c r="N953" s="13">
        <v>21.44</v>
      </c>
      <c r="O953">
        <v>665</v>
      </c>
      <c r="P953">
        <v>669</v>
      </c>
      <c r="Q953">
        <f t="shared" si="86"/>
        <v>667</v>
      </c>
      <c r="R953" s="8" t="str">
        <f t="shared" si="87"/>
        <v>FAIR</v>
      </c>
      <c r="S953">
        <f t="shared" si="84"/>
        <v>1</v>
      </c>
      <c r="T953" s="8" t="str">
        <f t="shared" si="88"/>
        <v>HIGH</v>
      </c>
      <c r="U953" s="8" t="str">
        <f t="shared" si="89"/>
        <v>High DTI / Low Income / Low FICO</v>
      </c>
    </row>
    <row r="954" spans="1:21" x14ac:dyDescent="0.3">
      <c r="A954">
        <v>66501601</v>
      </c>
      <c r="B954" s="6">
        <v>25000</v>
      </c>
      <c r="C954" t="s">
        <v>14</v>
      </c>
      <c r="D954" s="4">
        <v>0.1757</v>
      </c>
      <c r="E954" t="s">
        <v>15</v>
      </c>
      <c r="F954" t="s">
        <v>52</v>
      </c>
      <c r="G954" t="s">
        <v>23</v>
      </c>
      <c r="H954" t="s">
        <v>37</v>
      </c>
      <c r="I954" s="6">
        <v>85000</v>
      </c>
      <c r="J954" s="8" t="str">
        <f t="shared" si="85"/>
        <v>HIGH</v>
      </c>
      <c r="K954" t="s">
        <v>48</v>
      </c>
      <c r="L954" t="s">
        <v>20</v>
      </c>
      <c r="M954" s="13">
        <v>0.32840000000000003</v>
      </c>
      <c r="N954" s="13">
        <v>32.840000000000003</v>
      </c>
      <c r="O954">
        <v>730</v>
      </c>
      <c r="P954">
        <v>734</v>
      </c>
      <c r="Q954">
        <f t="shared" si="86"/>
        <v>732</v>
      </c>
      <c r="R954" s="8" t="str">
        <f t="shared" si="87"/>
        <v>GOOD</v>
      </c>
      <c r="S954">
        <f t="shared" si="84"/>
        <v>1</v>
      </c>
      <c r="T954" s="8" t="str">
        <f t="shared" si="88"/>
        <v>HIGH</v>
      </c>
      <c r="U954" s="8" t="str">
        <f t="shared" si="89"/>
        <v>High DTI / Low Income / Low FICO</v>
      </c>
    </row>
    <row r="955" spans="1:21" x14ac:dyDescent="0.3">
      <c r="A955">
        <v>63219467</v>
      </c>
      <c r="B955" s="6">
        <v>12800</v>
      </c>
      <c r="C955" t="s">
        <v>14</v>
      </c>
      <c r="D955" s="4">
        <v>0.1229</v>
      </c>
      <c r="E955" t="s">
        <v>21</v>
      </c>
      <c r="F955" t="s">
        <v>40</v>
      </c>
      <c r="G955" t="s">
        <v>50</v>
      </c>
      <c r="H955" t="s">
        <v>24</v>
      </c>
      <c r="I955" s="6">
        <v>80000</v>
      </c>
      <c r="J955" s="8" t="str">
        <f t="shared" si="85"/>
        <v>HIGH</v>
      </c>
      <c r="K955" t="s">
        <v>19</v>
      </c>
      <c r="L955" t="s">
        <v>31</v>
      </c>
      <c r="M955" s="13">
        <v>0.13159999999999999</v>
      </c>
      <c r="N955" s="13">
        <v>13.16</v>
      </c>
      <c r="O955">
        <v>685</v>
      </c>
      <c r="P955">
        <v>689</v>
      </c>
      <c r="Q955">
        <f t="shared" si="86"/>
        <v>687</v>
      </c>
      <c r="R955" s="8" t="str">
        <f t="shared" si="87"/>
        <v>FAIR</v>
      </c>
      <c r="S955">
        <f t="shared" si="84"/>
        <v>2</v>
      </c>
      <c r="T955" s="8" t="str">
        <f t="shared" si="88"/>
        <v>MEDIUM</v>
      </c>
      <c r="U955" s="8" t="str">
        <f t="shared" si="89"/>
        <v>Moderate DTI/Income/FICO</v>
      </c>
    </row>
    <row r="956" spans="1:21" x14ac:dyDescent="0.3">
      <c r="A956">
        <v>67288901</v>
      </c>
      <c r="B956" s="6">
        <v>1500</v>
      </c>
      <c r="C956" t="s">
        <v>26</v>
      </c>
      <c r="D956" s="4">
        <v>0.12590000000000001</v>
      </c>
      <c r="E956" t="s">
        <v>21</v>
      </c>
      <c r="F956" t="s">
        <v>22</v>
      </c>
      <c r="G956" t="s">
        <v>23</v>
      </c>
      <c r="H956" t="s">
        <v>37</v>
      </c>
      <c r="I956" s="6">
        <v>45000</v>
      </c>
      <c r="J956" s="8" t="str">
        <f t="shared" si="85"/>
        <v>MEDIUM</v>
      </c>
      <c r="K956" t="s">
        <v>29</v>
      </c>
      <c r="L956" t="s">
        <v>59</v>
      </c>
      <c r="M956" s="13">
        <v>0.14480000000000001</v>
      </c>
      <c r="N956" s="13">
        <v>14.48</v>
      </c>
      <c r="O956">
        <v>680</v>
      </c>
      <c r="P956">
        <v>684</v>
      </c>
      <c r="Q956">
        <f t="shared" si="86"/>
        <v>682</v>
      </c>
      <c r="R956" s="8" t="str">
        <f t="shared" si="87"/>
        <v>FAIR</v>
      </c>
      <c r="S956">
        <f t="shared" si="84"/>
        <v>2</v>
      </c>
      <c r="T956" s="8" t="str">
        <f t="shared" si="88"/>
        <v>MEDIUM</v>
      </c>
      <c r="U956" s="8" t="str">
        <f t="shared" si="89"/>
        <v>Moderate DTI/Income/FICO</v>
      </c>
    </row>
    <row r="957" spans="1:21" x14ac:dyDescent="0.3">
      <c r="A957">
        <v>65833763</v>
      </c>
      <c r="B957" s="6">
        <v>28000</v>
      </c>
      <c r="C957" t="s">
        <v>26</v>
      </c>
      <c r="D957" s="4">
        <v>6.8900000000000003E-2</v>
      </c>
      <c r="E957" t="s">
        <v>45</v>
      </c>
      <c r="F957" t="s">
        <v>46</v>
      </c>
      <c r="G957" t="s">
        <v>17</v>
      </c>
      <c r="H957" t="s">
        <v>37</v>
      </c>
      <c r="I957" s="6">
        <v>73000</v>
      </c>
      <c r="J957" s="8" t="str">
        <f t="shared" si="85"/>
        <v>HIGH</v>
      </c>
      <c r="K957" t="s">
        <v>29</v>
      </c>
      <c r="L957" t="s">
        <v>20</v>
      </c>
      <c r="M957" s="13">
        <v>0.19500000000000001</v>
      </c>
      <c r="N957" s="13">
        <v>19.5</v>
      </c>
      <c r="O957">
        <v>690</v>
      </c>
      <c r="P957">
        <v>694</v>
      </c>
      <c r="Q957">
        <f t="shared" si="86"/>
        <v>692</v>
      </c>
      <c r="R957" s="8" t="str">
        <f t="shared" si="87"/>
        <v>FAIR</v>
      </c>
      <c r="S957">
        <f t="shared" si="84"/>
        <v>2</v>
      </c>
      <c r="T957" s="8" t="str">
        <f t="shared" si="88"/>
        <v>MEDIUM</v>
      </c>
      <c r="U957" s="8" t="str">
        <f t="shared" si="89"/>
        <v>Moderate DTI/Income/FICO</v>
      </c>
    </row>
    <row r="958" spans="1:21" x14ac:dyDescent="0.3">
      <c r="A958">
        <v>66180731</v>
      </c>
      <c r="B958" s="6">
        <v>7000</v>
      </c>
      <c r="C958" t="s">
        <v>26</v>
      </c>
      <c r="D958" s="4">
        <v>6.2400000000000004E-2</v>
      </c>
      <c r="E958" t="s">
        <v>45</v>
      </c>
      <c r="F958" t="s">
        <v>62</v>
      </c>
      <c r="G958" t="s">
        <v>50</v>
      </c>
      <c r="H958" t="s">
        <v>24</v>
      </c>
      <c r="I958" s="6">
        <v>29000</v>
      </c>
      <c r="J958" s="8" t="str">
        <f t="shared" si="85"/>
        <v>LOW</v>
      </c>
      <c r="K958" t="s">
        <v>29</v>
      </c>
      <c r="L958" t="s">
        <v>25</v>
      </c>
      <c r="M958" s="13">
        <v>0.16089999999999999</v>
      </c>
      <c r="N958" s="13">
        <v>16.09</v>
      </c>
      <c r="O958">
        <v>690</v>
      </c>
      <c r="P958">
        <v>694</v>
      </c>
      <c r="Q958">
        <f t="shared" si="86"/>
        <v>692</v>
      </c>
      <c r="R958" s="8" t="str">
        <f t="shared" si="87"/>
        <v>FAIR</v>
      </c>
      <c r="S958">
        <f t="shared" si="84"/>
        <v>1</v>
      </c>
      <c r="T958" s="8" t="str">
        <f t="shared" si="88"/>
        <v>HIGH</v>
      </c>
      <c r="U958" s="8" t="str">
        <f t="shared" si="89"/>
        <v>High DTI / Low Income / Low FICO</v>
      </c>
    </row>
    <row r="959" spans="1:21" x14ac:dyDescent="0.3">
      <c r="A959">
        <v>67485180</v>
      </c>
      <c r="B959" s="6">
        <v>10000</v>
      </c>
      <c r="C959" t="s">
        <v>26</v>
      </c>
      <c r="D959" s="4">
        <v>9.1700000000000004E-2</v>
      </c>
      <c r="E959" t="s">
        <v>34</v>
      </c>
      <c r="F959" t="s">
        <v>68</v>
      </c>
      <c r="G959" t="s">
        <v>72</v>
      </c>
      <c r="H959" t="s">
        <v>24</v>
      </c>
      <c r="I959" s="6">
        <v>50000</v>
      </c>
      <c r="J959" s="8" t="str">
        <f t="shared" si="85"/>
        <v>MEDIUM</v>
      </c>
      <c r="K959" t="s">
        <v>29</v>
      </c>
      <c r="L959" t="s">
        <v>25</v>
      </c>
      <c r="M959" s="13">
        <v>0.1096</v>
      </c>
      <c r="N959" s="13">
        <v>10.96</v>
      </c>
      <c r="O959">
        <v>680</v>
      </c>
      <c r="P959">
        <v>684</v>
      </c>
      <c r="Q959">
        <f t="shared" si="86"/>
        <v>682</v>
      </c>
      <c r="R959" s="8" t="str">
        <f t="shared" si="87"/>
        <v>FAIR</v>
      </c>
      <c r="S959">
        <f t="shared" si="84"/>
        <v>2</v>
      </c>
      <c r="T959" s="8" t="str">
        <f t="shared" si="88"/>
        <v>MEDIUM</v>
      </c>
      <c r="U959" s="8" t="str">
        <f t="shared" si="89"/>
        <v>Moderate DTI/Income/FICO</v>
      </c>
    </row>
    <row r="960" spans="1:21" x14ac:dyDescent="0.3">
      <c r="A960">
        <v>63487701</v>
      </c>
      <c r="B960" s="6">
        <v>20000</v>
      </c>
      <c r="C960" t="s">
        <v>14</v>
      </c>
      <c r="D960" s="4">
        <v>0.1099</v>
      </c>
      <c r="E960" t="s">
        <v>34</v>
      </c>
      <c r="F960" t="s">
        <v>49</v>
      </c>
      <c r="G960" t="s">
        <v>33</v>
      </c>
      <c r="H960" t="s">
        <v>24</v>
      </c>
      <c r="I960" s="6">
        <v>101000</v>
      </c>
      <c r="J960" s="8" t="str">
        <f t="shared" si="85"/>
        <v>HIGH</v>
      </c>
      <c r="K960" t="s">
        <v>48</v>
      </c>
      <c r="L960" t="s">
        <v>20</v>
      </c>
      <c r="M960" s="13">
        <v>0.12429999999999999</v>
      </c>
      <c r="N960" s="13">
        <v>12.43</v>
      </c>
      <c r="O960">
        <v>680</v>
      </c>
      <c r="P960">
        <v>684</v>
      </c>
      <c r="Q960">
        <f t="shared" si="86"/>
        <v>682</v>
      </c>
      <c r="R960" s="8" t="str">
        <f t="shared" si="87"/>
        <v>FAIR</v>
      </c>
      <c r="S960">
        <f t="shared" si="84"/>
        <v>2</v>
      </c>
      <c r="T960" s="8" t="str">
        <f t="shared" si="88"/>
        <v>MEDIUM</v>
      </c>
      <c r="U960" s="8" t="str">
        <f t="shared" si="89"/>
        <v>Moderate DTI/Income/FICO</v>
      </c>
    </row>
    <row r="961" spans="1:21" x14ac:dyDescent="0.3">
      <c r="A961">
        <v>65443938</v>
      </c>
      <c r="B961" s="6">
        <v>15000</v>
      </c>
      <c r="C961" t="s">
        <v>26</v>
      </c>
      <c r="D961" s="4">
        <v>8.1799999999999998E-2</v>
      </c>
      <c r="E961" t="s">
        <v>34</v>
      </c>
      <c r="F961" t="s">
        <v>35</v>
      </c>
      <c r="G961" t="s">
        <v>33</v>
      </c>
      <c r="H961" t="s">
        <v>37</v>
      </c>
      <c r="I961" s="6">
        <v>46000</v>
      </c>
      <c r="J961" s="8" t="str">
        <f t="shared" si="85"/>
        <v>MEDIUM</v>
      </c>
      <c r="K961" t="s">
        <v>29</v>
      </c>
      <c r="L961" t="s">
        <v>20</v>
      </c>
      <c r="M961" s="13">
        <v>0.24600000000000002</v>
      </c>
      <c r="N961" s="13">
        <v>24.6</v>
      </c>
      <c r="O961">
        <v>660</v>
      </c>
      <c r="P961">
        <v>664</v>
      </c>
      <c r="Q961">
        <f t="shared" si="86"/>
        <v>662</v>
      </c>
      <c r="R961" s="8" t="str">
        <f t="shared" si="87"/>
        <v>FAIR</v>
      </c>
      <c r="S961">
        <f t="shared" si="84"/>
        <v>1</v>
      </c>
      <c r="T961" s="8" t="str">
        <f t="shared" si="88"/>
        <v>HIGH</v>
      </c>
      <c r="U961" s="8" t="str">
        <f t="shared" si="89"/>
        <v>High DTI / Low Income / Low FICO</v>
      </c>
    </row>
    <row r="962" spans="1:21" x14ac:dyDescent="0.3">
      <c r="A962">
        <v>64842918</v>
      </c>
      <c r="B962" s="6">
        <v>24000</v>
      </c>
      <c r="C962" t="s">
        <v>14</v>
      </c>
      <c r="D962" s="4">
        <v>0.19989999999999999</v>
      </c>
      <c r="E962" t="s">
        <v>43</v>
      </c>
      <c r="F962" t="s">
        <v>44</v>
      </c>
      <c r="G962" t="s">
        <v>33</v>
      </c>
      <c r="H962" t="s">
        <v>24</v>
      </c>
      <c r="I962" s="6">
        <v>75000</v>
      </c>
      <c r="J962" s="8" t="str">
        <f t="shared" si="85"/>
        <v>HIGH</v>
      </c>
      <c r="K962" t="s">
        <v>19</v>
      </c>
      <c r="L962" t="s">
        <v>20</v>
      </c>
      <c r="M962" s="13">
        <v>0.16850000000000001</v>
      </c>
      <c r="N962" s="13">
        <v>16.850000000000001</v>
      </c>
      <c r="O962">
        <v>675</v>
      </c>
      <c r="P962">
        <v>679</v>
      </c>
      <c r="Q962">
        <f t="shared" si="86"/>
        <v>677</v>
      </c>
      <c r="R962" s="8" t="str">
        <f t="shared" si="87"/>
        <v>FAIR</v>
      </c>
      <c r="S962">
        <f t="shared" ref="S962:S1025" si="90">IF(AND(M962&lt;0.12, I962&gt;60000, Q962&gt;700), 3, IF(AND(M962&lt;0.2, I962&gt;40000, Q962&gt;660), 2, 1))</f>
        <v>2</v>
      </c>
      <c r="T962" s="8" t="str">
        <f t="shared" si="88"/>
        <v>MEDIUM</v>
      </c>
      <c r="U962" s="8" t="str">
        <f t="shared" si="89"/>
        <v>Moderate DTI/Income/FICO</v>
      </c>
    </row>
    <row r="963" spans="1:21" x14ac:dyDescent="0.3">
      <c r="A963">
        <v>65886260</v>
      </c>
      <c r="B963" s="6">
        <v>17000</v>
      </c>
      <c r="C963" t="s">
        <v>26</v>
      </c>
      <c r="D963" s="4">
        <v>9.7599999999999992E-2</v>
      </c>
      <c r="E963" t="s">
        <v>34</v>
      </c>
      <c r="F963" t="s">
        <v>58</v>
      </c>
      <c r="G963" t="s">
        <v>72</v>
      </c>
      <c r="H963" t="s">
        <v>18</v>
      </c>
      <c r="I963" s="6">
        <v>110000</v>
      </c>
      <c r="J963" s="8" t="str">
        <f t="shared" ref="J963:J1026" si="91">IF(I963&gt;60000,"HIGH",IF(I963&gt;40000,"MEDIUM","LOW"))</f>
        <v>HIGH</v>
      </c>
      <c r="K963" t="s">
        <v>29</v>
      </c>
      <c r="L963" t="s">
        <v>20</v>
      </c>
      <c r="M963" s="13">
        <v>0.2238</v>
      </c>
      <c r="N963" s="13">
        <v>22.38</v>
      </c>
      <c r="O963">
        <v>750</v>
      </c>
      <c r="P963">
        <v>754</v>
      </c>
      <c r="Q963">
        <f t="shared" ref="Q963:Q1026" si="92">AVERAGE(O963,P963)</f>
        <v>752</v>
      </c>
      <c r="R963" s="8" t="str">
        <f t="shared" ref="R963:R1026" si="93">IF(Q963&gt;700,"GOOD",IF(Q963&gt;660,"FAIR","POOR"))</f>
        <v>GOOD</v>
      </c>
      <c r="S963">
        <f t="shared" si="90"/>
        <v>1</v>
      </c>
      <c r="T963" s="8" t="str">
        <f t="shared" ref="T963:T1026" si="94">IF(S963=3, "LOW", IF(S963=2, "MEDIUM", "HIGH"))</f>
        <v>HIGH</v>
      </c>
      <c r="U963" s="8" t="str">
        <f t="shared" ref="U963:U1026" si="95">IF(S963=1, "High DTI / Low Income / Low FICO", IF(S963=2, "Moderate DTI/Income/FICO", "Strong Profile"))</f>
        <v>High DTI / Low Income / Low FICO</v>
      </c>
    </row>
    <row r="964" spans="1:21" x14ac:dyDescent="0.3">
      <c r="A964">
        <v>67305837</v>
      </c>
      <c r="B964" s="6">
        <v>9725</v>
      </c>
      <c r="C964" t="s">
        <v>26</v>
      </c>
      <c r="D964" s="4">
        <v>0.12590000000000001</v>
      </c>
      <c r="E964" t="s">
        <v>21</v>
      </c>
      <c r="F964" t="s">
        <v>22</v>
      </c>
      <c r="H964" t="s">
        <v>37</v>
      </c>
      <c r="I964" s="6">
        <v>48000</v>
      </c>
      <c r="J964" s="8" t="str">
        <f t="shared" si="91"/>
        <v>MEDIUM</v>
      </c>
      <c r="K964" t="s">
        <v>48</v>
      </c>
      <c r="L964" t="s">
        <v>20</v>
      </c>
      <c r="M964" s="13">
        <v>0.21899999999999997</v>
      </c>
      <c r="N964" s="13">
        <v>21.9</v>
      </c>
      <c r="O964">
        <v>680</v>
      </c>
      <c r="P964">
        <v>684</v>
      </c>
      <c r="Q964">
        <f t="shared" si="92"/>
        <v>682</v>
      </c>
      <c r="R964" s="8" t="str">
        <f t="shared" si="93"/>
        <v>FAIR</v>
      </c>
      <c r="S964">
        <f t="shared" si="90"/>
        <v>1</v>
      </c>
      <c r="T964" s="8" t="str">
        <f t="shared" si="94"/>
        <v>HIGH</v>
      </c>
      <c r="U964" s="8" t="str">
        <f t="shared" si="95"/>
        <v>High DTI / Low Income / Low FICO</v>
      </c>
    </row>
    <row r="965" spans="1:21" x14ac:dyDescent="0.3">
      <c r="A965">
        <v>66965433</v>
      </c>
      <c r="B965" s="6">
        <v>30000</v>
      </c>
      <c r="C965" t="s">
        <v>14</v>
      </c>
      <c r="D965" s="4">
        <v>0.13669999999999999</v>
      </c>
      <c r="E965" t="s">
        <v>21</v>
      </c>
      <c r="F965" t="s">
        <v>30</v>
      </c>
      <c r="G965" t="s">
        <v>60</v>
      </c>
      <c r="H965" t="s">
        <v>18</v>
      </c>
      <c r="I965" s="6">
        <v>67000</v>
      </c>
      <c r="J965" s="8" t="str">
        <f t="shared" si="91"/>
        <v>HIGH</v>
      </c>
      <c r="K965" t="s">
        <v>29</v>
      </c>
      <c r="L965" t="s">
        <v>25</v>
      </c>
      <c r="M965" s="13">
        <v>0.26719999999999999</v>
      </c>
      <c r="N965" s="13">
        <v>26.72</v>
      </c>
      <c r="O965">
        <v>680</v>
      </c>
      <c r="P965">
        <v>684</v>
      </c>
      <c r="Q965">
        <f t="shared" si="92"/>
        <v>682</v>
      </c>
      <c r="R965" s="8" t="str">
        <f t="shared" si="93"/>
        <v>FAIR</v>
      </c>
      <c r="S965">
        <f t="shared" si="90"/>
        <v>1</v>
      </c>
      <c r="T965" s="8" t="str">
        <f t="shared" si="94"/>
        <v>HIGH</v>
      </c>
      <c r="U965" s="8" t="str">
        <f t="shared" si="95"/>
        <v>High DTI / Low Income / Low FICO</v>
      </c>
    </row>
    <row r="966" spans="1:21" x14ac:dyDescent="0.3">
      <c r="A966">
        <v>63454907</v>
      </c>
      <c r="B966" s="6">
        <v>18400</v>
      </c>
      <c r="C966" t="s">
        <v>14</v>
      </c>
      <c r="D966" s="4">
        <v>0.1825</v>
      </c>
      <c r="E966" t="s">
        <v>43</v>
      </c>
      <c r="F966" t="s">
        <v>65</v>
      </c>
      <c r="G966" t="s">
        <v>17</v>
      </c>
      <c r="H966" t="s">
        <v>37</v>
      </c>
      <c r="I966" s="6">
        <v>40000</v>
      </c>
      <c r="J966" s="8" t="str">
        <f t="shared" si="91"/>
        <v>LOW</v>
      </c>
      <c r="K966" t="s">
        <v>29</v>
      </c>
      <c r="L966" t="s">
        <v>38</v>
      </c>
      <c r="M966" s="13">
        <v>1.8000000000000002E-2</v>
      </c>
      <c r="N966" s="13">
        <v>1.8000000000000003</v>
      </c>
      <c r="O966">
        <v>665</v>
      </c>
      <c r="P966">
        <v>669</v>
      </c>
      <c r="Q966">
        <f t="shared" si="92"/>
        <v>667</v>
      </c>
      <c r="R966" s="8" t="str">
        <f t="shared" si="93"/>
        <v>FAIR</v>
      </c>
      <c r="S966">
        <f t="shared" si="90"/>
        <v>1</v>
      </c>
      <c r="T966" s="8" t="str">
        <f t="shared" si="94"/>
        <v>HIGH</v>
      </c>
      <c r="U966" s="8" t="str">
        <f t="shared" si="95"/>
        <v>High DTI / Low Income / Low FICO</v>
      </c>
    </row>
    <row r="967" spans="1:21" x14ac:dyDescent="0.3">
      <c r="A967">
        <v>66492964</v>
      </c>
      <c r="B967" s="6">
        <v>11200</v>
      </c>
      <c r="C967" t="s">
        <v>26</v>
      </c>
      <c r="D967" s="4">
        <v>6.8900000000000003E-2</v>
      </c>
      <c r="E967" t="s">
        <v>45</v>
      </c>
      <c r="F967" t="s">
        <v>46</v>
      </c>
      <c r="G967" t="s">
        <v>69</v>
      </c>
      <c r="H967" t="s">
        <v>24</v>
      </c>
      <c r="I967" s="6">
        <v>260000</v>
      </c>
      <c r="J967" s="8" t="str">
        <f t="shared" si="91"/>
        <v>HIGH</v>
      </c>
      <c r="K967" t="s">
        <v>29</v>
      </c>
      <c r="L967" t="s">
        <v>31</v>
      </c>
      <c r="M967" s="13">
        <v>0.1434</v>
      </c>
      <c r="N967" s="13">
        <v>14.34</v>
      </c>
      <c r="O967">
        <v>690</v>
      </c>
      <c r="P967">
        <v>694</v>
      </c>
      <c r="Q967">
        <f t="shared" si="92"/>
        <v>692</v>
      </c>
      <c r="R967" s="8" t="str">
        <f t="shared" si="93"/>
        <v>FAIR</v>
      </c>
      <c r="S967">
        <f t="shared" si="90"/>
        <v>2</v>
      </c>
      <c r="T967" s="8" t="str">
        <f t="shared" si="94"/>
        <v>MEDIUM</v>
      </c>
      <c r="U967" s="8" t="str">
        <f t="shared" si="95"/>
        <v>Moderate DTI/Income/FICO</v>
      </c>
    </row>
    <row r="968" spans="1:21" x14ac:dyDescent="0.3">
      <c r="A968">
        <v>66642095</v>
      </c>
      <c r="B968" s="6">
        <v>7000</v>
      </c>
      <c r="C968" t="s">
        <v>26</v>
      </c>
      <c r="D968" s="4">
        <v>9.7599999999999992E-2</v>
      </c>
      <c r="E968" t="s">
        <v>34</v>
      </c>
      <c r="F968" t="s">
        <v>58</v>
      </c>
      <c r="G968" t="s">
        <v>23</v>
      </c>
      <c r="H968" t="s">
        <v>24</v>
      </c>
      <c r="I968" s="6">
        <v>55000</v>
      </c>
      <c r="J968" s="8" t="str">
        <f t="shared" si="91"/>
        <v>MEDIUM</v>
      </c>
      <c r="K968" t="s">
        <v>29</v>
      </c>
      <c r="L968" t="s">
        <v>25</v>
      </c>
      <c r="M968" s="13">
        <v>0.2195</v>
      </c>
      <c r="N968" s="13">
        <v>21.95</v>
      </c>
      <c r="O968">
        <v>675</v>
      </c>
      <c r="P968">
        <v>679</v>
      </c>
      <c r="Q968">
        <f t="shared" si="92"/>
        <v>677</v>
      </c>
      <c r="R968" s="8" t="str">
        <f t="shared" si="93"/>
        <v>FAIR</v>
      </c>
      <c r="S968">
        <f t="shared" si="90"/>
        <v>1</v>
      </c>
      <c r="T968" s="8" t="str">
        <f t="shared" si="94"/>
        <v>HIGH</v>
      </c>
      <c r="U968" s="8" t="str">
        <f t="shared" si="95"/>
        <v>High DTI / Low Income / Low FICO</v>
      </c>
    </row>
    <row r="969" spans="1:21" x14ac:dyDescent="0.3">
      <c r="A969">
        <v>64771273</v>
      </c>
      <c r="B969" s="6">
        <v>35000</v>
      </c>
      <c r="C969" t="s">
        <v>14</v>
      </c>
      <c r="D969" s="4">
        <v>0.14330000000000001</v>
      </c>
      <c r="E969" t="s">
        <v>21</v>
      </c>
      <c r="F969" t="s">
        <v>56</v>
      </c>
      <c r="G969" t="s">
        <v>28</v>
      </c>
      <c r="H969" t="s">
        <v>37</v>
      </c>
      <c r="I969" s="6">
        <v>115000</v>
      </c>
      <c r="J969" s="8" t="str">
        <f t="shared" si="91"/>
        <v>HIGH</v>
      </c>
      <c r="K969" t="s">
        <v>19</v>
      </c>
      <c r="L969" t="s">
        <v>25</v>
      </c>
      <c r="M969" s="13">
        <v>0.22699999999999998</v>
      </c>
      <c r="N969" s="13">
        <v>22.7</v>
      </c>
      <c r="O969">
        <v>690</v>
      </c>
      <c r="P969">
        <v>694</v>
      </c>
      <c r="Q969">
        <f t="shared" si="92"/>
        <v>692</v>
      </c>
      <c r="R969" s="8" t="str">
        <f t="shared" si="93"/>
        <v>FAIR</v>
      </c>
      <c r="S969">
        <f t="shared" si="90"/>
        <v>1</v>
      </c>
      <c r="T969" s="8" t="str">
        <f t="shared" si="94"/>
        <v>HIGH</v>
      </c>
      <c r="U969" s="8" t="str">
        <f t="shared" si="95"/>
        <v>High DTI / Low Income / Low FICO</v>
      </c>
    </row>
    <row r="970" spans="1:21" x14ac:dyDescent="0.3">
      <c r="A970">
        <v>66520306</v>
      </c>
      <c r="B970" s="6">
        <v>10000</v>
      </c>
      <c r="C970" t="s">
        <v>26</v>
      </c>
      <c r="D970" s="4">
        <v>9.7599999999999992E-2</v>
      </c>
      <c r="E970" t="s">
        <v>34</v>
      </c>
      <c r="F970" t="s">
        <v>58</v>
      </c>
      <c r="G970" t="s">
        <v>33</v>
      </c>
      <c r="H970" t="s">
        <v>24</v>
      </c>
      <c r="I970" s="6">
        <v>135000</v>
      </c>
      <c r="J970" s="8" t="str">
        <f t="shared" si="91"/>
        <v>HIGH</v>
      </c>
      <c r="K970" t="s">
        <v>29</v>
      </c>
      <c r="L970" t="s">
        <v>31</v>
      </c>
      <c r="M970" s="13">
        <v>7.3300000000000004E-2</v>
      </c>
      <c r="N970" s="13">
        <v>7.33</v>
      </c>
      <c r="O970">
        <v>665</v>
      </c>
      <c r="P970">
        <v>669</v>
      </c>
      <c r="Q970">
        <f t="shared" si="92"/>
        <v>667</v>
      </c>
      <c r="R970" s="8" t="str">
        <f t="shared" si="93"/>
        <v>FAIR</v>
      </c>
      <c r="S970">
        <f t="shared" si="90"/>
        <v>2</v>
      </c>
      <c r="T970" s="8" t="str">
        <f t="shared" si="94"/>
        <v>MEDIUM</v>
      </c>
      <c r="U970" s="8" t="str">
        <f t="shared" si="95"/>
        <v>Moderate DTI/Income/FICO</v>
      </c>
    </row>
    <row r="971" spans="1:21" x14ac:dyDescent="0.3">
      <c r="A971">
        <v>66106719</v>
      </c>
      <c r="B971" s="6">
        <v>21000</v>
      </c>
      <c r="C971" t="s">
        <v>14</v>
      </c>
      <c r="D971" s="4">
        <v>0.1757</v>
      </c>
      <c r="E971" t="s">
        <v>15</v>
      </c>
      <c r="F971" t="s">
        <v>52</v>
      </c>
      <c r="G971" t="s">
        <v>60</v>
      </c>
      <c r="H971" t="s">
        <v>24</v>
      </c>
      <c r="I971" s="6">
        <v>100000</v>
      </c>
      <c r="J971" s="8" t="str">
        <f t="shared" si="91"/>
        <v>HIGH</v>
      </c>
      <c r="K971" t="s">
        <v>29</v>
      </c>
      <c r="L971" t="s">
        <v>20</v>
      </c>
      <c r="M971" s="13">
        <v>0.30130000000000001</v>
      </c>
      <c r="N971" s="13">
        <v>30.130000000000003</v>
      </c>
      <c r="O971">
        <v>700</v>
      </c>
      <c r="P971">
        <v>704</v>
      </c>
      <c r="Q971">
        <f t="shared" si="92"/>
        <v>702</v>
      </c>
      <c r="R971" s="8" t="str">
        <f t="shared" si="93"/>
        <v>GOOD</v>
      </c>
      <c r="S971">
        <f t="shared" si="90"/>
        <v>1</v>
      </c>
      <c r="T971" s="8" t="str">
        <f t="shared" si="94"/>
        <v>HIGH</v>
      </c>
      <c r="U971" s="8" t="str">
        <f t="shared" si="95"/>
        <v>High DTI / Low Income / Low FICO</v>
      </c>
    </row>
    <row r="972" spans="1:21" x14ac:dyDescent="0.3">
      <c r="A972">
        <v>65826792</v>
      </c>
      <c r="B972" s="6">
        <v>28000</v>
      </c>
      <c r="C972" t="s">
        <v>14</v>
      </c>
      <c r="D972" s="4">
        <v>0.182</v>
      </c>
      <c r="E972" t="s">
        <v>43</v>
      </c>
      <c r="F972" t="s">
        <v>65</v>
      </c>
      <c r="G972" t="s">
        <v>33</v>
      </c>
      <c r="H972" t="s">
        <v>18</v>
      </c>
      <c r="I972" s="6">
        <v>75000</v>
      </c>
      <c r="J972" s="8" t="str">
        <f t="shared" si="91"/>
        <v>HIGH</v>
      </c>
      <c r="K972" t="s">
        <v>29</v>
      </c>
      <c r="L972" t="s">
        <v>25</v>
      </c>
      <c r="M972" s="13">
        <v>0.1709</v>
      </c>
      <c r="N972" s="13">
        <v>17.09</v>
      </c>
      <c r="O972">
        <v>710</v>
      </c>
      <c r="P972">
        <v>714</v>
      </c>
      <c r="Q972">
        <f t="shared" si="92"/>
        <v>712</v>
      </c>
      <c r="R972" s="8" t="str">
        <f t="shared" si="93"/>
        <v>GOOD</v>
      </c>
      <c r="S972">
        <f t="shared" si="90"/>
        <v>2</v>
      </c>
      <c r="T972" s="8" t="str">
        <f t="shared" si="94"/>
        <v>MEDIUM</v>
      </c>
      <c r="U972" s="8" t="str">
        <f t="shared" si="95"/>
        <v>Moderate DTI/Income/FICO</v>
      </c>
    </row>
    <row r="973" spans="1:21" x14ac:dyDescent="0.3">
      <c r="A973">
        <v>65494156</v>
      </c>
      <c r="B973" s="6">
        <v>35000</v>
      </c>
      <c r="C973" t="s">
        <v>14</v>
      </c>
      <c r="D973" s="4">
        <v>0.1757</v>
      </c>
      <c r="E973" t="s">
        <v>15</v>
      </c>
      <c r="F973" t="s">
        <v>52</v>
      </c>
      <c r="G973" t="s">
        <v>33</v>
      </c>
      <c r="H973" t="s">
        <v>18</v>
      </c>
      <c r="I973" s="6">
        <v>80000</v>
      </c>
      <c r="J973" s="8" t="str">
        <f t="shared" si="91"/>
        <v>HIGH</v>
      </c>
      <c r="K973" t="s">
        <v>48</v>
      </c>
      <c r="L973" t="s">
        <v>20</v>
      </c>
      <c r="M973" s="13">
        <v>0.19769999999999999</v>
      </c>
      <c r="N973" s="13">
        <v>19.77</v>
      </c>
      <c r="O973">
        <v>680</v>
      </c>
      <c r="P973">
        <v>684</v>
      </c>
      <c r="Q973">
        <f t="shared" si="92"/>
        <v>682</v>
      </c>
      <c r="R973" s="8" t="str">
        <f t="shared" si="93"/>
        <v>FAIR</v>
      </c>
      <c r="S973">
        <f t="shared" si="90"/>
        <v>2</v>
      </c>
      <c r="T973" s="8" t="str">
        <f t="shared" si="94"/>
        <v>MEDIUM</v>
      </c>
      <c r="U973" s="8" t="str">
        <f t="shared" si="95"/>
        <v>Moderate DTI/Income/FICO</v>
      </c>
    </row>
    <row r="974" spans="1:21" x14ac:dyDescent="0.3">
      <c r="A974">
        <v>66460205</v>
      </c>
      <c r="B974" s="6">
        <v>5000</v>
      </c>
      <c r="C974" t="s">
        <v>26</v>
      </c>
      <c r="D974" s="4">
        <v>0.11220000000000001</v>
      </c>
      <c r="E974" t="s">
        <v>34</v>
      </c>
      <c r="F974" t="s">
        <v>54</v>
      </c>
      <c r="G974" t="s">
        <v>33</v>
      </c>
      <c r="H974" t="s">
        <v>37</v>
      </c>
      <c r="I974" s="6">
        <v>40000</v>
      </c>
      <c r="J974" s="8" t="str">
        <f t="shared" si="91"/>
        <v>LOW</v>
      </c>
      <c r="K974" t="s">
        <v>48</v>
      </c>
      <c r="L974" t="s">
        <v>20</v>
      </c>
      <c r="M974" s="13">
        <v>0.1164</v>
      </c>
      <c r="N974" s="13">
        <v>11.64</v>
      </c>
      <c r="O974">
        <v>670</v>
      </c>
      <c r="P974">
        <v>674</v>
      </c>
      <c r="Q974">
        <f t="shared" si="92"/>
        <v>672</v>
      </c>
      <c r="R974" s="8" t="str">
        <f t="shared" si="93"/>
        <v>FAIR</v>
      </c>
      <c r="S974">
        <f t="shared" si="90"/>
        <v>1</v>
      </c>
      <c r="T974" s="8" t="str">
        <f t="shared" si="94"/>
        <v>HIGH</v>
      </c>
      <c r="U974" s="8" t="str">
        <f t="shared" si="95"/>
        <v>High DTI / Low Income / Low FICO</v>
      </c>
    </row>
    <row r="975" spans="1:21" x14ac:dyDescent="0.3">
      <c r="A975">
        <v>67969110</v>
      </c>
      <c r="B975" s="6">
        <v>9325</v>
      </c>
      <c r="C975" t="s">
        <v>26</v>
      </c>
      <c r="D975" s="4">
        <v>0.1699</v>
      </c>
      <c r="E975" t="s">
        <v>15</v>
      </c>
      <c r="F975" t="s">
        <v>53</v>
      </c>
      <c r="G975" t="s">
        <v>33</v>
      </c>
      <c r="H975" t="s">
        <v>37</v>
      </c>
      <c r="I975" s="6">
        <v>108000</v>
      </c>
      <c r="J975" s="8" t="str">
        <f t="shared" si="91"/>
        <v>HIGH</v>
      </c>
      <c r="K975" t="s">
        <v>29</v>
      </c>
      <c r="L975" t="s">
        <v>31</v>
      </c>
      <c r="M975" s="13">
        <v>0.31629999999999997</v>
      </c>
      <c r="N975" s="13">
        <v>31.629999999999995</v>
      </c>
      <c r="O975">
        <v>675</v>
      </c>
      <c r="P975">
        <v>679</v>
      </c>
      <c r="Q975">
        <f t="shared" si="92"/>
        <v>677</v>
      </c>
      <c r="R975" s="8" t="str">
        <f t="shared" si="93"/>
        <v>FAIR</v>
      </c>
      <c r="S975">
        <f t="shared" si="90"/>
        <v>1</v>
      </c>
      <c r="T975" s="8" t="str">
        <f t="shared" si="94"/>
        <v>HIGH</v>
      </c>
      <c r="U975" s="8" t="str">
        <f t="shared" si="95"/>
        <v>High DTI / Low Income / Low FICO</v>
      </c>
    </row>
    <row r="976" spans="1:21" x14ac:dyDescent="0.3">
      <c r="A976">
        <v>65702936</v>
      </c>
      <c r="B976" s="6">
        <v>20000</v>
      </c>
      <c r="C976" t="s">
        <v>14</v>
      </c>
      <c r="D976" s="4">
        <v>8.1799999999999998E-2</v>
      </c>
      <c r="E976" t="s">
        <v>34</v>
      </c>
      <c r="F976" t="s">
        <v>35</v>
      </c>
      <c r="G976" t="s">
        <v>33</v>
      </c>
      <c r="H976" t="s">
        <v>37</v>
      </c>
      <c r="I976" s="6">
        <v>90000</v>
      </c>
      <c r="J976" s="8" t="str">
        <f t="shared" si="91"/>
        <v>HIGH</v>
      </c>
      <c r="K976" t="s">
        <v>19</v>
      </c>
      <c r="L976" t="s">
        <v>20</v>
      </c>
      <c r="M976" s="13">
        <v>8.7100000000000011E-2</v>
      </c>
      <c r="N976" s="13">
        <v>8.7100000000000009</v>
      </c>
      <c r="O976">
        <v>725</v>
      </c>
      <c r="P976">
        <v>729</v>
      </c>
      <c r="Q976">
        <f t="shared" si="92"/>
        <v>727</v>
      </c>
      <c r="R976" s="8" t="str">
        <f t="shared" si="93"/>
        <v>GOOD</v>
      </c>
      <c r="S976">
        <f t="shared" si="90"/>
        <v>3</v>
      </c>
      <c r="T976" s="8" t="str">
        <f t="shared" si="94"/>
        <v>LOW</v>
      </c>
      <c r="U976" s="8" t="str">
        <f t="shared" si="95"/>
        <v>Strong Profile</v>
      </c>
    </row>
    <row r="977" spans="1:21" x14ac:dyDescent="0.3">
      <c r="A977">
        <v>63437733</v>
      </c>
      <c r="B977" s="6">
        <v>10000</v>
      </c>
      <c r="C977" t="s">
        <v>14</v>
      </c>
      <c r="D977" s="4">
        <v>0.1333</v>
      </c>
      <c r="E977" t="s">
        <v>21</v>
      </c>
      <c r="F977" t="s">
        <v>32</v>
      </c>
      <c r="H977" t="s">
        <v>37</v>
      </c>
      <c r="I977" s="6">
        <v>29074</v>
      </c>
      <c r="J977" s="8" t="str">
        <f t="shared" si="91"/>
        <v>LOW</v>
      </c>
      <c r="K977" t="s">
        <v>48</v>
      </c>
      <c r="L977" t="s">
        <v>20</v>
      </c>
      <c r="M977" s="13">
        <v>0.32719999999999999</v>
      </c>
      <c r="N977" s="13">
        <v>32.72</v>
      </c>
      <c r="O977">
        <v>715</v>
      </c>
      <c r="P977">
        <v>719</v>
      </c>
      <c r="Q977">
        <f t="shared" si="92"/>
        <v>717</v>
      </c>
      <c r="R977" s="8" t="str">
        <f t="shared" si="93"/>
        <v>GOOD</v>
      </c>
      <c r="S977">
        <f t="shared" si="90"/>
        <v>1</v>
      </c>
      <c r="T977" s="8" t="str">
        <f t="shared" si="94"/>
        <v>HIGH</v>
      </c>
      <c r="U977" s="8" t="str">
        <f t="shared" si="95"/>
        <v>High DTI / Low Income / Low FICO</v>
      </c>
    </row>
    <row r="978" spans="1:21" x14ac:dyDescent="0.3">
      <c r="A978">
        <v>66442820</v>
      </c>
      <c r="B978" s="6">
        <v>10000</v>
      </c>
      <c r="C978" t="s">
        <v>26</v>
      </c>
      <c r="D978" s="4">
        <v>7.8899999999999998E-2</v>
      </c>
      <c r="E978" t="s">
        <v>45</v>
      </c>
      <c r="F978" t="s">
        <v>64</v>
      </c>
      <c r="G978" t="s">
        <v>33</v>
      </c>
      <c r="H978" t="s">
        <v>24</v>
      </c>
      <c r="I978" s="6">
        <v>65000</v>
      </c>
      <c r="J978" s="8" t="str">
        <f t="shared" si="91"/>
        <v>HIGH</v>
      </c>
      <c r="K978" t="s">
        <v>29</v>
      </c>
      <c r="L978" t="s">
        <v>20</v>
      </c>
      <c r="M978" s="13">
        <v>0.2611</v>
      </c>
      <c r="N978" s="13">
        <v>26.11</v>
      </c>
      <c r="O978">
        <v>710</v>
      </c>
      <c r="P978">
        <v>714</v>
      </c>
      <c r="Q978">
        <f t="shared" si="92"/>
        <v>712</v>
      </c>
      <c r="R978" s="8" t="str">
        <f t="shared" si="93"/>
        <v>GOOD</v>
      </c>
      <c r="S978">
        <f t="shared" si="90"/>
        <v>1</v>
      </c>
      <c r="T978" s="8" t="str">
        <f t="shared" si="94"/>
        <v>HIGH</v>
      </c>
      <c r="U978" s="8" t="str">
        <f t="shared" si="95"/>
        <v>High DTI / Low Income / Low FICO</v>
      </c>
    </row>
    <row r="979" spans="1:21" x14ac:dyDescent="0.3">
      <c r="A979">
        <v>65675060</v>
      </c>
      <c r="B979" s="6">
        <v>15200</v>
      </c>
      <c r="C979" t="s">
        <v>14</v>
      </c>
      <c r="D979" s="4">
        <v>0.1318</v>
      </c>
      <c r="E979" t="s">
        <v>21</v>
      </c>
      <c r="F979" t="s">
        <v>32</v>
      </c>
      <c r="G979" t="s">
        <v>36</v>
      </c>
      <c r="H979" t="s">
        <v>37</v>
      </c>
      <c r="I979" s="6">
        <v>75000</v>
      </c>
      <c r="J979" s="8" t="str">
        <f t="shared" si="91"/>
        <v>HIGH</v>
      </c>
      <c r="K979" t="s">
        <v>48</v>
      </c>
      <c r="L979" t="s">
        <v>20</v>
      </c>
      <c r="M979" s="13">
        <v>0.19120000000000001</v>
      </c>
      <c r="N979" s="13">
        <v>19.12</v>
      </c>
      <c r="O979">
        <v>665</v>
      </c>
      <c r="P979">
        <v>669</v>
      </c>
      <c r="Q979">
        <f t="shared" si="92"/>
        <v>667</v>
      </c>
      <c r="R979" s="8" t="str">
        <f t="shared" si="93"/>
        <v>FAIR</v>
      </c>
      <c r="S979">
        <f t="shared" si="90"/>
        <v>2</v>
      </c>
      <c r="T979" s="8" t="str">
        <f t="shared" si="94"/>
        <v>MEDIUM</v>
      </c>
      <c r="U979" s="8" t="str">
        <f t="shared" si="95"/>
        <v>Moderate DTI/Income/FICO</v>
      </c>
    </row>
    <row r="980" spans="1:21" x14ac:dyDescent="0.3">
      <c r="A980">
        <v>63868912</v>
      </c>
      <c r="B980" s="6">
        <v>9600</v>
      </c>
      <c r="C980" t="s">
        <v>26</v>
      </c>
      <c r="D980" s="4">
        <v>7.8899999999999998E-2</v>
      </c>
      <c r="E980" t="s">
        <v>45</v>
      </c>
      <c r="F980" t="s">
        <v>64</v>
      </c>
      <c r="G980" t="s">
        <v>36</v>
      </c>
      <c r="H980" t="s">
        <v>37</v>
      </c>
      <c r="I980" s="6">
        <v>38000</v>
      </c>
      <c r="J980" s="8" t="str">
        <f t="shared" si="91"/>
        <v>LOW</v>
      </c>
      <c r="K980" t="s">
        <v>48</v>
      </c>
      <c r="L980" t="s">
        <v>20</v>
      </c>
      <c r="M980" s="13">
        <v>0.2382</v>
      </c>
      <c r="N980" s="13">
        <v>23.82</v>
      </c>
      <c r="O980">
        <v>675</v>
      </c>
      <c r="P980">
        <v>679</v>
      </c>
      <c r="Q980">
        <f t="shared" si="92"/>
        <v>677</v>
      </c>
      <c r="R980" s="8" t="str">
        <f t="shared" si="93"/>
        <v>FAIR</v>
      </c>
      <c r="S980">
        <f t="shared" si="90"/>
        <v>1</v>
      </c>
      <c r="T980" s="8" t="str">
        <f t="shared" si="94"/>
        <v>HIGH</v>
      </c>
      <c r="U980" s="8" t="str">
        <f t="shared" si="95"/>
        <v>High DTI / Low Income / Low FICO</v>
      </c>
    </row>
    <row r="981" spans="1:21" x14ac:dyDescent="0.3">
      <c r="A981">
        <v>65762679</v>
      </c>
      <c r="B981" s="6">
        <v>8000</v>
      </c>
      <c r="C981" t="s">
        <v>26</v>
      </c>
      <c r="D981" s="4">
        <v>0.12590000000000001</v>
      </c>
      <c r="E981" t="s">
        <v>21</v>
      </c>
      <c r="F981" t="s">
        <v>22</v>
      </c>
      <c r="G981" t="s">
        <v>33</v>
      </c>
      <c r="H981" t="s">
        <v>37</v>
      </c>
      <c r="I981" s="6">
        <v>93000</v>
      </c>
      <c r="J981" s="8" t="str">
        <f t="shared" si="91"/>
        <v>HIGH</v>
      </c>
      <c r="K981" t="s">
        <v>29</v>
      </c>
      <c r="L981" t="s">
        <v>20</v>
      </c>
      <c r="M981" s="13">
        <v>0.26590000000000003</v>
      </c>
      <c r="N981" s="13">
        <v>26.590000000000003</v>
      </c>
      <c r="O981">
        <v>665</v>
      </c>
      <c r="P981">
        <v>669</v>
      </c>
      <c r="Q981">
        <f t="shared" si="92"/>
        <v>667</v>
      </c>
      <c r="R981" s="8" t="str">
        <f t="shared" si="93"/>
        <v>FAIR</v>
      </c>
      <c r="S981">
        <f t="shared" si="90"/>
        <v>1</v>
      </c>
      <c r="T981" s="8" t="str">
        <f t="shared" si="94"/>
        <v>HIGH</v>
      </c>
      <c r="U981" s="8" t="str">
        <f t="shared" si="95"/>
        <v>High DTI / Low Income / Low FICO</v>
      </c>
    </row>
    <row r="982" spans="1:21" x14ac:dyDescent="0.3">
      <c r="A982">
        <v>63287688</v>
      </c>
      <c r="B982" s="6">
        <v>13375</v>
      </c>
      <c r="C982" t="s">
        <v>14</v>
      </c>
      <c r="D982" s="4">
        <v>0.1825</v>
      </c>
      <c r="E982" t="s">
        <v>43</v>
      </c>
      <c r="F982" t="s">
        <v>65</v>
      </c>
      <c r="G982" t="s">
        <v>50</v>
      </c>
      <c r="H982" t="s">
        <v>37</v>
      </c>
      <c r="I982" s="6">
        <v>40000</v>
      </c>
      <c r="J982" s="8" t="str">
        <f t="shared" si="91"/>
        <v>LOW</v>
      </c>
      <c r="K982" t="s">
        <v>48</v>
      </c>
      <c r="L982" t="s">
        <v>20</v>
      </c>
      <c r="M982" s="13">
        <v>0.34560000000000002</v>
      </c>
      <c r="N982" s="13">
        <v>34.56</v>
      </c>
      <c r="O982">
        <v>695</v>
      </c>
      <c r="P982">
        <v>699</v>
      </c>
      <c r="Q982">
        <f t="shared" si="92"/>
        <v>697</v>
      </c>
      <c r="R982" s="8" t="str">
        <f t="shared" si="93"/>
        <v>FAIR</v>
      </c>
      <c r="S982">
        <f t="shared" si="90"/>
        <v>1</v>
      </c>
      <c r="T982" s="8" t="str">
        <f t="shared" si="94"/>
        <v>HIGH</v>
      </c>
      <c r="U982" s="8" t="str">
        <f t="shared" si="95"/>
        <v>High DTI / Low Income / Low FICO</v>
      </c>
    </row>
    <row r="983" spans="1:21" x14ac:dyDescent="0.3">
      <c r="A983">
        <v>67808266</v>
      </c>
      <c r="B983" s="6">
        <v>5000</v>
      </c>
      <c r="C983" t="s">
        <v>26</v>
      </c>
      <c r="D983" s="4">
        <v>0.06</v>
      </c>
      <c r="E983" t="s">
        <v>34</v>
      </c>
      <c r="F983" t="s">
        <v>49</v>
      </c>
      <c r="G983" t="s">
        <v>36</v>
      </c>
      <c r="H983" t="s">
        <v>24</v>
      </c>
      <c r="I983" s="6">
        <v>78000</v>
      </c>
      <c r="J983" s="8" t="str">
        <f t="shared" si="91"/>
        <v>HIGH</v>
      </c>
      <c r="K983" t="s">
        <v>29</v>
      </c>
      <c r="L983" t="s">
        <v>20</v>
      </c>
      <c r="M983" s="13">
        <v>0.15689999999999998</v>
      </c>
      <c r="N983" s="13">
        <v>15.689999999999998</v>
      </c>
      <c r="O983">
        <v>670</v>
      </c>
      <c r="P983">
        <v>674</v>
      </c>
      <c r="Q983">
        <f t="shared" si="92"/>
        <v>672</v>
      </c>
      <c r="R983" s="8" t="str">
        <f t="shared" si="93"/>
        <v>FAIR</v>
      </c>
      <c r="S983">
        <f t="shared" si="90"/>
        <v>2</v>
      </c>
      <c r="T983" s="8" t="str">
        <f t="shared" si="94"/>
        <v>MEDIUM</v>
      </c>
      <c r="U983" s="8" t="str">
        <f t="shared" si="95"/>
        <v>Moderate DTI/Income/FICO</v>
      </c>
    </row>
    <row r="984" spans="1:21" x14ac:dyDescent="0.3">
      <c r="A984">
        <v>63437253</v>
      </c>
      <c r="B984" s="6">
        <v>15000</v>
      </c>
      <c r="C984" t="s">
        <v>26</v>
      </c>
      <c r="D984" s="4">
        <v>9.9900000000000003E-2</v>
      </c>
      <c r="E984" t="s">
        <v>34</v>
      </c>
      <c r="F984" t="s">
        <v>58</v>
      </c>
      <c r="G984" t="s">
        <v>50</v>
      </c>
      <c r="H984" t="s">
        <v>37</v>
      </c>
      <c r="I984" s="6">
        <v>100000</v>
      </c>
      <c r="J984" s="8" t="str">
        <f t="shared" si="91"/>
        <v>HIGH</v>
      </c>
      <c r="K984" t="s">
        <v>29</v>
      </c>
      <c r="L984" t="s">
        <v>20</v>
      </c>
      <c r="M984" s="13">
        <v>0.1188</v>
      </c>
      <c r="N984" s="13">
        <v>11.88</v>
      </c>
      <c r="O984">
        <v>685</v>
      </c>
      <c r="P984">
        <v>689</v>
      </c>
      <c r="Q984">
        <f t="shared" si="92"/>
        <v>687</v>
      </c>
      <c r="R984" s="8" t="str">
        <f t="shared" si="93"/>
        <v>FAIR</v>
      </c>
      <c r="S984">
        <f t="shared" si="90"/>
        <v>2</v>
      </c>
      <c r="T984" s="8" t="str">
        <f t="shared" si="94"/>
        <v>MEDIUM</v>
      </c>
      <c r="U984" s="8" t="str">
        <f t="shared" si="95"/>
        <v>Moderate DTI/Income/FICO</v>
      </c>
    </row>
    <row r="985" spans="1:21" x14ac:dyDescent="0.3">
      <c r="A985">
        <v>64059525</v>
      </c>
      <c r="B985" s="6">
        <v>15000</v>
      </c>
      <c r="C985" t="s">
        <v>14</v>
      </c>
      <c r="D985" s="4">
        <v>8.1799999999999998E-2</v>
      </c>
      <c r="E985" t="s">
        <v>34</v>
      </c>
      <c r="F985" t="s">
        <v>35</v>
      </c>
      <c r="G985" t="s">
        <v>36</v>
      </c>
      <c r="H985" t="s">
        <v>24</v>
      </c>
      <c r="I985" s="6">
        <v>90000</v>
      </c>
      <c r="J985" s="8" t="str">
        <f t="shared" si="91"/>
        <v>HIGH</v>
      </c>
      <c r="K985" t="s">
        <v>19</v>
      </c>
      <c r="L985" t="s">
        <v>20</v>
      </c>
      <c r="M985" s="13">
        <v>0.27029999999999998</v>
      </c>
      <c r="N985" s="13">
        <v>27.029999999999998</v>
      </c>
      <c r="O985">
        <v>790</v>
      </c>
      <c r="P985">
        <v>794</v>
      </c>
      <c r="Q985">
        <f t="shared" si="92"/>
        <v>792</v>
      </c>
      <c r="R985" s="8" t="str">
        <f t="shared" si="93"/>
        <v>GOOD</v>
      </c>
      <c r="S985">
        <f t="shared" si="90"/>
        <v>1</v>
      </c>
      <c r="T985" s="8" t="str">
        <f t="shared" si="94"/>
        <v>HIGH</v>
      </c>
      <c r="U985" s="8" t="str">
        <f t="shared" si="95"/>
        <v>High DTI / Low Income / Low FICO</v>
      </c>
    </row>
    <row r="986" spans="1:21" x14ac:dyDescent="0.3">
      <c r="A986">
        <v>66552952</v>
      </c>
      <c r="B986" s="6">
        <v>24000</v>
      </c>
      <c r="C986" t="s">
        <v>14</v>
      </c>
      <c r="D986" s="4">
        <v>0.1318</v>
      </c>
      <c r="E986" t="s">
        <v>21</v>
      </c>
      <c r="F986" t="s">
        <v>32</v>
      </c>
      <c r="H986" t="s">
        <v>37</v>
      </c>
      <c r="I986" s="6">
        <v>150000</v>
      </c>
      <c r="J986" s="8" t="str">
        <f t="shared" si="91"/>
        <v>HIGH</v>
      </c>
      <c r="K986" t="s">
        <v>19</v>
      </c>
      <c r="L986" t="s">
        <v>25</v>
      </c>
      <c r="M986" s="13">
        <v>8.8000000000000009E-2</v>
      </c>
      <c r="N986" s="13">
        <v>8.8000000000000007</v>
      </c>
      <c r="O986">
        <v>685</v>
      </c>
      <c r="P986">
        <v>689</v>
      </c>
      <c r="Q986">
        <f t="shared" si="92"/>
        <v>687</v>
      </c>
      <c r="R986" s="8" t="str">
        <f t="shared" si="93"/>
        <v>FAIR</v>
      </c>
      <c r="S986">
        <f t="shared" si="90"/>
        <v>2</v>
      </c>
      <c r="T986" s="8" t="str">
        <f t="shared" si="94"/>
        <v>MEDIUM</v>
      </c>
      <c r="U986" s="8" t="str">
        <f t="shared" si="95"/>
        <v>Moderate DTI/Income/FICO</v>
      </c>
    </row>
    <row r="987" spans="1:21" x14ac:dyDescent="0.3">
      <c r="A987">
        <v>67466620</v>
      </c>
      <c r="B987" s="6">
        <v>16200</v>
      </c>
      <c r="C987" t="s">
        <v>14</v>
      </c>
      <c r="D987" s="4">
        <v>0.14480000000000001</v>
      </c>
      <c r="E987" t="s">
        <v>21</v>
      </c>
      <c r="F987" t="s">
        <v>56</v>
      </c>
      <c r="G987" t="s">
        <v>39</v>
      </c>
      <c r="H987" t="s">
        <v>37</v>
      </c>
      <c r="I987" s="6">
        <v>47339.6</v>
      </c>
      <c r="J987" s="8" t="str">
        <f t="shared" si="91"/>
        <v>MEDIUM</v>
      </c>
      <c r="K987" t="s">
        <v>48</v>
      </c>
      <c r="L987" t="s">
        <v>20</v>
      </c>
      <c r="M987" s="13">
        <v>0.33659999999999995</v>
      </c>
      <c r="N987" s="13">
        <v>33.659999999999997</v>
      </c>
      <c r="O987">
        <v>660</v>
      </c>
      <c r="P987">
        <v>664</v>
      </c>
      <c r="Q987">
        <f t="shared" si="92"/>
        <v>662</v>
      </c>
      <c r="R987" s="8" t="str">
        <f t="shared" si="93"/>
        <v>FAIR</v>
      </c>
      <c r="S987">
        <f t="shared" si="90"/>
        <v>1</v>
      </c>
      <c r="T987" s="8" t="str">
        <f t="shared" si="94"/>
        <v>HIGH</v>
      </c>
      <c r="U987" s="8" t="str">
        <f t="shared" si="95"/>
        <v>High DTI / Low Income / Low FICO</v>
      </c>
    </row>
    <row r="988" spans="1:21" x14ac:dyDescent="0.3">
      <c r="A988">
        <v>63477811</v>
      </c>
      <c r="B988" s="6">
        <v>9000</v>
      </c>
      <c r="C988" t="s">
        <v>26</v>
      </c>
      <c r="D988" s="4">
        <v>0.14649999999999999</v>
      </c>
      <c r="E988" t="s">
        <v>21</v>
      </c>
      <c r="F988" t="s">
        <v>56</v>
      </c>
      <c r="G988" t="s">
        <v>28</v>
      </c>
      <c r="H988" t="s">
        <v>37</v>
      </c>
      <c r="I988" s="6">
        <v>47250</v>
      </c>
      <c r="J988" s="8" t="str">
        <f t="shared" si="91"/>
        <v>MEDIUM</v>
      </c>
      <c r="K988" t="s">
        <v>29</v>
      </c>
      <c r="L988" t="s">
        <v>20</v>
      </c>
      <c r="M988" s="13">
        <v>0.1542</v>
      </c>
      <c r="N988" s="13">
        <v>15.42</v>
      </c>
      <c r="O988">
        <v>675</v>
      </c>
      <c r="P988">
        <v>679</v>
      </c>
      <c r="Q988">
        <f t="shared" si="92"/>
        <v>677</v>
      </c>
      <c r="R988" s="8" t="str">
        <f t="shared" si="93"/>
        <v>FAIR</v>
      </c>
      <c r="S988">
        <f t="shared" si="90"/>
        <v>2</v>
      </c>
      <c r="T988" s="8" t="str">
        <f t="shared" si="94"/>
        <v>MEDIUM</v>
      </c>
      <c r="U988" s="8" t="str">
        <f t="shared" si="95"/>
        <v>Moderate DTI/Income/FICO</v>
      </c>
    </row>
    <row r="989" spans="1:21" x14ac:dyDescent="0.3">
      <c r="A989">
        <v>63405412</v>
      </c>
      <c r="B989" s="6">
        <v>15000</v>
      </c>
      <c r="C989" t="s">
        <v>14</v>
      </c>
      <c r="D989" s="4">
        <v>7.2599999999999998E-2</v>
      </c>
      <c r="E989" t="s">
        <v>45</v>
      </c>
      <c r="F989" t="s">
        <v>61</v>
      </c>
      <c r="G989" t="s">
        <v>47</v>
      </c>
      <c r="H989" t="s">
        <v>24</v>
      </c>
      <c r="I989" s="6">
        <v>125000</v>
      </c>
      <c r="J989" s="8" t="str">
        <f t="shared" si="91"/>
        <v>HIGH</v>
      </c>
      <c r="K989" t="s">
        <v>19</v>
      </c>
      <c r="L989" t="s">
        <v>25</v>
      </c>
      <c r="M989" s="13">
        <v>0.2482</v>
      </c>
      <c r="N989" s="13">
        <v>24.82</v>
      </c>
      <c r="O989">
        <v>730</v>
      </c>
      <c r="P989">
        <v>734</v>
      </c>
      <c r="Q989">
        <f t="shared" si="92"/>
        <v>732</v>
      </c>
      <c r="R989" s="8" t="str">
        <f t="shared" si="93"/>
        <v>GOOD</v>
      </c>
      <c r="S989">
        <f t="shared" si="90"/>
        <v>1</v>
      </c>
      <c r="T989" s="8" t="str">
        <f t="shared" si="94"/>
        <v>HIGH</v>
      </c>
      <c r="U989" s="8" t="str">
        <f t="shared" si="95"/>
        <v>High DTI / Low Income / Low FICO</v>
      </c>
    </row>
    <row r="990" spans="1:21" x14ac:dyDescent="0.3">
      <c r="A990">
        <v>67346030</v>
      </c>
      <c r="B990" s="6">
        <v>12000</v>
      </c>
      <c r="C990" t="s">
        <v>26</v>
      </c>
      <c r="D990" s="4">
        <v>8.3800000000000013E-2</v>
      </c>
      <c r="E990" t="s">
        <v>34</v>
      </c>
      <c r="F990" t="s">
        <v>35</v>
      </c>
      <c r="G990" t="s">
        <v>17</v>
      </c>
      <c r="H990" t="s">
        <v>37</v>
      </c>
      <c r="I990" s="6">
        <v>32000</v>
      </c>
      <c r="J990" s="8" t="str">
        <f t="shared" si="91"/>
        <v>LOW</v>
      </c>
      <c r="K990" t="s">
        <v>29</v>
      </c>
      <c r="L990" t="s">
        <v>20</v>
      </c>
      <c r="M990" s="13">
        <v>0.11550000000000001</v>
      </c>
      <c r="N990" s="13">
        <v>11.55</v>
      </c>
      <c r="O990">
        <v>665</v>
      </c>
      <c r="P990">
        <v>669</v>
      </c>
      <c r="Q990">
        <f t="shared" si="92"/>
        <v>667</v>
      </c>
      <c r="R990" s="8" t="str">
        <f t="shared" si="93"/>
        <v>FAIR</v>
      </c>
      <c r="S990">
        <f t="shared" si="90"/>
        <v>1</v>
      </c>
      <c r="T990" s="8" t="str">
        <f t="shared" si="94"/>
        <v>HIGH</v>
      </c>
      <c r="U990" s="8" t="str">
        <f t="shared" si="95"/>
        <v>High DTI / Low Income / Low FICO</v>
      </c>
    </row>
    <row r="991" spans="1:21" x14ac:dyDescent="0.3">
      <c r="A991">
        <v>66490956</v>
      </c>
      <c r="B991" s="6">
        <v>26225</v>
      </c>
      <c r="C991" t="s">
        <v>26</v>
      </c>
      <c r="D991" s="4">
        <v>7.8899999999999998E-2</v>
      </c>
      <c r="E991" t="s">
        <v>45</v>
      </c>
      <c r="F991" t="s">
        <v>64</v>
      </c>
      <c r="G991" t="s">
        <v>69</v>
      </c>
      <c r="H991" t="s">
        <v>18</v>
      </c>
      <c r="I991" s="6">
        <v>100800</v>
      </c>
      <c r="J991" s="8" t="str">
        <f t="shared" si="91"/>
        <v>HIGH</v>
      </c>
      <c r="K991" t="s">
        <v>29</v>
      </c>
      <c r="L991" t="s">
        <v>20</v>
      </c>
      <c r="M991" s="13">
        <v>0.24940000000000001</v>
      </c>
      <c r="N991" s="13">
        <v>24.94</v>
      </c>
      <c r="O991">
        <v>680</v>
      </c>
      <c r="P991">
        <v>684</v>
      </c>
      <c r="Q991">
        <f t="shared" si="92"/>
        <v>682</v>
      </c>
      <c r="R991" s="8" t="str">
        <f t="shared" si="93"/>
        <v>FAIR</v>
      </c>
      <c r="S991">
        <f t="shared" si="90"/>
        <v>1</v>
      </c>
      <c r="T991" s="8" t="str">
        <f t="shared" si="94"/>
        <v>HIGH</v>
      </c>
      <c r="U991" s="8" t="str">
        <f t="shared" si="95"/>
        <v>High DTI / Low Income / Low FICO</v>
      </c>
    </row>
    <row r="992" spans="1:21" x14ac:dyDescent="0.3">
      <c r="A992">
        <v>63186423</v>
      </c>
      <c r="B992" s="6">
        <v>15000</v>
      </c>
      <c r="C992" t="s">
        <v>26</v>
      </c>
      <c r="D992" s="4">
        <v>9.1700000000000004E-2</v>
      </c>
      <c r="E992" t="s">
        <v>34</v>
      </c>
      <c r="F992" t="s">
        <v>68</v>
      </c>
      <c r="G992" t="s">
        <v>23</v>
      </c>
      <c r="H992" t="s">
        <v>18</v>
      </c>
      <c r="I992" s="6">
        <v>97000</v>
      </c>
      <c r="J992" s="8" t="str">
        <f t="shared" si="91"/>
        <v>HIGH</v>
      </c>
      <c r="K992" t="s">
        <v>29</v>
      </c>
      <c r="L992" t="s">
        <v>25</v>
      </c>
      <c r="M992" s="13">
        <v>3.15E-2</v>
      </c>
      <c r="N992" s="13">
        <v>3.15</v>
      </c>
      <c r="O992">
        <v>665</v>
      </c>
      <c r="P992">
        <v>669</v>
      </c>
      <c r="Q992">
        <f t="shared" si="92"/>
        <v>667</v>
      </c>
      <c r="R992" s="8" t="str">
        <f t="shared" si="93"/>
        <v>FAIR</v>
      </c>
      <c r="S992">
        <f t="shared" si="90"/>
        <v>2</v>
      </c>
      <c r="T992" s="8" t="str">
        <f t="shared" si="94"/>
        <v>MEDIUM</v>
      </c>
      <c r="U992" s="8" t="str">
        <f t="shared" si="95"/>
        <v>Moderate DTI/Income/FICO</v>
      </c>
    </row>
    <row r="993" spans="1:21" x14ac:dyDescent="0.3">
      <c r="A993">
        <v>66521614</v>
      </c>
      <c r="B993" s="6">
        <v>9600</v>
      </c>
      <c r="C993" t="s">
        <v>26</v>
      </c>
      <c r="D993" s="4">
        <v>5.3200000000000004E-2</v>
      </c>
      <c r="E993" t="s">
        <v>45</v>
      </c>
      <c r="F993" t="s">
        <v>57</v>
      </c>
      <c r="G993" t="s">
        <v>33</v>
      </c>
      <c r="H993" t="s">
        <v>24</v>
      </c>
      <c r="I993" s="6">
        <v>85000</v>
      </c>
      <c r="J993" s="8" t="str">
        <f t="shared" si="91"/>
        <v>HIGH</v>
      </c>
      <c r="K993" t="s">
        <v>29</v>
      </c>
      <c r="L993" t="s">
        <v>25</v>
      </c>
      <c r="M993" s="13">
        <v>4.1100000000000005E-2</v>
      </c>
      <c r="N993" s="13">
        <v>4.1100000000000003</v>
      </c>
      <c r="O993">
        <v>745</v>
      </c>
      <c r="P993">
        <v>749</v>
      </c>
      <c r="Q993">
        <f t="shared" si="92"/>
        <v>747</v>
      </c>
      <c r="R993" s="8" t="str">
        <f t="shared" si="93"/>
        <v>GOOD</v>
      </c>
      <c r="S993">
        <f t="shared" si="90"/>
        <v>3</v>
      </c>
      <c r="T993" s="8" t="str">
        <f t="shared" si="94"/>
        <v>LOW</v>
      </c>
      <c r="U993" s="8" t="str">
        <f t="shared" si="95"/>
        <v>Strong Profile</v>
      </c>
    </row>
    <row r="994" spans="1:21" x14ac:dyDescent="0.3">
      <c r="A994">
        <v>63712441</v>
      </c>
      <c r="B994" s="6">
        <v>15000</v>
      </c>
      <c r="C994" t="s">
        <v>26</v>
      </c>
      <c r="D994" s="4">
        <v>0.14330000000000001</v>
      </c>
      <c r="E994" t="s">
        <v>21</v>
      </c>
      <c r="F994" t="s">
        <v>56</v>
      </c>
      <c r="G994" t="s">
        <v>23</v>
      </c>
      <c r="H994" t="s">
        <v>37</v>
      </c>
      <c r="I994" s="6">
        <v>120000</v>
      </c>
      <c r="J994" s="8" t="str">
        <f t="shared" si="91"/>
        <v>HIGH</v>
      </c>
      <c r="K994" t="s">
        <v>29</v>
      </c>
      <c r="L994" t="s">
        <v>66</v>
      </c>
      <c r="M994" s="13">
        <v>2.5099999999999997E-2</v>
      </c>
      <c r="N994" s="13">
        <v>2.5099999999999998</v>
      </c>
      <c r="O994">
        <v>740</v>
      </c>
      <c r="P994">
        <v>744</v>
      </c>
      <c r="Q994">
        <f t="shared" si="92"/>
        <v>742</v>
      </c>
      <c r="R994" s="8" t="str">
        <f t="shared" si="93"/>
        <v>GOOD</v>
      </c>
      <c r="S994">
        <f t="shared" si="90"/>
        <v>3</v>
      </c>
      <c r="T994" s="8" t="str">
        <f t="shared" si="94"/>
        <v>LOW</v>
      </c>
      <c r="U994" s="8" t="str">
        <f t="shared" si="95"/>
        <v>Strong Profile</v>
      </c>
    </row>
    <row r="995" spans="1:21" x14ac:dyDescent="0.3">
      <c r="A995">
        <v>66026458</v>
      </c>
      <c r="B995" s="6">
        <v>5000</v>
      </c>
      <c r="C995" t="s">
        <v>26</v>
      </c>
      <c r="D995" s="4">
        <v>0.13669999999999999</v>
      </c>
      <c r="E995" t="s">
        <v>21</v>
      </c>
      <c r="F995" t="s">
        <v>30</v>
      </c>
      <c r="G995" t="s">
        <v>33</v>
      </c>
      <c r="H995" t="s">
        <v>37</v>
      </c>
      <c r="I995" s="6">
        <v>60000</v>
      </c>
      <c r="J995" s="8" t="str">
        <f t="shared" si="91"/>
        <v>MEDIUM</v>
      </c>
      <c r="K995" t="s">
        <v>29</v>
      </c>
      <c r="L995" t="s">
        <v>66</v>
      </c>
      <c r="M995" s="13">
        <v>9.2399999999999996E-2</v>
      </c>
      <c r="N995" s="13">
        <v>9.24</v>
      </c>
      <c r="O995">
        <v>675</v>
      </c>
      <c r="P995">
        <v>679</v>
      </c>
      <c r="Q995">
        <f t="shared" si="92"/>
        <v>677</v>
      </c>
      <c r="R995" s="8" t="str">
        <f t="shared" si="93"/>
        <v>FAIR</v>
      </c>
      <c r="S995">
        <f t="shared" si="90"/>
        <v>2</v>
      </c>
      <c r="T995" s="8" t="str">
        <f t="shared" si="94"/>
        <v>MEDIUM</v>
      </c>
      <c r="U995" s="8" t="str">
        <f t="shared" si="95"/>
        <v>Moderate DTI/Income/FICO</v>
      </c>
    </row>
    <row r="996" spans="1:21" x14ac:dyDescent="0.3">
      <c r="A996">
        <v>65714002</v>
      </c>
      <c r="B996" s="6">
        <v>28000</v>
      </c>
      <c r="C996" t="s">
        <v>26</v>
      </c>
      <c r="D996" s="4">
        <v>6.2400000000000004E-2</v>
      </c>
      <c r="E996" t="s">
        <v>45</v>
      </c>
      <c r="F996" t="s">
        <v>62</v>
      </c>
      <c r="G996" t="s">
        <v>39</v>
      </c>
      <c r="H996" t="s">
        <v>24</v>
      </c>
      <c r="I996" s="6">
        <v>108000</v>
      </c>
      <c r="J996" s="8" t="str">
        <f t="shared" si="91"/>
        <v>HIGH</v>
      </c>
      <c r="K996" t="s">
        <v>29</v>
      </c>
      <c r="L996" t="s">
        <v>25</v>
      </c>
      <c r="M996" s="13">
        <v>0.245</v>
      </c>
      <c r="N996" s="13">
        <v>24.5</v>
      </c>
      <c r="O996">
        <v>700</v>
      </c>
      <c r="P996">
        <v>704</v>
      </c>
      <c r="Q996">
        <f t="shared" si="92"/>
        <v>702</v>
      </c>
      <c r="R996" s="8" t="str">
        <f t="shared" si="93"/>
        <v>GOOD</v>
      </c>
      <c r="S996">
        <f t="shared" si="90"/>
        <v>1</v>
      </c>
      <c r="T996" s="8" t="str">
        <f t="shared" si="94"/>
        <v>HIGH</v>
      </c>
      <c r="U996" s="8" t="str">
        <f t="shared" si="95"/>
        <v>High DTI / Low Income / Low FICO</v>
      </c>
    </row>
    <row r="997" spans="1:21" x14ac:dyDescent="0.3">
      <c r="A997">
        <v>66505904</v>
      </c>
      <c r="B997" s="6">
        <v>25000</v>
      </c>
      <c r="C997" t="s">
        <v>26</v>
      </c>
      <c r="D997" s="4">
        <v>6.2400000000000004E-2</v>
      </c>
      <c r="E997" t="s">
        <v>45</v>
      </c>
      <c r="F997" t="s">
        <v>62</v>
      </c>
      <c r="H997" t="s">
        <v>24</v>
      </c>
      <c r="I997" s="6">
        <v>110000</v>
      </c>
      <c r="J997" s="8" t="str">
        <f t="shared" si="91"/>
        <v>HIGH</v>
      </c>
      <c r="K997" t="s">
        <v>29</v>
      </c>
      <c r="L997" t="s">
        <v>25</v>
      </c>
      <c r="M997" s="13">
        <v>0.1091</v>
      </c>
      <c r="N997" s="13">
        <v>10.91</v>
      </c>
      <c r="O997">
        <v>715</v>
      </c>
      <c r="P997">
        <v>719</v>
      </c>
      <c r="Q997">
        <f t="shared" si="92"/>
        <v>717</v>
      </c>
      <c r="R997" s="8" t="str">
        <f t="shared" si="93"/>
        <v>GOOD</v>
      </c>
      <c r="S997">
        <f t="shared" si="90"/>
        <v>3</v>
      </c>
      <c r="T997" s="8" t="str">
        <f t="shared" si="94"/>
        <v>LOW</v>
      </c>
      <c r="U997" s="8" t="str">
        <f t="shared" si="95"/>
        <v>Strong Profile</v>
      </c>
    </row>
    <row r="998" spans="1:21" x14ac:dyDescent="0.3">
      <c r="A998">
        <v>65551289</v>
      </c>
      <c r="B998" s="6">
        <v>6000</v>
      </c>
      <c r="C998" t="s">
        <v>26</v>
      </c>
      <c r="D998" s="4">
        <v>0.11220000000000001</v>
      </c>
      <c r="E998" t="s">
        <v>34</v>
      </c>
      <c r="F998" t="s">
        <v>54</v>
      </c>
      <c r="G998" t="s">
        <v>36</v>
      </c>
      <c r="H998" t="s">
        <v>24</v>
      </c>
      <c r="I998" s="6">
        <v>60000</v>
      </c>
      <c r="J998" s="8" t="str">
        <f t="shared" si="91"/>
        <v>MEDIUM</v>
      </c>
      <c r="K998" t="s">
        <v>29</v>
      </c>
      <c r="L998" t="s">
        <v>25</v>
      </c>
      <c r="M998" s="13">
        <v>0.35499999999999998</v>
      </c>
      <c r="N998" s="13">
        <v>35.5</v>
      </c>
      <c r="O998">
        <v>660</v>
      </c>
      <c r="P998">
        <v>664</v>
      </c>
      <c r="Q998">
        <f t="shared" si="92"/>
        <v>662</v>
      </c>
      <c r="R998" s="8" t="str">
        <f t="shared" si="93"/>
        <v>FAIR</v>
      </c>
      <c r="S998">
        <f t="shared" si="90"/>
        <v>1</v>
      </c>
      <c r="T998" s="8" t="str">
        <f t="shared" si="94"/>
        <v>HIGH</v>
      </c>
      <c r="U998" s="8" t="str">
        <f t="shared" si="95"/>
        <v>High DTI / Low Income / Low FICO</v>
      </c>
    </row>
    <row r="999" spans="1:21" x14ac:dyDescent="0.3">
      <c r="A999">
        <v>63834506</v>
      </c>
      <c r="B999" s="6">
        <v>18650</v>
      </c>
      <c r="C999" t="s">
        <v>14</v>
      </c>
      <c r="D999" s="4">
        <v>0.1757</v>
      </c>
      <c r="E999" t="s">
        <v>15</v>
      </c>
      <c r="F999" t="s">
        <v>52</v>
      </c>
      <c r="G999" t="s">
        <v>28</v>
      </c>
      <c r="H999" t="s">
        <v>18</v>
      </c>
      <c r="I999" s="6">
        <v>75000</v>
      </c>
      <c r="J999" s="8" t="str">
        <f t="shared" si="91"/>
        <v>HIGH</v>
      </c>
      <c r="K999" t="s">
        <v>19</v>
      </c>
      <c r="L999" t="s">
        <v>20</v>
      </c>
      <c r="M999" s="13">
        <v>0.26</v>
      </c>
      <c r="N999" s="13">
        <v>26</v>
      </c>
      <c r="O999">
        <v>680</v>
      </c>
      <c r="P999">
        <v>684</v>
      </c>
      <c r="Q999">
        <f t="shared" si="92"/>
        <v>682</v>
      </c>
      <c r="R999" s="8" t="str">
        <f t="shared" si="93"/>
        <v>FAIR</v>
      </c>
      <c r="S999">
        <f t="shared" si="90"/>
        <v>1</v>
      </c>
      <c r="T999" s="8" t="str">
        <f t="shared" si="94"/>
        <v>HIGH</v>
      </c>
      <c r="U999" s="8" t="str">
        <f t="shared" si="95"/>
        <v>High DTI / Low Income / Low FICO</v>
      </c>
    </row>
    <row r="1000" spans="1:21" x14ac:dyDescent="0.3">
      <c r="A1000">
        <v>64089157</v>
      </c>
      <c r="B1000" s="6">
        <v>12000</v>
      </c>
      <c r="C1000" t="s">
        <v>26</v>
      </c>
      <c r="D1000" s="4">
        <v>0.1099</v>
      </c>
      <c r="E1000" t="s">
        <v>34</v>
      </c>
      <c r="F1000" t="s">
        <v>49</v>
      </c>
      <c r="G1000" t="s">
        <v>17</v>
      </c>
      <c r="H1000" t="s">
        <v>24</v>
      </c>
      <c r="I1000" s="6">
        <v>53000</v>
      </c>
      <c r="J1000" s="8" t="str">
        <f t="shared" si="91"/>
        <v>MEDIUM</v>
      </c>
      <c r="K1000" t="s">
        <v>29</v>
      </c>
      <c r="L1000" t="s">
        <v>20</v>
      </c>
      <c r="M1000" s="13">
        <v>0.23079999999999998</v>
      </c>
      <c r="N1000" s="13">
        <v>23.08</v>
      </c>
      <c r="O1000">
        <v>705</v>
      </c>
      <c r="P1000">
        <v>709</v>
      </c>
      <c r="Q1000">
        <f t="shared" si="92"/>
        <v>707</v>
      </c>
      <c r="R1000" s="8" t="str">
        <f t="shared" si="93"/>
        <v>GOOD</v>
      </c>
      <c r="S1000">
        <f t="shared" si="90"/>
        <v>1</v>
      </c>
      <c r="T1000" s="8" t="str">
        <f t="shared" si="94"/>
        <v>HIGH</v>
      </c>
      <c r="U1000" s="8" t="str">
        <f t="shared" si="95"/>
        <v>High DTI / Low Income / Low FICO</v>
      </c>
    </row>
    <row r="1001" spans="1:21" x14ac:dyDescent="0.3">
      <c r="A1001">
        <v>68374115</v>
      </c>
      <c r="B1001" s="6">
        <v>6300</v>
      </c>
      <c r="C1001" t="s">
        <v>26</v>
      </c>
      <c r="D1001" s="4">
        <v>9.8000000000000004E-2</v>
      </c>
      <c r="E1001" t="s">
        <v>34</v>
      </c>
      <c r="F1001" t="s">
        <v>58</v>
      </c>
      <c r="G1001" t="s">
        <v>33</v>
      </c>
      <c r="H1001" t="s">
        <v>37</v>
      </c>
      <c r="I1001" s="6">
        <v>45000</v>
      </c>
      <c r="J1001" s="8" t="str">
        <f t="shared" si="91"/>
        <v>MEDIUM</v>
      </c>
      <c r="K1001" t="s">
        <v>29</v>
      </c>
      <c r="L1001" t="s">
        <v>20</v>
      </c>
      <c r="M1001" s="13">
        <v>0.1699</v>
      </c>
      <c r="N1001" s="13">
        <v>16.989999999999998</v>
      </c>
      <c r="O1001">
        <v>690</v>
      </c>
      <c r="P1001">
        <v>694</v>
      </c>
      <c r="Q1001">
        <f t="shared" si="92"/>
        <v>692</v>
      </c>
      <c r="R1001" s="8" t="str">
        <f t="shared" si="93"/>
        <v>FAIR</v>
      </c>
      <c r="S1001">
        <f t="shared" si="90"/>
        <v>2</v>
      </c>
      <c r="T1001" s="8" t="str">
        <f t="shared" si="94"/>
        <v>MEDIUM</v>
      </c>
      <c r="U1001" s="8" t="str">
        <f t="shared" si="95"/>
        <v>Moderate DTI/Income/FICO</v>
      </c>
    </row>
    <row r="1002" spans="1:21" x14ac:dyDescent="0.3">
      <c r="A1002">
        <v>68525187</v>
      </c>
      <c r="B1002" s="6">
        <v>15000</v>
      </c>
      <c r="C1002" t="s">
        <v>26</v>
      </c>
      <c r="D1002" s="4">
        <v>7.4900000000000008E-2</v>
      </c>
      <c r="E1002" t="s">
        <v>45</v>
      </c>
      <c r="F1002" t="s">
        <v>61</v>
      </c>
      <c r="G1002" t="s">
        <v>33</v>
      </c>
      <c r="H1002" t="s">
        <v>24</v>
      </c>
      <c r="I1002" s="6">
        <v>72000</v>
      </c>
      <c r="J1002" s="8" t="str">
        <f t="shared" si="91"/>
        <v>HIGH</v>
      </c>
      <c r="K1002" t="s">
        <v>48</v>
      </c>
      <c r="L1002" t="s">
        <v>25</v>
      </c>
      <c r="M1002" s="13">
        <v>5.9299999999999999E-2</v>
      </c>
      <c r="N1002" s="13">
        <v>5.93</v>
      </c>
      <c r="O1002">
        <v>680</v>
      </c>
      <c r="P1002">
        <v>684</v>
      </c>
      <c r="Q1002">
        <f t="shared" si="92"/>
        <v>682</v>
      </c>
      <c r="R1002" s="8" t="str">
        <f t="shared" si="93"/>
        <v>FAIR</v>
      </c>
      <c r="S1002">
        <f t="shared" si="90"/>
        <v>2</v>
      </c>
      <c r="T1002" s="8" t="str">
        <f t="shared" si="94"/>
        <v>MEDIUM</v>
      </c>
      <c r="U1002" s="8" t="str">
        <f t="shared" si="95"/>
        <v>Moderate DTI/Income/FICO</v>
      </c>
    </row>
    <row r="1003" spans="1:21" x14ac:dyDescent="0.3">
      <c r="A1003">
        <v>65733208</v>
      </c>
      <c r="B1003" s="6">
        <v>25000</v>
      </c>
      <c r="C1003" t="s">
        <v>26</v>
      </c>
      <c r="D1003" s="4">
        <v>6.2400000000000004E-2</v>
      </c>
      <c r="E1003" t="s">
        <v>45</v>
      </c>
      <c r="F1003" t="s">
        <v>62</v>
      </c>
      <c r="G1003" t="s">
        <v>36</v>
      </c>
      <c r="H1003" t="s">
        <v>24</v>
      </c>
      <c r="I1003" s="6">
        <v>80000</v>
      </c>
      <c r="J1003" s="8" t="str">
        <f t="shared" si="91"/>
        <v>HIGH</v>
      </c>
      <c r="K1003" t="s">
        <v>29</v>
      </c>
      <c r="L1003" t="s">
        <v>20</v>
      </c>
      <c r="M1003" s="13">
        <v>0.25190000000000001</v>
      </c>
      <c r="N1003" s="13">
        <v>25.19</v>
      </c>
      <c r="O1003">
        <v>780</v>
      </c>
      <c r="P1003">
        <v>784</v>
      </c>
      <c r="Q1003">
        <f t="shared" si="92"/>
        <v>782</v>
      </c>
      <c r="R1003" s="8" t="str">
        <f t="shared" si="93"/>
        <v>GOOD</v>
      </c>
      <c r="S1003">
        <f t="shared" si="90"/>
        <v>1</v>
      </c>
      <c r="T1003" s="8" t="str">
        <f t="shared" si="94"/>
        <v>HIGH</v>
      </c>
      <c r="U1003" s="8" t="str">
        <f t="shared" si="95"/>
        <v>High DTI / Low Income / Low FICO</v>
      </c>
    </row>
    <row r="1004" spans="1:21" x14ac:dyDescent="0.3">
      <c r="A1004">
        <v>67215500</v>
      </c>
      <c r="B1004" s="6">
        <v>4000</v>
      </c>
      <c r="C1004" t="s">
        <v>26</v>
      </c>
      <c r="D1004" s="4">
        <v>0.11220000000000001</v>
      </c>
      <c r="E1004" t="s">
        <v>34</v>
      </c>
      <c r="F1004" t="s">
        <v>54</v>
      </c>
      <c r="G1004" t="s">
        <v>39</v>
      </c>
      <c r="H1004" t="s">
        <v>24</v>
      </c>
      <c r="I1004" s="6">
        <v>32500</v>
      </c>
      <c r="J1004" s="8" t="str">
        <f t="shared" si="91"/>
        <v>LOW</v>
      </c>
      <c r="K1004" t="s">
        <v>29</v>
      </c>
      <c r="L1004" t="s">
        <v>31</v>
      </c>
      <c r="M1004" s="13">
        <v>0.14219999999999999</v>
      </c>
      <c r="N1004" s="13">
        <v>14.219999999999999</v>
      </c>
      <c r="O1004">
        <v>675</v>
      </c>
      <c r="P1004">
        <v>679</v>
      </c>
      <c r="Q1004">
        <f t="shared" si="92"/>
        <v>677</v>
      </c>
      <c r="R1004" s="8" t="str">
        <f t="shared" si="93"/>
        <v>FAIR</v>
      </c>
      <c r="S1004">
        <f t="shared" si="90"/>
        <v>1</v>
      </c>
      <c r="T1004" s="8" t="str">
        <f t="shared" si="94"/>
        <v>HIGH</v>
      </c>
      <c r="U1004" s="8" t="str">
        <f t="shared" si="95"/>
        <v>High DTI / Low Income / Low FICO</v>
      </c>
    </row>
    <row r="1005" spans="1:21" x14ac:dyDescent="0.3">
      <c r="A1005">
        <v>63899004</v>
      </c>
      <c r="B1005" s="6">
        <v>16000</v>
      </c>
      <c r="C1005" t="s">
        <v>26</v>
      </c>
      <c r="D1005" s="4">
        <v>0.1099</v>
      </c>
      <c r="E1005" t="s">
        <v>34</v>
      </c>
      <c r="F1005" t="s">
        <v>49</v>
      </c>
      <c r="G1005" t="s">
        <v>28</v>
      </c>
      <c r="H1005" t="s">
        <v>37</v>
      </c>
      <c r="I1005" s="6">
        <v>60000</v>
      </c>
      <c r="J1005" s="8" t="str">
        <f t="shared" si="91"/>
        <v>MEDIUM</v>
      </c>
      <c r="K1005" t="s">
        <v>29</v>
      </c>
      <c r="L1005" t="s">
        <v>25</v>
      </c>
      <c r="M1005" s="13">
        <v>0.38409999999999994</v>
      </c>
      <c r="N1005" s="13">
        <v>38.409999999999997</v>
      </c>
      <c r="O1005">
        <v>705</v>
      </c>
      <c r="P1005">
        <v>709</v>
      </c>
      <c r="Q1005">
        <f t="shared" si="92"/>
        <v>707</v>
      </c>
      <c r="R1005" s="8" t="str">
        <f t="shared" si="93"/>
        <v>GOOD</v>
      </c>
      <c r="S1005">
        <f t="shared" si="90"/>
        <v>1</v>
      </c>
      <c r="T1005" s="8" t="str">
        <f t="shared" si="94"/>
        <v>HIGH</v>
      </c>
      <c r="U1005" s="8" t="str">
        <f t="shared" si="95"/>
        <v>High DTI / Low Income / Low FICO</v>
      </c>
    </row>
    <row r="1006" spans="1:21" x14ac:dyDescent="0.3">
      <c r="A1006">
        <v>65662556</v>
      </c>
      <c r="B1006" s="6">
        <v>19800</v>
      </c>
      <c r="C1006" t="s">
        <v>26</v>
      </c>
      <c r="D1006" s="4">
        <v>0.16550000000000001</v>
      </c>
      <c r="E1006" t="s">
        <v>15</v>
      </c>
      <c r="F1006" t="s">
        <v>16</v>
      </c>
      <c r="G1006" t="s">
        <v>39</v>
      </c>
      <c r="H1006" t="s">
        <v>37</v>
      </c>
      <c r="I1006" s="6">
        <v>76000</v>
      </c>
      <c r="J1006" s="8" t="str">
        <f t="shared" si="91"/>
        <v>HIGH</v>
      </c>
      <c r="K1006" t="s">
        <v>48</v>
      </c>
      <c r="L1006" t="s">
        <v>20</v>
      </c>
      <c r="M1006" s="13">
        <v>0.1268</v>
      </c>
      <c r="N1006" s="13">
        <v>12.68</v>
      </c>
      <c r="O1006">
        <v>700</v>
      </c>
      <c r="P1006">
        <v>704</v>
      </c>
      <c r="Q1006">
        <f t="shared" si="92"/>
        <v>702</v>
      </c>
      <c r="R1006" s="8" t="str">
        <f t="shared" si="93"/>
        <v>GOOD</v>
      </c>
      <c r="S1006">
        <f t="shared" si="90"/>
        <v>2</v>
      </c>
      <c r="T1006" s="8" t="str">
        <f t="shared" si="94"/>
        <v>MEDIUM</v>
      </c>
      <c r="U1006" s="8" t="str">
        <f t="shared" si="95"/>
        <v>Moderate DTI/Income/FICO</v>
      </c>
    </row>
    <row r="1007" spans="1:21" x14ac:dyDescent="0.3">
      <c r="A1007">
        <v>63419905</v>
      </c>
      <c r="B1007" s="6">
        <v>14525</v>
      </c>
      <c r="C1007" t="s">
        <v>14</v>
      </c>
      <c r="D1007" s="4">
        <v>0.17859999999999998</v>
      </c>
      <c r="E1007" t="s">
        <v>15</v>
      </c>
      <c r="F1007" t="s">
        <v>51</v>
      </c>
      <c r="G1007" t="s">
        <v>47</v>
      </c>
      <c r="H1007" t="s">
        <v>24</v>
      </c>
      <c r="I1007" s="6">
        <v>54000</v>
      </c>
      <c r="J1007" s="8" t="str">
        <f t="shared" si="91"/>
        <v>MEDIUM</v>
      </c>
      <c r="K1007" t="s">
        <v>19</v>
      </c>
      <c r="L1007" t="s">
        <v>20</v>
      </c>
      <c r="M1007" s="13">
        <v>0.35920000000000002</v>
      </c>
      <c r="N1007" s="13">
        <v>35.92</v>
      </c>
      <c r="O1007">
        <v>700</v>
      </c>
      <c r="P1007">
        <v>704</v>
      </c>
      <c r="Q1007">
        <f t="shared" si="92"/>
        <v>702</v>
      </c>
      <c r="R1007" s="8" t="str">
        <f t="shared" si="93"/>
        <v>GOOD</v>
      </c>
      <c r="S1007">
        <f t="shared" si="90"/>
        <v>1</v>
      </c>
      <c r="T1007" s="8" t="str">
        <f t="shared" si="94"/>
        <v>HIGH</v>
      </c>
      <c r="U1007" s="8" t="str">
        <f t="shared" si="95"/>
        <v>High DTI / Low Income / Low FICO</v>
      </c>
    </row>
    <row r="1008" spans="1:21" x14ac:dyDescent="0.3">
      <c r="A1008">
        <v>66435012</v>
      </c>
      <c r="B1008" s="6">
        <v>9600</v>
      </c>
      <c r="C1008" t="s">
        <v>26</v>
      </c>
      <c r="D1008" s="4">
        <v>0.1318</v>
      </c>
      <c r="E1008" t="s">
        <v>21</v>
      </c>
      <c r="F1008" t="s">
        <v>32</v>
      </c>
      <c r="G1008" t="s">
        <v>36</v>
      </c>
      <c r="H1008" t="s">
        <v>18</v>
      </c>
      <c r="I1008" s="6">
        <v>30000</v>
      </c>
      <c r="J1008" s="8" t="str">
        <f t="shared" si="91"/>
        <v>LOW</v>
      </c>
      <c r="K1008" t="s">
        <v>29</v>
      </c>
      <c r="L1008" t="s">
        <v>20</v>
      </c>
      <c r="M1008" s="13">
        <v>0.24600000000000002</v>
      </c>
      <c r="N1008" s="13">
        <v>24.6</v>
      </c>
      <c r="O1008">
        <v>665</v>
      </c>
      <c r="P1008">
        <v>669</v>
      </c>
      <c r="Q1008">
        <f t="shared" si="92"/>
        <v>667</v>
      </c>
      <c r="R1008" s="8" t="str">
        <f t="shared" si="93"/>
        <v>FAIR</v>
      </c>
      <c r="S1008">
        <f t="shared" si="90"/>
        <v>1</v>
      </c>
      <c r="T1008" s="8" t="str">
        <f t="shared" si="94"/>
        <v>HIGH</v>
      </c>
      <c r="U1008" s="8" t="str">
        <f t="shared" si="95"/>
        <v>High DTI / Low Income / Low FICO</v>
      </c>
    </row>
    <row r="1009" spans="1:21" x14ac:dyDescent="0.3">
      <c r="A1009">
        <v>62449480</v>
      </c>
      <c r="B1009" s="6">
        <v>10000</v>
      </c>
      <c r="C1009" t="s">
        <v>26</v>
      </c>
      <c r="D1009" s="4">
        <v>9.1700000000000004E-2</v>
      </c>
      <c r="E1009" t="s">
        <v>34</v>
      </c>
      <c r="F1009" t="s">
        <v>68</v>
      </c>
      <c r="G1009" t="s">
        <v>23</v>
      </c>
      <c r="H1009" t="s">
        <v>24</v>
      </c>
      <c r="I1009" s="6">
        <v>60000</v>
      </c>
      <c r="J1009" s="8" t="str">
        <f t="shared" si="91"/>
        <v>MEDIUM</v>
      </c>
      <c r="K1009" t="s">
        <v>29</v>
      </c>
      <c r="L1009" t="s">
        <v>66</v>
      </c>
      <c r="M1009" s="13">
        <v>0.16449999999999998</v>
      </c>
      <c r="N1009" s="13">
        <v>16.45</v>
      </c>
      <c r="O1009">
        <v>825</v>
      </c>
      <c r="P1009">
        <v>829</v>
      </c>
      <c r="Q1009">
        <f t="shared" si="92"/>
        <v>827</v>
      </c>
      <c r="R1009" s="8" t="str">
        <f t="shared" si="93"/>
        <v>GOOD</v>
      </c>
      <c r="S1009">
        <f t="shared" si="90"/>
        <v>2</v>
      </c>
      <c r="T1009" s="8" t="str">
        <f t="shared" si="94"/>
        <v>MEDIUM</v>
      </c>
      <c r="U1009" s="8" t="str">
        <f t="shared" si="95"/>
        <v>Moderate DTI/Income/FICO</v>
      </c>
    </row>
    <row r="1010" spans="1:21" x14ac:dyDescent="0.3">
      <c r="A1010">
        <v>66511309</v>
      </c>
      <c r="B1010" s="6">
        <v>23500</v>
      </c>
      <c r="C1010" t="s">
        <v>14</v>
      </c>
      <c r="D1010" s="4">
        <v>0.13669999999999999</v>
      </c>
      <c r="E1010" t="s">
        <v>21</v>
      </c>
      <c r="F1010" t="s">
        <v>30</v>
      </c>
      <c r="G1010" t="s">
        <v>33</v>
      </c>
      <c r="H1010" t="s">
        <v>24</v>
      </c>
      <c r="I1010" s="6">
        <v>85971.81</v>
      </c>
      <c r="J1010" s="8" t="str">
        <f t="shared" si="91"/>
        <v>HIGH</v>
      </c>
      <c r="K1010" t="s">
        <v>19</v>
      </c>
      <c r="L1010" t="s">
        <v>20</v>
      </c>
      <c r="M1010" s="13">
        <v>0.22089999999999999</v>
      </c>
      <c r="N1010" s="13">
        <v>22.09</v>
      </c>
      <c r="O1010">
        <v>730</v>
      </c>
      <c r="P1010">
        <v>734</v>
      </c>
      <c r="Q1010">
        <f t="shared" si="92"/>
        <v>732</v>
      </c>
      <c r="R1010" s="8" t="str">
        <f t="shared" si="93"/>
        <v>GOOD</v>
      </c>
      <c r="S1010">
        <f t="shared" si="90"/>
        <v>1</v>
      </c>
      <c r="T1010" s="8" t="str">
        <f t="shared" si="94"/>
        <v>HIGH</v>
      </c>
      <c r="U1010" s="8" t="str">
        <f t="shared" si="95"/>
        <v>High DTI / Low Income / Low FICO</v>
      </c>
    </row>
    <row r="1011" spans="1:21" x14ac:dyDescent="0.3">
      <c r="A1011">
        <v>66504532</v>
      </c>
      <c r="B1011" s="6">
        <v>5000</v>
      </c>
      <c r="C1011" t="s">
        <v>26</v>
      </c>
      <c r="D1011" s="4">
        <v>6.2400000000000004E-2</v>
      </c>
      <c r="E1011" t="s">
        <v>45</v>
      </c>
      <c r="F1011" t="s">
        <v>62</v>
      </c>
      <c r="G1011" t="s">
        <v>50</v>
      </c>
      <c r="H1011" t="s">
        <v>37</v>
      </c>
      <c r="I1011" s="6">
        <v>40000</v>
      </c>
      <c r="J1011" s="8" t="str">
        <f t="shared" si="91"/>
        <v>LOW</v>
      </c>
      <c r="K1011" t="s">
        <v>29</v>
      </c>
      <c r="L1011" t="s">
        <v>20</v>
      </c>
      <c r="M1011" s="13">
        <v>4.6199999999999998E-2</v>
      </c>
      <c r="N1011" s="13">
        <v>4.62</v>
      </c>
      <c r="O1011">
        <v>730</v>
      </c>
      <c r="P1011">
        <v>734</v>
      </c>
      <c r="Q1011">
        <f t="shared" si="92"/>
        <v>732</v>
      </c>
      <c r="R1011" s="8" t="str">
        <f t="shared" si="93"/>
        <v>GOOD</v>
      </c>
      <c r="S1011">
        <f t="shared" si="90"/>
        <v>1</v>
      </c>
      <c r="T1011" s="8" t="str">
        <f t="shared" si="94"/>
        <v>HIGH</v>
      </c>
      <c r="U1011" s="8" t="str">
        <f t="shared" si="95"/>
        <v>High DTI / Low Income / Low FICO</v>
      </c>
    </row>
    <row r="1012" spans="1:21" x14ac:dyDescent="0.3">
      <c r="A1012">
        <v>64077678</v>
      </c>
      <c r="B1012" s="6">
        <v>7225</v>
      </c>
      <c r="C1012" t="s">
        <v>26</v>
      </c>
      <c r="D1012" s="4">
        <v>0.18989999999999999</v>
      </c>
      <c r="E1012" t="s">
        <v>43</v>
      </c>
      <c r="F1012" t="s">
        <v>76</v>
      </c>
      <c r="G1012" t="s">
        <v>28</v>
      </c>
      <c r="H1012" t="s">
        <v>24</v>
      </c>
      <c r="I1012" s="6">
        <v>30720</v>
      </c>
      <c r="J1012" s="8" t="str">
        <f t="shared" si="91"/>
        <v>LOW</v>
      </c>
      <c r="K1012" t="s">
        <v>29</v>
      </c>
      <c r="L1012" t="s">
        <v>20</v>
      </c>
      <c r="M1012" s="13">
        <v>0.107</v>
      </c>
      <c r="N1012" s="13">
        <v>10.7</v>
      </c>
      <c r="O1012">
        <v>685</v>
      </c>
      <c r="P1012">
        <v>689</v>
      </c>
      <c r="Q1012">
        <f t="shared" si="92"/>
        <v>687</v>
      </c>
      <c r="R1012" s="8" t="str">
        <f t="shared" si="93"/>
        <v>FAIR</v>
      </c>
      <c r="S1012">
        <f t="shared" si="90"/>
        <v>1</v>
      </c>
      <c r="T1012" s="8" t="str">
        <f t="shared" si="94"/>
        <v>HIGH</v>
      </c>
      <c r="U1012" s="8" t="str">
        <f t="shared" si="95"/>
        <v>High DTI / Low Income / Low FICO</v>
      </c>
    </row>
    <row r="1013" spans="1:21" x14ac:dyDescent="0.3">
      <c r="A1013">
        <v>65252782</v>
      </c>
      <c r="B1013" s="6">
        <v>10850</v>
      </c>
      <c r="C1013" t="s">
        <v>14</v>
      </c>
      <c r="D1013" s="4">
        <v>0.15410000000000001</v>
      </c>
      <c r="E1013" t="s">
        <v>15</v>
      </c>
      <c r="F1013" t="s">
        <v>27</v>
      </c>
      <c r="G1013" t="s">
        <v>28</v>
      </c>
      <c r="H1013" t="s">
        <v>37</v>
      </c>
      <c r="I1013" s="6">
        <v>60000</v>
      </c>
      <c r="J1013" s="8" t="str">
        <f t="shared" si="91"/>
        <v>MEDIUM</v>
      </c>
      <c r="K1013" t="s">
        <v>48</v>
      </c>
      <c r="L1013" t="s">
        <v>20</v>
      </c>
      <c r="M1013" s="13">
        <v>0.1143</v>
      </c>
      <c r="N1013" s="13">
        <v>11.43</v>
      </c>
      <c r="O1013">
        <v>690</v>
      </c>
      <c r="P1013">
        <v>694</v>
      </c>
      <c r="Q1013">
        <f t="shared" si="92"/>
        <v>692</v>
      </c>
      <c r="R1013" s="8" t="str">
        <f t="shared" si="93"/>
        <v>FAIR</v>
      </c>
      <c r="S1013">
        <f t="shared" si="90"/>
        <v>2</v>
      </c>
      <c r="T1013" s="8" t="str">
        <f t="shared" si="94"/>
        <v>MEDIUM</v>
      </c>
      <c r="U1013" s="8" t="str">
        <f t="shared" si="95"/>
        <v>Moderate DTI/Income/FICO</v>
      </c>
    </row>
    <row r="1014" spans="1:21" x14ac:dyDescent="0.3">
      <c r="A1014">
        <v>66121521</v>
      </c>
      <c r="B1014" s="6">
        <v>20000</v>
      </c>
      <c r="C1014" t="s">
        <v>14</v>
      </c>
      <c r="D1014" s="4">
        <v>0.13669999999999999</v>
      </c>
      <c r="E1014" t="s">
        <v>21</v>
      </c>
      <c r="F1014" t="s">
        <v>30</v>
      </c>
      <c r="G1014" t="s">
        <v>33</v>
      </c>
      <c r="H1014" t="s">
        <v>37</v>
      </c>
      <c r="I1014" s="6">
        <v>70000</v>
      </c>
      <c r="J1014" s="8" t="str">
        <f t="shared" si="91"/>
        <v>HIGH</v>
      </c>
      <c r="K1014" t="s">
        <v>19</v>
      </c>
      <c r="L1014" t="s">
        <v>20</v>
      </c>
      <c r="M1014" s="13">
        <v>0.21960000000000002</v>
      </c>
      <c r="N1014" s="13">
        <v>21.96</v>
      </c>
      <c r="O1014">
        <v>705</v>
      </c>
      <c r="P1014">
        <v>709</v>
      </c>
      <c r="Q1014">
        <f t="shared" si="92"/>
        <v>707</v>
      </c>
      <c r="R1014" s="8" t="str">
        <f t="shared" si="93"/>
        <v>GOOD</v>
      </c>
      <c r="S1014">
        <f t="shared" si="90"/>
        <v>1</v>
      </c>
      <c r="T1014" s="8" t="str">
        <f t="shared" si="94"/>
        <v>HIGH</v>
      </c>
      <c r="U1014" s="8" t="str">
        <f t="shared" si="95"/>
        <v>High DTI / Low Income / Low FICO</v>
      </c>
    </row>
    <row r="1015" spans="1:21" x14ac:dyDescent="0.3">
      <c r="A1015">
        <v>67526238</v>
      </c>
      <c r="B1015" s="6">
        <v>25000</v>
      </c>
      <c r="C1015" t="s">
        <v>26</v>
      </c>
      <c r="D1015" s="4">
        <v>0.15410000000000001</v>
      </c>
      <c r="E1015" t="s">
        <v>15</v>
      </c>
      <c r="F1015" t="s">
        <v>27</v>
      </c>
      <c r="G1015" t="s">
        <v>72</v>
      </c>
      <c r="H1015" t="s">
        <v>37</v>
      </c>
      <c r="I1015" s="6">
        <v>85000</v>
      </c>
      <c r="J1015" s="8" t="str">
        <f t="shared" si="91"/>
        <v>HIGH</v>
      </c>
      <c r="K1015" t="s">
        <v>29</v>
      </c>
      <c r="L1015" t="s">
        <v>20</v>
      </c>
      <c r="M1015" s="13">
        <v>0.25890000000000002</v>
      </c>
      <c r="N1015" s="13">
        <v>25.89</v>
      </c>
      <c r="O1015">
        <v>675</v>
      </c>
      <c r="P1015">
        <v>679</v>
      </c>
      <c r="Q1015">
        <f t="shared" si="92"/>
        <v>677</v>
      </c>
      <c r="R1015" s="8" t="str">
        <f t="shared" si="93"/>
        <v>FAIR</v>
      </c>
      <c r="S1015">
        <f t="shared" si="90"/>
        <v>1</v>
      </c>
      <c r="T1015" s="8" t="str">
        <f t="shared" si="94"/>
        <v>HIGH</v>
      </c>
      <c r="U1015" s="8" t="str">
        <f t="shared" si="95"/>
        <v>High DTI / Low Income / Low FICO</v>
      </c>
    </row>
    <row r="1016" spans="1:21" x14ac:dyDescent="0.3">
      <c r="A1016">
        <v>67268552</v>
      </c>
      <c r="B1016" s="6">
        <v>9000</v>
      </c>
      <c r="C1016" t="s">
        <v>26</v>
      </c>
      <c r="D1016" s="4">
        <v>6.9900000000000004E-2</v>
      </c>
      <c r="E1016" t="s">
        <v>45</v>
      </c>
      <c r="F1016" t="s">
        <v>46</v>
      </c>
      <c r="G1016" t="s">
        <v>33</v>
      </c>
      <c r="H1016" t="s">
        <v>24</v>
      </c>
      <c r="I1016" s="6">
        <v>75000</v>
      </c>
      <c r="J1016" s="8" t="str">
        <f t="shared" si="91"/>
        <v>HIGH</v>
      </c>
      <c r="K1016" t="s">
        <v>29</v>
      </c>
      <c r="L1016" t="s">
        <v>20</v>
      </c>
      <c r="M1016" s="13">
        <v>0.1182</v>
      </c>
      <c r="N1016" s="13">
        <v>11.82</v>
      </c>
      <c r="O1016">
        <v>790</v>
      </c>
      <c r="P1016">
        <v>794</v>
      </c>
      <c r="Q1016">
        <f t="shared" si="92"/>
        <v>792</v>
      </c>
      <c r="R1016" s="8" t="str">
        <f t="shared" si="93"/>
        <v>GOOD</v>
      </c>
      <c r="S1016">
        <f t="shared" si="90"/>
        <v>3</v>
      </c>
      <c r="T1016" s="8" t="str">
        <f t="shared" si="94"/>
        <v>LOW</v>
      </c>
      <c r="U1016" s="8" t="str">
        <f t="shared" si="95"/>
        <v>Strong Profile</v>
      </c>
    </row>
    <row r="1017" spans="1:21" x14ac:dyDescent="0.3">
      <c r="A1017">
        <v>65855852</v>
      </c>
      <c r="B1017" s="6">
        <v>14750</v>
      </c>
      <c r="C1017" t="s">
        <v>14</v>
      </c>
      <c r="D1017" s="4">
        <v>0.20989999999999998</v>
      </c>
      <c r="E1017" t="s">
        <v>43</v>
      </c>
      <c r="F1017" t="s">
        <v>73</v>
      </c>
      <c r="G1017" t="s">
        <v>72</v>
      </c>
      <c r="H1017" t="s">
        <v>18</v>
      </c>
      <c r="I1017" s="6">
        <v>41000</v>
      </c>
      <c r="J1017" s="8" t="str">
        <f t="shared" si="91"/>
        <v>MEDIUM</v>
      </c>
      <c r="K1017" t="s">
        <v>48</v>
      </c>
      <c r="L1017" t="s">
        <v>20</v>
      </c>
      <c r="M1017" s="13">
        <v>0.1452</v>
      </c>
      <c r="N1017" s="13">
        <v>14.52</v>
      </c>
      <c r="O1017">
        <v>665</v>
      </c>
      <c r="P1017">
        <v>669</v>
      </c>
      <c r="Q1017">
        <f t="shared" si="92"/>
        <v>667</v>
      </c>
      <c r="R1017" s="8" t="str">
        <f t="shared" si="93"/>
        <v>FAIR</v>
      </c>
      <c r="S1017">
        <f t="shared" si="90"/>
        <v>2</v>
      </c>
      <c r="T1017" s="8" t="str">
        <f t="shared" si="94"/>
        <v>MEDIUM</v>
      </c>
      <c r="U1017" s="8" t="str">
        <f t="shared" si="95"/>
        <v>Moderate DTI/Income/FICO</v>
      </c>
    </row>
    <row r="1018" spans="1:21" x14ac:dyDescent="0.3">
      <c r="A1018">
        <v>64171276</v>
      </c>
      <c r="B1018" s="6">
        <v>10525</v>
      </c>
      <c r="C1018" t="s">
        <v>14</v>
      </c>
      <c r="D1018" s="4">
        <v>0.22989999999999999</v>
      </c>
      <c r="E1018" t="s">
        <v>41</v>
      </c>
      <c r="F1018" t="s">
        <v>75</v>
      </c>
      <c r="G1018" t="s">
        <v>60</v>
      </c>
      <c r="H1018" t="s">
        <v>24</v>
      </c>
      <c r="I1018" s="6">
        <v>25144</v>
      </c>
      <c r="J1018" s="8" t="str">
        <f t="shared" si="91"/>
        <v>LOW</v>
      </c>
      <c r="K1018" t="s">
        <v>48</v>
      </c>
      <c r="L1018" t="s">
        <v>20</v>
      </c>
      <c r="M1018" s="13">
        <v>0.30859999999999999</v>
      </c>
      <c r="N1018" s="13">
        <v>30.86</v>
      </c>
      <c r="O1018">
        <v>675</v>
      </c>
      <c r="P1018">
        <v>679</v>
      </c>
      <c r="Q1018">
        <f t="shared" si="92"/>
        <v>677</v>
      </c>
      <c r="R1018" s="8" t="str">
        <f t="shared" si="93"/>
        <v>FAIR</v>
      </c>
      <c r="S1018">
        <f t="shared" si="90"/>
        <v>1</v>
      </c>
      <c r="T1018" s="8" t="str">
        <f t="shared" si="94"/>
        <v>HIGH</v>
      </c>
      <c r="U1018" s="8" t="str">
        <f t="shared" si="95"/>
        <v>High DTI / Low Income / Low FICO</v>
      </c>
    </row>
    <row r="1019" spans="1:21" x14ac:dyDescent="0.3">
      <c r="A1019">
        <v>65662544</v>
      </c>
      <c r="B1019" s="6">
        <v>20000</v>
      </c>
      <c r="C1019" t="s">
        <v>14</v>
      </c>
      <c r="D1019" s="4">
        <v>0.15410000000000001</v>
      </c>
      <c r="E1019" t="s">
        <v>15</v>
      </c>
      <c r="F1019" t="s">
        <v>27</v>
      </c>
      <c r="G1019" t="s">
        <v>28</v>
      </c>
      <c r="H1019" t="s">
        <v>24</v>
      </c>
      <c r="I1019" s="6">
        <v>62000</v>
      </c>
      <c r="J1019" s="8" t="str">
        <f t="shared" si="91"/>
        <v>HIGH</v>
      </c>
      <c r="K1019" t="s">
        <v>19</v>
      </c>
      <c r="L1019" t="s">
        <v>25</v>
      </c>
      <c r="M1019" s="13">
        <v>0.21719999999999998</v>
      </c>
      <c r="N1019" s="13">
        <v>21.72</v>
      </c>
      <c r="O1019">
        <v>670</v>
      </c>
      <c r="P1019">
        <v>674</v>
      </c>
      <c r="Q1019">
        <f t="shared" si="92"/>
        <v>672</v>
      </c>
      <c r="R1019" s="8" t="str">
        <f t="shared" si="93"/>
        <v>FAIR</v>
      </c>
      <c r="S1019">
        <f t="shared" si="90"/>
        <v>1</v>
      </c>
      <c r="T1019" s="8" t="str">
        <f t="shared" si="94"/>
        <v>HIGH</v>
      </c>
      <c r="U1019" s="8" t="str">
        <f t="shared" si="95"/>
        <v>High DTI / Low Income / Low FICO</v>
      </c>
    </row>
    <row r="1020" spans="1:21" x14ac:dyDescent="0.3">
      <c r="A1020">
        <v>67918513</v>
      </c>
      <c r="B1020" s="6">
        <v>28000</v>
      </c>
      <c r="C1020" t="s">
        <v>14</v>
      </c>
      <c r="D1020" s="4">
        <v>0.15410000000000001</v>
      </c>
      <c r="E1020" t="s">
        <v>15</v>
      </c>
      <c r="F1020" t="s">
        <v>27</v>
      </c>
      <c r="G1020" t="s">
        <v>33</v>
      </c>
      <c r="H1020" t="s">
        <v>24</v>
      </c>
      <c r="I1020" s="6">
        <v>100000</v>
      </c>
      <c r="J1020" s="8" t="str">
        <f t="shared" si="91"/>
        <v>HIGH</v>
      </c>
      <c r="K1020" t="s">
        <v>19</v>
      </c>
      <c r="L1020" t="s">
        <v>20</v>
      </c>
      <c r="M1020" s="13">
        <v>0.20579999999999998</v>
      </c>
      <c r="N1020" s="13">
        <v>20.58</v>
      </c>
      <c r="O1020">
        <v>670</v>
      </c>
      <c r="P1020">
        <v>674</v>
      </c>
      <c r="Q1020">
        <f t="shared" si="92"/>
        <v>672</v>
      </c>
      <c r="R1020" s="8" t="str">
        <f t="shared" si="93"/>
        <v>FAIR</v>
      </c>
      <c r="S1020">
        <f t="shared" si="90"/>
        <v>1</v>
      </c>
      <c r="T1020" s="8" t="str">
        <f t="shared" si="94"/>
        <v>HIGH</v>
      </c>
      <c r="U1020" s="8" t="str">
        <f t="shared" si="95"/>
        <v>High DTI / Low Income / Low FICO</v>
      </c>
    </row>
    <row r="1021" spans="1:21" x14ac:dyDescent="0.3">
      <c r="A1021">
        <v>63386243</v>
      </c>
      <c r="B1021" s="6">
        <v>15000</v>
      </c>
      <c r="C1021" t="s">
        <v>26</v>
      </c>
      <c r="D1021" s="4">
        <v>7.8899999999999998E-2</v>
      </c>
      <c r="E1021" t="s">
        <v>45</v>
      </c>
      <c r="F1021" t="s">
        <v>64</v>
      </c>
      <c r="G1021" t="s">
        <v>17</v>
      </c>
      <c r="H1021" t="s">
        <v>37</v>
      </c>
      <c r="I1021" s="6">
        <v>49700</v>
      </c>
      <c r="J1021" s="8" t="str">
        <f t="shared" si="91"/>
        <v>MEDIUM</v>
      </c>
      <c r="K1021" t="s">
        <v>29</v>
      </c>
      <c r="L1021" t="s">
        <v>20</v>
      </c>
      <c r="M1021" s="13">
        <v>0.23980000000000001</v>
      </c>
      <c r="N1021" s="13">
        <v>23.98</v>
      </c>
      <c r="O1021">
        <v>700</v>
      </c>
      <c r="P1021">
        <v>704</v>
      </c>
      <c r="Q1021">
        <f t="shared" si="92"/>
        <v>702</v>
      </c>
      <c r="R1021" s="8" t="str">
        <f t="shared" si="93"/>
        <v>GOOD</v>
      </c>
      <c r="S1021">
        <f t="shared" si="90"/>
        <v>1</v>
      </c>
      <c r="T1021" s="8" t="str">
        <f t="shared" si="94"/>
        <v>HIGH</v>
      </c>
      <c r="U1021" s="8" t="str">
        <f t="shared" si="95"/>
        <v>High DTI / Low Income / Low FICO</v>
      </c>
    </row>
    <row r="1022" spans="1:21" x14ac:dyDescent="0.3">
      <c r="A1022">
        <v>61963341</v>
      </c>
      <c r="B1022" s="6">
        <v>12000</v>
      </c>
      <c r="C1022" t="s">
        <v>26</v>
      </c>
      <c r="D1022" s="4">
        <v>0.1229</v>
      </c>
      <c r="E1022" t="s">
        <v>21</v>
      </c>
      <c r="F1022" t="s">
        <v>40</v>
      </c>
      <c r="G1022" t="s">
        <v>39</v>
      </c>
      <c r="H1022" t="s">
        <v>24</v>
      </c>
      <c r="I1022" s="6">
        <v>49000</v>
      </c>
      <c r="J1022" s="8" t="str">
        <f t="shared" si="91"/>
        <v>MEDIUM</v>
      </c>
      <c r="K1022" t="s">
        <v>48</v>
      </c>
      <c r="L1022" t="s">
        <v>59</v>
      </c>
      <c r="M1022" s="13">
        <v>0.23809999999999998</v>
      </c>
      <c r="N1022" s="13">
        <v>23.81</v>
      </c>
      <c r="O1022">
        <v>685</v>
      </c>
      <c r="P1022">
        <v>689</v>
      </c>
      <c r="Q1022">
        <f t="shared" si="92"/>
        <v>687</v>
      </c>
      <c r="R1022" s="8" t="str">
        <f t="shared" si="93"/>
        <v>FAIR</v>
      </c>
      <c r="S1022">
        <f t="shared" si="90"/>
        <v>1</v>
      </c>
      <c r="T1022" s="8" t="str">
        <f t="shared" si="94"/>
        <v>HIGH</v>
      </c>
      <c r="U1022" s="8" t="str">
        <f t="shared" si="95"/>
        <v>High DTI / Low Income / Low FICO</v>
      </c>
    </row>
    <row r="1023" spans="1:21" x14ac:dyDescent="0.3">
      <c r="A1023">
        <v>67288369</v>
      </c>
      <c r="B1023" s="6">
        <v>17500</v>
      </c>
      <c r="C1023" t="s">
        <v>14</v>
      </c>
      <c r="D1023" s="4">
        <v>0.20499999999999999</v>
      </c>
      <c r="E1023" t="s">
        <v>43</v>
      </c>
      <c r="F1023" t="s">
        <v>44</v>
      </c>
      <c r="G1023" t="s">
        <v>28</v>
      </c>
      <c r="H1023" t="s">
        <v>18</v>
      </c>
      <c r="I1023" s="6">
        <v>134000</v>
      </c>
      <c r="J1023" s="8" t="str">
        <f t="shared" si="91"/>
        <v>HIGH</v>
      </c>
      <c r="K1023" t="s">
        <v>48</v>
      </c>
      <c r="L1023" t="s">
        <v>38</v>
      </c>
      <c r="M1023" s="13">
        <v>5.21E-2</v>
      </c>
      <c r="N1023" s="13">
        <v>5.21</v>
      </c>
      <c r="O1023">
        <v>730</v>
      </c>
      <c r="P1023">
        <v>734</v>
      </c>
      <c r="Q1023">
        <f t="shared" si="92"/>
        <v>732</v>
      </c>
      <c r="R1023" s="8" t="str">
        <f t="shared" si="93"/>
        <v>GOOD</v>
      </c>
      <c r="S1023">
        <f t="shared" si="90"/>
        <v>3</v>
      </c>
      <c r="T1023" s="8" t="str">
        <f t="shared" si="94"/>
        <v>LOW</v>
      </c>
      <c r="U1023" s="8" t="str">
        <f t="shared" si="95"/>
        <v>Strong Profile</v>
      </c>
    </row>
    <row r="1024" spans="1:21" x14ac:dyDescent="0.3">
      <c r="A1024">
        <v>68523778</v>
      </c>
      <c r="B1024" s="6">
        <v>14400</v>
      </c>
      <c r="C1024" t="s">
        <v>26</v>
      </c>
      <c r="D1024" s="4">
        <v>9.8000000000000004E-2</v>
      </c>
      <c r="E1024" t="s">
        <v>34</v>
      </c>
      <c r="F1024" t="s">
        <v>58</v>
      </c>
      <c r="G1024" t="s">
        <v>69</v>
      </c>
      <c r="H1024" t="s">
        <v>24</v>
      </c>
      <c r="I1024" s="6">
        <v>200000</v>
      </c>
      <c r="J1024" s="8" t="str">
        <f t="shared" si="91"/>
        <v>HIGH</v>
      </c>
      <c r="K1024" t="s">
        <v>48</v>
      </c>
      <c r="L1024" t="s">
        <v>59</v>
      </c>
      <c r="M1024" s="13">
        <v>0.26379999999999998</v>
      </c>
      <c r="N1024" s="13">
        <v>26.38</v>
      </c>
      <c r="O1024">
        <v>680</v>
      </c>
      <c r="P1024">
        <v>684</v>
      </c>
      <c r="Q1024">
        <f t="shared" si="92"/>
        <v>682</v>
      </c>
      <c r="R1024" s="8" t="str">
        <f t="shared" si="93"/>
        <v>FAIR</v>
      </c>
      <c r="S1024">
        <f t="shared" si="90"/>
        <v>1</v>
      </c>
      <c r="T1024" s="8" t="str">
        <f t="shared" si="94"/>
        <v>HIGH</v>
      </c>
      <c r="U1024" s="8" t="str">
        <f t="shared" si="95"/>
        <v>High DTI / Low Income / Low FICO</v>
      </c>
    </row>
    <row r="1025" spans="1:21" x14ac:dyDescent="0.3">
      <c r="A1025">
        <v>65781321</v>
      </c>
      <c r="B1025" s="6">
        <v>19600</v>
      </c>
      <c r="C1025" t="s">
        <v>14</v>
      </c>
      <c r="D1025" s="4">
        <v>0.16550000000000001</v>
      </c>
      <c r="E1025" t="s">
        <v>15</v>
      </c>
      <c r="F1025" t="s">
        <v>16</v>
      </c>
      <c r="G1025" t="s">
        <v>33</v>
      </c>
      <c r="H1025" t="s">
        <v>24</v>
      </c>
      <c r="I1025" s="6">
        <v>50000</v>
      </c>
      <c r="J1025" s="8" t="str">
        <f t="shared" si="91"/>
        <v>MEDIUM</v>
      </c>
      <c r="K1025" t="s">
        <v>48</v>
      </c>
      <c r="L1025" t="s">
        <v>25</v>
      </c>
      <c r="M1025" s="13">
        <v>0.2681</v>
      </c>
      <c r="N1025" s="13">
        <v>26.810000000000002</v>
      </c>
      <c r="O1025">
        <v>695</v>
      </c>
      <c r="P1025">
        <v>699</v>
      </c>
      <c r="Q1025">
        <f t="shared" si="92"/>
        <v>697</v>
      </c>
      <c r="R1025" s="8" t="str">
        <f t="shared" si="93"/>
        <v>FAIR</v>
      </c>
      <c r="S1025">
        <f t="shared" si="90"/>
        <v>1</v>
      </c>
      <c r="T1025" s="8" t="str">
        <f t="shared" si="94"/>
        <v>HIGH</v>
      </c>
      <c r="U1025" s="8" t="str">
        <f t="shared" si="95"/>
        <v>High DTI / Low Income / Low FICO</v>
      </c>
    </row>
    <row r="1026" spans="1:21" x14ac:dyDescent="0.3">
      <c r="A1026">
        <v>67715847</v>
      </c>
      <c r="B1026" s="6">
        <v>12000</v>
      </c>
      <c r="C1026" t="s">
        <v>26</v>
      </c>
      <c r="D1026" s="4">
        <v>7.2599999999999998E-2</v>
      </c>
      <c r="E1026" t="s">
        <v>45</v>
      </c>
      <c r="F1026" t="s">
        <v>61</v>
      </c>
      <c r="G1026" t="s">
        <v>33</v>
      </c>
      <c r="H1026" t="s">
        <v>24</v>
      </c>
      <c r="I1026" s="6">
        <v>44549</v>
      </c>
      <c r="J1026" s="8" t="str">
        <f t="shared" si="91"/>
        <v>MEDIUM</v>
      </c>
      <c r="K1026" t="s">
        <v>29</v>
      </c>
      <c r="L1026" t="s">
        <v>20</v>
      </c>
      <c r="M1026" s="13">
        <v>0.25890000000000002</v>
      </c>
      <c r="N1026" s="13">
        <v>25.89</v>
      </c>
      <c r="O1026">
        <v>685</v>
      </c>
      <c r="P1026">
        <v>689</v>
      </c>
      <c r="Q1026">
        <f t="shared" si="92"/>
        <v>687</v>
      </c>
      <c r="R1026" s="8" t="str">
        <f t="shared" si="93"/>
        <v>FAIR</v>
      </c>
      <c r="S1026">
        <f t="shared" ref="S1026:S1089" si="96">IF(AND(M1026&lt;0.12, I1026&gt;60000, Q1026&gt;700), 3, IF(AND(M1026&lt;0.2, I1026&gt;40000, Q1026&gt;660), 2, 1))</f>
        <v>1</v>
      </c>
      <c r="T1026" s="8" t="str">
        <f t="shared" si="94"/>
        <v>HIGH</v>
      </c>
      <c r="U1026" s="8" t="str">
        <f t="shared" si="95"/>
        <v>High DTI / Low Income / Low FICO</v>
      </c>
    </row>
    <row r="1027" spans="1:21" x14ac:dyDescent="0.3">
      <c r="A1027">
        <v>65835891</v>
      </c>
      <c r="B1027" s="6">
        <v>25000</v>
      </c>
      <c r="C1027" t="s">
        <v>26</v>
      </c>
      <c r="D1027" s="4">
        <v>0.10640000000000001</v>
      </c>
      <c r="E1027" t="s">
        <v>34</v>
      </c>
      <c r="F1027" t="s">
        <v>49</v>
      </c>
      <c r="G1027" t="s">
        <v>33</v>
      </c>
      <c r="H1027" t="s">
        <v>37</v>
      </c>
      <c r="I1027" s="6">
        <v>110000</v>
      </c>
      <c r="J1027" s="8" t="str">
        <f t="shared" ref="J1027:J1090" si="97">IF(I1027&gt;60000,"HIGH",IF(I1027&gt;40000,"MEDIUM","LOW"))</f>
        <v>HIGH</v>
      </c>
      <c r="K1027" t="s">
        <v>29</v>
      </c>
      <c r="L1027" t="s">
        <v>20</v>
      </c>
      <c r="M1027" s="13">
        <v>0.1099</v>
      </c>
      <c r="N1027" s="13">
        <v>10.99</v>
      </c>
      <c r="O1027">
        <v>665</v>
      </c>
      <c r="P1027">
        <v>669</v>
      </c>
      <c r="Q1027">
        <f t="shared" ref="Q1027:Q1090" si="98">AVERAGE(O1027,P1027)</f>
        <v>667</v>
      </c>
      <c r="R1027" s="8" t="str">
        <f t="shared" ref="R1027:R1090" si="99">IF(Q1027&gt;700,"GOOD",IF(Q1027&gt;660,"FAIR","POOR"))</f>
        <v>FAIR</v>
      </c>
      <c r="S1027">
        <f t="shared" si="96"/>
        <v>2</v>
      </c>
      <c r="T1027" s="8" t="str">
        <f t="shared" ref="T1027:T1090" si="100">IF(S1027=3, "LOW", IF(S1027=2, "MEDIUM", "HIGH"))</f>
        <v>MEDIUM</v>
      </c>
      <c r="U1027" s="8" t="str">
        <f t="shared" ref="U1027:U1090" si="101">IF(S1027=1, "High DTI / Low Income / Low FICO", IF(S1027=2, "Moderate DTI/Income/FICO", "Strong Profile"))</f>
        <v>Moderate DTI/Income/FICO</v>
      </c>
    </row>
    <row r="1028" spans="1:21" x14ac:dyDescent="0.3">
      <c r="A1028">
        <v>65343217</v>
      </c>
      <c r="B1028" s="6">
        <v>15000</v>
      </c>
      <c r="C1028" t="s">
        <v>26</v>
      </c>
      <c r="D1028" s="4">
        <v>0.1318</v>
      </c>
      <c r="E1028" t="s">
        <v>21</v>
      </c>
      <c r="F1028" t="s">
        <v>32</v>
      </c>
      <c r="G1028" t="s">
        <v>50</v>
      </c>
      <c r="H1028" t="s">
        <v>18</v>
      </c>
      <c r="I1028" s="6">
        <v>60000</v>
      </c>
      <c r="J1028" s="8" t="str">
        <f t="shared" si="97"/>
        <v>MEDIUM</v>
      </c>
      <c r="K1028" t="s">
        <v>29</v>
      </c>
      <c r="L1028" t="s">
        <v>66</v>
      </c>
      <c r="M1028" s="13">
        <v>0.2089</v>
      </c>
      <c r="N1028" s="13">
        <v>20.89</v>
      </c>
      <c r="O1028">
        <v>705</v>
      </c>
      <c r="P1028">
        <v>709</v>
      </c>
      <c r="Q1028">
        <f t="shared" si="98"/>
        <v>707</v>
      </c>
      <c r="R1028" s="8" t="str">
        <f t="shared" si="99"/>
        <v>GOOD</v>
      </c>
      <c r="S1028">
        <f t="shared" si="96"/>
        <v>1</v>
      </c>
      <c r="T1028" s="8" t="str">
        <f t="shared" si="100"/>
        <v>HIGH</v>
      </c>
      <c r="U1028" s="8" t="str">
        <f t="shared" si="101"/>
        <v>High DTI / Low Income / Low FICO</v>
      </c>
    </row>
    <row r="1029" spans="1:21" x14ac:dyDescent="0.3">
      <c r="A1029">
        <v>66424235</v>
      </c>
      <c r="B1029" s="6">
        <v>10000</v>
      </c>
      <c r="C1029" t="s">
        <v>26</v>
      </c>
      <c r="D1029" s="4">
        <v>5.3200000000000004E-2</v>
      </c>
      <c r="E1029" t="s">
        <v>45</v>
      </c>
      <c r="F1029" t="s">
        <v>57</v>
      </c>
      <c r="G1029" t="s">
        <v>17</v>
      </c>
      <c r="H1029" t="s">
        <v>24</v>
      </c>
      <c r="I1029" s="6">
        <v>60000</v>
      </c>
      <c r="J1029" s="8" t="str">
        <f t="shared" si="97"/>
        <v>MEDIUM</v>
      </c>
      <c r="K1029" t="s">
        <v>29</v>
      </c>
      <c r="L1029" t="s">
        <v>25</v>
      </c>
      <c r="M1029" s="13">
        <v>0.1048</v>
      </c>
      <c r="N1029" s="13">
        <v>10.48</v>
      </c>
      <c r="O1029">
        <v>765</v>
      </c>
      <c r="P1029">
        <v>769</v>
      </c>
      <c r="Q1029">
        <f t="shared" si="98"/>
        <v>767</v>
      </c>
      <c r="R1029" s="8" t="str">
        <f t="shared" si="99"/>
        <v>GOOD</v>
      </c>
      <c r="S1029">
        <f t="shared" si="96"/>
        <v>2</v>
      </c>
      <c r="T1029" s="8" t="str">
        <f t="shared" si="100"/>
        <v>MEDIUM</v>
      </c>
      <c r="U1029" s="8" t="str">
        <f t="shared" si="101"/>
        <v>Moderate DTI/Income/FICO</v>
      </c>
    </row>
    <row r="1030" spans="1:21" x14ac:dyDescent="0.3">
      <c r="A1030">
        <v>67265964</v>
      </c>
      <c r="B1030" s="6">
        <v>18975</v>
      </c>
      <c r="C1030" t="s">
        <v>14</v>
      </c>
      <c r="D1030" s="4">
        <v>0.14480000000000001</v>
      </c>
      <c r="E1030" t="s">
        <v>21</v>
      </c>
      <c r="F1030" t="s">
        <v>56</v>
      </c>
      <c r="G1030" t="s">
        <v>33</v>
      </c>
      <c r="H1030" t="s">
        <v>37</v>
      </c>
      <c r="I1030" s="6">
        <v>90000</v>
      </c>
      <c r="J1030" s="8" t="str">
        <f t="shared" si="97"/>
        <v>HIGH</v>
      </c>
      <c r="K1030" t="s">
        <v>48</v>
      </c>
      <c r="L1030" t="s">
        <v>20</v>
      </c>
      <c r="M1030" s="13">
        <v>0.28550000000000003</v>
      </c>
      <c r="N1030" s="13">
        <v>28.550000000000004</v>
      </c>
      <c r="O1030">
        <v>675</v>
      </c>
      <c r="P1030">
        <v>679</v>
      </c>
      <c r="Q1030">
        <f t="shared" si="98"/>
        <v>677</v>
      </c>
      <c r="R1030" s="8" t="str">
        <f t="shared" si="99"/>
        <v>FAIR</v>
      </c>
      <c r="S1030">
        <f t="shared" si="96"/>
        <v>1</v>
      </c>
      <c r="T1030" s="8" t="str">
        <f t="shared" si="100"/>
        <v>HIGH</v>
      </c>
      <c r="U1030" s="8" t="str">
        <f t="shared" si="101"/>
        <v>High DTI / Low Income / Low FICO</v>
      </c>
    </row>
    <row r="1031" spans="1:21" x14ac:dyDescent="0.3">
      <c r="A1031">
        <v>65129056</v>
      </c>
      <c r="B1031" s="6">
        <v>12000</v>
      </c>
      <c r="C1031" t="s">
        <v>14</v>
      </c>
      <c r="D1031" s="4">
        <v>0.13669999999999999</v>
      </c>
      <c r="E1031" t="s">
        <v>21</v>
      </c>
      <c r="F1031" t="s">
        <v>30</v>
      </c>
      <c r="G1031" t="s">
        <v>28</v>
      </c>
      <c r="H1031" t="s">
        <v>37</v>
      </c>
      <c r="I1031" s="6">
        <v>70000</v>
      </c>
      <c r="J1031" s="8" t="str">
        <f t="shared" si="97"/>
        <v>HIGH</v>
      </c>
      <c r="K1031" t="s">
        <v>48</v>
      </c>
      <c r="L1031" t="s">
        <v>20</v>
      </c>
      <c r="M1031" s="13">
        <v>0.21050000000000002</v>
      </c>
      <c r="N1031" s="13">
        <v>21.05</v>
      </c>
      <c r="O1031">
        <v>660</v>
      </c>
      <c r="P1031">
        <v>664</v>
      </c>
      <c r="Q1031">
        <f t="shared" si="98"/>
        <v>662</v>
      </c>
      <c r="R1031" s="8" t="str">
        <f t="shared" si="99"/>
        <v>FAIR</v>
      </c>
      <c r="S1031">
        <f t="shared" si="96"/>
        <v>1</v>
      </c>
      <c r="T1031" s="8" t="str">
        <f t="shared" si="100"/>
        <v>HIGH</v>
      </c>
      <c r="U1031" s="8" t="str">
        <f t="shared" si="101"/>
        <v>High DTI / Low Income / Low FICO</v>
      </c>
    </row>
    <row r="1032" spans="1:21" x14ac:dyDescent="0.3">
      <c r="A1032">
        <v>63400500</v>
      </c>
      <c r="B1032" s="6">
        <v>16000</v>
      </c>
      <c r="C1032" t="s">
        <v>26</v>
      </c>
      <c r="D1032" s="4">
        <v>0.12689999999999999</v>
      </c>
      <c r="E1032" t="s">
        <v>21</v>
      </c>
      <c r="F1032" t="s">
        <v>22</v>
      </c>
      <c r="G1032" t="s">
        <v>33</v>
      </c>
      <c r="H1032" t="s">
        <v>18</v>
      </c>
      <c r="I1032" s="6">
        <v>40000</v>
      </c>
      <c r="J1032" s="8" t="str">
        <f t="shared" si="97"/>
        <v>LOW</v>
      </c>
      <c r="K1032" t="s">
        <v>29</v>
      </c>
      <c r="L1032" t="s">
        <v>20</v>
      </c>
      <c r="M1032" s="13">
        <v>0.22500000000000001</v>
      </c>
      <c r="N1032" s="13">
        <v>22.5</v>
      </c>
      <c r="O1032">
        <v>670</v>
      </c>
      <c r="P1032">
        <v>674</v>
      </c>
      <c r="Q1032">
        <f t="shared" si="98"/>
        <v>672</v>
      </c>
      <c r="R1032" s="8" t="str">
        <f t="shared" si="99"/>
        <v>FAIR</v>
      </c>
      <c r="S1032">
        <f t="shared" si="96"/>
        <v>1</v>
      </c>
      <c r="T1032" s="8" t="str">
        <f t="shared" si="100"/>
        <v>HIGH</v>
      </c>
      <c r="U1032" s="8" t="str">
        <f t="shared" si="101"/>
        <v>High DTI / Low Income / Low FICO</v>
      </c>
    </row>
    <row r="1033" spans="1:21" x14ac:dyDescent="0.3">
      <c r="A1033">
        <v>62590112</v>
      </c>
      <c r="B1033" s="6">
        <v>20000</v>
      </c>
      <c r="C1033" t="s">
        <v>14</v>
      </c>
      <c r="D1033" s="4">
        <v>9.1700000000000004E-2</v>
      </c>
      <c r="E1033" t="s">
        <v>34</v>
      </c>
      <c r="F1033" t="s">
        <v>68</v>
      </c>
      <c r="G1033" t="s">
        <v>33</v>
      </c>
      <c r="H1033" t="s">
        <v>24</v>
      </c>
      <c r="I1033" s="6">
        <v>94000</v>
      </c>
      <c r="J1033" s="8" t="str">
        <f t="shared" si="97"/>
        <v>HIGH</v>
      </c>
      <c r="K1033" t="s">
        <v>19</v>
      </c>
      <c r="L1033" t="s">
        <v>20</v>
      </c>
      <c r="M1033" s="13">
        <v>0.221</v>
      </c>
      <c r="N1033" s="13">
        <v>22.1</v>
      </c>
      <c r="O1033">
        <v>780</v>
      </c>
      <c r="P1033">
        <v>784</v>
      </c>
      <c r="Q1033">
        <f t="shared" si="98"/>
        <v>782</v>
      </c>
      <c r="R1033" s="8" t="str">
        <f t="shared" si="99"/>
        <v>GOOD</v>
      </c>
      <c r="S1033">
        <f t="shared" si="96"/>
        <v>1</v>
      </c>
      <c r="T1033" s="8" t="str">
        <f t="shared" si="100"/>
        <v>HIGH</v>
      </c>
      <c r="U1033" s="8" t="str">
        <f t="shared" si="101"/>
        <v>High DTI / Low Income / Low FICO</v>
      </c>
    </row>
    <row r="1034" spans="1:21" x14ac:dyDescent="0.3">
      <c r="A1034">
        <v>65775368</v>
      </c>
      <c r="B1034" s="6">
        <v>5500</v>
      </c>
      <c r="C1034" t="s">
        <v>26</v>
      </c>
      <c r="D1034" s="4">
        <v>0.1099</v>
      </c>
      <c r="E1034" t="s">
        <v>34</v>
      </c>
      <c r="F1034" t="s">
        <v>49</v>
      </c>
      <c r="G1034" t="s">
        <v>47</v>
      </c>
      <c r="H1034" t="s">
        <v>24</v>
      </c>
      <c r="I1034" s="6">
        <v>53000</v>
      </c>
      <c r="J1034" s="8" t="str">
        <f t="shared" si="97"/>
        <v>MEDIUM</v>
      </c>
      <c r="K1034" t="s">
        <v>48</v>
      </c>
      <c r="L1034" t="s">
        <v>38</v>
      </c>
      <c r="M1034" s="13">
        <v>0.27629999999999999</v>
      </c>
      <c r="N1034" s="13">
        <v>27.63</v>
      </c>
      <c r="O1034">
        <v>705</v>
      </c>
      <c r="P1034">
        <v>709</v>
      </c>
      <c r="Q1034">
        <f t="shared" si="98"/>
        <v>707</v>
      </c>
      <c r="R1034" s="8" t="str">
        <f t="shared" si="99"/>
        <v>GOOD</v>
      </c>
      <c r="S1034">
        <f t="shared" si="96"/>
        <v>1</v>
      </c>
      <c r="T1034" s="8" t="str">
        <f t="shared" si="100"/>
        <v>HIGH</v>
      </c>
      <c r="U1034" s="8" t="str">
        <f t="shared" si="101"/>
        <v>High DTI / Low Income / Low FICO</v>
      </c>
    </row>
    <row r="1035" spans="1:21" x14ac:dyDescent="0.3">
      <c r="A1035">
        <v>64027158</v>
      </c>
      <c r="B1035" s="6">
        <v>8650</v>
      </c>
      <c r="C1035" t="s">
        <v>26</v>
      </c>
      <c r="D1035" s="4">
        <v>0.18989999999999999</v>
      </c>
      <c r="E1035" t="s">
        <v>43</v>
      </c>
      <c r="F1035" t="s">
        <v>76</v>
      </c>
      <c r="H1035" t="s">
        <v>37</v>
      </c>
      <c r="I1035" s="6">
        <v>30000</v>
      </c>
      <c r="J1035" s="8" t="str">
        <f t="shared" si="97"/>
        <v>LOW</v>
      </c>
      <c r="K1035" t="s">
        <v>29</v>
      </c>
      <c r="L1035" t="s">
        <v>55</v>
      </c>
      <c r="M1035" s="13">
        <v>0.19839999999999999</v>
      </c>
      <c r="N1035" s="13">
        <v>19.84</v>
      </c>
      <c r="O1035">
        <v>670</v>
      </c>
      <c r="P1035">
        <v>674</v>
      </c>
      <c r="Q1035">
        <f t="shared" si="98"/>
        <v>672</v>
      </c>
      <c r="R1035" s="8" t="str">
        <f t="shared" si="99"/>
        <v>FAIR</v>
      </c>
      <c r="S1035">
        <f t="shared" si="96"/>
        <v>1</v>
      </c>
      <c r="T1035" s="8" t="str">
        <f t="shared" si="100"/>
        <v>HIGH</v>
      </c>
      <c r="U1035" s="8" t="str">
        <f t="shared" si="101"/>
        <v>High DTI / Low Income / Low FICO</v>
      </c>
    </row>
    <row r="1036" spans="1:21" x14ac:dyDescent="0.3">
      <c r="A1036">
        <v>66504951</v>
      </c>
      <c r="B1036" s="6">
        <v>35000</v>
      </c>
      <c r="C1036" t="s">
        <v>26</v>
      </c>
      <c r="D1036" s="4">
        <v>7.2599999999999998E-2</v>
      </c>
      <c r="E1036" t="s">
        <v>45</v>
      </c>
      <c r="F1036" t="s">
        <v>61</v>
      </c>
      <c r="G1036" t="s">
        <v>33</v>
      </c>
      <c r="H1036" t="s">
        <v>24</v>
      </c>
      <c r="I1036" s="6">
        <v>425000</v>
      </c>
      <c r="J1036" s="8" t="str">
        <f t="shared" si="97"/>
        <v>HIGH</v>
      </c>
      <c r="K1036" t="s">
        <v>29</v>
      </c>
      <c r="L1036" t="s">
        <v>25</v>
      </c>
      <c r="M1036" s="13">
        <v>0.1336</v>
      </c>
      <c r="N1036" s="13">
        <v>13.36</v>
      </c>
      <c r="O1036">
        <v>700</v>
      </c>
      <c r="P1036">
        <v>704</v>
      </c>
      <c r="Q1036">
        <f t="shared" si="98"/>
        <v>702</v>
      </c>
      <c r="R1036" s="8" t="str">
        <f t="shared" si="99"/>
        <v>GOOD</v>
      </c>
      <c r="S1036">
        <f t="shared" si="96"/>
        <v>2</v>
      </c>
      <c r="T1036" s="8" t="str">
        <f t="shared" si="100"/>
        <v>MEDIUM</v>
      </c>
      <c r="U1036" s="8" t="str">
        <f t="shared" si="101"/>
        <v>Moderate DTI/Income/FICO</v>
      </c>
    </row>
    <row r="1037" spans="1:21" x14ac:dyDescent="0.3">
      <c r="A1037">
        <v>62125927</v>
      </c>
      <c r="B1037" s="6">
        <v>4800</v>
      </c>
      <c r="C1037" t="s">
        <v>26</v>
      </c>
      <c r="D1037" s="4">
        <v>0.1399</v>
      </c>
      <c r="E1037" t="s">
        <v>21</v>
      </c>
      <c r="F1037" t="s">
        <v>30</v>
      </c>
      <c r="G1037" t="s">
        <v>47</v>
      </c>
      <c r="H1037" t="s">
        <v>37</v>
      </c>
      <c r="I1037" s="6">
        <v>45000</v>
      </c>
      <c r="J1037" s="8" t="str">
        <f t="shared" si="97"/>
        <v>MEDIUM</v>
      </c>
      <c r="K1037" t="s">
        <v>29</v>
      </c>
      <c r="L1037" t="s">
        <v>20</v>
      </c>
      <c r="M1037" s="13">
        <v>0.34049999999999997</v>
      </c>
      <c r="N1037" s="13">
        <v>34.049999999999997</v>
      </c>
      <c r="O1037">
        <v>660</v>
      </c>
      <c r="P1037">
        <v>664</v>
      </c>
      <c r="Q1037">
        <f t="shared" si="98"/>
        <v>662</v>
      </c>
      <c r="R1037" s="8" t="str">
        <f t="shared" si="99"/>
        <v>FAIR</v>
      </c>
      <c r="S1037">
        <f t="shared" si="96"/>
        <v>1</v>
      </c>
      <c r="T1037" s="8" t="str">
        <f t="shared" si="100"/>
        <v>HIGH</v>
      </c>
      <c r="U1037" s="8" t="str">
        <f t="shared" si="101"/>
        <v>High DTI / Low Income / Low FICO</v>
      </c>
    </row>
    <row r="1038" spans="1:21" x14ac:dyDescent="0.3">
      <c r="A1038">
        <v>63094814</v>
      </c>
      <c r="B1038" s="6">
        <v>18000</v>
      </c>
      <c r="C1038" t="s">
        <v>26</v>
      </c>
      <c r="D1038" s="4">
        <v>7.2599999999999998E-2</v>
      </c>
      <c r="E1038" t="s">
        <v>45</v>
      </c>
      <c r="F1038" t="s">
        <v>61</v>
      </c>
      <c r="G1038" t="s">
        <v>28</v>
      </c>
      <c r="H1038" t="s">
        <v>37</v>
      </c>
      <c r="I1038" s="6">
        <v>156000</v>
      </c>
      <c r="J1038" s="8" t="str">
        <f t="shared" si="97"/>
        <v>HIGH</v>
      </c>
      <c r="K1038" t="s">
        <v>29</v>
      </c>
      <c r="L1038" t="s">
        <v>20</v>
      </c>
      <c r="M1038" s="13">
        <v>8.9900000000000008E-2</v>
      </c>
      <c r="N1038" s="13">
        <v>8.99</v>
      </c>
      <c r="O1038">
        <v>680</v>
      </c>
      <c r="P1038">
        <v>684</v>
      </c>
      <c r="Q1038">
        <f t="shared" si="98"/>
        <v>682</v>
      </c>
      <c r="R1038" s="8" t="str">
        <f t="shared" si="99"/>
        <v>FAIR</v>
      </c>
      <c r="S1038">
        <f t="shared" si="96"/>
        <v>2</v>
      </c>
      <c r="T1038" s="8" t="str">
        <f t="shared" si="100"/>
        <v>MEDIUM</v>
      </c>
      <c r="U1038" s="8" t="str">
        <f t="shared" si="101"/>
        <v>Moderate DTI/Income/FICO</v>
      </c>
    </row>
    <row r="1039" spans="1:21" x14ac:dyDescent="0.3">
      <c r="A1039">
        <v>66420791</v>
      </c>
      <c r="B1039" s="6">
        <v>35000</v>
      </c>
      <c r="C1039" t="s">
        <v>14</v>
      </c>
      <c r="D1039" s="4">
        <v>0.13669999999999999</v>
      </c>
      <c r="E1039" t="s">
        <v>21</v>
      </c>
      <c r="F1039" t="s">
        <v>30</v>
      </c>
      <c r="G1039" t="s">
        <v>60</v>
      </c>
      <c r="H1039" t="s">
        <v>37</v>
      </c>
      <c r="I1039" s="6">
        <v>100000</v>
      </c>
      <c r="J1039" s="8" t="str">
        <f t="shared" si="97"/>
        <v>HIGH</v>
      </c>
      <c r="K1039" t="s">
        <v>74</v>
      </c>
      <c r="L1039" t="s">
        <v>20</v>
      </c>
      <c r="M1039" s="13">
        <v>0.28770000000000001</v>
      </c>
      <c r="N1039" s="13">
        <v>28.77</v>
      </c>
      <c r="O1039">
        <v>690</v>
      </c>
      <c r="P1039">
        <v>694</v>
      </c>
      <c r="Q1039">
        <f t="shared" si="98"/>
        <v>692</v>
      </c>
      <c r="R1039" s="8" t="str">
        <f t="shared" si="99"/>
        <v>FAIR</v>
      </c>
      <c r="S1039">
        <f t="shared" si="96"/>
        <v>1</v>
      </c>
      <c r="T1039" s="8" t="str">
        <f t="shared" si="100"/>
        <v>HIGH</v>
      </c>
      <c r="U1039" s="8" t="str">
        <f t="shared" si="101"/>
        <v>High DTI / Low Income / Low FICO</v>
      </c>
    </row>
    <row r="1040" spans="1:21" x14ac:dyDescent="0.3">
      <c r="A1040">
        <v>67276710</v>
      </c>
      <c r="B1040" s="6">
        <v>11100</v>
      </c>
      <c r="C1040" t="s">
        <v>26</v>
      </c>
      <c r="D1040" s="4">
        <v>6.2400000000000004E-2</v>
      </c>
      <c r="E1040" t="s">
        <v>45</v>
      </c>
      <c r="F1040" t="s">
        <v>62</v>
      </c>
      <c r="G1040" t="s">
        <v>50</v>
      </c>
      <c r="H1040" t="s">
        <v>24</v>
      </c>
      <c r="I1040" s="6">
        <v>62000</v>
      </c>
      <c r="J1040" s="8" t="str">
        <f t="shared" si="97"/>
        <v>HIGH</v>
      </c>
      <c r="K1040" t="s">
        <v>29</v>
      </c>
      <c r="L1040" t="s">
        <v>25</v>
      </c>
      <c r="M1040" s="13">
        <v>0.26039999999999996</v>
      </c>
      <c r="N1040" s="13">
        <v>26.039999999999996</v>
      </c>
      <c r="O1040">
        <v>705</v>
      </c>
      <c r="P1040">
        <v>709</v>
      </c>
      <c r="Q1040">
        <f t="shared" si="98"/>
        <v>707</v>
      </c>
      <c r="R1040" s="8" t="str">
        <f t="shared" si="99"/>
        <v>GOOD</v>
      </c>
      <c r="S1040">
        <f t="shared" si="96"/>
        <v>1</v>
      </c>
      <c r="T1040" s="8" t="str">
        <f t="shared" si="100"/>
        <v>HIGH</v>
      </c>
      <c r="U1040" s="8" t="str">
        <f t="shared" si="101"/>
        <v>High DTI / Low Income / Low FICO</v>
      </c>
    </row>
    <row r="1041" spans="1:21" x14ac:dyDescent="0.3">
      <c r="A1041">
        <v>63556430</v>
      </c>
      <c r="B1041" s="6">
        <v>8000</v>
      </c>
      <c r="C1041" t="s">
        <v>26</v>
      </c>
      <c r="D1041" s="4">
        <v>9.1700000000000004E-2</v>
      </c>
      <c r="E1041" t="s">
        <v>34</v>
      </c>
      <c r="F1041" t="s">
        <v>68</v>
      </c>
      <c r="G1041" t="s">
        <v>36</v>
      </c>
      <c r="H1041" t="s">
        <v>24</v>
      </c>
      <c r="I1041" s="6">
        <v>28000</v>
      </c>
      <c r="J1041" s="8" t="str">
        <f t="shared" si="97"/>
        <v>LOW</v>
      </c>
      <c r="K1041" t="s">
        <v>29</v>
      </c>
      <c r="L1041" t="s">
        <v>25</v>
      </c>
      <c r="M1041" s="13">
        <v>0.34850000000000003</v>
      </c>
      <c r="N1041" s="13">
        <v>34.85</v>
      </c>
      <c r="O1041">
        <v>675</v>
      </c>
      <c r="P1041">
        <v>679</v>
      </c>
      <c r="Q1041">
        <f t="shared" si="98"/>
        <v>677</v>
      </c>
      <c r="R1041" s="8" t="str">
        <f t="shared" si="99"/>
        <v>FAIR</v>
      </c>
      <c r="S1041">
        <f t="shared" si="96"/>
        <v>1</v>
      </c>
      <c r="T1041" s="8" t="str">
        <f t="shared" si="100"/>
        <v>HIGH</v>
      </c>
      <c r="U1041" s="8" t="str">
        <f t="shared" si="101"/>
        <v>High DTI / Low Income / Low FICO</v>
      </c>
    </row>
    <row r="1042" spans="1:21" x14ac:dyDescent="0.3">
      <c r="A1042">
        <v>65140766</v>
      </c>
      <c r="B1042" s="6">
        <v>15000</v>
      </c>
      <c r="C1042" t="s">
        <v>26</v>
      </c>
      <c r="D1042" s="4">
        <v>7.2599999999999998E-2</v>
      </c>
      <c r="E1042" t="s">
        <v>45</v>
      </c>
      <c r="F1042" t="s">
        <v>61</v>
      </c>
      <c r="G1042" t="s">
        <v>33</v>
      </c>
      <c r="H1042" t="s">
        <v>24</v>
      </c>
      <c r="I1042" s="6">
        <v>65000</v>
      </c>
      <c r="J1042" s="8" t="str">
        <f t="shared" si="97"/>
        <v>HIGH</v>
      </c>
      <c r="K1042" t="s">
        <v>29</v>
      </c>
      <c r="L1042" t="s">
        <v>20</v>
      </c>
      <c r="M1042" s="13">
        <v>0.1232</v>
      </c>
      <c r="N1042" s="13">
        <v>12.32</v>
      </c>
      <c r="O1042">
        <v>715</v>
      </c>
      <c r="P1042">
        <v>719</v>
      </c>
      <c r="Q1042">
        <f t="shared" si="98"/>
        <v>717</v>
      </c>
      <c r="R1042" s="8" t="str">
        <f t="shared" si="99"/>
        <v>GOOD</v>
      </c>
      <c r="S1042">
        <f t="shared" si="96"/>
        <v>2</v>
      </c>
      <c r="T1042" s="8" t="str">
        <f t="shared" si="100"/>
        <v>MEDIUM</v>
      </c>
      <c r="U1042" s="8" t="str">
        <f t="shared" si="101"/>
        <v>Moderate DTI/Income/FICO</v>
      </c>
    </row>
    <row r="1043" spans="1:21" x14ac:dyDescent="0.3">
      <c r="A1043">
        <v>65664890</v>
      </c>
      <c r="B1043" s="6">
        <v>10000</v>
      </c>
      <c r="C1043" t="s">
        <v>26</v>
      </c>
      <c r="D1043" s="4">
        <v>0.12590000000000001</v>
      </c>
      <c r="E1043" t="s">
        <v>21</v>
      </c>
      <c r="F1043" t="s">
        <v>22</v>
      </c>
      <c r="G1043" t="s">
        <v>33</v>
      </c>
      <c r="H1043" t="s">
        <v>18</v>
      </c>
      <c r="I1043" s="6">
        <v>35000</v>
      </c>
      <c r="J1043" s="8" t="str">
        <f t="shared" si="97"/>
        <v>LOW</v>
      </c>
      <c r="K1043" t="s">
        <v>29</v>
      </c>
      <c r="L1043" t="s">
        <v>20</v>
      </c>
      <c r="M1043" s="13">
        <v>0.14130000000000001</v>
      </c>
      <c r="N1043" s="13">
        <v>14.13</v>
      </c>
      <c r="O1043">
        <v>665</v>
      </c>
      <c r="P1043">
        <v>669</v>
      </c>
      <c r="Q1043">
        <f t="shared" si="98"/>
        <v>667</v>
      </c>
      <c r="R1043" s="8" t="str">
        <f t="shared" si="99"/>
        <v>FAIR</v>
      </c>
      <c r="S1043">
        <f t="shared" si="96"/>
        <v>1</v>
      </c>
      <c r="T1043" s="8" t="str">
        <f t="shared" si="100"/>
        <v>HIGH</v>
      </c>
      <c r="U1043" s="8" t="str">
        <f t="shared" si="101"/>
        <v>High DTI / Low Income / Low FICO</v>
      </c>
    </row>
    <row r="1044" spans="1:21" x14ac:dyDescent="0.3">
      <c r="A1044">
        <v>62714781</v>
      </c>
      <c r="B1044" s="6">
        <v>14000</v>
      </c>
      <c r="C1044" t="s">
        <v>14</v>
      </c>
      <c r="D1044" s="4">
        <v>8.1799999999999998E-2</v>
      </c>
      <c r="E1044" t="s">
        <v>34</v>
      </c>
      <c r="F1044" t="s">
        <v>35</v>
      </c>
      <c r="G1044" t="s">
        <v>17</v>
      </c>
      <c r="H1044" t="s">
        <v>37</v>
      </c>
      <c r="I1044" s="6">
        <v>60000</v>
      </c>
      <c r="J1044" s="8" t="str">
        <f t="shared" si="97"/>
        <v>MEDIUM</v>
      </c>
      <c r="K1044" t="s">
        <v>29</v>
      </c>
      <c r="L1044" t="s">
        <v>20</v>
      </c>
      <c r="M1044" s="13">
        <v>7.9199999999999993E-2</v>
      </c>
      <c r="N1044" s="13">
        <v>7.919999999999999</v>
      </c>
      <c r="O1044">
        <v>745</v>
      </c>
      <c r="P1044">
        <v>749</v>
      </c>
      <c r="Q1044">
        <f t="shared" si="98"/>
        <v>747</v>
      </c>
      <c r="R1044" s="8" t="str">
        <f t="shared" si="99"/>
        <v>GOOD</v>
      </c>
      <c r="S1044">
        <f t="shared" si="96"/>
        <v>2</v>
      </c>
      <c r="T1044" s="8" t="str">
        <f t="shared" si="100"/>
        <v>MEDIUM</v>
      </c>
      <c r="U1044" s="8" t="str">
        <f t="shared" si="101"/>
        <v>Moderate DTI/Income/FICO</v>
      </c>
    </row>
    <row r="1045" spans="1:21" x14ac:dyDescent="0.3">
      <c r="A1045">
        <v>63722472</v>
      </c>
      <c r="B1045" s="6">
        <v>12000</v>
      </c>
      <c r="C1045" t="s">
        <v>14</v>
      </c>
      <c r="D1045" s="4">
        <v>0.18489999999999998</v>
      </c>
      <c r="E1045" t="s">
        <v>43</v>
      </c>
      <c r="F1045" t="s">
        <v>70</v>
      </c>
      <c r="G1045" t="s">
        <v>28</v>
      </c>
      <c r="H1045" t="s">
        <v>37</v>
      </c>
      <c r="I1045" s="6">
        <v>112000</v>
      </c>
      <c r="J1045" s="8" t="str">
        <f t="shared" si="97"/>
        <v>HIGH</v>
      </c>
      <c r="K1045" t="s">
        <v>19</v>
      </c>
      <c r="L1045" t="s">
        <v>20</v>
      </c>
      <c r="M1045" s="13">
        <v>0.10980000000000001</v>
      </c>
      <c r="N1045" s="13">
        <v>10.98</v>
      </c>
      <c r="O1045">
        <v>660</v>
      </c>
      <c r="P1045">
        <v>664</v>
      </c>
      <c r="Q1045">
        <f t="shared" si="98"/>
        <v>662</v>
      </c>
      <c r="R1045" s="8" t="str">
        <f t="shared" si="99"/>
        <v>FAIR</v>
      </c>
      <c r="S1045">
        <f t="shared" si="96"/>
        <v>2</v>
      </c>
      <c r="T1045" s="8" t="str">
        <f t="shared" si="100"/>
        <v>MEDIUM</v>
      </c>
      <c r="U1045" s="8" t="str">
        <f t="shared" si="101"/>
        <v>Moderate DTI/Income/FICO</v>
      </c>
    </row>
    <row r="1046" spans="1:21" x14ac:dyDescent="0.3">
      <c r="A1046">
        <v>65424409</v>
      </c>
      <c r="B1046" s="6">
        <v>15000</v>
      </c>
      <c r="C1046" t="s">
        <v>26</v>
      </c>
      <c r="D1046" s="4">
        <v>0.13669999999999999</v>
      </c>
      <c r="E1046" t="s">
        <v>21</v>
      </c>
      <c r="F1046" t="s">
        <v>30</v>
      </c>
      <c r="G1046" t="s">
        <v>33</v>
      </c>
      <c r="H1046" t="s">
        <v>18</v>
      </c>
      <c r="I1046" s="6">
        <v>270000</v>
      </c>
      <c r="J1046" s="8" t="str">
        <f t="shared" si="97"/>
        <v>HIGH</v>
      </c>
      <c r="K1046" t="s">
        <v>29</v>
      </c>
      <c r="L1046" t="s">
        <v>20</v>
      </c>
      <c r="M1046" s="13">
        <v>7.5999999999999998E-2</v>
      </c>
      <c r="N1046" s="13">
        <v>7.6</v>
      </c>
      <c r="O1046">
        <v>665</v>
      </c>
      <c r="P1046">
        <v>669</v>
      </c>
      <c r="Q1046">
        <f t="shared" si="98"/>
        <v>667</v>
      </c>
      <c r="R1046" s="8" t="str">
        <f t="shared" si="99"/>
        <v>FAIR</v>
      </c>
      <c r="S1046">
        <f t="shared" si="96"/>
        <v>2</v>
      </c>
      <c r="T1046" s="8" t="str">
        <f t="shared" si="100"/>
        <v>MEDIUM</v>
      </c>
      <c r="U1046" s="8" t="str">
        <f t="shared" si="101"/>
        <v>Moderate DTI/Income/FICO</v>
      </c>
    </row>
    <row r="1047" spans="1:21" x14ac:dyDescent="0.3">
      <c r="A1047">
        <v>62570093</v>
      </c>
      <c r="B1047" s="6">
        <v>3000</v>
      </c>
      <c r="C1047" t="s">
        <v>26</v>
      </c>
      <c r="D1047" s="4">
        <v>6.8900000000000003E-2</v>
      </c>
      <c r="E1047" t="s">
        <v>45</v>
      </c>
      <c r="F1047" t="s">
        <v>46</v>
      </c>
      <c r="G1047" t="s">
        <v>50</v>
      </c>
      <c r="H1047" t="s">
        <v>24</v>
      </c>
      <c r="I1047" s="6">
        <v>83000</v>
      </c>
      <c r="J1047" s="8" t="str">
        <f t="shared" si="97"/>
        <v>HIGH</v>
      </c>
      <c r="K1047" t="s">
        <v>29</v>
      </c>
      <c r="L1047" t="s">
        <v>25</v>
      </c>
      <c r="M1047" s="13">
        <v>0.17679999999999998</v>
      </c>
      <c r="N1047" s="13">
        <v>17.68</v>
      </c>
      <c r="O1047">
        <v>680</v>
      </c>
      <c r="P1047">
        <v>684</v>
      </c>
      <c r="Q1047">
        <f t="shared" si="98"/>
        <v>682</v>
      </c>
      <c r="R1047" s="8" t="str">
        <f t="shared" si="99"/>
        <v>FAIR</v>
      </c>
      <c r="S1047">
        <f t="shared" si="96"/>
        <v>2</v>
      </c>
      <c r="T1047" s="8" t="str">
        <f t="shared" si="100"/>
        <v>MEDIUM</v>
      </c>
      <c r="U1047" s="8" t="str">
        <f t="shared" si="101"/>
        <v>Moderate DTI/Income/FICO</v>
      </c>
    </row>
    <row r="1048" spans="1:21" x14ac:dyDescent="0.3">
      <c r="A1048">
        <v>63457972</v>
      </c>
      <c r="B1048" s="6">
        <v>16000</v>
      </c>
      <c r="C1048" t="s">
        <v>14</v>
      </c>
      <c r="D1048" s="4">
        <v>0.1099</v>
      </c>
      <c r="E1048" t="s">
        <v>34</v>
      </c>
      <c r="F1048" t="s">
        <v>49</v>
      </c>
      <c r="G1048" t="s">
        <v>50</v>
      </c>
      <c r="H1048" t="s">
        <v>24</v>
      </c>
      <c r="I1048" s="6">
        <v>70000</v>
      </c>
      <c r="J1048" s="8" t="str">
        <f t="shared" si="97"/>
        <v>HIGH</v>
      </c>
      <c r="K1048" t="s">
        <v>19</v>
      </c>
      <c r="L1048" t="s">
        <v>31</v>
      </c>
      <c r="M1048" s="13">
        <v>0.32350000000000001</v>
      </c>
      <c r="N1048" s="13">
        <v>32.35</v>
      </c>
      <c r="O1048">
        <v>700</v>
      </c>
      <c r="P1048">
        <v>704</v>
      </c>
      <c r="Q1048">
        <f t="shared" si="98"/>
        <v>702</v>
      </c>
      <c r="R1048" s="8" t="str">
        <f t="shared" si="99"/>
        <v>GOOD</v>
      </c>
      <c r="S1048">
        <f t="shared" si="96"/>
        <v>1</v>
      </c>
      <c r="T1048" s="8" t="str">
        <f t="shared" si="100"/>
        <v>HIGH</v>
      </c>
      <c r="U1048" s="8" t="str">
        <f t="shared" si="101"/>
        <v>High DTI / Low Income / Low FICO</v>
      </c>
    </row>
    <row r="1049" spans="1:21" x14ac:dyDescent="0.3">
      <c r="A1049">
        <v>63339419</v>
      </c>
      <c r="B1049" s="6">
        <v>10000</v>
      </c>
      <c r="C1049" t="s">
        <v>26</v>
      </c>
      <c r="D1049" s="4">
        <v>0.12689999999999999</v>
      </c>
      <c r="E1049" t="s">
        <v>21</v>
      </c>
      <c r="F1049" t="s">
        <v>22</v>
      </c>
      <c r="G1049" t="s">
        <v>50</v>
      </c>
      <c r="H1049" t="s">
        <v>18</v>
      </c>
      <c r="I1049" s="6">
        <v>30000</v>
      </c>
      <c r="J1049" s="8" t="str">
        <f t="shared" si="97"/>
        <v>LOW</v>
      </c>
      <c r="K1049" t="s">
        <v>48</v>
      </c>
      <c r="L1049" t="s">
        <v>20</v>
      </c>
      <c r="M1049" s="13">
        <v>5.7599999999999998E-2</v>
      </c>
      <c r="N1049" s="13">
        <v>5.76</v>
      </c>
      <c r="O1049">
        <v>685</v>
      </c>
      <c r="P1049">
        <v>689</v>
      </c>
      <c r="Q1049">
        <f t="shared" si="98"/>
        <v>687</v>
      </c>
      <c r="R1049" s="8" t="str">
        <f t="shared" si="99"/>
        <v>FAIR</v>
      </c>
      <c r="S1049">
        <f t="shared" si="96"/>
        <v>1</v>
      </c>
      <c r="T1049" s="8" t="str">
        <f t="shared" si="100"/>
        <v>HIGH</v>
      </c>
      <c r="U1049" s="8" t="str">
        <f t="shared" si="101"/>
        <v>High DTI / Low Income / Low FICO</v>
      </c>
    </row>
    <row r="1050" spans="1:21" x14ac:dyDescent="0.3">
      <c r="A1050">
        <v>65261929</v>
      </c>
      <c r="B1050" s="6">
        <v>20000</v>
      </c>
      <c r="C1050" t="s">
        <v>26</v>
      </c>
      <c r="D1050" s="4">
        <v>9.7599999999999992E-2</v>
      </c>
      <c r="E1050" t="s">
        <v>34</v>
      </c>
      <c r="F1050" t="s">
        <v>58</v>
      </c>
      <c r="G1050" t="s">
        <v>28</v>
      </c>
      <c r="H1050" t="s">
        <v>24</v>
      </c>
      <c r="I1050" s="6">
        <v>120000</v>
      </c>
      <c r="J1050" s="8" t="str">
        <f t="shared" si="97"/>
        <v>HIGH</v>
      </c>
      <c r="K1050" t="s">
        <v>29</v>
      </c>
      <c r="L1050" t="s">
        <v>20</v>
      </c>
      <c r="M1050" s="13">
        <v>0.1042</v>
      </c>
      <c r="N1050" s="13">
        <v>10.42</v>
      </c>
      <c r="O1050">
        <v>690</v>
      </c>
      <c r="P1050">
        <v>694</v>
      </c>
      <c r="Q1050">
        <f t="shared" si="98"/>
        <v>692</v>
      </c>
      <c r="R1050" s="8" t="str">
        <f t="shared" si="99"/>
        <v>FAIR</v>
      </c>
      <c r="S1050">
        <f t="shared" si="96"/>
        <v>2</v>
      </c>
      <c r="T1050" s="8" t="str">
        <f t="shared" si="100"/>
        <v>MEDIUM</v>
      </c>
      <c r="U1050" s="8" t="str">
        <f t="shared" si="101"/>
        <v>Moderate DTI/Income/FICO</v>
      </c>
    </row>
    <row r="1051" spans="1:21" x14ac:dyDescent="0.3">
      <c r="A1051">
        <v>68302307</v>
      </c>
      <c r="B1051" s="6">
        <v>14000</v>
      </c>
      <c r="C1051" t="s">
        <v>26</v>
      </c>
      <c r="D1051" s="4">
        <v>6.4899999999999999E-2</v>
      </c>
      <c r="E1051" t="s">
        <v>45</v>
      </c>
      <c r="F1051" t="s">
        <v>62</v>
      </c>
      <c r="G1051" t="s">
        <v>33</v>
      </c>
      <c r="H1051" t="s">
        <v>37</v>
      </c>
      <c r="I1051" s="6">
        <v>67500</v>
      </c>
      <c r="J1051" s="8" t="str">
        <f t="shared" si="97"/>
        <v>HIGH</v>
      </c>
      <c r="K1051" t="s">
        <v>29</v>
      </c>
      <c r="L1051" t="s">
        <v>20</v>
      </c>
      <c r="M1051" s="13">
        <v>0.1079</v>
      </c>
      <c r="N1051" s="13">
        <v>10.79</v>
      </c>
      <c r="O1051">
        <v>750</v>
      </c>
      <c r="P1051">
        <v>754</v>
      </c>
      <c r="Q1051">
        <f t="shared" si="98"/>
        <v>752</v>
      </c>
      <c r="R1051" s="8" t="str">
        <f t="shared" si="99"/>
        <v>GOOD</v>
      </c>
      <c r="S1051">
        <f t="shared" si="96"/>
        <v>3</v>
      </c>
      <c r="T1051" s="8" t="str">
        <f t="shared" si="100"/>
        <v>LOW</v>
      </c>
      <c r="U1051" s="8" t="str">
        <f t="shared" si="101"/>
        <v>Strong Profile</v>
      </c>
    </row>
    <row r="1052" spans="1:21" x14ac:dyDescent="0.3">
      <c r="A1052">
        <v>67908601</v>
      </c>
      <c r="B1052" s="6">
        <v>20000</v>
      </c>
      <c r="C1052" t="s">
        <v>26</v>
      </c>
      <c r="D1052" s="4">
        <v>7.2599999999999998E-2</v>
      </c>
      <c r="E1052" t="s">
        <v>45</v>
      </c>
      <c r="F1052" t="s">
        <v>61</v>
      </c>
      <c r="G1052" t="s">
        <v>33</v>
      </c>
      <c r="H1052" t="s">
        <v>18</v>
      </c>
      <c r="I1052" s="6">
        <v>50000</v>
      </c>
      <c r="J1052" s="8" t="str">
        <f t="shared" si="97"/>
        <v>MEDIUM</v>
      </c>
      <c r="K1052" t="s">
        <v>29</v>
      </c>
      <c r="L1052" t="s">
        <v>20</v>
      </c>
      <c r="M1052" s="13">
        <v>0.1404</v>
      </c>
      <c r="N1052" s="13">
        <v>14.04</v>
      </c>
      <c r="O1052">
        <v>705</v>
      </c>
      <c r="P1052">
        <v>709</v>
      </c>
      <c r="Q1052">
        <f t="shared" si="98"/>
        <v>707</v>
      </c>
      <c r="R1052" s="8" t="str">
        <f t="shared" si="99"/>
        <v>GOOD</v>
      </c>
      <c r="S1052">
        <f t="shared" si="96"/>
        <v>2</v>
      </c>
      <c r="T1052" s="8" t="str">
        <f t="shared" si="100"/>
        <v>MEDIUM</v>
      </c>
      <c r="U1052" s="8" t="str">
        <f t="shared" si="101"/>
        <v>Moderate DTI/Income/FICO</v>
      </c>
    </row>
    <row r="1053" spans="1:21" x14ac:dyDescent="0.3">
      <c r="A1053">
        <v>65695191</v>
      </c>
      <c r="B1053" s="6">
        <v>6000</v>
      </c>
      <c r="C1053" t="s">
        <v>26</v>
      </c>
      <c r="D1053" s="4">
        <v>8.1799999999999998E-2</v>
      </c>
      <c r="E1053" t="s">
        <v>34</v>
      </c>
      <c r="F1053" t="s">
        <v>35</v>
      </c>
      <c r="G1053" t="s">
        <v>33</v>
      </c>
      <c r="H1053" t="s">
        <v>24</v>
      </c>
      <c r="I1053" s="6">
        <v>56000</v>
      </c>
      <c r="J1053" s="8" t="str">
        <f t="shared" si="97"/>
        <v>MEDIUM</v>
      </c>
      <c r="K1053" t="s">
        <v>29</v>
      </c>
      <c r="L1053" t="s">
        <v>20</v>
      </c>
      <c r="M1053" s="13">
        <v>0.21559999999999999</v>
      </c>
      <c r="N1053" s="13">
        <v>21.56</v>
      </c>
      <c r="O1053">
        <v>665</v>
      </c>
      <c r="P1053">
        <v>669</v>
      </c>
      <c r="Q1053">
        <f t="shared" si="98"/>
        <v>667</v>
      </c>
      <c r="R1053" s="8" t="str">
        <f t="shared" si="99"/>
        <v>FAIR</v>
      </c>
      <c r="S1053">
        <f t="shared" si="96"/>
        <v>1</v>
      </c>
      <c r="T1053" s="8" t="str">
        <f t="shared" si="100"/>
        <v>HIGH</v>
      </c>
      <c r="U1053" s="8" t="str">
        <f t="shared" si="101"/>
        <v>High DTI / Low Income / Low FICO</v>
      </c>
    </row>
    <row r="1054" spans="1:21" x14ac:dyDescent="0.3">
      <c r="A1054">
        <v>65614804</v>
      </c>
      <c r="B1054" s="6">
        <v>3000</v>
      </c>
      <c r="C1054" t="s">
        <v>26</v>
      </c>
      <c r="D1054" s="4">
        <v>0.12590000000000001</v>
      </c>
      <c r="E1054" t="s">
        <v>21</v>
      </c>
      <c r="F1054" t="s">
        <v>22</v>
      </c>
      <c r="G1054" t="s">
        <v>50</v>
      </c>
      <c r="H1054" t="s">
        <v>37</v>
      </c>
      <c r="I1054" s="6">
        <v>70000</v>
      </c>
      <c r="J1054" s="8" t="str">
        <f t="shared" si="97"/>
        <v>HIGH</v>
      </c>
      <c r="K1054" t="s">
        <v>29</v>
      </c>
      <c r="L1054" t="s">
        <v>20</v>
      </c>
      <c r="M1054" s="13">
        <v>0.14180000000000001</v>
      </c>
      <c r="N1054" s="13">
        <v>14.180000000000001</v>
      </c>
      <c r="O1054">
        <v>685</v>
      </c>
      <c r="P1054">
        <v>689</v>
      </c>
      <c r="Q1054">
        <f t="shared" si="98"/>
        <v>687</v>
      </c>
      <c r="R1054" s="8" t="str">
        <f t="shared" si="99"/>
        <v>FAIR</v>
      </c>
      <c r="S1054">
        <f t="shared" si="96"/>
        <v>2</v>
      </c>
      <c r="T1054" s="8" t="str">
        <f t="shared" si="100"/>
        <v>MEDIUM</v>
      </c>
      <c r="U1054" s="8" t="str">
        <f t="shared" si="101"/>
        <v>Moderate DTI/Income/FICO</v>
      </c>
    </row>
    <row r="1055" spans="1:21" x14ac:dyDescent="0.3">
      <c r="A1055">
        <v>65058912</v>
      </c>
      <c r="B1055" s="6">
        <v>12000</v>
      </c>
      <c r="C1055" t="s">
        <v>14</v>
      </c>
      <c r="D1055" s="4">
        <v>0.1318</v>
      </c>
      <c r="E1055" t="s">
        <v>21</v>
      </c>
      <c r="F1055" t="s">
        <v>32</v>
      </c>
      <c r="G1055" t="s">
        <v>39</v>
      </c>
      <c r="H1055" t="s">
        <v>37</v>
      </c>
      <c r="I1055" s="6">
        <v>78000</v>
      </c>
      <c r="J1055" s="8" t="str">
        <f t="shared" si="97"/>
        <v>HIGH</v>
      </c>
      <c r="K1055" t="s">
        <v>19</v>
      </c>
      <c r="L1055" t="s">
        <v>20</v>
      </c>
      <c r="M1055" s="13">
        <v>0.27479999999999999</v>
      </c>
      <c r="N1055" s="13">
        <v>27.48</v>
      </c>
      <c r="O1055">
        <v>670</v>
      </c>
      <c r="P1055">
        <v>674</v>
      </c>
      <c r="Q1055">
        <f t="shared" si="98"/>
        <v>672</v>
      </c>
      <c r="R1055" s="8" t="str">
        <f t="shared" si="99"/>
        <v>FAIR</v>
      </c>
      <c r="S1055">
        <f t="shared" si="96"/>
        <v>1</v>
      </c>
      <c r="T1055" s="8" t="str">
        <f t="shared" si="100"/>
        <v>HIGH</v>
      </c>
      <c r="U1055" s="8" t="str">
        <f t="shared" si="101"/>
        <v>High DTI / Low Income / Low FICO</v>
      </c>
    </row>
    <row r="1056" spans="1:21" x14ac:dyDescent="0.3">
      <c r="A1056">
        <v>65875840</v>
      </c>
      <c r="B1056" s="6">
        <v>10000</v>
      </c>
      <c r="C1056" t="s">
        <v>26</v>
      </c>
      <c r="D1056" s="4">
        <v>0.1318</v>
      </c>
      <c r="E1056" t="s">
        <v>21</v>
      </c>
      <c r="F1056" t="s">
        <v>32</v>
      </c>
      <c r="G1056" t="s">
        <v>33</v>
      </c>
      <c r="H1056" t="s">
        <v>24</v>
      </c>
      <c r="I1056" s="6">
        <v>150000</v>
      </c>
      <c r="J1056" s="8" t="str">
        <f t="shared" si="97"/>
        <v>HIGH</v>
      </c>
      <c r="K1056" t="s">
        <v>29</v>
      </c>
      <c r="L1056" t="s">
        <v>81</v>
      </c>
      <c r="M1056" s="13">
        <v>0.17739999999999997</v>
      </c>
      <c r="N1056" s="13">
        <v>17.739999999999998</v>
      </c>
      <c r="O1056">
        <v>720</v>
      </c>
      <c r="P1056">
        <v>724</v>
      </c>
      <c r="Q1056">
        <f t="shared" si="98"/>
        <v>722</v>
      </c>
      <c r="R1056" s="8" t="str">
        <f t="shared" si="99"/>
        <v>GOOD</v>
      </c>
      <c r="S1056">
        <f t="shared" si="96"/>
        <v>2</v>
      </c>
      <c r="T1056" s="8" t="str">
        <f t="shared" si="100"/>
        <v>MEDIUM</v>
      </c>
      <c r="U1056" s="8" t="str">
        <f t="shared" si="101"/>
        <v>Moderate DTI/Income/FICO</v>
      </c>
    </row>
    <row r="1057" spans="1:21" x14ac:dyDescent="0.3">
      <c r="A1057">
        <v>63245240</v>
      </c>
      <c r="B1057" s="6">
        <v>17975</v>
      </c>
      <c r="C1057" t="s">
        <v>14</v>
      </c>
      <c r="D1057" s="4">
        <v>0.26769999999999999</v>
      </c>
      <c r="E1057" t="s">
        <v>83</v>
      </c>
      <c r="F1057" t="s">
        <v>84</v>
      </c>
      <c r="G1057" t="s">
        <v>33</v>
      </c>
      <c r="H1057" t="s">
        <v>24</v>
      </c>
      <c r="I1057" s="6">
        <v>76000</v>
      </c>
      <c r="J1057" s="8" t="str">
        <f t="shared" si="97"/>
        <v>HIGH</v>
      </c>
      <c r="K1057" t="s">
        <v>29</v>
      </c>
      <c r="L1057" t="s">
        <v>31</v>
      </c>
      <c r="M1057" s="13">
        <v>6.4299999999999996E-2</v>
      </c>
      <c r="N1057" s="13">
        <v>6.43</v>
      </c>
      <c r="O1057">
        <v>685</v>
      </c>
      <c r="P1057">
        <v>689</v>
      </c>
      <c r="Q1057">
        <f t="shared" si="98"/>
        <v>687</v>
      </c>
      <c r="R1057" s="8" t="str">
        <f t="shared" si="99"/>
        <v>FAIR</v>
      </c>
      <c r="S1057">
        <f t="shared" si="96"/>
        <v>2</v>
      </c>
      <c r="T1057" s="8" t="str">
        <f t="shared" si="100"/>
        <v>MEDIUM</v>
      </c>
      <c r="U1057" s="8" t="str">
        <f t="shared" si="101"/>
        <v>Moderate DTI/Income/FICO</v>
      </c>
    </row>
    <row r="1058" spans="1:21" x14ac:dyDescent="0.3">
      <c r="A1058">
        <v>62459564</v>
      </c>
      <c r="B1058" s="6">
        <v>10000</v>
      </c>
      <c r="C1058" t="s">
        <v>26</v>
      </c>
      <c r="D1058" s="4">
        <v>6.8900000000000003E-2</v>
      </c>
      <c r="E1058" t="s">
        <v>45</v>
      </c>
      <c r="F1058" t="s">
        <v>46</v>
      </c>
      <c r="G1058" t="s">
        <v>33</v>
      </c>
      <c r="H1058" t="s">
        <v>24</v>
      </c>
      <c r="I1058" s="6">
        <v>64000</v>
      </c>
      <c r="J1058" s="8" t="str">
        <f t="shared" si="97"/>
        <v>HIGH</v>
      </c>
      <c r="K1058" t="s">
        <v>48</v>
      </c>
      <c r="L1058" t="s">
        <v>20</v>
      </c>
      <c r="M1058" s="13">
        <v>0.11289999999999999</v>
      </c>
      <c r="N1058" s="13">
        <v>11.29</v>
      </c>
      <c r="O1058">
        <v>710</v>
      </c>
      <c r="P1058">
        <v>714</v>
      </c>
      <c r="Q1058">
        <f t="shared" si="98"/>
        <v>712</v>
      </c>
      <c r="R1058" s="8" t="str">
        <f t="shared" si="99"/>
        <v>GOOD</v>
      </c>
      <c r="S1058">
        <f t="shared" si="96"/>
        <v>3</v>
      </c>
      <c r="T1058" s="8" t="str">
        <f t="shared" si="100"/>
        <v>LOW</v>
      </c>
      <c r="U1058" s="8" t="str">
        <f t="shared" si="101"/>
        <v>Strong Profile</v>
      </c>
    </row>
    <row r="1059" spans="1:21" x14ac:dyDescent="0.3">
      <c r="A1059">
        <v>66546514</v>
      </c>
      <c r="B1059" s="6">
        <v>10000</v>
      </c>
      <c r="C1059" t="s">
        <v>14</v>
      </c>
      <c r="D1059" s="4">
        <v>0.12590000000000001</v>
      </c>
      <c r="E1059" t="s">
        <v>21</v>
      </c>
      <c r="F1059" t="s">
        <v>22</v>
      </c>
      <c r="G1059" t="s">
        <v>39</v>
      </c>
      <c r="H1059" t="s">
        <v>37</v>
      </c>
      <c r="I1059" s="6">
        <v>52000</v>
      </c>
      <c r="J1059" s="8" t="str">
        <f t="shared" si="97"/>
        <v>MEDIUM</v>
      </c>
      <c r="K1059" t="s">
        <v>19</v>
      </c>
      <c r="L1059" t="s">
        <v>20</v>
      </c>
      <c r="M1059" s="13">
        <v>0.19059999999999999</v>
      </c>
      <c r="N1059" s="13">
        <v>19.059999999999999</v>
      </c>
      <c r="O1059">
        <v>700</v>
      </c>
      <c r="P1059">
        <v>704</v>
      </c>
      <c r="Q1059">
        <f t="shared" si="98"/>
        <v>702</v>
      </c>
      <c r="R1059" s="8" t="str">
        <f t="shared" si="99"/>
        <v>GOOD</v>
      </c>
      <c r="S1059">
        <f t="shared" si="96"/>
        <v>2</v>
      </c>
      <c r="T1059" s="8" t="str">
        <f t="shared" si="100"/>
        <v>MEDIUM</v>
      </c>
      <c r="U1059" s="8" t="str">
        <f t="shared" si="101"/>
        <v>Moderate DTI/Income/FICO</v>
      </c>
    </row>
    <row r="1060" spans="1:21" x14ac:dyDescent="0.3">
      <c r="A1060">
        <v>63219373</v>
      </c>
      <c r="B1060" s="6">
        <v>21000</v>
      </c>
      <c r="C1060" t="s">
        <v>14</v>
      </c>
      <c r="D1060" s="4">
        <v>0.1333</v>
      </c>
      <c r="E1060" t="s">
        <v>21</v>
      </c>
      <c r="F1060" t="s">
        <v>32</v>
      </c>
      <c r="G1060" t="s">
        <v>33</v>
      </c>
      <c r="H1060" t="s">
        <v>24</v>
      </c>
      <c r="I1060" s="6">
        <v>78000</v>
      </c>
      <c r="J1060" s="8" t="str">
        <f t="shared" si="97"/>
        <v>HIGH</v>
      </c>
      <c r="K1060" t="s">
        <v>48</v>
      </c>
      <c r="L1060" t="s">
        <v>25</v>
      </c>
      <c r="M1060" s="13">
        <v>0.18280000000000002</v>
      </c>
      <c r="N1060" s="13">
        <v>18.28</v>
      </c>
      <c r="O1060">
        <v>695</v>
      </c>
      <c r="P1060">
        <v>699</v>
      </c>
      <c r="Q1060">
        <f t="shared" si="98"/>
        <v>697</v>
      </c>
      <c r="R1060" s="8" t="str">
        <f t="shared" si="99"/>
        <v>FAIR</v>
      </c>
      <c r="S1060">
        <f t="shared" si="96"/>
        <v>2</v>
      </c>
      <c r="T1060" s="8" t="str">
        <f t="shared" si="100"/>
        <v>MEDIUM</v>
      </c>
      <c r="U1060" s="8" t="str">
        <f t="shared" si="101"/>
        <v>Moderate DTI/Income/FICO</v>
      </c>
    </row>
    <row r="1061" spans="1:21" x14ac:dyDescent="0.3">
      <c r="A1061">
        <v>63288888</v>
      </c>
      <c r="B1061" s="6">
        <v>7500</v>
      </c>
      <c r="C1061" t="s">
        <v>26</v>
      </c>
      <c r="D1061" s="4">
        <v>0.1229</v>
      </c>
      <c r="E1061" t="s">
        <v>21</v>
      </c>
      <c r="F1061" t="s">
        <v>40</v>
      </c>
      <c r="G1061" t="s">
        <v>23</v>
      </c>
      <c r="H1061" t="s">
        <v>37</v>
      </c>
      <c r="I1061" s="6">
        <v>36000</v>
      </c>
      <c r="J1061" s="8" t="str">
        <f t="shared" si="97"/>
        <v>LOW</v>
      </c>
      <c r="K1061" t="s">
        <v>29</v>
      </c>
      <c r="L1061" t="s">
        <v>82</v>
      </c>
      <c r="M1061" s="13">
        <v>0.20300000000000001</v>
      </c>
      <c r="N1061" s="13">
        <v>20.3</v>
      </c>
      <c r="O1061">
        <v>665</v>
      </c>
      <c r="P1061">
        <v>669</v>
      </c>
      <c r="Q1061">
        <f t="shared" si="98"/>
        <v>667</v>
      </c>
      <c r="R1061" s="8" t="str">
        <f t="shared" si="99"/>
        <v>FAIR</v>
      </c>
      <c r="S1061">
        <f t="shared" si="96"/>
        <v>1</v>
      </c>
      <c r="T1061" s="8" t="str">
        <f t="shared" si="100"/>
        <v>HIGH</v>
      </c>
      <c r="U1061" s="8" t="str">
        <f t="shared" si="101"/>
        <v>High DTI / Low Income / Low FICO</v>
      </c>
    </row>
    <row r="1062" spans="1:21" x14ac:dyDescent="0.3">
      <c r="A1062">
        <v>66522992</v>
      </c>
      <c r="B1062" s="6">
        <v>28000</v>
      </c>
      <c r="C1062" t="s">
        <v>14</v>
      </c>
      <c r="D1062" s="4">
        <v>0.10640000000000001</v>
      </c>
      <c r="E1062" t="s">
        <v>34</v>
      </c>
      <c r="F1062" t="s">
        <v>49</v>
      </c>
      <c r="G1062" t="s">
        <v>33</v>
      </c>
      <c r="H1062" t="s">
        <v>24</v>
      </c>
      <c r="I1062" s="6">
        <v>95000</v>
      </c>
      <c r="J1062" s="8" t="str">
        <f t="shared" si="97"/>
        <v>HIGH</v>
      </c>
      <c r="K1062" t="s">
        <v>19</v>
      </c>
      <c r="L1062" t="s">
        <v>25</v>
      </c>
      <c r="M1062" s="13">
        <v>0.14990000000000001</v>
      </c>
      <c r="N1062" s="13">
        <v>14.99</v>
      </c>
      <c r="O1062">
        <v>725</v>
      </c>
      <c r="P1062">
        <v>729</v>
      </c>
      <c r="Q1062">
        <f t="shared" si="98"/>
        <v>727</v>
      </c>
      <c r="R1062" s="8" t="str">
        <f t="shared" si="99"/>
        <v>GOOD</v>
      </c>
      <c r="S1062">
        <f t="shared" si="96"/>
        <v>2</v>
      </c>
      <c r="T1062" s="8" t="str">
        <f t="shared" si="100"/>
        <v>MEDIUM</v>
      </c>
      <c r="U1062" s="8" t="str">
        <f t="shared" si="101"/>
        <v>Moderate DTI/Income/FICO</v>
      </c>
    </row>
    <row r="1063" spans="1:21" x14ac:dyDescent="0.3">
      <c r="A1063">
        <v>63524691</v>
      </c>
      <c r="B1063" s="6">
        <v>5100</v>
      </c>
      <c r="C1063" t="s">
        <v>26</v>
      </c>
      <c r="D1063" s="4">
        <v>0.17859999999999998</v>
      </c>
      <c r="E1063" t="s">
        <v>15</v>
      </c>
      <c r="F1063" t="s">
        <v>51</v>
      </c>
      <c r="H1063" t="s">
        <v>24</v>
      </c>
      <c r="I1063" s="6">
        <v>37968</v>
      </c>
      <c r="J1063" s="8" t="str">
        <f t="shared" si="97"/>
        <v>LOW</v>
      </c>
      <c r="K1063" t="s">
        <v>29</v>
      </c>
      <c r="L1063" t="s">
        <v>20</v>
      </c>
      <c r="M1063" s="13">
        <v>0.37140000000000001</v>
      </c>
      <c r="N1063" s="13">
        <v>37.14</v>
      </c>
      <c r="O1063">
        <v>660</v>
      </c>
      <c r="P1063">
        <v>664</v>
      </c>
      <c r="Q1063">
        <f t="shared" si="98"/>
        <v>662</v>
      </c>
      <c r="R1063" s="8" t="str">
        <f t="shared" si="99"/>
        <v>FAIR</v>
      </c>
      <c r="S1063">
        <f t="shared" si="96"/>
        <v>1</v>
      </c>
      <c r="T1063" s="8" t="str">
        <f t="shared" si="100"/>
        <v>HIGH</v>
      </c>
      <c r="U1063" s="8" t="str">
        <f t="shared" si="101"/>
        <v>High DTI / Low Income / Low FICO</v>
      </c>
    </row>
    <row r="1064" spans="1:21" x14ac:dyDescent="0.3">
      <c r="A1064">
        <v>65079540</v>
      </c>
      <c r="B1064" s="6">
        <v>35000</v>
      </c>
      <c r="C1064" t="s">
        <v>26</v>
      </c>
      <c r="D1064" s="4">
        <v>9.9900000000000003E-2</v>
      </c>
      <c r="E1064" t="s">
        <v>34</v>
      </c>
      <c r="F1064" t="s">
        <v>58</v>
      </c>
      <c r="G1064" t="s">
        <v>60</v>
      </c>
      <c r="H1064" t="s">
        <v>37</v>
      </c>
      <c r="I1064" s="6">
        <v>75000</v>
      </c>
      <c r="J1064" s="8" t="str">
        <f t="shared" si="97"/>
        <v>HIGH</v>
      </c>
      <c r="K1064" t="s">
        <v>29</v>
      </c>
      <c r="L1064" t="s">
        <v>38</v>
      </c>
      <c r="M1064" s="13">
        <v>3.49E-2</v>
      </c>
      <c r="N1064" s="13">
        <v>3.49</v>
      </c>
      <c r="O1064">
        <v>805</v>
      </c>
      <c r="P1064">
        <v>809</v>
      </c>
      <c r="Q1064">
        <f t="shared" si="98"/>
        <v>807</v>
      </c>
      <c r="R1064" s="8" t="str">
        <f t="shared" si="99"/>
        <v>GOOD</v>
      </c>
      <c r="S1064">
        <f t="shared" si="96"/>
        <v>3</v>
      </c>
      <c r="T1064" s="8" t="str">
        <f t="shared" si="100"/>
        <v>LOW</v>
      </c>
      <c r="U1064" s="8" t="str">
        <f t="shared" si="101"/>
        <v>Strong Profile</v>
      </c>
    </row>
    <row r="1065" spans="1:21" x14ac:dyDescent="0.3">
      <c r="A1065">
        <v>65343355</v>
      </c>
      <c r="B1065" s="6">
        <v>8000</v>
      </c>
      <c r="C1065" t="s">
        <v>26</v>
      </c>
      <c r="D1065" s="4">
        <v>0.1757</v>
      </c>
      <c r="E1065" t="s">
        <v>15</v>
      </c>
      <c r="F1065" t="s">
        <v>52</v>
      </c>
      <c r="G1065" t="s">
        <v>33</v>
      </c>
      <c r="H1065" t="s">
        <v>24</v>
      </c>
      <c r="I1065" s="6">
        <v>30000</v>
      </c>
      <c r="J1065" s="8" t="str">
        <f t="shared" si="97"/>
        <v>LOW</v>
      </c>
      <c r="K1065" t="s">
        <v>48</v>
      </c>
      <c r="L1065" t="s">
        <v>20</v>
      </c>
      <c r="M1065" s="13">
        <v>0.35630000000000001</v>
      </c>
      <c r="N1065" s="13">
        <v>35.630000000000003</v>
      </c>
      <c r="O1065">
        <v>660</v>
      </c>
      <c r="P1065">
        <v>664</v>
      </c>
      <c r="Q1065">
        <f t="shared" si="98"/>
        <v>662</v>
      </c>
      <c r="R1065" s="8" t="str">
        <f t="shared" si="99"/>
        <v>FAIR</v>
      </c>
      <c r="S1065">
        <f t="shared" si="96"/>
        <v>1</v>
      </c>
      <c r="T1065" s="8" t="str">
        <f t="shared" si="100"/>
        <v>HIGH</v>
      </c>
      <c r="U1065" s="8" t="str">
        <f t="shared" si="101"/>
        <v>High DTI / Low Income / Low FICO</v>
      </c>
    </row>
    <row r="1066" spans="1:21" x14ac:dyDescent="0.3">
      <c r="A1066">
        <v>67045326</v>
      </c>
      <c r="B1066" s="6">
        <v>12000</v>
      </c>
      <c r="C1066" t="s">
        <v>26</v>
      </c>
      <c r="D1066" s="4">
        <v>5.3200000000000004E-2</v>
      </c>
      <c r="E1066" t="s">
        <v>45</v>
      </c>
      <c r="F1066" t="s">
        <v>57</v>
      </c>
      <c r="G1066" t="s">
        <v>36</v>
      </c>
      <c r="H1066" t="s">
        <v>24</v>
      </c>
      <c r="I1066" s="6">
        <v>95000</v>
      </c>
      <c r="J1066" s="8" t="str">
        <f t="shared" si="97"/>
        <v>HIGH</v>
      </c>
      <c r="K1066" t="s">
        <v>29</v>
      </c>
      <c r="L1066" t="s">
        <v>25</v>
      </c>
      <c r="M1066" s="13">
        <v>3.7599999999999995E-2</v>
      </c>
      <c r="N1066" s="13">
        <v>3.7599999999999993</v>
      </c>
      <c r="O1066">
        <v>705</v>
      </c>
      <c r="P1066">
        <v>709</v>
      </c>
      <c r="Q1066">
        <f t="shared" si="98"/>
        <v>707</v>
      </c>
      <c r="R1066" s="8" t="str">
        <f t="shared" si="99"/>
        <v>GOOD</v>
      </c>
      <c r="S1066">
        <f t="shared" si="96"/>
        <v>3</v>
      </c>
      <c r="T1066" s="8" t="str">
        <f t="shared" si="100"/>
        <v>LOW</v>
      </c>
      <c r="U1066" s="8" t="str">
        <f t="shared" si="101"/>
        <v>Strong Profile</v>
      </c>
    </row>
    <row r="1067" spans="1:21" x14ac:dyDescent="0.3">
      <c r="A1067">
        <v>63958661</v>
      </c>
      <c r="B1067" s="6">
        <v>10000</v>
      </c>
      <c r="C1067" t="s">
        <v>26</v>
      </c>
      <c r="D1067" s="4">
        <v>5.3200000000000004E-2</v>
      </c>
      <c r="E1067" t="s">
        <v>45</v>
      </c>
      <c r="F1067" t="s">
        <v>57</v>
      </c>
      <c r="G1067" t="s">
        <v>23</v>
      </c>
      <c r="H1067" t="s">
        <v>37</v>
      </c>
      <c r="I1067" s="6">
        <v>100000</v>
      </c>
      <c r="J1067" s="8" t="str">
        <f t="shared" si="97"/>
        <v>HIGH</v>
      </c>
      <c r="K1067" t="s">
        <v>29</v>
      </c>
      <c r="L1067" t="s">
        <v>20</v>
      </c>
      <c r="M1067" s="13">
        <v>0.17059999999999997</v>
      </c>
      <c r="N1067" s="13">
        <v>17.059999999999999</v>
      </c>
      <c r="O1067">
        <v>715</v>
      </c>
      <c r="P1067">
        <v>719</v>
      </c>
      <c r="Q1067">
        <f t="shared" si="98"/>
        <v>717</v>
      </c>
      <c r="R1067" s="8" t="str">
        <f t="shared" si="99"/>
        <v>GOOD</v>
      </c>
      <c r="S1067">
        <f t="shared" si="96"/>
        <v>2</v>
      </c>
      <c r="T1067" s="8" t="str">
        <f t="shared" si="100"/>
        <v>MEDIUM</v>
      </c>
      <c r="U1067" s="8" t="str">
        <f t="shared" si="101"/>
        <v>Moderate DTI/Income/FICO</v>
      </c>
    </row>
    <row r="1068" spans="1:21" x14ac:dyDescent="0.3">
      <c r="A1068">
        <v>66524573</v>
      </c>
      <c r="B1068" s="6">
        <v>24000</v>
      </c>
      <c r="C1068" t="s">
        <v>14</v>
      </c>
      <c r="D1068" s="4">
        <v>0.14480000000000001</v>
      </c>
      <c r="E1068" t="s">
        <v>21</v>
      </c>
      <c r="F1068" t="s">
        <v>56</v>
      </c>
      <c r="G1068" t="s">
        <v>69</v>
      </c>
      <c r="H1068" t="s">
        <v>24</v>
      </c>
      <c r="I1068" s="6">
        <v>120000</v>
      </c>
      <c r="J1068" s="8" t="str">
        <f t="shared" si="97"/>
        <v>HIGH</v>
      </c>
      <c r="K1068" t="s">
        <v>29</v>
      </c>
      <c r="L1068" t="s">
        <v>25</v>
      </c>
      <c r="M1068" s="13">
        <v>0.2429</v>
      </c>
      <c r="N1068" s="13">
        <v>24.29</v>
      </c>
      <c r="O1068">
        <v>685</v>
      </c>
      <c r="P1068">
        <v>689</v>
      </c>
      <c r="Q1068">
        <f t="shared" si="98"/>
        <v>687</v>
      </c>
      <c r="R1068" s="8" t="str">
        <f t="shared" si="99"/>
        <v>FAIR</v>
      </c>
      <c r="S1068">
        <f t="shared" si="96"/>
        <v>1</v>
      </c>
      <c r="T1068" s="8" t="str">
        <f t="shared" si="100"/>
        <v>HIGH</v>
      </c>
      <c r="U1068" s="8" t="str">
        <f t="shared" si="101"/>
        <v>High DTI / Low Income / Low FICO</v>
      </c>
    </row>
    <row r="1069" spans="1:21" x14ac:dyDescent="0.3">
      <c r="A1069">
        <v>65727574</v>
      </c>
      <c r="B1069" s="6">
        <v>18000</v>
      </c>
      <c r="C1069" t="s">
        <v>26</v>
      </c>
      <c r="D1069" s="4">
        <v>0.1149</v>
      </c>
      <c r="E1069" t="s">
        <v>34</v>
      </c>
      <c r="F1069" t="s">
        <v>54</v>
      </c>
      <c r="G1069" t="s">
        <v>33</v>
      </c>
      <c r="H1069" t="s">
        <v>37</v>
      </c>
      <c r="I1069" s="6">
        <v>55000</v>
      </c>
      <c r="J1069" s="8" t="str">
        <f t="shared" si="97"/>
        <v>MEDIUM</v>
      </c>
      <c r="K1069" t="s">
        <v>29</v>
      </c>
      <c r="L1069" t="s">
        <v>20</v>
      </c>
      <c r="M1069" s="13">
        <v>9.6300000000000011E-2</v>
      </c>
      <c r="N1069" s="13">
        <v>9.6300000000000008</v>
      </c>
      <c r="O1069">
        <v>675</v>
      </c>
      <c r="P1069">
        <v>679</v>
      </c>
      <c r="Q1069">
        <f t="shared" si="98"/>
        <v>677</v>
      </c>
      <c r="R1069" s="8" t="str">
        <f t="shared" si="99"/>
        <v>FAIR</v>
      </c>
      <c r="S1069">
        <f t="shared" si="96"/>
        <v>2</v>
      </c>
      <c r="T1069" s="8" t="str">
        <f t="shared" si="100"/>
        <v>MEDIUM</v>
      </c>
      <c r="U1069" s="8" t="str">
        <f t="shared" si="101"/>
        <v>Moderate DTI/Income/FICO</v>
      </c>
    </row>
    <row r="1070" spans="1:21" x14ac:dyDescent="0.3">
      <c r="A1070">
        <v>65344643</v>
      </c>
      <c r="B1070" s="6">
        <v>8000</v>
      </c>
      <c r="C1070" t="s">
        <v>26</v>
      </c>
      <c r="D1070" s="4">
        <v>0.1318</v>
      </c>
      <c r="E1070" t="s">
        <v>21</v>
      </c>
      <c r="F1070" t="s">
        <v>32</v>
      </c>
      <c r="G1070" t="s">
        <v>28</v>
      </c>
      <c r="H1070" t="s">
        <v>37</v>
      </c>
      <c r="I1070" s="6">
        <v>100000</v>
      </c>
      <c r="J1070" s="8" t="str">
        <f t="shared" si="97"/>
        <v>HIGH</v>
      </c>
      <c r="K1070" t="s">
        <v>29</v>
      </c>
      <c r="L1070" t="s">
        <v>20</v>
      </c>
      <c r="M1070" s="13">
        <v>0.1265</v>
      </c>
      <c r="N1070" s="13">
        <v>12.65</v>
      </c>
      <c r="O1070">
        <v>680</v>
      </c>
      <c r="P1070">
        <v>684</v>
      </c>
      <c r="Q1070">
        <f t="shared" si="98"/>
        <v>682</v>
      </c>
      <c r="R1070" s="8" t="str">
        <f t="shared" si="99"/>
        <v>FAIR</v>
      </c>
      <c r="S1070">
        <f t="shared" si="96"/>
        <v>2</v>
      </c>
      <c r="T1070" s="8" t="str">
        <f t="shared" si="100"/>
        <v>MEDIUM</v>
      </c>
      <c r="U1070" s="8" t="str">
        <f t="shared" si="101"/>
        <v>Moderate DTI/Income/FICO</v>
      </c>
    </row>
    <row r="1071" spans="1:21" x14ac:dyDescent="0.3">
      <c r="A1071">
        <v>68262610</v>
      </c>
      <c r="B1071" s="6">
        <v>12625</v>
      </c>
      <c r="C1071" t="s">
        <v>14</v>
      </c>
      <c r="D1071" s="4">
        <v>0.1148</v>
      </c>
      <c r="E1071" t="s">
        <v>34</v>
      </c>
      <c r="F1071" t="s">
        <v>54</v>
      </c>
      <c r="H1071" t="s">
        <v>24</v>
      </c>
      <c r="I1071" s="6">
        <v>25260</v>
      </c>
      <c r="J1071" s="8" t="str">
        <f t="shared" si="97"/>
        <v>LOW</v>
      </c>
      <c r="K1071" t="s">
        <v>19</v>
      </c>
      <c r="L1071" t="s">
        <v>25</v>
      </c>
      <c r="M1071" s="13">
        <v>0.25079999999999997</v>
      </c>
      <c r="N1071" s="13">
        <v>25.08</v>
      </c>
      <c r="O1071">
        <v>715</v>
      </c>
      <c r="P1071">
        <v>719</v>
      </c>
      <c r="Q1071">
        <f t="shared" si="98"/>
        <v>717</v>
      </c>
      <c r="R1071" s="8" t="str">
        <f t="shared" si="99"/>
        <v>GOOD</v>
      </c>
      <c r="S1071">
        <f t="shared" si="96"/>
        <v>1</v>
      </c>
      <c r="T1071" s="8" t="str">
        <f t="shared" si="100"/>
        <v>HIGH</v>
      </c>
      <c r="U1071" s="8" t="str">
        <f t="shared" si="101"/>
        <v>High DTI / Low Income / Low FICO</v>
      </c>
    </row>
    <row r="1072" spans="1:21" x14ac:dyDescent="0.3">
      <c r="A1072">
        <v>66650293</v>
      </c>
      <c r="B1072" s="6">
        <v>2400</v>
      </c>
      <c r="C1072" t="s">
        <v>26</v>
      </c>
      <c r="D1072" s="4">
        <v>0.11990000000000001</v>
      </c>
      <c r="E1072" t="s">
        <v>21</v>
      </c>
      <c r="F1072" t="s">
        <v>40</v>
      </c>
      <c r="G1072" t="s">
        <v>33</v>
      </c>
      <c r="H1072" t="s">
        <v>37</v>
      </c>
      <c r="I1072" s="6">
        <v>40000</v>
      </c>
      <c r="J1072" s="8" t="str">
        <f t="shared" si="97"/>
        <v>LOW</v>
      </c>
      <c r="K1072" t="s">
        <v>29</v>
      </c>
      <c r="L1072" t="s">
        <v>59</v>
      </c>
      <c r="M1072" s="13">
        <v>0.13470000000000001</v>
      </c>
      <c r="N1072" s="13">
        <v>13.47</v>
      </c>
      <c r="O1072">
        <v>660</v>
      </c>
      <c r="P1072">
        <v>664</v>
      </c>
      <c r="Q1072">
        <f t="shared" si="98"/>
        <v>662</v>
      </c>
      <c r="R1072" s="8" t="str">
        <f t="shared" si="99"/>
        <v>FAIR</v>
      </c>
      <c r="S1072">
        <f t="shared" si="96"/>
        <v>1</v>
      </c>
      <c r="T1072" s="8" t="str">
        <f t="shared" si="100"/>
        <v>HIGH</v>
      </c>
      <c r="U1072" s="8" t="str">
        <f t="shared" si="101"/>
        <v>High DTI / Low Income / Low FICO</v>
      </c>
    </row>
    <row r="1073" spans="1:21" x14ac:dyDescent="0.3">
      <c r="A1073">
        <v>67235589</v>
      </c>
      <c r="B1073" s="6">
        <v>25000</v>
      </c>
      <c r="C1073" t="s">
        <v>26</v>
      </c>
      <c r="D1073" s="4">
        <v>7.8899999999999998E-2</v>
      </c>
      <c r="E1073" t="s">
        <v>45</v>
      </c>
      <c r="F1073" t="s">
        <v>64</v>
      </c>
      <c r="G1073" t="s">
        <v>50</v>
      </c>
      <c r="H1073" t="s">
        <v>24</v>
      </c>
      <c r="I1073" s="6">
        <v>130000</v>
      </c>
      <c r="J1073" s="8" t="str">
        <f t="shared" si="97"/>
        <v>HIGH</v>
      </c>
      <c r="K1073" t="s">
        <v>29</v>
      </c>
      <c r="L1073" t="s">
        <v>20</v>
      </c>
      <c r="M1073" s="13">
        <v>0.14199999999999999</v>
      </c>
      <c r="N1073" s="13">
        <v>14.2</v>
      </c>
      <c r="O1073">
        <v>720</v>
      </c>
      <c r="P1073">
        <v>724</v>
      </c>
      <c r="Q1073">
        <f t="shared" si="98"/>
        <v>722</v>
      </c>
      <c r="R1073" s="8" t="str">
        <f t="shared" si="99"/>
        <v>GOOD</v>
      </c>
      <c r="S1073">
        <f t="shared" si="96"/>
        <v>2</v>
      </c>
      <c r="T1073" s="8" t="str">
        <f t="shared" si="100"/>
        <v>MEDIUM</v>
      </c>
      <c r="U1073" s="8" t="str">
        <f t="shared" si="101"/>
        <v>Moderate DTI/Income/FICO</v>
      </c>
    </row>
    <row r="1074" spans="1:21" x14ac:dyDescent="0.3">
      <c r="A1074">
        <v>67705810</v>
      </c>
      <c r="B1074" s="6">
        <v>5000</v>
      </c>
      <c r="C1074" t="s">
        <v>26</v>
      </c>
      <c r="D1074" s="4">
        <v>0.16550000000000001</v>
      </c>
      <c r="E1074" t="s">
        <v>15</v>
      </c>
      <c r="F1074" t="s">
        <v>16</v>
      </c>
      <c r="G1074" t="s">
        <v>33</v>
      </c>
      <c r="H1074" t="s">
        <v>37</v>
      </c>
      <c r="I1074" s="6">
        <v>48000</v>
      </c>
      <c r="J1074" s="8" t="str">
        <f t="shared" si="97"/>
        <v>MEDIUM</v>
      </c>
      <c r="K1074" t="s">
        <v>48</v>
      </c>
      <c r="L1074" t="s">
        <v>81</v>
      </c>
      <c r="M1074" s="13">
        <v>0.22</v>
      </c>
      <c r="N1074" s="13">
        <v>22</v>
      </c>
      <c r="O1074">
        <v>675</v>
      </c>
      <c r="P1074">
        <v>679</v>
      </c>
      <c r="Q1074">
        <f t="shared" si="98"/>
        <v>677</v>
      </c>
      <c r="R1074" s="8" t="str">
        <f t="shared" si="99"/>
        <v>FAIR</v>
      </c>
      <c r="S1074">
        <f t="shared" si="96"/>
        <v>1</v>
      </c>
      <c r="T1074" s="8" t="str">
        <f t="shared" si="100"/>
        <v>HIGH</v>
      </c>
      <c r="U1074" s="8" t="str">
        <f t="shared" si="101"/>
        <v>High DTI / Low Income / Low FICO</v>
      </c>
    </row>
    <row r="1075" spans="1:21" x14ac:dyDescent="0.3">
      <c r="A1075">
        <v>65665278</v>
      </c>
      <c r="B1075" s="6">
        <v>14075</v>
      </c>
      <c r="C1075" t="s">
        <v>14</v>
      </c>
      <c r="D1075" s="4">
        <v>0.13669999999999999</v>
      </c>
      <c r="E1075" t="s">
        <v>21</v>
      </c>
      <c r="F1075" t="s">
        <v>30</v>
      </c>
      <c r="G1075" t="s">
        <v>33</v>
      </c>
      <c r="H1075" t="s">
        <v>18</v>
      </c>
      <c r="I1075" s="6">
        <v>105000</v>
      </c>
      <c r="J1075" s="8" t="str">
        <f t="shared" si="97"/>
        <v>HIGH</v>
      </c>
      <c r="K1075" t="s">
        <v>19</v>
      </c>
      <c r="L1075" t="s">
        <v>25</v>
      </c>
      <c r="M1075" s="13">
        <v>0.36880000000000002</v>
      </c>
      <c r="N1075" s="13">
        <v>36.880000000000003</v>
      </c>
      <c r="O1075">
        <v>715</v>
      </c>
      <c r="P1075">
        <v>719</v>
      </c>
      <c r="Q1075">
        <f t="shared" si="98"/>
        <v>717</v>
      </c>
      <c r="R1075" s="8" t="str">
        <f t="shared" si="99"/>
        <v>GOOD</v>
      </c>
      <c r="S1075">
        <f t="shared" si="96"/>
        <v>1</v>
      </c>
      <c r="T1075" s="8" t="str">
        <f t="shared" si="100"/>
        <v>HIGH</v>
      </c>
      <c r="U1075" s="8" t="str">
        <f t="shared" si="101"/>
        <v>High DTI / Low Income / Low FICO</v>
      </c>
    </row>
    <row r="1076" spans="1:21" x14ac:dyDescent="0.3">
      <c r="A1076">
        <v>66480587</v>
      </c>
      <c r="B1076" s="6">
        <v>24000</v>
      </c>
      <c r="C1076" t="s">
        <v>14</v>
      </c>
      <c r="D1076" s="4">
        <v>7.8899999999999998E-2</v>
      </c>
      <c r="E1076" t="s">
        <v>45</v>
      </c>
      <c r="F1076" t="s">
        <v>64</v>
      </c>
      <c r="G1076" t="s">
        <v>17</v>
      </c>
      <c r="H1076" t="s">
        <v>24</v>
      </c>
      <c r="I1076" s="6">
        <v>113900</v>
      </c>
      <c r="J1076" s="8" t="str">
        <f t="shared" si="97"/>
        <v>HIGH</v>
      </c>
      <c r="K1076" t="s">
        <v>48</v>
      </c>
      <c r="L1076" t="s">
        <v>20</v>
      </c>
      <c r="M1076" s="13">
        <v>0.21249999999999999</v>
      </c>
      <c r="N1076" s="13">
        <v>21.25</v>
      </c>
      <c r="O1076">
        <v>695</v>
      </c>
      <c r="P1076">
        <v>699</v>
      </c>
      <c r="Q1076">
        <f t="shared" si="98"/>
        <v>697</v>
      </c>
      <c r="R1076" s="8" t="str">
        <f t="shared" si="99"/>
        <v>FAIR</v>
      </c>
      <c r="S1076">
        <f t="shared" si="96"/>
        <v>1</v>
      </c>
      <c r="T1076" s="8" t="str">
        <f t="shared" si="100"/>
        <v>HIGH</v>
      </c>
      <c r="U1076" s="8" t="str">
        <f t="shared" si="101"/>
        <v>High DTI / Low Income / Low FICO</v>
      </c>
    </row>
    <row r="1077" spans="1:21" x14ac:dyDescent="0.3">
      <c r="A1077">
        <v>64883216</v>
      </c>
      <c r="B1077" s="6">
        <v>25000</v>
      </c>
      <c r="C1077" t="s">
        <v>26</v>
      </c>
      <c r="D1077" s="4">
        <v>0.15410000000000001</v>
      </c>
      <c r="E1077" t="s">
        <v>15</v>
      </c>
      <c r="F1077" t="s">
        <v>27</v>
      </c>
      <c r="G1077" t="s">
        <v>36</v>
      </c>
      <c r="H1077" t="s">
        <v>24</v>
      </c>
      <c r="I1077" s="6">
        <v>75001</v>
      </c>
      <c r="J1077" s="8" t="str">
        <f t="shared" si="97"/>
        <v>HIGH</v>
      </c>
      <c r="K1077" t="s">
        <v>29</v>
      </c>
      <c r="L1077" t="s">
        <v>20</v>
      </c>
      <c r="M1077" s="13">
        <v>0.24979999999999999</v>
      </c>
      <c r="N1077" s="13">
        <v>24.98</v>
      </c>
      <c r="O1077">
        <v>660</v>
      </c>
      <c r="P1077">
        <v>664</v>
      </c>
      <c r="Q1077">
        <f t="shared" si="98"/>
        <v>662</v>
      </c>
      <c r="R1077" s="8" t="str">
        <f t="shared" si="99"/>
        <v>FAIR</v>
      </c>
      <c r="S1077">
        <f t="shared" si="96"/>
        <v>1</v>
      </c>
      <c r="T1077" s="8" t="str">
        <f t="shared" si="100"/>
        <v>HIGH</v>
      </c>
      <c r="U1077" s="8" t="str">
        <f t="shared" si="101"/>
        <v>High DTI / Low Income / Low FICO</v>
      </c>
    </row>
    <row r="1078" spans="1:21" x14ac:dyDescent="0.3">
      <c r="A1078">
        <v>65866656</v>
      </c>
      <c r="B1078" s="6">
        <v>27775</v>
      </c>
      <c r="C1078" t="s">
        <v>26</v>
      </c>
      <c r="D1078" s="4">
        <v>0.1699</v>
      </c>
      <c r="E1078" t="s">
        <v>15</v>
      </c>
      <c r="F1078" t="s">
        <v>53</v>
      </c>
      <c r="H1078" t="s">
        <v>24</v>
      </c>
      <c r="I1078" s="6">
        <v>60000</v>
      </c>
      <c r="J1078" s="8" t="str">
        <f t="shared" si="97"/>
        <v>MEDIUM</v>
      </c>
      <c r="K1078" t="s">
        <v>29</v>
      </c>
      <c r="L1078" t="s">
        <v>31</v>
      </c>
      <c r="M1078" s="13">
        <v>0.2414</v>
      </c>
      <c r="N1078" s="13">
        <v>24.14</v>
      </c>
      <c r="O1078">
        <v>715</v>
      </c>
      <c r="P1078">
        <v>719</v>
      </c>
      <c r="Q1078">
        <f t="shared" si="98"/>
        <v>717</v>
      </c>
      <c r="R1078" s="8" t="str">
        <f t="shared" si="99"/>
        <v>GOOD</v>
      </c>
      <c r="S1078">
        <f t="shared" si="96"/>
        <v>1</v>
      </c>
      <c r="T1078" s="8" t="str">
        <f t="shared" si="100"/>
        <v>HIGH</v>
      </c>
      <c r="U1078" s="8" t="str">
        <f t="shared" si="101"/>
        <v>High DTI / Low Income / Low FICO</v>
      </c>
    </row>
    <row r="1079" spans="1:21" x14ac:dyDescent="0.3">
      <c r="A1079">
        <v>63978504</v>
      </c>
      <c r="B1079" s="6">
        <v>10800</v>
      </c>
      <c r="C1079" t="s">
        <v>14</v>
      </c>
      <c r="D1079" s="4">
        <v>0.21989999999999998</v>
      </c>
      <c r="E1079" t="s">
        <v>41</v>
      </c>
      <c r="F1079" t="s">
        <v>80</v>
      </c>
      <c r="G1079" t="s">
        <v>33</v>
      </c>
      <c r="H1079" t="s">
        <v>24</v>
      </c>
      <c r="I1079" s="6">
        <v>32000</v>
      </c>
      <c r="J1079" s="8" t="str">
        <f t="shared" si="97"/>
        <v>LOW</v>
      </c>
      <c r="K1079" t="s">
        <v>29</v>
      </c>
      <c r="L1079" t="s">
        <v>20</v>
      </c>
      <c r="M1079" s="13">
        <v>0.2974</v>
      </c>
      <c r="N1079" s="13">
        <v>29.74</v>
      </c>
      <c r="O1079">
        <v>680</v>
      </c>
      <c r="P1079">
        <v>684</v>
      </c>
      <c r="Q1079">
        <f t="shared" si="98"/>
        <v>682</v>
      </c>
      <c r="R1079" s="8" t="str">
        <f t="shared" si="99"/>
        <v>FAIR</v>
      </c>
      <c r="S1079">
        <f t="shared" si="96"/>
        <v>1</v>
      </c>
      <c r="T1079" s="8" t="str">
        <f t="shared" si="100"/>
        <v>HIGH</v>
      </c>
      <c r="U1079" s="8" t="str">
        <f t="shared" si="101"/>
        <v>High DTI / Low Income / Low FICO</v>
      </c>
    </row>
    <row r="1080" spans="1:21" x14ac:dyDescent="0.3">
      <c r="A1080">
        <v>67800027</v>
      </c>
      <c r="B1080" s="6">
        <v>10000</v>
      </c>
      <c r="C1080" t="s">
        <v>26</v>
      </c>
      <c r="D1080" s="4">
        <v>6.8900000000000003E-2</v>
      </c>
      <c r="E1080" t="s">
        <v>45</v>
      </c>
      <c r="F1080" t="s">
        <v>46</v>
      </c>
      <c r="G1080" t="s">
        <v>50</v>
      </c>
      <c r="H1080" t="s">
        <v>37</v>
      </c>
      <c r="I1080" s="6">
        <v>60000</v>
      </c>
      <c r="J1080" s="8" t="str">
        <f t="shared" si="97"/>
        <v>MEDIUM</v>
      </c>
      <c r="K1080" t="s">
        <v>29</v>
      </c>
      <c r="L1080" t="s">
        <v>25</v>
      </c>
      <c r="M1080" s="13">
        <v>6.4399999999999999E-2</v>
      </c>
      <c r="N1080" s="13">
        <v>6.4399999999999995</v>
      </c>
      <c r="O1080">
        <v>690</v>
      </c>
      <c r="P1080">
        <v>694</v>
      </c>
      <c r="Q1080">
        <f t="shared" si="98"/>
        <v>692</v>
      </c>
      <c r="R1080" s="8" t="str">
        <f t="shared" si="99"/>
        <v>FAIR</v>
      </c>
      <c r="S1080">
        <f t="shared" si="96"/>
        <v>2</v>
      </c>
      <c r="T1080" s="8" t="str">
        <f t="shared" si="100"/>
        <v>MEDIUM</v>
      </c>
      <c r="U1080" s="8" t="str">
        <f t="shared" si="101"/>
        <v>Moderate DTI/Income/FICO</v>
      </c>
    </row>
    <row r="1081" spans="1:21" x14ac:dyDescent="0.3">
      <c r="A1081">
        <v>65775824</v>
      </c>
      <c r="B1081" s="6">
        <v>12000</v>
      </c>
      <c r="C1081" t="s">
        <v>26</v>
      </c>
      <c r="D1081" s="4">
        <v>0.1318</v>
      </c>
      <c r="E1081" t="s">
        <v>21</v>
      </c>
      <c r="F1081" t="s">
        <v>32</v>
      </c>
      <c r="G1081" t="s">
        <v>72</v>
      </c>
      <c r="H1081" t="s">
        <v>37</v>
      </c>
      <c r="I1081" s="6">
        <v>75000</v>
      </c>
      <c r="J1081" s="8" t="str">
        <f t="shared" si="97"/>
        <v>HIGH</v>
      </c>
      <c r="K1081" t="s">
        <v>48</v>
      </c>
      <c r="L1081" t="s">
        <v>38</v>
      </c>
      <c r="M1081" s="13">
        <v>0.1101</v>
      </c>
      <c r="N1081" s="13">
        <v>11.01</v>
      </c>
      <c r="O1081">
        <v>665</v>
      </c>
      <c r="P1081">
        <v>669</v>
      </c>
      <c r="Q1081">
        <f t="shared" si="98"/>
        <v>667</v>
      </c>
      <c r="R1081" s="8" t="str">
        <f t="shared" si="99"/>
        <v>FAIR</v>
      </c>
      <c r="S1081">
        <f t="shared" si="96"/>
        <v>2</v>
      </c>
      <c r="T1081" s="8" t="str">
        <f t="shared" si="100"/>
        <v>MEDIUM</v>
      </c>
      <c r="U1081" s="8" t="str">
        <f t="shared" si="101"/>
        <v>Moderate DTI/Income/FICO</v>
      </c>
    </row>
    <row r="1082" spans="1:21" x14ac:dyDescent="0.3">
      <c r="A1082">
        <v>63569551</v>
      </c>
      <c r="B1082" s="6">
        <v>20000</v>
      </c>
      <c r="C1082" t="s">
        <v>26</v>
      </c>
      <c r="D1082" s="4">
        <v>6.8900000000000003E-2</v>
      </c>
      <c r="E1082" t="s">
        <v>45</v>
      </c>
      <c r="F1082" t="s">
        <v>46</v>
      </c>
      <c r="G1082" t="s">
        <v>33</v>
      </c>
      <c r="H1082" t="s">
        <v>18</v>
      </c>
      <c r="I1082" s="6">
        <v>125000</v>
      </c>
      <c r="J1082" s="8" t="str">
        <f t="shared" si="97"/>
        <v>HIGH</v>
      </c>
      <c r="K1082" t="s">
        <v>48</v>
      </c>
      <c r="L1082" t="s">
        <v>20</v>
      </c>
      <c r="M1082" s="13">
        <v>2.5699999999999997E-2</v>
      </c>
      <c r="N1082" s="13">
        <v>2.57</v>
      </c>
      <c r="O1082">
        <v>765</v>
      </c>
      <c r="P1082">
        <v>769</v>
      </c>
      <c r="Q1082">
        <f t="shared" si="98"/>
        <v>767</v>
      </c>
      <c r="R1082" s="8" t="str">
        <f t="shared" si="99"/>
        <v>GOOD</v>
      </c>
      <c r="S1082">
        <f t="shared" si="96"/>
        <v>3</v>
      </c>
      <c r="T1082" s="8" t="str">
        <f t="shared" si="100"/>
        <v>LOW</v>
      </c>
      <c r="U1082" s="8" t="str">
        <f t="shared" si="101"/>
        <v>Strong Profile</v>
      </c>
    </row>
    <row r="1083" spans="1:21" x14ac:dyDescent="0.3">
      <c r="A1083">
        <v>63179929</v>
      </c>
      <c r="B1083" s="6">
        <v>5000</v>
      </c>
      <c r="C1083" t="s">
        <v>26</v>
      </c>
      <c r="D1083" s="4">
        <v>7.8899999999999998E-2</v>
      </c>
      <c r="E1083" t="s">
        <v>45</v>
      </c>
      <c r="F1083" t="s">
        <v>64</v>
      </c>
      <c r="G1083" t="s">
        <v>39</v>
      </c>
      <c r="H1083" t="s">
        <v>24</v>
      </c>
      <c r="I1083" s="6">
        <v>60000</v>
      </c>
      <c r="J1083" s="8" t="str">
        <f t="shared" si="97"/>
        <v>MEDIUM</v>
      </c>
      <c r="K1083" t="s">
        <v>29</v>
      </c>
      <c r="L1083" t="s">
        <v>20</v>
      </c>
      <c r="M1083" s="13">
        <v>0.1206</v>
      </c>
      <c r="N1083" s="13">
        <v>12.06</v>
      </c>
      <c r="O1083">
        <v>700</v>
      </c>
      <c r="P1083">
        <v>704</v>
      </c>
      <c r="Q1083">
        <f t="shared" si="98"/>
        <v>702</v>
      </c>
      <c r="R1083" s="8" t="str">
        <f t="shared" si="99"/>
        <v>GOOD</v>
      </c>
      <c r="S1083">
        <f t="shared" si="96"/>
        <v>2</v>
      </c>
      <c r="T1083" s="8" t="str">
        <f t="shared" si="100"/>
        <v>MEDIUM</v>
      </c>
      <c r="U1083" s="8" t="str">
        <f t="shared" si="101"/>
        <v>Moderate DTI/Income/FICO</v>
      </c>
    </row>
    <row r="1084" spans="1:21" x14ac:dyDescent="0.3">
      <c r="A1084">
        <v>65924151</v>
      </c>
      <c r="B1084" s="6">
        <v>24000</v>
      </c>
      <c r="C1084" t="s">
        <v>14</v>
      </c>
      <c r="D1084" s="4">
        <v>9.9900000000000003E-2</v>
      </c>
      <c r="E1084" t="s">
        <v>34</v>
      </c>
      <c r="F1084" t="s">
        <v>58</v>
      </c>
      <c r="G1084" t="s">
        <v>17</v>
      </c>
      <c r="H1084" t="s">
        <v>37</v>
      </c>
      <c r="I1084" s="6">
        <v>97000</v>
      </c>
      <c r="J1084" s="8" t="str">
        <f t="shared" si="97"/>
        <v>HIGH</v>
      </c>
      <c r="K1084" t="s">
        <v>29</v>
      </c>
      <c r="L1084" t="s">
        <v>25</v>
      </c>
      <c r="M1084" s="13">
        <v>0.18260000000000001</v>
      </c>
      <c r="N1084" s="13">
        <v>18.260000000000002</v>
      </c>
      <c r="O1084">
        <v>720</v>
      </c>
      <c r="P1084">
        <v>724</v>
      </c>
      <c r="Q1084">
        <f t="shared" si="98"/>
        <v>722</v>
      </c>
      <c r="R1084" s="8" t="str">
        <f t="shared" si="99"/>
        <v>GOOD</v>
      </c>
      <c r="S1084">
        <f t="shared" si="96"/>
        <v>2</v>
      </c>
      <c r="T1084" s="8" t="str">
        <f t="shared" si="100"/>
        <v>MEDIUM</v>
      </c>
      <c r="U1084" s="8" t="str">
        <f t="shared" si="101"/>
        <v>Moderate DTI/Income/FICO</v>
      </c>
    </row>
    <row r="1085" spans="1:21" x14ac:dyDescent="0.3">
      <c r="A1085">
        <v>66094742</v>
      </c>
      <c r="B1085" s="6">
        <v>15000</v>
      </c>
      <c r="C1085" t="s">
        <v>26</v>
      </c>
      <c r="D1085" s="4">
        <v>6.8900000000000003E-2</v>
      </c>
      <c r="E1085" t="s">
        <v>45</v>
      </c>
      <c r="F1085" t="s">
        <v>46</v>
      </c>
      <c r="G1085" t="s">
        <v>33</v>
      </c>
      <c r="H1085" t="s">
        <v>37</v>
      </c>
      <c r="I1085" s="6">
        <v>54000</v>
      </c>
      <c r="J1085" s="8" t="str">
        <f t="shared" si="97"/>
        <v>MEDIUM</v>
      </c>
      <c r="K1085" t="s">
        <v>29</v>
      </c>
      <c r="L1085" t="s">
        <v>25</v>
      </c>
      <c r="M1085" s="13">
        <v>0.16420000000000001</v>
      </c>
      <c r="N1085" s="13">
        <v>16.420000000000002</v>
      </c>
      <c r="O1085">
        <v>695</v>
      </c>
      <c r="P1085">
        <v>699</v>
      </c>
      <c r="Q1085">
        <f t="shared" si="98"/>
        <v>697</v>
      </c>
      <c r="R1085" s="8" t="str">
        <f t="shared" si="99"/>
        <v>FAIR</v>
      </c>
      <c r="S1085">
        <f t="shared" si="96"/>
        <v>2</v>
      </c>
      <c r="T1085" s="8" t="str">
        <f t="shared" si="100"/>
        <v>MEDIUM</v>
      </c>
      <c r="U1085" s="8" t="str">
        <f t="shared" si="101"/>
        <v>Moderate DTI/Income/FICO</v>
      </c>
    </row>
    <row r="1086" spans="1:21" x14ac:dyDescent="0.3">
      <c r="A1086">
        <v>62599333</v>
      </c>
      <c r="B1086" s="6">
        <v>4000</v>
      </c>
      <c r="C1086" t="s">
        <v>26</v>
      </c>
      <c r="D1086" s="4">
        <v>8.1799999999999998E-2</v>
      </c>
      <c r="E1086" t="s">
        <v>34</v>
      </c>
      <c r="F1086" t="s">
        <v>35</v>
      </c>
      <c r="G1086" t="s">
        <v>72</v>
      </c>
      <c r="H1086" t="s">
        <v>24</v>
      </c>
      <c r="I1086" s="6">
        <v>45000</v>
      </c>
      <c r="J1086" s="8" t="str">
        <f t="shared" si="97"/>
        <v>MEDIUM</v>
      </c>
      <c r="K1086" t="s">
        <v>29</v>
      </c>
      <c r="L1086" t="s">
        <v>25</v>
      </c>
      <c r="M1086" s="13">
        <v>0.19329999999999997</v>
      </c>
      <c r="N1086" s="13">
        <v>19.329999999999998</v>
      </c>
      <c r="O1086">
        <v>680</v>
      </c>
      <c r="P1086">
        <v>684</v>
      </c>
      <c r="Q1086">
        <f t="shared" si="98"/>
        <v>682</v>
      </c>
      <c r="R1086" s="8" t="str">
        <f t="shared" si="99"/>
        <v>FAIR</v>
      </c>
      <c r="S1086">
        <f t="shared" si="96"/>
        <v>2</v>
      </c>
      <c r="T1086" s="8" t="str">
        <f t="shared" si="100"/>
        <v>MEDIUM</v>
      </c>
      <c r="U1086" s="8" t="str">
        <f t="shared" si="101"/>
        <v>Moderate DTI/Income/FICO</v>
      </c>
    </row>
    <row r="1087" spans="1:21" x14ac:dyDescent="0.3">
      <c r="A1087">
        <v>63590412</v>
      </c>
      <c r="B1087" s="6">
        <v>10000</v>
      </c>
      <c r="C1087" t="s">
        <v>14</v>
      </c>
      <c r="D1087" s="4">
        <v>0.1699</v>
      </c>
      <c r="E1087" t="s">
        <v>15</v>
      </c>
      <c r="F1087" t="s">
        <v>53</v>
      </c>
      <c r="G1087" t="s">
        <v>39</v>
      </c>
      <c r="H1087" t="s">
        <v>37</v>
      </c>
      <c r="I1087" s="6">
        <v>26000</v>
      </c>
      <c r="J1087" s="8" t="str">
        <f t="shared" si="97"/>
        <v>LOW</v>
      </c>
      <c r="K1087" t="s">
        <v>79</v>
      </c>
      <c r="L1087" t="s">
        <v>20</v>
      </c>
      <c r="M1087" s="13">
        <v>0.36609999999999998</v>
      </c>
      <c r="N1087" s="13">
        <v>36.61</v>
      </c>
      <c r="O1087">
        <v>680</v>
      </c>
      <c r="P1087">
        <v>684</v>
      </c>
      <c r="Q1087">
        <f t="shared" si="98"/>
        <v>682</v>
      </c>
      <c r="R1087" s="8" t="str">
        <f t="shared" si="99"/>
        <v>FAIR</v>
      </c>
      <c r="S1087">
        <f t="shared" si="96"/>
        <v>1</v>
      </c>
      <c r="T1087" s="8" t="str">
        <f t="shared" si="100"/>
        <v>HIGH</v>
      </c>
      <c r="U1087" s="8" t="str">
        <f t="shared" si="101"/>
        <v>High DTI / Low Income / Low FICO</v>
      </c>
    </row>
    <row r="1088" spans="1:21" x14ac:dyDescent="0.3">
      <c r="A1088">
        <v>65984557</v>
      </c>
      <c r="B1088" s="6">
        <v>24000</v>
      </c>
      <c r="C1088" t="s">
        <v>14</v>
      </c>
      <c r="D1088" s="4">
        <v>0.14480000000000001</v>
      </c>
      <c r="E1088" t="s">
        <v>21</v>
      </c>
      <c r="F1088" t="s">
        <v>56</v>
      </c>
      <c r="G1088" t="s">
        <v>33</v>
      </c>
      <c r="H1088" t="s">
        <v>24</v>
      </c>
      <c r="I1088" s="6">
        <v>120000</v>
      </c>
      <c r="J1088" s="8" t="str">
        <f t="shared" si="97"/>
        <v>HIGH</v>
      </c>
      <c r="K1088" t="s">
        <v>19</v>
      </c>
      <c r="L1088" t="s">
        <v>20</v>
      </c>
      <c r="M1088" s="13">
        <v>0.26690000000000003</v>
      </c>
      <c r="N1088" s="13">
        <v>26.69</v>
      </c>
      <c r="O1088">
        <v>690</v>
      </c>
      <c r="P1088">
        <v>694</v>
      </c>
      <c r="Q1088">
        <f t="shared" si="98"/>
        <v>692</v>
      </c>
      <c r="R1088" s="8" t="str">
        <f t="shared" si="99"/>
        <v>FAIR</v>
      </c>
      <c r="S1088">
        <f t="shared" si="96"/>
        <v>1</v>
      </c>
      <c r="T1088" s="8" t="str">
        <f t="shared" si="100"/>
        <v>HIGH</v>
      </c>
      <c r="U1088" s="8" t="str">
        <f t="shared" si="101"/>
        <v>High DTI / Low Income / Low FICO</v>
      </c>
    </row>
    <row r="1089" spans="1:21" x14ac:dyDescent="0.3">
      <c r="A1089">
        <v>63176571</v>
      </c>
      <c r="B1089" s="6">
        <v>5000</v>
      </c>
      <c r="C1089" t="s">
        <v>26</v>
      </c>
      <c r="D1089" s="4">
        <v>0.1099</v>
      </c>
      <c r="E1089" t="s">
        <v>34</v>
      </c>
      <c r="F1089" t="s">
        <v>49</v>
      </c>
      <c r="G1089" t="s">
        <v>33</v>
      </c>
      <c r="H1089" t="s">
        <v>18</v>
      </c>
      <c r="I1089" s="6">
        <v>30000</v>
      </c>
      <c r="J1089" s="8" t="str">
        <f t="shared" si="97"/>
        <v>LOW</v>
      </c>
      <c r="K1089" t="s">
        <v>29</v>
      </c>
      <c r="L1089" t="s">
        <v>59</v>
      </c>
      <c r="M1089" s="13">
        <v>7.5999999999999998E-2</v>
      </c>
      <c r="N1089" s="13">
        <v>7.6</v>
      </c>
      <c r="O1089">
        <v>660</v>
      </c>
      <c r="P1089">
        <v>664</v>
      </c>
      <c r="Q1089">
        <f t="shared" si="98"/>
        <v>662</v>
      </c>
      <c r="R1089" s="8" t="str">
        <f t="shared" si="99"/>
        <v>FAIR</v>
      </c>
      <c r="S1089">
        <f t="shared" si="96"/>
        <v>1</v>
      </c>
      <c r="T1089" s="8" t="str">
        <f t="shared" si="100"/>
        <v>HIGH</v>
      </c>
      <c r="U1089" s="8" t="str">
        <f t="shared" si="101"/>
        <v>High DTI / Low Income / Low FICO</v>
      </c>
    </row>
    <row r="1090" spans="1:21" x14ac:dyDescent="0.3">
      <c r="A1090">
        <v>63978656</v>
      </c>
      <c r="B1090" s="6">
        <v>15000</v>
      </c>
      <c r="C1090" t="s">
        <v>26</v>
      </c>
      <c r="D1090" s="4">
        <v>9.9900000000000003E-2</v>
      </c>
      <c r="E1090" t="s">
        <v>34</v>
      </c>
      <c r="F1090" t="s">
        <v>58</v>
      </c>
      <c r="G1090" t="s">
        <v>33</v>
      </c>
      <c r="H1090" t="s">
        <v>37</v>
      </c>
      <c r="I1090" s="6">
        <v>50000</v>
      </c>
      <c r="J1090" s="8" t="str">
        <f t="shared" si="97"/>
        <v>MEDIUM</v>
      </c>
      <c r="K1090" t="s">
        <v>48</v>
      </c>
      <c r="L1090" t="s">
        <v>25</v>
      </c>
      <c r="M1090" s="13">
        <v>0.25920000000000004</v>
      </c>
      <c r="N1090" s="13">
        <v>25.920000000000005</v>
      </c>
      <c r="O1090">
        <v>685</v>
      </c>
      <c r="P1090">
        <v>689</v>
      </c>
      <c r="Q1090">
        <f t="shared" si="98"/>
        <v>687</v>
      </c>
      <c r="R1090" s="8" t="str">
        <f t="shared" si="99"/>
        <v>FAIR</v>
      </c>
      <c r="S1090">
        <f t="shared" ref="S1090:S1153" si="102">IF(AND(M1090&lt;0.12, I1090&gt;60000, Q1090&gt;700), 3, IF(AND(M1090&lt;0.2, I1090&gt;40000, Q1090&gt;660), 2, 1))</f>
        <v>1</v>
      </c>
      <c r="T1090" s="8" t="str">
        <f t="shared" si="100"/>
        <v>HIGH</v>
      </c>
      <c r="U1090" s="8" t="str">
        <f t="shared" si="101"/>
        <v>High DTI / Low Income / Low FICO</v>
      </c>
    </row>
    <row r="1091" spans="1:21" x14ac:dyDescent="0.3">
      <c r="A1091">
        <v>66521668</v>
      </c>
      <c r="B1091" s="6">
        <v>20000</v>
      </c>
      <c r="C1091" t="s">
        <v>14</v>
      </c>
      <c r="D1091" s="4">
        <v>9.7599999999999992E-2</v>
      </c>
      <c r="E1091" t="s">
        <v>34</v>
      </c>
      <c r="F1091" t="s">
        <v>58</v>
      </c>
      <c r="G1091" t="s">
        <v>33</v>
      </c>
      <c r="H1091" t="s">
        <v>24</v>
      </c>
      <c r="I1091" s="6">
        <v>135000</v>
      </c>
      <c r="J1091" s="8" t="str">
        <f t="shared" ref="J1091:J1154" si="103">IF(I1091&gt;60000,"HIGH",IF(I1091&gt;40000,"MEDIUM","LOW"))</f>
        <v>HIGH</v>
      </c>
      <c r="K1091" t="s">
        <v>48</v>
      </c>
      <c r="L1091" t="s">
        <v>20</v>
      </c>
      <c r="M1091" s="13">
        <v>0.16120000000000001</v>
      </c>
      <c r="N1091" s="13">
        <v>16.12</v>
      </c>
      <c r="O1091">
        <v>685</v>
      </c>
      <c r="P1091">
        <v>689</v>
      </c>
      <c r="Q1091">
        <f t="shared" ref="Q1091:Q1154" si="104">AVERAGE(O1091,P1091)</f>
        <v>687</v>
      </c>
      <c r="R1091" s="8" t="str">
        <f t="shared" ref="R1091:R1154" si="105">IF(Q1091&gt;700,"GOOD",IF(Q1091&gt;660,"FAIR","POOR"))</f>
        <v>FAIR</v>
      </c>
      <c r="S1091">
        <f t="shared" si="102"/>
        <v>2</v>
      </c>
      <c r="T1091" s="8" t="str">
        <f t="shared" ref="T1091:T1154" si="106">IF(S1091=3, "LOW", IF(S1091=2, "MEDIUM", "HIGH"))</f>
        <v>MEDIUM</v>
      </c>
      <c r="U1091" s="8" t="str">
        <f t="shared" ref="U1091:U1154" si="107">IF(S1091=1, "High DTI / Low Income / Low FICO", IF(S1091=2, "Moderate DTI/Income/FICO", "Strong Profile"))</f>
        <v>Moderate DTI/Income/FICO</v>
      </c>
    </row>
    <row r="1092" spans="1:21" x14ac:dyDescent="0.3">
      <c r="A1092">
        <v>63918311</v>
      </c>
      <c r="B1092" s="6">
        <v>15000</v>
      </c>
      <c r="C1092" t="s">
        <v>26</v>
      </c>
      <c r="D1092" s="4">
        <v>9.9900000000000003E-2</v>
      </c>
      <c r="E1092" t="s">
        <v>34</v>
      </c>
      <c r="F1092" t="s">
        <v>58</v>
      </c>
      <c r="G1092" t="s">
        <v>33</v>
      </c>
      <c r="H1092" t="s">
        <v>24</v>
      </c>
      <c r="I1092" s="6">
        <v>90000</v>
      </c>
      <c r="J1092" s="8" t="str">
        <f t="shared" si="103"/>
        <v>HIGH</v>
      </c>
      <c r="K1092" t="s">
        <v>29</v>
      </c>
      <c r="L1092" t="s">
        <v>59</v>
      </c>
      <c r="M1092" s="13">
        <v>0.16789999999999999</v>
      </c>
      <c r="N1092" s="13">
        <v>16.79</v>
      </c>
      <c r="O1092">
        <v>770</v>
      </c>
      <c r="P1092">
        <v>774</v>
      </c>
      <c r="Q1092">
        <f t="shared" si="104"/>
        <v>772</v>
      </c>
      <c r="R1092" s="8" t="str">
        <f t="shared" si="105"/>
        <v>GOOD</v>
      </c>
      <c r="S1092">
        <f t="shared" si="102"/>
        <v>2</v>
      </c>
      <c r="T1092" s="8" t="str">
        <f t="shared" si="106"/>
        <v>MEDIUM</v>
      </c>
      <c r="U1092" s="8" t="str">
        <f t="shared" si="107"/>
        <v>Moderate DTI/Income/FICO</v>
      </c>
    </row>
    <row r="1093" spans="1:21" x14ac:dyDescent="0.3">
      <c r="A1093">
        <v>65804604</v>
      </c>
      <c r="B1093" s="6">
        <v>10000</v>
      </c>
      <c r="C1093" t="s">
        <v>26</v>
      </c>
      <c r="D1093" s="4">
        <v>0.1099</v>
      </c>
      <c r="E1093" t="s">
        <v>34</v>
      </c>
      <c r="F1093" t="s">
        <v>49</v>
      </c>
      <c r="G1093" t="s">
        <v>39</v>
      </c>
      <c r="H1093" t="s">
        <v>37</v>
      </c>
      <c r="I1093" s="6">
        <v>51000</v>
      </c>
      <c r="J1093" s="8" t="str">
        <f t="shared" si="103"/>
        <v>MEDIUM</v>
      </c>
      <c r="K1093" t="s">
        <v>48</v>
      </c>
      <c r="L1093" t="s">
        <v>20</v>
      </c>
      <c r="M1093" s="13">
        <v>0.19670000000000001</v>
      </c>
      <c r="N1093" s="13">
        <v>19.670000000000002</v>
      </c>
      <c r="O1093">
        <v>715</v>
      </c>
      <c r="P1093">
        <v>719</v>
      </c>
      <c r="Q1093">
        <f t="shared" si="104"/>
        <v>717</v>
      </c>
      <c r="R1093" s="8" t="str">
        <f t="shared" si="105"/>
        <v>GOOD</v>
      </c>
      <c r="S1093">
        <f t="shared" si="102"/>
        <v>2</v>
      </c>
      <c r="T1093" s="8" t="str">
        <f t="shared" si="106"/>
        <v>MEDIUM</v>
      </c>
      <c r="U1093" s="8" t="str">
        <f t="shared" si="107"/>
        <v>Moderate DTI/Income/FICO</v>
      </c>
    </row>
    <row r="1094" spans="1:21" x14ac:dyDescent="0.3">
      <c r="A1094">
        <v>62674841</v>
      </c>
      <c r="B1094" s="6">
        <v>12000</v>
      </c>
      <c r="C1094" t="s">
        <v>26</v>
      </c>
      <c r="D1094" s="4">
        <v>0.1229</v>
      </c>
      <c r="E1094" t="s">
        <v>21</v>
      </c>
      <c r="F1094" t="s">
        <v>40</v>
      </c>
      <c r="G1094" t="s">
        <v>28</v>
      </c>
      <c r="H1094" t="s">
        <v>37</v>
      </c>
      <c r="I1094" s="6">
        <v>52100</v>
      </c>
      <c r="J1094" s="8" t="str">
        <f t="shared" si="103"/>
        <v>MEDIUM</v>
      </c>
      <c r="K1094" t="s">
        <v>29</v>
      </c>
      <c r="L1094" t="s">
        <v>20</v>
      </c>
      <c r="M1094" s="13">
        <v>0.17280000000000001</v>
      </c>
      <c r="N1094" s="13">
        <v>17.28</v>
      </c>
      <c r="O1094">
        <v>690</v>
      </c>
      <c r="P1094">
        <v>694</v>
      </c>
      <c r="Q1094">
        <f t="shared" si="104"/>
        <v>692</v>
      </c>
      <c r="R1094" s="8" t="str">
        <f t="shared" si="105"/>
        <v>FAIR</v>
      </c>
      <c r="S1094">
        <f t="shared" si="102"/>
        <v>2</v>
      </c>
      <c r="T1094" s="8" t="str">
        <f t="shared" si="106"/>
        <v>MEDIUM</v>
      </c>
      <c r="U1094" s="8" t="str">
        <f t="shared" si="107"/>
        <v>Moderate DTI/Income/FICO</v>
      </c>
    </row>
    <row r="1095" spans="1:21" x14ac:dyDescent="0.3">
      <c r="A1095">
        <v>63671257</v>
      </c>
      <c r="B1095" s="6">
        <v>8000</v>
      </c>
      <c r="C1095" t="s">
        <v>26</v>
      </c>
      <c r="D1095" s="4">
        <v>7.2599999999999998E-2</v>
      </c>
      <c r="E1095" t="s">
        <v>45</v>
      </c>
      <c r="F1095" t="s">
        <v>61</v>
      </c>
      <c r="G1095" t="s">
        <v>33</v>
      </c>
      <c r="H1095" t="s">
        <v>24</v>
      </c>
      <c r="I1095" s="6">
        <v>75000</v>
      </c>
      <c r="J1095" s="8" t="str">
        <f t="shared" si="103"/>
        <v>HIGH</v>
      </c>
      <c r="K1095" t="s">
        <v>29</v>
      </c>
      <c r="L1095" t="s">
        <v>20</v>
      </c>
      <c r="M1095" s="13">
        <v>0.14460000000000001</v>
      </c>
      <c r="N1095" s="13">
        <v>14.46</v>
      </c>
      <c r="O1095">
        <v>700</v>
      </c>
      <c r="P1095">
        <v>704</v>
      </c>
      <c r="Q1095">
        <f t="shared" si="104"/>
        <v>702</v>
      </c>
      <c r="R1095" s="8" t="str">
        <f t="shared" si="105"/>
        <v>GOOD</v>
      </c>
      <c r="S1095">
        <f t="shared" si="102"/>
        <v>2</v>
      </c>
      <c r="T1095" s="8" t="str">
        <f t="shared" si="106"/>
        <v>MEDIUM</v>
      </c>
      <c r="U1095" s="8" t="str">
        <f t="shared" si="107"/>
        <v>Moderate DTI/Income/FICO</v>
      </c>
    </row>
    <row r="1096" spans="1:21" x14ac:dyDescent="0.3">
      <c r="A1096">
        <v>63475921</v>
      </c>
      <c r="B1096" s="6">
        <v>7000</v>
      </c>
      <c r="C1096" t="s">
        <v>26</v>
      </c>
      <c r="D1096" s="4">
        <v>0.16550000000000001</v>
      </c>
      <c r="E1096" t="s">
        <v>15</v>
      </c>
      <c r="F1096" t="s">
        <v>16</v>
      </c>
      <c r="G1096" t="s">
        <v>36</v>
      </c>
      <c r="H1096" t="s">
        <v>24</v>
      </c>
      <c r="I1096" s="6">
        <v>130000</v>
      </c>
      <c r="J1096" s="8" t="str">
        <f t="shared" si="103"/>
        <v>HIGH</v>
      </c>
      <c r="K1096" t="s">
        <v>29</v>
      </c>
      <c r="L1096" t="s">
        <v>82</v>
      </c>
      <c r="M1096" s="13">
        <v>0.23</v>
      </c>
      <c r="N1096" s="13">
        <v>23</v>
      </c>
      <c r="O1096">
        <v>685</v>
      </c>
      <c r="P1096">
        <v>689</v>
      </c>
      <c r="Q1096">
        <f t="shared" si="104"/>
        <v>687</v>
      </c>
      <c r="R1096" s="8" t="str">
        <f t="shared" si="105"/>
        <v>FAIR</v>
      </c>
      <c r="S1096">
        <f t="shared" si="102"/>
        <v>1</v>
      </c>
      <c r="T1096" s="8" t="str">
        <f t="shared" si="106"/>
        <v>HIGH</v>
      </c>
      <c r="U1096" s="8" t="str">
        <f t="shared" si="107"/>
        <v>High DTI / Low Income / Low FICO</v>
      </c>
    </row>
    <row r="1097" spans="1:21" x14ac:dyDescent="0.3">
      <c r="A1097">
        <v>65383829</v>
      </c>
      <c r="B1097" s="6">
        <v>6500</v>
      </c>
      <c r="C1097" t="s">
        <v>26</v>
      </c>
      <c r="D1097" s="4">
        <v>9.9900000000000003E-2</v>
      </c>
      <c r="E1097" t="s">
        <v>34</v>
      </c>
      <c r="F1097" t="s">
        <v>58</v>
      </c>
      <c r="G1097" t="s">
        <v>23</v>
      </c>
      <c r="H1097" t="s">
        <v>37</v>
      </c>
      <c r="I1097" s="6">
        <v>29432</v>
      </c>
      <c r="J1097" s="8" t="str">
        <f t="shared" si="103"/>
        <v>LOW</v>
      </c>
      <c r="K1097" t="s">
        <v>29</v>
      </c>
      <c r="L1097" t="s">
        <v>20</v>
      </c>
      <c r="M1097" s="13">
        <v>0.27239999999999998</v>
      </c>
      <c r="N1097" s="13">
        <v>27.24</v>
      </c>
      <c r="O1097">
        <v>725</v>
      </c>
      <c r="P1097">
        <v>729</v>
      </c>
      <c r="Q1097">
        <f t="shared" si="104"/>
        <v>727</v>
      </c>
      <c r="R1097" s="8" t="str">
        <f t="shared" si="105"/>
        <v>GOOD</v>
      </c>
      <c r="S1097">
        <f t="shared" si="102"/>
        <v>1</v>
      </c>
      <c r="T1097" s="8" t="str">
        <f t="shared" si="106"/>
        <v>HIGH</v>
      </c>
      <c r="U1097" s="8" t="str">
        <f t="shared" si="107"/>
        <v>High DTI / Low Income / Low FICO</v>
      </c>
    </row>
    <row r="1098" spans="1:21" x14ac:dyDescent="0.3">
      <c r="A1098">
        <v>65651321</v>
      </c>
      <c r="B1098" s="6">
        <v>25000</v>
      </c>
      <c r="C1098" t="s">
        <v>26</v>
      </c>
      <c r="D1098" s="4">
        <v>0.12050000000000001</v>
      </c>
      <c r="E1098" t="s">
        <v>21</v>
      </c>
      <c r="F1098" t="s">
        <v>40</v>
      </c>
      <c r="G1098" t="s">
        <v>23</v>
      </c>
      <c r="H1098" t="s">
        <v>24</v>
      </c>
      <c r="I1098" s="6">
        <v>156000</v>
      </c>
      <c r="J1098" s="8" t="str">
        <f t="shared" si="103"/>
        <v>HIGH</v>
      </c>
      <c r="K1098" t="s">
        <v>29</v>
      </c>
      <c r="L1098" t="s">
        <v>20</v>
      </c>
      <c r="M1098" s="13">
        <v>0.128</v>
      </c>
      <c r="N1098" s="13">
        <v>12.8</v>
      </c>
      <c r="O1098">
        <v>660</v>
      </c>
      <c r="P1098">
        <v>664</v>
      </c>
      <c r="Q1098">
        <f t="shared" si="104"/>
        <v>662</v>
      </c>
      <c r="R1098" s="8" t="str">
        <f t="shared" si="105"/>
        <v>FAIR</v>
      </c>
      <c r="S1098">
        <f t="shared" si="102"/>
        <v>2</v>
      </c>
      <c r="T1098" s="8" t="str">
        <f t="shared" si="106"/>
        <v>MEDIUM</v>
      </c>
      <c r="U1098" s="8" t="str">
        <f t="shared" si="107"/>
        <v>Moderate DTI/Income/FICO</v>
      </c>
    </row>
    <row r="1099" spans="1:21" x14ac:dyDescent="0.3">
      <c r="A1099">
        <v>63405024</v>
      </c>
      <c r="B1099" s="6">
        <v>5000</v>
      </c>
      <c r="C1099" t="s">
        <v>26</v>
      </c>
      <c r="D1099" s="4">
        <v>7.2599999999999998E-2</v>
      </c>
      <c r="E1099" t="s">
        <v>45</v>
      </c>
      <c r="F1099" t="s">
        <v>61</v>
      </c>
      <c r="G1099" t="s">
        <v>60</v>
      </c>
      <c r="H1099" t="s">
        <v>24</v>
      </c>
      <c r="I1099" s="6">
        <v>72000</v>
      </c>
      <c r="J1099" s="8" t="str">
        <f t="shared" si="103"/>
        <v>HIGH</v>
      </c>
      <c r="K1099" t="s">
        <v>29</v>
      </c>
      <c r="L1099" t="s">
        <v>20</v>
      </c>
      <c r="M1099" s="13">
        <v>7.9199999999999993E-2</v>
      </c>
      <c r="N1099" s="13">
        <v>7.919999999999999</v>
      </c>
      <c r="O1099">
        <v>705</v>
      </c>
      <c r="P1099">
        <v>709</v>
      </c>
      <c r="Q1099">
        <f t="shared" si="104"/>
        <v>707</v>
      </c>
      <c r="R1099" s="8" t="str">
        <f t="shared" si="105"/>
        <v>GOOD</v>
      </c>
      <c r="S1099">
        <f t="shared" si="102"/>
        <v>3</v>
      </c>
      <c r="T1099" s="8" t="str">
        <f t="shared" si="106"/>
        <v>LOW</v>
      </c>
      <c r="U1099" s="8" t="str">
        <f t="shared" si="107"/>
        <v>Strong Profile</v>
      </c>
    </row>
    <row r="1100" spans="1:21" x14ac:dyDescent="0.3">
      <c r="A1100">
        <v>67989853</v>
      </c>
      <c r="B1100" s="6">
        <v>5000</v>
      </c>
      <c r="C1100" t="s">
        <v>26</v>
      </c>
      <c r="D1100" s="4">
        <v>0.11220000000000001</v>
      </c>
      <c r="E1100" t="s">
        <v>34</v>
      </c>
      <c r="F1100" t="s">
        <v>54</v>
      </c>
      <c r="G1100" t="s">
        <v>50</v>
      </c>
      <c r="H1100" t="s">
        <v>18</v>
      </c>
      <c r="I1100" s="6">
        <v>75000</v>
      </c>
      <c r="J1100" s="8" t="str">
        <f t="shared" si="103"/>
        <v>HIGH</v>
      </c>
      <c r="K1100" t="s">
        <v>48</v>
      </c>
      <c r="L1100" t="s">
        <v>31</v>
      </c>
      <c r="M1100" s="13">
        <v>0.12619999999999998</v>
      </c>
      <c r="N1100" s="13">
        <v>12.619999999999997</v>
      </c>
      <c r="O1100">
        <v>675</v>
      </c>
      <c r="P1100">
        <v>679</v>
      </c>
      <c r="Q1100">
        <f t="shared" si="104"/>
        <v>677</v>
      </c>
      <c r="R1100" s="8" t="str">
        <f t="shared" si="105"/>
        <v>FAIR</v>
      </c>
      <c r="S1100">
        <f t="shared" si="102"/>
        <v>2</v>
      </c>
      <c r="T1100" s="8" t="str">
        <f t="shared" si="106"/>
        <v>MEDIUM</v>
      </c>
      <c r="U1100" s="8" t="str">
        <f t="shared" si="107"/>
        <v>Moderate DTI/Income/FICO</v>
      </c>
    </row>
    <row r="1101" spans="1:21" x14ac:dyDescent="0.3">
      <c r="A1101">
        <v>66594192</v>
      </c>
      <c r="B1101" s="6">
        <v>13000</v>
      </c>
      <c r="C1101" t="s">
        <v>26</v>
      </c>
      <c r="D1101" s="4">
        <v>9.7599999999999992E-2</v>
      </c>
      <c r="E1101" t="s">
        <v>34</v>
      </c>
      <c r="F1101" t="s">
        <v>58</v>
      </c>
      <c r="G1101" t="s">
        <v>33</v>
      </c>
      <c r="H1101" t="s">
        <v>37</v>
      </c>
      <c r="I1101" s="6">
        <v>60000</v>
      </c>
      <c r="J1101" s="8" t="str">
        <f t="shared" si="103"/>
        <v>MEDIUM</v>
      </c>
      <c r="K1101" t="s">
        <v>29</v>
      </c>
      <c r="L1101" t="s">
        <v>25</v>
      </c>
      <c r="M1101" s="13">
        <v>0.15820000000000001</v>
      </c>
      <c r="N1101" s="13">
        <v>15.82</v>
      </c>
      <c r="O1101">
        <v>665</v>
      </c>
      <c r="P1101">
        <v>669</v>
      </c>
      <c r="Q1101">
        <f t="shared" si="104"/>
        <v>667</v>
      </c>
      <c r="R1101" s="8" t="str">
        <f t="shared" si="105"/>
        <v>FAIR</v>
      </c>
      <c r="S1101">
        <f t="shared" si="102"/>
        <v>2</v>
      </c>
      <c r="T1101" s="8" t="str">
        <f t="shared" si="106"/>
        <v>MEDIUM</v>
      </c>
      <c r="U1101" s="8" t="str">
        <f t="shared" si="107"/>
        <v>Moderate DTI/Income/FICO</v>
      </c>
    </row>
    <row r="1102" spans="1:21" x14ac:dyDescent="0.3">
      <c r="A1102">
        <v>66632400</v>
      </c>
      <c r="B1102" s="6">
        <v>8000</v>
      </c>
      <c r="C1102" t="s">
        <v>26</v>
      </c>
      <c r="D1102" s="4">
        <v>5.3200000000000004E-2</v>
      </c>
      <c r="E1102" t="s">
        <v>45</v>
      </c>
      <c r="F1102" t="s">
        <v>57</v>
      </c>
      <c r="G1102" t="s">
        <v>60</v>
      </c>
      <c r="H1102" t="s">
        <v>24</v>
      </c>
      <c r="I1102" s="6">
        <v>84000</v>
      </c>
      <c r="J1102" s="8" t="str">
        <f t="shared" si="103"/>
        <v>HIGH</v>
      </c>
      <c r="K1102" t="s">
        <v>29</v>
      </c>
      <c r="L1102" t="s">
        <v>20</v>
      </c>
      <c r="M1102" s="13">
        <v>0.1137</v>
      </c>
      <c r="N1102" s="13">
        <v>11.37</v>
      </c>
      <c r="O1102">
        <v>725</v>
      </c>
      <c r="P1102">
        <v>729</v>
      </c>
      <c r="Q1102">
        <f t="shared" si="104"/>
        <v>727</v>
      </c>
      <c r="R1102" s="8" t="str">
        <f t="shared" si="105"/>
        <v>GOOD</v>
      </c>
      <c r="S1102">
        <f t="shared" si="102"/>
        <v>3</v>
      </c>
      <c r="T1102" s="8" t="str">
        <f t="shared" si="106"/>
        <v>LOW</v>
      </c>
      <c r="U1102" s="8" t="str">
        <f t="shared" si="107"/>
        <v>Strong Profile</v>
      </c>
    </row>
    <row r="1103" spans="1:21" x14ac:dyDescent="0.3">
      <c r="A1103">
        <v>62052943</v>
      </c>
      <c r="B1103" s="6">
        <v>3075</v>
      </c>
      <c r="C1103" t="s">
        <v>26</v>
      </c>
      <c r="D1103" s="4">
        <v>0.1399</v>
      </c>
      <c r="E1103" t="s">
        <v>21</v>
      </c>
      <c r="F1103" t="s">
        <v>30</v>
      </c>
      <c r="G1103" t="s">
        <v>36</v>
      </c>
      <c r="H1103" t="s">
        <v>37</v>
      </c>
      <c r="I1103" s="6">
        <v>38000</v>
      </c>
      <c r="J1103" s="8" t="str">
        <f t="shared" si="103"/>
        <v>LOW</v>
      </c>
      <c r="K1103" t="s">
        <v>29</v>
      </c>
      <c r="L1103" t="s">
        <v>20</v>
      </c>
      <c r="M1103" s="13">
        <v>0.21920000000000001</v>
      </c>
      <c r="N1103" s="13">
        <v>21.92</v>
      </c>
      <c r="O1103">
        <v>685</v>
      </c>
      <c r="P1103">
        <v>689</v>
      </c>
      <c r="Q1103">
        <f t="shared" si="104"/>
        <v>687</v>
      </c>
      <c r="R1103" s="8" t="str">
        <f t="shared" si="105"/>
        <v>FAIR</v>
      </c>
      <c r="S1103">
        <f t="shared" si="102"/>
        <v>1</v>
      </c>
      <c r="T1103" s="8" t="str">
        <f t="shared" si="106"/>
        <v>HIGH</v>
      </c>
      <c r="U1103" s="8" t="str">
        <f t="shared" si="107"/>
        <v>High DTI / Low Income / Low FICO</v>
      </c>
    </row>
    <row r="1104" spans="1:21" x14ac:dyDescent="0.3">
      <c r="A1104">
        <v>65612532</v>
      </c>
      <c r="B1104" s="6">
        <v>10000</v>
      </c>
      <c r="C1104" t="s">
        <v>26</v>
      </c>
      <c r="D1104" s="4">
        <v>6.8900000000000003E-2</v>
      </c>
      <c r="E1104" t="s">
        <v>45</v>
      </c>
      <c r="F1104" t="s">
        <v>46</v>
      </c>
      <c r="G1104" t="s">
        <v>50</v>
      </c>
      <c r="H1104" t="s">
        <v>24</v>
      </c>
      <c r="I1104" s="6">
        <v>61500</v>
      </c>
      <c r="J1104" s="8" t="str">
        <f t="shared" si="103"/>
        <v>HIGH</v>
      </c>
      <c r="K1104" t="s">
        <v>29</v>
      </c>
      <c r="L1104" t="s">
        <v>20</v>
      </c>
      <c r="M1104" s="13">
        <v>0.21579999999999999</v>
      </c>
      <c r="N1104" s="13">
        <v>21.58</v>
      </c>
      <c r="O1104">
        <v>690</v>
      </c>
      <c r="P1104">
        <v>694</v>
      </c>
      <c r="Q1104">
        <f t="shared" si="104"/>
        <v>692</v>
      </c>
      <c r="R1104" s="8" t="str">
        <f t="shared" si="105"/>
        <v>FAIR</v>
      </c>
      <c r="S1104">
        <f t="shared" si="102"/>
        <v>1</v>
      </c>
      <c r="T1104" s="8" t="str">
        <f t="shared" si="106"/>
        <v>HIGH</v>
      </c>
      <c r="U1104" s="8" t="str">
        <f t="shared" si="107"/>
        <v>High DTI / Low Income / Low FICO</v>
      </c>
    </row>
    <row r="1105" spans="1:21" x14ac:dyDescent="0.3">
      <c r="A1105">
        <v>65141152</v>
      </c>
      <c r="B1105" s="6">
        <v>10000</v>
      </c>
      <c r="C1105" t="s">
        <v>26</v>
      </c>
      <c r="D1105" s="4">
        <v>0.1318</v>
      </c>
      <c r="E1105" t="s">
        <v>21</v>
      </c>
      <c r="F1105" t="s">
        <v>32</v>
      </c>
      <c r="G1105" t="s">
        <v>17</v>
      </c>
      <c r="H1105" t="s">
        <v>37</v>
      </c>
      <c r="I1105" s="6">
        <v>64000</v>
      </c>
      <c r="J1105" s="8" t="str">
        <f t="shared" si="103"/>
        <v>HIGH</v>
      </c>
      <c r="K1105" t="s">
        <v>29</v>
      </c>
      <c r="L1105" t="s">
        <v>38</v>
      </c>
      <c r="M1105" s="13">
        <v>1.6899999999999998E-2</v>
      </c>
      <c r="N1105" s="13">
        <v>1.69</v>
      </c>
      <c r="O1105">
        <v>685</v>
      </c>
      <c r="P1105">
        <v>689</v>
      </c>
      <c r="Q1105">
        <f t="shared" si="104"/>
        <v>687</v>
      </c>
      <c r="R1105" s="8" t="str">
        <f t="shared" si="105"/>
        <v>FAIR</v>
      </c>
      <c r="S1105">
        <f t="shared" si="102"/>
        <v>2</v>
      </c>
      <c r="T1105" s="8" t="str">
        <f t="shared" si="106"/>
        <v>MEDIUM</v>
      </c>
      <c r="U1105" s="8" t="str">
        <f t="shared" si="107"/>
        <v>Moderate DTI/Income/FICO</v>
      </c>
    </row>
    <row r="1106" spans="1:21" x14ac:dyDescent="0.3">
      <c r="A1106">
        <v>63939340</v>
      </c>
      <c r="B1106" s="6">
        <v>3900</v>
      </c>
      <c r="C1106" t="s">
        <v>26</v>
      </c>
      <c r="D1106" s="4">
        <v>0.13669999999999999</v>
      </c>
      <c r="E1106" t="s">
        <v>21</v>
      </c>
      <c r="F1106" t="s">
        <v>30</v>
      </c>
      <c r="G1106" t="s">
        <v>69</v>
      </c>
      <c r="H1106" t="s">
        <v>37</v>
      </c>
      <c r="I1106" s="6">
        <v>8500</v>
      </c>
      <c r="J1106" s="8" t="str">
        <f t="shared" si="103"/>
        <v>LOW</v>
      </c>
      <c r="K1106" t="s">
        <v>29</v>
      </c>
      <c r="L1106" t="s">
        <v>20</v>
      </c>
      <c r="M1106" s="13">
        <v>0.17660000000000001</v>
      </c>
      <c r="N1106" s="13">
        <v>17.66</v>
      </c>
      <c r="O1106">
        <v>730</v>
      </c>
      <c r="P1106">
        <v>734</v>
      </c>
      <c r="Q1106">
        <f t="shared" si="104"/>
        <v>732</v>
      </c>
      <c r="R1106" s="8" t="str">
        <f t="shared" si="105"/>
        <v>GOOD</v>
      </c>
      <c r="S1106">
        <f t="shared" si="102"/>
        <v>1</v>
      </c>
      <c r="T1106" s="8" t="str">
        <f t="shared" si="106"/>
        <v>HIGH</v>
      </c>
      <c r="U1106" s="8" t="str">
        <f t="shared" si="107"/>
        <v>High DTI / Low Income / Low FICO</v>
      </c>
    </row>
    <row r="1107" spans="1:21" x14ac:dyDescent="0.3">
      <c r="A1107">
        <v>66160852</v>
      </c>
      <c r="B1107" s="6">
        <v>9600</v>
      </c>
      <c r="C1107" t="s">
        <v>26</v>
      </c>
      <c r="D1107" s="4">
        <v>0.11220000000000001</v>
      </c>
      <c r="E1107" t="s">
        <v>34</v>
      </c>
      <c r="F1107" t="s">
        <v>54</v>
      </c>
      <c r="G1107" t="s">
        <v>36</v>
      </c>
      <c r="H1107" t="s">
        <v>37</v>
      </c>
      <c r="I1107" s="6">
        <v>50000</v>
      </c>
      <c r="J1107" s="8" t="str">
        <f t="shared" si="103"/>
        <v>MEDIUM</v>
      </c>
      <c r="K1107" t="s">
        <v>29</v>
      </c>
      <c r="L1107" t="s">
        <v>59</v>
      </c>
      <c r="M1107" s="13">
        <v>0.26069999999999999</v>
      </c>
      <c r="N1107" s="13">
        <v>26.07</v>
      </c>
      <c r="O1107">
        <v>695</v>
      </c>
      <c r="P1107">
        <v>699</v>
      </c>
      <c r="Q1107">
        <f t="shared" si="104"/>
        <v>697</v>
      </c>
      <c r="R1107" s="8" t="str">
        <f t="shared" si="105"/>
        <v>FAIR</v>
      </c>
      <c r="S1107">
        <f t="shared" si="102"/>
        <v>1</v>
      </c>
      <c r="T1107" s="8" t="str">
        <f t="shared" si="106"/>
        <v>HIGH</v>
      </c>
      <c r="U1107" s="8" t="str">
        <f t="shared" si="107"/>
        <v>High DTI / Low Income / Low FICO</v>
      </c>
    </row>
    <row r="1108" spans="1:21" x14ac:dyDescent="0.3">
      <c r="A1108">
        <v>68375705</v>
      </c>
      <c r="B1108" s="6">
        <v>35000</v>
      </c>
      <c r="C1108" t="s">
        <v>26</v>
      </c>
      <c r="D1108" s="4">
        <v>0.14849999999999999</v>
      </c>
      <c r="E1108" t="s">
        <v>21</v>
      </c>
      <c r="F1108" t="s">
        <v>56</v>
      </c>
      <c r="G1108" t="s">
        <v>33</v>
      </c>
      <c r="H1108" t="s">
        <v>24</v>
      </c>
      <c r="I1108" s="6">
        <v>89000</v>
      </c>
      <c r="J1108" s="8" t="str">
        <f t="shared" si="103"/>
        <v>HIGH</v>
      </c>
      <c r="K1108" t="s">
        <v>29</v>
      </c>
      <c r="L1108" t="s">
        <v>59</v>
      </c>
      <c r="M1108" s="13">
        <v>0.2621</v>
      </c>
      <c r="N1108" s="13">
        <v>26.21</v>
      </c>
      <c r="O1108">
        <v>705</v>
      </c>
      <c r="P1108">
        <v>709</v>
      </c>
      <c r="Q1108">
        <f t="shared" si="104"/>
        <v>707</v>
      </c>
      <c r="R1108" s="8" t="str">
        <f t="shared" si="105"/>
        <v>GOOD</v>
      </c>
      <c r="S1108">
        <f t="shared" si="102"/>
        <v>1</v>
      </c>
      <c r="T1108" s="8" t="str">
        <f t="shared" si="106"/>
        <v>HIGH</v>
      </c>
      <c r="U1108" s="8" t="str">
        <f t="shared" si="107"/>
        <v>High DTI / Low Income / Low FICO</v>
      </c>
    </row>
    <row r="1109" spans="1:21" x14ac:dyDescent="0.3">
      <c r="A1109">
        <v>66603001</v>
      </c>
      <c r="B1109" s="6">
        <v>24850</v>
      </c>
      <c r="C1109" t="s">
        <v>26</v>
      </c>
      <c r="D1109" s="4">
        <v>0.11220000000000001</v>
      </c>
      <c r="E1109" t="s">
        <v>34</v>
      </c>
      <c r="F1109" t="s">
        <v>54</v>
      </c>
      <c r="G1109" t="s">
        <v>33</v>
      </c>
      <c r="H1109" t="s">
        <v>24</v>
      </c>
      <c r="I1109" s="6">
        <v>104000</v>
      </c>
      <c r="J1109" s="8" t="str">
        <f t="shared" si="103"/>
        <v>HIGH</v>
      </c>
      <c r="K1109" t="s">
        <v>29</v>
      </c>
      <c r="L1109" t="s">
        <v>31</v>
      </c>
      <c r="M1109" s="13">
        <v>0.26550000000000001</v>
      </c>
      <c r="N1109" s="13">
        <v>26.55</v>
      </c>
      <c r="O1109">
        <v>710</v>
      </c>
      <c r="P1109">
        <v>714</v>
      </c>
      <c r="Q1109">
        <f t="shared" si="104"/>
        <v>712</v>
      </c>
      <c r="R1109" s="8" t="str">
        <f t="shared" si="105"/>
        <v>GOOD</v>
      </c>
      <c r="S1109">
        <f t="shared" si="102"/>
        <v>1</v>
      </c>
      <c r="T1109" s="8" t="str">
        <f t="shared" si="106"/>
        <v>HIGH</v>
      </c>
      <c r="U1109" s="8" t="str">
        <f t="shared" si="107"/>
        <v>High DTI / Low Income / Low FICO</v>
      </c>
    </row>
    <row r="1110" spans="1:21" x14ac:dyDescent="0.3">
      <c r="A1110">
        <v>65674101</v>
      </c>
      <c r="B1110" s="6">
        <v>20000</v>
      </c>
      <c r="C1110" t="s">
        <v>26</v>
      </c>
      <c r="D1110" s="4">
        <v>0.12050000000000001</v>
      </c>
      <c r="E1110" t="s">
        <v>21</v>
      </c>
      <c r="F1110" t="s">
        <v>40</v>
      </c>
      <c r="G1110" t="s">
        <v>60</v>
      </c>
      <c r="H1110" t="s">
        <v>37</v>
      </c>
      <c r="I1110" s="6">
        <v>80000</v>
      </c>
      <c r="J1110" s="8" t="str">
        <f t="shared" si="103"/>
        <v>HIGH</v>
      </c>
      <c r="K1110" t="s">
        <v>29</v>
      </c>
      <c r="L1110" t="s">
        <v>25</v>
      </c>
      <c r="M1110" s="13">
        <v>0.1439</v>
      </c>
      <c r="N1110" s="13">
        <v>14.39</v>
      </c>
      <c r="O1110">
        <v>695</v>
      </c>
      <c r="P1110">
        <v>699</v>
      </c>
      <c r="Q1110">
        <f t="shared" si="104"/>
        <v>697</v>
      </c>
      <c r="R1110" s="8" t="str">
        <f t="shared" si="105"/>
        <v>FAIR</v>
      </c>
      <c r="S1110">
        <f t="shared" si="102"/>
        <v>2</v>
      </c>
      <c r="T1110" s="8" t="str">
        <f t="shared" si="106"/>
        <v>MEDIUM</v>
      </c>
      <c r="U1110" s="8" t="str">
        <f t="shared" si="107"/>
        <v>Moderate DTI/Income/FICO</v>
      </c>
    </row>
    <row r="1111" spans="1:21" x14ac:dyDescent="0.3">
      <c r="A1111">
        <v>67415805</v>
      </c>
      <c r="B1111" s="6">
        <v>10000</v>
      </c>
      <c r="C1111" t="s">
        <v>14</v>
      </c>
      <c r="D1111" s="4">
        <v>0.1318</v>
      </c>
      <c r="E1111" t="s">
        <v>21</v>
      </c>
      <c r="F1111" t="s">
        <v>32</v>
      </c>
      <c r="G1111" t="s">
        <v>23</v>
      </c>
      <c r="H1111" t="s">
        <v>24</v>
      </c>
      <c r="I1111" s="6">
        <v>80000</v>
      </c>
      <c r="J1111" s="8" t="str">
        <f t="shared" si="103"/>
        <v>HIGH</v>
      </c>
      <c r="K1111" t="s">
        <v>19</v>
      </c>
      <c r="L1111" t="s">
        <v>20</v>
      </c>
      <c r="M1111" s="13">
        <v>0.21299999999999999</v>
      </c>
      <c r="N1111" s="13">
        <v>21.3</v>
      </c>
      <c r="O1111">
        <v>680</v>
      </c>
      <c r="P1111">
        <v>684</v>
      </c>
      <c r="Q1111">
        <f t="shared" si="104"/>
        <v>682</v>
      </c>
      <c r="R1111" s="8" t="str">
        <f t="shared" si="105"/>
        <v>FAIR</v>
      </c>
      <c r="S1111">
        <f t="shared" si="102"/>
        <v>1</v>
      </c>
      <c r="T1111" s="8" t="str">
        <f t="shared" si="106"/>
        <v>HIGH</v>
      </c>
      <c r="U1111" s="8" t="str">
        <f t="shared" si="107"/>
        <v>High DTI / Low Income / Low FICO</v>
      </c>
    </row>
    <row r="1112" spans="1:21" x14ac:dyDescent="0.3">
      <c r="A1112">
        <v>62106337</v>
      </c>
      <c r="B1112" s="6">
        <v>4800</v>
      </c>
      <c r="C1112" t="s">
        <v>26</v>
      </c>
      <c r="D1112" s="4">
        <v>0.1149</v>
      </c>
      <c r="E1112" t="s">
        <v>34</v>
      </c>
      <c r="F1112" t="s">
        <v>54</v>
      </c>
      <c r="G1112" t="s">
        <v>33</v>
      </c>
      <c r="H1112" t="s">
        <v>24</v>
      </c>
      <c r="I1112" s="6">
        <v>46000</v>
      </c>
      <c r="J1112" s="8" t="str">
        <f t="shared" si="103"/>
        <v>MEDIUM</v>
      </c>
      <c r="K1112" t="s">
        <v>29</v>
      </c>
      <c r="L1112" t="s">
        <v>31</v>
      </c>
      <c r="M1112" s="13">
        <v>0.23870000000000002</v>
      </c>
      <c r="N1112" s="13">
        <v>23.87</v>
      </c>
      <c r="O1112">
        <v>700</v>
      </c>
      <c r="P1112">
        <v>704</v>
      </c>
      <c r="Q1112">
        <f t="shared" si="104"/>
        <v>702</v>
      </c>
      <c r="R1112" s="8" t="str">
        <f t="shared" si="105"/>
        <v>GOOD</v>
      </c>
      <c r="S1112">
        <f t="shared" si="102"/>
        <v>1</v>
      </c>
      <c r="T1112" s="8" t="str">
        <f t="shared" si="106"/>
        <v>HIGH</v>
      </c>
      <c r="U1112" s="8" t="str">
        <f t="shared" si="107"/>
        <v>High DTI / Low Income / Low FICO</v>
      </c>
    </row>
    <row r="1113" spans="1:21" x14ac:dyDescent="0.3">
      <c r="A1113">
        <v>65107285</v>
      </c>
      <c r="B1113" s="6">
        <v>3000</v>
      </c>
      <c r="C1113" t="s">
        <v>26</v>
      </c>
      <c r="D1113" s="4">
        <v>0.12050000000000001</v>
      </c>
      <c r="E1113" t="s">
        <v>21</v>
      </c>
      <c r="F1113" t="s">
        <v>40</v>
      </c>
      <c r="G1113" t="s">
        <v>33</v>
      </c>
      <c r="H1113" t="s">
        <v>37</v>
      </c>
      <c r="I1113" s="6">
        <v>44500</v>
      </c>
      <c r="J1113" s="8" t="str">
        <f t="shared" si="103"/>
        <v>MEDIUM</v>
      </c>
      <c r="K1113" t="s">
        <v>29</v>
      </c>
      <c r="L1113" t="s">
        <v>20</v>
      </c>
      <c r="M1113" s="13">
        <v>0.15479999999999999</v>
      </c>
      <c r="N1113" s="13">
        <v>15.479999999999999</v>
      </c>
      <c r="O1113">
        <v>670</v>
      </c>
      <c r="P1113">
        <v>674</v>
      </c>
      <c r="Q1113">
        <f t="shared" si="104"/>
        <v>672</v>
      </c>
      <c r="R1113" s="8" t="str">
        <f t="shared" si="105"/>
        <v>FAIR</v>
      </c>
      <c r="S1113">
        <f t="shared" si="102"/>
        <v>2</v>
      </c>
      <c r="T1113" s="8" t="str">
        <f t="shared" si="106"/>
        <v>MEDIUM</v>
      </c>
      <c r="U1113" s="8" t="str">
        <f t="shared" si="107"/>
        <v>Moderate DTI/Income/FICO</v>
      </c>
    </row>
    <row r="1114" spans="1:21" x14ac:dyDescent="0.3">
      <c r="A1114">
        <v>63998922</v>
      </c>
      <c r="B1114" s="6">
        <v>10000</v>
      </c>
      <c r="C1114" t="s">
        <v>26</v>
      </c>
      <c r="D1114" s="4">
        <v>5.3200000000000004E-2</v>
      </c>
      <c r="E1114" t="s">
        <v>45</v>
      </c>
      <c r="F1114" t="s">
        <v>57</v>
      </c>
      <c r="G1114" t="s">
        <v>39</v>
      </c>
      <c r="H1114" t="s">
        <v>24</v>
      </c>
      <c r="I1114" s="6">
        <v>100000</v>
      </c>
      <c r="J1114" s="8" t="str">
        <f t="shared" si="103"/>
        <v>HIGH</v>
      </c>
      <c r="K1114" t="s">
        <v>29</v>
      </c>
      <c r="L1114" t="s">
        <v>20</v>
      </c>
      <c r="M1114" s="13">
        <v>0.24760000000000001</v>
      </c>
      <c r="N1114" s="13">
        <v>24.76</v>
      </c>
      <c r="O1114">
        <v>700</v>
      </c>
      <c r="P1114">
        <v>704</v>
      </c>
      <c r="Q1114">
        <f t="shared" si="104"/>
        <v>702</v>
      </c>
      <c r="R1114" s="8" t="str">
        <f t="shared" si="105"/>
        <v>GOOD</v>
      </c>
      <c r="S1114">
        <f t="shared" si="102"/>
        <v>1</v>
      </c>
      <c r="T1114" s="8" t="str">
        <f t="shared" si="106"/>
        <v>HIGH</v>
      </c>
      <c r="U1114" s="8" t="str">
        <f t="shared" si="107"/>
        <v>High DTI / Low Income / Low FICO</v>
      </c>
    </row>
    <row r="1115" spans="1:21" x14ac:dyDescent="0.3">
      <c r="A1115">
        <v>64161532</v>
      </c>
      <c r="B1115" s="6">
        <v>7125</v>
      </c>
      <c r="C1115" t="s">
        <v>26</v>
      </c>
      <c r="D1115" s="4">
        <v>0.15410000000000001</v>
      </c>
      <c r="E1115" t="s">
        <v>15</v>
      </c>
      <c r="F1115" t="s">
        <v>27</v>
      </c>
      <c r="G1115" t="s">
        <v>33</v>
      </c>
      <c r="H1115" t="s">
        <v>18</v>
      </c>
      <c r="I1115" s="6">
        <v>22274</v>
      </c>
      <c r="J1115" s="8" t="str">
        <f t="shared" si="103"/>
        <v>LOW</v>
      </c>
      <c r="K1115" t="s">
        <v>29</v>
      </c>
      <c r="L1115" t="s">
        <v>20</v>
      </c>
      <c r="M1115" s="13">
        <v>0.33939999999999998</v>
      </c>
      <c r="N1115" s="13">
        <v>33.94</v>
      </c>
      <c r="O1115">
        <v>675</v>
      </c>
      <c r="P1115">
        <v>679</v>
      </c>
      <c r="Q1115">
        <f t="shared" si="104"/>
        <v>677</v>
      </c>
      <c r="R1115" s="8" t="str">
        <f t="shared" si="105"/>
        <v>FAIR</v>
      </c>
      <c r="S1115">
        <f t="shared" si="102"/>
        <v>1</v>
      </c>
      <c r="T1115" s="8" t="str">
        <f t="shared" si="106"/>
        <v>HIGH</v>
      </c>
      <c r="U1115" s="8" t="str">
        <f t="shared" si="107"/>
        <v>High DTI / Low Income / Low FICO</v>
      </c>
    </row>
    <row r="1116" spans="1:21" x14ac:dyDescent="0.3">
      <c r="A1116">
        <v>65816045</v>
      </c>
      <c r="B1116" s="6">
        <v>4400</v>
      </c>
      <c r="C1116" t="s">
        <v>26</v>
      </c>
      <c r="D1116" s="4">
        <v>0.17859999999999998</v>
      </c>
      <c r="E1116" t="s">
        <v>15</v>
      </c>
      <c r="F1116" t="s">
        <v>51</v>
      </c>
      <c r="G1116" t="s">
        <v>33</v>
      </c>
      <c r="H1116" t="s">
        <v>24</v>
      </c>
      <c r="I1116" s="6">
        <v>32000</v>
      </c>
      <c r="J1116" s="8" t="str">
        <f t="shared" si="103"/>
        <v>LOW</v>
      </c>
      <c r="K1116" t="s">
        <v>29</v>
      </c>
      <c r="L1116" t="s">
        <v>66</v>
      </c>
      <c r="M1116" s="13">
        <v>0.24530000000000002</v>
      </c>
      <c r="N1116" s="13">
        <v>24.53</v>
      </c>
      <c r="O1116">
        <v>665</v>
      </c>
      <c r="P1116">
        <v>669</v>
      </c>
      <c r="Q1116">
        <f t="shared" si="104"/>
        <v>667</v>
      </c>
      <c r="R1116" s="8" t="str">
        <f t="shared" si="105"/>
        <v>FAIR</v>
      </c>
      <c r="S1116">
        <f t="shared" si="102"/>
        <v>1</v>
      </c>
      <c r="T1116" s="8" t="str">
        <f t="shared" si="106"/>
        <v>HIGH</v>
      </c>
      <c r="U1116" s="8" t="str">
        <f t="shared" si="107"/>
        <v>High DTI / Low Income / Low FICO</v>
      </c>
    </row>
    <row r="1117" spans="1:21" x14ac:dyDescent="0.3">
      <c r="A1117">
        <v>68425997</v>
      </c>
      <c r="B1117" s="6">
        <v>8000</v>
      </c>
      <c r="C1117" t="s">
        <v>26</v>
      </c>
      <c r="D1117" s="4">
        <v>6.4899999999999999E-2</v>
      </c>
      <c r="E1117" t="s">
        <v>45</v>
      </c>
      <c r="F1117" t="s">
        <v>62</v>
      </c>
      <c r="G1117" t="s">
        <v>17</v>
      </c>
      <c r="H1117" t="s">
        <v>37</v>
      </c>
      <c r="I1117" s="6">
        <v>120000</v>
      </c>
      <c r="J1117" s="8" t="str">
        <f t="shared" si="103"/>
        <v>HIGH</v>
      </c>
      <c r="K1117" t="s">
        <v>29</v>
      </c>
      <c r="L1117" t="s">
        <v>25</v>
      </c>
      <c r="M1117" s="13">
        <v>4.9100000000000005E-2</v>
      </c>
      <c r="N1117" s="13">
        <v>4.91</v>
      </c>
      <c r="O1117">
        <v>775</v>
      </c>
      <c r="P1117">
        <v>779</v>
      </c>
      <c r="Q1117">
        <f t="shared" si="104"/>
        <v>777</v>
      </c>
      <c r="R1117" s="8" t="str">
        <f t="shared" si="105"/>
        <v>GOOD</v>
      </c>
      <c r="S1117">
        <f t="shared" si="102"/>
        <v>3</v>
      </c>
      <c r="T1117" s="8" t="str">
        <f t="shared" si="106"/>
        <v>LOW</v>
      </c>
      <c r="U1117" s="8" t="str">
        <f t="shared" si="107"/>
        <v>Strong Profile</v>
      </c>
    </row>
    <row r="1118" spans="1:21" x14ac:dyDescent="0.3">
      <c r="A1118">
        <v>64822949</v>
      </c>
      <c r="B1118" s="6">
        <v>25000</v>
      </c>
      <c r="C1118" t="s">
        <v>14</v>
      </c>
      <c r="D1118" s="4">
        <v>0.1318</v>
      </c>
      <c r="E1118" t="s">
        <v>21</v>
      </c>
      <c r="F1118" t="s">
        <v>32</v>
      </c>
      <c r="G1118" t="s">
        <v>69</v>
      </c>
      <c r="H1118" t="s">
        <v>24</v>
      </c>
      <c r="I1118" s="6">
        <v>80000</v>
      </c>
      <c r="J1118" s="8" t="str">
        <f t="shared" si="103"/>
        <v>HIGH</v>
      </c>
      <c r="K1118" t="s">
        <v>48</v>
      </c>
      <c r="L1118" t="s">
        <v>20</v>
      </c>
      <c r="M1118" s="13">
        <v>0.20449999999999999</v>
      </c>
      <c r="N1118" s="13">
        <v>20.45</v>
      </c>
      <c r="O1118">
        <v>685</v>
      </c>
      <c r="P1118">
        <v>689</v>
      </c>
      <c r="Q1118">
        <f t="shared" si="104"/>
        <v>687</v>
      </c>
      <c r="R1118" s="8" t="str">
        <f t="shared" si="105"/>
        <v>FAIR</v>
      </c>
      <c r="S1118">
        <f t="shared" si="102"/>
        <v>1</v>
      </c>
      <c r="T1118" s="8" t="str">
        <f t="shared" si="106"/>
        <v>HIGH</v>
      </c>
      <c r="U1118" s="8" t="str">
        <f t="shared" si="107"/>
        <v>High DTI / Low Income / Low FICO</v>
      </c>
    </row>
    <row r="1119" spans="1:21" x14ac:dyDescent="0.3">
      <c r="A1119">
        <v>64988784</v>
      </c>
      <c r="B1119" s="6">
        <v>20000</v>
      </c>
      <c r="C1119" t="s">
        <v>14</v>
      </c>
      <c r="D1119" s="4">
        <v>9.1700000000000004E-2</v>
      </c>
      <c r="E1119" t="s">
        <v>34</v>
      </c>
      <c r="F1119" t="s">
        <v>68</v>
      </c>
      <c r="G1119" t="s">
        <v>33</v>
      </c>
      <c r="H1119" t="s">
        <v>24</v>
      </c>
      <c r="I1119" s="6">
        <v>110000</v>
      </c>
      <c r="J1119" s="8" t="str">
        <f t="shared" si="103"/>
        <v>HIGH</v>
      </c>
      <c r="K1119" t="s">
        <v>19</v>
      </c>
      <c r="L1119" t="s">
        <v>31</v>
      </c>
      <c r="M1119" s="13">
        <v>0.19309999999999999</v>
      </c>
      <c r="N1119" s="13">
        <v>19.309999999999999</v>
      </c>
      <c r="O1119">
        <v>825</v>
      </c>
      <c r="P1119">
        <v>829</v>
      </c>
      <c r="Q1119">
        <f t="shared" si="104"/>
        <v>827</v>
      </c>
      <c r="R1119" s="8" t="str">
        <f t="shared" si="105"/>
        <v>GOOD</v>
      </c>
      <c r="S1119">
        <f t="shared" si="102"/>
        <v>2</v>
      </c>
      <c r="T1119" s="8" t="str">
        <f t="shared" si="106"/>
        <v>MEDIUM</v>
      </c>
      <c r="U1119" s="8" t="str">
        <f t="shared" si="107"/>
        <v>Moderate DTI/Income/FICO</v>
      </c>
    </row>
    <row r="1120" spans="1:21" x14ac:dyDescent="0.3">
      <c r="A1120">
        <v>66130478</v>
      </c>
      <c r="B1120" s="6">
        <v>3000</v>
      </c>
      <c r="C1120" t="s">
        <v>26</v>
      </c>
      <c r="D1120" s="4">
        <v>0.11990000000000001</v>
      </c>
      <c r="E1120" t="s">
        <v>21</v>
      </c>
      <c r="F1120" t="s">
        <v>40</v>
      </c>
      <c r="G1120" t="s">
        <v>36</v>
      </c>
      <c r="H1120" t="s">
        <v>37</v>
      </c>
      <c r="I1120" s="6">
        <v>18000</v>
      </c>
      <c r="J1120" s="8" t="str">
        <f t="shared" si="103"/>
        <v>LOW</v>
      </c>
      <c r="K1120" t="s">
        <v>29</v>
      </c>
      <c r="L1120" t="s">
        <v>25</v>
      </c>
      <c r="M1120" s="13">
        <v>0.25869999999999999</v>
      </c>
      <c r="N1120" s="13">
        <v>25.869999999999997</v>
      </c>
      <c r="O1120">
        <v>670</v>
      </c>
      <c r="P1120">
        <v>674</v>
      </c>
      <c r="Q1120">
        <f t="shared" si="104"/>
        <v>672</v>
      </c>
      <c r="R1120" s="8" t="str">
        <f t="shared" si="105"/>
        <v>FAIR</v>
      </c>
      <c r="S1120">
        <f t="shared" si="102"/>
        <v>1</v>
      </c>
      <c r="T1120" s="8" t="str">
        <f t="shared" si="106"/>
        <v>HIGH</v>
      </c>
      <c r="U1120" s="8" t="str">
        <f t="shared" si="107"/>
        <v>High DTI / Low Income / Low FICO</v>
      </c>
    </row>
    <row r="1121" spans="1:21" x14ac:dyDescent="0.3">
      <c r="A1121">
        <v>63518428</v>
      </c>
      <c r="B1121" s="6">
        <v>30000</v>
      </c>
      <c r="C1121" t="s">
        <v>14</v>
      </c>
      <c r="D1121" s="4">
        <v>0.12689999999999999</v>
      </c>
      <c r="E1121" t="s">
        <v>21</v>
      </c>
      <c r="F1121" t="s">
        <v>22</v>
      </c>
      <c r="G1121" t="s">
        <v>36</v>
      </c>
      <c r="H1121" t="s">
        <v>37</v>
      </c>
      <c r="I1121" s="6">
        <v>225000</v>
      </c>
      <c r="J1121" s="8" t="str">
        <f t="shared" si="103"/>
        <v>HIGH</v>
      </c>
      <c r="K1121" t="s">
        <v>19</v>
      </c>
      <c r="L1121" t="s">
        <v>20</v>
      </c>
      <c r="M1121" s="13">
        <v>9.3399999999999997E-2</v>
      </c>
      <c r="N1121" s="13">
        <v>9.34</v>
      </c>
      <c r="O1121">
        <v>670</v>
      </c>
      <c r="P1121">
        <v>674</v>
      </c>
      <c r="Q1121">
        <f t="shared" si="104"/>
        <v>672</v>
      </c>
      <c r="R1121" s="8" t="str">
        <f t="shared" si="105"/>
        <v>FAIR</v>
      </c>
      <c r="S1121">
        <f t="shared" si="102"/>
        <v>2</v>
      </c>
      <c r="T1121" s="8" t="str">
        <f t="shared" si="106"/>
        <v>MEDIUM</v>
      </c>
      <c r="U1121" s="8" t="str">
        <f t="shared" si="107"/>
        <v>Moderate DTI/Income/FICO</v>
      </c>
    </row>
    <row r="1122" spans="1:21" x14ac:dyDescent="0.3">
      <c r="A1122">
        <v>63497320</v>
      </c>
      <c r="B1122" s="6">
        <v>18475</v>
      </c>
      <c r="C1122" t="s">
        <v>26</v>
      </c>
      <c r="D1122" s="4">
        <v>0.16550000000000001</v>
      </c>
      <c r="E1122" t="s">
        <v>15</v>
      </c>
      <c r="F1122" t="s">
        <v>16</v>
      </c>
      <c r="G1122" t="s">
        <v>69</v>
      </c>
      <c r="H1122" t="s">
        <v>37</v>
      </c>
      <c r="I1122" s="6">
        <v>42000</v>
      </c>
      <c r="J1122" s="8" t="str">
        <f t="shared" si="103"/>
        <v>MEDIUM</v>
      </c>
      <c r="K1122" t="s">
        <v>29</v>
      </c>
      <c r="L1122" t="s">
        <v>20</v>
      </c>
      <c r="M1122" s="13">
        <v>0.23079999999999998</v>
      </c>
      <c r="N1122" s="13">
        <v>23.08</v>
      </c>
      <c r="O1122">
        <v>695</v>
      </c>
      <c r="P1122">
        <v>699</v>
      </c>
      <c r="Q1122">
        <f t="shared" si="104"/>
        <v>697</v>
      </c>
      <c r="R1122" s="8" t="str">
        <f t="shared" si="105"/>
        <v>FAIR</v>
      </c>
      <c r="S1122">
        <f t="shared" si="102"/>
        <v>1</v>
      </c>
      <c r="T1122" s="8" t="str">
        <f t="shared" si="106"/>
        <v>HIGH</v>
      </c>
      <c r="U1122" s="8" t="str">
        <f t="shared" si="107"/>
        <v>High DTI / Low Income / Low FICO</v>
      </c>
    </row>
    <row r="1123" spans="1:21" x14ac:dyDescent="0.3">
      <c r="A1123">
        <v>64009245</v>
      </c>
      <c r="B1123" s="6">
        <v>24000</v>
      </c>
      <c r="C1123" t="s">
        <v>14</v>
      </c>
      <c r="D1123" s="4">
        <v>0.15410000000000001</v>
      </c>
      <c r="E1123" t="s">
        <v>15</v>
      </c>
      <c r="F1123" t="s">
        <v>27</v>
      </c>
      <c r="G1123" t="s">
        <v>33</v>
      </c>
      <c r="H1123" t="s">
        <v>24</v>
      </c>
      <c r="I1123" s="6">
        <v>103000</v>
      </c>
      <c r="J1123" s="8" t="str">
        <f t="shared" si="103"/>
        <v>HIGH</v>
      </c>
      <c r="K1123" t="s">
        <v>19</v>
      </c>
      <c r="L1123" t="s">
        <v>31</v>
      </c>
      <c r="M1123" s="13">
        <v>0.37409999999999999</v>
      </c>
      <c r="N1123" s="13">
        <v>37.409999999999997</v>
      </c>
      <c r="O1123">
        <v>660</v>
      </c>
      <c r="P1123">
        <v>664</v>
      </c>
      <c r="Q1123">
        <f t="shared" si="104"/>
        <v>662</v>
      </c>
      <c r="R1123" s="8" t="str">
        <f t="shared" si="105"/>
        <v>FAIR</v>
      </c>
      <c r="S1123">
        <f t="shared" si="102"/>
        <v>1</v>
      </c>
      <c r="T1123" s="8" t="str">
        <f t="shared" si="106"/>
        <v>HIGH</v>
      </c>
      <c r="U1123" s="8" t="str">
        <f t="shared" si="107"/>
        <v>High DTI / Low Income / Low FICO</v>
      </c>
    </row>
    <row r="1124" spans="1:21" x14ac:dyDescent="0.3">
      <c r="A1124">
        <v>67968689</v>
      </c>
      <c r="B1124" s="6">
        <v>24000</v>
      </c>
      <c r="C1124" t="s">
        <v>14</v>
      </c>
      <c r="D1124" s="4">
        <v>0.13669999999999999</v>
      </c>
      <c r="E1124" t="s">
        <v>21</v>
      </c>
      <c r="F1124" t="s">
        <v>30</v>
      </c>
      <c r="G1124" t="s">
        <v>33</v>
      </c>
      <c r="H1124" t="s">
        <v>24</v>
      </c>
      <c r="I1124" s="6">
        <v>80000</v>
      </c>
      <c r="J1124" s="8" t="str">
        <f t="shared" si="103"/>
        <v>HIGH</v>
      </c>
      <c r="K1124" t="s">
        <v>48</v>
      </c>
      <c r="L1124" t="s">
        <v>20</v>
      </c>
      <c r="M1124" s="13">
        <v>0.17180000000000001</v>
      </c>
      <c r="N1124" s="13">
        <v>17.18</v>
      </c>
      <c r="O1124">
        <v>680</v>
      </c>
      <c r="P1124">
        <v>684</v>
      </c>
      <c r="Q1124">
        <f t="shared" si="104"/>
        <v>682</v>
      </c>
      <c r="R1124" s="8" t="str">
        <f t="shared" si="105"/>
        <v>FAIR</v>
      </c>
      <c r="S1124">
        <f t="shared" si="102"/>
        <v>2</v>
      </c>
      <c r="T1124" s="8" t="str">
        <f t="shared" si="106"/>
        <v>MEDIUM</v>
      </c>
      <c r="U1124" s="8" t="str">
        <f t="shared" si="107"/>
        <v>Moderate DTI/Income/FICO</v>
      </c>
    </row>
    <row r="1125" spans="1:21" x14ac:dyDescent="0.3">
      <c r="A1125">
        <v>63327525</v>
      </c>
      <c r="B1125" s="6">
        <v>26000</v>
      </c>
      <c r="C1125" t="s">
        <v>14</v>
      </c>
      <c r="D1125" s="4">
        <v>0.1099</v>
      </c>
      <c r="E1125" t="s">
        <v>34</v>
      </c>
      <c r="F1125" t="s">
        <v>49</v>
      </c>
      <c r="G1125" t="s">
        <v>60</v>
      </c>
      <c r="H1125" t="s">
        <v>24</v>
      </c>
      <c r="I1125" s="6">
        <v>58000</v>
      </c>
      <c r="J1125" s="8" t="str">
        <f t="shared" si="103"/>
        <v>MEDIUM</v>
      </c>
      <c r="K1125" t="s">
        <v>29</v>
      </c>
      <c r="L1125" t="s">
        <v>25</v>
      </c>
      <c r="M1125" s="13">
        <v>0.17879999999999999</v>
      </c>
      <c r="N1125" s="13">
        <v>17.88</v>
      </c>
      <c r="O1125">
        <v>715</v>
      </c>
      <c r="P1125">
        <v>719</v>
      </c>
      <c r="Q1125">
        <f t="shared" si="104"/>
        <v>717</v>
      </c>
      <c r="R1125" s="8" t="str">
        <f t="shared" si="105"/>
        <v>GOOD</v>
      </c>
      <c r="S1125">
        <f t="shared" si="102"/>
        <v>2</v>
      </c>
      <c r="T1125" s="8" t="str">
        <f t="shared" si="106"/>
        <v>MEDIUM</v>
      </c>
      <c r="U1125" s="8" t="str">
        <f t="shared" si="107"/>
        <v>Moderate DTI/Income/FICO</v>
      </c>
    </row>
    <row r="1126" spans="1:21" x14ac:dyDescent="0.3">
      <c r="A1126">
        <v>67447942</v>
      </c>
      <c r="B1126" s="6">
        <v>24000</v>
      </c>
      <c r="C1126" t="s">
        <v>14</v>
      </c>
      <c r="D1126" s="4">
        <v>0.17859999999999998</v>
      </c>
      <c r="E1126" t="s">
        <v>15</v>
      </c>
      <c r="F1126" t="s">
        <v>51</v>
      </c>
      <c r="G1126" t="s">
        <v>33</v>
      </c>
      <c r="H1126" t="s">
        <v>24</v>
      </c>
      <c r="I1126" s="6">
        <v>68000</v>
      </c>
      <c r="J1126" s="8" t="str">
        <f t="shared" si="103"/>
        <v>HIGH</v>
      </c>
      <c r="K1126" t="s">
        <v>19</v>
      </c>
      <c r="L1126" t="s">
        <v>25</v>
      </c>
      <c r="M1126" s="13">
        <v>0.2077</v>
      </c>
      <c r="N1126" s="13">
        <v>20.77</v>
      </c>
      <c r="O1126">
        <v>670</v>
      </c>
      <c r="P1126">
        <v>674</v>
      </c>
      <c r="Q1126">
        <f t="shared" si="104"/>
        <v>672</v>
      </c>
      <c r="R1126" s="8" t="str">
        <f t="shared" si="105"/>
        <v>FAIR</v>
      </c>
      <c r="S1126">
        <f t="shared" si="102"/>
        <v>1</v>
      </c>
      <c r="T1126" s="8" t="str">
        <f t="shared" si="106"/>
        <v>HIGH</v>
      </c>
      <c r="U1126" s="8" t="str">
        <f t="shared" si="107"/>
        <v>High DTI / Low Income / Low FICO</v>
      </c>
    </row>
    <row r="1127" spans="1:21" x14ac:dyDescent="0.3">
      <c r="A1127">
        <v>62834441</v>
      </c>
      <c r="B1127" s="6">
        <v>8000</v>
      </c>
      <c r="C1127" t="s">
        <v>26</v>
      </c>
      <c r="D1127" s="4">
        <v>0.1399</v>
      </c>
      <c r="E1127" t="s">
        <v>21</v>
      </c>
      <c r="F1127" t="s">
        <v>30</v>
      </c>
      <c r="G1127" t="s">
        <v>50</v>
      </c>
      <c r="H1127" t="s">
        <v>37</v>
      </c>
      <c r="I1127" s="6">
        <v>25000</v>
      </c>
      <c r="J1127" s="8" t="str">
        <f t="shared" si="103"/>
        <v>LOW</v>
      </c>
      <c r="K1127" t="s">
        <v>48</v>
      </c>
      <c r="L1127" t="s">
        <v>59</v>
      </c>
      <c r="M1127" s="13">
        <v>0.21079999999999999</v>
      </c>
      <c r="N1127" s="13">
        <v>21.08</v>
      </c>
      <c r="O1127">
        <v>670</v>
      </c>
      <c r="P1127">
        <v>674</v>
      </c>
      <c r="Q1127">
        <f t="shared" si="104"/>
        <v>672</v>
      </c>
      <c r="R1127" s="8" t="str">
        <f t="shared" si="105"/>
        <v>FAIR</v>
      </c>
      <c r="S1127">
        <f t="shared" si="102"/>
        <v>1</v>
      </c>
      <c r="T1127" s="8" t="str">
        <f t="shared" si="106"/>
        <v>HIGH</v>
      </c>
      <c r="U1127" s="8" t="str">
        <f t="shared" si="107"/>
        <v>High DTI / Low Income / Low FICO</v>
      </c>
    </row>
    <row r="1128" spans="1:21" x14ac:dyDescent="0.3">
      <c r="A1128">
        <v>65373824</v>
      </c>
      <c r="B1128" s="6">
        <v>15000</v>
      </c>
      <c r="C1128" t="s">
        <v>14</v>
      </c>
      <c r="D1128" s="4">
        <v>0.17859999999999998</v>
      </c>
      <c r="E1128" t="s">
        <v>15</v>
      </c>
      <c r="F1128" t="s">
        <v>51</v>
      </c>
      <c r="G1128" t="s">
        <v>33</v>
      </c>
      <c r="H1128" t="s">
        <v>37</v>
      </c>
      <c r="I1128" s="6">
        <v>58000</v>
      </c>
      <c r="J1128" s="8" t="str">
        <f t="shared" si="103"/>
        <v>MEDIUM</v>
      </c>
      <c r="K1128" t="s">
        <v>19</v>
      </c>
      <c r="L1128" t="s">
        <v>20</v>
      </c>
      <c r="M1128" s="13">
        <v>0.3004</v>
      </c>
      <c r="N1128" s="13">
        <v>30.04</v>
      </c>
      <c r="O1128">
        <v>660</v>
      </c>
      <c r="P1128">
        <v>664</v>
      </c>
      <c r="Q1128">
        <f t="shared" si="104"/>
        <v>662</v>
      </c>
      <c r="R1128" s="8" t="str">
        <f t="shared" si="105"/>
        <v>FAIR</v>
      </c>
      <c r="S1128">
        <f t="shared" si="102"/>
        <v>1</v>
      </c>
      <c r="T1128" s="8" t="str">
        <f t="shared" si="106"/>
        <v>HIGH</v>
      </c>
      <c r="U1128" s="8" t="str">
        <f t="shared" si="107"/>
        <v>High DTI / Low Income / Low FICO</v>
      </c>
    </row>
    <row r="1129" spans="1:21" x14ac:dyDescent="0.3">
      <c r="A1129">
        <v>63219672</v>
      </c>
      <c r="B1129" s="6">
        <v>8400</v>
      </c>
      <c r="C1129" t="s">
        <v>26</v>
      </c>
      <c r="D1129" s="4">
        <v>0.1099</v>
      </c>
      <c r="E1129" t="s">
        <v>34</v>
      </c>
      <c r="F1129" t="s">
        <v>49</v>
      </c>
      <c r="G1129" t="s">
        <v>28</v>
      </c>
      <c r="H1129" t="s">
        <v>37</v>
      </c>
      <c r="I1129" s="6">
        <v>33737</v>
      </c>
      <c r="J1129" s="8" t="str">
        <f t="shared" si="103"/>
        <v>LOW</v>
      </c>
      <c r="K1129" t="s">
        <v>48</v>
      </c>
      <c r="L1129" t="s">
        <v>20</v>
      </c>
      <c r="M1129" s="13">
        <v>0.28739999999999999</v>
      </c>
      <c r="N1129" s="13">
        <v>28.74</v>
      </c>
      <c r="O1129">
        <v>680</v>
      </c>
      <c r="P1129">
        <v>684</v>
      </c>
      <c r="Q1129">
        <f t="shared" si="104"/>
        <v>682</v>
      </c>
      <c r="R1129" s="8" t="str">
        <f t="shared" si="105"/>
        <v>FAIR</v>
      </c>
      <c r="S1129">
        <f t="shared" si="102"/>
        <v>1</v>
      </c>
      <c r="T1129" s="8" t="str">
        <f t="shared" si="106"/>
        <v>HIGH</v>
      </c>
      <c r="U1129" s="8" t="str">
        <f t="shared" si="107"/>
        <v>High DTI / Low Income / Low FICO</v>
      </c>
    </row>
    <row r="1130" spans="1:21" x14ac:dyDescent="0.3">
      <c r="A1130">
        <v>65724113</v>
      </c>
      <c r="B1130" s="6">
        <v>10000</v>
      </c>
      <c r="C1130" t="s">
        <v>26</v>
      </c>
      <c r="D1130" s="4">
        <v>7.8899999999999998E-2</v>
      </c>
      <c r="E1130" t="s">
        <v>45</v>
      </c>
      <c r="F1130" t="s">
        <v>64</v>
      </c>
      <c r="H1130" t="s">
        <v>18</v>
      </c>
      <c r="I1130" s="6">
        <v>37000</v>
      </c>
      <c r="J1130" s="8" t="str">
        <f t="shared" si="103"/>
        <v>LOW</v>
      </c>
      <c r="K1130" t="s">
        <v>29</v>
      </c>
      <c r="L1130" t="s">
        <v>25</v>
      </c>
      <c r="M1130" s="13">
        <v>0.26329999999999998</v>
      </c>
      <c r="N1130" s="13">
        <v>26.33</v>
      </c>
      <c r="O1130">
        <v>690</v>
      </c>
      <c r="P1130">
        <v>694</v>
      </c>
      <c r="Q1130">
        <f t="shared" si="104"/>
        <v>692</v>
      </c>
      <c r="R1130" s="8" t="str">
        <f t="shared" si="105"/>
        <v>FAIR</v>
      </c>
      <c r="S1130">
        <f t="shared" si="102"/>
        <v>1</v>
      </c>
      <c r="T1130" s="8" t="str">
        <f t="shared" si="106"/>
        <v>HIGH</v>
      </c>
      <c r="U1130" s="8" t="str">
        <f t="shared" si="107"/>
        <v>High DTI / Low Income / Low FICO</v>
      </c>
    </row>
    <row r="1131" spans="1:21" x14ac:dyDescent="0.3">
      <c r="A1131">
        <v>63358007</v>
      </c>
      <c r="B1131" s="6">
        <v>3000</v>
      </c>
      <c r="C1131" t="s">
        <v>26</v>
      </c>
      <c r="D1131" s="4">
        <v>0.1399</v>
      </c>
      <c r="E1131" t="s">
        <v>21</v>
      </c>
      <c r="F1131" t="s">
        <v>30</v>
      </c>
      <c r="G1131" t="s">
        <v>39</v>
      </c>
      <c r="H1131" t="s">
        <v>37</v>
      </c>
      <c r="I1131" s="6">
        <v>32000</v>
      </c>
      <c r="J1131" s="8" t="str">
        <f t="shared" si="103"/>
        <v>LOW</v>
      </c>
      <c r="K1131" t="s">
        <v>29</v>
      </c>
      <c r="L1131" t="s">
        <v>20</v>
      </c>
      <c r="M1131" s="13">
        <v>0.32619999999999999</v>
      </c>
      <c r="N1131" s="13">
        <v>32.619999999999997</v>
      </c>
      <c r="O1131">
        <v>680</v>
      </c>
      <c r="P1131">
        <v>684</v>
      </c>
      <c r="Q1131">
        <f t="shared" si="104"/>
        <v>682</v>
      </c>
      <c r="R1131" s="8" t="str">
        <f t="shared" si="105"/>
        <v>FAIR</v>
      </c>
      <c r="S1131">
        <f t="shared" si="102"/>
        <v>1</v>
      </c>
      <c r="T1131" s="8" t="str">
        <f t="shared" si="106"/>
        <v>HIGH</v>
      </c>
      <c r="U1131" s="8" t="str">
        <f t="shared" si="107"/>
        <v>High DTI / Low Income / Low FICO</v>
      </c>
    </row>
    <row r="1132" spans="1:21" x14ac:dyDescent="0.3">
      <c r="A1132">
        <v>63176398</v>
      </c>
      <c r="B1132" s="6">
        <v>2150</v>
      </c>
      <c r="C1132" t="s">
        <v>26</v>
      </c>
      <c r="D1132" s="4">
        <v>0.12689999999999999</v>
      </c>
      <c r="E1132" t="s">
        <v>21</v>
      </c>
      <c r="F1132" t="s">
        <v>22</v>
      </c>
      <c r="G1132" t="s">
        <v>23</v>
      </c>
      <c r="H1132" t="s">
        <v>37</v>
      </c>
      <c r="I1132" s="6">
        <v>50000</v>
      </c>
      <c r="J1132" s="8" t="str">
        <f t="shared" si="103"/>
        <v>MEDIUM</v>
      </c>
      <c r="K1132" t="s">
        <v>29</v>
      </c>
      <c r="L1132" t="s">
        <v>59</v>
      </c>
      <c r="M1132" s="13">
        <v>0.2021</v>
      </c>
      <c r="N1132" s="13">
        <v>20.21</v>
      </c>
      <c r="O1132">
        <v>660</v>
      </c>
      <c r="P1132">
        <v>664</v>
      </c>
      <c r="Q1132">
        <f t="shared" si="104"/>
        <v>662</v>
      </c>
      <c r="R1132" s="8" t="str">
        <f t="shared" si="105"/>
        <v>FAIR</v>
      </c>
      <c r="S1132">
        <f t="shared" si="102"/>
        <v>1</v>
      </c>
      <c r="T1132" s="8" t="str">
        <f t="shared" si="106"/>
        <v>HIGH</v>
      </c>
      <c r="U1132" s="8" t="str">
        <f t="shared" si="107"/>
        <v>High DTI / Low Income / Low FICO</v>
      </c>
    </row>
    <row r="1133" spans="1:21" x14ac:dyDescent="0.3">
      <c r="A1133">
        <v>64291230</v>
      </c>
      <c r="B1133" s="6">
        <v>15000</v>
      </c>
      <c r="C1133" t="s">
        <v>26</v>
      </c>
      <c r="D1133" s="4">
        <v>9.1700000000000004E-2</v>
      </c>
      <c r="E1133" t="s">
        <v>34</v>
      </c>
      <c r="F1133" t="s">
        <v>68</v>
      </c>
      <c r="G1133" t="s">
        <v>60</v>
      </c>
      <c r="H1133" t="s">
        <v>37</v>
      </c>
      <c r="I1133" s="6">
        <v>51000</v>
      </c>
      <c r="J1133" s="8" t="str">
        <f t="shared" si="103"/>
        <v>MEDIUM</v>
      </c>
      <c r="K1133" t="s">
        <v>29</v>
      </c>
      <c r="L1133" t="s">
        <v>20</v>
      </c>
      <c r="M1133" s="13">
        <v>0.28610000000000002</v>
      </c>
      <c r="N1133" s="13">
        <v>28.610000000000003</v>
      </c>
      <c r="O1133">
        <v>705</v>
      </c>
      <c r="P1133">
        <v>709</v>
      </c>
      <c r="Q1133">
        <f t="shared" si="104"/>
        <v>707</v>
      </c>
      <c r="R1133" s="8" t="str">
        <f t="shared" si="105"/>
        <v>GOOD</v>
      </c>
      <c r="S1133">
        <f t="shared" si="102"/>
        <v>1</v>
      </c>
      <c r="T1133" s="8" t="str">
        <f t="shared" si="106"/>
        <v>HIGH</v>
      </c>
      <c r="U1133" s="8" t="str">
        <f t="shared" si="107"/>
        <v>High DTI / Low Income / Low FICO</v>
      </c>
    </row>
    <row r="1134" spans="1:21" x14ac:dyDescent="0.3">
      <c r="A1134">
        <v>65824262</v>
      </c>
      <c r="B1134" s="6">
        <v>18000</v>
      </c>
      <c r="C1134" t="s">
        <v>14</v>
      </c>
      <c r="D1134" s="4">
        <v>0.16550000000000001</v>
      </c>
      <c r="E1134" t="s">
        <v>15</v>
      </c>
      <c r="F1134" t="s">
        <v>16</v>
      </c>
      <c r="G1134" t="s">
        <v>33</v>
      </c>
      <c r="H1134" t="s">
        <v>37</v>
      </c>
      <c r="I1134" s="6">
        <v>45000</v>
      </c>
      <c r="J1134" s="8" t="str">
        <f t="shared" si="103"/>
        <v>MEDIUM</v>
      </c>
      <c r="K1134" t="s">
        <v>48</v>
      </c>
      <c r="L1134" t="s">
        <v>20</v>
      </c>
      <c r="M1134" s="13">
        <v>0.33810000000000001</v>
      </c>
      <c r="N1134" s="13">
        <v>33.81</v>
      </c>
      <c r="O1134">
        <v>690</v>
      </c>
      <c r="P1134">
        <v>694</v>
      </c>
      <c r="Q1134">
        <f t="shared" si="104"/>
        <v>692</v>
      </c>
      <c r="R1134" s="8" t="str">
        <f t="shared" si="105"/>
        <v>FAIR</v>
      </c>
      <c r="S1134">
        <f t="shared" si="102"/>
        <v>1</v>
      </c>
      <c r="T1134" s="8" t="str">
        <f t="shared" si="106"/>
        <v>HIGH</v>
      </c>
      <c r="U1134" s="8" t="str">
        <f t="shared" si="107"/>
        <v>High DTI / Low Income / Low FICO</v>
      </c>
    </row>
    <row r="1135" spans="1:21" x14ac:dyDescent="0.3">
      <c r="A1135">
        <v>65472831</v>
      </c>
      <c r="B1135" s="6">
        <v>12000</v>
      </c>
      <c r="C1135" t="s">
        <v>14</v>
      </c>
      <c r="D1135" s="4">
        <v>0.12590000000000001</v>
      </c>
      <c r="E1135" t="s">
        <v>21</v>
      </c>
      <c r="F1135" t="s">
        <v>22</v>
      </c>
      <c r="G1135" t="s">
        <v>33</v>
      </c>
      <c r="H1135" t="s">
        <v>24</v>
      </c>
      <c r="I1135" s="6">
        <v>68000</v>
      </c>
      <c r="J1135" s="8" t="str">
        <f t="shared" si="103"/>
        <v>HIGH</v>
      </c>
      <c r="K1135" t="s">
        <v>19</v>
      </c>
      <c r="L1135" t="s">
        <v>20</v>
      </c>
      <c r="M1135" s="13">
        <v>0.3881</v>
      </c>
      <c r="N1135" s="13">
        <v>38.81</v>
      </c>
      <c r="O1135">
        <v>675</v>
      </c>
      <c r="P1135">
        <v>679</v>
      </c>
      <c r="Q1135">
        <f t="shared" si="104"/>
        <v>677</v>
      </c>
      <c r="R1135" s="8" t="str">
        <f t="shared" si="105"/>
        <v>FAIR</v>
      </c>
      <c r="S1135">
        <f t="shared" si="102"/>
        <v>1</v>
      </c>
      <c r="T1135" s="8" t="str">
        <f t="shared" si="106"/>
        <v>HIGH</v>
      </c>
      <c r="U1135" s="8" t="str">
        <f t="shared" si="107"/>
        <v>High DTI / Low Income / Low FICO</v>
      </c>
    </row>
    <row r="1136" spans="1:21" x14ac:dyDescent="0.3">
      <c r="A1136">
        <v>64050394</v>
      </c>
      <c r="B1136" s="6">
        <v>7525</v>
      </c>
      <c r="C1136" t="s">
        <v>26</v>
      </c>
      <c r="D1136" s="4">
        <v>0.18989999999999999</v>
      </c>
      <c r="E1136" t="s">
        <v>43</v>
      </c>
      <c r="F1136" t="s">
        <v>76</v>
      </c>
      <c r="G1136" t="s">
        <v>17</v>
      </c>
      <c r="H1136" t="s">
        <v>24</v>
      </c>
      <c r="I1136" s="6">
        <v>55000</v>
      </c>
      <c r="J1136" s="8" t="str">
        <f t="shared" si="103"/>
        <v>MEDIUM</v>
      </c>
      <c r="K1136" t="s">
        <v>29</v>
      </c>
      <c r="L1136" t="s">
        <v>31</v>
      </c>
      <c r="M1136" s="13">
        <v>0.1641</v>
      </c>
      <c r="N1136" s="13">
        <v>16.41</v>
      </c>
      <c r="O1136">
        <v>665</v>
      </c>
      <c r="P1136">
        <v>669</v>
      </c>
      <c r="Q1136">
        <f t="shared" si="104"/>
        <v>667</v>
      </c>
      <c r="R1136" s="8" t="str">
        <f t="shared" si="105"/>
        <v>FAIR</v>
      </c>
      <c r="S1136">
        <f t="shared" si="102"/>
        <v>2</v>
      </c>
      <c r="T1136" s="8" t="str">
        <f t="shared" si="106"/>
        <v>MEDIUM</v>
      </c>
      <c r="U1136" s="8" t="str">
        <f t="shared" si="107"/>
        <v>Moderate DTI/Income/FICO</v>
      </c>
    </row>
    <row r="1137" spans="1:21" x14ac:dyDescent="0.3">
      <c r="A1137">
        <v>66016809</v>
      </c>
      <c r="B1137" s="6">
        <v>12000</v>
      </c>
      <c r="C1137" t="s">
        <v>14</v>
      </c>
      <c r="D1137" s="4">
        <v>0.1318</v>
      </c>
      <c r="E1137" t="s">
        <v>21</v>
      </c>
      <c r="F1137" t="s">
        <v>32</v>
      </c>
      <c r="G1137" t="s">
        <v>23</v>
      </c>
      <c r="H1137" t="s">
        <v>24</v>
      </c>
      <c r="I1137" s="6">
        <v>135000</v>
      </c>
      <c r="J1137" s="8" t="str">
        <f t="shared" si="103"/>
        <v>HIGH</v>
      </c>
      <c r="K1137" t="s">
        <v>19</v>
      </c>
      <c r="L1137" t="s">
        <v>25</v>
      </c>
      <c r="M1137" s="13">
        <v>0.19260000000000002</v>
      </c>
      <c r="N1137" s="13">
        <v>19.260000000000002</v>
      </c>
      <c r="O1137">
        <v>665</v>
      </c>
      <c r="P1137">
        <v>669</v>
      </c>
      <c r="Q1137">
        <f t="shared" si="104"/>
        <v>667</v>
      </c>
      <c r="R1137" s="8" t="str">
        <f t="shared" si="105"/>
        <v>FAIR</v>
      </c>
      <c r="S1137">
        <f t="shared" si="102"/>
        <v>2</v>
      </c>
      <c r="T1137" s="8" t="str">
        <f t="shared" si="106"/>
        <v>MEDIUM</v>
      </c>
      <c r="U1137" s="8" t="str">
        <f t="shared" si="107"/>
        <v>Moderate DTI/Income/FICO</v>
      </c>
    </row>
    <row r="1138" spans="1:21" x14ac:dyDescent="0.3">
      <c r="A1138">
        <v>65283894</v>
      </c>
      <c r="B1138" s="6">
        <v>21000</v>
      </c>
      <c r="C1138" t="s">
        <v>26</v>
      </c>
      <c r="D1138" s="4">
        <v>9.9900000000000003E-2</v>
      </c>
      <c r="E1138" t="s">
        <v>34</v>
      </c>
      <c r="F1138" t="s">
        <v>58</v>
      </c>
      <c r="G1138" t="s">
        <v>33</v>
      </c>
      <c r="H1138" t="s">
        <v>24</v>
      </c>
      <c r="I1138" s="6">
        <v>96000</v>
      </c>
      <c r="J1138" s="8" t="str">
        <f t="shared" si="103"/>
        <v>HIGH</v>
      </c>
      <c r="K1138" t="s">
        <v>29</v>
      </c>
      <c r="L1138" t="s">
        <v>25</v>
      </c>
      <c r="M1138" s="13">
        <v>0.39030000000000004</v>
      </c>
      <c r="N1138" s="13">
        <v>39.03</v>
      </c>
      <c r="O1138">
        <v>685</v>
      </c>
      <c r="P1138">
        <v>689</v>
      </c>
      <c r="Q1138">
        <f t="shared" si="104"/>
        <v>687</v>
      </c>
      <c r="R1138" s="8" t="str">
        <f t="shared" si="105"/>
        <v>FAIR</v>
      </c>
      <c r="S1138">
        <f t="shared" si="102"/>
        <v>1</v>
      </c>
      <c r="T1138" s="8" t="str">
        <f t="shared" si="106"/>
        <v>HIGH</v>
      </c>
      <c r="U1138" s="8" t="str">
        <f t="shared" si="107"/>
        <v>High DTI / Low Income / Low FICO</v>
      </c>
    </row>
    <row r="1139" spans="1:21" x14ac:dyDescent="0.3">
      <c r="A1139">
        <v>63908560</v>
      </c>
      <c r="B1139" s="6">
        <v>25000</v>
      </c>
      <c r="C1139" t="s">
        <v>26</v>
      </c>
      <c r="D1139" s="4">
        <v>0.1318</v>
      </c>
      <c r="E1139" t="s">
        <v>21</v>
      </c>
      <c r="F1139" t="s">
        <v>32</v>
      </c>
      <c r="G1139" t="s">
        <v>23</v>
      </c>
      <c r="H1139" t="s">
        <v>24</v>
      </c>
      <c r="I1139" s="6">
        <v>65000</v>
      </c>
      <c r="J1139" s="8" t="str">
        <f t="shared" si="103"/>
        <v>HIGH</v>
      </c>
      <c r="K1139" t="s">
        <v>29</v>
      </c>
      <c r="L1139" t="s">
        <v>20</v>
      </c>
      <c r="M1139" s="13">
        <v>0.2457</v>
      </c>
      <c r="N1139" s="13">
        <v>24.57</v>
      </c>
      <c r="O1139">
        <v>665</v>
      </c>
      <c r="P1139">
        <v>669</v>
      </c>
      <c r="Q1139">
        <f t="shared" si="104"/>
        <v>667</v>
      </c>
      <c r="R1139" s="8" t="str">
        <f t="shared" si="105"/>
        <v>FAIR</v>
      </c>
      <c r="S1139">
        <f t="shared" si="102"/>
        <v>1</v>
      </c>
      <c r="T1139" s="8" t="str">
        <f t="shared" si="106"/>
        <v>HIGH</v>
      </c>
      <c r="U1139" s="8" t="str">
        <f t="shared" si="107"/>
        <v>High DTI / Low Income / Low FICO</v>
      </c>
    </row>
    <row r="1140" spans="1:21" x14ac:dyDescent="0.3">
      <c r="A1140">
        <v>65595859</v>
      </c>
      <c r="B1140" s="6">
        <v>10000</v>
      </c>
      <c r="C1140" t="s">
        <v>26</v>
      </c>
      <c r="D1140" s="4">
        <v>9.9900000000000003E-2</v>
      </c>
      <c r="E1140" t="s">
        <v>34</v>
      </c>
      <c r="F1140" t="s">
        <v>58</v>
      </c>
      <c r="G1140" t="s">
        <v>50</v>
      </c>
      <c r="H1140" t="s">
        <v>24</v>
      </c>
      <c r="I1140" s="6">
        <v>87000</v>
      </c>
      <c r="J1140" s="8" t="str">
        <f t="shared" si="103"/>
        <v>HIGH</v>
      </c>
      <c r="K1140" t="s">
        <v>29</v>
      </c>
      <c r="L1140" t="s">
        <v>25</v>
      </c>
      <c r="M1140" s="13">
        <v>0.17929999999999999</v>
      </c>
      <c r="N1140" s="13">
        <v>17.93</v>
      </c>
      <c r="O1140">
        <v>660</v>
      </c>
      <c r="P1140">
        <v>664</v>
      </c>
      <c r="Q1140">
        <f t="shared" si="104"/>
        <v>662</v>
      </c>
      <c r="R1140" s="8" t="str">
        <f t="shared" si="105"/>
        <v>FAIR</v>
      </c>
      <c r="S1140">
        <f t="shared" si="102"/>
        <v>2</v>
      </c>
      <c r="T1140" s="8" t="str">
        <f t="shared" si="106"/>
        <v>MEDIUM</v>
      </c>
      <c r="U1140" s="8" t="str">
        <f t="shared" si="107"/>
        <v>Moderate DTI/Income/FICO</v>
      </c>
    </row>
    <row r="1141" spans="1:21" x14ac:dyDescent="0.3">
      <c r="A1141">
        <v>65692090</v>
      </c>
      <c r="B1141" s="6">
        <v>30000</v>
      </c>
      <c r="C1141" t="s">
        <v>14</v>
      </c>
      <c r="D1141" s="4">
        <v>0.1699</v>
      </c>
      <c r="E1141" t="s">
        <v>15</v>
      </c>
      <c r="F1141" t="s">
        <v>53</v>
      </c>
      <c r="G1141" t="s">
        <v>17</v>
      </c>
      <c r="H1141" t="s">
        <v>24</v>
      </c>
      <c r="I1141" s="6">
        <v>110000</v>
      </c>
      <c r="J1141" s="8" t="str">
        <f t="shared" si="103"/>
        <v>HIGH</v>
      </c>
      <c r="K1141" t="s">
        <v>48</v>
      </c>
      <c r="L1141" t="s">
        <v>20</v>
      </c>
      <c r="M1141" s="13">
        <v>0.10400000000000001</v>
      </c>
      <c r="N1141" s="13">
        <v>10.4</v>
      </c>
      <c r="O1141">
        <v>695</v>
      </c>
      <c r="P1141">
        <v>699</v>
      </c>
      <c r="Q1141">
        <f t="shared" si="104"/>
        <v>697</v>
      </c>
      <c r="R1141" s="8" t="str">
        <f t="shared" si="105"/>
        <v>FAIR</v>
      </c>
      <c r="S1141">
        <f t="shared" si="102"/>
        <v>2</v>
      </c>
      <c r="T1141" s="8" t="str">
        <f t="shared" si="106"/>
        <v>MEDIUM</v>
      </c>
      <c r="U1141" s="8" t="str">
        <f t="shared" si="107"/>
        <v>Moderate DTI/Income/FICO</v>
      </c>
    </row>
    <row r="1142" spans="1:21" x14ac:dyDescent="0.3">
      <c r="A1142">
        <v>64300901</v>
      </c>
      <c r="B1142" s="6">
        <v>20000</v>
      </c>
      <c r="C1142" t="s">
        <v>26</v>
      </c>
      <c r="D1142" s="4">
        <v>0.1699</v>
      </c>
      <c r="E1142" t="s">
        <v>15</v>
      </c>
      <c r="F1142" t="s">
        <v>53</v>
      </c>
      <c r="G1142" t="s">
        <v>36</v>
      </c>
      <c r="H1142" t="s">
        <v>24</v>
      </c>
      <c r="I1142" s="6">
        <v>125000</v>
      </c>
      <c r="J1142" s="8" t="str">
        <f t="shared" si="103"/>
        <v>HIGH</v>
      </c>
      <c r="K1142" t="s">
        <v>29</v>
      </c>
      <c r="L1142" t="s">
        <v>31</v>
      </c>
      <c r="M1142" s="13">
        <v>6.25E-2</v>
      </c>
      <c r="N1142" s="13">
        <v>6.25</v>
      </c>
      <c r="O1142">
        <v>660</v>
      </c>
      <c r="P1142">
        <v>664</v>
      </c>
      <c r="Q1142">
        <f t="shared" si="104"/>
        <v>662</v>
      </c>
      <c r="R1142" s="8" t="str">
        <f t="shared" si="105"/>
        <v>FAIR</v>
      </c>
      <c r="S1142">
        <f t="shared" si="102"/>
        <v>2</v>
      </c>
      <c r="T1142" s="8" t="str">
        <f t="shared" si="106"/>
        <v>MEDIUM</v>
      </c>
      <c r="U1142" s="8" t="str">
        <f t="shared" si="107"/>
        <v>Moderate DTI/Income/FICO</v>
      </c>
    </row>
    <row r="1143" spans="1:21" x14ac:dyDescent="0.3">
      <c r="A1143">
        <v>68525420</v>
      </c>
      <c r="B1143" s="6">
        <v>14400</v>
      </c>
      <c r="C1143" t="s">
        <v>14</v>
      </c>
      <c r="D1143" s="4">
        <v>0.1399</v>
      </c>
      <c r="E1143" t="s">
        <v>21</v>
      </c>
      <c r="F1143" t="s">
        <v>30</v>
      </c>
      <c r="G1143" t="s">
        <v>28</v>
      </c>
      <c r="H1143" t="s">
        <v>37</v>
      </c>
      <c r="I1143" s="6">
        <v>91000</v>
      </c>
      <c r="J1143" s="8" t="str">
        <f t="shared" si="103"/>
        <v>HIGH</v>
      </c>
      <c r="K1143" t="s">
        <v>29</v>
      </c>
      <c r="L1143" t="s">
        <v>20</v>
      </c>
      <c r="M1143" s="13">
        <v>0.20860000000000001</v>
      </c>
      <c r="N1143" s="13">
        <v>20.86</v>
      </c>
      <c r="O1143">
        <v>680</v>
      </c>
      <c r="P1143">
        <v>684</v>
      </c>
      <c r="Q1143">
        <f t="shared" si="104"/>
        <v>682</v>
      </c>
      <c r="R1143" s="8" t="str">
        <f t="shared" si="105"/>
        <v>FAIR</v>
      </c>
      <c r="S1143">
        <f t="shared" si="102"/>
        <v>1</v>
      </c>
      <c r="T1143" s="8" t="str">
        <f t="shared" si="106"/>
        <v>HIGH</v>
      </c>
      <c r="U1143" s="8" t="str">
        <f t="shared" si="107"/>
        <v>High DTI / Low Income / Low FICO</v>
      </c>
    </row>
    <row r="1144" spans="1:21" x14ac:dyDescent="0.3">
      <c r="A1144">
        <v>64832304</v>
      </c>
      <c r="B1144" s="6">
        <v>8000</v>
      </c>
      <c r="C1144" t="s">
        <v>26</v>
      </c>
      <c r="D1144" s="4">
        <v>0.15410000000000001</v>
      </c>
      <c r="E1144" t="s">
        <v>15</v>
      </c>
      <c r="F1144" t="s">
        <v>27</v>
      </c>
      <c r="G1144" t="s">
        <v>39</v>
      </c>
      <c r="H1144" t="s">
        <v>18</v>
      </c>
      <c r="I1144" s="6">
        <v>98000</v>
      </c>
      <c r="J1144" s="8" t="str">
        <f t="shared" si="103"/>
        <v>HIGH</v>
      </c>
      <c r="K1144" t="s">
        <v>29</v>
      </c>
      <c r="L1144" t="s">
        <v>20</v>
      </c>
      <c r="M1144" s="13">
        <v>0.13070000000000001</v>
      </c>
      <c r="N1144" s="13">
        <v>13.07</v>
      </c>
      <c r="O1144">
        <v>695</v>
      </c>
      <c r="P1144">
        <v>699</v>
      </c>
      <c r="Q1144">
        <f t="shared" si="104"/>
        <v>697</v>
      </c>
      <c r="R1144" s="8" t="str">
        <f t="shared" si="105"/>
        <v>FAIR</v>
      </c>
      <c r="S1144">
        <f t="shared" si="102"/>
        <v>2</v>
      </c>
      <c r="T1144" s="8" t="str">
        <f t="shared" si="106"/>
        <v>MEDIUM</v>
      </c>
      <c r="U1144" s="8" t="str">
        <f t="shared" si="107"/>
        <v>Moderate DTI/Income/FICO</v>
      </c>
    </row>
    <row r="1145" spans="1:21" x14ac:dyDescent="0.3">
      <c r="A1145">
        <v>62145754</v>
      </c>
      <c r="B1145" s="6">
        <v>22000</v>
      </c>
      <c r="C1145" t="s">
        <v>14</v>
      </c>
      <c r="D1145" s="4">
        <v>0.12689999999999999</v>
      </c>
      <c r="E1145" t="s">
        <v>21</v>
      </c>
      <c r="F1145" t="s">
        <v>22</v>
      </c>
      <c r="G1145" t="s">
        <v>33</v>
      </c>
      <c r="H1145" t="s">
        <v>24</v>
      </c>
      <c r="I1145" s="6">
        <v>75000</v>
      </c>
      <c r="J1145" s="8" t="str">
        <f t="shared" si="103"/>
        <v>HIGH</v>
      </c>
      <c r="K1145" t="s">
        <v>19</v>
      </c>
      <c r="L1145" t="s">
        <v>20</v>
      </c>
      <c r="M1145" s="13">
        <v>0.13739999999999999</v>
      </c>
      <c r="N1145" s="13">
        <v>13.74</v>
      </c>
      <c r="O1145">
        <v>700</v>
      </c>
      <c r="P1145">
        <v>704</v>
      </c>
      <c r="Q1145">
        <f t="shared" si="104"/>
        <v>702</v>
      </c>
      <c r="R1145" s="8" t="str">
        <f t="shared" si="105"/>
        <v>GOOD</v>
      </c>
      <c r="S1145">
        <f t="shared" si="102"/>
        <v>2</v>
      </c>
      <c r="T1145" s="8" t="str">
        <f t="shared" si="106"/>
        <v>MEDIUM</v>
      </c>
      <c r="U1145" s="8" t="str">
        <f t="shared" si="107"/>
        <v>Moderate DTI/Income/FICO</v>
      </c>
    </row>
    <row r="1146" spans="1:21" x14ac:dyDescent="0.3">
      <c r="A1146">
        <v>67908547</v>
      </c>
      <c r="B1146" s="6">
        <v>35000</v>
      </c>
      <c r="C1146" t="s">
        <v>14</v>
      </c>
      <c r="D1146" s="4">
        <v>0.1148</v>
      </c>
      <c r="E1146" t="s">
        <v>34</v>
      </c>
      <c r="F1146" t="s">
        <v>54</v>
      </c>
      <c r="G1146" t="s">
        <v>47</v>
      </c>
      <c r="H1146" t="s">
        <v>18</v>
      </c>
      <c r="I1146" s="6">
        <v>200000</v>
      </c>
      <c r="J1146" s="8" t="str">
        <f t="shared" si="103"/>
        <v>HIGH</v>
      </c>
      <c r="K1146" t="s">
        <v>19</v>
      </c>
      <c r="L1146" t="s">
        <v>31</v>
      </c>
      <c r="M1146" s="13">
        <v>0.1241</v>
      </c>
      <c r="N1146" s="13">
        <v>12.41</v>
      </c>
      <c r="O1146">
        <v>735</v>
      </c>
      <c r="P1146">
        <v>739</v>
      </c>
      <c r="Q1146">
        <f t="shared" si="104"/>
        <v>737</v>
      </c>
      <c r="R1146" s="8" t="str">
        <f t="shared" si="105"/>
        <v>GOOD</v>
      </c>
      <c r="S1146">
        <f t="shared" si="102"/>
        <v>2</v>
      </c>
      <c r="T1146" s="8" t="str">
        <f t="shared" si="106"/>
        <v>MEDIUM</v>
      </c>
      <c r="U1146" s="8" t="str">
        <f t="shared" si="107"/>
        <v>Moderate DTI/Income/FICO</v>
      </c>
    </row>
    <row r="1147" spans="1:21" x14ac:dyDescent="0.3">
      <c r="A1147">
        <v>63424372</v>
      </c>
      <c r="B1147" s="6">
        <v>10000</v>
      </c>
      <c r="C1147" t="s">
        <v>26</v>
      </c>
      <c r="D1147" s="4">
        <v>9.1700000000000004E-2</v>
      </c>
      <c r="E1147" t="s">
        <v>34</v>
      </c>
      <c r="F1147" t="s">
        <v>68</v>
      </c>
      <c r="G1147" t="s">
        <v>36</v>
      </c>
      <c r="H1147" t="s">
        <v>37</v>
      </c>
      <c r="I1147" s="6">
        <v>26000</v>
      </c>
      <c r="J1147" s="8" t="str">
        <f t="shared" si="103"/>
        <v>LOW</v>
      </c>
      <c r="K1147" t="s">
        <v>29</v>
      </c>
      <c r="L1147" t="s">
        <v>25</v>
      </c>
      <c r="M1147" s="13">
        <v>0.10060000000000001</v>
      </c>
      <c r="N1147" s="13">
        <v>10.06</v>
      </c>
      <c r="O1147">
        <v>685</v>
      </c>
      <c r="P1147">
        <v>689</v>
      </c>
      <c r="Q1147">
        <f t="shared" si="104"/>
        <v>687</v>
      </c>
      <c r="R1147" s="8" t="str">
        <f t="shared" si="105"/>
        <v>FAIR</v>
      </c>
      <c r="S1147">
        <f t="shared" si="102"/>
        <v>1</v>
      </c>
      <c r="T1147" s="8" t="str">
        <f t="shared" si="106"/>
        <v>HIGH</v>
      </c>
      <c r="U1147" s="8" t="str">
        <f t="shared" si="107"/>
        <v>High DTI / Low Income / Low FICO</v>
      </c>
    </row>
    <row r="1148" spans="1:21" x14ac:dyDescent="0.3">
      <c r="A1148">
        <v>67369671</v>
      </c>
      <c r="B1148" s="6">
        <v>32000</v>
      </c>
      <c r="C1148" t="s">
        <v>14</v>
      </c>
      <c r="D1148" s="4">
        <v>8.3800000000000013E-2</v>
      </c>
      <c r="E1148" t="s">
        <v>34</v>
      </c>
      <c r="F1148" t="s">
        <v>35</v>
      </c>
      <c r="G1148" t="s">
        <v>39</v>
      </c>
      <c r="H1148" t="s">
        <v>37</v>
      </c>
      <c r="I1148" s="6">
        <v>105000</v>
      </c>
      <c r="J1148" s="8" t="str">
        <f t="shared" si="103"/>
        <v>HIGH</v>
      </c>
      <c r="K1148" t="s">
        <v>29</v>
      </c>
      <c r="L1148" t="s">
        <v>20</v>
      </c>
      <c r="M1148" s="13">
        <v>0.16769999999999999</v>
      </c>
      <c r="N1148" s="13">
        <v>16.77</v>
      </c>
      <c r="O1148">
        <v>790</v>
      </c>
      <c r="P1148">
        <v>794</v>
      </c>
      <c r="Q1148">
        <f t="shared" si="104"/>
        <v>792</v>
      </c>
      <c r="R1148" s="8" t="str">
        <f t="shared" si="105"/>
        <v>GOOD</v>
      </c>
      <c r="S1148">
        <f t="shared" si="102"/>
        <v>2</v>
      </c>
      <c r="T1148" s="8" t="str">
        <f t="shared" si="106"/>
        <v>MEDIUM</v>
      </c>
      <c r="U1148" s="8" t="str">
        <f t="shared" si="107"/>
        <v>Moderate DTI/Income/FICO</v>
      </c>
    </row>
    <row r="1149" spans="1:21" x14ac:dyDescent="0.3">
      <c r="A1149">
        <v>62389868</v>
      </c>
      <c r="B1149" s="6">
        <v>10000</v>
      </c>
      <c r="C1149" t="s">
        <v>14</v>
      </c>
      <c r="D1149" s="4">
        <v>0.1699</v>
      </c>
      <c r="E1149" t="s">
        <v>15</v>
      </c>
      <c r="F1149" t="s">
        <v>53</v>
      </c>
      <c r="G1149" t="s">
        <v>39</v>
      </c>
      <c r="H1149" t="s">
        <v>37</v>
      </c>
      <c r="I1149" s="6">
        <v>70000</v>
      </c>
      <c r="J1149" s="8" t="str">
        <f t="shared" si="103"/>
        <v>HIGH</v>
      </c>
      <c r="K1149" t="s">
        <v>19</v>
      </c>
      <c r="L1149" t="s">
        <v>20</v>
      </c>
      <c r="M1149" s="13">
        <v>0.22769999999999999</v>
      </c>
      <c r="N1149" s="13">
        <v>22.77</v>
      </c>
      <c r="O1149">
        <v>710</v>
      </c>
      <c r="P1149">
        <v>714</v>
      </c>
      <c r="Q1149">
        <f t="shared" si="104"/>
        <v>712</v>
      </c>
      <c r="R1149" s="8" t="str">
        <f t="shared" si="105"/>
        <v>GOOD</v>
      </c>
      <c r="S1149">
        <f t="shared" si="102"/>
        <v>1</v>
      </c>
      <c r="T1149" s="8" t="str">
        <f t="shared" si="106"/>
        <v>HIGH</v>
      </c>
      <c r="U1149" s="8" t="str">
        <f t="shared" si="107"/>
        <v>High DTI / Low Income / Low FICO</v>
      </c>
    </row>
    <row r="1150" spans="1:21" x14ac:dyDescent="0.3">
      <c r="A1150">
        <v>66026792</v>
      </c>
      <c r="B1150" s="6">
        <v>14400</v>
      </c>
      <c r="C1150" t="s">
        <v>14</v>
      </c>
      <c r="D1150" s="4">
        <v>0.1699</v>
      </c>
      <c r="E1150" t="s">
        <v>15</v>
      </c>
      <c r="F1150" t="s">
        <v>53</v>
      </c>
      <c r="G1150" t="s">
        <v>23</v>
      </c>
      <c r="H1150" t="s">
        <v>37</v>
      </c>
      <c r="I1150" s="6">
        <v>39500</v>
      </c>
      <c r="J1150" s="8" t="str">
        <f t="shared" si="103"/>
        <v>LOW</v>
      </c>
      <c r="K1150" t="s">
        <v>29</v>
      </c>
      <c r="L1150" t="s">
        <v>20</v>
      </c>
      <c r="M1150" s="13">
        <v>0.37219999999999998</v>
      </c>
      <c r="N1150" s="13">
        <v>37.22</v>
      </c>
      <c r="O1150">
        <v>680</v>
      </c>
      <c r="P1150">
        <v>684</v>
      </c>
      <c r="Q1150">
        <f t="shared" si="104"/>
        <v>682</v>
      </c>
      <c r="R1150" s="8" t="str">
        <f t="shared" si="105"/>
        <v>FAIR</v>
      </c>
      <c r="S1150">
        <f t="shared" si="102"/>
        <v>1</v>
      </c>
      <c r="T1150" s="8" t="str">
        <f t="shared" si="106"/>
        <v>HIGH</v>
      </c>
      <c r="U1150" s="8" t="str">
        <f t="shared" si="107"/>
        <v>High DTI / Low Income / Low FICO</v>
      </c>
    </row>
    <row r="1151" spans="1:21" x14ac:dyDescent="0.3">
      <c r="A1151">
        <v>62774753</v>
      </c>
      <c r="B1151" s="6">
        <v>20000</v>
      </c>
      <c r="C1151" t="s">
        <v>26</v>
      </c>
      <c r="D1151" s="4">
        <v>7.8899999999999998E-2</v>
      </c>
      <c r="E1151" t="s">
        <v>45</v>
      </c>
      <c r="F1151" t="s">
        <v>64</v>
      </c>
      <c r="G1151" t="s">
        <v>39</v>
      </c>
      <c r="H1151" t="s">
        <v>37</v>
      </c>
      <c r="I1151" s="6">
        <v>72000</v>
      </c>
      <c r="J1151" s="8" t="str">
        <f t="shared" si="103"/>
        <v>HIGH</v>
      </c>
      <c r="K1151" t="s">
        <v>29</v>
      </c>
      <c r="L1151" t="s">
        <v>20</v>
      </c>
      <c r="M1151" s="13">
        <v>0.16699999999999998</v>
      </c>
      <c r="N1151" s="13">
        <v>16.7</v>
      </c>
      <c r="O1151">
        <v>730</v>
      </c>
      <c r="P1151">
        <v>734</v>
      </c>
      <c r="Q1151">
        <f t="shared" si="104"/>
        <v>732</v>
      </c>
      <c r="R1151" s="8" t="str">
        <f t="shared" si="105"/>
        <v>GOOD</v>
      </c>
      <c r="S1151">
        <f t="shared" si="102"/>
        <v>2</v>
      </c>
      <c r="T1151" s="8" t="str">
        <f t="shared" si="106"/>
        <v>MEDIUM</v>
      </c>
      <c r="U1151" s="8" t="str">
        <f t="shared" si="107"/>
        <v>Moderate DTI/Income/FICO</v>
      </c>
    </row>
    <row r="1152" spans="1:21" x14ac:dyDescent="0.3">
      <c r="A1152">
        <v>65293888</v>
      </c>
      <c r="B1152" s="6">
        <v>10625</v>
      </c>
      <c r="C1152" t="s">
        <v>26</v>
      </c>
      <c r="D1152" s="4">
        <v>0.12590000000000001</v>
      </c>
      <c r="E1152" t="s">
        <v>21</v>
      </c>
      <c r="F1152" t="s">
        <v>22</v>
      </c>
      <c r="H1152" t="s">
        <v>37</v>
      </c>
      <c r="I1152" s="6">
        <v>21288</v>
      </c>
      <c r="J1152" s="8" t="str">
        <f t="shared" si="103"/>
        <v>LOW</v>
      </c>
      <c r="K1152" t="s">
        <v>29</v>
      </c>
      <c r="L1152" t="s">
        <v>25</v>
      </c>
      <c r="M1152" s="13">
        <v>0.23899999999999999</v>
      </c>
      <c r="N1152" s="13">
        <v>23.9</v>
      </c>
      <c r="O1152">
        <v>705</v>
      </c>
      <c r="P1152">
        <v>709</v>
      </c>
      <c r="Q1152">
        <f t="shared" si="104"/>
        <v>707</v>
      </c>
      <c r="R1152" s="8" t="str">
        <f t="shared" si="105"/>
        <v>GOOD</v>
      </c>
      <c r="S1152">
        <f t="shared" si="102"/>
        <v>1</v>
      </c>
      <c r="T1152" s="8" t="str">
        <f t="shared" si="106"/>
        <v>HIGH</v>
      </c>
      <c r="U1152" s="8" t="str">
        <f t="shared" si="107"/>
        <v>High DTI / Low Income / Low FICO</v>
      </c>
    </row>
    <row r="1153" spans="1:21" x14ac:dyDescent="0.3">
      <c r="A1153">
        <v>67445892</v>
      </c>
      <c r="B1153" s="6">
        <v>20325</v>
      </c>
      <c r="C1153" t="s">
        <v>14</v>
      </c>
      <c r="D1153" s="4">
        <v>0.16550000000000001</v>
      </c>
      <c r="E1153" t="s">
        <v>15</v>
      </c>
      <c r="F1153" t="s">
        <v>16</v>
      </c>
      <c r="G1153" t="s">
        <v>39</v>
      </c>
      <c r="H1153" t="s">
        <v>24</v>
      </c>
      <c r="I1153" s="6">
        <v>80000</v>
      </c>
      <c r="J1153" s="8" t="str">
        <f t="shared" si="103"/>
        <v>HIGH</v>
      </c>
      <c r="K1153" t="s">
        <v>48</v>
      </c>
      <c r="L1153" t="s">
        <v>20</v>
      </c>
      <c r="M1153" s="13">
        <v>0.29339999999999999</v>
      </c>
      <c r="N1153" s="13">
        <v>29.34</v>
      </c>
      <c r="O1153">
        <v>665</v>
      </c>
      <c r="P1153">
        <v>669</v>
      </c>
      <c r="Q1153">
        <f t="shared" si="104"/>
        <v>667</v>
      </c>
      <c r="R1153" s="8" t="str">
        <f t="shared" si="105"/>
        <v>FAIR</v>
      </c>
      <c r="S1153">
        <f t="shared" si="102"/>
        <v>1</v>
      </c>
      <c r="T1153" s="8" t="str">
        <f t="shared" si="106"/>
        <v>HIGH</v>
      </c>
      <c r="U1153" s="8" t="str">
        <f t="shared" si="107"/>
        <v>High DTI / Low Income / Low FICO</v>
      </c>
    </row>
    <row r="1154" spans="1:21" x14ac:dyDescent="0.3">
      <c r="A1154">
        <v>65632240</v>
      </c>
      <c r="B1154" s="6">
        <v>10000</v>
      </c>
      <c r="C1154" t="s">
        <v>26</v>
      </c>
      <c r="D1154" s="4">
        <v>9.9900000000000003E-2</v>
      </c>
      <c r="E1154" t="s">
        <v>34</v>
      </c>
      <c r="F1154" t="s">
        <v>58</v>
      </c>
      <c r="G1154" t="s">
        <v>47</v>
      </c>
      <c r="H1154" t="s">
        <v>37</v>
      </c>
      <c r="I1154" s="6">
        <v>115000</v>
      </c>
      <c r="J1154" s="8" t="str">
        <f t="shared" si="103"/>
        <v>HIGH</v>
      </c>
      <c r="K1154" t="s">
        <v>29</v>
      </c>
      <c r="L1154" t="s">
        <v>20</v>
      </c>
      <c r="M1154" s="13">
        <v>6.0899999999999996E-2</v>
      </c>
      <c r="N1154" s="13">
        <v>6.09</v>
      </c>
      <c r="O1154">
        <v>660</v>
      </c>
      <c r="P1154">
        <v>664</v>
      </c>
      <c r="Q1154">
        <f t="shared" si="104"/>
        <v>662</v>
      </c>
      <c r="R1154" s="8" t="str">
        <f t="shared" si="105"/>
        <v>FAIR</v>
      </c>
      <c r="S1154">
        <f t="shared" ref="S1154:S1217" si="108">IF(AND(M1154&lt;0.12, I1154&gt;60000, Q1154&gt;700), 3, IF(AND(M1154&lt;0.2, I1154&gt;40000, Q1154&gt;660), 2, 1))</f>
        <v>2</v>
      </c>
      <c r="T1154" s="8" t="str">
        <f t="shared" si="106"/>
        <v>MEDIUM</v>
      </c>
      <c r="U1154" s="8" t="str">
        <f t="shared" si="107"/>
        <v>Moderate DTI/Income/FICO</v>
      </c>
    </row>
    <row r="1155" spans="1:21" x14ac:dyDescent="0.3">
      <c r="A1155">
        <v>65171268</v>
      </c>
      <c r="B1155" s="6">
        <v>12600</v>
      </c>
      <c r="C1155" t="s">
        <v>14</v>
      </c>
      <c r="D1155" s="4">
        <v>0.15410000000000001</v>
      </c>
      <c r="E1155" t="s">
        <v>15</v>
      </c>
      <c r="F1155" t="s">
        <v>27</v>
      </c>
      <c r="G1155" t="s">
        <v>36</v>
      </c>
      <c r="H1155" t="s">
        <v>37</v>
      </c>
      <c r="I1155" s="6">
        <v>30000</v>
      </c>
      <c r="J1155" s="8" t="str">
        <f t="shared" ref="J1155:J1218" si="109">IF(I1155&gt;60000,"HIGH",IF(I1155&gt;40000,"MEDIUM","LOW"))</f>
        <v>LOW</v>
      </c>
      <c r="K1155" t="s">
        <v>29</v>
      </c>
      <c r="L1155" t="s">
        <v>20</v>
      </c>
      <c r="M1155" s="13">
        <v>0.28120000000000001</v>
      </c>
      <c r="N1155" s="13">
        <v>28.12</v>
      </c>
      <c r="O1155">
        <v>665</v>
      </c>
      <c r="P1155">
        <v>669</v>
      </c>
      <c r="Q1155">
        <f t="shared" ref="Q1155:Q1218" si="110">AVERAGE(O1155,P1155)</f>
        <v>667</v>
      </c>
      <c r="R1155" s="8" t="str">
        <f t="shared" ref="R1155:R1218" si="111">IF(Q1155&gt;700,"GOOD",IF(Q1155&gt;660,"FAIR","POOR"))</f>
        <v>FAIR</v>
      </c>
      <c r="S1155">
        <f t="shared" si="108"/>
        <v>1</v>
      </c>
      <c r="T1155" s="8" t="str">
        <f t="shared" ref="T1155:T1218" si="112">IF(S1155=3, "LOW", IF(S1155=2, "MEDIUM", "HIGH"))</f>
        <v>HIGH</v>
      </c>
      <c r="U1155" s="8" t="str">
        <f t="shared" ref="U1155:U1218" si="113">IF(S1155=1, "High DTI / Low Income / Low FICO", IF(S1155=2, "Moderate DTI/Income/FICO", "Strong Profile"))</f>
        <v>High DTI / Low Income / Low FICO</v>
      </c>
    </row>
    <row r="1156" spans="1:21" x14ac:dyDescent="0.3">
      <c r="A1156">
        <v>66056861</v>
      </c>
      <c r="B1156" s="6">
        <v>5000</v>
      </c>
      <c r="C1156" t="s">
        <v>26</v>
      </c>
      <c r="D1156" s="4">
        <v>7.8899999999999998E-2</v>
      </c>
      <c r="E1156" t="s">
        <v>45</v>
      </c>
      <c r="F1156" t="s">
        <v>64</v>
      </c>
      <c r="G1156" t="s">
        <v>39</v>
      </c>
      <c r="H1156" t="s">
        <v>24</v>
      </c>
      <c r="I1156" s="6">
        <v>50000</v>
      </c>
      <c r="J1156" s="8" t="str">
        <f t="shared" si="109"/>
        <v>MEDIUM</v>
      </c>
      <c r="K1156" t="s">
        <v>29</v>
      </c>
      <c r="L1156" t="s">
        <v>20</v>
      </c>
      <c r="M1156" s="13">
        <v>0.1855</v>
      </c>
      <c r="N1156" s="13">
        <v>18.55</v>
      </c>
      <c r="O1156">
        <v>705</v>
      </c>
      <c r="P1156">
        <v>709</v>
      </c>
      <c r="Q1156">
        <f t="shared" si="110"/>
        <v>707</v>
      </c>
      <c r="R1156" s="8" t="str">
        <f t="shared" si="111"/>
        <v>GOOD</v>
      </c>
      <c r="S1156">
        <f t="shared" si="108"/>
        <v>2</v>
      </c>
      <c r="T1156" s="8" t="str">
        <f t="shared" si="112"/>
        <v>MEDIUM</v>
      </c>
      <c r="U1156" s="8" t="str">
        <f t="shared" si="113"/>
        <v>Moderate DTI/Income/FICO</v>
      </c>
    </row>
    <row r="1157" spans="1:21" x14ac:dyDescent="0.3">
      <c r="A1157">
        <v>66965177</v>
      </c>
      <c r="B1157" s="6">
        <v>9000</v>
      </c>
      <c r="C1157" t="s">
        <v>26</v>
      </c>
      <c r="D1157" s="4">
        <v>9.1700000000000004E-2</v>
      </c>
      <c r="E1157" t="s">
        <v>34</v>
      </c>
      <c r="F1157" t="s">
        <v>68</v>
      </c>
      <c r="G1157" t="s">
        <v>39</v>
      </c>
      <c r="H1157" t="s">
        <v>24</v>
      </c>
      <c r="I1157" s="6">
        <v>122000</v>
      </c>
      <c r="J1157" s="8" t="str">
        <f t="shared" si="109"/>
        <v>HIGH</v>
      </c>
      <c r="K1157" t="s">
        <v>29</v>
      </c>
      <c r="L1157" t="s">
        <v>31</v>
      </c>
      <c r="M1157" s="13">
        <v>0.14150000000000001</v>
      </c>
      <c r="N1157" s="13">
        <v>14.150000000000002</v>
      </c>
      <c r="O1157">
        <v>675</v>
      </c>
      <c r="P1157">
        <v>679</v>
      </c>
      <c r="Q1157">
        <f t="shared" si="110"/>
        <v>677</v>
      </c>
      <c r="R1157" s="8" t="str">
        <f t="shared" si="111"/>
        <v>FAIR</v>
      </c>
      <c r="S1157">
        <f t="shared" si="108"/>
        <v>2</v>
      </c>
      <c r="T1157" s="8" t="str">
        <f t="shared" si="112"/>
        <v>MEDIUM</v>
      </c>
      <c r="U1157" s="8" t="str">
        <f t="shared" si="113"/>
        <v>Moderate DTI/Income/FICO</v>
      </c>
    </row>
    <row r="1158" spans="1:21" x14ac:dyDescent="0.3">
      <c r="A1158">
        <v>63988135</v>
      </c>
      <c r="B1158" s="6">
        <v>11125</v>
      </c>
      <c r="C1158" t="s">
        <v>14</v>
      </c>
      <c r="D1158" s="4">
        <v>0.1318</v>
      </c>
      <c r="E1158" t="s">
        <v>21</v>
      </c>
      <c r="F1158" t="s">
        <v>32</v>
      </c>
      <c r="H1158" t="s">
        <v>18</v>
      </c>
      <c r="I1158" s="6">
        <v>38875.08</v>
      </c>
      <c r="J1158" s="8" t="str">
        <f t="shared" si="109"/>
        <v>LOW</v>
      </c>
      <c r="K1158" t="s">
        <v>29</v>
      </c>
      <c r="L1158" t="s">
        <v>31</v>
      </c>
      <c r="M1158" s="13">
        <v>0.22519999999999998</v>
      </c>
      <c r="N1158" s="13">
        <v>22.52</v>
      </c>
      <c r="O1158">
        <v>660</v>
      </c>
      <c r="P1158">
        <v>664</v>
      </c>
      <c r="Q1158">
        <f t="shared" si="110"/>
        <v>662</v>
      </c>
      <c r="R1158" s="8" t="str">
        <f t="shared" si="111"/>
        <v>FAIR</v>
      </c>
      <c r="S1158">
        <f t="shared" si="108"/>
        <v>1</v>
      </c>
      <c r="T1158" s="8" t="str">
        <f t="shared" si="112"/>
        <v>HIGH</v>
      </c>
      <c r="U1158" s="8" t="str">
        <f t="shared" si="113"/>
        <v>High DTI / Low Income / Low FICO</v>
      </c>
    </row>
    <row r="1159" spans="1:21" x14ac:dyDescent="0.3">
      <c r="A1159">
        <v>67206285</v>
      </c>
      <c r="B1159" s="6">
        <v>3000</v>
      </c>
      <c r="C1159" t="s">
        <v>26</v>
      </c>
      <c r="D1159" s="4">
        <v>0.16550000000000001</v>
      </c>
      <c r="E1159" t="s">
        <v>15</v>
      </c>
      <c r="F1159" t="s">
        <v>16</v>
      </c>
      <c r="H1159" t="s">
        <v>37</v>
      </c>
      <c r="I1159" s="6">
        <v>11000</v>
      </c>
      <c r="J1159" s="8" t="str">
        <f t="shared" si="109"/>
        <v>LOW</v>
      </c>
      <c r="K1159" t="s">
        <v>48</v>
      </c>
      <c r="L1159" t="s">
        <v>20</v>
      </c>
      <c r="M1159" s="13">
        <v>0.1474</v>
      </c>
      <c r="N1159" s="13">
        <v>14.74</v>
      </c>
      <c r="O1159">
        <v>695</v>
      </c>
      <c r="P1159">
        <v>699</v>
      </c>
      <c r="Q1159">
        <f t="shared" si="110"/>
        <v>697</v>
      </c>
      <c r="R1159" s="8" t="str">
        <f t="shared" si="111"/>
        <v>FAIR</v>
      </c>
      <c r="S1159">
        <f t="shared" si="108"/>
        <v>1</v>
      </c>
      <c r="T1159" s="8" t="str">
        <f t="shared" si="112"/>
        <v>HIGH</v>
      </c>
      <c r="U1159" s="8" t="str">
        <f t="shared" si="113"/>
        <v>High DTI / Low Income / Low FICO</v>
      </c>
    </row>
    <row r="1160" spans="1:21" x14ac:dyDescent="0.3">
      <c r="A1160">
        <v>67236680</v>
      </c>
      <c r="B1160" s="6">
        <v>5000</v>
      </c>
      <c r="C1160" t="s">
        <v>26</v>
      </c>
      <c r="D1160" s="4">
        <v>8.3800000000000013E-2</v>
      </c>
      <c r="E1160" t="s">
        <v>34</v>
      </c>
      <c r="F1160" t="s">
        <v>35</v>
      </c>
      <c r="G1160" t="s">
        <v>17</v>
      </c>
      <c r="H1160" t="s">
        <v>24</v>
      </c>
      <c r="I1160" s="6">
        <v>26000</v>
      </c>
      <c r="J1160" s="8" t="str">
        <f t="shared" si="109"/>
        <v>LOW</v>
      </c>
      <c r="K1160" t="s">
        <v>29</v>
      </c>
      <c r="L1160" t="s">
        <v>20</v>
      </c>
      <c r="M1160" s="13">
        <v>0.20309999999999997</v>
      </c>
      <c r="N1160" s="13">
        <v>20.309999999999999</v>
      </c>
      <c r="O1160">
        <v>675</v>
      </c>
      <c r="P1160">
        <v>679</v>
      </c>
      <c r="Q1160">
        <f t="shared" si="110"/>
        <v>677</v>
      </c>
      <c r="R1160" s="8" t="str">
        <f t="shared" si="111"/>
        <v>FAIR</v>
      </c>
      <c r="S1160">
        <f t="shared" si="108"/>
        <v>1</v>
      </c>
      <c r="T1160" s="8" t="str">
        <f t="shared" si="112"/>
        <v>HIGH</v>
      </c>
      <c r="U1160" s="8" t="str">
        <f t="shared" si="113"/>
        <v>High DTI / Low Income / Low FICO</v>
      </c>
    </row>
    <row r="1161" spans="1:21" x14ac:dyDescent="0.3">
      <c r="A1161">
        <v>66310705</v>
      </c>
      <c r="B1161" s="6">
        <v>5000</v>
      </c>
      <c r="C1161" t="s">
        <v>26</v>
      </c>
      <c r="D1161" s="4">
        <v>9.7599999999999992E-2</v>
      </c>
      <c r="E1161" t="s">
        <v>34</v>
      </c>
      <c r="F1161" t="s">
        <v>58</v>
      </c>
      <c r="G1161" t="s">
        <v>69</v>
      </c>
      <c r="H1161" t="s">
        <v>37</v>
      </c>
      <c r="I1161" s="6">
        <v>45000</v>
      </c>
      <c r="J1161" s="8" t="str">
        <f t="shared" si="109"/>
        <v>MEDIUM</v>
      </c>
      <c r="K1161" t="s">
        <v>29</v>
      </c>
      <c r="L1161" t="s">
        <v>20</v>
      </c>
      <c r="M1161" s="13">
        <v>0.12590000000000001</v>
      </c>
      <c r="N1161" s="13">
        <v>12.590000000000002</v>
      </c>
      <c r="O1161">
        <v>685</v>
      </c>
      <c r="P1161">
        <v>689</v>
      </c>
      <c r="Q1161">
        <f t="shared" si="110"/>
        <v>687</v>
      </c>
      <c r="R1161" s="8" t="str">
        <f t="shared" si="111"/>
        <v>FAIR</v>
      </c>
      <c r="S1161">
        <f t="shared" si="108"/>
        <v>2</v>
      </c>
      <c r="T1161" s="8" t="str">
        <f t="shared" si="112"/>
        <v>MEDIUM</v>
      </c>
      <c r="U1161" s="8" t="str">
        <f t="shared" si="113"/>
        <v>Moderate DTI/Income/FICO</v>
      </c>
    </row>
    <row r="1162" spans="1:21" x14ac:dyDescent="0.3">
      <c r="A1162">
        <v>63074279</v>
      </c>
      <c r="B1162" s="6">
        <v>3900</v>
      </c>
      <c r="C1162" t="s">
        <v>26</v>
      </c>
      <c r="D1162" s="4">
        <v>7.8899999999999998E-2</v>
      </c>
      <c r="E1162" t="s">
        <v>45</v>
      </c>
      <c r="F1162" t="s">
        <v>64</v>
      </c>
      <c r="H1162" t="s">
        <v>24</v>
      </c>
      <c r="I1162" s="6">
        <v>33000</v>
      </c>
      <c r="J1162" s="8" t="str">
        <f t="shared" si="109"/>
        <v>LOW</v>
      </c>
      <c r="K1162" t="s">
        <v>29</v>
      </c>
      <c r="L1162" t="s">
        <v>25</v>
      </c>
      <c r="M1162" s="13">
        <v>0.2676</v>
      </c>
      <c r="N1162" s="13">
        <v>26.76</v>
      </c>
      <c r="O1162">
        <v>725</v>
      </c>
      <c r="P1162">
        <v>729</v>
      </c>
      <c r="Q1162">
        <f t="shared" si="110"/>
        <v>727</v>
      </c>
      <c r="R1162" s="8" t="str">
        <f t="shared" si="111"/>
        <v>GOOD</v>
      </c>
      <c r="S1162">
        <f t="shared" si="108"/>
        <v>1</v>
      </c>
      <c r="T1162" s="8" t="str">
        <f t="shared" si="112"/>
        <v>HIGH</v>
      </c>
      <c r="U1162" s="8" t="str">
        <f t="shared" si="113"/>
        <v>High DTI / Low Income / Low FICO</v>
      </c>
    </row>
    <row r="1163" spans="1:21" x14ac:dyDescent="0.3">
      <c r="A1163">
        <v>65581475</v>
      </c>
      <c r="B1163" s="6">
        <v>20000</v>
      </c>
      <c r="C1163" t="s">
        <v>26</v>
      </c>
      <c r="D1163" s="4">
        <v>9.9900000000000003E-2</v>
      </c>
      <c r="E1163" t="s">
        <v>34</v>
      </c>
      <c r="F1163" t="s">
        <v>58</v>
      </c>
      <c r="G1163" t="s">
        <v>36</v>
      </c>
      <c r="H1163" t="s">
        <v>18</v>
      </c>
      <c r="I1163" s="6">
        <v>60000</v>
      </c>
      <c r="J1163" s="8" t="str">
        <f t="shared" si="109"/>
        <v>MEDIUM</v>
      </c>
      <c r="K1163" t="s">
        <v>29</v>
      </c>
      <c r="L1163" t="s">
        <v>25</v>
      </c>
      <c r="M1163" s="13">
        <v>0.35659999999999997</v>
      </c>
      <c r="N1163" s="13">
        <v>35.659999999999997</v>
      </c>
      <c r="O1163">
        <v>705</v>
      </c>
      <c r="P1163">
        <v>709</v>
      </c>
      <c r="Q1163">
        <f t="shared" si="110"/>
        <v>707</v>
      </c>
      <c r="R1163" s="8" t="str">
        <f t="shared" si="111"/>
        <v>GOOD</v>
      </c>
      <c r="S1163">
        <f t="shared" si="108"/>
        <v>1</v>
      </c>
      <c r="T1163" s="8" t="str">
        <f t="shared" si="112"/>
        <v>HIGH</v>
      </c>
      <c r="U1163" s="8" t="str">
        <f t="shared" si="113"/>
        <v>High DTI / Low Income / Low FICO</v>
      </c>
    </row>
    <row r="1164" spans="1:21" x14ac:dyDescent="0.3">
      <c r="A1164">
        <v>65028613</v>
      </c>
      <c r="B1164" s="6">
        <v>16800</v>
      </c>
      <c r="C1164" t="s">
        <v>26</v>
      </c>
      <c r="D1164" s="4">
        <v>6.2400000000000004E-2</v>
      </c>
      <c r="E1164" t="s">
        <v>45</v>
      </c>
      <c r="F1164" t="s">
        <v>62</v>
      </c>
      <c r="G1164" t="s">
        <v>33</v>
      </c>
      <c r="H1164" t="s">
        <v>24</v>
      </c>
      <c r="I1164" s="6">
        <v>180000</v>
      </c>
      <c r="J1164" s="8" t="str">
        <f t="shared" si="109"/>
        <v>HIGH</v>
      </c>
      <c r="K1164" t="s">
        <v>29</v>
      </c>
      <c r="L1164" t="s">
        <v>25</v>
      </c>
      <c r="M1164" s="13">
        <v>0.21329999999999999</v>
      </c>
      <c r="N1164" s="13">
        <v>21.33</v>
      </c>
      <c r="O1164">
        <v>725</v>
      </c>
      <c r="P1164">
        <v>729</v>
      </c>
      <c r="Q1164">
        <f t="shared" si="110"/>
        <v>727</v>
      </c>
      <c r="R1164" s="8" t="str">
        <f t="shared" si="111"/>
        <v>GOOD</v>
      </c>
      <c r="S1164">
        <f t="shared" si="108"/>
        <v>1</v>
      </c>
      <c r="T1164" s="8" t="str">
        <f t="shared" si="112"/>
        <v>HIGH</v>
      </c>
      <c r="U1164" s="8" t="str">
        <f t="shared" si="113"/>
        <v>High DTI / Low Income / Low FICO</v>
      </c>
    </row>
    <row r="1165" spans="1:21" x14ac:dyDescent="0.3">
      <c r="A1165">
        <v>65737103</v>
      </c>
      <c r="B1165" s="6">
        <v>1150</v>
      </c>
      <c r="C1165" t="s">
        <v>26</v>
      </c>
      <c r="D1165" s="4">
        <v>0.16550000000000001</v>
      </c>
      <c r="E1165" t="s">
        <v>15</v>
      </c>
      <c r="F1165" t="s">
        <v>16</v>
      </c>
      <c r="G1165" t="s">
        <v>72</v>
      </c>
      <c r="H1165" t="s">
        <v>37</v>
      </c>
      <c r="I1165" s="6">
        <v>33000</v>
      </c>
      <c r="J1165" s="8" t="str">
        <f t="shared" si="109"/>
        <v>LOW</v>
      </c>
      <c r="K1165" t="s">
        <v>29</v>
      </c>
      <c r="L1165" t="s">
        <v>77</v>
      </c>
      <c r="M1165" s="13">
        <v>0.26150000000000001</v>
      </c>
      <c r="N1165" s="13">
        <v>26.150000000000002</v>
      </c>
      <c r="O1165">
        <v>670</v>
      </c>
      <c r="P1165">
        <v>674</v>
      </c>
      <c r="Q1165">
        <f t="shared" si="110"/>
        <v>672</v>
      </c>
      <c r="R1165" s="8" t="str">
        <f t="shared" si="111"/>
        <v>FAIR</v>
      </c>
      <c r="S1165">
        <f t="shared" si="108"/>
        <v>1</v>
      </c>
      <c r="T1165" s="8" t="str">
        <f t="shared" si="112"/>
        <v>HIGH</v>
      </c>
      <c r="U1165" s="8" t="str">
        <f t="shared" si="113"/>
        <v>High DTI / Low Income / Low FICO</v>
      </c>
    </row>
    <row r="1166" spans="1:21" x14ac:dyDescent="0.3">
      <c r="A1166">
        <v>63558412</v>
      </c>
      <c r="B1166" s="6">
        <v>19775</v>
      </c>
      <c r="C1166" t="s">
        <v>26</v>
      </c>
      <c r="D1166" s="4">
        <v>0.12590000000000001</v>
      </c>
      <c r="E1166" t="s">
        <v>21</v>
      </c>
      <c r="F1166" t="s">
        <v>22</v>
      </c>
      <c r="G1166" t="s">
        <v>36</v>
      </c>
      <c r="H1166" t="s">
        <v>18</v>
      </c>
      <c r="I1166" s="6">
        <v>43000</v>
      </c>
      <c r="J1166" s="8" t="str">
        <f t="shared" si="109"/>
        <v>MEDIUM</v>
      </c>
      <c r="K1166" t="s">
        <v>48</v>
      </c>
      <c r="L1166" t="s">
        <v>25</v>
      </c>
      <c r="M1166" s="13">
        <v>0.18760000000000002</v>
      </c>
      <c r="N1166" s="13">
        <v>18.760000000000002</v>
      </c>
      <c r="O1166">
        <v>680</v>
      </c>
      <c r="P1166">
        <v>684</v>
      </c>
      <c r="Q1166">
        <f t="shared" si="110"/>
        <v>682</v>
      </c>
      <c r="R1166" s="8" t="str">
        <f t="shared" si="111"/>
        <v>FAIR</v>
      </c>
      <c r="S1166">
        <f t="shared" si="108"/>
        <v>2</v>
      </c>
      <c r="T1166" s="8" t="str">
        <f t="shared" si="112"/>
        <v>MEDIUM</v>
      </c>
      <c r="U1166" s="8" t="str">
        <f t="shared" si="113"/>
        <v>Moderate DTI/Income/FICO</v>
      </c>
    </row>
    <row r="1167" spans="1:21" x14ac:dyDescent="0.3">
      <c r="A1167">
        <v>65189554</v>
      </c>
      <c r="B1167" s="6">
        <v>22400</v>
      </c>
      <c r="C1167" t="s">
        <v>14</v>
      </c>
      <c r="D1167" s="4">
        <v>0.13669999999999999</v>
      </c>
      <c r="E1167" t="s">
        <v>21</v>
      </c>
      <c r="F1167" t="s">
        <v>30</v>
      </c>
      <c r="G1167" t="s">
        <v>17</v>
      </c>
      <c r="H1167" t="s">
        <v>37</v>
      </c>
      <c r="I1167" s="6">
        <v>50000</v>
      </c>
      <c r="J1167" s="8" t="str">
        <f t="shared" si="109"/>
        <v>MEDIUM</v>
      </c>
      <c r="K1167" t="s">
        <v>29</v>
      </c>
      <c r="L1167" t="s">
        <v>20</v>
      </c>
      <c r="M1167" s="13">
        <v>0.2268</v>
      </c>
      <c r="N1167" s="13">
        <v>22.68</v>
      </c>
      <c r="O1167">
        <v>670</v>
      </c>
      <c r="P1167">
        <v>674</v>
      </c>
      <c r="Q1167">
        <f t="shared" si="110"/>
        <v>672</v>
      </c>
      <c r="R1167" s="8" t="str">
        <f t="shared" si="111"/>
        <v>FAIR</v>
      </c>
      <c r="S1167">
        <f t="shared" si="108"/>
        <v>1</v>
      </c>
      <c r="T1167" s="8" t="str">
        <f t="shared" si="112"/>
        <v>HIGH</v>
      </c>
      <c r="U1167" s="8" t="str">
        <f t="shared" si="113"/>
        <v>High DTI / Low Income / Low FICO</v>
      </c>
    </row>
    <row r="1168" spans="1:21" x14ac:dyDescent="0.3">
      <c r="A1168">
        <v>67919494</v>
      </c>
      <c r="B1168" s="6">
        <v>6025</v>
      </c>
      <c r="C1168" t="s">
        <v>26</v>
      </c>
      <c r="D1168" s="4">
        <v>0.12590000000000001</v>
      </c>
      <c r="E1168" t="s">
        <v>21</v>
      </c>
      <c r="F1168" t="s">
        <v>22</v>
      </c>
      <c r="H1168" t="s">
        <v>18</v>
      </c>
      <c r="I1168" s="6">
        <v>38000</v>
      </c>
      <c r="J1168" s="8" t="str">
        <f t="shared" si="109"/>
        <v>LOW</v>
      </c>
      <c r="K1168" t="s">
        <v>29</v>
      </c>
      <c r="L1168" t="s">
        <v>59</v>
      </c>
      <c r="M1168" s="13">
        <v>0.27989999999999998</v>
      </c>
      <c r="N1168" s="13">
        <v>27.99</v>
      </c>
      <c r="O1168">
        <v>705</v>
      </c>
      <c r="P1168">
        <v>709</v>
      </c>
      <c r="Q1168">
        <f t="shared" si="110"/>
        <v>707</v>
      </c>
      <c r="R1168" s="8" t="str">
        <f t="shared" si="111"/>
        <v>GOOD</v>
      </c>
      <c r="S1168">
        <f t="shared" si="108"/>
        <v>1</v>
      </c>
      <c r="T1168" s="8" t="str">
        <f t="shared" si="112"/>
        <v>HIGH</v>
      </c>
      <c r="U1168" s="8" t="str">
        <f t="shared" si="113"/>
        <v>High DTI / Low Income / Low FICO</v>
      </c>
    </row>
    <row r="1169" spans="1:21" x14ac:dyDescent="0.3">
      <c r="A1169">
        <v>64741407</v>
      </c>
      <c r="B1169" s="6">
        <v>25000</v>
      </c>
      <c r="C1169" t="s">
        <v>14</v>
      </c>
      <c r="D1169" s="4">
        <v>0.16550000000000001</v>
      </c>
      <c r="E1169" t="s">
        <v>15</v>
      </c>
      <c r="F1169" t="s">
        <v>16</v>
      </c>
      <c r="G1169" t="s">
        <v>47</v>
      </c>
      <c r="H1169" t="s">
        <v>37</v>
      </c>
      <c r="I1169" s="6">
        <v>60000</v>
      </c>
      <c r="J1169" s="8" t="str">
        <f t="shared" si="109"/>
        <v>MEDIUM</v>
      </c>
      <c r="K1169" t="s">
        <v>48</v>
      </c>
      <c r="L1169" t="s">
        <v>20</v>
      </c>
      <c r="M1169" s="13">
        <v>0.2823</v>
      </c>
      <c r="N1169" s="13">
        <v>28.23</v>
      </c>
      <c r="O1169">
        <v>675</v>
      </c>
      <c r="P1169">
        <v>679</v>
      </c>
      <c r="Q1169">
        <f t="shared" si="110"/>
        <v>677</v>
      </c>
      <c r="R1169" s="8" t="str">
        <f t="shared" si="111"/>
        <v>FAIR</v>
      </c>
      <c r="S1169">
        <f t="shared" si="108"/>
        <v>1</v>
      </c>
      <c r="T1169" s="8" t="str">
        <f t="shared" si="112"/>
        <v>HIGH</v>
      </c>
      <c r="U1169" s="8" t="str">
        <f t="shared" si="113"/>
        <v>High DTI / Low Income / Low FICO</v>
      </c>
    </row>
    <row r="1170" spans="1:21" x14ac:dyDescent="0.3">
      <c r="A1170">
        <v>65646357</v>
      </c>
      <c r="B1170" s="6">
        <v>25000</v>
      </c>
      <c r="C1170" t="s">
        <v>14</v>
      </c>
      <c r="D1170" s="4">
        <v>0.22989999999999999</v>
      </c>
      <c r="E1170" t="s">
        <v>41</v>
      </c>
      <c r="F1170" t="s">
        <v>75</v>
      </c>
      <c r="G1170" t="s">
        <v>39</v>
      </c>
      <c r="H1170" t="s">
        <v>37</v>
      </c>
      <c r="I1170" s="6">
        <v>76400</v>
      </c>
      <c r="J1170" s="8" t="str">
        <f t="shared" si="109"/>
        <v>HIGH</v>
      </c>
      <c r="K1170" t="s">
        <v>29</v>
      </c>
      <c r="L1170" t="s">
        <v>20</v>
      </c>
      <c r="M1170" s="13">
        <v>0.10580000000000001</v>
      </c>
      <c r="N1170" s="13">
        <v>10.58</v>
      </c>
      <c r="O1170">
        <v>680</v>
      </c>
      <c r="P1170">
        <v>684</v>
      </c>
      <c r="Q1170">
        <f t="shared" si="110"/>
        <v>682</v>
      </c>
      <c r="R1170" s="8" t="str">
        <f t="shared" si="111"/>
        <v>FAIR</v>
      </c>
      <c r="S1170">
        <f t="shared" si="108"/>
        <v>2</v>
      </c>
      <c r="T1170" s="8" t="str">
        <f t="shared" si="112"/>
        <v>MEDIUM</v>
      </c>
      <c r="U1170" s="8" t="str">
        <f t="shared" si="113"/>
        <v>Moderate DTI/Income/FICO</v>
      </c>
    </row>
    <row r="1171" spans="1:21" x14ac:dyDescent="0.3">
      <c r="A1171">
        <v>64088521</v>
      </c>
      <c r="B1171" s="6">
        <v>22000</v>
      </c>
      <c r="C1171" t="s">
        <v>26</v>
      </c>
      <c r="D1171" s="4">
        <v>0.1099</v>
      </c>
      <c r="E1171" t="s">
        <v>34</v>
      </c>
      <c r="F1171" t="s">
        <v>49</v>
      </c>
      <c r="G1171" t="s">
        <v>36</v>
      </c>
      <c r="H1171" t="s">
        <v>24</v>
      </c>
      <c r="I1171" s="6">
        <v>120000</v>
      </c>
      <c r="J1171" s="8" t="str">
        <f t="shared" si="109"/>
        <v>HIGH</v>
      </c>
      <c r="K1171" t="s">
        <v>29</v>
      </c>
      <c r="L1171" t="s">
        <v>55</v>
      </c>
      <c r="M1171" s="13">
        <v>0.15770000000000001</v>
      </c>
      <c r="N1171" s="13">
        <v>15.770000000000001</v>
      </c>
      <c r="O1171">
        <v>705</v>
      </c>
      <c r="P1171">
        <v>709</v>
      </c>
      <c r="Q1171">
        <f t="shared" si="110"/>
        <v>707</v>
      </c>
      <c r="R1171" s="8" t="str">
        <f t="shared" si="111"/>
        <v>GOOD</v>
      </c>
      <c r="S1171">
        <f t="shared" si="108"/>
        <v>2</v>
      </c>
      <c r="T1171" s="8" t="str">
        <f t="shared" si="112"/>
        <v>MEDIUM</v>
      </c>
      <c r="U1171" s="8" t="str">
        <f t="shared" si="113"/>
        <v>Moderate DTI/Income/FICO</v>
      </c>
    </row>
    <row r="1172" spans="1:21" x14ac:dyDescent="0.3">
      <c r="A1172">
        <v>65802947</v>
      </c>
      <c r="B1172" s="6">
        <v>5000</v>
      </c>
      <c r="C1172" t="s">
        <v>26</v>
      </c>
      <c r="D1172" s="4">
        <v>9.1700000000000004E-2</v>
      </c>
      <c r="E1172" t="s">
        <v>34</v>
      </c>
      <c r="F1172" t="s">
        <v>68</v>
      </c>
      <c r="H1172" t="s">
        <v>37</v>
      </c>
      <c r="I1172" s="6">
        <v>45000</v>
      </c>
      <c r="J1172" s="8" t="str">
        <f t="shared" si="109"/>
        <v>MEDIUM</v>
      </c>
      <c r="K1172" t="s">
        <v>29</v>
      </c>
      <c r="L1172" t="s">
        <v>20</v>
      </c>
      <c r="M1172" s="13">
        <v>0.10529999999999999</v>
      </c>
      <c r="N1172" s="13">
        <v>10.53</v>
      </c>
      <c r="O1172">
        <v>670</v>
      </c>
      <c r="P1172">
        <v>674</v>
      </c>
      <c r="Q1172">
        <f t="shared" si="110"/>
        <v>672</v>
      </c>
      <c r="R1172" s="8" t="str">
        <f t="shared" si="111"/>
        <v>FAIR</v>
      </c>
      <c r="S1172">
        <f t="shared" si="108"/>
        <v>2</v>
      </c>
      <c r="T1172" s="8" t="str">
        <f t="shared" si="112"/>
        <v>MEDIUM</v>
      </c>
      <c r="U1172" s="8" t="str">
        <f t="shared" si="113"/>
        <v>Moderate DTI/Income/FICO</v>
      </c>
    </row>
    <row r="1173" spans="1:21" x14ac:dyDescent="0.3">
      <c r="A1173">
        <v>66605186</v>
      </c>
      <c r="B1173" s="6">
        <v>20000</v>
      </c>
      <c r="C1173" t="s">
        <v>26</v>
      </c>
      <c r="D1173" s="4">
        <v>0.1318</v>
      </c>
      <c r="E1173" t="s">
        <v>21</v>
      </c>
      <c r="F1173" t="s">
        <v>32</v>
      </c>
      <c r="G1173" t="s">
        <v>33</v>
      </c>
      <c r="H1173" t="s">
        <v>18</v>
      </c>
      <c r="I1173" s="6">
        <v>65000</v>
      </c>
      <c r="J1173" s="8" t="str">
        <f t="shared" si="109"/>
        <v>HIGH</v>
      </c>
      <c r="K1173" t="s">
        <v>48</v>
      </c>
      <c r="L1173" t="s">
        <v>20</v>
      </c>
      <c r="M1173" s="13">
        <v>0.36630000000000001</v>
      </c>
      <c r="N1173" s="13">
        <v>36.630000000000003</v>
      </c>
      <c r="O1173">
        <v>670</v>
      </c>
      <c r="P1173">
        <v>674</v>
      </c>
      <c r="Q1173">
        <f t="shared" si="110"/>
        <v>672</v>
      </c>
      <c r="R1173" s="8" t="str">
        <f t="shared" si="111"/>
        <v>FAIR</v>
      </c>
      <c r="S1173">
        <f t="shared" si="108"/>
        <v>1</v>
      </c>
      <c r="T1173" s="8" t="str">
        <f t="shared" si="112"/>
        <v>HIGH</v>
      </c>
      <c r="U1173" s="8" t="str">
        <f t="shared" si="113"/>
        <v>High DTI / Low Income / Low FICO</v>
      </c>
    </row>
    <row r="1174" spans="1:21" x14ac:dyDescent="0.3">
      <c r="A1174">
        <v>62704201</v>
      </c>
      <c r="B1174" s="6">
        <v>20400</v>
      </c>
      <c r="C1174" t="s">
        <v>26</v>
      </c>
      <c r="D1174" s="4">
        <v>9.1700000000000004E-2</v>
      </c>
      <c r="E1174" t="s">
        <v>34</v>
      </c>
      <c r="F1174" t="s">
        <v>68</v>
      </c>
      <c r="G1174" t="s">
        <v>33</v>
      </c>
      <c r="H1174" t="s">
        <v>37</v>
      </c>
      <c r="I1174" s="6">
        <v>42000</v>
      </c>
      <c r="J1174" s="8" t="str">
        <f t="shared" si="109"/>
        <v>MEDIUM</v>
      </c>
      <c r="K1174" t="s">
        <v>29</v>
      </c>
      <c r="L1174" t="s">
        <v>20</v>
      </c>
      <c r="M1174" s="13">
        <v>0.1787</v>
      </c>
      <c r="N1174" s="13">
        <v>17.87</v>
      </c>
      <c r="O1174">
        <v>735</v>
      </c>
      <c r="P1174">
        <v>739</v>
      </c>
      <c r="Q1174">
        <f t="shared" si="110"/>
        <v>737</v>
      </c>
      <c r="R1174" s="8" t="str">
        <f t="shared" si="111"/>
        <v>GOOD</v>
      </c>
      <c r="S1174">
        <f t="shared" si="108"/>
        <v>2</v>
      </c>
      <c r="T1174" s="8" t="str">
        <f t="shared" si="112"/>
        <v>MEDIUM</v>
      </c>
      <c r="U1174" s="8" t="str">
        <f t="shared" si="113"/>
        <v>Moderate DTI/Income/FICO</v>
      </c>
    </row>
    <row r="1175" spans="1:21" x14ac:dyDescent="0.3">
      <c r="A1175">
        <v>56121585</v>
      </c>
      <c r="B1175" s="6">
        <v>14000</v>
      </c>
      <c r="C1175" t="s">
        <v>26</v>
      </c>
      <c r="D1175" s="4">
        <v>0.12590000000000001</v>
      </c>
      <c r="E1175" t="s">
        <v>21</v>
      </c>
      <c r="F1175" t="s">
        <v>22</v>
      </c>
      <c r="G1175" t="s">
        <v>23</v>
      </c>
      <c r="H1175" t="s">
        <v>37</v>
      </c>
      <c r="I1175" s="6">
        <v>56000</v>
      </c>
      <c r="J1175" s="8" t="str">
        <f t="shared" si="109"/>
        <v>MEDIUM</v>
      </c>
      <c r="K1175" t="s">
        <v>48</v>
      </c>
      <c r="L1175" t="s">
        <v>20</v>
      </c>
      <c r="M1175" s="13">
        <v>7.690000000000001E-2</v>
      </c>
      <c r="N1175" s="13">
        <v>7.6900000000000013</v>
      </c>
      <c r="O1175">
        <v>675</v>
      </c>
      <c r="P1175">
        <v>679</v>
      </c>
      <c r="Q1175">
        <f t="shared" si="110"/>
        <v>677</v>
      </c>
      <c r="R1175" s="8" t="str">
        <f t="shared" si="111"/>
        <v>FAIR</v>
      </c>
      <c r="S1175">
        <f t="shared" si="108"/>
        <v>2</v>
      </c>
      <c r="T1175" s="8" t="str">
        <f t="shared" si="112"/>
        <v>MEDIUM</v>
      </c>
      <c r="U1175" s="8" t="str">
        <f t="shared" si="113"/>
        <v>Moderate DTI/Income/FICO</v>
      </c>
    </row>
    <row r="1176" spans="1:21" x14ac:dyDescent="0.3">
      <c r="A1176">
        <v>65895847</v>
      </c>
      <c r="B1176" s="6">
        <v>3000</v>
      </c>
      <c r="C1176" t="s">
        <v>26</v>
      </c>
      <c r="D1176" s="4">
        <v>9.7599999999999992E-2</v>
      </c>
      <c r="E1176" t="s">
        <v>34</v>
      </c>
      <c r="F1176" t="s">
        <v>58</v>
      </c>
      <c r="G1176" t="s">
        <v>33</v>
      </c>
      <c r="H1176" t="s">
        <v>37</v>
      </c>
      <c r="I1176" s="6">
        <v>87000</v>
      </c>
      <c r="J1176" s="8" t="str">
        <f t="shared" si="109"/>
        <v>HIGH</v>
      </c>
      <c r="K1176" t="s">
        <v>29</v>
      </c>
      <c r="L1176" t="s">
        <v>20</v>
      </c>
      <c r="M1176" s="13">
        <v>8.5099999999999995E-2</v>
      </c>
      <c r="N1176" s="13">
        <v>8.51</v>
      </c>
      <c r="O1176">
        <v>690</v>
      </c>
      <c r="P1176">
        <v>694</v>
      </c>
      <c r="Q1176">
        <f t="shared" si="110"/>
        <v>692</v>
      </c>
      <c r="R1176" s="8" t="str">
        <f t="shared" si="111"/>
        <v>FAIR</v>
      </c>
      <c r="S1176">
        <f t="shared" si="108"/>
        <v>2</v>
      </c>
      <c r="T1176" s="8" t="str">
        <f t="shared" si="112"/>
        <v>MEDIUM</v>
      </c>
      <c r="U1176" s="8" t="str">
        <f t="shared" si="113"/>
        <v>Moderate DTI/Income/FICO</v>
      </c>
    </row>
    <row r="1177" spans="1:21" x14ac:dyDescent="0.3">
      <c r="A1177">
        <v>63947188</v>
      </c>
      <c r="B1177" s="6">
        <v>5000</v>
      </c>
      <c r="C1177" t="s">
        <v>26</v>
      </c>
      <c r="D1177" s="4">
        <v>0.13669999999999999</v>
      </c>
      <c r="E1177" t="s">
        <v>21</v>
      </c>
      <c r="F1177" t="s">
        <v>30</v>
      </c>
      <c r="G1177" t="s">
        <v>17</v>
      </c>
      <c r="H1177" t="s">
        <v>37</v>
      </c>
      <c r="I1177" s="6">
        <v>36000</v>
      </c>
      <c r="J1177" s="8" t="str">
        <f t="shared" si="109"/>
        <v>LOW</v>
      </c>
      <c r="K1177" t="s">
        <v>29</v>
      </c>
      <c r="L1177" t="s">
        <v>20</v>
      </c>
      <c r="M1177" s="13">
        <v>0.31730000000000003</v>
      </c>
      <c r="N1177" s="13">
        <v>31.730000000000004</v>
      </c>
      <c r="O1177">
        <v>665</v>
      </c>
      <c r="P1177">
        <v>669</v>
      </c>
      <c r="Q1177">
        <f t="shared" si="110"/>
        <v>667</v>
      </c>
      <c r="R1177" s="8" t="str">
        <f t="shared" si="111"/>
        <v>FAIR</v>
      </c>
      <c r="S1177">
        <f t="shared" si="108"/>
        <v>1</v>
      </c>
      <c r="T1177" s="8" t="str">
        <f t="shared" si="112"/>
        <v>HIGH</v>
      </c>
      <c r="U1177" s="8" t="str">
        <f t="shared" si="113"/>
        <v>High DTI / Low Income / Low FICO</v>
      </c>
    </row>
    <row r="1178" spans="1:21" x14ac:dyDescent="0.3">
      <c r="A1178">
        <v>63868678</v>
      </c>
      <c r="B1178" s="6">
        <v>10000</v>
      </c>
      <c r="C1178" t="s">
        <v>14</v>
      </c>
      <c r="D1178" s="4">
        <v>0.18989999999999999</v>
      </c>
      <c r="E1178" t="s">
        <v>43</v>
      </c>
      <c r="F1178" t="s">
        <v>76</v>
      </c>
      <c r="G1178" t="s">
        <v>47</v>
      </c>
      <c r="H1178" t="s">
        <v>24</v>
      </c>
      <c r="I1178" s="6">
        <v>78000</v>
      </c>
      <c r="J1178" s="8" t="str">
        <f t="shared" si="109"/>
        <v>HIGH</v>
      </c>
      <c r="K1178" t="s">
        <v>29</v>
      </c>
      <c r="L1178" t="s">
        <v>82</v>
      </c>
      <c r="M1178" s="13">
        <v>0.27779999999999999</v>
      </c>
      <c r="N1178" s="13">
        <v>27.779999999999998</v>
      </c>
      <c r="O1178">
        <v>675</v>
      </c>
      <c r="P1178">
        <v>679</v>
      </c>
      <c r="Q1178">
        <f t="shared" si="110"/>
        <v>677</v>
      </c>
      <c r="R1178" s="8" t="str">
        <f t="shared" si="111"/>
        <v>FAIR</v>
      </c>
      <c r="S1178">
        <f t="shared" si="108"/>
        <v>1</v>
      </c>
      <c r="T1178" s="8" t="str">
        <f t="shared" si="112"/>
        <v>HIGH</v>
      </c>
      <c r="U1178" s="8" t="str">
        <f t="shared" si="113"/>
        <v>High DTI / Low Income / Low FICO</v>
      </c>
    </row>
    <row r="1179" spans="1:21" x14ac:dyDescent="0.3">
      <c r="A1179">
        <v>67665574</v>
      </c>
      <c r="B1179" s="6">
        <v>12000</v>
      </c>
      <c r="C1179" t="s">
        <v>26</v>
      </c>
      <c r="D1179" s="4">
        <v>9.1700000000000004E-2</v>
      </c>
      <c r="E1179" t="s">
        <v>34</v>
      </c>
      <c r="F1179" t="s">
        <v>68</v>
      </c>
      <c r="G1179" t="s">
        <v>36</v>
      </c>
      <c r="H1179" t="s">
        <v>24</v>
      </c>
      <c r="I1179" s="6">
        <v>40000</v>
      </c>
      <c r="J1179" s="8" t="str">
        <f t="shared" si="109"/>
        <v>LOW</v>
      </c>
      <c r="K1179" t="s">
        <v>29</v>
      </c>
      <c r="L1179" t="s">
        <v>20</v>
      </c>
      <c r="M1179" s="13">
        <v>0.22920000000000001</v>
      </c>
      <c r="N1179" s="13">
        <v>22.92</v>
      </c>
      <c r="O1179">
        <v>670</v>
      </c>
      <c r="P1179">
        <v>674</v>
      </c>
      <c r="Q1179">
        <f t="shared" si="110"/>
        <v>672</v>
      </c>
      <c r="R1179" s="8" t="str">
        <f t="shared" si="111"/>
        <v>FAIR</v>
      </c>
      <c r="S1179">
        <f t="shared" si="108"/>
        <v>1</v>
      </c>
      <c r="T1179" s="8" t="str">
        <f t="shared" si="112"/>
        <v>HIGH</v>
      </c>
      <c r="U1179" s="8" t="str">
        <f t="shared" si="113"/>
        <v>High DTI / Low Income / Low FICO</v>
      </c>
    </row>
    <row r="1180" spans="1:21" x14ac:dyDescent="0.3">
      <c r="A1180">
        <v>65492315</v>
      </c>
      <c r="B1180" s="6">
        <v>7975</v>
      </c>
      <c r="C1180" t="s">
        <v>26</v>
      </c>
      <c r="D1180" s="4">
        <v>0.11990000000000001</v>
      </c>
      <c r="E1180" t="s">
        <v>21</v>
      </c>
      <c r="F1180" t="s">
        <v>40</v>
      </c>
      <c r="G1180" t="s">
        <v>28</v>
      </c>
      <c r="H1180" t="s">
        <v>37</v>
      </c>
      <c r="I1180" s="6">
        <v>21000</v>
      </c>
      <c r="J1180" s="8" t="str">
        <f t="shared" si="109"/>
        <v>LOW</v>
      </c>
      <c r="K1180" t="s">
        <v>29</v>
      </c>
      <c r="L1180" t="s">
        <v>25</v>
      </c>
      <c r="M1180" s="13">
        <v>0.31079999999999997</v>
      </c>
      <c r="N1180" s="13">
        <v>31.08</v>
      </c>
      <c r="O1180">
        <v>690</v>
      </c>
      <c r="P1180">
        <v>694</v>
      </c>
      <c r="Q1180">
        <f t="shared" si="110"/>
        <v>692</v>
      </c>
      <c r="R1180" s="8" t="str">
        <f t="shared" si="111"/>
        <v>FAIR</v>
      </c>
      <c r="S1180">
        <f t="shared" si="108"/>
        <v>1</v>
      </c>
      <c r="T1180" s="8" t="str">
        <f t="shared" si="112"/>
        <v>HIGH</v>
      </c>
      <c r="U1180" s="8" t="str">
        <f t="shared" si="113"/>
        <v>High DTI / Low Income / Low FICO</v>
      </c>
    </row>
    <row r="1181" spans="1:21" x14ac:dyDescent="0.3">
      <c r="A1181">
        <v>66644541</v>
      </c>
      <c r="B1181" s="6">
        <v>7500</v>
      </c>
      <c r="C1181" t="s">
        <v>26</v>
      </c>
      <c r="D1181" s="4">
        <v>8.3800000000000013E-2</v>
      </c>
      <c r="E1181" t="s">
        <v>34</v>
      </c>
      <c r="F1181" t="s">
        <v>35</v>
      </c>
      <c r="G1181" t="s">
        <v>50</v>
      </c>
      <c r="H1181" t="s">
        <v>24</v>
      </c>
      <c r="I1181" s="6">
        <v>30500</v>
      </c>
      <c r="J1181" s="8" t="str">
        <f t="shared" si="109"/>
        <v>LOW</v>
      </c>
      <c r="K1181" t="s">
        <v>29</v>
      </c>
      <c r="L1181" t="s">
        <v>20</v>
      </c>
      <c r="M1181" s="13">
        <v>0.32350000000000001</v>
      </c>
      <c r="N1181" s="13">
        <v>32.35</v>
      </c>
      <c r="O1181">
        <v>700</v>
      </c>
      <c r="P1181">
        <v>704</v>
      </c>
      <c r="Q1181">
        <f t="shared" si="110"/>
        <v>702</v>
      </c>
      <c r="R1181" s="8" t="str">
        <f t="shared" si="111"/>
        <v>GOOD</v>
      </c>
      <c r="S1181">
        <f t="shared" si="108"/>
        <v>1</v>
      </c>
      <c r="T1181" s="8" t="str">
        <f t="shared" si="112"/>
        <v>HIGH</v>
      </c>
      <c r="U1181" s="8" t="str">
        <f t="shared" si="113"/>
        <v>High DTI / Low Income / Low FICO</v>
      </c>
    </row>
    <row r="1182" spans="1:21" x14ac:dyDescent="0.3">
      <c r="A1182">
        <v>66552601</v>
      </c>
      <c r="B1182" s="6">
        <v>7000</v>
      </c>
      <c r="C1182" t="s">
        <v>26</v>
      </c>
      <c r="D1182" s="4">
        <v>6.8900000000000003E-2</v>
      </c>
      <c r="E1182" t="s">
        <v>45</v>
      </c>
      <c r="F1182" t="s">
        <v>46</v>
      </c>
      <c r="G1182" t="s">
        <v>69</v>
      </c>
      <c r="H1182" t="s">
        <v>24</v>
      </c>
      <c r="I1182" s="6">
        <v>56000</v>
      </c>
      <c r="J1182" s="8" t="str">
        <f t="shared" si="109"/>
        <v>MEDIUM</v>
      </c>
      <c r="K1182" t="s">
        <v>29</v>
      </c>
      <c r="L1182" t="s">
        <v>31</v>
      </c>
      <c r="M1182" s="13">
        <v>0.19949999999999998</v>
      </c>
      <c r="N1182" s="13">
        <v>19.95</v>
      </c>
      <c r="O1182">
        <v>735</v>
      </c>
      <c r="P1182">
        <v>739</v>
      </c>
      <c r="Q1182">
        <f t="shared" si="110"/>
        <v>737</v>
      </c>
      <c r="R1182" s="8" t="str">
        <f t="shared" si="111"/>
        <v>GOOD</v>
      </c>
      <c r="S1182">
        <f t="shared" si="108"/>
        <v>2</v>
      </c>
      <c r="T1182" s="8" t="str">
        <f t="shared" si="112"/>
        <v>MEDIUM</v>
      </c>
      <c r="U1182" s="8" t="str">
        <f t="shared" si="113"/>
        <v>Moderate DTI/Income/FICO</v>
      </c>
    </row>
    <row r="1183" spans="1:21" x14ac:dyDescent="0.3">
      <c r="A1183">
        <v>67356136</v>
      </c>
      <c r="B1183" s="6">
        <v>7000</v>
      </c>
      <c r="C1183" t="s">
        <v>26</v>
      </c>
      <c r="D1183" s="4">
        <v>0.14480000000000001</v>
      </c>
      <c r="E1183" t="s">
        <v>21</v>
      </c>
      <c r="F1183" t="s">
        <v>56</v>
      </c>
      <c r="G1183" t="s">
        <v>28</v>
      </c>
      <c r="H1183" t="s">
        <v>37</v>
      </c>
      <c r="I1183" s="6">
        <v>44000</v>
      </c>
      <c r="J1183" s="8" t="str">
        <f t="shared" si="109"/>
        <v>MEDIUM</v>
      </c>
      <c r="K1183" t="s">
        <v>29</v>
      </c>
      <c r="L1183" t="s">
        <v>20</v>
      </c>
      <c r="M1183" s="13">
        <v>0.34320000000000001</v>
      </c>
      <c r="N1183" s="13">
        <v>34.32</v>
      </c>
      <c r="O1183">
        <v>705</v>
      </c>
      <c r="P1183">
        <v>709</v>
      </c>
      <c r="Q1183">
        <f t="shared" si="110"/>
        <v>707</v>
      </c>
      <c r="R1183" s="8" t="str">
        <f t="shared" si="111"/>
        <v>GOOD</v>
      </c>
      <c r="S1183">
        <f t="shared" si="108"/>
        <v>1</v>
      </c>
      <c r="T1183" s="8" t="str">
        <f t="shared" si="112"/>
        <v>HIGH</v>
      </c>
      <c r="U1183" s="8" t="str">
        <f t="shared" si="113"/>
        <v>High DTI / Low Income / Low FICO</v>
      </c>
    </row>
    <row r="1184" spans="1:21" x14ac:dyDescent="0.3">
      <c r="A1184">
        <v>65784918</v>
      </c>
      <c r="B1184" s="6">
        <v>15000</v>
      </c>
      <c r="C1184" t="s">
        <v>14</v>
      </c>
      <c r="D1184" s="4">
        <v>0.17859999999999998</v>
      </c>
      <c r="E1184" t="s">
        <v>15</v>
      </c>
      <c r="F1184" t="s">
        <v>51</v>
      </c>
      <c r="G1184" t="s">
        <v>72</v>
      </c>
      <c r="H1184" t="s">
        <v>37</v>
      </c>
      <c r="I1184" s="6">
        <v>30000</v>
      </c>
      <c r="J1184" s="8" t="str">
        <f t="shared" si="109"/>
        <v>LOW</v>
      </c>
      <c r="K1184" t="s">
        <v>29</v>
      </c>
      <c r="L1184" t="s">
        <v>20</v>
      </c>
      <c r="M1184" s="13">
        <v>0.26479999999999998</v>
      </c>
      <c r="N1184" s="13">
        <v>26.479999999999997</v>
      </c>
      <c r="O1184">
        <v>675</v>
      </c>
      <c r="P1184">
        <v>679</v>
      </c>
      <c r="Q1184">
        <f t="shared" si="110"/>
        <v>677</v>
      </c>
      <c r="R1184" s="8" t="str">
        <f t="shared" si="111"/>
        <v>FAIR</v>
      </c>
      <c r="S1184">
        <f t="shared" si="108"/>
        <v>1</v>
      </c>
      <c r="T1184" s="8" t="str">
        <f t="shared" si="112"/>
        <v>HIGH</v>
      </c>
      <c r="U1184" s="8" t="str">
        <f t="shared" si="113"/>
        <v>High DTI / Low Income / Low FICO</v>
      </c>
    </row>
    <row r="1185" spans="1:21" x14ac:dyDescent="0.3">
      <c r="A1185">
        <v>67435440</v>
      </c>
      <c r="B1185" s="6">
        <v>24000</v>
      </c>
      <c r="C1185" t="s">
        <v>14</v>
      </c>
      <c r="D1185" s="4">
        <v>0.13669999999999999</v>
      </c>
      <c r="E1185" t="s">
        <v>21</v>
      </c>
      <c r="F1185" t="s">
        <v>30</v>
      </c>
      <c r="G1185" t="s">
        <v>33</v>
      </c>
      <c r="H1185" t="s">
        <v>24</v>
      </c>
      <c r="I1185" s="6">
        <v>165400</v>
      </c>
      <c r="J1185" s="8" t="str">
        <f t="shared" si="109"/>
        <v>HIGH</v>
      </c>
      <c r="K1185" t="s">
        <v>48</v>
      </c>
      <c r="L1185" t="s">
        <v>20</v>
      </c>
      <c r="M1185" s="13">
        <v>8.1300000000000011E-2</v>
      </c>
      <c r="N1185" s="13">
        <v>8.1300000000000008</v>
      </c>
      <c r="O1185">
        <v>665</v>
      </c>
      <c r="P1185">
        <v>669</v>
      </c>
      <c r="Q1185">
        <f t="shared" si="110"/>
        <v>667</v>
      </c>
      <c r="R1185" s="8" t="str">
        <f t="shared" si="111"/>
        <v>FAIR</v>
      </c>
      <c r="S1185">
        <f t="shared" si="108"/>
        <v>2</v>
      </c>
      <c r="T1185" s="8" t="str">
        <f t="shared" si="112"/>
        <v>MEDIUM</v>
      </c>
      <c r="U1185" s="8" t="str">
        <f t="shared" si="113"/>
        <v>Moderate DTI/Income/FICO</v>
      </c>
    </row>
    <row r="1186" spans="1:21" x14ac:dyDescent="0.3">
      <c r="A1186">
        <v>67406051</v>
      </c>
      <c r="B1186" s="6">
        <v>5000</v>
      </c>
      <c r="C1186" t="s">
        <v>26</v>
      </c>
      <c r="D1186" s="4">
        <v>0.11220000000000001</v>
      </c>
      <c r="E1186" t="s">
        <v>34</v>
      </c>
      <c r="F1186" t="s">
        <v>54</v>
      </c>
      <c r="G1186" t="s">
        <v>23</v>
      </c>
      <c r="H1186" t="s">
        <v>37</v>
      </c>
      <c r="I1186" s="6">
        <v>80000</v>
      </c>
      <c r="J1186" s="8" t="str">
        <f t="shared" si="109"/>
        <v>HIGH</v>
      </c>
      <c r="K1186" t="s">
        <v>29</v>
      </c>
      <c r="L1186" t="s">
        <v>25</v>
      </c>
      <c r="M1186" s="13">
        <v>0.19320000000000001</v>
      </c>
      <c r="N1186" s="13">
        <v>19.32</v>
      </c>
      <c r="O1186">
        <v>735</v>
      </c>
      <c r="P1186">
        <v>739</v>
      </c>
      <c r="Q1186">
        <f t="shared" si="110"/>
        <v>737</v>
      </c>
      <c r="R1186" s="8" t="str">
        <f t="shared" si="111"/>
        <v>GOOD</v>
      </c>
      <c r="S1186">
        <f t="shared" si="108"/>
        <v>2</v>
      </c>
      <c r="T1186" s="8" t="str">
        <f t="shared" si="112"/>
        <v>MEDIUM</v>
      </c>
      <c r="U1186" s="8" t="str">
        <f t="shared" si="113"/>
        <v>Moderate DTI/Income/FICO</v>
      </c>
    </row>
    <row r="1187" spans="1:21" x14ac:dyDescent="0.3">
      <c r="A1187">
        <v>63466030</v>
      </c>
      <c r="B1187" s="6">
        <v>24000</v>
      </c>
      <c r="C1187" t="s">
        <v>14</v>
      </c>
      <c r="D1187" s="4">
        <v>0.16550000000000001</v>
      </c>
      <c r="E1187" t="s">
        <v>15</v>
      </c>
      <c r="F1187" t="s">
        <v>16</v>
      </c>
      <c r="G1187" t="s">
        <v>33</v>
      </c>
      <c r="H1187" t="s">
        <v>24</v>
      </c>
      <c r="I1187" s="6">
        <v>122000</v>
      </c>
      <c r="J1187" s="8" t="str">
        <f t="shared" si="109"/>
        <v>HIGH</v>
      </c>
      <c r="K1187" t="s">
        <v>48</v>
      </c>
      <c r="L1187" t="s">
        <v>31</v>
      </c>
      <c r="M1187" s="13">
        <v>0.13819999999999999</v>
      </c>
      <c r="N1187" s="13">
        <v>13.819999999999999</v>
      </c>
      <c r="O1187">
        <v>660</v>
      </c>
      <c r="P1187">
        <v>664</v>
      </c>
      <c r="Q1187">
        <f t="shared" si="110"/>
        <v>662</v>
      </c>
      <c r="R1187" s="8" t="str">
        <f t="shared" si="111"/>
        <v>FAIR</v>
      </c>
      <c r="S1187">
        <f t="shared" si="108"/>
        <v>2</v>
      </c>
      <c r="T1187" s="8" t="str">
        <f t="shared" si="112"/>
        <v>MEDIUM</v>
      </c>
      <c r="U1187" s="8" t="str">
        <f t="shared" si="113"/>
        <v>Moderate DTI/Income/FICO</v>
      </c>
    </row>
    <row r="1188" spans="1:21" x14ac:dyDescent="0.3">
      <c r="A1188">
        <v>63909213</v>
      </c>
      <c r="B1188" s="6">
        <v>8000</v>
      </c>
      <c r="C1188" t="s">
        <v>26</v>
      </c>
      <c r="D1188" s="4">
        <v>0.1099</v>
      </c>
      <c r="E1188" t="s">
        <v>34</v>
      </c>
      <c r="F1188" t="s">
        <v>49</v>
      </c>
      <c r="G1188" t="s">
        <v>36</v>
      </c>
      <c r="H1188" t="s">
        <v>37</v>
      </c>
      <c r="I1188" s="6">
        <v>45000</v>
      </c>
      <c r="J1188" s="8" t="str">
        <f t="shared" si="109"/>
        <v>MEDIUM</v>
      </c>
      <c r="K1188" t="s">
        <v>29</v>
      </c>
      <c r="L1188" t="s">
        <v>25</v>
      </c>
      <c r="M1188" s="13">
        <v>0.1235</v>
      </c>
      <c r="N1188" s="13">
        <v>12.35</v>
      </c>
      <c r="O1188">
        <v>675</v>
      </c>
      <c r="P1188">
        <v>679</v>
      </c>
      <c r="Q1188">
        <f t="shared" si="110"/>
        <v>677</v>
      </c>
      <c r="R1188" s="8" t="str">
        <f t="shared" si="111"/>
        <v>FAIR</v>
      </c>
      <c r="S1188">
        <f t="shared" si="108"/>
        <v>2</v>
      </c>
      <c r="T1188" s="8" t="str">
        <f t="shared" si="112"/>
        <v>MEDIUM</v>
      </c>
      <c r="U1188" s="8" t="str">
        <f t="shared" si="113"/>
        <v>Moderate DTI/Income/FICO</v>
      </c>
    </row>
    <row r="1189" spans="1:21" x14ac:dyDescent="0.3">
      <c r="A1189">
        <v>65613838</v>
      </c>
      <c r="B1189" s="6">
        <v>6500</v>
      </c>
      <c r="C1189" t="s">
        <v>26</v>
      </c>
      <c r="D1189" s="4">
        <v>6.2400000000000004E-2</v>
      </c>
      <c r="E1189" t="s">
        <v>45</v>
      </c>
      <c r="F1189" t="s">
        <v>62</v>
      </c>
      <c r="G1189" t="s">
        <v>60</v>
      </c>
      <c r="H1189" t="s">
        <v>37</v>
      </c>
      <c r="I1189" s="6">
        <v>75000</v>
      </c>
      <c r="J1189" s="8" t="str">
        <f t="shared" si="109"/>
        <v>HIGH</v>
      </c>
      <c r="K1189" t="s">
        <v>29</v>
      </c>
      <c r="L1189" t="s">
        <v>20</v>
      </c>
      <c r="M1189" s="13">
        <v>2.0799999999999999E-2</v>
      </c>
      <c r="N1189" s="13">
        <v>2.08</v>
      </c>
      <c r="O1189">
        <v>710</v>
      </c>
      <c r="P1189">
        <v>714</v>
      </c>
      <c r="Q1189">
        <f t="shared" si="110"/>
        <v>712</v>
      </c>
      <c r="R1189" s="8" t="str">
        <f t="shared" si="111"/>
        <v>GOOD</v>
      </c>
      <c r="S1189">
        <f t="shared" si="108"/>
        <v>3</v>
      </c>
      <c r="T1189" s="8" t="str">
        <f t="shared" si="112"/>
        <v>LOW</v>
      </c>
      <c r="U1189" s="8" t="str">
        <f t="shared" si="113"/>
        <v>Strong Profile</v>
      </c>
    </row>
    <row r="1190" spans="1:21" x14ac:dyDescent="0.3">
      <c r="A1190">
        <v>62589218</v>
      </c>
      <c r="B1190" s="6">
        <v>35000</v>
      </c>
      <c r="C1190" t="s">
        <v>26</v>
      </c>
      <c r="D1190" s="4">
        <v>7.2599999999999998E-2</v>
      </c>
      <c r="E1190" t="s">
        <v>45</v>
      </c>
      <c r="F1190" t="s">
        <v>61</v>
      </c>
      <c r="G1190" t="s">
        <v>50</v>
      </c>
      <c r="H1190" t="s">
        <v>18</v>
      </c>
      <c r="I1190" s="6">
        <v>80000</v>
      </c>
      <c r="J1190" s="8" t="str">
        <f t="shared" si="109"/>
        <v>HIGH</v>
      </c>
      <c r="K1190" t="s">
        <v>29</v>
      </c>
      <c r="L1190" t="s">
        <v>25</v>
      </c>
      <c r="M1190" s="13">
        <v>0.2072</v>
      </c>
      <c r="N1190" s="13">
        <v>20.72</v>
      </c>
      <c r="O1190">
        <v>730</v>
      </c>
      <c r="P1190">
        <v>734</v>
      </c>
      <c r="Q1190">
        <f t="shared" si="110"/>
        <v>732</v>
      </c>
      <c r="R1190" s="8" t="str">
        <f t="shared" si="111"/>
        <v>GOOD</v>
      </c>
      <c r="S1190">
        <f t="shared" si="108"/>
        <v>1</v>
      </c>
      <c r="T1190" s="8" t="str">
        <f t="shared" si="112"/>
        <v>HIGH</v>
      </c>
      <c r="U1190" s="8" t="str">
        <f t="shared" si="113"/>
        <v>High DTI / Low Income / Low FICO</v>
      </c>
    </row>
    <row r="1191" spans="1:21" x14ac:dyDescent="0.3">
      <c r="A1191">
        <v>67278070</v>
      </c>
      <c r="B1191" s="6">
        <v>21600</v>
      </c>
      <c r="C1191" t="s">
        <v>14</v>
      </c>
      <c r="D1191" s="4">
        <v>0.13669999999999999</v>
      </c>
      <c r="E1191" t="s">
        <v>21</v>
      </c>
      <c r="F1191" t="s">
        <v>30</v>
      </c>
      <c r="G1191" t="s">
        <v>33</v>
      </c>
      <c r="H1191" t="s">
        <v>37</v>
      </c>
      <c r="I1191" s="6">
        <v>45000</v>
      </c>
      <c r="J1191" s="8" t="str">
        <f t="shared" si="109"/>
        <v>MEDIUM</v>
      </c>
      <c r="K1191" t="s">
        <v>19</v>
      </c>
      <c r="L1191" t="s">
        <v>25</v>
      </c>
      <c r="M1191" s="13">
        <v>0.2445</v>
      </c>
      <c r="N1191" s="13">
        <v>24.45</v>
      </c>
      <c r="O1191">
        <v>690</v>
      </c>
      <c r="P1191">
        <v>694</v>
      </c>
      <c r="Q1191">
        <f t="shared" si="110"/>
        <v>692</v>
      </c>
      <c r="R1191" s="8" t="str">
        <f t="shared" si="111"/>
        <v>FAIR</v>
      </c>
      <c r="S1191">
        <f t="shared" si="108"/>
        <v>1</v>
      </c>
      <c r="T1191" s="8" t="str">
        <f t="shared" si="112"/>
        <v>HIGH</v>
      </c>
      <c r="U1191" s="8" t="str">
        <f t="shared" si="113"/>
        <v>High DTI / Low Income / Low FICO</v>
      </c>
    </row>
    <row r="1192" spans="1:21" x14ac:dyDescent="0.3">
      <c r="A1192">
        <v>66465609</v>
      </c>
      <c r="B1192" s="6">
        <v>17000</v>
      </c>
      <c r="C1192" t="s">
        <v>14</v>
      </c>
      <c r="D1192" s="4">
        <v>0.11990000000000001</v>
      </c>
      <c r="E1192" t="s">
        <v>21</v>
      </c>
      <c r="F1192" t="s">
        <v>40</v>
      </c>
      <c r="G1192" t="s">
        <v>17</v>
      </c>
      <c r="H1192" t="s">
        <v>18</v>
      </c>
      <c r="I1192" s="6">
        <v>50000</v>
      </c>
      <c r="J1192" s="8" t="str">
        <f t="shared" si="109"/>
        <v>MEDIUM</v>
      </c>
      <c r="K1192" t="s">
        <v>19</v>
      </c>
      <c r="L1192" t="s">
        <v>20</v>
      </c>
      <c r="M1192" s="13">
        <v>0.26030000000000003</v>
      </c>
      <c r="N1192" s="13">
        <v>26.030000000000005</v>
      </c>
      <c r="O1192">
        <v>730</v>
      </c>
      <c r="P1192">
        <v>734</v>
      </c>
      <c r="Q1192">
        <f t="shared" si="110"/>
        <v>732</v>
      </c>
      <c r="R1192" s="8" t="str">
        <f t="shared" si="111"/>
        <v>GOOD</v>
      </c>
      <c r="S1192">
        <f t="shared" si="108"/>
        <v>1</v>
      </c>
      <c r="T1192" s="8" t="str">
        <f t="shared" si="112"/>
        <v>HIGH</v>
      </c>
      <c r="U1192" s="8" t="str">
        <f t="shared" si="113"/>
        <v>High DTI / Low Income / Low FICO</v>
      </c>
    </row>
    <row r="1193" spans="1:21" x14ac:dyDescent="0.3">
      <c r="A1193">
        <v>65503560</v>
      </c>
      <c r="B1193" s="6">
        <v>18000</v>
      </c>
      <c r="C1193" t="s">
        <v>14</v>
      </c>
      <c r="D1193" s="4">
        <v>0.13669999999999999</v>
      </c>
      <c r="E1193" t="s">
        <v>21</v>
      </c>
      <c r="F1193" t="s">
        <v>30</v>
      </c>
      <c r="G1193" t="s">
        <v>23</v>
      </c>
      <c r="H1193" t="s">
        <v>37</v>
      </c>
      <c r="I1193" s="6">
        <v>50400</v>
      </c>
      <c r="J1193" s="8" t="str">
        <f t="shared" si="109"/>
        <v>MEDIUM</v>
      </c>
      <c r="K1193" t="s">
        <v>48</v>
      </c>
      <c r="L1193" t="s">
        <v>20</v>
      </c>
      <c r="M1193" s="13">
        <v>0.26119999999999999</v>
      </c>
      <c r="N1193" s="13">
        <v>26.119999999999997</v>
      </c>
      <c r="O1193">
        <v>680</v>
      </c>
      <c r="P1193">
        <v>684</v>
      </c>
      <c r="Q1193">
        <f t="shared" si="110"/>
        <v>682</v>
      </c>
      <c r="R1193" s="8" t="str">
        <f t="shared" si="111"/>
        <v>FAIR</v>
      </c>
      <c r="S1193">
        <f t="shared" si="108"/>
        <v>1</v>
      </c>
      <c r="T1193" s="8" t="str">
        <f t="shared" si="112"/>
        <v>HIGH</v>
      </c>
      <c r="U1193" s="8" t="str">
        <f t="shared" si="113"/>
        <v>High DTI / Low Income / Low FICO</v>
      </c>
    </row>
    <row r="1194" spans="1:21" x14ac:dyDescent="0.3">
      <c r="A1194">
        <v>65681454</v>
      </c>
      <c r="B1194" s="6">
        <v>8000</v>
      </c>
      <c r="C1194" t="s">
        <v>26</v>
      </c>
      <c r="D1194" s="4">
        <v>9.1700000000000004E-2</v>
      </c>
      <c r="E1194" t="s">
        <v>34</v>
      </c>
      <c r="F1194" t="s">
        <v>68</v>
      </c>
      <c r="G1194" t="s">
        <v>23</v>
      </c>
      <c r="H1194" t="s">
        <v>24</v>
      </c>
      <c r="I1194" s="6">
        <v>57000</v>
      </c>
      <c r="J1194" s="8" t="str">
        <f t="shared" si="109"/>
        <v>MEDIUM</v>
      </c>
      <c r="K1194" t="s">
        <v>29</v>
      </c>
      <c r="L1194" t="s">
        <v>20</v>
      </c>
      <c r="M1194" s="13">
        <v>0.11710000000000001</v>
      </c>
      <c r="N1194" s="13">
        <v>11.71</v>
      </c>
      <c r="O1194">
        <v>665</v>
      </c>
      <c r="P1194">
        <v>669</v>
      </c>
      <c r="Q1194">
        <f t="shared" si="110"/>
        <v>667</v>
      </c>
      <c r="R1194" s="8" t="str">
        <f t="shared" si="111"/>
        <v>FAIR</v>
      </c>
      <c r="S1194">
        <f t="shared" si="108"/>
        <v>2</v>
      </c>
      <c r="T1194" s="8" t="str">
        <f t="shared" si="112"/>
        <v>MEDIUM</v>
      </c>
      <c r="U1194" s="8" t="str">
        <f t="shared" si="113"/>
        <v>Moderate DTI/Income/FICO</v>
      </c>
    </row>
    <row r="1195" spans="1:21" x14ac:dyDescent="0.3">
      <c r="A1195">
        <v>65551446</v>
      </c>
      <c r="B1195" s="6">
        <v>24000</v>
      </c>
      <c r="C1195" t="s">
        <v>14</v>
      </c>
      <c r="D1195" s="4">
        <v>0.16550000000000001</v>
      </c>
      <c r="E1195" t="s">
        <v>15</v>
      </c>
      <c r="F1195" t="s">
        <v>16</v>
      </c>
      <c r="G1195" t="s">
        <v>17</v>
      </c>
      <c r="H1195" t="s">
        <v>18</v>
      </c>
      <c r="I1195" s="6">
        <v>72000</v>
      </c>
      <c r="J1195" s="8" t="str">
        <f t="shared" si="109"/>
        <v>HIGH</v>
      </c>
      <c r="K1195" t="s">
        <v>48</v>
      </c>
      <c r="L1195" t="s">
        <v>25</v>
      </c>
      <c r="M1195" s="13">
        <v>0.12230000000000001</v>
      </c>
      <c r="N1195" s="13">
        <v>12.23</v>
      </c>
      <c r="O1195">
        <v>660</v>
      </c>
      <c r="P1195">
        <v>664</v>
      </c>
      <c r="Q1195">
        <f t="shared" si="110"/>
        <v>662</v>
      </c>
      <c r="R1195" s="8" t="str">
        <f t="shared" si="111"/>
        <v>FAIR</v>
      </c>
      <c r="S1195">
        <f t="shared" si="108"/>
        <v>2</v>
      </c>
      <c r="T1195" s="8" t="str">
        <f t="shared" si="112"/>
        <v>MEDIUM</v>
      </c>
      <c r="U1195" s="8" t="str">
        <f t="shared" si="113"/>
        <v>Moderate DTI/Income/FICO</v>
      </c>
    </row>
    <row r="1196" spans="1:21" x14ac:dyDescent="0.3">
      <c r="A1196">
        <v>63290017</v>
      </c>
      <c r="B1196" s="6">
        <v>18000</v>
      </c>
      <c r="C1196" t="s">
        <v>26</v>
      </c>
      <c r="D1196" s="4">
        <v>8.1799999999999998E-2</v>
      </c>
      <c r="E1196" t="s">
        <v>34</v>
      </c>
      <c r="F1196" t="s">
        <v>35</v>
      </c>
      <c r="G1196" t="s">
        <v>17</v>
      </c>
      <c r="H1196" t="s">
        <v>24</v>
      </c>
      <c r="I1196" s="6">
        <v>100000</v>
      </c>
      <c r="J1196" s="8" t="str">
        <f t="shared" si="109"/>
        <v>HIGH</v>
      </c>
      <c r="K1196" t="s">
        <v>29</v>
      </c>
      <c r="L1196" t="s">
        <v>25</v>
      </c>
      <c r="M1196" s="13">
        <v>0.17460000000000001</v>
      </c>
      <c r="N1196" s="13">
        <v>17.46</v>
      </c>
      <c r="O1196">
        <v>685</v>
      </c>
      <c r="P1196">
        <v>689</v>
      </c>
      <c r="Q1196">
        <f t="shared" si="110"/>
        <v>687</v>
      </c>
      <c r="R1196" s="8" t="str">
        <f t="shared" si="111"/>
        <v>FAIR</v>
      </c>
      <c r="S1196">
        <f t="shared" si="108"/>
        <v>2</v>
      </c>
      <c r="T1196" s="8" t="str">
        <f t="shared" si="112"/>
        <v>MEDIUM</v>
      </c>
      <c r="U1196" s="8" t="str">
        <f t="shared" si="113"/>
        <v>Moderate DTI/Income/FICO</v>
      </c>
    </row>
    <row r="1197" spans="1:21" x14ac:dyDescent="0.3">
      <c r="A1197">
        <v>64221122</v>
      </c>
      <c r="B1197" s="6">
        <v>12000</v>
      </c>
      <c r="C1197" t="s">
        <v>26</v>
      </c>
      <c r="D1197" s="4">
        <v>0.12050000000000001</v>
      </c>
      <c r="E1197" t="s">
        <v>21</v>
      </c>
      <c r="F1197" t="s">
        <v>40</v>
      </c>
      <c r="G1197" t="s">
        <v>33</v>
      </c>
      <c r="H1197" t="s">
        <v>24</v>
      </c>
      <c r="I1197" s="6">
        <v>62000</v>
      </c>
      <c r="J1197" s="8" t="str">
        <f t="shared" si="109"/>
        <v>HIGH</v>
      </c>
      <c r="K1197" t="s">
        <v>29</v>
      </c>
      <c r="L1197" t="s">
        <v>25</v>
      </c>
      <c r="M1197" s="13">
        <v>0.37</v>
      </c>
      <c r="N1197" s="13">
        <v>37</v>
      </c>
      <c r="O1197">
        <v>720</v>
      </c>
      <c r="P1197">
        <v>724</v>
      </c>
      <c r="Q1197">
        <f t="shared" si="110"/>
        <v>722</v>
      </c>
      <c r="R1197" s="8" t="str">
        <f t="shared" si="111"/>
        <v>GOOD</v>
      </c>
      <c r="S1197">
        <f t="shared" si="108"/>
        <v>1</v>
      </c>
      <c r="T1197" s="8" t="str">
        <f t="shared" si="112"/>
        <v>HIGH</v>
      </c>
      <c r="U1197" s="8" t="str">
        <f t="shared" si="113"/>
        <v>High DTI / Low Income / Low FICO</v>
      </c>
    </row>
    <row r="1198" spans="1:21" x14ac:dyDescent="0.3">
      <c r="A1198">
        <v>64370665</v>
      </c>
      <c r="B1198" s="6">
        <v>3000</v>
      </c>
      <c r="C1198" t="s">
        <v>26</v>
      </c>
      <c r="D1198" s="4">
        <v>0.1099</v>
      </c>
      <c r="E1198" t="s">
        <v>34</v>
      </c>
      <c r="F1198" t="s">
        <v>49</v>
      </c>
      <c r="G1198" t="s">
        <v>36</v>
      </c>
      <c r="H1198" t="s">
        <v>37</v>
      </c>
      <c r="I1198" s="6">
        <v>65000</v>
      </c>
      <c r="J1198" s="8" t="str">
        <f t="shared" si="109"/>
        <v>HIGH</v>
      </c>
      <c r="K1198" t="s">
        <v>29</v>
      </c>
      <c r="L1198" t="s">
        <v>77</v>
      </c>
      <c r="M1198" s="13">
        <v>0.18129999999999999</v>
      </c>
      <c r="N1198" s="13">
        <v>18.13</v>
      </c>
      <c r="O1198">
        <v>685</v>
      </c>
      <c r="P1198">
        <v>689</v>
      </c>
      <c r="Q1198">
        <f t="shared" si="110"/>
        <v>687</v>
      </c>
      <c r="R1198" s="8" t="str">
        <f t="shared" si="111"/>
        <v>FAIR</v>
      </c>
      <c r="S1198">
        <f t="shared" si="108"/>
        <v>2</v>
      </c>
      <c r="T1198" s="8" t="str">
        <f t="shared" si="112"/>
        <v>MEDIUM</v>
      </c>
      <c r="U1198" s="8" t="str">
        <f t="shared" si="113"/>
        <v>Moderate DTI/Income/FICO</v>
      </c>
    </row>
    <row r="1199" spans="1:21" x14ac:dyDescent="0.3">
      <c r="A1199">
        <v>65552330</v>
      </c>
      <c r="B1199" s="6">
        <v>5000</v>
      </c>
      <c r="C1199" t="s">
        <v>26</v>
      </c>
      <c r="D1199" s="4">
        <v>0.1318</v>
      </c>
      <c r="E1199" t="s">
        <v>21</v>
      </c>
      <c r="F1199" t="s">
        <v>32</v>
      </c>
      <c r="H1199" t="s">
        <v>37</v>
      </c>
      <c r="I1199" s="6">
        <v>29900</v>
      </c>
      <c r="J1199" s="8" t="str">
        <f t="shared" si="109"/>
        <v>LOW</v>
      </c>
      <c r="K1199" t="s">
        <v>29</v>
      </c>
      <c r="L1199" t="s">
        <v>25</v>
      </c>
      <c r="M1199" s="13">
        <v>8.4700000000000011E-2</v>
      </c>
      <c r="N1199" s="13">
        <v>8.4700000000000006</v>
      </c>
      <c r="O1199">
        <v>665</v>
      </c>
      <c r="P1199">
        <v>669</v>
      </c>
      <c r="Q1199">
        <f t="shared" si="110"/>
        <v>667</v>
      </c>
      <c r="R1199" s="8" t="str">
        <f t="shared" si="111"/>
        <v>FAIR</v>
      </c>
      <c r="S1199">
        <f t="shared" si="108"/>
        <v>1</v>
      </c>
      <c r="T1199" s="8" t="str">
        <f t="shared" si="112"/>
        <v>HIGH</v>
      </c>
      <c r="U1199" s="8" t="str">
        <f t="shared" si="113"/>
        <v>High DTI / Low Income / Low FICO</v>
      </c>
    </row>
    <row r="1200" spans="1:21" x14ac:dyDescent="0.3">
      <c r="A1200">
        <v>62559540</v>
      </c>
      <c r="B1200" s="6">
        <v>10000</v>
      </c>
      <c r="C1200" t="s">
        <v>26</v>
      </c>
      <c r="D1200" s="4">
        <v>5.3200000000000004E-2</v>
      </c>
      <c r="E1200" t="s">
        <v>45</v>
      </c>
      <c r="F1200" t="s">
        <v>57</v>
      </c>
      <c r="G1200" t="s">
        <v>17</v>
      </c>
      <c r="H1200" t="s">
        <v>24</v>
      </c>
      <c r="I1200" s="6">
        <v>140000</v>
      </c>
      <c r="J1200" s="8" t="str">
        <f t="shared" si="109"/>
        <v>HIGH</v>
      </c>
      <c r="K1200" t="s">
        <v>29</v>
      </c>
      <c r="L1200" t="s">
        <v>25</v>
      </c>
      <c r="M1200" s="13">
        <v>8.4100000000000008E-2</v>
      </c>
      <c r="N1200" s="13">
        <v>8.41</v>
      </c>
      <c r="O1200">
        <v>785</v>
      </c>
      <c r="P1200">
        <v>789</v>
      </c>
      <c r="Q1200">
        <f t="shared" si="110"/>
        <v>787</v>
      </c>
      <c r="R1200" s="8" t="str">
        <f t="shared" si="111"/>
        <v>GOOD</v>
      </c>
      <c r="S1200">
        <f t="shared" si="108"/>
        <v>3</v>
      </c>
      <c r="T1200" s="8" t="str">
        <f t="shared" si="112"/>
        <v>LOW</v>
      </c>
      <c r="U1200" s="8" t="str">
        <f t="shared" si="113"/>
        <v>Strong Profile</v>
      </c>
    </row>
    <row r="1201" spans="1:21" x14ac:dyDescent="0.3">
      <c r="A1201">
        <v>66280774</v>
      </c>
      <c r="B1201" s="6">
        <v>30000</v>
      </c>
      <c r="C1201" t="s">
        <v>26</v>
      </c>
      <c r="D1201" s="4">
        <v>7.2599999999999998E-2</v>
      </c>
      <c r="E1201" t="s">
        <v>45</v>
      </c>
      <c r="F1201" t="s">
        <v>61</v>
      </c>
      <c r="G1201" t="s">
        <v>33</v>
      </c>
      <c r="H1201" t="s">
        <v>24</v>
      </c>
      <c r="I1201" s="6">
        <v>300000</v>
      </c>
      <c r="J1201" s="8" t="str">
        <f t="shared" si="109"/>
        <v>HIGH</v>
      </c>
      <c r="K1201" t="s">
        <v>29</v>
      </c>
      <c r="L1201" t="s">
        <v>31</v>
      </c>
      <c r="M1201" s="13">
        <v>4.9400000000000006E-2</v>
      </c>
      <c r="N1201" s="13">
        <v>4.9400000000000004</v>
      </c>
      <c r="O1201">
        <v>680</v>
      </c>
      <c r="P1201">
        <v>684</v>
      </c>
      <c r="Q1201">
        <f t="shared" si="110"/>
        <v>682</v>
      </c>
      <c r="R1201" s="8" t="str">
        <f t="shared" si="111"/>
        <v>FAIR</v>
      </c>
      <c r="S1201">
        <f t="shared" si="108"/>
        <v>2</v>
      </c>
      <c r="T1201" s="8" t="str">
        <f t="shared" si="112"/>
        <v>MEDIUM</v>
      </c>
      <c r="U1201" s="8" t="str">
        <f t="shared" si="113"/>
        <v>Moderate DTI/Income/FICO</v>
      </c>
    </row>
    <row r="1202" spans="1:21" x14ac:dyDescent="0.3">
      <c r="A1202">
        <v>62326072</v>
      </c>
      <c r="B1202" s="6">
        <v>9000</v>
      </c>
      <c r="C1202" t="s">
        <v>26</v>
      </c>
      <c r="D1202" s="4">
        <v>0.14649999999999999</v>
      </c>
      <c r="E1202" t="s">
        <v>21</v>
      </c>
      <c r="F1202" t="s">
        <v>56</v>
      </c>
      <c r="G1202" t="s">
        <v>39</v>
      </c>
      <c r="H1202" t="s">
        <v>18</v>
      </c>
      <c r="I1202" s="6">
        <v>50897</v>
      </c>
      <c r="J1202" s="8" t="str">
        <f t="shared" si="109"/>
        <v>MEDIUM</v>
      </c>
      <c r="K1202" t="s">
        <v>29</v>
      </c>
      <c r="L1202" t="s">
        <v>20</v>
      </c>
      <c r="M1202" s="13">
        <v>0.16839999999999999</v>
      </c>
      <c r="N1202" s="13">
        <v>16.84</v>
      </c>
      <c r="O1202">
        <v>680</v>
      </c>
      <c r="P1202">
        <v>684</v>
      </c>
      <c r="Q1202">
        <f t="shared" si="110"/>
        <v>682</v>
      </c>
      <c r="R1202" s="8" t="str">
        <f t="shared" si="111"/>
        <v>FAIR</v>
      </c>
      <c r="S1202">
        <f t="shared" si="108"/>
        <v>2</v>
      </c>
      <c r="T1202" s="8" t="str">
        <f t="shared" si="112"/>
        <v>MEDIUM</v>
      </c>
      <c r="U1202" s="8" t="str">
        <f t="shared" si="113"/>
        <v>Moderate DTI/Income/FICO</v>
      </c>
    </row>
    <row r="1203" spans="1:21" x14ac:dyDescent="0.3">
      <c r="A1203">
        <v>65886612</v>
      </c>
      <c r="B1203" s="6">
        <v>8400</v>
      </c>
      <c r="C1203" t="s">
        <v>26</v>
      </c>
      <c r="D1203" s="4">
        <v>8.3800000000000013E-2</v>
      </c>
      <c r="E1203" t="s">
        <v>34</v>
      </c>
      <c r="F1203" t="s">
        <v>35</v>
      </c>
      <c r="H1203" t="s">
        <v>37</v>
      </c>
      <c r="I1203" s="6">
        <v>26000</v>
      </c>
      <c r="J1203" s="8" t="str">
        <f t="shared" si="109"/>
        <v>LOW</v>
      </c>
      <c r="K1203" t="s">
        <v>29</v>
      </c>
      <c r="L1203" t="s">
        <v>20</v>
      </c>
      <c r="M1203" s="13">
        <v>0.1066</v>
      </c>
      <c r="N1203" s="13">
        <v>10.66</v>
      </c>
      <c r="O1203">
        <v>670</v>
      </c>
      <c r="P1203">
        <v>674</v>
      </c>
      <c r="Q1203">
        <f t="shared" si="110"/>
        <v>672</v>
      </c>
      <c r="R1203" s="8" t="str">
        <f t="shared" si="111"/>
        <v>FAIR</v>
      </c>
      <c r="S1203">
        <f t="shared" si="108"/>
        <v>1</v>
      </c>
      <c r="T1203" s="8" t="str">
        <f t="shared" si="112"/>
        <v>HIGH</v>
      </c>
      <c r="U1203" s="8" t="str">
        <f t="shared" si="113"/>
        <v>High DTI / Low Income / Low FICO</v>
      </c>
    </row>
    <row r="1204" spans="1:21" x14ac:dyDescent="0.3">
      <c r="A1204">
        <v>66086366</v>
      </c>
      <c r="B1204" s="6">
        <v>10000</v>
      </c>
      <c r="C1204" t="s">
        <v>14</v>
      </c>
      <c r="D1204" s="4">
        <v>0.12590000000000001</v>
      </c>
      <c r="E1204" t="s">
        <v>21</v>
      </c>
      <c r="F1204" t="s">
        <v>22</v>
      </c>
      <c r="G1204" t="s">
        <v>28</v>
      </c>
      <c r="H1204" t="s">
        <v>37</v>
      </c>
      <c r="I1204" s="6">
        <v>50000</v>
      </c>
      <c r="J1204" s="8" t="str">
        <f t="shared" si="109"/>
        <v>MEDIUM</v>
      </c>
      <c r="K1204" t="s">
        <v>48</v>
      </c>
      <c r="L1204" t="s">
        <v>31</v>
      </c>
      <c r="M1204" s="13">
        <v>0.2177</v>
      </c>
      <c r="N1204" s="13">
        <v>21.77</v>
      </c>
      <c r="O1204">
        <v>730</v>
      </c>
      <c r="P1204">
        <v>734</v>
      </c>
      <c r="Q1204">
        <f t="shared" si="110"/>
        <v>732</v>
      </c>
      <c r="R1204" s="8" t="str">
        <f t="shared" si="111"/>
        <v>GOOD</v>
      </c>
      <c r="S1204">
        <f t="shared" si="108"/>
        <v>1</v>
      </c>
      <c r="T1204" s="8" t="str">
        <f t="shared" si="112"/>
        <v>HIGH</v>
      </c>
      <c r="U1204" s="8" t="str">
        <f t="shared" si="113"/>
        <v>High DTI / Low Income / Low FICO</v>
      </c>
    </row>
    <row r="1205" spans="1:21" x14ac:dyDescent="0.3">
      <c r="A1205">
        <v>67286260</v>
      </c>
      <c r="B1205" s="6">
        <v>3500</v>
      </c>
      <c r="C1205" t="s">
        <v>26</v>
      </c>
      <c r="D1205" s="4">
        <v>9.7599999999999992E-2</v>
      </c>
      <c r="E1205" t="s">
        <v>34</v>
      </c>
      <c r="F1205" t="s">
        <v>58</v>
      </c>
      <c r="G1205" t="s">
        <v>47</v>
      </c>
      <c r="H1205" t="s">
        <v>37</v>
      </c>
      <c r="I1205" s="6">
        <v>30000</v>
      </c>
      <c r="J1205" s="8" t="str">
        <f t="shared" si="109"/>
        <v>LOW</v>
      </c>
      <c r="K1205" t="s">
        <v>29</v>
      </c>
      <c r="L1205" t="s">
        <v>20</v>
      </c>
      <c r="M1205" s="13">
        <v>8.2400000000000001E-2</v>
      </c>
      <c r="N1205" s="13">
        <v>8.24</v>
      </c>
      <c r="O1205">
        <v>695</v>
      </c>
      <c r="P1205">
        <v>699</v>
      </c>
      <c r="Q1205">
        <f t="shared" si="110"/>
        <v>697</v>
      </c>
      <c r="R1205" s="8" t="str">
        <f t="shared" si="111"/>
        <v>FAIR</v>
      </c>
      <c r="S1205">
        <f t="shared" si="108"/>
        <v>1</v>
      </c>
      <c r="T1205" s="8" t="str">
        <f t="shared" si="112"/>
        <v>HIGH</v>
      </c>
      <c r="U1205" s="8" t="str">
        <f t="shared" si="113"/>
        <v>High DTI / Low Income / Low FICO</v>
      </c>
    </row>
    <row r="1206" spans="1:21" x14ac:dyDescent="0.3">
      <c r="A1206">
        <v>67809356</v>
      </c>
      <c r="B1206" s="6">
        <v>8000</v>
      </c>
      <c r="C1206" t="s">
        <v>26</v>
      </c>
      <c r="D1206" s="4">
        <v>9.1700000000000004E-2</v>
      </c>
      <c r="E1206" t="s">
        <v>34</v>
      </c>
      <c r="F1206" t="s">
        <v>68</v>
      </c>
      <c r="G1206" t="s">
        <v>50</v>
      </c>
      <c r="H1206" t="s">
        <v>37</v>
      </c>
      <c r="I1206" s="6">
        <v>70000</v>
      </c>
      <c r="J1206" s="8" t="str">
        <f t="shared" si="109"/>
        <v>HIGH</v>
      </c>
      <c r="K1206" t="s">
        <v>29</v>
      </c>
      <c r="L1206" t="s">
        <v>25</v>
      </c>
      <c r="M1206" s="13">
        <v>0.13730000000000001</v>
      </c>
      <c r="N1206" s="13">
        <v>13.73</v>
      </c>
      <c r="O1206">
        <v>685</v>
      </c>
      <c r="P1206">
        <v>689</v>
      </c>
      <c r="Q1206">
        <f t="shared" si="110"/>
        <v>687</v>
      </c>
      <c r="R1206" s="8" t="str">
        <f t="shared" si="111"/>
        <v>FAIR</v>
      </c>
      <c r="S1206">
        <f t="shared" si="108"/>
        <v>2</v>
      </c>
      <c r="T1206" s="8" t="str">
        <f t="shared" si="112"/>
        <v>MEDIUM</v>
      </c>
      <c r="U1206" s="8" t="str">
        <f t="shared" si="113"/>
        <v>Moderate DTI/Income/FICO</v>
      </c>
    </row>
    <row r="1207" spans="1:21" x14ac:dyDescent="0.3">
      <c r="A1207">
        <v>64957540</v>
      </c>
      <c r="B1207" s="6">
        <v>32400</v>
      </c>
      <c r="C1207" t="s">
        <v>26</v>
      </c>
      <c r="D1207" s="4">
        <v>0.12590000000000001</v>
      </c>
      <c r="E1207" t="s">
        <v>21</v>
      </c>
      <c r="F1207" t="s">
        <v>22</v>
      </c>
      <c r="G1207" t="s">
        <v>33</v>
      </c>
      <c r="H1207" t="s">
        <v>24</v>
      </c>
      <c r="I1207" s="6">
        <v>86000</v>
      </c>
      <c r="J1207" s="8" t="str">
        <f t="shared" si="109"/>
        <v>HIGH</v>
      </c>
      <c r="K1207" t="s">
        <v>29</v>
      </c>
      <c r="L1207" t="s">
        <v>20</v>
      </c>
      <c r="M1207" s="13">
        <v>0.12029999999999999</v>
      </c>
      <c r="N1207" s="13">
        <v>12.03</v>
      </c>
      <c r="O1207">
        <v>725</v>
      </c>
      <c r="P1207">
        <v>729</v>
      </c>
      <c r="Q1207">
        <f t="shared" si="110"/>
        <v>727</v>
      </c>
      <c r="R1207" s="8" t="str">
        <f t="shared" si="111"/>
        <v>GOOD</v>
      </c>
      <c r="S1207">
        <f t="shared" si="108"/>
        <v>2</v>
      </c>
      <c r="T1207" s="8" t="str">
        <f t="shared" si="112"/>
        <v>MEDIUM</v>
      </c>
      <c r="U1207" s="8" t="str">
        <f t="shared" si="113"/>
        <v>Moderate DTI/Income/FICO</v>
      </c>
    </row>
    <row r="1208" spans="1:21" x14ac:dyDescent="0.3">
      <c r="A1208">
        <v>63514161</v>
      </c>
      <c r="B1208" s="6">
        <v>12500</v>
      </c>
      <c r="C1208" t="s">
        <v>14</v>
      </c>
      <c r="D1208" s="4">
        <v>0.14649999999999999</v>
      </c>
      <c r="E1208" t="s">
        <v>21</v>
      </c>
      <c r="F1208" t="s">
        <v>56</v>
      </c>
      <c r="G1208" t="s">
        <v>33</v>
      </c>
      <c r="H1208" t="s">
        <v>37</v>
      </c>
      <c r="I1208" s="6">
        <v>93000</v>
      </c>
      <c r="J1208" s="8" t="str">
        <f t="shared" si="109"/>
        <v>HIGH</v>
      </c>
      <c r="K1208" t="s">
        <v>48</v>
      </c>
      <c r="L1208" t="s">
        <v>25</v>
      </c>
      <c r="M1208" s="13">
        <v>0.29160000000000003</v>
      </c>
      <c r="N1208" s="13">
        <v>29.160000000000004</v>
      </c>
      <c r="O1208">
        <v>660</v>
      </c>
      <c r="P1208">
        <v>664</v>
      </c>
      <c r="Q1208">
        <f t="shared" si="110"/>
        <v>662</v>
      </c>
      <c r="R1208" s="8" t="str">
        <f t="shared" si="111"/>
        <v>FAIR</v>
      </c>
      <c r="S1208">
        <f t="shared" si="108"/>
        <v>1</v>
      </c>
      <c r="T1208" s="8" t="str">
        <f t="shared" si="112"/>
        <v>HIGH</v>
      </c>
      <c r="U1208" s="8" t="str">
        <f t="shared" si="113"/>
        <v>High DTI / Low Income / Low FICO</v>
      </c>
    </row>
    <row r="1209" spans="1:21" x14ac:dyDescent="0.3">
      <c r="A1209">
        <v>63186082</v>
      </c>
      <c r="B1209" s="6">
        <v>18000</v>
      </c>
      <c r="C1209" t="s">
        <v>26</v>
      </c>
      <c r="D1209" s="4">
        <v>0.1099</v>
      </c>
      <c r="E1209" t="s">
        <v>34</v>
      </c>
      <c r="F1209" t="s">
        <v>49</v>
      </c>
      <c r="G1209" t="s">
        <v>33</v>
      </c>
      <c r="H1209" t="s">
        <v>37</v>
      </c>
      <c r="I1209" s="6">
        <v>60000</v>
      </c>
      <c r="J1209" s="8" t="str">
        <f t="shared" si="109"/>
        <v>MEDIUM</v>
      </c>
      <c r="K1209" t="s">
        <v>29</v>
      </c>
      <c r="L1209" t="s">
        <v>20</v>
      </c>
      <c r="M1209" s="13">
        <v>0.10880000000000001</v>
      </c>
      <c r="N1209" s="13">
        <v>10.88</v>
      </c>
      <c r="O1209">
        <v>665</v>
      </c>
      <c r="P1209">
        <v>669</v>
      </c>
      <c r="Q1209">
        <f t="shared" si="110"/>
        <v>667</v>
      </c>
      <c r="R1209" s="8" t="str">
        <f t="shared" si="111"/>
        <v>FAIR</v>
      </c>
      <c r="S1209">
        <f t="shared" si="108"/>
        <v>2</v>
      </c>
      <c r="T1209" s="8" t="str">
        <f t="shared" si="112"/>
        <v>MEDIUM</v>
      </c>
      <c r="U1209" s="8" t="str">
        <f t="shared" si="113"/>
        <v>Moderate DTI/Income/FICO</v>
      </c>
    </row>
    <row r="1210" spans="1:21" x14ac:dyDescent="0.3">
      <c r="A1210">
        <v>63937509</v>
      </c>
      <c r="B1210" s="6">
        <v>20000</v>
      </c>
      <c r="C1210" t="s">
        <v>26</v>
      </c>
      <c r="D1210" s="4">
        <v>0.1149</v>
      </c>
      <c r="E1210" t="s">
        <v>34</v>
      </c>
      <c r="F1210" t="s">
        <v>54</v>
      </c>
      <c r="G1210" t="s">
        <v>33</v>
      </c>
      <c r="H1210" t="s">
        <v>37</v>
      </c>
      <c r="I1210" s="6">
        <v>50000</v>
      </c>
      <c r="J1210" s="8" t="str">
        <f t="shared" si="109"/>
        <v>MEDIUM</v>
      </c>
      <c r="K1210" t="s">
        <v>29</v>
      </c>
      <c r="L1210" t="s">
        <v>59</v>
      </c>
      <c r="M1210" s="13">
        <v>0.17980000000000002</v>
      </c>
      <c r="N1210" s="13">
        <v>17.98</v>
      </c>
      <c r="O1210">
        <v>675</v>
      </c>
      <c r="P1210">
        <v>679</v>
      </c>
      <c r="Q1210">
        <f t="shared" si="110"/>
        <v>677</v>
      </c>
      <c r="R1210" s="8" t="str">
        <f t="shared" si="111"/>
        <v>FAIR</v>
      </c>
      <c r="S1210">
        <f t="shared" si="108"/>
        <v>2</v>
      </c>
      <c r="T1210" s="8" t="str">
        <f t="shared" si="112"/>
        <v>MEDIUM</v>
      </c>
      <c r="U1210" s="8" t="str">
        <f t="shared" si="113"/>
        <v>Moderate DTI/Income/FICO</v>
      </c>
    </row>
    <row r="1211" spans="1:21" x14ac:dyDescent="0.3">
      <c r="A1211">
        <v>62315924</v>
      </c>
      <c r="B1211" s="6">
        <v>15000</v>
      </c>
      <c r="C1211" t="s">
        <v>14</v>
      </c>
      <c r="D1211" s="4">
        <v>0.1229</v>
      </c>
      <c r="E1211" t="s">
        <v>21</v>
      </c>
      <c r="F1211" t="s">
        <v>40</v>
      </c>
      <c r="G1211" t="s">
        <v>28</v>
      </c>
      <c r="H1211" t="s">
        <v>37</v>
      </c>
      <c r="I1211" s="6">
        <v>44000</v>
      </c>
      <c r="J1211" s="8" t="str">
        <f t="shared" si="109"/>
        <v>MEDIUM</v>
      </c>
      <c r="K1211" t="s">
        <v>19</v>
      </c>
      <c r="L1211" t="s">
        <v>20</v>
      </c>
      <c r="M1211" s="13">
        <v>0.2591</v>
      </c>
      <c r="N1211" s="13">
        <v>25.91</v>
      </c>
      <c r="O1211">
        <v>680</v>
      </c>
      <c r="P1211">
        <v>684</v>
      </c>
      <c r="Q1211">
        <f t="shared" si="110"/>
        <v>682</v>
      </c>
      <c r="R1211" s="8" t="str">
        <f t="shared" si="111"/>
        <v>FAIR</v>
      </c>
      <c r="S1211">
        <f t="shared" si="108"/>
        <v>1</v>
      </c>
      <c r="T1211" s="8" t="str">
        <f t="shared" si="112"/>
        <v>HIGH</v>
      </c>
      <c r="U1211" s="8" t="str">
        <f t="shared" si="113"/>
        <v>High DTI / Low Income / Low FICO</v>
      </c>
    </row>
    <row r="1212" spans="1:21" x14ac:dyDescent="0.3">
      <c r="A1212">
        <v>65906438</v>
      </c>
      <c r="B1212" s="6">
        <v>8400</v>
      </c>
      <c r="C1212" t="s">
        <v>26</v>
      </c>
      <c r="D1212" s="4">
        <v>0.10640000000000001</v>
      </c>
      <c r="E1212" t="s">
        <v>34</v>
      </c>
      <c r="F1212" t="s">
        <v>49</v>
      </c>
      <c r="G1212" t="s">
        <v>33</v>
      </c>
      <c r="H1212" t="s">
        <v>24</v>
      </c>
      <c r="I1212" s="6">
        <v>97416</v>
      </c>
      <c r="J1212" s="8" t="str">
        <f t="shared" si="109"/>
        <v>HIGH</v>
      </c>
      <c r="K1212" t="s">
        <v>29</v>
      </c>
      <c r="L1212" t="s">
        <v>20</v>
      </c>
      <c r="M1212" s="13">
        <v>0.185</v>
      </c>
      <c r="N1212" s="13">
        <v>18.5</v>
      </c>
      <c r="O1212">
        <v>665</v>
      </c>
      <c r="P1212">
        <v>669</v>
      </c>
      <c r="Q1212">
        <f t="shared" si="110"/>
        <v>667</v>
      </c>
      <c r="R1212" s="8" t="str">
        <f t="shared" si="111"/>
        <v>FAIR</v>
      </c>
      <c r="S1212">
        <f t="shared" si="108"/>
        <v>2</v>
      </c>
      <c r="T1212" s="8" t="str">
        <f t="shared" si="112"/>
        <v>MEDIUM</v>
      </c>
      <c r="U1212" s="8" t="str">
        <f t="shared" si="113"/>
        <v>Moderate DTI/Income/FICO</v>
      </c>
    </row>
    <row r="1213" spans="1:21" x14ac:dyDescent="0.3">
      <c r="A1213">
        <v>65662392</v>
      </c>
      <c r="B1213" s="6">
        <v>19500</v>
      </c>
      <c r="C1213" t="s">
        <v>26</v>
      </c>
      <c r="D1213" s="4">
        <v>8.1799999999999998E-2</v>
      </c>
      <c r="E1213" t="s">
        <v>34</v>
      </c>
      <c r="F1213" t="s">
        <v>35</v>
      </c>
      <c r="G1213" t="s">
        <v>33</v>
      </c>
      <c r="H1213" t="s">
        <v>24</v>
      </c>
      <c r="I1213" s="6">
        <v>175000</v>
      </c>
      <c r="J1213" s="8" t="str">
        <f t="shared" si="109"/>
        <v>HIGH</v>
      </c>
      <c r="K1213" t="s">
        <v>29</v>
      </c>
      <c r="L1213" t="s">
        <v>25</v>
      </c>
      <c r="M1213" s="13">
        <v>0.1119</v>
      </c>
      <c r="N1213" s="13">
        <v>11.19</v>
      </c>
      <c r="O1213">
        <v>710</v>
      </c>
      <c r="P1213">
        <v>714</v>
      </c>
      <c r="Q1213">
        <f t="shared" si="110"/>
        <v>712</v>
      </c>
      <c r="R1213" s="8" t="str">
        <f t="shared" si="111"/>
        <v>GOOD</v>
      </c>
      <c r="S1213">
        <f t="shared" si="108"/>
        <v>3</v>
      </c>
      <c r="T1213" s="8" t="str">
        <f t="shared" si="112"/>
        <v>LOW</v>
      </c>
      <c r="U1213" s="8" t="str">
        <f t="shared" si="113"/>
        <v>Strong Profile</v>
      </c>
    </row>
    <row r="1214" spans="1:21" x14ac:dyDescent="0.3">
      <c r="A1214">
        <v>63216373</v>
      </c>
      <c r="B1214" s="6">
        <v>25500</v>
      </c>
      <c r="C1214" t="s">
        <v>26</v>
      </c>
      <c r="D1214" s="4">
        <v>0.1333</v>
      </c>
      <c r="E1214" t="s">
        <v>21</v>
      </c>
      <c r="F1214" t="s">
        <v>32</v>
      </c>
      <c r="G1214" t="s">
        <v>60</v>
      </c>
      <c r="H1214" t="s">
        <v>24</v>
      </c>
      <c r="I1214" s="6">
        <v>95000</v>
      </c>
      <c r="J1214" s="8" t="str">
        <f t="shared" si="109"/>
        <v>HIGH</v>
      </c>
      <c r="K1214" t="s">
        <v>29</v>
      </c>
      <c r="L1214" t="s">
        <v>25</v>
      </c>
      <c r="M1214" s="13">
        <v>7.690000000000001E-2</v>
      </c>
      <c r="N1214" s="13">
        <v>7.6900000000000013</v>
      </c>
      <c r="O1214">
        <v>705</v>
      </c>
      <c r="P1214">
        <v>709</v>
      </c>
      <c r="Q1214">
        <f t="shared" si="110"/>
        <v>707</v>
      </c>
      <c r="R1214" s="8" t="str">
        <f t="shared" si="111"/>
        <v>GOOD</v>
      </c>
      <c r="S1214">
        <f t="shared" si="108"/>
        <v>3</v>
      </c>
      <c r="T1214" s="8" t="str">
        <f t="shared" si="112"/>
        <v>LOW</v>
      </c>
      <c r="U1214" s="8" t="str">
        <f t="shared" si="113"/>
        <v>Strong Profile</v>
      </c>
    </row>
    <row r="1215" spans="1:21" x14ac:dyDescent="0.3">
      <c r="A1215">
        <v>65782243</v>
      </c>
      <c r="B1215" s="6">
        <v>14000</v>
      </c>
      <c r="C1215" t="s">
        <v>26</v>
      </c>
      <c r="D1215" s="4">
        <v>0.1099</v>
      </c>
      <c r="E1215" t="s">
        <v>34</v>
      </c>
      <c r="F1215" t="s">
        <v>49</v>
      </c>
      <c r="G1215" t="s">
        <v>33</v>
      </c>
      <c r="H1215" t="s">
        <v>37</v>
      </c>
      <c r="I1215" s="6">
        <v>100000</v>
      </c>
      <c r="J1215" s="8" t="str">
        <f t="shared" si="109"/>
        <v>HIGH</v>
      </c>
      <c r="K1215" t="s">
        <v>29</v>
      </c>
      <c r="L1215" t="s">
        <v>25</v>
      </c>
      <c r="M1215" s="13">
        <v>0.28000000000000003</v>
      </c>
      <c r="N1215" s="13">
        <v>28.000000000000004</v>
      </c>
      <c r="O1215">
        <v>690</v>
      </c>
      <c r="P1215">
        <v>694</v>
      </c>
      <c r="Q1215">
        <f t="shared" si="110"/>
        <v>692</v>
      </c>
      <c r="R1215" s="8" t="str">
        <f t="shared" si="111"/>
        <v>FAIR</v>
      </c>
      <c r="S1215">
        <f t="shared" si="108"/>
        <v>1</v>
      </c>
      <c r="T1215" s="8" t="str">
        <f t="shared" si="112"/>
        <v>HIGH</v>
      </c>
      <c r="U1215" s="8" t="str">
        <f t="shared" si="113"/>
        <v>High DTI / Low Income / Low FICO</v>
      </c>
    </row>
    <row r="1216" spans="1:21" x14ac:dyDescent="0.3">
      <c r="A1216">
        <v>68403650</v>
      </c>
      <c r="B1216" s="6">
        <v>6000</v>
      </c>
      <c r="C1216" t="s">
        <v>26</v>
      </c>
      <c r="D1216" s="4">
        <v>0.11990000000000001</v>
      </c>
      <c r="E1216" t="s">
        <v>21</v>
      </c>
      <c r="F1216" t="s">
        <v>40</v>
      </c>
      <c r="G1216" t="s">
        <v>33</v>
      </c>
      <c r="H1216" t="s">
        <v>37</v>
      </c>
      <c r="I1216" s="6">
        <v>100000</v>
      </c>
      <c r="J1216" s="8" t="str">
        <f t="shared" si="109"/>
        <v>HIGH</v>
      </c>
      <c r="K1216" t="s">
        <v>29</v>
      </c>
      <c r="L1216" t="s">
        <v>55</v>
      </c>
      <c r="M1216" s="13">
        <v>0.13819999999999999</v>
      </c>
      <c r="N1216" s="13">
        <v>13.819999999999999</v>
      </c>
      <c r="O1216">
        <v>660</v>
      </c>
      <c r="P1216">
        <v>664</v>
      </c>
      <c r="Q1216">
        <f t="shared" si="110"/>
        <v>662</v>
      </c>
      <c r="R1216" s="8" t="str">
        <f t="shared" si="111"/>
        <v>FAIR</v>
      </c>
      <c r="S1216">
        <f t="shared" si="108"/>
        <v>2</v>
      </c>
      <c r="T1216" s="8" t="str">
        <f t="shared" si="112"/>
        <v>MEDIUM</v>
      </c>
      <c r="U1216" s="8" t="str">
        <f t="shared" si="113"/>
        <v>Moderate DTI/Income/FICO</v>
      </c>
    </row>
    <row r="1217" spans="1:21" x14ac:dyDescent="0.3">
      <c r="A1217">
        <v>63979837</v>
      </c>
      <c r="B1217" s="6">
        <v>9000</v>
      </c>
      <c r="C1217" t="s">
        <v>26</v>
      </c>
      <c r="D1217" s="4">
        <v>6.2400000000000004E-2</v>
      </c>
      <c r="E1217" t="s">
        <v>45</v>
      </c>
      <c r="F1217" t="s">
        <v>62</v>
      </c>
      <c r="G1217" t="s">
        <v>33</v>
      </c>
      <c r="H1217" t="s">
        <v>24</v>
      </c>
      <c r="I1217" s="6">
        <v>120000</v>
      </c>
      <c r="J1217" s="8" t="str">
        <f t="shared" si="109"/>
        <v>HIGH</v>
      </c>
      <c r="K1217" t="s">
        <v>29</v>
      </c>
      <c r="L1217" t="s">
        <v>31</v>
      </c>
      <c r="M1217" s="13">
        <v>0.1206</v>
      </c>
      <c r="N1217" s="13">
        <v>12.06</v>
      </c>
      <c r="O1217">
        <v>695</v>
      </c>
      <c r="P1217">
        <v>699</v>
      </c>
      <c r="Q1217">
        <f t="shared" si="110"/>
        <v>697</v>
      </c>
      <c r="R1217" s="8" t="str">
        <f t="shared" si="111"/>
        <v>FAIR</v>
      </c>
      <c r="S1217">
        <f t="shared" si="108"/>
        <v>2</v>
      </c>
      <c r="T1217" s="8" t="str">
        <f t="shared" si="112"/>
        <v>MEDIUM</v>
      </c>
      <c r="U1217" s="8" t="str">
        <f t="shared" si="113"/>
        <v>Moderate DTI/Income/FICO</v>
      </c>
    </row>
    <row r="1218" spans="1:21" x14ac:dyDescent="0.3">
      <c r="A1218">
        <v>63929226</v>
      </c>
      <c r="B1218" s="6">
        <v>5000</v>
      </c>
      <c r="C1218" t="s">
        <v>26</v>
      </c>
      <c r="D1218" s="4">
        <v>7.2599999999999998E-2</v>
      </c>
      <c r="E1218" t="s">
        <v>45</v>
      </c>
      <c r="F1218" t="s">
        <v>61</v>
      </c>
      <c r="G1218" t="s">
        <v>33</v>
      </c>
      <c r="H1218" t="s">
        <v>18</v>
      </c>
      <c r="I1218" s="6">
        <v>84000</v>
      </c>
      <c r="J1218" s="8" t="str">
        <f t="shared" si="109"/>
        <v>HIGH</v>
      </c>
      <c r="K1218" t="s">
        <v>29</v>
      </c>
      <c r="L1218" t="s">
        <v>38</v>
      </c>
      <c r="M1218" s="13">
        <v>5.1699999999999996E-2</v>
      </c>
      <c r="N1218" s="13">
        <v>5.17</v>
      </c>
      <c r="O1218">
        <v>715</v>
      </c>
      <c r="P1218">
        <v>719</v>
      </c>
      <c r="Q1218">
        <f t="shared" si="110"/>
        <v>717</v>
      </c>
      <c r="R1218" s="8" t="str">
        <f t="shared" si="111"/>
        <v>GOOD</v>
      </c>
      <c r="S1218">
        <f t="shared" ref="S1218:S1281" si="114">IF(AND(M1218&lt;0.12, I1218&gt;60000, Q1218&gt;700), 3, IF(AND(M1218&lt;0.2, I1218&gt;40000, Q1218&gt;660), 2, 1))</f>
        <v>3</v>
      </c>
      <c r="T1218" s="8" t="str">
        <f t="shared" si="112"/>
        <v>LOW</v>
      </c>
      <c r="U1218" s="8" t="str">
        <f t="shared" si="113"/>
        <v>Strong Profile</v>
      </c>
    </row>
    <row r="1219" spans="1:21" x14ac:dyDescent="0.3">
      <c r="A1219">
        <v>63424897</v>
      </c>
      <c r="B1219" s="6">
        <v>13525</v>
      </c>
      <c r="C1219" t="s">
        <v>26</v>
      </c>
      <c r="D1219" s="4">
        <v>9.9900000000000003E-2</v>
      </c>
      <c r="E1219" t="s">
        <v>34</v>
      </c>
      <c r="F1219" t="s">
        <v>58</v>
      </c>
      <c r="G1219" t="s">
        <v>33</v>
      </c>
      <c r="H1219" t="s">
        <v>24</v>
      </c>
      <c r="I1219" s="6">
        <v>55000</v>
      </c>
      <c r="J1219" s="8" t="str">
        <f t="shared" ref="J1219:J1282" si="115">IF(I1219&gt;60000,"HIGH",IF(I1219&gt;40000,"MEDIUM","LOW"))</f>
        <v>MEDIUM</v>
      </c>
      <c r="K1219" t="s">
        <v>29</v>
      </c>
      <c r="L1219" t="s">
        <v>59</v>
      </c>
      <c r="M1219" s="13">
        <v>0.23629999999999998</v>
      </c>
      <c r="N1219" s="13">
        <v>23.63</v>
      </c>
      <c r="O1219">
        <v>725</v>
      </c>
      <c r="P1219">
        <v>729</v>
      </c>
      <c r="Q1219">
        <f t="shared" ref="Q1219:Q1282" si="116">AVERAGE(O1219,P1219)</f>
        <v>727</v>
      </c>
      <c r="R1219" s="8" t="str">
        <f t="shared" ref="R1219:R1282" si="117">IF(Q1219&gt;700,"GOOD",IF(Q1219&gt;660,"FAIR","POOR"))</f>
        <v>GOOD</v>
      </c>
      <c r="S1219">
        <f t="shared" si="114"/>
        <v>1</v>
      </c>
      <c r="T1219" s="8" t="str">
        <f t="shared" ref="T1219:T1282" si="118">IF(S1219=3, "LOW", IF(S1219=2, "MEDIUM", "HIGH"))</f>
        <v>HIGH</v>
      </c>
      <c r="U1219" s="8" t="str">
        <f t="shared" ref="U1219:U1282" si="119">IF(S1219=1, "High DTI / Low Income / Low FICO", IF(S1219=2, "Moderate DTI/Income/FICO", "Strong Profile"))</f>
        <v>High DTI / Low Income / Low FICO</v>
      </c>
    </row>
    <row r="1220" spans="1:21" x14ac:dyDescent="0.3">
      <c r="A1220">
        <v>64957736</v>
      </c>
      <c r="B1220" s="6">
        <v>35000</v>
      </c>
      <c r="C1220" t="s">
        <v>14</v>
      </c>
      <c r="D1220" s="4">
        <v>0.12050000000000001</v>
      </c>
      <c r="E1220" t="s">
        <v>21</v>
      </c>
      <c r="F1220" t="s">
        <v>40</v>
      </c>
      <c r="G1220" t="s">
        <v>33</v>
      </c>
      <c r="H1220" t="s">
        <v>24</v>
      </c>
      <c r="I1220" s="6">
        <v>150000</v>
      </c>
      <c r="J1220" s="8" t="str">
        <f t="shared" si="115"/>
        <v>HIGH</v>
      </c>
      <c r="K1220" t="s">
        <v>19</v>
      </c>
      <c r="L1220" t="s">
        <v>20</v>
      </c>
      <c r="M1220" s="13">
        <v>0.18140000000000001</v>
      </c>
      <c r="N1220" s="13">
        <v>18.14</v>
      </c>
      <c r="O1220">
        <v>715</v>
      </c>
      <c r="P1220">
        <v>719</v>
      </c>
      <c r="Q1220">
        <f t="shared" si="116"/>
        <v>717</v>
      </c>
      <c r="R1220" s="8" t="str">
        <f t="shared" si="117"/>
        <v>GOOD</v>
      </c>
      <c r="S1220">
        <f t="shared" si="114"/>
        <v>2</v>
      </c>
      <c r="T1220" s="8" t="str">
        <f t="shared" si="118"/>
        <v>MEDIUM</v>
      </c>
      <c r="U1220" s="8" t="str">
        <f t="shared" si="119"/>
        <v>Moderate DTI/Income/FICO</v>
      </c>
    </row>
    <row r="1221" spans="1:21" x14ac:dyDescent="0.3">
      <c r="A1221">
        <v>65604314</v>
      </c>
      <c r="B1221" s="6">
        <v>25000</v>
      </c>
      <c r="C1221" t="s">
        <v>26</v>
      </c>
      <c r="D1221" s="4">
        <v>6.2400000000000004E-2</v>
      </c>
      <c r="E1221" t="s">
        <v>45</v>
      </c>
      <c r="F1221" t="s">
        <v>62</v>
      </c>
      <c r="G1221" t="s">
        <v>17</v>
      </c>
      <c r="H1221" t="s">
        <v>24</v>
      </c>
      <c r="I1221" s="6">
        <v>85000</v>
      </c>
      <c r="J1221" s="8" t="str">
        <f t="shared" si="115"/>
        <v>HIGH</v>
      </c>
      <c r="K1221" t="s">
        <v>29</v>
      </c>
      <c r="L1221" t="s">
        <v>25</v>
      </c>
      <c r="M1221" s="13">
        <v>0.20519999999999999</v>
      </c>
      <c r="N1221" s="13">
        <v>20.52</v>
      </c>
      <c r="O1221">
        <v>705</v>
      </c>
      <c r="P1221">
        <v>709</v>
      </c>
      <c r="Q1221">
        <f t="shared" si="116"/>
        <v>707</v>
      </c>
      <c r="R1221" s="8" t="str">
        <f t="shared" si="117"/>
        <v>GOOD</v>
      </c>
      <c r="S1221">
        <f t="shared" si="114"/>
        <v>1</v>
      </c>
      <c r="T1221" s="8" t="str">
        <f t="shared" si="118"/>
        <v>HIGH</v>
      </c>
      <c r="U1221" s="8" t="str">
        <f t="shared" si="119"/>
        <v>High DTI / Low Income / Low FICO</v>
      </c>
    </row>
    <row r="1222" spans="1:21" x14ac:dyDescent="0.3">
      <c r="A1222">
        <v>68341483</v>
      </c>
      <c r="B1222" s="6">
        <v>11000</v>
      </c>
      <c r="C1222" t="s">
        <v>26</v>
      </c>
      <c r="D1222" s="4">
        <v>0.11990000000000001</v>
      </c>
      <c r="E1222" t="s">
        <v>21</v>
      </c>
      <c r="F1222" t="s">
        <v>40</v>
      </c>
      <c r="G1222" t="s">
        <v>33</v>
      </c>
      <c r="H1222" t="s">
        <v>37</v>
      </c>
      <c r="I1222" s="6">
        <v>113000</v>
      </c>
      <c r="J1222" s="8" t="str">
        <f t="shared" si="115"/>
        <v>HIGH</v>
      </c>
      <c r="K1222" t="s">
        <v>29</v>
      </c>
      <c r="L1222" t="s">
        <v>20</v>
      </c>
      <c r="M1222" s="13">
        <v>7.6299999999999993E-2</v>
      </c>
      <c r="N1222" s="13">
        <v>7.629999999999999</v>
      </c>
      <c r="O1222">
        <v>665</v>
      </c>
      <c r="P1222">
        <v>669</v>
      </c>
      <c r="Q1222">
        <f t="shared" si="116"/>
        <v>667</v>
      </c>
      <c r="R1222" s="8" t="str">
        <f t="shared" si="117"/>
        <v>FAIR</v>
      </c>
      <c r="S1222">
        <f t="shared" si="114"/>
        <v>2</v>
      </c>
      <c r="T1222" s="8" t="str">
        <f t="shared" si="118"/>
        <v>MEDIUM</v>
      </c>
      <c r="U1222" s="8" t="str">
        <f t="shared" si="119"/>
        <v>Moderate DTI/Income/FICO</v>
      </c>
    </row>
    <row r="1223" spans="1:21" x14ac:dyDescent="0.3">
      <c r="A1223">
        <v>65089014</v>
      </c>
      <c r="B1223" s="6">
        <v>4500</v>
      </c>
      <c r="C1223" t="s">
        <v>26</v>
      </c>
      <c r="D1223" s="4">
        <v>0.1318</v>
      </c>
      <c r="E1223" t="s">
        <v>21</v>
      </c>
      <c r="F1223" t="s">
        <v>32</v>
      </c>
      <c r="H1223" t="s">
        <v>18</v>
      </c>
      <c r="I1223" s="6">
        <v>25480.44</v>
      </c>
      <c r="J1223" s="8" t="str">
        <f t="shared" si="115"/>
        <v>LOW</v>
      </c>
      <c r="K1223" t="s">
        <v>29</v>
      </c>
      <c r="L1223" t="s">
        <v>38</v>
      </c>
      <c r="M1223" s="13">
        <v>5.8400000000000001E-2</v>
      </c>
      <c r="N1223" s="13">
        <v>5.84</v>
      </c>
      <c r="O1223">
        <v>770</v>
      </c>
      <c r="P1223">
        <v>774</v>
      </c>
      <c r="Q1223">
        <f t="shared" si="116"/>
        <v>772</v>
      </c>
      <c r="R1223" s="8" t="str">
        <f t="shared" si="117"/>
        <v>GOOD</v>
      </c>
      <c r="S1223">
        <f t="shared" si="114"/>
        <v>1</v>
      </c>
      <c r="T1223" s="8" t="str">
        <f t="shared" si="118"/>
        <v>HIGH</v>
      </c>
      <c r="U1223" s="8" t="str">
        <f t="shared" si="119"/>
        <v>High DTI / Low Income / Low FICO</v>
      </c>
    </row>
    <row r="1224" spans="1:21" x14ac:dyDescent="0.3">
      <c r="A1224">
        <v>65924971</v>
      </c>
      <c r="B1224" s="6">
        <v>16000</v>
      </c>
      <c r="C1224" t="s">
        <v>14</v>
      </c>
      <c r="D1224" s="4">
        <v>0.1318</v>
      </c>
      <c r="E1224" t="s">
        <v>21</v>
      </c>
      <c r="F1224" t="s">
        <v>32</v>
      </c>
      <c r="G1224" t="s">
        <v>33</v>
      </c>
      <c r="H1224" t="s">
        <v>18</v>
      </c>
      <c r="I1224" s="6">
        <v>80000</v>
      </c>
      <c r="J1224" s="8" t="str">
        <f t="shared" si="115"/>
        <v>HIGH</v>
      </c>
      <c r="K1224" t="s">
        <v>19</v>
      </c>
      <c r="L1224" t="s">
        <v>31</v>
      </c>
      <c r="M1224" s="13">
        <v>9.7100000000000006E-2</v>
      </c>
      <c r="N1224" s="13">
        <v>9.7100000000000009</v>
      </c>
      <c r="O1224">
        <v>670</v>
      </c>
      <c r="P1224">
        <v>674</v>
      </c>
      <c r="Q1224">
        <f t="shared" si="116"/>
        <v>672</v>
      </c>
      <c r="R1224" s="8" t="str">
        <f t="shared" si="117"/>
        <v>FAIR</v>
      </c>
      <c r="S1224">
        <f t="shared" si="114"/>
        <v>2</v>
      </c>
      <c r="T1224" s="8" t="str">
        <f t="shared" si="118"/>
        <v>MEDIUM</v>
      </c>
      <c r="U1224" s="8" t="str">
        <f t="shared" si="119"/>
        <v>Moderate DTI/Income/FICO</v>
      </c>
    </row>
    <row r="1225" spans="1:21" x14ac:dyDescent="0.3">
      <c r="A1225">
        <v>63524508</v>
      </c>
      <c r="B1225" s="6">
        <v>16275</v>
      </c>
      <c r="C1225" t="s">
        <v>14</v>
      </c>
      <c r="D1225" s="4">
        <v>0.1855</v>
      </c>
      <c r="E1225" t="s">
        <v>43</v>
      </c>
      <c r="F1225" t="s">
        <v>70</v>
      </c>
      <c r="G1225" t="s">
        <v>47</v>
      </c>
      <c r="H1225" t="s">
        <v>24</v>
      </c>
      <c r="I1225" s="6">
        <v>40716</v>
      </c>
      <c r="J1225" s="8" t="str">
        <f t="shared" si="115"/>
        <v>MEDIUM</v>
      </c>
      <c r="K1225" t="s">
        <v>19</v>
      </c>
      <c r="L1225" t="s">
        <v>20</v>
      </c>
      <c r="M1225" s="13">
        <v>9.4600000000000004E-2</v>
      </c>
      <c r="N1225" s="13">
        <v>9.4600000000000009</v>
      </c>
      <c r="O1225">
        <v>670</v>
      </c>
      <c r="P1225">
        <v>674</v>
      </c>
      <c r="Q1225">
        <f t="shared" si="116"/>
        <v>672</v>
      </c>
      <c r="R1225" s="8" t="str">
        <f t="shared" si="117"/>
        <v>FAIR</v>
      </c>
      <c r="S1225">
        <f t="shared" si="114"/>
        <v>2</v>
      </c>
      <c r="T1225" s="8" t="str">
        <f t="shared" si="118"/>
        <v>MEDIUM</v>
      </c>
      <c r="U1225" s="8" t="str">
        <f t="shared" si="119"/>
        <v>Moderate DTI/Income/FICO</v>
      </c>
    </row>
    <row r="1226" spans="1:21" x14ac:dyDescent="0.3">
      <c r="A1226">
        <v>67918171</v>
      </c>
      <c r="B1226" s="6">
        <v>20000</v>
      </c>
      <c r="C1226" t="s">
        <v>26</v>
      </c>
      <c r="D1226" s="4">
        <v>8.3800000000000013E-2</v>
      </c>
      <c r="E1226" t="s">
        <v>34</v>
      </c>
      <c r="F1226" t="s">
        <v>35</v>
      </c>
      <c r="G1226" t="s">
        <v>23</v>
      </c>
      <c r="H1226" t="s">
        <v>37</v>
      </c>
      <c r="I1226" s="6">
        <v>80000</v>
      </c>
      <c r="J1226" s="8" t="str">
        <f t="shared" si="115"/>
        <v>HIGH</v>
      </c>
      <c r="K1226" t="s">
        <v>48</v>
      </c>
      <c r="L1226" t="s">
        <v>20</v>
      </c>
      <c r="M1226" s="13">
        <v>0.24929999999999999</v>
      </c>
      <c r="N1226" s="13">
        <v>24.93</v>
      </c>
      <c r="O1226">
        <v>675</v>
      </c>
      <c r="P1226">
        <v>679</v>
      </c>
      <c r="Q1226">
        <f t="shared" si="116"/>
        <v>677</v>
      </c>
      <c r="R1226" s="8" t="str">
        <f t="shared" si="117"/>
        <v>FAIR</v>
      </c>
      <c r="S1226">
        <f t="shared" si="114"/>
        <v>1</v>
      </c>
      <c r="T1226" s="8" t="str">
        <f t="shared" si="118"/>
        <v>HIGH</v>
      </c>
      <c r="U1226" s="8" t="str">
        <f t="shared" si="119"/>
        <v>High DTI / Low Income / Low FICO</v>
      </c>
    </row>
    <row r="1227" spans="1:21" x14ac:dyDescent="0.3">
      <c r="A1227">
        <v>67327043</v>
      </c>
      <c r="B1227" s="6">
        <v>10000</v>
      </c>
      <c r="C1227" t="s">
        <v>26</v>
      </c>
      <c r="D1227" s="4">
        <v>9.1700000000000004E-2</v>
      </c>
      <c r="E1227" t="s">
        <v>34</v>
      </c>
      <c r="F1227" t="s">
        <v>68</v>
      </c>
      <c r="G1227" t="s">
        <v>33</v>
      </c>
      <c r="H1227" t="s">
        <v>37</v>
      </c>
      <c r="I1227" s="6">
        <v>98000</v>
      </c>
      <c r="J1227" s="8" t="str">
        <f t="shared" si="115"/>
        <v>HIGH</v>
      </c>
      <c r="K1227" t="s">
        <v>29</v>
      </c>
      <c r="L1227" t="s">
        <v>25</v>
      </c>
      <c r="M1227" s="13">
        <v>0.1139</v>
      </c>
      <c r="N1227" s="13">
        <v>11.39</v>
      </c>
      <c r="O1227">
        <v>660</v>
      </c>
      <c r="P1227">
        <v>664</v>
      </c>
      <c r="Q1227">
        <f t="shared" si="116"/>
        <v>662</v>
      </c>
      <c r="R1227" s="8" t="str">
        <f t="shared" si="117"/>
        <v>FAIR</v>
      </c>
      <c r="S1227">
        <f t="shared" si="114"/>
        <v>2</v>
      </c>
      <c r="T1227" s="8" t="str">
        <f t="shared" si="118"/>
        <v>MEDIUM</v>
      </c>
      <c r="U1227" s="8" t="str">
        <f t="shared" si="119"/>
        <v>Moderate DTI/Income/FICO</v>
      </c>
    </row>
    <row r="1228" spans="1:21" x14ac:dyDescent="0.3">
      <c r="A1228">
        <v>62814229</v>
      </c>
      <c r="B1228" s="6">
        <v>19650</v>
      </c>
      <c r="C1228" t="s">
        <v>14</v>
      </c>
      <c r="D1228" s="4">
        <v>0.16550000000000001</v>
      </c>
      <c r="E1228" t="s">
        <v>15</v>
      </c>
      <c r="F1228" t="s">
        <v>16</v>
      </c>
      <c r="G1228" t="s">
        <v>47</v>
      </c>
      <c r="H1228" t="s">
        <v>24</v>
      </c>
      <c r="I1228" s="6">
        <v>180000</v>
      </c>
      <c r="J1228" s="8" t="str">
        <f t="shared" si="115"/>
        <v>HIGH</v>
      </c>
      <c r="K1228" t="s">
        <v>29</v>
      </c>
      <c r="L1228" t="s">
        <v>20</v>
      </c>
      <c r="M1228" s="13">
        <v>0.1419</v>
      </c>
      <c r="N1228" s="13">
        <v>14.19</v>
      </c>
      <c r="O1228">
        <v>685</v>
      </c>
      <c r="P1228">
        <v>689</v>
      </c>
      <c r="Q1228">
        <f t="shared" si="116"/>
        <v>687</v>
      </c>
      <c r="R1228" s="8" t="str">
        <f t="shared" si="117"/>
        <v>FAIR</v>
      </c>
      <c r="S1228">
        <f t="shared" si="114"/>
        <v>2</v>
      </c>
      <c r="T1228" s="8" t="str">
        <f t="shared" si="118"/>
        <v>MEDIUM</v>
      </c>
      <c r="U1228" s="8" t="str">
        <f t="shared" si="119"/>
        <v>Moderate DTI/Income/FICO</v>
      </c>
    </row>
    <row r="1229" spans="1:21" x14ac:dyDescent="0.3">
      <c r="A1229">
        <v>66340805</v>
      </c>
      <c r="B1229" s="6">
        <v>10000</v>
      </c>
      <c r="C1229" t="s">
        <v>26</v>
      </c>
      <c r="D1229" s="4">
        <v>0.11220000000000001</v>
      </c>
      <c r="E1229" t="s">
        <v>34</v>
      </c>
      <c r="F1229" t="s">
        <v>54</v>
      </c>
      <c r="G1229" t="s">
        <v>33</v>
      </c>
      <c r="H1229" t="s">
        <v>37</v>
      </c>
      <c r="I1229" s="6">
        <v>40000</v>
      </c>
      <c r="J1229" s="8" t="str">
        <f t="shared" si="115"/>
        <v>LOW</v>
      </c>
      <c r="K1229" t="s">
        <v>29</v>
      </c>
      <c r="L1229" t="s">
        <v>25</v>
      </c>
      <c r="M1229" s="13">
        <v>0.25280000000000002</v>
      </c>
      <c r="N1229" s="13">
        <v>25.28</v>
      </c>
      <c r="O1229">
        <v>705</v>
      </c>
      <c r="P1229">
        <v>709</v>
      </c>
      <c r="Q1229">
        <f t="shared" si="116"/>
        <v>707</v>
      </c>
      <c r="R1229" s="8" t="str">
        <f t="shared" si="117"/>
        <v>GOOD</v>
      </c>
      <c r="S1229">
        <f t="shared" si="114"/>
        <v>1</v>
      </c>
      <c r="T1229" s="8" t="str">
        <f t="shared" si="118"/>
        <v>HIGH</v>
      </c>
      <c r="U1229" s="8" t="str">
        <f t="shared" si="119"/>
        <v>High DTI / Low Income / Low FICO</v>
      </c>
    </row>
    <row r="1230" spans="1:21" x14ac:dyDescent="0.3">
      <c r="A1230">
        <v>65382297</v>
      </c>
      <c r="B1230" s="6">
        <v>21000</v>
      </c>
      <c r="C1230" t="s">
        <v>14</v>
      </c>
      <c r="D1230" s="4">
        <v>0.1699</v>
      </c>
      <c r="E1230" t="s">
        <v>15</v>
      </c>
      <c r="F1230" t="s">
        <v>53</v>
      </c>
      <c r="G1230" t="s">
        <v>33</v>
      </c>
      <c r="H1230" t="s">
        <v>24</v>
      </c>
      <c r="I1230" s="6">
        <v>62000</v>
      </c>
      <c r="J1230" s="8" t="str">
        <f t="shared" si="115"/>
        <v>HIGH</v>
      </c>
      <c r="K1230" t="s">
        <v>29</v>
      </c>
      <c r="L1230" t="s">
        <v>20</v>
      </c>
      <c r="M1230" s="13">
        <v>0.33039999999999997</v>
      </c>
      <c r="N1230" s="13">
        <v>33.04</v>
      </c>
      <c r="O1230">
        <v>705</v>
      </c>
      <c r="P1230">
        <v>709</v>
      </c>
      <c r="Q1230">
        <f t="shared" si="116"/>
        <v>707</v>
      </c>
      <c r="R1230" s="8" t="str">
        <f t="shared" si="117"/>
        <v>GOOD</v>
      </c>
      <c r="S1230">
        <f t="shared" si="114"/>
        <v>1</v>
      </c>
      <c r="T1230" s="8" t="str">
        <f t="shared" si="118"/>
        <v>HIGH</v>
      </c>
      <c r="U1230" s="8" t="str">
        <f t="shared" si="119"/>
        <v>High DTI / Low Income / Low FICO</v>
      </c>
    </row>
    <row r="1231" spans="1:21" x14ac:dyDescent="0.3">
      <c r="A1231">
        <v>64761479</v>
      </c>
      <c r="B1231" s="6">
        <v>20000</v>
      </c>
      <c r="C1231" t="s">
        <v>26</v>
      </c>
      <c r="D1231" s="4">
        <v>7.8899999999999998E-2</v>
      </c>
      <c r="E1231" t="s">
        <v>45</v>
      </c>
      <c r="F1231" t="s">
        <v>64</v>
      </c>
      <c r="G1231" t="s">
        <v>36</v>
      </c>
      <c r="H1231" t="s">
        <v>37</v>
      </c>
      <c r="I1231" s="6">
        <v>100000</v>
      </c>
      <c r="J1231" s="8" t="str">
        <f t="shared" si="115"/>
        <v>HIGH</v>
      </c>
      <c r="K1231" t="s">
        <v>48</v>
      </c>
      <c r="L1231" t="s">
        <v>20</v>
      </c>
      <c r="M1231" s="13">
        <v>0.1162</v>
      </c>
      <c r="N1231" s="13">
        <v>11.62</v>
      </c>
      <c r="O1231">
        <v>725</v>
      </c>
      <c r="P1231">
        <v>729</v>
      </c>
      <c r="Q1231">
        <f t="shared" si="116"/>
        <v>727</v>
      </c>
      <c r="R1231" s="8" t="str">
        <f t="shared" si="117"/>
        <v>GOOD</v>
      </c>
      <c r="S1231">
        <f t="shared" si="114"/>
        <v>3</v>
      </c>
      <c r="T1231" s="8" t="str">
        <f t="shared" si="118"/>
        <v>LOW</v>
      </c>
      <c r="U1231" s="8" t="str">
        <f t="shared" si="119"/>
        <v>Strong Profile</v>
      </c>
    </row>
    <row r="1232" spans="1:21" x14ac:dyDescent="0.3">
      <c r="A1232">
        <v>65323585</v>
      </c>
      <c r="B1232" s="6">
        <v>12000</v>
      </c>
      <c r="C1232" t="s">
        <v>26</v>
      </c>
      <c r="D1232" s="4">
        <v>0.1149</v>
      </c>
      <c r="E1232" t="s">
        <v>34</v>
      </c>
      <c r="F1232" t="s">
        <v>54</v>
      </c>
      <c r="G1232" t="s">
        <v>47</v>
      </c>
      <c r="H1232" t="s">
        <v>37</v>
      </c>
      <c r="I1232" s="6">
        <v>56500</v>
      </c>
      <c r="J1232" s="8" t="str">
        <f t="shared" si="115"/>
        <v>MEDIUM</v>
      </c>
      <c r="K1232" t="s">
        <v>29</v>
      </c>
      <c r="L1232" t="s">
        <v>20</v>
      </c>
      <c r="M1232" s="13">
        <v>0.14610000000000001</v>
      </c>
      <c r="N1232" s="13">
        <v>14.610000000000001</v>
      </c>
      <c r="O1232">
        <v>685</v>
      </c>
      <c r="P1232">
        <v>689</v>
      </c>
      <c r="Q1232">
        <f t="shared" si="116"/>
        <v>687</v>
      </c>
      <c r="R1232" s="8" t="str">
        <f t="shared" si="117"/>
        <v>FAIR</v>
      </c>
      <c r="S1232">
        <f t="shared" si="114"/>
        <v>2</v>
      </c>
      <c r="T1232" s="8" t="str">
        <f t="shared" si="118"/>
        <v>MEDIUM</v>
      </c>
      <c r="U1232" s="8" t="str">
        <f t="shared" si="119"/>
        <v>Moderate DTI/Income/FICO</v>
      </c>
    </row>
    <row r="1233" spans="1:21" x14ac:dyDescent="0.3">
      <c r="A1233">
        <v>65615862</v>
      </c>
      <c r="B1233" s="6">
        <v>15000</v>
      </c>
      <c r="C1233" t="s">
        <v>26</v>
      </c>
      <c r="D1233" s="4">
        <v>0.1099</v>
      </c>
      <c r="E1233" t="s">
        <v>34</v>
      </c>
      <c r="F1233" t="s">
        <v>49</v>
      </c>
      <c r="G1233" t="s">
        <v>36</v>
      </c>
      <c r="H1233" t="s">
        <v>24</v>
      </c>
      <c r="I1233" s="6">
        <v>88000</v>
      </c>
      <c r="J1233" s="8" t="str">
        <f t="shared" si="115"/>
        <v>HIGH</v>
      </c>
      <c r="K1233" t="s">
        <v>29</v>
      </c>
      <c r="L1233" t="s">
        <v>25</v>
      </c>
      <c r="M1233" s="13">
        <v>5.96E-2</v>
      </c>
      <c r="N1233" s="13">
        <v>5.96</v>
      </c>
      <c r="O1233">
        <v>670</v>
      </c>
      <c r="P1233">
        <v>674</v>
      </c>
      <c r="Q1233">
        <f t="shared" si="116"/>
        <v>672</v>
      </c>
      <c r="R1233" s="8" t="str">
        <f t="shared" si="117"/>
        <v>FAIR</v>
      </c>
      <c r="S1233">
        <f t="shared" si="114"/>
        <v>2</v>
      </c>
      <c r="T1233" s="8" t="str">
        <f t="shared" si="118"/>
        <v>MEDIUM</v>
      </c>
      <c r="U1233" s="8" t="str">
        <f t="shared" si="119"/>
        <v>Moderate DTI/Income/FICO</v>
      </c>
    </row>
    <row r="1234" spans="1:21" x14ac:dyDescent="0.3">
      <c r="A1234">
        <v>64371280</v>
      </c>
      <c r="B1234" s="6">
        <v>35000</v>
      </c>
      <c r="C1234" t="s">
        <v>26</v>
      </c>
      <c r="D1234" s="4">
        <v>0.13669999999999999</v>
      </c>
      <c r="E1234" t="s">
        <v>21</v>
      </c>
      <c r="F1234" t="s">
        <v>30</v>
      </c>
      <c r="H1234" t="s">
        <v>24</v>
      </c>
      <c r="I1234" s="6">
        <v>85441</v>
      </c>
      <c r="J1234" s="8" t="str">
        <f t="shared" si="115"/>
        <v>HIGH</v>
      </c>
      <c r="K1234" t="s">
        <v>29</v>
      </c>
      <c r="L1234" t="s">
        <v>20</v>
      </c>
      <c r="M1234" s="13">
        <v>0.27050000000000002</v>
      </c>
      <c r="N1234" s="13">
        <v>27.05</v>
      </c>
      <c r="O1234">
        <v>705</v>
      </c>
      <c r="P1234">
        <v>709</v>
      </c>
      <c r="Q1234">
        <f t="shared" si="116"/>
        <v>707</v>
      </c>
      <c r="R1234" s="8" t="str">
        <f t="shared" si="117"/>
        <v>GOOD</v>
      </c>
      <c r="S1234">
        <f t="shared" si="114"/>
        <v>1</v>
      </c>
      <c r="T1234" s="8" t="str">
        <f t="shared" si="118"/>
        <v>HIGH</v>
      </c>
      <c r="U1234" s="8" t="str">
        <f t="shared" si="119"/>
        <v>High DTI / Low Income / Low FICO</v>
      </c>
    </row>
    <row r="1235" spans="1:21" x14ac:dyDescent="0.3">
      <c r="A1235">
        <v>66481357</v>
      </c>
      <c r="B1235" s="6">
        <v>7000</v>
      </c>
      <c r="C1235" t="s">
        <v>26</v>
      </c>
      <c r="D1235" s="4">
        <v>6.8900000000000003E-2</v>
      </c>
      <c r="E1235" t="s">
        <v>45</v>
      </c>
      <c r="F1235" t="s">
        <v>46</v>
      </c>
      <c r="G1235" t="s">
        <v>69</v>
      </c>
      <c r="H1235" t="s">
        <v>37</v>
      </c>
      <c r="I1235" s="6">
        <v>30000</v>
      </c>
      <c r="J1235" s="8" t="str">
        <f t="shared" si="115"/>
        <v>LOW</v>
      </c>
      <c r="K1235" t="s">
        <v>29</v>
      </c>
      <c r="L1235" t="s">
        <v>20</v>
      </c>
      <c r="M1235" s="13">
        <v>0.19839999999999999</v>
      </c>
      <c r="N1235" s="13">
        <v>19.84</v>
      </c>
      <c r="O1235">
        <v>710</v>
      </c>
      <c r="P1235">
        <v>714</v>
      </c>
      <c r="Q1235">
        <f t="shared" si="116"/>
        <v>712</v>
      </c>
      <c r="R1235" s="8" t="str">
        <f t="shared" si="117"/>
        <v>GOOD</v>
      </c>
      <c r="S1235">
        <f t="shared" si="114"/>
        <v>1</v>
      </c>
      <c r="T1235" s="8" t="str">
        <f t="shared" si="118"/>
        <v>HIGH</v>
      </c>
      <c r="U1235" s="8" t="str">
        <f t="shared" si="119"/>
        <v>High DTI / Low Income / Low FICO</v>
      </c>
    </row>
    <row r="1236" spans="1:21" x14ac:dyDescent="0.3">
      <c r="A1236">
        <v>66434600</v>
      </c>
      <c r="B1236" s="6">
        <v>2300</v>
      </c>
      <c r="C1236" t="s">
        <v>26</v>
      </c>
      <c r="D1236" s="4">
        <v>0.11990000000000001</v>
      </c>
      <c r="E1236" t="s">
        <v>21</v>
      </c>
      <c r="F1236" t="s">
        <v>40</v>
      </c>
      <c r="G1236" t="s">
        <v>23</v>
      </c>
      <c r="H1236" t="s">
        <v>37</v>
      </c>
      <c r="I1236" s="6">
        <v>25000</v>
      </c>
      <c r="J1236" s="8" t="str">
        <f t="shared" si="115"/>
        <v>LOW</v>
      </c>
      <c r="K1236" t="s">
        <v>29</v>
      </c>
      <c r="L1236" t="s">
        <v>20</v>
      </c>
      <c r="M1236" s="13">
        <v>0.23379999999999998</v>
      </c>
      <c r="N1236" s="13">
        <v>23.38</v>
      </c>
      <c r="O1236">
        <v>665</v>
      </c>
      <c r="P1236">
        <v>669</v>
      </c>
      <c r="Q1236">
        <f t="shared" si="116"/>
        <v>667</v>
      </c>
      <c r="R1236" s="8" t="str">
        <f t="shared" si="117"/>
        <v>FAIR</v>
      </c>
      <c r="S1236">
        <f t="shared" si="114"/>
        <v>1</v>
      </c>
      <c r="T1236" s="8" t="str">
        <f t="shared" si="118"/>
        <v>HIGH</v>
      </c>
      <c r="U1236" s="8" t="str">
        <f t="shared" si="119"/>
        <v>High DTI / Low Income / Low FICO</v>
      </c>
    </row>
    <row r="1237" spans="1:21" x14ac:dyDescent="0.3">
      <c r="A1237">
        <v>65432776</v>
      </c>
      <c r="B1237" s="6">
        <v>14400</v>
      </c>
      <c r="C1237" t="s">
        <v>14</v>
      </c>
      <c r="D1237" s="4">
        <v>7.8899999999999998E-2</v>
      </c>
      <c r="E1237" t="s">
        <v>45</v>
      </c>
      <c r="F1237" t="s">
        <v>64</v>
      </c>
      <c r="G1237" t="s">
        <v>17</v>
      </c>
      <c r="H1237" t="s">
        <v>24</v>
      </c>
      <c r="I1237" s="6">
        <v>58000</v>
      </c>
      <c r="J1237" s="8" t="str">
        <f t="shared" si="115"/>
        <v>MEDIUM</v>
      </c>
      <c r="K1237" t="s">
        <v>29</v>
      </c>
      <c r="L1237" t="s">
        <v>20</v>
      </c>
      <c r="M1237" s="13">
        <v>0.161</v>
      </c>
      <c r="N1237" s="13">
        <v>16.100000000000001</v>
      </c>
      <c r="O1237">
        <v>735</v>
      </c>
      <c r="P1237">
        <v>739</v>
      </c>
      <c r="Q1237">
        <f t="shared" si="116"/>
        <v>737</v>
      </c>
      <c r="R1237" s="8" t="str">
        <f t="shared" si="117"/>
        <v>GOOD</v>
      </c>
      <c r="S1237">
        <f t="shared" si="114"/>
        <v>2</v>
      </c>
      <c r="T1237" s="8" t="str">
        <f t="shared" si="118"/>
        <v>MEDIUM</v>
      </c>
      <c r="U1237" s="8" t="str">
        <f t="shared" si="119"/>
        <v>Moderate DTI/Income/FICO</v>
      </c>
    </row>
    <row r="1238" spans="1:21" x14ac:dyDescent="0.3">
      <c r="A1238">
        <v>65934645</v>
      </c>
      <c r="B1238" s="6">
        <v>13000</v>
      </c>
      <c r="C1238" t="s">
        <v>26</v>
      </c>
      <c r="D1238" s="4">
        <v>9.1700000000000004E-2</v>
      </c>
      <c r="E1238" t="s">
        <v>34</v>
      </c>
      <c r="F1238" t="s">
        <v>68</v>
      </c>
      <c r="G1238" t="s">
        <v>28</v>
      </c>
      <c r="H1238" t="s">
        <v>24</v>
      </c>
      <c r="I1238" s="6">
        <v>66000</v>
      </c>
      <c r="J1238" s="8" t="str">
        <f t="shared" si="115"/>
        <v>HIGH</v>
      </c>
      <c r="K1238" t="s">
        <v>29</v>
      </c>
      <c r="L1238" t="s">
        <v>20</v>
      </c>
      <c r="M1238" s="13">
        <v>0.15179999999999999</v>
      </c>
      <c r="N1238" s="13">
        <v>15.18</v>
      </c>
      <c r="O1238">
        <v>665</v>
      </c>
      <c r="P1238">
        <v>669</v>
      </c>
      <c r="Q1238">
        <f t="shared" si="116"/>
        <v>667</v>
      </c>
      <c r="R1238" s="8" t="str">
        <f t="shared" si="117"/>
        <v>FAIR</v>
      </c>
      <c r="S1238">
        <f t="shared" si="114"/>
        <v>2</v>
      </c>
      <c r="T1238" s="8" t="str">
        <f t="shared" si="118"/>
        <v>MEDIUM</v>
      </c>
      <c r="U1238" s="8" t="str">
        <f t="shared" si="119"/>
        <v>Moderate DTI/Income/FICO</v>
      </c>
    </row>
    <row r="1239" spans="1:21" x14ac:dyDescent="0.3">
      <c r="A1239">
        <v>63426862</v>
      </c>
      <c r="B1239" s="6">
        <v>8675</v>
      </c>
      <c r="C1239" t="s">
        <v>26</v>
      </c>
      <c r="D1239" s="4">
        <v>0.15609999999999999</v>
      </c>
      <c r="E1239" t="s">
        <v>15</v>
      </c>
      <c r="F1239" t="s">
        <v>27</v>
      </c>
      <c r="G1239" t="s">
        <v>47</v>
      </c>
      <c r="H1239" t="s">
        <v>24</v>
      </c>
      <c r="I1239" s="6">
        <v>28945.42</v>
      </c>
      <c r="J1239" s="8" t="str">
        <f t="shared" si="115"/>
        <v>LOW</v>
      </c>
      <c r="K1239" t="s">
        <v>29</v>
      </c>
      <c r="L1239" t="s">
        <v>20</v>
      </c>
      <c r="M1239" s="13">
        <v>0.2064</v>
      </c>
      <c r="N1239" s="13">
        <v>20.64</v>
      </c>
      <c r="O1239">
        <v>675</v>
      </c>
      <c r="P1239">
        <v>679</v>
      </c>
      <c r="Q1239">
        <f t="shared" si="116"/>
        <v>677</v>
      </c>
      <c r="R1239" s="8" t="str">
        <f t="shared" si="117"/>
        <v>FAIR</v>
      </c>
      <c r="S1239">
        <f t="shared" si="114"/>
        <v>1</v>
      </c>
      <c r="T1239" s="8" t="str">
        <f t="shared" si="118"/>
        <v>HIGH</v>
      </c>
      <c r="U1239" s="8" t="str">
        <f t="shared" si="119"/>
        <v>High DTI / Low Income / Low FICO</v>
      </c>
    </row>
    <row r="1240" spans="1:21" x14ac:dyDescent="0.3">
      <c r="A1240">
        <v>65413076</v>
      </c>
      <c r="B1240" s="6">
        <v>23000</v>
      </c>
      <c r="C1240" t="s">
        <v>26</v>
      </c>
      <c r="D1240" s="4">
        <v>0.12590000000000001</v>
      </c>
      <c r="E1240" t="s">
        <v>21</v>
      </c>
      <c r="F1240" t="s">
        <v>22</v>
      </c>
      <c r="G1240" t="s">
        <v>17</v>
      </c>
      <c r="H1240" t="s">
        <v>37</v>
      </c>
      <c r="I1240" s="6">
        <v>60000</v>
      </c>
      <c r="J1240" s="8" t="str">
        <f t="shared" si="115"/>
        <v>MEDIUM</v>
      </c>
      <c r="K1240" t="s">
        <v>29</v>
      </c>
      <c r="L1240" t="s">
        <v>25</v>
      </c>
      <c r="M1240" s="13">
        <v>0.31709999999999999</v>
      </c>
      <c r="N1240" s="13">
        <v>31.71</v>
      </c>
      <c r="O1240">
        <v>675</v>
      </c>
      <c r="P1240">
        <v>679</v>
      </c>
      <c r="Q1240">
        <f t="shared" si="116"/>
        <v>677</v>
      </c>
      <c r="R1240" s="8" t="str">
        <f t="shared" si="117"/>
        <v>FAIR</v>
      </c>
      <c r="S1240">
        <f t="shared" si="114"/>
        <v>1</v>
      </c>
      <c r="T1240" s="8" t="str">
        <f t="shared" si="118"/>
        <v>HIGH</v>
      </c>
      <c r="U1240" s="8" t="str">
        <f t="shared" si="119"/>
        <v>High DTI / Low Income / Low FICO</v>
      </c>
    </row>
    <row r="1241" spans="1:21" x14ac:dyDescent="0.3">
      <c r="A1241">
        <v>64098116</v>
      </c>
      <c r="B1241" s="6">
        <v>5000</v>
      </c>
      <c r="C1241" t="s">
        <v>26</v>
      </c>
      <c r="D1241" s="4">
        <v>0.1149</v>
      </c>
      <c r="E1241" t="s">
        <v>34</v>
      </c>
      <c r="F1241" t="s">
        <v>54</v>
      </c>
      <c r="G1241" t="s">
        <v>33</v>
      </c>
      <c r="H1241" t="s">
        <v>24</v>
      </c>
      <c r="I1241" s="6">
        <v>64000</v>
      </c>
      <c r="J1241" s="8" t="str">
        <f t="shared" si="115"/>
        <v>HIGH</v>
      </c>
      <c r="K1241" t="s">
        <v>29</v>
      </c>
      <c r="L1241" t="s">
        <v>77</v>
      </c>
      <c r="M1241" s="13">
        <v>0.15410000000000001</v>
      </c>
      <c r="N1241" s="13">
        <v>15.410000000000002</v>
      </c>
      <c r="O1241">
        <v>660</v>
      </c>
      <c r="P1241">
        <v>664</v>
      </c>
      <c r="Q1241">
        <f t="shared" si="116"/>
        <v>662</v>
      </c>
      <c r="R1241" s="8" t="str">
        <f t="shared" si="117"/>
        <v>FAIR</v>
      </c>
      <c r="S1241">
        <f t="shared" si="114"/>
        <v>2</v>
      </c>
      <c r="T1241" s="8" t="str">
        <f t="shared" si="118"/>
        <v>MEDIUM</v>
      </c>
      <c r="U1241" s="8" t="str">
        <f t="shared" si="119"/>
        <v>Moderate DTI/Income/FICO</v>
      </c>
    </row>
    <row r="1242" spans="1:21" x14ac:dyDescent="0.3">
      <c r="A1242">
        <v>65434498</v>
      </c>
      <c r="B1242" s="6">
        <v>12800</v>
      </c>
      <c r="C1242" t="s">
        <v>26</v>
      </c>
      <c r="D1242" s="4">
        <v>0.1149</v>
      </c>
      <c r="E1242" t="s">
        <v>34</v>
      </c>
      <c r="F1242" t="s">
        <v>54</v>
      </c>
      <c r="G1242" t="s">
        <v>33</v>
      </c>
      <c r="H1242" t="s">
        <v>24</v>
      </c>
      <c r="I1242" s="6">
        <v>55000</v>
      </c>
      <c r="J1242" s="8" t="str">
        <f t="shared" si="115"/>
        <v>MEDIUM</v>
      </c>
      <c r="K1242" t="s">
        <v>29</v>
      </c>
      <c r="L1242" t="s">
        <v>25</v>
      </c>
      <c r="M1242" s="13">
        <v>0.254</v>
      </c>
      <c r="N1242" s="13">
        <v>25.4</v>
      </c>
      <c r="O1242">
        <v>660</v>
      </c>
      <c r="P1242">
        <v>664</v>
      </c>
      <c r="Q1242">
        <f t="shared" si="116"/>
        <v>662</v>
      </c>
      <c r="R1242" s="8" t="str">
        <f t="shared" si="117"/>
        <v>FAIR</v>
      </c>
      <c r="S1242">
        <f t="shared" si="114"/>
        <v>1</v>
      </c>
      <c r="T1242" s="8" t="str">
        <f t="shared" si="118"/>
        <v>HIGH</v>
      </c>
      <c r="U1242" s="8" t="str">
        <f t="shared" si="119"/>
        <v>High DTI / Low Income / Low FICO</v>
      </c>
    </row>
    <row r="1243" spans="1:21" x14ac:dyDescent="0.3">
      <c r="A1243">
        <v>63878499</v>
      </c>
      <c r="B1243" s="6">
        <v>3250</v>
      </c>
      <c r="C1243" t="s">
        <v>26</v>
      </c>
      <c r="D1243" s="4">
        <v>0.1757</v>
      </c>
      <c r="E1243" t="s">
        <v>15</v>
      </c>
      <c r="F1243" t="s">
        <v>52</v>
      </c>
      <c r="G1243" t="s">
        <v>33</v>
      </c>
      <c r="H1243" t="s">
        <v>37</v>
      </c>
      <c r="I1243" s="6">
        <v>52000</v>
      </c>
      <c r="J1243" s="8" t="str">
        <f t="shared" si="115"/>
        <v>MEDIUM</v>
      </c>
      <c r="K1243" t="s">
        <v>29</v>
      </c>
      <c r="L1243" t="s">
        <v>25</v>
      </c>
      <c r="M1243" s="13">
        <v>0.28689999999999999</v>
      </c>
      <c r="N1243" s="13">
        <v>28.689999999999998</v>
      </c>
      <c r="O1243">
        <v>725</v>
      </c>
      <c r="P1243">
        <v>729</v>
      </c>
      <c r="Q1243">
        <f t="shared" si="116"/>
        <v>727</v>
      </c>
      <c r="R1243" s="8" t="str">
        <f t="shared" si="117"/>
        <v>GOOD</v>
      </c>
      <c r="S1243">
        <f t="shared" si="114"/>
        <v>1</v>
      </c>
      <c r="T1243" s="8" t="str">
        <f t="shared" si="118"/>
        <v>HIGH</v>
      </c>
      <c r="U1243" s="8" t="str">
        <f t="shared" si="119"/>
        <v>High DTI / Low Income / Low FICO</v>
      </c>
    </row>
    <row r="1244" spans="1:21" x14ac:dyDescent="0.3">
      <c r="A1244">
        <v>68483278</v>
      </c>
      <c r="B1244" s="6">
        <v>4500</v>
      </c>
      <c r="C1244" t="s">
        <v>26</v>
      </c>
      <c r="D1244" s="4">
        <v>0.14849999999999999</v>
      </c>
      <c r="E1244" t="s">
        <v>21</v>
      </c>
      <c r="F1244" t="s">
        <v>56</v>
      </c>
      <c r="G1244" t="s">
        <v>23</v>
      </c>
      <c r="H1244" t="s">
        <v>24</v>
      </c>
      <c r="I1244" s="6">
        <v>42000</v>
      </c>
      <c r="J1244" s="8" t="str">
        <f t="shared" si="115"/>
        <v>MEDIUM</v>
      </c>
      <c r="K1244" t="s">
        <v>29</v>
      </c>
      <c r="L1244" t="s">
        <v>20</v>
      </c>
      <c r="M1244" s="13">
        <v>0.14300000000000002</v>
      </c>
      <c r="N1244" s="13">
        <v>14.3</v>
      </c>
      <c r="O1244">
        <v>695</v>
      </c>
      <c r="P1244">
        <v>699</v>
      </c>
      <c r="Q1244">
        <f t="shared" si="116"/>
        <v>697</v>
      </c>
      <c r="R1244" s="8" t="str">
        <f t="shared" si="117"/>
        <v>FAIR</v>
      </c>
      <c r="S1244">
        <f t="shared" si="114"/>
        <v>2</v>
      </c>
      <c r="T1244" s="8" t="str">
        <f t="shared" si="118"/>
        <v>MEDIUM</v>
      </c>
      <c r="U1244" s="8" t="str">
        <f t="shared" si="119"/>
        <v>Moderate DTI/Income/FICO</v>
      </c>
    </row>
    <row r="1245" spans="1:21" x14ac:dyDescent="0.3">
      <c r="A1245">
        <v>66571587</v>
      </c>
      <c r="B1245" s="6">
        <v>8000</v>
      </c>
      <c r="C1245" t="s">
        <v>26</v>
      </c>
      <c r="D1245" s="4">
        <v>9.1700000000000004E-2</v>
      </c>
      <c r="E1245" t="s">
        <v>34</v>
      </c>
      <c r="F1245" t="s">
        <v>68</v>
      </c>
      <c r="G1245" t="s">
        <v>39</v>
      </c>
      <c r="H1245" t="s">
        <v>24</v>
      </c>
      <c r="I1245" s="6">
        <v>52476</v>
      </c>
      <c r="J1245" s="8" t="str">
        <f t="shared" si="115"/>
        <v>MEDIUM</v>
      </c>
      <c r="K1245" t="s">
        <v>29</v>
      </c>
      <c r="L1245" t="s">
        <v>20</v>
      </c>
      <c r="M1245" s="13">
        <v>0.1249</v>
      </c>
      <c r="N1245" s="13">
        <v>12.49</v>
      </c>
      <c r="O1245">
        <v>675</v>
      </c>
      <c r="P1245">
        <v>679</v>
      </c>
      <c r="Q1245">
        <f t="shared" si="116"/>
        <v>677</v>
      </c>
      <c r="R1245" s="8" t="str">
        <f t="shared" si="117"/>
        <v>FAIR</v>
      </c>
      <c r="S1245">
        <f t="shared" si="114"/>
        <v>2</v>
      </c>
      <c r="T1245" s="8" t="str">
        <f t="shared" si="118"/>
        <v>MEDIUM</v>
      </c>
      <c r="U1245" s="8" t="str">
        <f t="shared" si="119"/>
        <v>Moderate DTI/Income/FICO</v>
      </c>
    </row>
    <row r="1246" spans="1:21" x14ac:dyDescent="0.3">
      <c r="A1246">
        <v>63408504</v>
      </c>
      <c r="B1246" s="6">
        <v>20400</v>
      </c>
      <c r="C1246" t="s">
        <v>26</v>
      </c>
      <c r="D1246" s="4">
        <v>0.182</v>
      </c>
      <c r="E1246" t="s">
        <v>43</v>
      </c>
      <c r="F1246" t="s">
        <v>65</v>
      </c>
      <c r="G1246" t="s">
        <v>28</v>
      </c>
      <c r="H1246" t="s">
        <v>37</v>
      </c>
      <c r="I1246" s="6">
        <v>60000</v>
      </c>
      <c r="J1246" s="8" t="str">
        <f t="shared" si="115"/>
        <v>MEDIUM</v>
      </c>
      <c r="K1246" t="s">
        <v>29</v>
      </c>
      <c r="L1246" t="s">
        <v>59</v>
      </c>
      <c r="M1246" s="13">
        <v>0.21859999999999999</v>
      </c>
      <c r="N1246" s="13">
        <v>21.86</v>
      </c>
      <c r="O1246">
        <v>725</v>
      </c>
      <c r="P1246">
        <v>729</v>
      </c>
      <c r="Q1246">
        <f t="shared" si="116"/>
        <v>727</v>
      </c>
      <c r="R1246" s="8" t="str">
        <f t="shared" si="117"/>
        <v>GOOD</v>
      </c>
      <c r="S1246">
        <f t="shared" si="114"/>
        <v>1</v>
      </c>
      <c r="T1246" s="8" t="str">
        <f t="shared" si="118"/>
        <v>HIGH</v>
      </c>
      <c r="U1246" s="8" t="str">
        <f t="shared" si="119"/>
        <v>High DTI / Low Income / Low FICO</v>
      </c>
    </row>
    <row r="1247" spans="1:21" x14ac:dyDescent="0.3">
      <c r="A1247">
        <v>63509001</v>
      </c>
      <c r="B1247" s="6">
        <v>2000</v>
      </c>
      <c r="C1247" t="s">
        <v>26</v>
      </c>
      <c r="D1247" s="4">
        <v>0.1333</v>
      </c>
      <c r="E1247" t="s">
        <v>21</v>
      </c>
      <c r="F1247" t="s">
        <v>32</v>
      </c>
      <c r="G1247" t="s">
        <v>28</v>
      </c>
      <c r="H1247" t="s">
        <v>37</v>
      </c>
      <c r="I1247" s="6">
        <v>51000</v>
      </c>
      <c r="J1247" s="8" t="str">
        <f t="shared" si="115"/>
        <v>MEDIUM</v>
      </c>
      <c r="K1247" t="s">
        <v>48</v>
      </c>
      <c r="L1247" t="s">
        <v>59</v>
      </c>
      <c r="M1247" s="13">
        <v>0.17059999999999997</v>
      </c>
      <c r="N1247" s="13">
        <v>17.059999999999999</v>
      </c>
      <c r="O1247">
        <v>680</v>
      </c>
      <c r="P1247">
        <v>684</v>
      </c>
      <c r="Q1247">
        <f t="shared" si="116"/>
        <v>682</v>
      </c>
      <c r="R1247" s="8" t="str">
        <f t="shared" si="117"/>
        <v>FAIR</v>
      </c>
      <c r="S1247">
        <f t="shared" si="114"/>
        <v>2</v>
      </c>
      <c r="T1247" s="8" t="str">
        <f t="shared" si="118"/>
        <v>MEDIUM</v>
      </c>
      <c r="U1247" s="8" t="str">
        <f t="shared" si="119"/>
        <v>Moderate DTI/Income/FICO</v>
      </c>
    </row>
    <row r="1248" spans="1:21" x14ac:dyDescent="0.3">
      <c r="A1248">
        <v>63486067</v>
      </c>
      <c r="B1248" s="6">
        <v>12000</v>
      </c>
      <c r="C1248" t="s">
        <v>26</v>
      </c>
      <c r="D1248" s="4">
        <v>9.9900000000000003E-2</v>
      </c>
      <c r="E1248" t="s">
        <v>34</v>
      </c>
      <c r="F1248" t="s">
        <v>58</v>
      </c>
      <c r="G1248" t="s">
        <v>36</v>
      </c>
      <c r="H1248" t="s">
        <v>37</v>
      </c>
      <c r="I1248" s="6">
        <v>42000</v>
      </c>
      <c r="J1248" s="8" t="str">
        <f t="shared" si="115"/>
        <v>MEDIUM</v>
      </c>
      <c r="K1248" t="s">
        <v>29</v>
      </c>
      <c r="L1248" t="s">
        <v>25</v>
      </c>
      <c r="M1248" s="13">
        <v>0.2223</v>
      </c>
      <c r="N1248" s="13">
        <v>22.23</v>
      </c>
      <c r="O1248">
        <v>715</v>
      </c>
      <c r="P1248">
        <v>719</v>
      </c>
      <c r="Q1248">
        <f t="shared" si="116"/>
        <v>717</v>
      </c>
      <c r="R1248" s="8" t="str">
        <f t="shared" si="117"/>
        <v>GOOD</v>
      </c>
      <c r="S1248">
        <f t="shared" si="114"/>
        <v>1</v>
      </c>
      <c r="T1248" s="8" t="str">
        <f t="shared" si="118"/>
        <v>HIGH</v>
      </c>
      <c r="U1248" s="8" t="str">
        <f t="shared" si="119"/>
        <v>High DTI / Low Income / Low FICO</v>
      </c>
    </row>
    <row r="1249" spans="1:21" x14ac:dyDescent="0.3">
      <c r="A1249">
        <v>62579167</v>
      </c>
      <c r="B1249" s="6">
        <v>9000</v>
      </c>
      <c r="C1249" t="s">
        <v>26</v>
      </c>
      <c r="D1249" s="4">
        <v>0.1153</v>
      </c>
      <c r="E1249" t="s">
        <v>34</v>
      </c>
      <c r="F1249" t="s">
        <v>54</v>
      </c>
      <c r="G1249" t="s">
        <v>33</v>
      </c>
      <c r="H1249" t="s">
        <v>37</v>
      </c>
      <c r="I1249" s="6">
        <v>33000</v>
      </c>
      <c r="J1249" s="8" t="str">
        <f t="shared" si="115"/>
        <v>LOW</v>
      </c>
      <c r="K1249" t="s">
        <v>48</v>
      </c>
      <c r="L1249" t="s">
        <v>20</v>
      </c>
      <c r="M1249" s="13">
        <v>0.25269999999999998</v>
      </c>
      <c r="N1249" s="13">
        <v>25.27</v>
      </c>
      <c r="O1249">
        <v>670</v>
      </c>
      <c r="P1249">
        <v>674</v>
      </c>
      <c r="Q1249">
        <f t="shared" si="116"/>
        <v>672</v>
      </c>
      <c r="R1249" s="8" t="str">
        <f t="shared" si="117"/>
        <v>FAIR</v>
      </c>
      <c r="S1249">
        <f t="shared" si="114"/>
        <v>1</v>
      </c>
      <c r="T1249" s="8" t="str">
        <f t="shared" si="118"/>
        <v>HIGH</v>
      </c>
      <c r="U1249" s="8" t="str">
        <f t="shared" si="119"/>
        <v>High DTI / Low Income / Low FICO</v>
      </c>
    </row>
    <row r="1250" spans="1:21" x14ac:dyDescent="0.3">
      <c r="A1250">
        <v>63958128</v>
      </c>
      <c r="B1250" s="6">
        <v>24000</v>
      </c>
      <c r="C1250" t="s">
        <v>14</v>
      </c>
      <c r="D1250" s="4">
        <v>0.12050000000000001</v>
      </c>
      <c r="E1250" t="s">
        <v>21</v>
      </c>
      <c r="F1250" t="s">
        <v>40</v>
      </c>
      <c r="G1250" t="s">
        <v>23</v>
      </c>
      <c r="H1250" t="s">
        <v>24</v>
      </c>
      <c r="I1250" s="6">
        <v>120000</v>
      </c>
      <c r="J1250" s="8" t="str">
        <f t="shared" si="115"/>
        <v>HIGH</v>
      </c>
      <c r="K1250" t="s">
        <v>29</v>
      </c>
      <c r="L1250" t="s">
        <v>25</v>
      </c>
      <c r="M1250" s="13">
        <v>0.29949999999999999</v>
      </c>
      <c r="N1250" s="13">
        <v>29.95</v>
      </c>
      <c r="O1250">
        <v>665</v>
      </c>
      <c r="P1250">
        <v>669</v>
      </c>
      <c r="Q1250">
        <f t="shared" si="116"/>
        <v>667</v>
      </c>
      <c r="R1250" s="8" t="str">
        <f t="shared" si="117"/>
        <v>FAIR</v>
      </c>
      <c r="S1250">
        <f t="shared" si="114"/>
        <v>1</v>
      </c>
      <c r="T1250" s="8" t="str">
        <f t="shared" si="118"/>
        <v>HIGH</v>
      </c>
      <c r="U1250" s="8" t="str">
        <f t="shared" si="119"/>
        <v>High DTI / Low Income / Low FICO</v>
      </c>
    </row>
    <row r="1251" spans="1:21" x14ac:dyDescent="0.3">
      <c r="A1251">
        <v>64210188</v>
      </c>
      <c r="B1251" s="6">
        <v>12000</v>
      </c>
      <c r="C1251" t="s">
        <v>26</v>
      </c>
      <c r="D1251" s="4">
        <v>0.1149</v>
      </c>
      <c r="E1251" t="s">
        <v>34</v>
      </c>
      <c r="F1251" t="s">
        <v>54</v>
      </c>
      <c r="G1251" t="s">
        <v>28</v>
      </c>
      <c r="H1251" t="s">
        <v>37</v>
      </c>
      <c r="I1251" s="6">
        <v>45000</v>
      </c>
      <c r="J1251" s="8" t="str">
        <f t="shared" si="115"/>
        <v>MEDIUM</v>
      </c>
      <c r="K1251" t="s">
        <v>48</v>
      </c>
      <c r="L1251" t="s">
        <v>25</v>
      </c>
      <c r="M1251" s="13">
        <v>0.2611</v>
      </c>
      <c r="N1251" s="13">
        <v>26.11</v>
      </c>
      <c r="O1251">
        <v>680</v>
      </c>
      <c r="P1251">
        <v>684</v>
      </c>
      <c r="Q1251">
        <f t="shared" si="116"/>
        <v>682</v>
      </c>
      <c r="R1251" s="8" t="str">
        <f t="shared" si="117"/>
        <v>FAIR</v>
      </c>
      <c r="S1251">
        <f t="shared" si="114"/>
        <v>1</v>
      </c>
      <c r="T1251" s="8" t="str">
        <f t="shared" si="118"/>
        <v>HIGH</v>
      </c>
      <c r="U1251" s="8" t="str">
        <f t="shared" si="119"/>
        <v>High DTI / Low Income / Low FICO</v>
      </c>
    </row>
    <row r="1252" spans="1:21" x14ac:dyDescent="0.3">
      <c r="A1252">
        <v>65374645</v>
      </c>
      <c r="B1252" s="6">
        <v>17000</v>
      </c>
      <c r="C1252" t="s">
        <v>26</v>
      </c>
      <c r="D1252" s="4">
        <v>0.10640000000000001</v>
      </c>
      <c r="E1252" t="s">
        <v>34</v>
      </c>
      <c r="F1252" t="s">
        <v>49</v>
      </c>
      <c r="G1252" t="s">
        <v>33</v>
      </c>
      <c r="H1252" t="s">
        <v>24</v>
      </c>
      <c r="I1252" s="6">
        <v>44200</v>
      </c>
      <c r="J1252" s="8" t="str">
        <f t="shared" si="115"/>
        <v>MEDIUM</v>
      </c>
      <c r="K1252" t="s">
        <v>29</v>
      </c>
      <c r="L1252" t="s">
        <v>25</v>
      </c>
      <c r="M1252" s="13">
        <v>0.1157</v>
      </c>
      <c r="N1252" s="13">
        <v>11.57</v>
      </c>
      <c r="O1252">
        <v>680</v>
      </c>
      <c r="P1252">
        <v>684</v>
      </c>
      <c r="Q1252">
        <f t="shared" si="116"/>
        <v>682</v>
      </c>
      <c r="R1252" s="8" t="str">
        <f t="shared" si="117"/>
        <v>FAIR</v>
      </c>
      <c r="S1252">
        <f t="shared" si="114"/>
        <v>2</v>
      </c>
      <c r="T1252" s="8" t="str">
        <f t="shared" si="118"/>
        <v>MEDIUM</v>
      </c>
      <c r="U1252" s="8" t="str">
        <f t="shared" si="119"/>
        <v>Moderate DTI/Income/FICO</v>
      </c>
    </row>
    <row r="1253" spans="1:21" x14ac:dyDescent="0.3">
      <c r="A1253">
        <v>66510831</v>
      </c>
      <c r="B1253" s="6">
        <v>21000</v>
      </c>
      <c r="C1253" t="s">
        <v>26</v>
      </c>
      <c r="D1253" s="4">
        <v>6.2400000000000004E-2</v>
      </c>
      <c r="E1253" t="s">
        <v>45</v>
      </c>
      <c r="F1253" t="s">
        <v>62</v>
      </c>
      <c r="G1253" t="s">
        <v>17</v>
      </c>
      <c r="H1253" t="s">
        <v>24</v>
      </c>
      <c r="I1253" s="6">
        <v>200000</v>
      </c>
      <c r="J1253" s="8" t="str">
        <f t="shared" si="115"/>
        <v>HIGH</v>
      </c>
      <c r="K1253" t="s">
        <v>29</v>
      </c>
      <c r="L1253" t="s">
        <v>66</v>
      </c>
      <c r="M1253" s="13">
        <v>5.0999999999999997E-2</v>
      </c>
      <c r="N1253" s="13">
        <v>5.0999999999999996</v>
      </c>
      <c r="O1253">
        <v>810</v>
      </c>
      <c r="P1253">
        <v>814</v>
      </c>
      <c r="Q1253">
        <f t="shared" si="116"/>
        <v>812</v>
      </c>
      <c r="R1253" s="8" t="str">
        <f t="shared" si="117"/>
        <v>GOOD</v>
      </c>
      <c r="S1253">
        <f t="shared" si="114"/>
        <v>3</v>
      </c>
      <c r="T1253" s="8" t="str">
        <f t="shared" si="118"/>
        <v>LOW</v>
      </c>
      <c r="U1253" s="8" t="str">
        <f t="shared" si="119"/>
        <v>Strong Profile</v>
      </c>
    </row>
    <row r="1254" spans="1:21" x14ac:dyDescent="0.3">
      <c r="A1254">
        <v>63447591</v>
      </c>
      <c r="B1254" s="6">
        <v>10500</v>
      </c>
      <c r="C1254" t="s">
        <v>26</v>
      </c>
      <c r="D1254" s="4">
        <v>0.1333</v>
      </c>
      <c r="E1254" t="s">
        <v>21</v>
      </c>
      <c r="F1254" t="s">
        <v>32</v>
      </c>
      <c r="G1254" t="s">
        <v>23</v>
      </c>
      <c r="H1254" t="s">
        <v>37</v>
      </c>
      <c r="I1254" s="6">
        <v>84000</v>
      </c>
      <c r="J1254" s="8" t="str">
        <f t="shared" si="115"/>
        <v>HIGH</v>
      </c>
      <c r="K1254" t="s">
        <v>29</v>
      </c>
      <c r="L1254" t="s">
        <v>59</v>
      </c>
      <c r="M1254" s="13">
        <v>0.13930000000000001</v>
      </c>
      <c r="N1254" s="13">
        <v>13.930000000000001</v>
      </c>
      <c r="O1254">
        <v>675</v>
      </c>
      <c r="P1254">
        <v>679</v>
      </c>
      <c r="Q1254">
        <f t="shared" si="116"/>
        <v>677</v>
      </c>
      <c r="R1254" s="8" t="str">
        <f t="shared" si="117"/>
        <v>FAIR</v>
      </c>
      <c r="S1254">
        <f t="shared" si="114"/>
        <v>2</v>
      </c>
      <c r="T1254" s="8" t="str">
        <f t="shared" si="118"/>
        <v>MEDIUM</v>
      </c>
      <c r="U1254" s="8" t="str">
        <f t="shared" si="119"/>
        <v>Moderate DTI/Income/FICO</v>
      </c>
    </row>
    <row r="1255" spans="1:21" x14ac:dyDescent="0.3">
      <c r="A1255">
        <v>63568769</v>
      </c>
      <c r="B1255" s="6">
        <v>20000</v>
      </c>
      <c r="C1255" t="s">
        <v>14</v>
      </c>
      <c r="D1255" s="4">
        <v>0.1149</v>
      </c>
      <c r="E1255" t="s">
        <v>34</v>
      </c>
      <c r="F1255" t="s">
        <v>54</v>
      </c>
      <c r="G1255" t="s">
        <v>33</v>
      </c>
      <c r="H1255" t="s">
        <v>18</v>
      </c>
      <c r="I1255" s="6">
        <v>78000</v>
      </c>
      <c r="J1255" s="8" t="str">
        <f t="shared" si="115"/>
        <v>HIGH</v>
      </c>
      <c r="K1255" t="s">
        <v>29</v>
      </c>
      <c r="L1255" t="s">
        <v>25</v>
      </c>
      <c r="M1255" s="13">
        <v>0.26</v>
      </c>
      <c r="N1255" s="13">
        <v>26</v>
      </c>
      <c r="O1255">
        <v>670</v>
      </c>
      <c r="P1255">
        <v>674</v>
      </c>
      <c r="Q1255">
        <f t="shared" si="116"/>
        <v>672</v>
      </c>
      <c r="R1255" s="8" t="str">
        <f t="shared" si="117"/>
        <v>FAIR</v>
      </c>
      <c r="S1255">
        <f t="shared" si="114"/>
        <v>1</v>
      </c>
      <c r="T1255" s="8" t="str">
        <f t="shared" si="118"/>
        <v>HIGH</v>
      </c>
      <c r="U1255" s="8" t="str">
        <f t="shared" si="119"/>
        <v>High DTI / Low Income / Low FICO</v>
      </c>
    </row>
    <row r="1256" spans="1:21" x14ac:dyDescent="0.3">
      <c r="A1256">
        <v>67429223</v>
      </c>
      <c r="B1256" s="6">
        <v>8975</v>
      </c>
      <c r="C1256" t="s">
        <v>26</v>
      </c>
      <c r="D1256" s="4">
        <v>0.16550000000000001</v>
      </c>
      <c r="E1256" t="s">
        <v>15</v>
      </c>
      <c r="F1256" t="s">
        <v>16</v>
      </c>
      <c r="G1256" t="s">
        <v>28</v>
      </c>
      <c r="H1256" t="s">
        <v>24</v>
      </c>
      <c r="I1256" s="6">
        <v>62000</v>
      </c>
      <c r="J1256" s="8" t="str">
        <f t="shared" si="115"/>
        <v>HIGH</v>
      </c>
      <c r="K1256" t="s">
        <v>29</v>
      </c>
      <c r="L1256" t="s">
        <v>20</v>
      </c>
      <c r="M1256" s="13">
        <v>0.1537</v>
      </c>
      <c r="N1256" s="13">
        <v>15.370000000000001</v>
      </c>
      <c r="O1256">
        <v>665</v>
      </c>
      <c r="P1256">
        <v>669</v>
      </c>
      <c r="Q1256">
        <f t="shared" si="116"/>
        <v>667</v>
      </c>
      <c r="R1256" s="8" t="str">
        <f t="shared" si="117"/>
        <v>FAIR</v>
      </c>
      <c r="S1256">
        <f t="shared" si="114"/>
        <v>2</v>
      </c>
      <c r="T1256" s="8" t="str">
        <f t="shared" si="118"/>
        <v>MEDIUM</v>
      </c>
      <c r="U1256" s="8" t="str">
        <f t="shared" si="119"/>
        <v>Moderate DTI/Income/FICO</v>
      </c>
    </row>
    <row r="1257" spans="1:21" x14ac:dyDescent="0.3">
      <c r="A1257">
        <v>63978037</v>
      </c>
      <c r="B1257" s="6">
        <v>30000</v>
      </c>
      <c r="C1257" t="s">
        <v>14</v>
      </c>
      <c r="D1257" s="4">
        <v>0.18989999999999999</v>
      </c>
      <c r="E1257" t="s">
        <v>43</v>
      </c>
      <c r="F1257" t="s">
        <v>76</v>
      </c>
      <c r="G1257" t="s">
        <v>33</v>
      </c>
      <c r="H1257" t="s">
        <v>37</v>
      </c>
      <c r="I1257" s="6">
        <v>90000</v>
      </c>
      <c r="J1257" s="8" t="str">
        <f t="shared" si="115"/>
        <v>HIGH</v>
      </c>
      <c r="K1257" t="s">
        <v>19</v>
      </c>
      <c r="L1257" t="s">
        <v>20</v>
      </c>
      <c r="M1257" s="13">
        <v>0.35090000000000005</v>
      </c>
      <c r="N1257" s="13">
        <v>35.090000000000003</v>
      </c>
      <c r="O1257">
        <v>690</v>
      </c>
      <c r="P1257">
        <v>694</v>
      </c>
      <c r="Q1257">
        <f t="shared" si="116"/>
        <v>692</v>
      </c>
      <c r="R1257" s="8" t="str">
        <f t="shared" si="117"/>
        <v>FAIR</v>
      </c>
      <c r="S1257">
        <f t="shared" si="114"/>
        <v>1</v>
      </c>
      <c r="T1257" s="8" t="str">
        <f t="shared" si="118"/>
        <v>HIGH</v>
      </c>
      <c r="U1257" s="8" t="str">
        <f t="shared" si="119"/>
        <v>High DTI / Low Income / Low FICO</v>
      </c>
    </row>
    <row r="1258" spans="1:21" x14ac:dyDescent="0.3">
      <c r="A1258">
        <v>62764805</v>
      </c>
      <c r="B1258" s="6">
        <v>3200</v>
      </c>
      <c r="C1258" t="s">
        <v>26</v>
      </c>
      <c r="D1258" s="4">
        <v>7.2599999999999998E-2</v>
      </c>
      <c r="E1258" t="s">
        <v>45</v>
      </c>
      <c r="F1258" t="s">
        <v>61</v>
      </c>
      <c r="G1258" t="s">
        <v>72</v>
      </c>
      <c r="H1258" t="s">
        <v>24</v>
      </c>
      <c r="I1258" s="6">
        <v>78000</v>
      </c>
      <c r="J1258" s="8" t="str">
        <f t="shared" si="115"/>
        <v>HIGH</v>
      </c>
      <c r="K1258" t="s">
        <v>48</v>
      </c>
      <c r="L1258" t="s">
        <v>20</v>
      </c>
      <c r="M1258" s="13">
        <v>0.20280000000000001</v>
      </c>
      <c r="N1258" s="13">
        <v>20.28</v>
      </c>
      <c r="O1258">
        <v>690</v>
      </c>
      <c r="P1258">
        <v>694</v>
      </c>
      <c r="Q1258">
        <f t="shared" si="116"/>
        <v>692</v>
      </c>
      <c r="R1258" s="8" t="str">
        <f t="shared" si="117"/>
        <v>FAIR</v>
      </c>
      <c r="S1258">
        <f t="shared" si="114"/>
        <v>1</v>
      </c>
      <c r="T1258" s="8" t="str">
        <f t="shared" si="118"/>
        <v>HIGH</v>
      </c>
      <c r="U1258" s="8" t="str">
        <f t="shared" si="119"/>
        <v>High DTI / Low Income / Low FICO</v>
      </c>
    </row>
    <row r="1259" spans="1:21" x14ac:dyDescent="0.3">
      <c r="A1259">
        <v>67336718</v>
      </c>
      <c r="B1259" s="6">
        <v>3000</v>
      </c>
      <c r="C1259" t="s">
        <v>26</v>
      </c>
      <c r="D1259" s="4">
        <v>0.11220000000000001</v>
      </c>
      <c r="E1259" t="s">
        <v>34</v>
      </c>
      <c r="F1259" t="s">
        <v>54</v>
      </c>
      <c r="G1259" t="s">
        <v>47</v>
      </c>
      <c r="H1259" t="s">
        <v>24</v>
      </c>
      <c r="I1259" s="6">
        <v>60000</v>
      </c>
      <c r="J1259" s="8" t="str">
        <f t="shared" si="115"/>
        <v>MEDIUM</v>
      </c>
      <c r="K1259" t="s">
        <v>29</v>
      </c>
      <c r="L1259" t="s">
        <v>20</v>
      </c>
      <c r="M1259" s="13">
        <v>0.2024</v>
      </c>
      <c r="N1259" s="13">
        <v>20.239999999999998</v>
      </c>
      <c r="O1259">
        <v>695</v>
      </c>
      <c r="P1259">
        <v>699</v>
      </c>
      <c r="Q1259">
        <f t="shared" si="116"/>
        <v>697</v>
      </c>
      <c r="R1259" s="8" t="str">
        <f t="shared" si="117"/>
        <v>FAIR</v>
      </c>
      <c r="S1259">
        <f t="shared" si="114"/>
        <v>1</v>
      </c>
      <c r="T1259" s="8" t="str">
        <f t="shared" si="118"/>
        <v>HIGH</v>
      </c>
      <c r="U1259" s="8" t="str">
        <f t="shared" si="119"/>
        <v>High DTI / Low Income / Low FICO</v>
      </c>
    </row>
    <row r="1260" spans="1:21" x14ac:dyDescent="0.3">
      <c r="A1260">
        <v>62539288</v>
      </c>
      <c r="B1260" s="6">
        <v>28000</v>
      </c>
      <c r="C1260" t="s">
        <v>14</v>
      </c>
      <c r="D1260" s="4">
        <v>9.9900000000000003E-2</v>
      </c>
      <c r="E1260" t="s">
        <v>34</v>
      </c>
      <c r="F1260" t="s">
        <v>58</v>
      </c>
      <c r="G1260" t="s">
        <v>69</v>
      </c>
      <c r="H1260" t="s">
        <v>37</v>
      </c>
      <c r="I1260" s="6">
        <v>94000</v>
      </c>
      <c r="J1260" s="8" t="str">
        <f t="shared" si="115"/>
        <v>HIGH</v>
      </c>
      <c r="K1260" t="s">
        <v>29</v>
      </c>
      <c r="L1260" t="s">
        <v>25</v>
      </c>
      <c r="M1260" s="13">
        <v>0.28850000000000003</v>
      </c>
      <c r="N1260" s="13">
        <v>28.850000000000005</v>
      </c>
      <c r="O1260">
        <v>720</v>
      </c>
      <c r="P1260">
        <v>724</v>
      </c>
      <c r="Q1260">
        <f t="shared" si="116"/>
        <v>722</v>
      </c>
      <c r="R1260" s="8" t="str">
        <f t="shared" si="117"/>
        <v>GOOD</v>
      </c>
      <c r="S1260">
        <f t="shared" si="114"/>
        <v>1</v>
      </c>
      <c r="T1260" s="8" t="str">
        <f t="shared" si="118"/>
        <v>HIGH</v>
      </c>
      <c r="U1260" s="8" t="str">
        <f t="shared" si="119"/>
        <v>High DTI / Low Income / Low FICO</v>
      </c>
    </row>
    <row r="1261" spans="1:21" x14ac:dyDescent="0.3">
      <c r="A1261">
        <v>67428029</v>
      </c>
      <c r="B1261" s="6">
        <v>18075</v>
      </c>
      <c r="C1261" t="s">
        <v>26</v>
      </c>
      <c r="D1261" s="4">
        <v>6.2400000000000004E-2</v>
      </c>
      <c r="E1261" t="s">
        <v>45</v>
      </c>
      <c r="F1261" t="s">
        <v>62</v>
      </c>
      <c r="G1261" t="s">
        <v>33</v>
      </c>
      <c r="H1261" t="s">
        <v>24</v>
      </c>
      <c r="I1261" s="6">
        <v>120080</v>
      </c>
      <c r="J1261" s="8" t="str">
        <f t="shared" si="115"/>
        <v>HIGH</v>
      </c>
      <c r="K1261" t="s">
        <v>29</v>
      </c>
      <c r="L1261" t="s">
        <v>25</v>
      </c>
      <c r="M1261" s="13">
        <v>9.9100000000000008E-2</v>
      </c>
      <c r="N1261" s="13">
        <v>9.91</v>
      </c>
      <c r="O1261">
        <v>795</v>
      </c>
      <c r="P1261">
        <v>799</v>
      </c>
      <c r="Q1261">
        <f t="shared" si="116"/>
        <v>797</v>
      </c>
      <c r="R1261" s="8" t="str">
        <f t="shared" si="117"/>
        <v>GOOD</v>
      </c>
      <c r="S1261">
        <f t="shared" si="114"/>
        <v>3</v>
      </c>
      <c r="T1261" s="8" t="str">
        <f t="shared" si="118"/>
        <v>LOW</v>
      </c>
      <c r="U1261" s="8" t="str">
        <f t="shared" si="119"/>
        <v>Strong Profile</v>
      </c>
    </row>
    <row r="1262" spans="1:21" x14ac:dyDescent="0.3">
      <c r="A1262">
        <v>68112264</v>
      </c>
      <c r="B1262" s="6">
        <v>15000</v>
      </c>
      <c r="C1262" t="s">
        <v>26</v>
      </c>
      <c r="D1262" s="4">
        <v>0.11990000000000001</v>
      </c>
      <c r="E1262" t="s">
        <v>21</v>
      </c>
      <c r="F1262" t="s">
        <v>40</v>
      </c>
      <c r="G1262" t="s">
        <v>23</v>
      </c>
      <c r="H1262" t="s">
        <v>37</v>
      </c>
      <c r="I1262" s="6">
        <v>55000</v>
      </c>
      <c r="J1262" s="8" t="str">
        <f t="shared" si="115"/>
        <v>MEDIUM</v>
      </c>
      <c r="K1262" t="s">
        <v>48</v>
      </c>
      <c r="L1262" t="s">
        <v>20</v>
      </c>
      <c r="M1262" s="13">
        <v>0.29630000000000001</v>
      </c>
      <c r="N1262" s="13">
        <v>29.630000000000003</v>
      </c>
      <c r="O1262">
        <v>665</v>
      </c>
      <c r="P1262">
        <v>669</v>
      </c>
      <c r="Q1262">
        <f t="shared" si="116"/>
        <v>667</v>
      </c>
      <c r="R1262" s="8" t="str">
        <f t="shared" si="117"/>
        <v>FAIR</v>
      </c>
      <c r="S1262">
        <f t="shared" si="114"/>
        <v>1</v>
      </c>
      <c r="T1262" s="8" t="str">
        <f t="shared" si="118"/>
        <v>HIGH</v>
      </c>
      <c r="U1262" s="8" t="str">
        <f t="shared" si="119"/>
        <v>High DTI / Low Income / Low FICO</v>
      </c>
    </row>
    <row r="1263" spans="1:21" x14ac:dyDescent="0.3">
      <c r="A1263">
        <v>63356122</v>
      </c>
      <c r="B1263" s="6">
        <v>35000</v>
      </c>
      <c r="C1263" t="s">
        <v>14</v>
      </c>
      <c r="D1263" s="4">
        <v>0.1229</v>
      </c>
      <c r="E1263" t="s">
        <v>21</v>
      </c>
      <c r="F1263" t="s">
        <v>40</v>
      </c>
      <c r="G1263" t="s">
        <v>17</v>
      </c>
      <c r="H1263" t="s">
        <v>37</v>
      </c>
      <c r="I1263" s="6">
        <v>175000</v>
      </c>
      <c r="J1263" s="8" t="str">
        <f t="shared" si="115"/>
        <v>HIGH</v>
      </c>
      <c r="K1263" t="s">
        <v>19</v>
      </c>
      <c r="L1263" t="s">
        <v>25</v>
      </c>
      <c r="M1263" s="13">
        <v>0.17199999999999999</v>
      </c>
      <c r="N1263" s="13">
        <v>17.2</v>
      </c>
      <c r="O1263">
        <v>710</v>
      </c>
      <c r="P1263">
        <v>714</v>
      </c>
      <c r="Q1263">
        <f t="shared" si="116"/>
        <v>712</v>
      </c>
      <c r="R1263" s="8" t="str">
        <f t="shared" si="117"/>
        <v>GOOD</v>
      </c>
      <c r="S1263">
        <f t="shared" si="114"/>
        <v>2</v>
      </c>
      <c r="T1263" s="8" t="str">
        <f t="shared" si="118"/>
        <v>MEDIUM</v>
      </c>
      <c r="U1263" s="8" t="str">
        <f t="shared" si="119"/>
        <v>Moderate DTI/Income/FICO</v>
      </c>
    </row>
    <row r="1264" spans="1:21" x14ac:dyDescent="0.3">
      <c r="A1264">
        <v>63387230</v>
      </c>
      <c r="B1264" s="6">
        <v>6150</v>
      </c>
      <c r="C1264" t="s">
        <v>26</v>
      </c>
      <c r="D1264" s="4">
        <v>5.3200000000000004E-2</v>
      </c>
      <c r="E1264" t="s">
        <v>45</v>
      </c>
      <c r="F1264" t="s">
        <v>57</v>
      </c>
      <c r="G1264" t="s">
        <v>36</v>
      </c>
      <c r="H1264" t="s">
        <v>18</v>
      </c>
      <c r="I1264" s="6">
        <v>40000</v>
      </c>
      <c r="J1264" s="8" t="str">
        <f t="shared" si="115"/>
        <v>LOW</v>
      </c>
      <c r="K1264" t="s">
        <v>29</v>
      </c>
      <c r="L1264" t="s">
        <v>25</v>
      </c>
      <c r="M1264" s="13">
        <v>0.10859999999999999</v>
      </c>
      <c r="N1264" s="13">
        <v>10.86</v>
      </c>
      <c r="O1264">
        <v>720</v>
      </c>
      <c r="P1264">
        <v>724</v>
      </c>
      <c r="Q1264">
        <f t="shared" si="116"/>
        <v>722</v>
      </c>
      <c r="R1264" s="8" t="str">
        <f t="shared" si="117"/>
        <v>GOOD</v>
      </c>
      <c r="S1264">
        <f t="shared" si="114"/>
        <v>1</v>
      </c>
      <c r="T1264" s="8" t="str">
        <f t="shared" si="118"/>
        <v>HIGH</v>
      </c>
      <c r="U1264" s="8" t="str">
        <f t="shared" si="119"/>
        <v>High DTI / Low Income / Low FICO</v>
      </c>
    </row>
    <row r="1265" spans="1:21" x14ac:dyDescent="0.3">
      <c r="A1265">
        <v>64957877</v>
      </c>
      <c r="B1265" s="6">
        <v>6500</v>
      </c>
      <c r="C1265" t="s">
        <v>26</v>
      </c>
      <c r="D1265" s="4">
        <v>0.14330000000000001</v>
      </c>
      <c r="E1265" t="s">
        <v>21</v>
      </c>
      <c r="F1265" t="s">
        <v>56</v>
      </c>
      <c r="G1265" t="s">
        <v>23</v>
      </c>
      <c r="H1265" t="s">
        <v>37</v>
      </c>
      <c r="I1265" s="6">
        <v>50000</v>
      </c>
      <c r="J1265" s="8" t="str">
        <f t="shared" si="115"/>
        <v>MEDIUM</v>
      </c>
      <c r="K1265" t="s">
        <v>48</v>
      </c>
      <c r="L1265" t="s">
        <v>20</v>
      </c>
      <c r="M1265" s="13">
        <v>0.2261</v>
      </c>
      <c r="N1265" s="13">
        <v>22.61</v>
      </c>
      <c r="O1265">
        <v>660</v>
      </c>
      <c r="P1265">
        <v>664</v>
      </c>
      <c r="Q1265">
        <f t="shared" si="116"/>
        <v>662</v>
      </c>
      <c r="R1265" s="8" t="str">
        <f t="shared" si="117"/>
        <v>FAIR</v>
      </c>
      <c r="S1265">
        <f t="shared" si="114"/>
        <v>1</v>
      </c>
      <c r="T1265" s="8" t="str">
        <f t="shared" si="118"/>
        <v>HIGH</v>
      </c>
      <c r="U1265" s="8" t="str">
        <f t="shared" si="119"/>
        <v>High DTI / Low Income / Low FICO</v>
      </c>
    </row>
    <row r="1266" spans="1:21" x14ac:dyDescent="0.3">
      <c r="A1266">
        <v>63176244</v>
      </c>
      <c r="B1266" s="6">
        <v>25000</v>
      </c>
      <c r="C1266" t="s">
        <v>14</v>
      </c>
      <c r="D1266" s="4">
        <v>0.19989999999999999</v>
      </c>
      <c r="E1266" t="s">
        <v>43</v>
      </c>
      <c r="F1266" t="s">
        <v>44</v>
      </c>
      <c r="G1266" t="s">
        <v>33</v>
      </c>
      <c r="H1266" t="s">
        <v>24</v>
      </c>
      <c r="I1266" s="6">
        <v>105000</v>
      </c>
      <c r="J1266" s="8" t="str">
        <f t="shared" si="115"/>
        <v>HIGH</v>
      </c>
      <c r="K1266" t="s">
        <v>48</v>
      </c>
      <c r="L1266" t="s">
        <v>20</v>
      </c>
      <c r="M1266" s="13">
        <v>0.30870000000000003</v>
      </c>
      <c r="N1266" s="13">
        <v>30.870000000000005</v>
      </c>
      <c r="O1266">
        <v>680</v>
      </c>
      <c r="P1266">
        <v>684</v>
      </c>
      <c r="Q1266">
        <f t="shared" si="116"/>
        <v>682</v>
      </c>
      <c r="R1266" s="8" t="str">
        <f t="shared" si="117"/>
        <v>FAIR</v>
      </c>
      <c r="S1266">
        <f t="shared" si="114"/>
        <v>1</v>
      </c>
      <c r="T1266" s="8" t="str">
        <f t="shared" si="118"/>
        <v>HIGH</v>
      </c>
      <c r="U1266" s="8" t="str">
        <f t="shared" si="119"/>
        <v>High DTI / Low Income / Low FICO</v>
      </c>
    </row>
    <row r="1267" spans="1:21" x14ac:dyDescent="0.3">
      <c r="A1267">
        <v>67606128</v>
      </c>
      <c r="B1267" s="6">
        <v>10800</v>
      </c>
      <c r="C1267" t="s">
        <v>26</v>
      </c>
      <c r="D1267" s="4">
        <v>0.11990000000000001</v>
      </c>
      <c r="E1267" t="s">
        <v>21</v>
      </c>
      <c r="F1267" t="s">
        <v>40</v>
      </c>
      <c r="G1267" t="s">
        <v>33</v>
      </c>
      <c r="H1267" t="s">
        <v>37</v>
      </c>
      <c r="I1267" s="6">
        <v>56000</v>
      </c>
      <c r="J1267" s="8" t="str">
        <f t="shared" si="115"/>
        <v>MEDIUM</v>
      </c>
      <c r="K1267" t="s">
        <v>29</v>
      </c>
      <c r="L1267" t="s">
        <v>20</v>
      </c>
      <c r="M1267" s="13">
        <v>0.24299999999999999</v>
      </c>
      <c r="N1267" s="13">
        <v>24.3</v>
      </c>
      <c r="O1267">
        <v>675</v>
      </c>
      <c r="P1267">
        <v>679</v>
      </c>
      <c r="Q1267">
        <f t="shared" si="116"/>
        <v>677</v>
      </c>
      <c r="R1267" s="8" t="str">
        <f t="shared" si="117"/>
        <v>FAIR</v>
      </c>
      <c r="S1267">
        <f t="shared" si="114"/>
        <v>1</v>
      </c>
      <c r="T1267" s="8" t="str">
        <f t="shared" si="118"/>
        <v>HIGH</v>
      </c>
      <c r="U1267" s="8" t="str">
        <f t="shared" si="119"/>
        <v>High DTI / Low Income / Low FICO</v>
      </c>
    </row>
    <row r="1268" spans="1:21" x14ac:dyDescent="0.3">
      <c r="A1268">
        <v>63337489</v>
      </c>
      <c r="B1268" s="6">
        <v>12000</v>
      </c>
      <c r="C1268" t="s">
        <v>26</v>
      </c>
      <c r="D1268" s="4">
        <v>8.1799999999999998E-2</v>
      </c>
      <c r="E1268" t="s">
        <v>34</v>
      </c>
      <c r="F1268" t="s">
        <v>35</v>
      </c>
      <c r="G1268" t="s">
        <v>72</v>
      </c>
      <c r="H1268" t="s">
        <v>24</v>
      </c>
      <c r="I1268" s="6">
        <v>63000</v>
      </c>
      <c r="J1268" s="8" t="str">
        <f t="shared" si="115"/>
        <v>HIGH</v>
      </c>
      <c r="K1268" t="s">
        <v>29</v>
      </c>
      <c r="L1268" t="s">
        <v>25</v>
      </c>
      <c r="M1268" s="13">
        <v>9.2799999999999994E-2</v>
      </c>
      <c r="N1268" s="13">
        <v>9.2799999999999994</v>
      </c>
      <c r="O1268">
        <v>665</v>
      </c>
      <c r="P1268">
        <v>669</v>
      </c>
      <c r="Q1268">
        <f t="shared" si="116"/>
        <v>667</v>
      </c>
      <c r="R1268" s="8" t="str">
        <f t="shared" si="117"/>
        <v>FAIR</v>
      </c>
      <c r="S1268">
        <f t="shared" si="114"/>
        <v>2</v>
      </c>
      <c r="T1268" s="8" t="str">
        <f t="shared" si="118"/>
        <v>MEDIUM</v>
      </c>
      <c r="U1268" s="8" t="str">
        <f t="shared" si="119"/>
        <v>Moderate DTI/Income/FICO</v>
      </c>
    </row>
    <row r="1269" spans="1:21" x14ac:dyDescent="0.3">
      <c r="A1269">
        <v>66585694</v>
      </c>
      <c r="B1269" s="6">
        <v>1500</v>
      </c>
      <c r="C1269" t="s">
        <v>26</v>
      </c>
      <c r="D1269" s="4">
        <v>0.1318</v>
      </c>
      <c r="E1269" t="s">
        <v>21</v>
      </c>
      <c r="F1269" t="s">
        <v>32</v>
      </c>
      <c r="G1269" t="s">
        <v>72</v>
      </c>
      <c r="H1269" t="s">
        <v>24</v>
      </c>
      <c r="I1269" s="6">
        <v>66000</v>
      </c>
      <c r="J1269" s="8" t="str">
        <f t="shared" si="115"/>
        <v>HIGH</v>
      </c>
      <c r="K1269" t="s">
        <v>29</v>
      </c>
      <c r="L1269" t="s">
        <v>31</v>
      </c>
      <c r="M1269" s="13">
        <v>0.184</v>
      </c>
      <c r="N1269" s="13">
        <v>18.399999999999999</v>
      </c>
      <c r="O1269">
        <v>665</v>
      </c>
      <c r="P1269">
        <v>669</v>
      </c>
      <c r="Q1269">
        <f t="shared" si="116"/>
        <v>667</v>
      </c>
      <c r="R1269" s="8" t="str">
        <f t="shared" si="117"/>
        <v>FAIR</v>
      </c>
      <c r="S1269">
        <f t="shared" si="114"/>
        <v>2</v>
      </c>
      <c r="T1269" s="8" t="str">
        <f t="shared" si="118"/>
        <v>MEDIUM</v>
      </c>
      <c r="U1269" s="8" t="str">
        <f t="shared" si="119"/>
        <v>Moderate DTI/Income/FICO</v>
      </c>
    </row>
    <row r="1270" spans="1:21" x14ac:dyDescent="0.3">
      <c r="A1270">
        <v>66270172</v>
      </c>
      <c r="B1270" s="6">
        <v>29000</v>
      </c>
      <c r="C1270" t="s">
        <v>14</v>
      </c>
      <c r="D1270" s="4">
        <v>0.21989999999999998</v>
      </c>
      <c r="E1270" t="s">
        <v>41</v>
      </c>
      <c r="F1270" t="s">
        <v>80</v>
      </c>
      <c r="G1270" t="s">
        <v>33</v>
      </c>
      <c r="H1270" t="s">
        <v>37</v>
      </c>
      <c r="I1270" s="6">
        <v>77460</v>
      </c>
      <c r="J1270" s="8" t="str">
        <f t="shared" si="115"/>
        <v>HIGH</v>
      </c>
      <c r="K1270" t="s">
        <v>19</v>
      </c>
      <c r="L1270" t="s">
        <v>31</v>
      </c>
      <c r="M1270" s="13">
        <v>0.1366</v>
      </c>
      <c r="N1270" s="13">
        <v>13.66</v>
      </c>
      <c r="O1270">
        <v>660</v>
      </c>
      <c r="P1270">
        <v>664</v>
      </c>
      <c r="Q1270">
        <f t="shared" si="116"/>
        <v>662</v>
      </c>
      <c r="R1270" s="8" t="str">
        <f t="shared" si="117"/>
        <v>FAIR</v>
      </c>
      <c r="S1270">
        <f t="shared" si="114"/>
        <v>2</v>
      </c>
      <c r="T1270" s="8" t="str">
        <f t="shared" si="118"/>
        <v>MEDIUM</v>
      </c>
      <c r="U1270" s="8" t="str">
        <f t="shared" si="119"/>
        <v>Moderate DTI/Income/FICO</v>
      </c>
    </row>
    <row r="1271" spans="1:21" x14ac:dyDescent="0.3">
      <c r="A1271">
        <v>62357211</v>
      </c>
      <c r="B1271" s="6">
        <v>25000</v>
      </c>
      <c r="C1271" t="s">
        <v>26</v>
      </c>
      <c r="D1271" s="4">
        <v>6.2400000000000004E-2</v>
      </c>
      <c r="E1271" t="s">
        <v>45</v>
      </c>
      <c r="F1271" t="s">
        <v>62</v>
      </c>
      <c r="G1271" t="s">
        <v>36</v>
      </c>
      <c r="H1271" t="s">
        <v>18</v>
      </c>
      <c r="I1271" s="6">
        <v>60000</v>
      </c>
      <c r="J1271" s="8" t="str">
        <f t="shared" si="115"/>
        <v>MEDIUM</v>
      </c>
      <c r="K1271" t="s">
        <v>29</v>
      </c>
      <c r="L1271" t="s">
        <v>25</v>
      </c>
      <c r="M1271" s="13">
        <v>0.26839999999999997</v>
      </c>
      <c r="N1271" s="13">
        <v>26.839999999999996</v>
      </c>
      <c r="O1271">
        <v>695</v>
      </c>
      <c r="P1271">
        <v>699</v>
      </c>
      <c r="Q1271">
        <f t="shared" si="116"/>
        <v>697</v>
      </c>
      <c r="R1271" s="8" t="str">
        <f t="shared" si="117"/>
        <v>FAIR</v>
      </c>
      <c r="S1271">
        <f t="shared" si="114"/>
        <v>1</v>
      </c>
      <c r="T1271" s="8" t="str">
        <f t="shared" si="118"/>
        <v>HIGH</v>
      </c>
      <c r="U1271" s="8" t="str">
        <f t="shared" si="119"/>
        <v>High DTI / Low Income / Low FICO</v>
      </c>
    </row>
    <row r="1272" spans="1:21" x14ac:dyDescent="0.3">
      <c r="A1272">
        <v>65616804</v>
      </c>
      <c r="B1272" s="6">
        <v>24250</v>
      </c>
      <c r="C1272" t="s">
        <v>26</v>
      </c>
      <c r="D1272" s="4">
        <v>0.1099</v>
      </c>
      <c r="E1272" t="s">
        <v>34</v>
      </c>
      <c r="F1272" t="s">
        <v>49</v>
      </c>
      <c r="G1272" t="s">
        <v>28</v>
      </c>
      <c r="H1272" t="s">
        <v>37</v>
      </c>
      <c r="I1272" s="6">
        <v>60000</v>
      </c>
      <c r="J1272" s="8" t="str">
        <f t="shared" si="115"/>
        <v>MEDIUM</v>
      </c>
      <c r="K1272" t="s">
        <v>29</v>
      </c>
      <c r="L1272" t="s">
        <v>20</v>
      </c>
      <c r="M1272" s="13">
        <v>9.5600000000000004E-2</v>
      </c>
      <c r="N1272" s="13">
        <v>9.56</v>
      </c>
      <c r="O1272">
        <v>665</v>
      </c>
      <c r="P1272">
        <v>669</v>
      </c>
      <c r="Q1272">
        <f t="shared" si="116"/>
        <v>667</v>
      </c>
      <c r="R1272" s="8" t="str">
        <f t="shared" si="117"/>
        <v>FAIR</v>
      </c>
      <c r="S1272">
        <f t="shared" si="114"/>
        <v>2</v>
      </c>
      <c r="T1272" s="8" t="str">
        <f t="shared" si="118"/>
        <v>MEDIUM</v>
      </c>
      <c r="U1272" s="8" t="str">
        <f t="shared" si="119"/>
        <v>Moderate DTI/Income/FICO</v>
      </c>
    </row>
    <row r="1273" spans="1:21" x14ac:dyDescent="0.3">
      <c r="A1273">
        <v>66424688</v>
      </c>
      <c r="B1273" s="6">
        <v>20000</v>
      </c>
      <c r="C1273" t="s">
        <v>14</v>
      </c>
      <c r="D1273" s="4">
        <v>0.17859999999999998</v>
      </c>
      <c r="E1273" t="s">
        <v>15</v>
      </c>
      <c r="F1273" t="s">
        <v>51</v>
      </c>
      <c r="G1273" t="s">
        <v>36</v>
      </c>
      <c r="H1273" t="s">
        <v>24</v>
      </c>
      <c r="I1273" s="6">
        <v>45000</v>
      </c>
      <c r="J1273" s="8" t="str">
        <f t="shared" si="115"/>
        <v>MEDIUM</v>
      </c>
      <c r="K1273" t="s">
        <v>19</v>
      </c>
      <c r="L1273" t="s">
        <v>20</v>
      </c>
      <c r="M1273" s="13">
        <v>0.33279999999999998</v>
      </c>
      <c r="N1273" s="13">
        <v>33.28</v>
      </c>
      <c r="O1273">
        <v>695</v>
      </c>
      <c r="P1273">
        <v>699</v>
      </c>
      <c r="Q1273">
        <f t="shared" si="116"/>
        <v>697</v>
      </c>
      <c r="R1273" s="8" t="str">
        <f t="shared" si="117"/>
        <v>FAIR</v>
      </c>
      <c r="S1273">
        <f t="shared" si="114"/>
        <v>1</v>
      </c>
      <c r="T1273" s="8" t="str">
        <f t="shared" si="118"/>
        <v>HIGH</v>
      </c>
      <c r="U1273" s="8" t="str">
        <f t="shared" si="119"/>
        <v>High DTI / Low Income / Low FICO</v>
      </c>
    </row>
    <row r="1274" spans="1:21" x14ac:dyDescent="0.3">
      <c r="A1274">
        <v>66404224</v>
      </c>
      <c r="B1274" s="6">
        <v>7000</v>
      </c>
      <c r="C1274" t="s">
        <v>26</v>
      </c>
      <c r="D1274" s="4">
        <v>9.1700000000000004E-2</v>
      </c>
      <c r="E1274" t="s">
        <v>34</v>
      </c>
      <c r="F1274" t="s">
        <v>68</v>
      </c>
      <c r="G1274" t="s">
        <v>28</v>
      </c>
      <c r="H1274" t="s">
        <v>37</v>
      </c>
      <c r="I1274" s="6">
        <v>40000</v>
      </c>
      <c r="J1274" s="8" t="str">
        <f t="shared" si="115"/>
        <v>LOW</v>
      </c>
      <c r="K1274" t="s">
        <v>29</v>
      </c>
      <c r="L1274" t="s">
        <v>20</v>
      </c>
      <c r="M1274" s="13">
        <v>0.19769999999999999</v>
      </c>
      <c r="N1274" s="13">
        <v>19.77</v>
      </c>
      <c r="O1274">
        <v>680</v>
      </c>
      <c r="P1274">
        <v>684</v>
      </c>
      <c r="Q1274">
        <f t="shared" si="116"/>
        <v>682</v>
      </c>
      <c r="R1274" s="8" t="str">
        <f t="shared" si="117"/>
        <v>FAIR</v>
      </c>
      <c r="S1274">
        <f t="shared" si="114"/>
        <v>1</v>
      </c>
      <c r="T1274" s="8" t="str">
        <f t="shared" si="118"/>
        <v>HIGH</v>
      </c>
      <c r="U1274" s="8" t="str">
        <f t="shared" si="119"/>
        <v>High DTI / Low Income / Low FICO</v>
      </c>
    </row>
    <row r="1275" spans="1:21" x14ac:dyDescent="0.3">
      <c r="A1275">
        <v>65159618</v>
      </c>
      <c r="B1275" s="6">
        <v>35000</v>
      </c>
      <c r="C1275" t="s">
        <v>26</v>
      </c>
      <c r="D1275" s="4">
        <v>0.1099</v>
      </c>
      <c r="E1275" t="s">
        <v>34</v>
      </c>
      <c r="F1275" t="s">
        <v>49</v>
      </c>
      <c r="G1275" t="s">
        <v>33</v>
      </c>
      <c r="H1275" t="s">
        <v>24</v>
      </c>
      <c r="I1275" s="6">
        <v>110000</v>
      </c>
      <c r="J1275" s="8" t="str">
        <f t="shared" si="115"/>
        <v>HIGH</v>
      </c>
      <c r="K1275" t="s">
        <v>29</v>
      </c>
      <c r="L1275" t="s">
        <v>38</v>
      </c>
      <c r="M1275" s="13">
        <v>0.15670000000000001</v>
      </c>
      <c r="N1275" s="13">
        <v>15.67</v>
      </c>
      <c r="O1275">
        <v>695</v>
      </c>
      <c r="P1275">
        <v>699</v>
      </c>
      <c r="Q1275">
        <f t="shared" si="116"/>
        <v>697</v>
      </c>
      <c r="R1275" s="8" t="str">
        <f t="shared" si="117"/>
        <v>FAIR</v>
      </c>
      <c r="S1275">
        <f t="shared" si="114"/>
        <v>2</v>
      </c>
      <c r="T1275" s="8" t="str">
        <f t="shared" si="118"/>
        <v>MEDIUM</v>
      </c>
      <c r="U1275" s="8" t="str">
        <f t="shared" si="119"/>
        <v>Moderate DTI/Income/FICO</v>
      </c>
    </row>
    <row r="1276" spans="1:21" x14ac:dyDescent="0.3">
      <c r="A1276">
        <v>65322694</v>
      </c>
      <c r="B1276" s="6">
        <v>8000</v>
      </c>
      <c r="C1276" t="s">
        <v>26</v>
      </c>
      <c r="D1276" s="4">
        <v>0.1099</v>
      </c>
      <c r="E1276" t="s">
        <v>34</v>
      </c>
      <c r="F1276" t="s">
        <v>49</v>
      </c>
      <c r="H1276" t="s">
        <v>37</v>
      </c>
      <c r="I1276" s="6">
        <v>72500</v>
      </c>
      <c r="J1276" s="8" t="str">
        <f t="shared" si="115"/>
        <v>HIGH</v>
      </c>
      <c r="K1276" t="s">
        <v>48</v>
      </c>
      <c r="L1276" t="s">
        <v>20</v>
      </c>
      <c r="M1276" s="13">
        <v>0.20489999999999997</v>
      </c>
      <c r="N1276" s="13">
        <v>20.49</v>
      </c>
      <c r="O1276">
        <v>665</v>
      </c>
      <c r="P1276">
        <v>669</v>
      </c>
      <c r="Q1276">
        <f t="shared" si="116"/>
        <v>667</v>
      </c>
      <c r="R1276" s="8" t="str">
        <f t="shared" si="117"/>
        <v>FAIR</v>
      </c>
      <c r="S1276">
        <f t="shared" si="114"/>
        <v>1</v>
      </c>
      <c r="T1276" s="8" t="str">
        <f t="shared" si="118"/>
        <v>HIGH</v>
      </c>
      <c r="U1276" s="8" t="str">
        <f t="shared" si="119"/>
        <v>High DTI / Low Income / Low FICO</v>
      </c>
    </row>
    <row r="1277" spans="1:21" x14ac:dyDescent="0.3">
      <c r="A1277">
        <v>65613839</v>
      </c>
      <c r="B1277" s="6">
        <v>12000</v>
      </c>
      <c r="C1277" t="s">
        <v>26</v>
      </c>
      <c r="D1277" s="4">
        <v>0.11220000000000001</v>
      </c>
      <c r="E1277" t="s">
        <v>34</v>
      </c>
      <c r="F1277" t="s">
        <v>54</v>
      </c>
      <c r="G1277" t="s">
        <v>50</v>
      </c>
      <c r="H1277" t="s">
        <v>24</v>
      </c>
      <c r="I1277" s="6">
        <v>100000</v>
      </c>
      <c r="J1277" s="8" t="str">
        <f t="shared" si="115"/>
        <v>HIGH</v>
      </c>
      <c r="K1277" t="s">
        <v>29</v>
      </c>
      <c r="L1277" t="s">
        <v>20</v>
      </c>
      <c r="M1277" s="13">
        <v>8.2799999999999999E-2</v>
      </c>
      <c r="N1277" s="13">
        <v>8.2799999999999994</v>
      </c>
      <c r="O1277">
        <v>660</v>
      </c>
      <c r="P1277">
        <v>664</v>
      </c>
      <c r="Q1277">
        <f t="shared" si="116"/>
        <v>662</v>
      </c>
      <c r="R1277" s="8" t="str">
        <f t="shared" si="117"/>
        <v>FAIR</v>
      </c>
      <c r="S1277">
        <f t="shared" si="114"/>
        <v>2</v>
      </c>
      <c r="T1277" s="8" t="str">
        <f t="shared" si="118"/>
        <v>MEDIUM</v>
      </c>
      <c r="U1277" s="8" t="str">
        <f t="shared" si="119"/>
        <v>Moderate DTI/Income/FICO</v>
      </c>
    </row>
    <row r="1278" spans="1:21" x14ac:dyDescent="0.3">
      <c r="A1278">
        <v>65774849</v>
      </c>
      <c r="B1278" s="6">
        <v>10000</v>
      </c>
      <c r="C1278" t="s">
        <v>26</v>
      </c>
      <c r="D1278" s="4">
        <v>9.1700000000000004E-2</v>
      </c>
      <c r="E1278" t="s">
        <v>34</v>
      </c>
      <c r="F1278" t="s">
        <v>68</v>
      </c>
      <c r="G1278" t="s">
        <v>33</v>
      </c>
      <c r="H1278" t="s">
        <v>24</v>
      </c>
      <c r="I1278" s="6">
        <v>32000</v>
      </c>
      <c r="J1278" s="8" t="str">
        <f t="shared" si="115"/>
        <v>LOW</v>
      </c>
      <c r="K1278" t="s">
        <v>29</v>
      </c>
      <c r="L1278" t="s">
        <v>25</v>
      </c>
      <c r="M1278" s="13">
        <v>0.34279999999999999</v>
      </c>
      <c r="N1278" s="13">
        <v>34.28</v>
      </c>
      <c r="O1278">
        <v>710</v>
      </c>
      <c r="P1278">
        <v>714</v>
      </c>
      <c r="Q1278">
        <f t="shared" si="116"/>
        <v>712</v>
      </c>
      <c r="R1278" s="8" t="str">
        <f t="shared" si="117"/>
        <v>GOOD</v>
      </c>
      <c r="S1278">
        <f t="shared" si="114"/>
        <v>1</v>
      </c>
      <c r="T1278" s="8" t="str">
        <f t="shared" si="118"/>
        <v>HIGH</v>
      </c>
      <c r="U1278" s="8" t="str">
        <f t="shared" si="119"/>
        <v>High DTI / Low Income / Low FICO</v>
      </c>
    </row>
    <row r="1279" spans="1:21" x14ac:dyDescent="0.3">
      <c r="A1279">
        <v>65611850</v>
      </c>
      <c r="B1279" s="6">
        <v>4975</v>
      </c>
      <c r="C1279" t="s">
        <v>26</v>
      </c>
      <c r="D1279" s="4">
        <v>0.1757</v>
      </c>
      <c r="E1279" t="s">
        <v>15</v>
      </c>
      <c r="F1279" t="s">
        <v>52</v>
      </c>
      <c r="G1279" t="s">
        <v>33</v>
      </c>
      <c r="H1279" t="s">
        <v>37</v>
      </c>
      <c r="I1279" s="6">
        <v>45000</v>
      </c>
      <c r="J1279" s="8" t="str">
        <f t="shared" si="115"/>
        <v>MEDIUM</v>
      </c>
      <c r="K1279" t="s">
        <v>48</v>
      </c>
      <c r="L1279" t="s">
        <v>20</v>
      </c>
      <c r="M1279" s="13">
        <v>0.27089999999999997</v>
      </c>
      <c r="N1279" s="13">
        <v>27.089999999999996</v>
      </c>
      <c r="O1279">
        <v>710</v>
      </c>
      <c r="P1279">
        <v>714</v>
      </c>
      <c r="Q1279">
        <f t="shared" si="116"/>
        <v>712</v>
      </c>
      <c r="R1279" s="8" t="str">
        <f t="shared" si="117"/>
        <v>GOOD</v>
      </c>
      <c r="S1279">
        <f t="shared" si="114"/>
        <v>1</v>
      </c>
      <c r="T1279" s="8" t="str">
        <f t="shared" si="118"/>
        <v>HIGH</v>
      </c>
      <c r="U1279" s="8" t="str">
        <f t="shared" si="119"/>
        <v>High DTI / Low Income / Low FICO</v>
      </c>
    </row>
    <row r="1280" spans="1:21" x14ac:dyDescent="0.3">
      <c r="A1280">
        <v>63534868</v>
      </c>
      <c r="B1280" s="6">
        <v>4300</v>
      </c>
      <c r="C1280" t="s">
        <v>26</v>
      </c>
      <c r="D1280" s="4">
        <v>7.2599999999999998E-2</v>
      </c>
      <c r="E1280" t="s">
        <v>45</v>
      </c>
      <c r="F1280" t="s">
        <v>61</v>
      </c>
      <c r="G1280" t="s">
        <v>33</v>
      </c>
      <c r="H1280" t="s">
        <v>18</v>
      </c>
      <c r="I1280" s="6">
        <v>36000</v>
      </c>
      <c r="J1280" s="8" t="str">
        <f t="shared" si="115"/>
        <v>LOW</v>
      </c>
      <c r="K1280" t="s">
        <v>29</v>
      </c>
      <c r="L1280" t="s">
        <v>25</v>
      </c>
      <c r="M1280" s="13">
        <v>2.87E-2</v>
      </c>
      <c r="N1280" s="13">
        <v>2.87</v>
      </c>
      <c r="O1280">
        <v>745</v>
      </c>
      <c r="P1280">
        <v>749</v>
      </c>
      <c r="Q1280">
        <f t="shared" si="116"/>
        <v>747</v>
      </c>
      <c r="R1280" s="8" t="str">
        <f t="shared" si="117"/>
        <v>GOOD</v>
      </c>
      <c r="S1280">
        <f t="shared" si="114"/>
        <v>1</v>
      </c>
      <c r="T1280" s="8" t="str">
        <f t="shared" si="118"/>
        <v>HIGH</v>
      </c>
      <c r="U1280" s="8" t="str">
        <f t="shared" si="119"/>
        <v>High DTI / Low Income / Low FICO</v>
      </c>
    </row>
    <row r="1281" spans="1:21" x14ac:dyDescent="0.3">
      <c r="A1281">
        <v>63406979</v>
      </c>
      <c r="B1281" s="6">
        <v>6000</v>
      </c>
      <c r="C1281" t="s">
        <v>26</v>
      </c>
      <c r="D1281" s="4">
        <v>6.8900000000000003E-2</v>
      </c>
      <c r="E1281" t="s">
        <v>45</v>
      </c>
      <c r="F1281" t="s">
        <v>46</v>
      </c>
      <c r="G1281" t="s">
        <v>33</v>
      </c>
      <c r="H1281" t="s">
        <v>24</v>
      </c>
      <c r="I1281" s="6">
        <v>62500</v>
      </c>
      <c r="J1281" s="8" t="str">
        <f t="shared" si="115"/>
        <v>HIGH</v>
      </c>
      <c r="K1281" t="s">
        <v>29</v>
      </c>
      <c r="L1281" t="s">
        <v>20</v>
      </c>
      <c r="M1281" s="13">
        <v>0.1106</v>
      </c>
      <c r="N1281" s="13">
        <v>11.06</v>
      </c>
      <c r="O1281">
        <v>745</v>
      </c>
      <c r="P1281">
        <v>749</v>
      </c>
      <c r="Q1281">
        <f t="shared" si="116"/>
        <v>747</v>
      </c>
      <c r="R1281" s="8" t="str">
        <f t="shared" si="117"/>
        <v>GOOD</v>
      </c>
      <c r="S1281">
        <f t="shared" si="114"/>
        <v>3</v>
      </c>
      <c r="T1281" s="8" t="str">
        <f t="shared" si="118"/>
        <v>LOW</v>
      </c>
      <c r="U1281" s="8" t="str">
        <f t="shared" si="119"/>
        <v>Strong Profile</v>
      </c>
    </row>
    <row r="1282" spans="1:21" x14ac:dyDescent="0.3">
      <c r="A1282">
        <v>63813592</v>
      </c>
      <c r="B1282" s="6">
        <v>10000</v>
      </c>
      <c r="C1282" t="s">
        <v>26</v>
      </c>
      <c r="D1282" s="4">
        <v>9.1700000000000004E-2</v>
      </c>
      <c r="E1282" t="s">
        <v>34</v>
      </c>
      <c r="F1282" t="s">
        <v>68</v>
      </c>
      <c r="G1282" t="s">
        <v>23</v>
      </c>
      <c r="H1282" t="s">
        <v>37</v>
      </c>
      <c r="I1282" s="6">
        <v>26000</v>
      </c>
      <c r="J1282" s="8" t="str">
        <f t="shared" si="115"/>
        <v>LOW</v>
      </c>
      <c r="K1282" t="s">
        <v>48</v>
      </c>
      <c r="L1282" t="s">
        <v>25</v>
      </c>
      <c r="M1282" s="13">
        <v>0.23680000000000001</v>
      </c>
      <c r="N1282" s="13">
        <v>23.68</v>
      </c>
      <c r="O1282">
        <v>680</v>
      </c>
      <c r="P1282">
        <v>684</v>
      </c>
      <c r="Q1282">
        <f t="shared" si="116"/>
        <v>682</v>
      </c>
      <c r="R1282" s="8" t="str">
        <f t="shared" si="117"/>
        <v>FAIR</v>
      </c>
      <c r="S1282">
        <f t="shared" ref="S1282:S1345" si="120">IF(AND(M1282&lt;0.12, I1282&gt;60000, Q1282&gt;700), 3, IF(AND(M1282&lt;0.2, I1282&gt;40000, Q1282&gt;660), 2, 1))</f>
        <v>1</v>
      </c>
      <c r="T1282" s="8" t="str">
        <f t="shared" si="118"/>
        <v>HIGH</v>
      </c>
      <c r="U1282" s="8" t="str">
        <f t="shared" si="119"/>
        <v>High DTI / Low Income / Low FICO</v>
      </c>
    </row>
    <row r="1283" spans="1:21" x14ac:dyDescent="0.3">
      <c r="A1283">
        <v>63969712</v>
      </c>
      <c r="B1283" s="6">
        <v>10000</v>
      </c>
      <c r="C1283" t="s">
        <v>26</v>
      </c>
      <c r="D1283" s="4">
        <v>0.1149</v>
      </c>
      <c r="E1283" t="s">
        <v>34</v>
      </c>
      <c r="F1283" t="s">
        <v>54</v>
      </c>
      <c r="G1283" t="s">
        <v>39</v>
      </c>
      <c r="H1283" t="s">
        <v>24</v>
      </c>
      <c r="I1283" s="6">
        <v>55000</v>
      </c>
      <c r="J1283" s="8" t="str">
        <f t="shared" ref="J1283:J1346" si="121">IF(I1283&gt;60000,"HIGH",IF(I1283&gt;40000,"MEDIUM","LOW"))</f>
        <v>MEDIUM</v>
      </c>
      <c r="K1283" t="s">
        <v>29</v>
      </c>
      <c r="L1283" t="s">
        <v>31</v>
      </c>
      <c r="M1283" s="13">
        <v>0.1047</v>
      </c>
      <c r="N1283" s="13">
        <v>10.47</v>
      </c>
      <c r="O1283">
        <v>660</v>
      </c>
      <c r="P1283">
        <v>664</v>
      </c>
      <c r="Q1283">
        <f t="shared" ref="Q1283:Q1346" si="122">AVERAGE(O1283,P1283)</f>
        <v>662</v>
      </c>
      <c r="R1283" s="8" t="str">
        <f t="shared" ref="R1283:R1346" si="123">IF(Q1283&gt;700,"GOOD",IF(Q1283&gt;660,"FAIR","POOR"))</f>
        <v>FAIR</v>
      </c>
      <c r="S1283">
        <f t="shared" si="120"/>
        <v>2</v>
      </c>
      <c r="T1283" s="8" t="str">
        <f t="shared" ref="T1283:T1346" si="124">IF(S1283=3, "LOW", IF(S1283=2, "MEDIUM", "HIGH"))</f>
        <v>MEDIUM</v>
      </c>
      <c r="U1283" s="8" t="str">
        <f t="shared" ref="U1283:U1346" si="125">IF(S1283=1, "High DTI / Low Income / Low FICO", IF(S1283=2, "Moderate DTI/Income/FICO", "Strong Profile"))</f>
        <v>Moderate DTI/Income/FICO</v>
      </c>
    </row>
    <row r="1284" spans="1:21" x14ac:dyDescent="0.3">
      <c r="A1284">
        <v>62934695</v>
      </c>
      <c r="B1284" s="6">
        <v>7000</v>
      </c>
      <c r="C1284" t="s">
        <v>26</v>
      </c>
      <c r="D1284" s="4">
        <v>0.1825</v>
      </c>
      <c r="E1284" t="s">
        <v>43</v>
      </c>
      <c r="F1284" t="s">
        <v>65</v>
      </c>
      <c r="G1284" t="s">
        <v>17</v>
      </c>
      <c r="H1284" t="s">
        <v>37</v>
      </c>
      <c r="I1284" s="6">
        <v>87500</v>
      </c>
      <c r="J1284" s="8" t="str">
        <f t="shared" si="121"/>
        <v>HIGH</v>
      </c>
      <c r="K1284" t="s">
        <v>29</v>
      </c>
      <c r="L1284" t="s">
        <v>20</v>
      </c>
      <c r="M1284" s="13">
        <v>0.04</v>
      </c>
      <c r="N1284" s="13">
        <v>4</v>
      </c>
      <c r="O1284">
        <v>665</v>
      </c>
      <c r="P1284">
        <v>669</v>
      </c>
      <c r="Q1284">
        <f t="shared" si="122"/>
        <v>667</v>
      </c>
      <c r="R1284" s="8" t="str">
        <f t="shared" si="123"/>
        <v>FAIR</v>
      </c>
      <c r="S1284">
        <f t="shared" si="120"/>
        <v>2</v>
      </c>
      <c r="T1284" s="8" t="str">
        <f t="shared" si="124"/>
        <v>MEDIUM</v>
      </c>
      <c r="U1284" s="8" t="str">
        <f t="shared" si="125"/>
        <v>Moderate DTI/Income/FICO</v>
      </c>
    </row>
    <row r="1285" spans="1:21" x14ac:dyDescent="0.3">
      <c r="A1285">
        <v>67205161</v>
      </c>
      <c r="B1285" s="6">
        <v>9750</v>
      </c>
      <c r="C1285" t="s">
        <v>26</v>
      </c>
      <c r="D1285" s="4">
        <v>0.18989999999999999</v>
      </c>
      <c r="E1285" t="s">
        <v>43</v>
      </c>
      <c r="F1285" t="s">
        <v>76</v>
      </c>
      <c r="G1285" t="s">
        <v>23</v>
      </c>
      <c r="H1285" t="s">
        <v>37</v>
      </c>
      <c r="I1285" s="6">
        <v>37000</v>
      </c>
      <c r="J1285" s="8" t="str">
        <f t="shared" si="121"/>
        <v>LOW</v>
      </c>
      <c r="K1285" t="s">
        <v>29</v>
      </c>
      <c r="L1285" t="s">
        <v>20</v>
      </c>
      <c r="M1285" s="13">
        <v>0.10150000000000001</v>
      </c>
      <c r="N1285" s="13">
        <v>10.15</v>
      </c>
      <c r="O1285">
        <v>670</v>
      </c>
      <c r="P1285">
        <v>674</v>
      </c>
      <c r="Q1285">
        <f t="shared" si="122"/>
        <v>672</v>
      </c>
      <c r="R1285" s="8" t="str">
        <f t="shared" si="123"/>
        <v>FAIR</v>
      </c>
      <c r="S1285">
        <f t="shared" si="120"/>
        <v>1</v>
      </c>
      <c r="T1285" s="8" t="str">
        <f t="shared" si="124"/>
        <v>HIGH</v>
      </c>
      <c r="U1285" s="8" t="str">
        <f t="shared" si="125"/>
        <v>High DTI / Low Income / Low FICO</v>
      </c>
    </row>
    <row r="1286" spans="1:21" x14ac:dyDescent="0.3">
      <c r="A1286">
        <v>64130666</v>
      </c>
      <c r="B1286" s="6">
        <v>20000</v>
      </c>
      <c r="C1286" t="s">
        <v>14</v>
      </c>
      <c r="D1286" s="4">
        <v>0.13669999999999999</v>
      </c>
      <c r="E1286" t="s">
        <v>21</v>
      </c>
      <c r="F1286" t="s">
        <v>30</v>
      </c>
      <c r="G1286" t="s">
        <v>47</v>
      </c>
      <c r="H1286" t="s">
        <v>24</v>
      </c>
      <c r="I1286" s="6">
        <v>73000</v>
      </c>
      <c r="J1286" s="8" t="str">
        <f t="shared" si="121"/>
        <v>HIGH</v>
      </c>
      <c r="K1286" t="s">
        <v>29</v>
      </c>
      <c r="L1286" t="s">
        <v>25</v>
      </c>
      <c r="M1286" s="13">
        <v>0.26829999999999998</v>
      </c>
      <c r="N1286" s="13">
        <v>26.83</v>
      </c>
      <c r="O1286">
        <v>710</v>
      </c>
      <c r="P1286">
        <v>714</v>
      </c>
      <c r="Q1286">
        <f t="shared" si="122"/>
        <v>712</v>
      </c>
      <c r="R1286" s="8" t="str">
        <f t="shared" si="123"/>
        <v>GOOD</v>
      </c>
      <c r="S1286">
        <f t="shared" si="120"/>
        <v>1</v>
      </c>
      <c r="T1286" s="8" t="str">
        <f t="shared" si="124"/>
        <v>HIGH</v>
      </c>
      <c r="U1286" s="8" t="str">
        <f t="shared" si="125"/>
        <v>High DTI / Low Income / Low FICO</v>
      </c>
    </row>
    <row r="1287" spans="1:21" x14ac:dyDescent="0.3">
      <c r="A1287">
        <v>67605606</v>
      </c>
      <c r="B1287" s="6">
        <v>24000</v>
      </c>
      <c r="C1287" t="s">
        <v>14</v>
      </c>
      <c r="D1287" s="4">
        <v>0.1699</v>
      </c>
      <c r="E1287" t="s">
        <v>15</v>
      </c>
      <c r="F1287" t="s">
        <v>53</v>
      </c>
      <c r="G1287" t="s">
        <v>33</v>
      </c>
      <c r="H1287" t="s">
        <v>37</v>
      </c>
      <c r="I1287" s="6">
        <v>83000</v>
      </c>
      <c r="J1287" s="8" t="str">
        <f t="shared" si="121"/>
        <v>HIGH</v>
      </c>
      <c r="K1287" t="s">
        <v>19</v>
      </c>
      <c r="L1287" t="s">
        <v>20</v>
      </c>
      <c r="M1287" s="13">
        <v>0.2112</v>
      </c>
      <c r="N1287" s="13">
        <v>21.12</v>
      </c>
      <c r="O1287">
        <v>695</v>
      </c>
      <c r="P1287">
        <v>699</v>
      </c>
      <c r="Q1287">
        <f t="shared" si="122"/>
        <v>697</v>
      </c>
      <c r="R1287" s="8" t="str">
        <f t="shared" si="123"/>
        <v>FAIR</v>
      </c>
      <c r="S1287">
        <f t="shared" si="120"/>
        <v>1</v>
      </c>
      <c r="T1287" s="8" t="str">
        <f t="shared" si="124"/>
        <v>HIGH</v>
      </c>
      <c r="U1287" s="8" t="str">
        <f t="shared" si="125"/>
        <v>High DTI / Low Income / Low FICO</v>
      </c>
    </row>
    <row r="1288" spans="1:21" x14ac:dyDescent="0.3">
      <c r="A1288">
        <v>67155439</v>
      </c>
      <c r="B1288" s="6">
        <v>20000</v>
      </c>
      <c r="C1288" t="s">
        <v>26</v>
      </c>
      <c r="D1288" s="4">
        <v>9.7599999999999992E-2</v>
      </c>
      <c r="E1288" t="s">
        <v>34</v>
      </c>
      <c r="F1288" t="s">
        <v>58</v>
      </c>
      <c r="G1288" t="s">
        <v>33</v>
      </c>
      <c r="H1288" t="s">
        <v>37</v>
      </c>
      <c r="I1288" s="6">
        <v>100000</v>
      </c>
      <c r="J1288" s="8" t="str">
        <f t="shared" si="121"/>
        <v>HIGH</v>
      </c>
      <c r="K1288" t="s">
        <v>29</v>
      </c>
      <c r="L1288" t="s">
        <v>20</v>
      </c>
      <c r="M1288" s="13">
        <v>7.6399999999999996E-2</v>
      </c>
      <c r="N1288" s="13">
        <v>7.64</v>
      </c>
      <c r="O1288">
        <v>665</v>
      </c>
      <c r="P1288">
        <v>669</v>
      </c>
      <c r="Q1288">
        <f t="shared" si="122"/>
        <v>667</v>
      </c>
      <c r="R1288" s="8" t="str">
        <f t="shared" si="123"/>
        <v>FAIR</v>
      </c>
      <c r="S1288">
        <f t="shared" si="120"/>
        <v>2</v>
      </c>
      <c r="T1288" s="8" t="str">
        <f t="shared" si="124"/>
        <v>MEDIUM</v>
      </c>
      <c r="U1288" s="8" t="str">
        <f t="shared" si="125"/>
        <v>Moderate DTI/Income/FICO</v>
      </c>
    </row>
    <row r="1289" spans="1:21" x14ac:dyDescent="0.3">
      <c r="A1289">
        <v>64977764</v>
      </c>
      <c r="B1289" s="6">
        <v>4200</v>
      </c>
      <c r="C1289" t="s">
        <v>26</v>
      </c>
      <c r="D1289" s="4">
        <v>0.12590000000000001</v>
      </c>
      <c r="E1289" t="s">
        <v>21</v>
      </c>
      <c r="F1289" t="s">
        <v>22</v>
      </c>
      <c r="G1289" t="s">
        <v>33</v>
      </c>
      <c r="H1289" t="s">
        <v>24</v>
      </c>
      <c r="I1289" s="6">
        <v>46000</v>
      </c>
      <c r="J1289" s="8" t="str">
        <f t="shared" si="121"/>
        <v>MEDIUM</v>
      </c>
      <c r="K1289" t="s">
        <v>29</v>
      </c>
      <c r="L1289" t="s">
        <v>20</v>
      </c>
      <c r="M1289" s="13">
        <v>0.10490000000000001</v>
      </c>
      <c r="N1289" s="13">
        <v>10.49</v>
      </c>
      <c r="O1289">
        <v>660</v>
      </c>
      <c r="P1289">
        <v>664</v>
      </c>
      <c r="Q1289">
        <f t="shared" si="122"/>
        <v>662</v>
      </c>
      <c r="R1289" s="8" t="str">
        <f t="shared" si="123"/>
        <v>FAIR</v>
      </c>
      <c r="S1289">
        <f t="shared" si="120"/>
        <v>2</v>
      </c>
      <c r="T1289" s="8" t="str">
        <f t="shared" si="124"/>
        <v>MEDIUM</v>
      </c>
      <c r="U1289" s="8" t="str">
        <f t="shared" si="125"/>
        <v>Moderate DTI/Income/FICO</v>
      </c>
    </row>
    <row r="1290" spans="1:21" x14ac:dyDescent="0.3">
      <c r="A1290">
        <v>67025132</v>
      </c>
      <c r="B1290" s="6">
        <v>30000</v>
      </c>
      <c r="C1290" t="s">
        <v>14</v>
      </c>
      <c r="D1290" s="4">
        <v>0.15410000000000001</v>
      </c>
      <c r="E1290" t="s">
        <v>15</v>
      </c>
      <c r="F1290" t="s">
        <v>27</v>
      </c>
      <c r="G1290" t="s">
        <v>50</v>
      </c>
      <c r="H1290" t="s">
        <v>24</v>
      </c>
      <c r="I1290" s="6">
        <v>140000</v>
      </c>
      <c r="J1290" s="8" t="str">
        <f t="shared" si="121"/>
        <v>HIGH</v>
      </c>
      <c r="K1290" t="s">
        <v>29</v>
      </c>
      <c r="L1290" t="s">
        <v>20</v>
      </c>
      <c r="M1290" s="13">
        <v>0.25209999999999999</v>
      </c>
      <c r="N1290" s="13">
        <v>25.21</v>
      </c>
      <c r="O1290">
        <v>680</v>
      </c>
      <c r="P1290">
        <v>684</v>
      </c>
      <c r="Q1290">
        <f t="shared" si="122"/>
        <v>682</v>
      </c>
      <c r="R1290" s="8" t="str">
        <f t="shared" si="123"/>
        <v>FAIR</v>
      </c>
      <c r="S1290">
        <f t="shared" si="120"/>
        <v>1</v>
      </c>
      <c r="T1290" s="8" t="str">
        <f t="shared" si="124"/>
        <v>HIGH</v>
      </c>
      <c r="U1290" s="8" t="str">
        <f t="shared" si="125"/>
        <v>High DTI / Low Income / Low FICO</v>
      </c>
    </row>
    <row r="1291" spans="1:21" x14ac:dyDescent="0.3">
      <c r="A1291">
        <v>68052608</v>
      </c>
      <c r="B1291" s="6">
        <v>32325</v>
      </c>
      <c r="C1291" t="s">
        <v>14</v>
      </c>
      <c r="D1291" s="4">
        <v>0.1948</v>
      </c>
      <c r="E1291" t="s">
        <v>43</v>
      </c>
      <c r="F1291" t="s">
        <v>70</v>
      </c>
      <c r="G1291" t="s">
        <v>36</v>
      </c>
      <c r="H1291" t="s">
        <v>24</v>
      </c>
      <c r="I1291" s="6">
        <v>82000</v>
      </c>
      <c r="J1291" s="8" t="str">
        <f t="shared" si="121"/>
        <v>HIGH</v>
      </c>
      <c r="K1291" t="s">
        <v>48</v>
      </c>
      <c r="L1291" t="s">
        <v>25</v>
      </c>
      <c r="M1291" s="13">
        <v>0.24559999999999998</v>
      </c>
      <c r="N1291" s="13">
        <v>24.56</v>
      </c>
      <c r="O1291">
        <v>670</v>
      </c>
      <c r="P1291">
        <v>674</v>
      </c>
      <c r="Q1291">
        <f t="shared" si="122"/>
        <v>672</v>
      </c>
      <c r="R1291" s="8" t="str">
        <f t="shared" si="123"/>
        <v>FAIR</v>
      </c>
      <c r="S1291">
        <f t="shared" si="120"/>
        <v>1</v>
      </c>
      <c r="T1291" s="8" t="str">
        <f t="shared" si="124"/>
        <v>HIGH</v>
      </c>
      <c r="U1291" s="8" t="str">
        <f t="shared" si="125"/>
        <v>High DTI / Low Income / Low FICO</v>
      </c>
    </row>
    <row r="1292" spans="1:21" x14ac:dyDescent="0.3">
      <c r="A1292">
        <v>64037286</v>
      </c>
      <c r="B1292" s="6">
        <v>20000</v>
      </c>
      <c r="C1292" t="s">
        <v>14</v>
      </c>
      <c r="D1292" s="4">
        <v>0.1699</v>
      </c>
      <c r="E1292" t="s">
        <v>15</v>
      </c>
      <c r="F1292" t="s">
        <v>53</v>
      </c>
      <c r="G1292" t="s">
        <v>28</v>
      </c>
      <c r="H1292" t="s">
        <v>24</v>
      </c>
      <c r="I1292" s="6">
        <v>78500</v>
      </c>
      <c r="J1292" s="8" t="str">
        <f t="shared" si="121"/>
        <v>HIGH</v>
      </c>
      <c r="K1292" t="s">
        <v>48</v>
      </c>
      <c r="L1292" t="s">
        <v>20</v>
      </c>
      <c r="M1292" s="13">
        <v>0.23989999999999997</v>
      </c>
      <c r="N1292" s="13">
        <v>23.99</v>
      </c>
      <c r="O1292">
        <v>660</v>
      </c>
      <c r="P1292">
        <v>664</v>
      </c>
      <c r="Q1292">
        <f t="shared" si="122"/>
        <v>662</v>
      </c>
      <c r="R1292" s="8" t="str">
        <f t="shared" si="123"/>
        <v>FAIR</v>
      </c>
      <c r="S1292">
        <f t="shared" si="120"/>
        <v>1</v>
      </c>
      <c r="T1292" s="8" t="str">
        <f t="shared" si="124"/>
        <v>HIGH</v>
      </c>
      <c r="U1292" s="8" t="str">
        <f t="shared" si="125"/>
        <v>High DTI / Low Income / Low FICO</v>
      </c>
    </row>
    <row r="1293" spans="1:21" x14ac:dyDescent="0.3">
      <c r="A1293">
        <v>63435926</v>
      </c>
      <c r="B1293" s="6">
        <v>14000</v>
      </c>
      <c r="C1293" t="s">
        <v>14</v>
      </c>
      <c r="D1293" s="4">
        <v>9.1700000000000004E-2</v>
      </c>
      <c r="E1293" t="s">
        <v>34</v>
      </c>
      <c r="F1293" t="s">
        <v>68</v>
      </c>
      <c r="G1293" t="s">
        <v>39</v>
      </c>
      <c r="H1293" t="s">
        <v>37</v>
      </c>
      <c r="I1293" s="6">
        <v>75000</v>
      </c>
      <c r="J1293" s="8" t="str">
        <f t="shared" si="121"/>
        <v>HIGH</v>
      </c>
      <c r="K1293" t="s">
        <v>29</v>
      </c>
      <c r="L1293" t="s">
        <v>25</v>
      </c>
      <c r="M1293" s="13">
        <v>8.4499999999999992E-2</v>
      </c>
      <c r="N1293" s="13">
        <v>8.4499999999999993</v>
      </c>
      <c r="O1293">
        <v>715</v>
      </c>
      <c r="P1293">
        <v>719</v>
      </c>
      <c r="Q1293">
        <f t="shared" si="122"/>
        <v>717</v>
      </c>
      <c r="R1293" s="8" t="str">
        <f t="shared" si="123"/>
        <v>GOOD</v>
      </c>
      <c r="S1293">
        <f t="shared" si="120"/>
        <v>3</v>
      </c>
      <c r="T1293" s="8" t="str">
        <f t="shared" si="124"/>
        <v>LOW</v>
      </c>
      <c r="U1293" s="8" t="str">
        <f t="shared" si="125"/>
        <v>Strong Profile</v>
      </c>
    </row>
    <row r="1294" spans="1:21" x14ac:dyDescent="0.3">
      <c r="A1294">
        <v>66270320</v>
      </c>
      <c r="B1294" s="6">
        <v>10200</v>
      </c>
      <c r="C1294" t="s">
        <v>14</v>
      </c>
      <c r="D1294" s="4">
        <v>0.15410000000000001</v>
      </c>
      <c r="E1294" t="s">
        <v>15</v>
      </c>
      <c r="F1294" t="s">
        <v>27</v>
      </c>
      <c r="G1294" t="s">
        <v>69</v>
      </c>
      <c r="H1294" t="s">
        <v>24</v>
      </c>
      <c r="I1294" s="6">
        <v>50000</v>
      </c>
      <c r="J1294" s="8" t="str">
        <f t="shared" si="121"/>
        <v>MEDIUM</v>
      </c>
      <c r="K1294" t="s">
        <v>19</v>
      </c>
      <c r="L1294" t="s">
        <v>20</v>
      </c>
      <c r="M1294" s="13">
        <v>0.30170000000000002</v>
      </c>
      <c r="N1294" s="13">
        <v>30.17</v>
      </c>
      <c r="O1294">
        <v>710</v>
      </c>
      <c r="P1294">
        <v>714</v>
      </c>
      <c r="Q1294">
        <f t="shared" si="122"/>
        <v>712</v>
      </c>
      <c r="R1294" s="8" t="str">
        <f t="shared" si="123"/>
        <v>GOOD</v>
      </c>
      <c r="S1294">
        <f t="shared" si="120"/>
        <v>1</v>
      </c>
      <c r="T1294" s="8" t="str">
        <f t="shared" si="124"/>
        <v>HIGH</v>
      </c>
      <c r="U1294" s="8" t="str">
        <f t="shared" si="125"/>
        <v>High DTI / Low Income / Low FICO</v>
      </c>
    </row>
    <row r="1295" spans="1:21" x14ac:dyDescent="0.3">
      <c r="A1295">
        <v>62267549</v>
      </c>
      <c r="B1295" s="6">
        <v>15000</v>
      </c>
      <c r="C1295" t="s">
        <v>26</v>
      </c>
      <c r="D1295" s="4">
        <v>0.1099</v>
      </c>
      <c r="E1295" t="s">
        <v>34</v>
      </c>
      <c r="F1295" t="s">
        <v>49</v>
      </c>
      <c r="G1295" t="s">
        <v>60</v>
      </c>
      <c r="H1295" t="s">
        <v>18</v>
      </c>
      <c r="I1295" s="6">
        <v>68000</v>
      </c>
      <c r="J1295" s="8" t="str">
        <f t="shared" si="121"/>
        <v>HIGH</v>
      </c>
      <c r="K1295" t="s">
        <v>48</v>
      </c>
      <c r="L1295" t="s">
        <v>31</v>
      </c>
      <c r="M1295" s="13">
        <v>0.22329999999999997</v>
      </c>
      <c r="N1295" s="13">
        <v>22.33</v>
      </c>
      <c r="O1295">
        <v>665</v>
      </c>
      <c r="P1295">
        <v>669</v>
      </c>
      <c r="Q1295">
        <f t="shared" si="122"/>
        <v>667</v>
      </c>
      <c r="R1295" s="8" t="str">
        <f t="shared" si="123"/>
        <v>FAIR</v>
      </c>
      <c r="S1295">
        <f t="shared" si="120"/>
        <v>1</v>
      </c>
      <c r="T1295" s="8" t="str">
        <f t="shared" si="124"/>
        <v>HIGH</v>
      </c>
      <c r="U1295" s="8" t="str">
        <f t="shared" si="125"/>
        <v>High DTI / Low Income / Low FICO</v>
      </c>
    </row>
    <row r="1296" spans="1:21" x14ac:dyDescent="0.3">
      <c r="A1296">
        <v>65767048</v>
      </c>
      <c r="B1296" s="6">
        <v>26675</v>
      </c>
      <c r="C1296" t="s">
        <v>14</v>
      </c>
      <c r="D1296" s="4">
        <v>0.18489999999999998</v>
      </c>
      <c r="E1296" t="s">
        <v>43</v>
      </c>
      <c r="F1296" t="s">
        <v>70</v>
      </c>
      <c r="G1296" t="s">
        <v>36</v>
      </c>
      <c r="H1296" t="s">
        <v>24</v>
      </c>
      <c r="I1296" s="6">
        <v>71000</v>
      </c>
      <c r="J1296" s="8" t="str">
        <f t="shared" si="121"/>
        <v>HIGH</v>
      </c>
      <c r="K1296" t="s">
        <v>48</v>
      </c>
      <c r="L1296" t="s">
        <v>20</v>
      </c>
      <c r="M1296" s="13">
        <v>0.34860000000000002</v>
      </c>
      <c r="N1296" s="13">
        <v>34.86</v>
      </c>
      <c r="O1296">
        <v>675</v>
      </c>
      <c r="P1296">
        <v>679</v>
      </c>
      <c r="Q1296">
        <f t="shared" si="122"/>
        <v>677</v>
      </c>
      <c r="R1296" s="8" t="str">
        <f t="shared" si="123"/>
        <v>FAIR</v>
      </c>
      <c r="S1296">
        <f t="shared" si="120"/>
        <v>1</v>
      </c>
      <c r="T1296" s="8" t="str">
        <f t="shared" si="124"/>
        <v>HIGH</v>
      </c>
      <c r="U1296" s="8" t="str">
        <f t="shared" si="125"/>
        <v>High DTI / Low Income / Low FICO</v>
      </c>
    </row>
    <row r="1297" spans="1:21" x14ac:dyDescent="0.3">
      <c r="A1297">
        <v>66485780</v>
      </c>
      <c r="B1297" s="6">
        <v>20000</v>
      </c>
      <c r="C1297" t="s">
        <v>26</v>
      </c>
      <c r="D1297" s="4">
        <v>5.3200000000000004E-2</v>
      </c>
      <c r="E1297" t="s">
        <v>45</v>
      </c>
      <c r="F1297" t="s">
        <v>57</v>
      </c>
      <c r="G1297" t="s">
        <v>33</v>
      </c>
      <c r="H1297" t="s">
        <v>37</v>
      </c>
      <c r="I1297" s="6">
        <v>73200</v>
      </c>
      <c r="J1297" s="8" t="str">
        <f t="shared" si="121"/>
        <v>HIGH</v>
      </c>
      <c r="K1297" t="s">
        <v>29</v>
      </c>
      <c r="L1297" t="s">
        <v>25</v>
      </c>
      <c r="M1297" s="13">
        <v>0.14360000000000001</v>
      </c>
      <c r="N1297" s="13">
        <v>14.360000000000001</v>
      </c>
      <c r="O1297">
        <v>750</v>
      </c>
      <c r="P1297">
        <v>754</v>
      </c>
      <c r="Q1297">
        <f t="shared" si="122"/>
        <v>752</v>
      </c>
      <c r="R1297" s="8" t="str">
        <f t="shared" si="123"/>
        <v>GOOD</v>
      </c>
      <c r="S1297">
        <f t="shared" si="120"/>
        <v>2</v>
      </c>
      <c r="T1297" s="8" t="str">
        <f t="shared" si="124"/>
        <v>MEDIUM</v>
      </c>
      <c r="U1297" s="8" t="str">
        <f t="shared" si="125"/>
        <v>Moderate DTI/Income/FICO</v>
      </c>
    </row>
    <row r="1298" spans="1:21" x14ac:dyDescent="0.3">
      <c r="A1298">
        <v>68424819</v>
      </c>
      <c r="B1298" s="6">
        <v>18000</v>
      </c>
      <c r="C1298" t="s">
        <v>26</v>
      </c>
      <c r="D1298" s="4">
        <v>9.8000000000000004E-2</v>
      </c>
      <c r="E1298" t="s">
        <v>34</v>
      </c>
      <c r="F1298" t="s">
        <v>58</v>
      </c>
      <c r="G1298" t="s">
        <v>33</v>
      </c>
      <c r="H1298" t="s">
        <v>18</v>
      </c>
      <c r="I1298" s="6">
        <v>70000</v>
      </c>
      <c r="J1298" s="8" t="str">
        <f t="shared" si="121"/>
        <v>HIGH</v>
      </c>
      <c r="K1298" t="s">
        <v>29</v>
      </c>
      <c r="L1298" t="s">
        <v>20</v>
      </c>
      <c r="M1298" s="13">
        <v>0.2429</v>
      </c>
      <c r="N1298" s="13">
        <v>24.29</v>
      </c>
      <c r="O1298">
        <v>690</v>
      </c>
      <c r="P1298">
        <v>694</v>
      </c>
      <c r="Q1298">
        <f t="shared" si="122"/>
        <v>692</v>
      </c>
      <c r="R1298" s="8" t="str">
        <f t="shared" si="123"/>
        <v>FAIR</v>
      </c>
      <c r="S1298">
        <f t="shared" si="120"/>
        <v>1</v>
      </c>
      <c r="T1298" s="8" t="str">
        <f t="shared" si="124"/>
        <v>HIGH</v>
      </c>
      <c r="U1298" s="8" t="str">
        <f t="shared" si="125"/>
        <v>High DTI / Low Income / Low FICO</v>
      </c>
    </row>
    <row r="1299" spans="1:21" x14ac:dyDescent="0.3">
      <c r="A1299">
        <v>68182925</v>
      </c>
      <c r="B1299" s="6">
        <v>10000</v>
      </c>
      <c r="C1299" t="s">
        <v>26</v>
      </c>
      <c r="D1299" s="4">
        <v>0.1288</v>
      </c>
      <c r="E1299" t="s">
        <v>21</v>
      </c>
      <c r="F1299" t="s">
        <v>22</v>
      </c>
      <c r="G1299" t="s">
        <v>36</v>
      </c>
      <c r="H1299" t="s">
        <v>37</v>
      </c>
      <c r="I1299" s="6">
        <v>39400</v>
      </c>
      <c r="J1299" s="8" t="str">
        <f t="shared" si="121"/>
        <v>LOW</v>
      </c>
      <c r="K1299" t="s">
        <v>29</v>
      </c>
      <c r="L1299" t="s">
        <v>20</v>
      </c>
      <c r="M1299" s="13">
        <v>0.32439999999999997</v>
      </c>
      <c r="N1299" s="13">
        <v>32.44</v>
      </c>
      <c r="O1299">
        <v>715</v>
      </c>
      <c r="P1299">
        <v>719</v>
      </c>
      <c r="Q1299">
        <f t="shared" si="122"/>
        <v>717</v>
      </c>
      <c r="R1299" s="8" t="str">
        <f t="shared" si="123"/>
        <v>GOOD</v>
      </c>
      <c r="S1299">
        <f t="shared" si="120"/>
        <v>1</v>
      </c>
      <c r="T1299" s="8" t="str">
        <f t="shared" si="124"/>
        <v>HIGH</v>
      </c>
      <c r="U1299" s="8" t="str">
        <f t="shared" si="125"/>
        <v>High DTI / Low Income / Low FICO</v>
      </c>
    </row>
    <row r="1300" spans="1:21" x14ac:dyDescent="0.3">
      <c r="A1300">
        <v>62619437</v>
      </c>
      <c r="B1300" s="6">
        <v>20000</v>
      </c>
      <c r="C1300" t="s">
        <v>26</v>
      </c>
      <c r="D1300" s="4">
        <v>0.1699</v>
      </c>
      <c r="E1300" t="s">
        <v>15</v>
      </c>
      <c r="F1300" t="s">
        <v>53</v>
      </c>
      <c r="G1300" t="s">
        <v>36</v>
      </c>
      <c r="H1300" t="s">
        <v>18</v>
      </c>
      <c r="I1300" s="6">
        <v>77000</v>
      </c>
      <c r="J1300" s="8" t="str">
        <f t="shared" si="121"/>
        <v>HIGH</v>
      </c>
      <c r="K1300" t="s">
        <v>29</v>
      </c>
      <c r="L1300" t="s">
        <v>31</v>
      </c>
      <c r="M1300" s="13">
        <v>6.9699999999999998E-2</v>
      </c>
      <c r="N1300" s="13">
        <v>6.97</v>
      </c>
      <c r="O1300">
        <v>700</v>
      </c>
      <c r="P1300">
        <v>704</v>
      </c>
      <c r="Q1300">
        <f t="shared" si="122"/>
        <v>702</v>
      </c>
      <c r="R1300" s="8" t="str">
        <f t="shared" si="123"/>
        <v>GOOD</v>
      </c>
      <c r="S1300">
        <f t="shared" si="120"/>
        <v>3</v>
      </c>
      <c r="T1300" s="8" t="str">
        <f t="shared" si="124"/>
        <v>LOW</v>
      </c>
      <c r="U1300" s="8" t="str">
        <f t="shared" si="125"/>
        <v>Strong Profile</v>
      </c>
    </row>
    <row r="1301" spans="1:21" x14ac:dyDescent="0.3">
      <c r="A1301">
        <v>65756983</v>
      </c>
      <c r="B1301" s="6">
        <v>20975</v>
      </c>
      <c r="C1301" t="s">
        <v>14</v>
      </c>
      <c r="D1301" s="4">
        <v>0.18989999999999999</v>
      </c>
      <c r="E1301" t="s">
        <v>43</v>
      </c>
      <c r="F1301" t="s">
        <v>76</v>
      </c>
      <c r="G1301" t="s">
        <v>17</v>
      </c>
      <c r="H1301" t="s">
        <v>37</v>
      </c>
      <c r="I1301" s="6">
        <v>54000</v>
      </c>
      <c r="J1301" s="8" t="str">
        <f t="shared" si="121"/>
        <v>MEDIUM</v>
      </c>
      <c r="K1301" t="s">
        <v>29</v>
      </c>
      <c r="L1301" t="s">
        <v>20</v>
      </c>
      <c r="M1301" s="13">
        <v>0.33860000000000001</v>
      </c>
      <c r="N1301" s="13">
        <v>33.86</v>
      </c>
      <c r="O1301">
        <v>670</v>
      </c>
      <c r="P1301">
        <v>674</v>
      </c>
      <c r="Q1301">
        <f t="shared" si="122"/>
        <v>672</v>
      </c>
      <c r="R1301" s="8" t="str">
        <f t="shared" si="123"/>
        <v>FAIR</v>
      </c>
      <c r="S1301">
        <f t="shared" si="120"/>
        <v>1</v>
      </c>
      <c r="T1301" s="8" t="str">
        <f t="shared" si="124"/>
        <v>HIGH</v>
      </c>
      <c r="U1301" s="8" t="str">
        <f t="shared" si="125"/>
        <v>High DTI / Low Income / Low FICO</v>
      </c>
    </row>
    <row r="1302" spans="1:21" x14ac:dyDescent="0.3">
      <c r="A1302">
        <v>66466129</v>
      </c>
      <c r="B1302" s="6">
        <v>19200</v>
      </c>
      <c r="C1302" t="s">
        <v>14</v>
      </c>
      <c r="D1302" s="4">
        <v>0.25989999999999996</v>
      </c>
      <c r="E1302" t="s">
        <v>41</v>
      </c>
      <c r="F1302" t="s">
        <v>78</v>
      </c>
      <c r="G1302" t="s">
        <v>72</v>
      </c>
      <c r="H1302" t="s">
        <v>37</v>
      </c>
      <c r="I1302" s="6">
        <v>58000</v>
      </c>
      <c r="J1302" s="8" t="str">
        <f t="shared" si="121"/>
        <v>MEDIUM</v>
      </c>
      <c r="K1302" t="s">
        <v>29</v>
      </c>
      <c r="L1302" t="s">
        <v>59</v>
      </c>
      <c r="M1302" s="13">
        <v>0.1978</v>
      </c>
      <c r="N1302" s="13">
        <v>19.78</v>
      </c>
      <c r="O1302">
        <v>665</v>
      </c>
      <c r="P1302">
        <v>669</v>
      </c>
      <c r="Q1302">
        <f t="shared" si="122"/>
        <v>667</v>
      </c>
      <c r="R1302" s="8" t="str">
        <f t="shared" si="123"/>
        <v>FAIR</v>
      </c>
      <c r="S1302">
        <f t="shared" si="120"/>
        <v>2</v>
      </c>
      <c r="T1302" s="8" t="str">
        <f t="shared" si="124"/>
        <v>MEDIUM</v>
      </c>
      <c r="U1302" s="8" t="str">
        <f t="shared" si="125"/>
        <v>Moderate DTI/Income/FICO</v>
      </c>
    </row>
    <row r="1303" spans="1:21" x14ac:dyDescent="0.3">
      <c r="A1303">
        <v>65731361</v>
      </c>
      <c r="B1303" s="6">
        <v>12000</v>
      </c>
      <c r="C1303" t="s">
        <v>26</v>
      </c>
      <c r="D1303" s="4">
        <v>5.3200000000000004E-2</v>
      </c>
      <c r="E1303" t="s">
        <v>45</v>
      </c>
      <c r="F1303" t="s">
        <v>57</v>
      </c>
      <c r="G1303" t="s">
        <v>69</v>
      </c>
      <c r="H1303" t="s">
        <v>37</v>
      </c>
      <c r="I1303" s="6">
        <v>98200</v>
      </c>
      <c r="J1303" s="8" t="str">
        <f t="shared" si="121"/>
        <v>HIGH</v>
      </c>
      <c r="K1303" t="s">
        <v>29</v>
      </c>
      <c r="L1303" t="s">
        <v>25</v>
      </c>
      <c r="M1303" s="13">
        <v>0.12640000000000001</v>
      </c>
      <c r="N1303" s="13">
        <v>12.64</v>
      </c>
      <c r="O1303">
        <v>770</v>
      </c>
      <c r="P1303">
        <v>774</v>
      </c>
      <c r="Q1303">
        <f t="shared" si="122"/>
        <v>772</v>
      </c>
      <c r="R1303" s="8" t="str">
        <f t="shared" si="123"/>
        <v>GOOD</v>
      </c>
      <c r="S1303">
        <f t="shared" si="120"/>
        <v>2</v>
      </c>
      <c r="T1303" s="8" t="str">
        <f t="shared" si="124"/>
        <v>MEDIUM</v>
      </c>
      <c r="U1303" s="8" t="str">
        <f t="shared" si="125"/>
        <v>Moderate DTI/Income/FICO</v>
      </c>
    </row>
    <row r="1304" spans="1:21" x14ac:dyDescent="0.3">
      <c r="A1304">
        <v>62619222</v>
      </c>
      <c r="B1304" s="6">
        <v>7000</v>
      </c>
      <c r="C1304" t="s">
        <v>26</v>
      </c>
      <c r="D1304" s="4">
        <v>0.12689999999999999</v>
      </c>
      <c r="E1304" t="s">
        <v>21</v>
      </c>
      <c r="F1304" t="s">
        <v>22</v>
      </c>
      <c r="G1304" t="s">
        <v>36</v>
      </c>
      <c r="H1304" t="s">
        <v>37</v>
      </c>
      <c r="I1304" s="6">
        <v>43500</v>
      </c>
      <c r="J1304" s="8" t="str">
        <f t="shared" si="121"/>
        <v>MEDIUM</v>
      </c>
      <c r="K1304" t="s">
        <v>48</v>
      </c>
      <c r="L1304" t="s">
        <v>20</v>
      </c>
      <c r="M1304" s="13">
        <v>8.5800000000000001E-2</v>
      </c>
      <c r="N1304" s="13">
        <v>8.58</v>
      </c>
      <c r="O1304">
        <v>690</v>
      </c>
      <c r="P1304">
        <v>694</v>
      </c>
      <c r="Q1304">
        <f t="shared" si="122"/>
        <v>692</v>
      </c>
      <c r="R1304" s="8" t="str">
        <f t="shared" si="123"/>
        <v>FAIR</v>
      </c>
      <c r="S1304">
        <f t="shared" si="120"/>
        <v>2</v>
      </c>
      <c r="T1304" s="8" t="str">
        <f t="shared" si="124"/>
        <v>MEDIUM</v>
      </c>
      <c r="U1304" s="8" t="str">
        <f t="shared" si="125"/>
        <v>Moderate DTI/Income/FICO</v>
      </c>
    </row>
    <row r="1305" spans="1:21" x14ac:dyDescent="0.3">
      <c r="A1305">
        <v>63489540</v>
      </c>
      <c r="B1305" s="6">
        <v>9500</v>
      </c>
      <c r="C1305" t="s">
        <v>26</v>
      </c>
      <c r="D1305" s="4">
        <v>0.1099</v>
      </c>
      <c r="E1305" t="s">
        <v>34</v>
      </c>
      <c r="F1305" t="s">
        <v>49</v>
      </c>
      <c r="G1305" t="s">
        <v>33</v>
      </c>
      <c r="H1305" t="s">
        <v>24</v>
      </c>
      <c r="I1305" s="6">
        <v>35000</v>
      </c>
      <c r="J1305" s="8" t="str">
        <f t="shared" si="121"/>
        <v>LOW</v>
      </c>
      <c r="K1305" t="s">
        <v>29</v>
      </c>
      <c r="L1305" t="s">
        <v>25</v>
      </c>
      <c r="M1305" s="13">
        <v>9.3299999999999994E-2</v>
      </c>
      <c r="N1305" s="13">
        <v>9.33</v>
      </c>
      <c r="O1305">
        <v>680</v>
      </c>
      <c r="P1305">
        <v>684</v>
      </c>
      <c r="Q1305">
        <f t="shared" si="122"/>
        <v>682</v>
      </c>
      <c r="R1305" s="8" t="str">
        <f t="shared" si="123"/>
        <v>FAIR</v>
      </c>
      <c r="S1305">
        <f t="shared" si="120"/>
        <v>1</v>
      </c>
      <c r="T1305" s="8" t="str">
        <f t="shared" si="124"/>
        <v>HIGH</v>
      </c>
      <c r="U1305" s="8" t="str">
        <f t="shared" si="125"/>
        <v>High DTI / Low Income / Low FICO</v>
      </c>
    </row>
    <row r="1306" spans="1:21" x14ac:dyDescent="0.3">
      <c r="A1306">
        <v>64832601</v>
      </c>
      <c r="B1306" s="6">
        <v>21000</v>
      </c>
      <c r="C1306" t="s">
        <v>26</v>
      </c>
      <c r="D1306" s="4">
        <v>0.12050000000000001</v>
      </c>
      <c r="E1306" t="s">
        <v>21</v>
      </c>
      <c r="F1306" t="s">
        <v>40</v>
      </c>
      <c r="G1306" t="s">
        <v>50</v>
      </c>
      <c r="H1306" t="s">
        <v>37</v>
      </c>
      <c r="I1306" s="6">
        <v>90000</v>
      </c>
      <c r="J1306" s="8" t="str">
        <f t="shared" si="121"/>
        <v>HIGH</v>
      </c>
      <c r="K1306" t="s">
        <v>29</v>
      </c>
      <c r="L1306" t="s">
        <v>20</v>
      </c>
      <c r="M1306" s="13">
        <v>0.28389999999999999</v>
      </c>
      <c r="N1306" s="13">
        <v>28.389999999999997</v>
      </c>
      <c r="O1306">
        <v>690</v>
      </c>
      <c r="P1306">
        <v>694</v>
      </c>
      <c r="Q1306">
        <f t="shared" si="122"/>
        <v>692</v>
      </c>
      <c r="R1306" s="8" t="str">
        <f t="shared" si="123"/>
        <v>FAIR</v>
      </c>
      <c r="S1306">
        <f t="shared" si="120"/>
        <v>1</v>
      </c>
      <c r="T1306" s="8" t="str">
        <f t="shared" si="124"/>
        <v>HIGH</v>
      </c>
      <c r="U1306" s="8" t="str">
        <f t="shared" si="125"/>
        <v>High DTI / Low Income / Low FICO</v>
      </c>
    </row>
    <row r="1307" spans="1:21" x14ac:dyDescent="0.3">
      <c r="A1307">
        <v>67948827</v>
      </c>
      <c r="B1307" s="6">
        <v>8800</v>
      </c>
      <c r="C1307" t="s">
        <v>26</v>
      </c>
      <c r="D1307" s="4">
        <v>0.182</v>
      </c>
      <c r="E1307" t="s">
        <v>43</v>
      </c>
      <c r="F1307" t="s">
        <v>65</v>
      </c>
      <c r="G1307" t="s">
        <v>33</v>
      </c>
      <c r="H1307" t="s">
        <v>24</v>
      </c>
      <c r="I1307" s="6">
        <v>60507</v>
      </c>
      <c r="J1307" s="8" t="str">
        <f t="shared" si="121"/>
        <v>HIGH</v>
      </c>
      <c r="K1307" t="s">
        <v>29</v>
      </c>
      <c r="L1307" t="s">
        <v>31</v>
      </c>
      <c r="M1307" s="13">
        <v>0.18390000000000001</v>
      </c>
      <c r="N1307" s="13">
        <v>18.39</v>
      </c>
      <c r="O1307">
        <v>660</v>
      </c>
      <c r="P1307">
        <v>664</v>
      </c>
      <c r="Q1307">
        <f t="shared" si="122"/>
        <v>662</v>
      </c>
      <c r="R1307" s="8" t="str">
        <f t="shared" si="123"/>
        <v>FAIR</v>
      </c>
      <c r="S1307">
        <f t="shared" si="120"/>
        <v>2</v>
      </c>
      <c r="T1307" s="8" t="str">
        <f t="shared" si="124"/>
        <v>MEDIUM</v>
      </c>
      <c r="U1307" s="8" t="str">
        <f t="shared" si="125"/>
        <v>Moderate DTI/Income/FICO</v>
      </c>
    </row>
    <row r="1308" spans="1:21" x14ac:dyDescent="0.3">
      <c r="A1308">
        <v>65595128</v>
      </c>
      <c r="B1308" s="6">
        <v>18650</v>
      </c>
      <c r="C1308" t="s">
        <v>26</v>
      </c>
      <c r="D1308" s="4">
        <v>0.10640000000000001</v>
      </c>
      <c r="E1308" t="s">
        <v>34</v>
      </c>
      <c r="F1308" t="s">
        <v>49</v>
      </c>
      <c r="G1308" t="s">
        <v>17</v>
      </c>
      <c r="H1308" t="s">
        <v>24</v>
      </c>
      <c r="I1308" s="6">
        <v>110000</v>
      </c>
      <c r="J1308" s="8" t="str">
        <f t="shared" si="121"/>
        <v>HIGH</v>
      </c>
      <c r="K1308" t="s">
        <v>29</v>
      </c>
      <c r="L1308" t="s">
        <v>20</v>
      </c>
      <c r="M1308" s="13">
        <v>0.28389999999999999</v>
      </c>
      <c r="N1308" s="13">
        <v>28.389999999999997</v>
      </c>
      <c r="O1308">
        <v>675</v>
      </c>
      <c r="P1308">
        <v>679</v>
      </c>
      <c r="Q1308">
        <f t="shared" si="122"/>
        <v>677</v>
      </c>
      <c r="R1308" s="8" t="str">
        <f t="shared" si="123"/>
        <v>FAIR</v>
      </c>
      <c r="S1308">
        <f t="shared" si="120"/>
        <v>1</v>
      </c>
      <c r="T1308" s="8" t="str">
        <f t="shared" si="124"/>
        <v>HIGH</v>
      </c>
      <c r="U1308" s="8" t="str">
        <f t="shared" si="125"/>
        <v>High DTI / Low Income / Low FICO</v>
      </c>
    </row>
    <row r="1309" spans="1:21" x14ac:dyDescent="0.3">
      <c r="A1309">
        <v>63957199</v>
      </c>
      <c r="B1309" s="6">
        <v>8000</v>
      </c>
      <c r="C1309" t="s">
        <v>26</v>
      </c>
      <c r="D1309" s="4">
        <v>9.1700000000000004E-2</v>
      </c>
      <c r="E1309" t="s">
        <v>34</v>
      </c>
      <c r="F1309" t="s">
        <v>68</v>
      </c>
      <c r="G1309" t="s">
        <v>39</v>
      </c>
      <c r="H1309" t="s">
        <v>18</v>
      </c>
      <c r="I1309" s="6">
        <v>66000</v>
      </c>
      <c r="J1309" s="8" t="str">
        <f t="shared" si="121"/>
        <v>HIGH</v>
      </c>
      <c r="K1309" t="s">
        <v>29</v>
      </c>
      <c r="L1309" t="s">
        <v>25</v>
      </c>
      <c r="M1309" s="13">
        <v>4.2900000000000001E-2</v>
      </c>
      <c r="N1309" s="13">
        <v>4.29</v>
      </c>
      <c r="O1309">
        <v>695</v>
      </c>
      <c r="P1309">
        <v>699</v>
      </c>
      <c r="Q1309">
        <f t="shared" si="122"/>
        <v>697</v>
      </c>
      <c r="R1309" s="8" t="str">
        <f t="shared" si="123"/>
        <v>FAIR</v>
      </c>
      <c r="S1309">
        <f t="shared" si="120"/>
        <v>2</v>
      </c>
      <c r="T1309" s="8" t="str">
        <f t="shared" si="124"/>
        <v>MEDIUM</v>
      </c>
      <c r="U1309" s="8" t="str">
        <f t="shared" si="125"/>
        <v>Moderate DTI/Income/FICO</v>
      </c>
    </row>
    <row r="1310" spans="1:21" x14ac:dyDescent="0.3">
      <c r="A1310">
        <v>64661178</v>
      </c>
      <c r="B1310" s="6">
        <v>10000</v>
      </c>
      <c r="C1310" t="s">
        <v>26</v>
      </c>
      <c r="D1310" s="4">
        <v>0.15410000000000001</v>
      </c>
      <c r="E1310" t="s">
        <v>15</v>
      </c>
      <c r="F1310" t="s">
        <v>27</v>
      </c>
      <c r="G1310" t="s">
        <v>33</v>
      </c>
      <c r="H1310" t="s">
        <v>37</v>
      </c>
      <c r="I1310" s="6">
        <v>195000</v>
      </c>
      <c r="J1310" s="8" t="str">
        <f t="shared" si="121"/>
        <v>HIGH</v>
      </c>
      <c r="K1310" t="s">
        <v>29</v>
      </c>
      <c r="L1310" t="s">
        <v>25</v>
      </c>
      <c r="M1310" s="13">
        <v>6.6100000000000006E-2</v>
      </c>
      <c r="N1310" s="13">
        <v>6.61</v>
      </c>
      <c r="O1310">
        <v>670</v>
      </c>
      <c r="P1310">
        <v>674</v>
      </c>
      <c r="Q1310">
        <f t="shared" si="122"/>
        <v>672</v>
      </c>
      <c r="R1310" s="8" t="str">
        <f t="shared" si="123"/>
        <v>FAIR</v>
      </c>
      <c r="S1310">
        <f t="shared" si="120"/>
        <v>2</v>
      </c>
      <c r="T1310" s="8" t="str">
        <f t="shared" si="124"/>
        <v>MEDIUM</v>
      </c>
      <c r="U1310" s="8" t="str">
        <f t="shared" si="125"/>
        <v>Moderate DTI/Income/FICO</v>
      </c>
    </row>
    <row r="1311" spans="1:21" x14ac:dyDescent="0.3">
      <c r="A1311">
        <v>65561173</v>
      </c>
      <c r="B1311" s="6">
        <v>5000</v>
      </c>
      <c r="C1311" t="s">
        <v>26</v>
      </c>
      <c r="D1311" s="4">
        <v>0.1318</v>
      </c>
      <c r="E1311" t="s">
        <v>21</v>
      </c>
      <c r="F1311" t="s">
        <v>32</v>
      </c>
      <c r="H1311" t="s">
        <v>37</v>
      </c>
      <c r="I1311" s="6">
        <v>33144</v>
      </c>
      <c r="J1311" s="8" t="str">
        <f t="shared" si="121"/>
        <v>LOW</v>
      </c>
      <c r="K1311" t="s">
        <v>29</v>
      </c>
      <c r="L1311" t="s">
        <v>38</v>
      </c>
      <c r="M1311" s="13">
        <v>0.21899999999999997</v>
      </c>
      <c r="N1311" s="13">
        <v>21.9</v>
      </c>
      <c r="O1311">
        <v>660</v>
      </c>
      <c r="P1311">
        <v>664</v>
      </c>
      <c r="Q1311">
        <f t="shared" si="122"/>
        <v>662</v>
      </c>
      <c r="R1311" s="8" t="str">
        <f t="shared" si="123"/>
        <v>FAIR</v>
      </c>
      <c r="S1311">
        <f t="shared" si="120"/>
        <v>1</v>
      </c>
      <c r="T1311" s="8" t="str">
        <f t="shared" si="124"/>
        <v>HIGH</v>
      </c>
      <c r="U1311" s="8" t="str">
        <f t="shared" si="125"/>
        <v>High DTI / Low Income / Low FICO</v>
      </c>
    </row>
    <row r="1312" spans="1:21" x14ac:dyDescent="0.3">
      <c r="A1312">
        <v>67347161</v>
      </c>
      <c r="B1312" s="6">
        <v>2000</v>
      </c>
      <c r="C1312" t="s">
        <v>26</v>
      </c>
      <c r="D1312" s="4">
        <v>9.7599999999999992E-2</v>
      </c>
      <c r="E1312" t="s">
        <v>34</v>
      </c>
      <c r="F1312" t="s">
        <v>58</v>
      </c>
      <c r="G1312" t="s">
        <v>33</v>
      </c>
      <c r="H1312" t="s">
        <v>24</v>
      </c>
      <c r="I1312" s="6">
        <v>76000</v>
      </c>
      <c r="J1312" s="8" t="str">
        <f t="shared" si="121"/>
        <v>HIGH</v>
      </c>
      <c r="K1312" t="s">
        <v>29</v>
      </c>
      <c r="L1312" t="s">
        <v>38</v>
      </c>
      <c r="M1312" s="13">
        <v>0.1014</v>
      </c>
      <c r="N1312" s="13">
        <v>10.14</v>
      </c>
      <c r="O1312">
        <v>675</v>
      </c>
      <c r="P1312">
        <v>679</v>
      </c>
      <c r="Q1312">
        <f t="shared" si="122"/>
        <v>677</v>
      </c>
      <c r="R1312" s="8" t="str">
        <f t="shared" si="123"/>
        <v>FAIR</v>
      </c>
      <c r="S1312">
        <f t="shared" si="120"/>
        <v>2</v>
      </c>
      <c r="T1312" s="8" t="str">
        <f t="shared" si="124"/>
        <v>MEDIUM</v>
      </c>
      <c r="U1312" s="8" t="str">
        <f t="shared" si="125"/>
        <v>Moderate DTI/Income/FICO</v>
      </c>
    </row>
    <row r="1313" spans="1:21" x14ac:dyDescent="0.3">
      <c r="A1313">
        <v>67296314</v>
      </c>
      <c r="B1313" s="6">
        <v>24000</v>
      </c>
      <c r="C1313" t="s">
        <v>26</v>
      </c>
      <c r="D1313" s="4">
        <v>8.3800000000000013E-2</v>
      </c>
      <c r="E1313" t="s">
        <v>34</v>
      </c>
      <c r="F1313" t="s">
        <v>35</v>
      </c>
      <c r="G1313" t="s">
        <v>36</v>
      </c>
      <c r="H1313" t="s">
        <v>24</v>
      </c>
      <c r="I1313" s="6">
        <v>170000</v>
      </c>
      <c r="J1313" s="8" t="str">
        <f t="shared" si="121"/>
        <v>HIGH</v>
      </c>
      <c r="K1313" t="s">
        <v>29</v>
      </c>
      <c r="L1313" t="s">
        <v>25</v>
      </c>
      <c r="M1313" s="13">
        <v>0.10369999999999999</v>
      </c>
      <c r="N1313" s="13">
        <v>10.37</v>
      </c>
      <c r="O1313">
        <v>705</v>
      </c>
      <c r="P1313">
        <v>709</v>
      </c>
      <c r="Q1313">
        <f t="shared" si="122"/>
        <v>707</v>
      </c>
      <c r="R1313" s="8" t="str">
        <f t="shared" si="123"/>
        <v>GOOD</v>
      </c>
      <c r="S1313">
        <f t="shared" si="120"/>
        <v>3</v>
      </c>
      <c r="T1313" s="8" t="str">
        <f t="shared" si="124"/>
        <v>LOW</v>
      </c>
      <c r="U1313" s="8" t="str">
        <f t="shared" si="125"/>
        <v>Strong Profile</v>
      </c>
    </row>
    <row r="1314" spans="1:21" x14ac:dyDescent="0.3">
      <c r="A1314">
        <v>66434895</v>
      </c>
      <c r="B1314" s="6">
        <v>6000</v>
      </c>
      <c r="C1314" t="s">
        <v>26</v>
      </c>
      <c r="D1314" s="4">
        <v>6.8900000000000003E-2</v>
      </c>
      <c r="E1314" t="s">
        <v>45</v>
      </c>
      <c r="F1314" t="s">
        <v>46</v>
      </c>
      <c r="G1314" t="s">
        <v>17</v>
      </c>
      <c r="H1314" t="s">
        <v>37</v>
      </c>
      <c r="I1314" s="6">
        <v>58000</v>
      </c>
      <c r="J1314" s="8" t="str">
        <f t="shared" si="121"/>
        <v>MEDIUM</v>
      </c>
      <c r="K1314" t="s">
        <v>29</v>
      </c>
      <c r="L1314" t="s">
        <v>25</v>
      </c>
      <c r="M1314" s="13">
        <v>0.23129999999999998</v>
      </c>
      <c r="N1314" s="13">
        <v>23.13</v>
      </c>
      <c r="O1314">
        <v>745</v>
      </c>
      <c r="P1314">
        <v>749</v>
      </c>
      <c r="Q1314">
        <f t="shared" si="122"/>
        <v>747</v>
      </c>
      <c r="R1314" s="8" t="str">
        <f t="shared" si="123"/>
        <v>GOOD</v>
      </c>
      <c r="S1314">
        <f t="shared" si="120"/>
        <v>1</v>
      </c>
      <c r="T1314" s="8" t="str">
        <f t="shared" si="124"/>
        <v>HIGH</v>
      </c>
      <c r="U1314" s="8" t="str">
        <f t="shared" si="125"/>
        <v>High DTI / Low Income / Low FICO</v>
      </c>
    </row>
    <row r="1315" spans="1:21" x14ac:dyDescent="0.3">
      <c r="A1315">
        <v>66571381</v>
      </c>
      <c r="B1315" s="6">
        <v>4200</v>
      </c>
      <c r="C1315" t="s">
        <v>26</v>
      </c>
      <c r="D1315" s="4">
        <v>0.12590000000000001</v>
      </c>
      <c r="E1315" t="s">
        <v>21</v>
      </c>
      <c r="F1315" t="s">
        <v>22</v>
      </c>
      <c r="G1315" t="s">
        <v>33</v>
      </c>
      <c r="H1315" t="s">
        <v>24</v>
      </c>
      <c r="I1315" s="6">
        <v>72000</v>
      </c>
      <c r="J1315" s="8" t="str">
        <f t="shared" si="121"/>
        <v>HIGH</v>
      </c>
      <c r="K1315" t="s">
        <v>74</v>
      </c>
      <c r="L1315" t="s">
        <v>67</v>
      </c>
      <c r="M1315" s="13">
        <v>0.19980000000000001</v>
      </c>
      <c r="N1315" s="13">
        <v>19.98</v>
      </c>
      <c r="O1315">
        <v>690</v>
      </c>
      <c r="P1315">
        <v>694</v>
      </c>
      <c r="Q1315">
        <f t="shared" si="122"/>
        <v>692</v>
      </c>
      <c r="R1315" s="8" t="str">
        <f t="shared" si="123"/>
        <v>FAIR</v>
      </c>
      <c r="S1315">
        <f t="shared" si="120"/>
        <v>2</v>
      </c>
      <c r="T1315" s="8" t="str">
        <f t="shared" si="124"/>
        <v>MEDIUM</v>
      </c>
      <c r="U1315" s="8" t="str">
        <f t="shared" si="125"/>
        <v>Moderate DTI/Income/FICO</v>
      </c>
    </row>
    <row r="1316" spans="1:21" x14ac:dyDescent="0.3">
      <c r="A1316">
        <v>66634796</v>
      </c>
      <c r="B1316" s="6">
        <v>21000</v>
      </c>
      <c r="C1316" t="s">
        <v>14</v>
      </c>
      <c r="D1316" s="4">
        <v>0.1318</v>
      </c>
      <c r="E1316" t="s">
        <v>21</v>
      </c>
      <c r="F1316" t="s">
        <v>32</v>
      </c>
      <c r="G1316" t="s">
        <v>50</v>
      </c>
      <c r="H1316" t="s">
        <v>24</v>
      </c>
      <c r="I1316" s="6">
        <v>76000</v>
      </c>
      <c r="J1316" s="8" t="str">
        <f t="shared" si="121"/>
        <v>HIGH</v>
      </c>
      <c r="K1316" t="s">
        <v>48</v>
      </c>
      <c r="L1316" t="s">
        <v>20</v>
      </c>
      <c r="M1316" s="13">
        <v>0.26</v>
      </c>
      <c r="N1316" s="13">
        <v>26</v>
      </c>
      <c r="O1316">
        <v>690</v>
      </c>
      <c r="P1316">
        <v>694</v>
      </c>
      <c r="Q1316">
        <f t="shared" si="122"/>
        <v>692</v>
      </c>
      <c r="R1316" s="8" t="str">
        <f t="shared" si="123"/>
        <v>FAIR</v>
      </c>
      <c r="S1316">
        <f t="shared" si="120"/>
        <v>1</v>
      </c>
      <c r="T1316" s="8" t="str">
        <f t="shared" si="124"/>
        <v>HIGH</v>
      </c>
      <c r="U1316" s="8" t="str">
        <f t="shared" si="125"/>
        <v>High DTI / Low Income / Low FICO</v>
      </c>
    </row>
    <row r="1317" spans="1:21" x14ac:dyDescent="0.3">
      <c r="A1317">
        <v>63094850</v>
      </c>
      <c r="B1317" s="6">
        <v>26800</v>
      </c>
      <c r="C1317" t="s">
        <v>14</v>
      </c>
      <c r="D1317" s="4">
        <v>0.1825</v>
      </c>
      <c r="E1317" t="s">
        <v>43</v>
      </c>
      <c r="F1317" t="s">
        <v>65</v>
      </c>
      <c r="G1317" t="s">
        <v>72</v>
      </c>
      <c r="H1317" t="s">
        <v>24</v>
      </c>
      <c r="I1317" s="6">
        <v>109400</v>
      </c>
      <c r="J1317" s="8" t="str">
        <f t="shared" si="121"/>
        <v>HIGH</v>
      </c>
      <c r="K1317" t="s">
        <v>29</v>
      </c>
      <c r="L1317" t="s">
        <v>20</v>
      </c>
      <c r="M1317" s="13">
        <v>0.24660000000000001</v>
      </c>
      <c r="N1317" s="13">
        <v>24.66</v>
      </c>
      <c r="O1317">
        <v>675</v>
      </c>
      <c r="P1317">
        <v>679</v>
      </c>
      <c r="Q1317">
        <f t="shared" si="122"/>
        <v>677</v>
      </c>
      <c r="R1317" s="8" t="str">
        <f t="shared" si="123"/>
        <v>FAIR</v>
      </c>
      <c r="S1317">
        <f t="shared" si="120"/>
        <v>1</v>
      </c>
      <c r="T1317" s="8" t="str">
        <f t="shared" si="124"/>
        <v>HIGH</v>
      </c>
      <c r="U1317" s="8" t="str">
        <f t="shared" si="125"/>
        <v>High DTI / Low Income / Low FICO</v>
      </c>
    </row>
    <row r="1318" spans="1:21" x14ac:dyDescent="0.3">
      <c r="A1318">
        <v>63889148</v>
      </c>
      <c r="B1318" s="6">
        <v>12000</v>
      </c>
      <c r="C1318" t="s">
        <v>26</v>
      </c>
      <c r="D1318" s="4">
        <v>0.1149</v>
      </c>
      <c r="E1318" t="s">
        <v>34</v>
      </c>
      <c r="F1318" t="s">
        <v>54</v>
      </c>
      <c r="G1318" t="s">
        <v>28</v>
      </c>
      <c r="H1318" t="s">
        <v>37</v>
      </c>
      <c r="I1318" s="6">
        <v>54000</v>
      </c>
      <c r="J1318" s="8" t="str">
        <f t="shared" si="121"/>
        <v>MEDIUM</v>
      </c>
      <c r="K1318" t="s">
        <v>29</v>
      </c>
      <c r="L1318" t="s">
        <v>20</v>
      </c>
      <c r="M1318" s="13">
        <v>0.15529999999999999</v>
      </c>
      <c r="N1318" s="13">
        <v>15.53</v>
      </c>
      <c r="O1318">
        <v>660</v>
      </c>
      <c r="P1318">
        <v>664</v>
      </c>
      <c r="Q1318">
        <f t="shared" si="122"/>
        <v>662</v>
      </c>
      <c r="R1318" s="8" t="str">
        <f t="shared" si="123"/>
        <v>FAIR</v>
      </c>
      <c r="S1318">
        <f t="shared" si="120"/>
        <v>2</v>
      </c>
      <c r="T1318" s="8" t="str">
        <f t="shared" si="124"/>
        <v>MEDIUM</v>
      </c>
      <c r="U1318" s="8" t="str">
        <f t="shared" si="125"/>
        <v>Moderate DTI/Income/FICO</v>
      </c>
    </row>
    <row r="1319" spans="1:21" x14ac:dyDescent="0.3">
      <c r="A1319">
        <v>64320741</v>
      </c>
      <c r="B1319" s="6">
        <v>22300</v>
      </c>
      <c r="C1319" t="s">
        <v>14</v>
      </c>
      <c r="D1319" s="4">
        <v>0.16550000000000001</v>
      </c>
      <c r="E1319" t="s">
        <v>15</v>
      </c>
      <c r="F1319" t="s">
        <v>16</v>
      </c>
      <c r="G1319" t="s">
        <v>33</v>
      </c>
      <c r="H1319" t="s">
        <v>37</v>
      </c>
      <c r="I1319" s="6">
        <v>62000</v>
      </c>
      <c r="J1319" s="8" t="str">
        <f t="shared" si="121"/>
        <v>HIGH</v>
      </c>
      <c r="K1319" t="s">
        <v>29</v>
      </c>
      <c r="L1319" t="s">
        <v>20</v>
      </c>
      <c r="M1319" s="13">
        <v>0.1895</v>
      </c>
      <c r="N1319" s="13">
        <v>18.95</v>
      </c>
      <c r="O1319">
        <v>770</v>
      </c>
      <c r="P1319">
        <v>774</v>
      </c>
      <c r="Q1319">
        <f t="shared" si="122"/>
        <v>772</v>
      </c>
      <c r="R1319" s="8" t="str">
        <f t="shared" si="123"/>
        <v>GOOD</v>
      </c>
      <c r="S1319">
        <f t="shared" si="120"/>
        <v>2</v>
      </c>
      <c r="T1319" s="8" t="str">
        <f t="shared" si="124"/>
        <v>MEDIUM</v>
      </c>
      <c r="U1319" s="8" t="str">
        <f t="shared" si="125"/>
        <v>Moderate DTI/Income/FICO</v>
      </c>
    </row>
    <row r="1320" spans="1:21" x14ac:dyDescent="0.3">
      <c r="A1320">
        <v>63357147</v>
      </c>
      <c r="B1320" s="6">
        <v>20975</v>
      </c>
      <c r="C1320" t="s">
        <v>14</v>
      </c>
      <c r="D1320" s="4">
        <v>0.16550000000000001</v>
      </c>
      <c r="E1320" t="s">
        <v>15</v>
      </c>
      <c r="F1320" t="s">
        <v>16</v>
      </c>
      <c r="G1320" t="s">
        <v>33</v>
      </c>
      <c r="H1320" t="s">
        <v>37</v>
      </c>
      <c r="I1320" s="6">
        <v>86000</v>
      </c>
      <c r="J1320" s="8" t="str">
        <f t="shared" si="121"/>
        <v>HIGH</v>
      </c>
      <c r="K1320" t="s">
        <v>19</v>
      </c>
      <c r="L1320" t="s">
        <v>25</v>
      </c>
      <c r="M1320" s="13">
        <v>0.1862</v>
      </c>
      <c r="N1320" s="13">
        <v>18.62</v>
      </c>
      <c r="O1320">
        <v>660</v>
      </c>
      <c r="P1320">
        <v>664</v>
      </c>
      <c r="Q1320">
        <f t="shared" si="122"/>
        <v>662</v>
      </c>
      <c r="R1320" s="8" t="str">
        <f t="shared" si="123"/>
        <v>FAIR</v>
      </c>
      <c r="S1320">
        <f t="shared" si="120"/>
        <v>2</v>
      </c>
      <c r="T1320" s="8" t="str">
        <f t="shared" si="124"/>
        <v>MEDIUM</v>
      </c>
      <c r="U1320" s="8" t="str">
        <f t="shared" si="125"/>
        <v>Moderate DTI/Income/FICO</v>
      </c>
    </row>
    <row r="1321" spans="1:21" x14ac:dyDescent="0.3">
      <c r="A1321">
        <v>67978143</v>
      </c>
      <c r="B1321" s="6">
        <v>20000</v>
      </c>
      <c r="C1321" t="s">
        <v>14</v>
      </c>
      <c r="D1321" s="4">
        <v>0.11990000000000001</v>
      </c>
      <c r="E1321" t="s">
        <v>21</v>
      </c>
      <c r="F1321" t="s">
        <v>40</v>
      </c>
      <c r="G1321" t="s">
        <v>33</v>
      </c>
      <c r="H1321" t="s">
        <v>24</v>
      </c>
      <c r="I1321" s="6">
        <v>103000</v>
      </c>
      <c r="J1321" s="8" t="str">
        <f t="shared" si="121"/>
        <v>HIGH</v>
      </c>
      <c r="K1321" t="s">
        <v>29</v>
      </c>
      <c r="L1321" t="s">
        <v>20</v>
      </c>
      <c r="M1321" s="13">
        <v>0.18359999999999999</v>
      </c>
      <c r="N1321" s="13">
        <v>18.36</v>
      </c>
      <c r="O1321">
        <v>695</v>
      </c>
      <c r="P1321">
        <v>699</v>
      </c>
      <c r="Q1321">
        <f t="shared" si="122"/>
        <v>697</v>
      </c>
      <c r="R1321" s="8" t="str">
        <f t="shared" si="123"/>
        <v>FAIR</v>
      </c>
      <c r="S1321">
        <f t="shared" si="120"/>
        <v>2</v>
      </c>
      <c r="T1321" s="8" t="str">
        <f t="shared" si="124"/>
        <v>MEDIUM</v>
      </c>
      <c r="U1321" s="8" t="str">
        <f t="shared" si="125"/>
        <v>Moderate DTI/Income/FICO</v>
      </c>
    </row>
    <row r="1322" spans="1:21" x14ac:dyDescent="0.3">
      <c r="A1322">
        <v>63287291</v>
      </c>
      <c r="B1322" s="6">
        <v>22000</v>
      </c>
      <c r="C1322" t="s">
        <v>26</v>
      </c>
      <c r="D1322" s="4">
        <v>6.2400000000000004E-2</v>
      </c>
      <c r="E1322" t="s">
        <v>45</v>
      </c>
      <c r="F1322" t="s">
        <v>62</v>
      </c>
      <c r="G1322" t="s">
        <v>47</v>
      </c>
      <c r="H1322" t="s">
        <v>24</v>
      </c>
      <c r="I1322" s="6">
        <v>62738</v>
      </c>
      <c r="J1322" s="8" t="str">
        <f t="shared" si="121"/>
        <v>HIGH</v>
      </c>
      <c r="K1322" t="s">
        <v>29</v>
      </c>
      <c r="L1322" t="s">
        <v>25</v>
      </c>
      <c r="M1322" s="13">
        <v>6.480000000000001E-2</v>
      </c>
      <c r="N1322" s="13">
        <v>6.4800000000000013</v>
      </c>
      <c r="O1322">
        <v>745</v>
      </c>
      <c r="P1322">
        <v>749</v>
      </c>
      <c r="Q1322">
        <f t="shared" si="122"/>
        <v>747</v>
      </c>
      <c r="R1322" s="8" t="str">
        <f t="shared" si="123"/>
        <v>GOOD</v>
      </c>
      <c r="S1322">
        <f t="shared" si="120"/>
        <v>3</v>
      </c>
      <c r="T1322" s="8" t="str">
        <f t="shared" si="124"/>
        <v>LOW</v>
      </c>
      <c r="U1322" s="8" t="str">
        <f t="shared" si="125"/>
        <v>Strong Profile</v>
      </c>
    </row>
    <row r="1323" spans="1:21" x14ac:dyDescent="0.3">
      <c r="A1323">
        <v>65715329</v>
      </c>
      <c r="B1323" s="6">
        <v>20000</v>
      </c>
      <c r="C1323" t="s">
        <v>14</v>
      </c>
      <c r="D1323" s="4">
        <v>0.1318</v>
      </c>
      <c r="E1323" t="s">
        <v>21</v>
      </c>
      <c r="F1323" t="s">
        <v>32</v>
      </c>
      <c r="G1323" t="s">
        <v>17</v>
      </c>
      <c r="H1323" t="s">
        <v>24</v>
      </c>
      <c r="I1323" s="6">
        <v>56000</v>
      </c>
      <c r="J1323" s="8" t="str">
        <f t="shared" si="121"/>
        <v>MEDIUM</v>
      </c>
      <c r="K1323" t="s">
        <v>19</v>
      </c>
      <c r="L1323" t="s">
        <v>31</v>
      </c>
      <c r="M1323" s="13">
        <v>0.18579999999999999</v>
      </c>
      <c r="N1323" s="13">
        <v>18.579999999999998</v>
      </c>
      <c r="O1323">
        <v>680</v>
      </c>
      <c r="P1323">
        <v>684</v>
      </c>
      <c r="Q1323">
        <f t="shared" si="122"/>
        <v>682</v>
      </c>
      <c r="R1323" s="8" t="str">
        <f t="shared" si="123"/>
        <v>FAIR</v>
      </c>
      <c r="S1323">
        <f t="shared" si="120"/>
        <v>2</v>
      </c>
      <c r="T1323" s="8" t="str">
        <f t="shared" si="124"/>
        <v>MEDIUM</v>
      </c>
      <c r="U1323" s="8" t="str">
        <f t="shared" si="125"/>
        <v>Moderate DTI/Income/FICO</v>
      </c>
    </row>
    <row r="1324" spans="1:21" x14ac:dyDescent="0.3">
      <c r="A1324">
        <v>65442693</v>
      </c>
      <c r="B1324" s="6">
        <v>12000</v>
      </c>
      <c r="C1324" t="s">
        <v>26</v>
      </c>
      <c r="D1324" s="4">
        <v>7.2599999999999998E-2</v>
      </c>
      <c r="E1324" t="s">
        <v>45</v>
      </c>
      <c r="F1324" t="s">
        <v>61</v>
      </c>
      <c r="G1324" t="s">
        <v>36</v>
      </c>
      <c r="H1324" t="s">
        <v>37</v>
      </c>
      <c r="I1324" s="6">
        <v>50000</v>
      </c>
      <c r="J1324" s="8" t="str">
        <f t="shared" si="121"/>
        <v>MEDIUM</v>
      </c>
      <c r="K1324" t="s">
        <v>29</v>
      </c>
      <c r="L1324" t="s">
        <v>20</v>
      </c>
      <c r="M1324" s="13">
        <v>0.26750000000000002</v>
      </c>
      <c r="N1324" s="13">
        <v>26.75</v>
      </c>
      <c r="O1324">
        <v>735</v>
      </c>
      <c r="P1324">
        <v>739</v>
      </c>
      <c r="Q1324">
        <f t="shared" si="122"/>
        <v>737</v>
      </c>
      <c r="R1324" s="8" t="str">
        <f t="shared" si="123"/>
        <v>GOOD</v>
      </c>
      <c r="S1324">
        <f t="shared" si="120"/>
        <v>1</v>
      </c>
      <c r="T1324" s="8" t="str">
        <f t="shared" si="124"/>
        <v>HIGH</v>
      </c>
      <c r="U1324" s="8" t="str">
        <f t="shared" si="125"/>
        <v>High DTI / Low Income / Low FICO</v>
      </c>
    </row>
    <row r="1325" spans="1:21" x14ac:dyDescent="0.3">
      <c r="A1325">
        <v>68534511</v>
      </c>
      <c r="B1325" s="6">
        <v>8000</v>
      </c>
      <c r="C1325" t="s">
        <v>26</v>
      </c>
      <c r="D1325" s="4">
        <v>0.1288</v>
      </c>
      <c r="E1325" t="s">
        <v>21</v>
      </c>
      <c r="F1325" t="s">
        <v>22</v>
      </c>
      <c r="G1325" t="s">
        <v>36</v>
      </c>
      <c r="H1325" t="s">
        <v>24</v>
      </c>
      <c r="I1325" s="6">
        <v>58000</v>
      </c>
      <c r="J1325" s="8" t="str">
        <f t="shared" si="121"/>
        <v>MEDIUM</v>
      </c>
      <c r="K1325" t="s">
        <v>29</v>
      </c>
      <c r="L1325" t="s">
        <v>20</v>
      </c>
      <c r="M1325" s="13">
        <v>0.25590000000000002</v>
      </c>
      <c r="N1325" s="13">
        <v>25.590000000000003</v>
      </c>
      <c r="O1325">
        <v>690</v>
      </c>
      <c r="P1325">
        <v>694</v>
      </c>
      <c r="Q1325">
        <f t="shared" si="122"/>
        <v>692</v>
      </c>
      <c r="R1325" s="8" t="str">
        <f t="shared" si="123"/>
        <v>FAIR</v>
      </c>
      <c r="S1325">
        <f t="shared" si="120"/>
        <v>1</v>
      </c>
      <c r="T1325" s="8" t="str">
        <f t="shared" si="124"/>
        <v>HIGH</v>
      </c>
      <c r="U1325" s="8" t="str">
        <f t="shared" si="125"/>
        <v>High DTI / Low Income / Low FICO</v>
      </c>
    </row>
    <row r="1326" spans="1:21" x14ac:dyDescent="0.3">
      <c r="A1326">
        <v>66541069</v>
      </c>
      <c r="B1326" s="6">
        <v>14000</v>
      </c>
      <c r="C1326" t="s">
        <v>14</v>
      </c>
      <c r="D1326" s="4">
        <v>0.1318</v>
      </c>
      <c r="E1326" t="s">
        <v>21</v>
      </c>
      <c r="F1326" t="s">
        <v>32</v>
      </c>
      <c r="G1326" t="s">
        <v>23</v>
      </c>
      <c r="H1326" t="s">
        <v>24</v>
      </c>
      <c r="I1326" s="6">
        <v>68000</v>
      </c>
      <c r="J1326" s="8" t="str">
        <f t="shared" si="121"/>
        <v>HIGH</v>
      </c>
      <c r="K1326" t="s">
        <v>19</v>
      </c>
      <c r="L1326" t="s">
        <v>31</v>
      </c>
      <c r="M1326" s="13">
        <v>1.0200000000000001E-2</v>
      </c>
      <c r="N1326" s="13">
        <v>1.02</v>
      </c>
      <c r="O1326">
        <v>800</v>
      </c>
      <c r="P1326">
        <v>804</v>
      </c>
      <c r="Q1326">
        <f t="shared" si="122"/>
        <v>802</v>
      </c>
      <c r="R1326" s="8" t="str">
        <f t="shared" si="123"/>
        <v>GOOD</v>
      </c>
      <c r="S1326">
        <f t="shared" si="120"/>
        <v>3</v>
      </c>
      <c r="T1326" s="8" t="str">
        <f t="shared" si="124"/>
        <v>LOW</v>
      </c>
      <c r="U1326" s="8" t="str">
        <f t="shared" si="125"/>
        <v>Strong Profile</v>
      </c>
    </row>
    <row r="1327" spans="1:21" x14ac:dyDescent="0.3">
      <c r="A1327">
        <v>65791753</v>
      </c>
      <c r="B1327" s="6">
        <v>20000</v>
      </c>
      <c r="C1327" t="s">
        <v>26</v>
      </c>
      <c r="D1327" s="4">
        <v>0.12050000000000001</v>
      </c>
      <c r="E1327" t="s">
        <v>21</v>
      </c>
      <c r="F1327" t="s">
        <v>40</v>
      </c>
      <c r="G1327" t="s">
        <v>72</v>
      </c>
      <c r="H1327" t="s">
        <v>18</v>
      </c>
      <c r="I1327" s="6">
        <v>51145</v>
      </c>
      <c r="J1327" s="8" t="str">
        <f t="shared" si="121"/>
        <v>MEDIUM</v>
      </c>
      <c r="K1327" t="s">
        <v>29</v>
      </c>
      <c r="L1327" t="s">
        <v>20</v>
      </c>
      <c r="M1327" s="13">
        <v>0.35729999999999995</v>
      </c>
      <c r="N1327" s="13">
        <v>35.729999999999997</v>
      </c>
      <c r="O1327">
        <v>675</v>
      </c>
      <c r="P1327">
        <v>679</v>
      </c>
      <c r="Q1327">
        <f t="shared" si="122"/>
        <v>677</v>
      </c>
      <c r="R1327" s="8" t="str">
        <f t="shared" si="123"/>
        <v>FAIR</v>
      </c>
      <c r="S1327">
        <f t="shared" si="120"/>
        <v>1</v>
      </c>
      <c r="T1327" s="8" t="str">
        <f t="shared" si="124"/>
        <v>HIGH</v>
      </c>
      <c r="U1327" s="8" t="str">
        <f t="shared" si="125"/>
        <v>High DTI / Low Income / Low FICO</v>
      </c>
    </row>
    <row r="1328" spans="1:21" x14ac:dyDescent="0.3">
      <c r="A1328">
        <v>65837138</v>
      </c>
      <c r="B1328" s="6">
        <v>7000</v>
      </c>
      <c r="C1328" t="s">
        <v>26</v>
      </c>
      <c r="D1328" s="4">
        <v>8.1799999999999998E-2</v>
      </c>
      <c r="E1328" t="s">
        <v>34</v>
      </c>
      <c r="F1328" t="s">
        <v>35</v>
      </c>
      <c r="G1328" t="s">
        <v>39</v>
      </c>
      <c r="H1328" t="s">
        <v>37</v>
      </c>
      <c r="I1328" s="6">
        <v>60000</v>
      </c>
      <c r="J1328" s="8" t="str">
        <f t="shared" si="121"/>
        <v>MEDIUM</v>
      </c>
      <c r="K1328" t="s">
        <v>29</v>
      </c>
      <c r="L1328" t="s">
        <v>25</v>
      </c>
      <c r="M1328" s="13">
        <v>0.10439999999999999</v>
      </c>
      <c r="N1328" s="13">
        <v>10.44</v>
      </c>
      <c r="O1328">
        <v>670</v>
      </c>
      <c r="P1328">
        <v>674</v>
      </c>
      <c r="Q1328">
        <f t="shared" si="122"/>
        <v>672</v>
      </c>
      <c r="R1328" s="8" t="str">
        <f t="shared" si="123"/>
        <v>FAIR</v>
      </c>
      <c r="S1328">
        <f t="shared" si="120"/>
        <v>2</v>
      </c>
      <c r="T1328" s="8" t="str">
        <f t="shared" si="124"/>
        <v>MEDIUM</v>
      </c>
      <c r="U1328" s="8" t="str">
        <f t="shared" si="125"/>
        <v>Moderate DTI/Income/FICO</v>
      </c>
    </row>
    <row r="1329" spans="1:21" x14ac:dyDescent="0.3">
      <c r="A1329">
        <v>65715605</v>
      </c>
      <c r="B1329" s="6">
        <v>13200</v>
      </c>
      <c r="C1329" t="s">
        <v>26</v>
      </c>
      <c r="D1329" s="4">
        <v>6.2400000000000004E-2</v>
      </c>
      <c r="E1329" t="s">
        <v>45</v>
      </c>
      <c r="F1329" t="s">
        <v>62</v>
      </c>
      <c r="G1329" t="s">
        <v>36</v>
      </c>
      <c r="H1329" t="s">
        <v>37</v>
      </c>
      <c r="I1329" s="6">
        <v>56000</v>
      </c>
      <c r="J1329" s="8" t="str">
        <f t="shared" si="121"/>
        <v>MEDIUM</v>
      </c>
      <c r="K1329" t="s">
        <v>29</v>
      </c>
      <c r="L1329" t="s">
        <v>25</v>
      </c>
      <c r="M1329" s="13">
        <v>0.15279999999999999</v>
      </c>
      <c r="N1329" s="13">
        <v>15.28</v>
      </c>
      <c r="O1329">
        <v>710</v>
      </c>
      <c r="P1329">
        <v>714</v>
      </c>
      <c r="Q1329">
        <f t="shared" si="122"/>
        <v>712</v>
      </c>
      <c r="R1329" s="8" t="str">
        <f t="shared" si="123"/>
        <v>GOOD</v>
      </c>
      <c r="S1329">
        <f t="shared" si="120"/>
        <v>2</v>
      </c>
      <c r="T1329" s="8" t="str">
        <f t="shared" si="124"/>
        <v>MEDIUM</v>
      </c>
      <c r="U1329" s="8" t="str">
        <f t="shared" si="125"/>
        <v>Moderate DTI/Income/FICO</v>
      </c>
    </row>
    <row r="1330" spans="1:21" x14ac:dyDescent="0.3">
      <c r="A1330">
        <v>65492126</v>
      </c>
      <c r="B1330" s="6">
        <v>8000</v>
      </c>
      <c r="C1330" t="s">
        <v>26</v>
      </c>
      <c r="D1330" s="4">
        <v>9.1700000000000004E-2</v>
      </c>
      <c r="E1330" t="s">
        <v>34</v>
      </c>
      <c r="F1330" t="s">
        <v>68</v>
      </c>
      <c r="G1330" t="s">
        <v>36</v>
      </c>
      <c r="H1330" t="s">
        <v>37</v>
      </c>
      <c r="I1330" s="6">
        <v>60000</v>
      </c>
      <c r="J1330" s="8" t="str">
        <f t="shared" si="121"/>
        <v>MEDIUM</v>
      </c>
      <c r="K1330" t="s">
        <v>29</v>
      </c>
      <c r="L1330" t="s">
        <v>25</v>
      </c>
      <c r="M1330" s="13">
        <v>0.1082</v>
      </c>
      <c r="N1330" s="13">
        <v>10.82</v>
      </c>
      <c r="O1330">
        <v>680</v>
      </c>
      <c r="P1330">
        <v>684</v>
      </c>
      <c r="Q1330">
        <f t="shared" si="122"/>
        <v>682</v>
      </c>
      <c r="R1330" s="8" t="str">
        <f t="shared" si="123"/>
        <v>FAIR</v>
      </c>
      <c r="S1330">
        <f t="shared" si="120"/>
        <v>2</v>
      </c>
      <c r="T1330" s="8" t="str">
        <f t="shared" si="124"/>
        <v>MEDIUM</v>
      </c>
      <c r="U1330" s="8" t="str">
        <f t="shared" si="125"/>
        <v>Moderate DTI/Income/FICO</v>
      </c>
    </row>
    <row r="1331" spans="1:21" x14ac:dyDescent="0.3">
      <c r="A1331">
        <v>63469577</v>
      </c>
      <c r="B1331" s="6">
        <v>12000</v>
      </c>
      <c r="C1331" t="s">
        <v>14</v>
      </c>
      <c r="D1331" s="4">
        <v>0.12590000000000001</v>
      </c>
      <c r="E1331" t="s">
        <v>21</v>
      </c>
      <c r="F1331" t="s">
        <v>22</v>
      </c>
      <c r="G1331" t="s">
        <v>36</v>
      </c>
      <c r="H1331" t="s">
        <v>24</v>
      </c>
      <c r="I1331" s="6">
        <v>55000</v>
      </c>
      <c r="J1331" s="8" t="str">
        <f t="shared" si="121"/>
        <v>MEDIUM</v>
      </c>
      <c r="K1331" t="s">
        <v>29</v>
      </c>
      <c r="L1331" t="s">
        <v>20</v>
      </c>
      <c r="M1331" s="13">
        <v>0.15839999999999999</v>
      </c>
      <c r="N1331" s="13">
        <v>15.839999999999998</v>
      </c>
      <c r="O1331">
        <v>685</v>
      </c>
      <c r="P1331">
        <v>689</v>
      </c>
      <c r="Q1331">
        <f t="shared" si="122"/>
        <v>687</v>
      </c>
      <c r="R1331" s="8" t="str">
        <f t="shared" si="123"/>
        <v>FAIR</v>
      </c>
      <c r="S1331">
        <f t="shared" si="120"/>
        <v>2</v>
      </c>
      <c r="T1331" s="8" t="str">
        <f t="shared" si="124"/>
        <v>MEDIUM</v>
      </c>
      <c r="U1331" s="8" t="str">
        <f t="shared" si="125"/>
        <v>Moderate DTI/Income/FICO</v>
      </c>
    </row>
    <row r="1332" spans="1:21" x14ac:dyDescent="0.3">
      <c r="A1332">
        <v>65622646</v>
      </c>
      <c r="B1332" s="6">
        <v>11950</v>
      </c>
      <c r="C1332" t="s">
        <v>26</v>
      </c>
      <c r="D1332" s="4">
        <v>0.16550000000000001</v>
      </c>
      <c r="E1332" t="s">
        <v>15</v>
      </c>
      <c r="F1332" t="s">
        <v>16</v>
      </c>
      <c r="H1332" t="s">
        <v>37</v>
      </c>
      <c r="I1332" s="6">
        <v>26000</v>
      </c>
      <c r="J1332" s="8" t="str">
        <f t="shared" si="121"/>
        <v>LOW</v>
      </c>
      <c r="K1332" t="s">
        <v>48</v>
      </c>
      <c r="L1332" t="s">
        <v>25</v>
      </c>
      <c r="M1332" s="13">
        <v>0.22620000000000001</v>
      </c>
      <c r="N1332" s="13">
        <v>22.62</v>
      </c>
      <c r="O1332">
        <v>690</v>
      </c>
      <c r="P1332">
        <v>694</v>
      </c>
      <c r="Q1332">
        <f t="shared" si="122"/>
        <v>692</v>
      </c>
      <c r="R1332" s="8" t="str">
        <f t="shared" si="123"/>
        <v>FAIR</v>
      </c>
      <c r="S1332">
        <f t="shared" si="120"/>
        <v>1</v>
      </c>
      <c r="T1332" s="8" t="str">
        <f t="shared" si="124"/>
        <v>HIGH</v>
      </c>
      <c r="U1332" s="8" t="str">
        <f t="shared" si="125"/>
        <v>High DTI / Low Income / Low FICO</v>
      </c>
    </row>
    <row r="1333" spans="1:21" x14ac:dyDescent="0.3">
      <c r="A1333">
        <v>67398509</v>
      </c>
      <c r="B1333" s="6">
        <v>5000</v>
      </c>
      <c r="C1333" t="s">
        <v>26</v>
      </c>
      <c r="D1333" s="4">
        <v>9.7599999999999992E-2</v>
      </c>
      <c r="E1333" t="s">
        <v>34</v>
      </c>
      <c r="F1333" t="s">
        <v>58</v>
      </c>
      <c r="H1333" t="s">
        <v>24</v>
      </c>
      <c r="I1333" s="6">
        <v>42000</v>
      </c>
      <c r="J1333" s="8" t="str">
        <f t="shared" si="121"/>
        <v>MEDIUM</v>
      </c>
      <c r="K1333" t="s">
        <v>29</v>
      </c>
      <c r="L1333" t="s">
        <v>59</v>
      </c>
      <c r="M1333" s="13">
        <v>0.12970000000000001</v>
      </c>
      <c r="N1333" s="13">
        <v>12.97</v>
      </c>
      <c r="O1333">
        <v>665</v>
      </c>
      <c r="P1333">
        <v>669</v>
      </c>
      <c r="Q1333">
        <f t="shared" si="122"/>
        <v>667</v>
      </c>
      <c r="R1333" s="8" t="str">
        <f t="shared" si="123"/>
        <v>FAIR</v>
      </c>
      <c r="S1333">
        <f t="shared" si="120"/>
        <v>2</v>
      </c>
      <c r="T1333" s="8" t="str">
        <f t="shared" si="124"/>
        <v>MEDIUM</v>
      </c>
      <c r="U1333" s="8" t="str">
        <f t="shared" si="125"/>
        <v>Moderate DTI/Income/FICO</v>
      </c>
    </row>
    <row r="1334" spans="1:21" x14ac:dyDescent="0.3">
      <c r="A1334">
        <v>62549524</v>
      </c>
      <c r="B1334" s="6">
        <v>35000</v>
      </c>
      <c r="C1334" t="s">
        <v>14</v>
      </c>
      <c r="D1334" s="4">
        <v>0.1757</v>
      </c>
      <c r="E1334" t="s">
        <v>15</v>
      </c>
      <c r="F1334" t="s">
        <v>52</v>
      </c>
      <c r="G1334" t="s">
        <v>28</v>
      </c>
      <c r="H1334" t="s">
        <v>37</v>
      </c>
      <c r="I1334" s="6">
        <v>180000</v>
      </c>
      <c r="J1334" s="8" t="str">
        <f t="shared" si="121"/>
        <v>HIGH</v>
      </c>
      <c r="K1334" t="s">
        <v>48</v>
      </c>
      <c r="L1334" t="s">
        <v>20</v>
      </c>
      <c r="M1334" s="13">
        <v>0.15789999999999998</v>
      </c>
      <c r="N1334" s="13">
        <v>15.79</v>
      </c>
      <c r="O1334">
        <v>685</v>
      </c>
      <c r="P1334">
        <v>689</v>
      </c>
      <c r="Q1334">
        <f t="shared" si="122"/>
        <v>687</v>
      </c>
      <c r="R1334" s="8" t="str">
        <f t="shared" si="123"/>
        <v>FAIR</v>
      </c>
      <c r="S1334">
        <f t="shared" si="120"/>
        <v>2</v>
      </c>
      <c r="T1334" s="8" t="str">
        <f t="shared" si="124"/>
        <v>MEDIUM</v>
      </c>
      <c r="U1334" s="8" t="str">
        <f t="shared" si="125"/>
        <v>Moderate DTI/Income/FICO</v>
      </c>
    </row>
    <row r="1335" spans="1:21" x14ac:dyDescent="0.3">
      <c r="A1335">
        <v>65705539</v>
      </c>
      <c r="B1335" s="6">
        <v>12000</v>
      </c>
      <c r="C1335" t="s">
        <v>14</v>
      </c>
      <c r="D1335" s="4">
        <v>0.1149</v>
      </c>
      <c r="E1335" t="s">
        <v>34</v>
      </c>
      <c r="F1335" t="s">
        <v>54</v>
      </c>
      <c r="G1335" t="s">
        <v>47</v>
      </c>
      <c r="H1335" t="s">
        <v>24</v>
      </c>
      <c r="I1335" s="6">
        <v>95000</v>
      </c>
      <c r="J1335" s="8" t="str">
        <f t="shared" si="121"/>
        <v>HIGH</v>
      </c>
      <c r="K1335" t="s">
        <v>19</v>
      </c>
      <c r="L1335" t="s">
        <v>20</v>
      </c>
      <c r="M1335" s="13">
        <v>0.13059999999999999</v>
      </c>
      <c r="N1335" s="13">
        <v>13.059999999999999</v>
      </c>
      <c r="O1335">
        <v>690</v>
      </c>
      <c r="P1335">
        <v>694</v>
      </c>
      <c r="Q1335">
        <f t="shared" si="122"/>
        <v>692</v>
      </c>
      <c r="R1335" s="8" t="str">
        <f t="shared" si="123"/>
        <v>FAIR</v>
      </c>
      <c r="S1335">
        <f t="shared" si="120"/>
        <v>2</v>
      </c>
      <c r="T1335" s="8" t="str">
        <f t="shared" si="124"/>
        <v>MEDIUM</v>
      </c>
      <c r="U1335" s="8" t="str">
        <f t="shared" si="125"/>
        <v>Moderate DTI/Income/FICO</v>
      </c>
    </row>
    <row r="1336" spans="1:21" x14ac:dyDescent="0.3">
      <c r="A1336">
        <v>63889664</v>
      </c>
      <c r="B1336" s="6">
        <v>20000</v>
      </c>
      <c r="C1336" t="s">
        <v>26</v>
      </c>
      <c r="D1336" s="4">
        <v>9.1700000000000004E-2</v>
      </c>
      <c r="E1336" t="s">
        <v>34</v>
      </c>
      <c r="F1336" t="s">
        <v>68</v>
      </c>
      <c r="G1336" t="s">
        <v>33</v>
      </c>
      <c r="H1336" t="s">
        <v>24</v>
      </c>
      <c r="I1336" s="6">
        <v>75400</v>
      </c>
      <c r="J1336" s="8" t="str">
        <f t="shared" si="121"/>
        <v>HIGH</v>
      </c>
      <c r="K1336" t="s">
        <v>29</v>
      </c>
      <c r="L1336" t="s">
        <v>31</v>
      </c>
      <c r="M1336" s="13">
        <v>0.27739999999999998</v>
      </c>
      <c r="N1336" s="13">
        <v>27.74</v>
      </c>
      <c r="O1336">
        <v>725</v>
      </c>
      <c r="P1336">
        <v>729</v>
      </c>
      <c r="Q1336">
        <f t="shared" si="122"/>
        <v>727</v>
      </c>
      <c r="R1336" s="8" t="str">
        <f t="shared" si="123"/>
        <v>GOOD</v>
      </c>
      <c r="S1336">
        <f t="shared" si="120"/>
        <v>1</v>
      </c>
      <c r="T1336" s="8" t="str">
        <f t="shared" si="124"/>
        <v>HIGH</v>
      </c>
      <c r="U1336" s="8" t="str">
        <f t="shared" si="125"/>
        <v>High DTI / Low Income / Low FICO</v>
      </c>
    </row>
    <row r="1337" spans="1:21" x14ac:dyDescent="0.3">
      <c r="A1337">
        <v>64771150</v>
      </c>
      <c r="B1337" s="6">
        <v>5000</v>
      </c>
      <c r="C1337" t="s">
        <v>26</v>
      </c>
      <c r="D1337" s="4">
        <v>0.1149</v>
      </c>
      <c r="E1337" t="s">
        <v>34</v>
      </c>
      <c r="F1337" t="s">
        <v>54</v>
      </c>
      <c r="G1337" t="s">
        <v>69</v>
      </c>
      <c r="H1337" t="s">
        <v>37</v>
      </c>
      <c r="I1337" s="6">
        <v>50000</v>
      </c>
      <c r="J1337" s="8" t="str">
        <f t="shared" si="121"/>
        <v>MEDIUM</v>
      </c>
      <c r="K1337" t="s">
        <v>29</v>
      </c>
      <c r="L1337" t="s">
        <v>67</v>
      </c>
      <c r="M1337" s="13">
        <v>0.19760000000000003</v>
      </c>
      <c r="N1337" s="13">
        <v>19.760000000000002</v>
      </c>
      <c r="O1337">
        <v>675</v>
      </c>
      <c r="P1337">
        <v>679</v>
      </c>
      <c r="Q1337">
        <f t="shared" si="122"/>
        <v>677</v>
      </c>
      <c r="R1337" s="8" t="str">
        <f t="shared" si="123"/>
        <v>FAIR</v>
      </c>
      <c r="S1337">
        <f t="shared" si="120"/>
        <v>2</v>
      </c>
      <c r="T1337" s="8" t="str">
        <f t="shared" si="124"/>
        <v>MEDIUM</v>
      </c>
      <c r="U1337" s="8" t="str">
        <f t="shared" si="125"/>
        <v>Moderate DTI/Income/FICO</v>
      </c>
    </row>
    <row r="1338" spans="1:21" x14ac:dyDescent="0.3">
      <c r="A1338">
        <v>64048565</v>
      </c>
      <c r="B1338" s="6">
        <v>10000</v>
      </c>
      <c r="C1338" t="s">
        <v>26</v>
      </c>
      <c r="D1338" s="4">
        <v>0.1099</v>
      </c>
      <c r="E1338" t="s">
        <v>34</v>
      </c>
      <c r="F1338" t="s">
        <v>49</v>
      </c>
      <c r="G1338" t="s">
        <v>33</v>
      </c>
      <c r="H1338" t="s">
        <v>37</v>
      </c>
      <c r="I1338" s="6">
        <v>86000</v>
      </c>
      <c r="J1338" s="8" t="str">
        <f t="shared" si="121"/>
        <v>HIGH</v>
      </c>
      <c r="K1338" t="s">
        <v>48</v>
      </c>
      <c r="L1338" t="s">
        <v>59</v>
      </c>
      <c r="M1338" s="13">
        <v>0.1552</v>
      </c>
      <c r="N1338" s="13">
        <v>15.52</v>
      </c>
      <c r="O1338">
        <v>675</v>
      </c>
      <c r="P1338">
        <v>679</v>
      </c>
      <c r="Q1338">
        <f t="shared" si="122"/>
        <v>677</v>
      </c>
      <c r="R1338" s="8" t="str">
        <f t="shared" si="123"/>
        <v>FAIR</v>
      </c>
      <c r="S1338">
        <f t="shared" si="120"/>
        <v>2</v>
      </c>
      <c r="T1338" s="8" t="str">
        <f t="shared" si="124"/>
        <v>MEDIUM</v>
      </c>
      <c r="U1338" s="8" t="str">
        <f t="shared" si="125"/>
        <v>Moderate DTI/Income/FICO</v>
      </c>
    </row>
    <row r="1339" spans="1:21" x14ac:dyDescent="0.3">
      <c r="A1339">
        <v>66545648</v>
      </c>
      <c r="B1339" s="6">
        <v>23000</v>
      </c>
      <c r="C1339" t="s">
        <v>14</v>
      </c>
      <c r="D1339" s="4">
        <v>0.16550000000000001</v>
      </c>
      <c r="E1339" t="s">
        <v>15</v>
      </c>
      <c r="F1339" t="s">
        <v>16</v>
      </c>
      <c r="G1339" t="s">
        <v>17</v>
      </c>
      <c r="H1339" t="s">
        <v>37</v>
      </c>
      <c r="I1339" s="6">
        <v>129000</v>
      </c>
      <c r="J1339" s="8" t="str">
        <f t="shared" si="121"/>
        <v>HIGH</v>
      </c>
      <c r="K1339" t="s">
        <v>19</v>
      </c>
      <c r="L1339" t="s">
        <v>20</v>
      </c>
      <c r="M1339" s="13">
        <v>8.3400000000000002E-2</v>
      </c>
      <c r="N1339" s="13">
        <v>8.34</v>
      </c>
      <c r="O1339">
        <v>660</v>
      </c>
      <c r="P1339">
        <v>664</v>
      </c>
      <c r="Q1339">
        <f t="shared" si="122"/>
        <v>662</v>
      </c>
      <c r="R1339" s="8" t="str">
        <f t="shared" si="123"/>
        <v>FAIR</v>
      </c>
      <c r="S1339">
        <f t="shared" si="120"/>
        <v>2</v>
      </c>
      <c r="T1339" s="8" t="str">
        <f t="shared" si="124"/>
        <v>MEDIUM</v>
      </c>
      <c r="U1339" s="8" t="str">
        <f t="shared" si="125"/>
        <v>Moderate DTI/Income/FICO</v>
      </c>
    </row>
    <row r="1340" spans="1:21" x14ac:dyDescent="0.3">
      <c r="A1340">
        <v>65831433</v>
      </c>
      <c r="B1340" s="6">
        <v>19200</v>
      </c>
      <c r="C1340" t="s">
        <v>26</v>
      </c>
      <c r="D1340" s="4">
        <v>7.2599999999999998E-2</v>
      </c>
      <c r="E1340" t="s">
        <v>45</v>
      </c>
      <c r="F1340" t="s">
        <v>61</v>
      </c>
      <c r="G1340" t="s">
        <v>33</v>
      </c>
      <c r="H1340" t="s">
        <v>18</v>
      </c>
      <c r="I1340" s="6">
        <v>94000</v>
      </c>
      <c r="J1340" s="8" t="str">
        <f t="shared" si="121"/>
        <v>HIGH</v>
      </c>
      <c r="K1340" t="s">
        <v>29</v>
      </c>
      <c r="L1340" t="s">
        <v>25</v>
      </c>
      <c r="M1340" s="13">
        <v>0.26319999999999999</v>
      </c>
      <c r="N1340" s="13">
        <v>26.32</v>
      </c>
      <c r="O1340">
        <v>715</v>
      </c>
      <c r="P1340">
        <v>719</v>
      </c>
      <c r="Q1340">
        <f t="shared" si="122"/>
        <v>717</v>
      </c>
      <c r="R1340" s="8" t="str">
        <f t="shared" si="123"/>
        <v>GOOD</v>
      </c>
      <c r="S1340">
        <f t="shared" si="120"/>
        <v>1</v>
      </c>
      <c r="T1340" s="8" t="str">
        <f t="shared" si="124"/>
        <v>HIGH</v>
      </c>
      <c r="U1340" s="8" t="str">
        <f t="shared" si="125"/>
        <v>High DTI / Low Income / Low FICO</v>
      </c>
    </row>
    <row r="1341" spans="1:21" x14ac:dyDescent="0.3">
      <c r="A1341">
        <v>64781889</v>
      </c>
      <c r="B1341" s="6">
        <v>11000</v>
      </c>
      <c r="C1341" t="s">
        <v>26</v>
      </c>
      <c r="D1341" s="4">
        <v>6.2400000000000004E-2</v>
      </c>
      <c r="E1341" t="s">
        <v>45</v>
      </c>
      <c r="F1341" t="s">
        <v>62</v>
      </c>
      <c r="G1341" t="s">
        <v>50</v>
      </c>
      <c r="H1341" t="s">
        <v>37</v>
      </c>
      <c r="I1341" s="6">
        <v>78924</v>
      </c>
      <c r="J1341" s="8" t="str">
        <f t="shared" si="121"/>
        <v>HIGH</v>
      </c>
      <c r="K1341" t="s">
        <v>29</v>
      </c>
      <c r="L1341" t="s">
        <v>25</v>
      </c>
      <c r="M1341" s="13">
        <v>0.14510000000000001</v>
      </c>
      <c r="N1341" s="13">
        <v>14.510000000000002</v>
      </c>
      <c r="O1341">
        <v>710</v>
      </c>
      <c r="P1341">
        <v>714</v>
      </c>
      <c r="Q1341">
        <f t="shared" si="122"/>
        <v>712</v>
      </c>
      <c r="R1341" s="8" t="str">
        <f t="shared" si="123"/>
        <v>GOOD</v>
      </c>
      <c r="S1341">
        <f t="shared" si="120"/>
        <v>2</v>
      </c>
      <c r="T1341" s="8" t="str">
        <f t="shared" si="124"/>
        <v>MEDIUM</v>
      </c>
      <c r="U1341" s="8" t="str">
        <f t="shared" si="125"/>
        <v>Moderate DTI/Income/FICO</v>
      </c>
    </row>
    <row r="1342" spans="1:21" x14ac:dyDescent="0.3">
      <c r="A1342">
        <v>65773237</v>
      </c>
      <c r="B1342" s="6">
        <v>4500</v>
      </c>
      <c r="C1342" t="s">
        <v>26</v>
      </c>
      <c r="D1342" s="4">
        <v>9.9900000000000003E-2</v>
      </c>
      <c r="E1342" t="s">
        <v>34</v>
      </c>
      <c r="F1342" t="s">
        <v>58</v>
      </c>
      <c r="G1342" t="s">
        <v>23</v>
      </c>
      <c r="H1342" t="s">
        <v>24</v>
      </c>
      <c r="I1342" s="6">
        <v>62000</v>
      </c>
      <c r="J1342" s="8" t="str">
        <f t="shared" si="121"/>
        <v>HIGH</v>
      </c>
      <c r="K1342" t="s">
        <v>29</v>
      </c>
      <c r="L1342" t="s">
        <v>25</v>
      </c>
      <c r="M1342" s="13">
        <v>0.10050000000000001</v>
      </c>
      <c r="N1342" s="13">
        <v>10.050000000000001</v>
      </c>
      <c r="O1342">
        <v>685</v>
      </c>
      <c r="P1342">
        <v>689</v>
      </c>
      <c r="Q1342">
        <f t="shared" si="122"/>
        <v>687</v>
      </c>
      <c r="R1342" s="8" t="str">
        <f t="shared" si="123"/>
        <v>FAIR</v>
      </c>
      <c r="S1342">
        <f t="shared" si="120"/>
        <v>2</v>
      </c>
      <c r="T1342" s="8" t="str">
        <f t="shared" si="124"/>
        <v>MEDIUM</v>
      </c>
      <c r="U1342" s="8" t="str">
        <f t="shared" si="125"/>
        <v>Moderate DTI/Income/FICO</v>
      </c>
    </row>
    <row r="1343" spans="1:21" x14ac:dyDescent="0.3">
      <c r="A1343">
        <v>62804136</v>
      </c>
      <c r="B1343" s="6">
        <v>10000</v>
      </c>
      <c r="C1343" t="s">
        <v>26</v>
      </c>
      <c r="D1343" s="4">
        <v>0.12689999999999999</v>
      </c>
      <c r="E1343" t="s">
        <v>21</v>
      </c>
      <c r="F1343" t="s">
        <v>22</v>
      </c>
      <c r="G1343" t="s">
        <v>17</v>
      </c>
      <c r="H1343" t="s">
        <v>37</v>
      </c>
      <c r="I1343" s="6">
        <v>34500</v>
      </c>
      <c r="J1343" s="8" t="str">
        <f t="shared" si="121"/>
        <v>LOW</v>
      </c>
      <c r="K1343" t="s">
        <v>29</v>
      </c>
      <c r="L1343" t="s">
        <v>20</v>
      </c>
      <c r="M1343" s="13">
        <v>0.22539999999999999</v>
      </c>
      <c r="N1343" s="13">
        <v>22.54</v>
      </c>
      <c r="O1343">
        <v>675</v>
      </c>
      <c r="P1343">
        <v>679</v>
      </c>
      <c r="Q1343">
        <f t="shared" si="122"/>
        <v>677</v>
      </c>
      <c r="R1343" s="8" t="str">
        <f t="shared" si="123"/>
        <v>FAIR</v>
      </c>
      <c r="S1343">
        <f t="shared" si="120"/>
        <v>1</v>
      </c>
      <c r="T1343" s="8" t="str">
        <f t="shared" si="124"/>
        <v>HIGH</v>
      </c>
      <c r="U1343" s="8" t="str">
        <f t="shared" si="125"/>
        <v>High DTI / Low Income / Low FICO</v>
      </c>
    </row>
    <row r="1344" spans="1:21" x14ac:dyDescent="0.3">
      <c r="A1344">
        <v>67317564</v>
      </c>
      <c r="B1344" s="6">
        <v>3000</v>
      </c>
      <c r="C1344" t="s">
        <v>26</v>
      </c>
      <c r="D1344" s="4">
        <v>9.1700000000000004E-2</v>
      </c>
      <c r="E1344" t="s">
        <v>34</v>
      </c>
      <c r="F1344" t="s">
        <v>68</v>
      </c>
      <c r="G1344" t="s">
        <v>23</v>
      </c>
      <c r="H1344" t="s">
        <v>24</v>
      </c>
      <c r="I1344" s="6">
        <v>42000</v>
      </c>
      <c r="J1344" s="8" t="str">
        <f t="shared" si="121"/>
        <v>MEDIUM</v>
      </c>
      <c r="K1344" t="s">
        <v>29</v>
      </c>
      <c r="L1344" t="s">
        <v>20</v>
      </c>
      <c r="M1344" s="13">
        <v>0.1246</v>
      </c>
      <c r="N1344" s="13">
        <v>12.46</v>
      </c>
      <c r="O1344">
        <v>730</v>
      </c>
      <c r="P1344">
        <v>734</v>
      </c>
      <c r="Q1344">
        <f t="shared" si="122"/>
        <v>732</v>
      </c>
      <c r="R1344" s="8" t="str">
        <f t="shared" si="123"/>
        <v>GOOD</v>
      </c>
      <c r="S1344">
        <f t="shared" si="120"/>
        <v>2</v>
      </c>
      <c r="T1344" s="8" t="str">
        <f t="shared" si="124"/>
        <v>MEDIUM</v>
      </c>
      <c r="U1344" s="8" t="str">
        <f t="shared" si="125"/>
        <v>Moderate DTI/Income/FICO</v>
      </c>
    </row>
    <row r="1345" spans="1:21" x14ac:dyDescent="0.3">
      <c r="A1345">
        <v>65644393</v>
      </c>
      <c r="B1345" s="6">
        <v>16000</v>
      </c>
      <c r="C1345" t="s">
        <v>14</v>
      </c>
      <c r="D1345" s="4">
        <v>0.182</v>
      </c>
      <c r="E1345" t="s">
        <v>43</v>
      </c>
      <c r="F1345" t="s">
        <v>65</v>
      </c>
      <c r="G1345" t="s">
        <v>23</v>
      </c>
      <c r="H1345" t="s">
        <v>24</v>
      </c>
      <c r="I1345" s="6">
        <v>60000</v>
      </c>
      <c r="J1345" s="8" t="str">
        <f t="shared" si="121"/>
        <v>MEDIUM</v>
      </c>
      <c r="K1345" t="s">
        <v>48</v>
      </c>
      <c r="L1345" t="s">
        <v>38</v>
      </c>
      <c r="M1345" s="13">
        <v>0.13059999999999999</v>
      </c>
      <c r="N1345" s="13">
        <v>13.059999999999999</v>
      </c>
      <c r="O1345">
        <v>665</v>
      </c>
      <c r="P1345">
        <v>669</v>
      </c>
      <c r="Q1345">
        <f t="shared" si="122"/>
        <v>667</v>
      </c>
      <c r="R1345" s="8" t="str">
        <f t="shared" si="123"/>
        <v>FAIR</v>
      </c>
      <c r="S1345">
        <f t="shared" si="120"/>
        <v>2</v>
      </c>
      <c r="T1345" s="8" t="str">
        <f t="shared" si="124"/>
        <v>MEDIUM</v>
      </c>
      <c r="U1345" s="8" t="str">
        <f t="shared" si="125"/>
        <v>Moderate DTI/Income/FICO</v>
      </c>
    </row>
    <row r="1346" spans="1:21" x14ac:dyDescent="0.3">
      <c r="A1346">
        <v>63515676</v>
      </c>
      <c r="B1346" s="6">
        <v>4000</v>
      </c>
      <c r="C1346" t="s">
        <v>26</v>
      </c>
      <c r="D1346" s="4">
        <v>6.8900000000000003E-2</v>
      </c>
      <c r="E1346" t="s">
        <v>45</v>
      </c>
      <c r="F1346" t="s">
        <v>46</v>
      </c>
      <c r="G1346" t="s">
        <v>36</v>
      </c>
      <c r="H1346" t="s">
        <v>24</v>
      </c>
      <c r="I1346" s="6">
        <v>42000</v>
      </c>
      <c r="J1346" s="8" t="str">
        <f t="shared" si="121"/>
        <v>MEDIUM</v>
      </c>
      <c r="K1346" t="s">
        <v>29</v>
      </c>
      <c r="L1346" t="s">
        <v>25</v>
      </c>
      <c r="M1346" s="13">
        <v>0.10970000000000001</v>
      </c>
      <c r="N1346" s="13">
        <v>10.97</v>
      </c>
      <c r="O1346">
        <v>760</v>
      </c>
      <c r="P1346">
        <v>764</v>
      </c>
      <c r="Q1346">
        <f t="shared" si="122"/>
        <v>762</v>
      </c>
      <c r="R1346" s="8" t="str">
        <f t="shared" si="123"/>
        <v>GOOD</v>
      </c>
      <c r="S1346">
        <f t="shared" ref="S1346:S1409" si="126">IF(AND(M1346&lt;0.12, I1346&gt;60000, Q1346&gt;700), 3, IF(AND(M1346&lt;0.2, I1346&gt;40000, Q1346&gt;660), 2, 1))</f>
        <v>2</v>
      </c>
      <c r="T1346" s="8" t="str">
        <f t="shared" si="124"/>
        <v>MEDIUM</v>
      </c>
      <c r="U1346" s="8" t="str">
        <f t="shared" si="125"/>
        <v>Moderate DTI/Income/FICO</v>
      </c>
    </row>
    <row r="1347" spans="1:21" x14ac:dyDescent="0.3">
      <c r="A1347">
        <v>65149503</v>
      </c>
      <c r="B1347" s="6">
        <v>9000</v>
      </c>
      <c r="C1347" t="s">
        <v>26</v>
      </c>
      <c r="D1347" s="4">
        <v>9.9900000000000003E-2</v>
      </c>
      <c r="E1347" t="s">
        <v>34</v>
      </c>
      <c r="F1347" t="s">
        <v>58</v>
      </c>
      <c r="G1347" t="s">
        <v>47</v>
      </c>
      <c r="H1347" t="s">
        <v>24</v>
      </c>
      <c r="I1347" s="6">
        <v>135000</v>
      </c>
      <c r="J1347" s="8" t="str">
        <f t="shared" ref="J1347:J1410" si="127">IF(I1347&gt;60000,"HIGH",IF(I1347&gt;40000,"MEDIUM","LOW"))</f>
        <v>HIGH</v>
      </c>
      <c r="K1347" t="s">
        <v>29</v>
      </c>
      <c r="L1347" t="s">
        <v>59</v>
      </c>
      <c r="M1347" s="13">
        <v>0.10279999999999999</v>
      </c>
      <c r="N1347" s="13">
        <v>10.28</v>
      </c>
      <c r="O1347">
        <v>730</v>
      </c>
      <c r="P1347">
        <v>734</v>
      </c>
      <c r="Q1347">
        <f t="shared" ref="Q1347:Q1410" si="128">AVERAGE(O1347,P1347)</f>
        <v>732</v>
      </c>
      <c r="R1347" s="8" t="str">
        <f t="shared" ref="R1347:R1410" si="129">IF(Q1347&gt;700,"GOOD",IF(Q1347&gt;660,"FAIR","POOR"))</f>
        <v>GOOD</v>
      </c>
      <c r="S1347">
        <f t="shared" si="126"/>
        <v>3</v>
      </c>
      <c r="T1347" s="8" t="str">
        <f t="shared" ref="T1347:T1410" si="130">IF(S1347=3, "LOW", IF(S1347=2, "MEDIUM", "HIGH"))</f>
        <v>LOW</v>
      </c>
      <c r="U1347" s="8" t="str">
        <f t="shared" ref="U1347:U1410" si="131">IF(S1347=1, "High DTI / Low Income / Low FICO", IF(S1347=2, "Moderate DTI/Income/FICO", "Strong Profile"))</f>
        <v>Strong Profile</v>
      </c>
    </row>
    <row r="1348" spans="1:21" x14ac:dyDescent="0.3">
      <c r="A1348">
        <v>67247030</v>
      </c>
      <c r="B1348" s="6">
        <v>5000</v>
      </c>
      <c r="C1348" t="s">
        <v>26</v>
      </c>
      <c r="D1348" s="4">
        <v>0.10640000000000001</v>
      </c>
      <c r="E1348" t="s">
        <v>34</v>
      </c>
      <c r="F1348" t="s">
        <v>49</v>
      </c>
      <c r="G1348" t="s">
        <v>69</v>
      </c>
      <c r="H1348" t="s">
        <v>37</v>
      </c>
      <c r="I1348" s="6">
        <v>21000</v>
      </c>
      <c r="J1348" s="8" t="str">
        <f t="shared" si="127"/>
        <v>LOW</v>
      </c>
      <c r="K1348" t="s">
        <v>48</v>
      </c>
      <c r="L1348" t="s">
        <v>25</v>
      </c>
      <c r="M1348" s="13">
        <v>0.15710000000000002</v>
      </c>
      <c r="N1348" s="13">
        <v>15.71</v>
      </c>
      <c r="O1348">
        <v>700</v>
      </c>
      <c r="P1348">
        <v>704</v>
      </c>
      <c r="Q1348">
        <f t="shared" si="128"/>
        <v>702</v>
      </c>
      <c r="R1348" s="8" t="str">
        <f t="shared" si="129"/>
        <v>GOOD</v>
      </c>
      <c r="S1348">
        <f t="shared" si="126"/>
        <v>1</v>
      </c>
      <c r="T1348" s="8" t="str">
        <f t="shared" si="130"/>
        <v>HIGH</v>
      </c>
      <c r="U1348" s="8" t="str">
        <f t="shared" si="131"/>
        <v>High DTI / Low Income / Low FICO</v>
      </c>
    </row>
    <row r="1349" spans="1:21" x14ac:dyDescent="0.3">
      <c r="A1349">
        <v>67515740</v>
      </c>
      <c r="B1349" s="6">
        <v>25200</v>
      </c>
      <c r="C1349" t="s">
        <v>14</v>
      </c>
      <c r="D1349" s="4">
        <v>0.15410000000000001</v>
      </c>
      <c r="E1349" t="s">
        <v>15</v>
      </c>
      <c r="F1349" t="s">
        <v>27</v>
      </c>
      <c r="G1349" t="s">
        <v>17</v>
      </c>
      <c r="H1349" t="s">
        <v>24</v>
      </c>
      <c r="I1349" s="6">
        <v>62000</v>
      </c>
      <c r="J1349" s="8" t="str">
        <f t="shared" si="127"/>
        <v>HIGH</v>
      </c>
      <c r="K1349" t="s">
        <v>48</v>
      </c>
      <c r="L1349" t="s">
        <v>20</v>
      </c>
      <c r="M1349" s="13">
        <v>0.2712</v>
      </c>
      <c r="N1349" s="13">
        <v>27.12</v>
      </c>
      <c r="O1349">
        <v>685</v>
      </c>
      <c r="P1349">
        <v>689</v>
      </c>
      <c r="Q1349">
        <f t="shared" si="128"/>
        <v>687</v>
      </c>
      <c r="R1349" s="8" t="str">
        <f t="shared" si="129"/>
        <v>FAIR</v>
      </c>
      <c r="S1349">
        <f t="shared" si="126"/>
        <v>1</v>
      </c>
      <c r="T1349" s="8" t="str">
        <f t="shared" si="130"/>
        <v>HIGH</v>
      </c>
      <c r="U1349" s="8" t="str">
        <f t="shared" si="131"/>
        <v>High DTI / Low Income / Low FICO</v>
      </c>
    </row>
    <row r="1350" spans="1:21" x14ac:dyDescent="0.3">
      <c r="A1350">
        <v>66630608</v>
      </c>
      <c r="B1350" s="6">
        <v>7200</v>
      </c>
      <c r="C1350" t="s">
        <v>26</v>
      </c>
      <c r="D1350" s="4">
        <v>7.8899999999999998E-2</v>
      </c>
      <c r="E1350" t="s">
        <v>45</v>
      </c>
      <c r="F1350" t="s">
        <v>64</v>
      </c>
      <c r="G1350" t="s">
        <v>17</v>
      </c>
      <c r="H1350" t="s">
        <v>24</v>
      </c>
      <c r="I1350" s="6">
        <v>60000</v>
      </c>
      <c r="J1350" s="8" t="str">
        <f t="shared" si="127"/>
        <v>MEDIUM</v>
      </c>
      <c r="K1350" t="s">
        <v>29</v>
      </c>
      <c r="L1350" t="s">
        <v>20</v>
      </c>
      <c r="M1350" s="13">
        <v>0.19899999999999998</v>
      </c>
      <c r="N1350" s="13">
        <v>19.899999999999999</v>
      </c>
      <c r="O1350">
        <v>705</v>
      </c>
      <c r="P1350">
        <v>709</v>
      </c>
      <c r="Q1350">
        <f t="shared" si="128"/>
        <v>707</v>
      </c>
      <c r="R1350" s="8" t="str">
        <f t="shared" si="129"/>
        <v>GOOD</v>
      </c>
      <c r="S1350">
        <f t="shared" si="126"/>
        <v>2</v>
      </c>
      <c r="T1350" s="8" t="str">
        <f t="shared" si="130"/>
        <v>MEDIUM</v>
      </c>
      <c r="U1350" s="8" t="str">
        <f t="shared" si="131"/>
        <v>Moderate DTI/Income/FICO</v>
      </c>
    </row>
    <row r="1351" spans="1:21" x14ac:dyDescent="0.3">
      <c r="A1351">
        <v>62449380</v>
      </c>
      <c r="B1351" s="6">
        <v>14400</v>
      </c>
      <c r="C1351" t="s">
        <v>14</v>
      </c>
      <c r="D1351" s="4">
        <v>0.1099</v>
      </c>
      <c r="E1351" t="s">
        <v>34</v>
      </c>
      <c r="F1351" t="s">
        <v>49</v>
      </c>
      <c r="G1351" t="s">
        <v>28</v>
      </c>
      <c r="H1351" t="s">
        <v>37</v>
      </c>
      <c r="I1351" s="6">
        <v>65000</v>
      </c>
      <c r="J1351" s="8" t="str">
        <f t="shared" si="127"/>
        <v>HIGH</v>
      </c>
      <c r="K1351" t="s">
        <v>29</v>
      </c>
      <c r="L1351" t="s">
        <v>20</v>
      </c>
      <c r="M1351" s="13">
        <v>8.2699999999999996E-2</v>
      </c>
      <c r="N1351" s="13">
        <v>8.27</v>
      </c>
      <c r="O1351">
        <v>700</v>
      </c>
      <c r="P1351">
        <v>704</v>
      </c>
      <c r="Q1351">
        <f t="shared" si="128"/>
        <v>702</v>
      </c>
      <c r="R1351" s="8" t="str">
        <f t="shared" si="129"/>
        <v>GOOD</v>
      </c>
      <c r="S1351">
        <f t="shared" si="126"/>
        <v>3</v>
      </c>
      <c r="T1351" s="8" t="str">
        <f t="shared" si="130"/>
        <v>LOW</v>
      </c>
      <c r="U1351" s="8" t="str">
        <f t="shared" si="131"/>
        <v>Strong Profile</v>
      </c>
    </row>
    <row r="1352" spans="1:21" x14ac:dyDescent="0.3">
      <c r="A1352">
        <v>65614337</v>
      </c>
      <c r="B1352" s="6">
        <v>4000</v>
      </c>
      <c r="C1352" t="s">
        <v>26</v>
      </c>
      <c r="D1352" s="4">
        <v>0.11990000000000001</v>
      </c>
      <c r="E1352" t="s">
        <v>21</v>
      </c>
      <c r="F1352" t="s">
        <v>40</v>
      </c>
      <c r="G1352" t="s">
        <v>23</v>
      </c>
      <c r="H1352" t="s">
        <v>24</v>
      </c>
      <c r="I1352" s="6">
        <v>53000</v>
      </c>
      <c r="J1352" s="8" t="str">
        <f t="shared" si="127"/>
        <v>MEDIUM</v>
      </c>
      <c r="K1352" t="s">
        <v>29</v>
      </c>
      <c r="L1352" t="s">
        <v>31</v>
      </c>
      <c r="M1352" s="13">
        <v>0.23870000000000002</v>
      </c>
      <c r="N1352" s="13">
        <v>23.87</v>
      </c>
      <c r="O1352">
        <v>670</v>
      </c>
      <c r="P1352">
        <v>674</v>
      </c>
      <c r="Q1352">
        <f t="shared" si="128"/>
        <v>672</v>
      </c>
      <c r="R1352" s="8" t="str">
        <f t="shared" si="129"/>
        <v>FAIR</v>
      </c>
      <c r="S1352">
        <f t="shared" si="126"/>
        <v>1</v>
      </c>
      <c r="T1352" s="8" t="str">
        <f t="shared" si="130"/>
        <v>HIGH</v>
      </c>
      <c r="U1352" s="8" t="str">
        <f t="shared" si="131"/>
        <v>High DTI / Low Income / Low FICO</v>
      </c>
    </row>
    <row r="1353" spans="1:21" x14ac:dyDescent="0.3">
      <c r="A1353">
        <v>68405033</v>
      </c>
      <c r="B1353" s="6">
        <v>15000</v>
      </c>
      <c r="C1353" t="s">
        <v>26</v>
      </c>
      <c r="D1353" s="4">
        <v>0.1148</v>
      </c>
      <c r="E1353" t="s">
        <v>34</v>
      </c>
      <c r="F1353" t="s">
        <v>54</v>
      </c>
      <c r="G1353" t="s">
        <v>72</v>
      </c>
      <c r="H1353" t="s">
        <v>37</v>
      </c>
      <c r="I1353" s="6">
        <v>50000</v>
      </c>
      <c r="J1353" s="8" t="str">
        <f t="shared" si="127"/>
        <v>MEDIUM</v>
      </c>
      <c r="K1353" t="s">
        <v>29</v>
      </c>
      <c r="L1353" t="s">
        <v>25</v>
      </c>
      <c r="M1353" s="13">
        <v>0.26789999999999997</v>
      </c>
      <c r="N1353" s="13">
        <v>26.789999999999996</v>
      </c>
      <c r="O1353">
        <v>665</v>
      </c>
      <c r="P1353">
        <v>669</v>
      </c>
      <c r="Q1353">
        <f t="shared" si="128"/>
        <v>667</v>
      </c>
      <c r="R1353" s="8" t="str">
        <f t="shared" si="129"/>
        <v>FAIR</v>
      </c>
      <c r="S1353">
        <f t="shared" si="126"/>
        <v>1</v>
      </c>
      <c r="T1353" s="8" t="str">
        <f t="shared" si="130"/>
        <v>HIGH</v>
      </c>
      <c r="U1353" s="8" t="str">
        <f t="shared" si="131"/>
        <v>High DTI / Low Income / Low FICO</v>
      </c>
    </row>
    <row r="1354" spans="1:21" x14ac:dyDescent="0.3">
      <c r="A1354">
        <v>65914808</v>
      </c>
      <c r="B1354" s="6">
        <v>6000</v>
      </c>
      <c r="C1354" t="s">
        <v>26</v>
      </c>
      <c r="D1354" s="4">
        <v>9.1700000000000004E-2</v>
      </c>
      <c r="E1354" t="s">
        <v>34</v>
      </c>
      <c r="F1354" t="s">
        <v>68</v>
      </c>
      <c r="G1354" t="s">
        <v>23</v>
      </c>
      <c r="H1354" t="s">
        <v>24</v>
      </c>
      <c r="I1354" s="6">
        <v>80000</v>
      </c>
      <c r="J1354" s="8" t="str">
        <f t="shared" si="127"/>
        <v>HIGH</v>
      </c>
      <c r="K1354" t="s">
        <v>29</v>
      </c>
      <c r="L1354" t="s">
        <v>59</v>
      </c>
      <c r="M1354" s="13">
        <v>0.14550000000000002</v>
      </c>
      <c r="N1354" s="13">
        <v>14.550000000000002</v>
      </c>
      <c r="O1354">
        <v>700</v>
      </c>
      <c r="P1354">
        <v>704</v>
      </c>
      <c r="Q1354">
        <f t="shared" si="128"/>
        <v>702</v>
      </c>
      <c r="R1354" s="8" t="str">
        <f t="shared" si="129"/>
        <v>GOOD</v>
      </c>
      <c r="S1354">
        <f t="shared" si="126"/>
        <v>2</v>
      </c>
      <c r="T1354" s="8" t="str">
        <f t="shared" si="130"/>
        <v>MEDIUM</v>
      </c>
      <c r="U1354" s="8" t="str">
        <f t="shared" si="131"/>
        <v>Moderate DTI/Income/FICO</v>
      </c>
    </row>
    <row r="1355" spans="1:21" x14ac:dyDescent="0.3">
      <c r="A1355">
        <v>68495844</v>
      </c>
      <c r="B1355" s="6">
        <v>12000</v>
      </c>
      <c r="C1355" t="s">
        <v>14</v>
      </c>
      <c r="D1355" s="4">
        <v>9.1700000000000004E-2</v>
      </c>
      <c r="E1355" t="s">
        <v>34</v>
      </c>
      <c r="F1355" t="s">
        <v>68</v>
      </c>
      <c r="G1355" t="s">
        <v>33</v>
      </c>
      <c r="H1355" t="s">
        <v>24</v>
      </c>
      <c r="I1355" s="6">
        <v>130000</v>
      </c>
      <c r="J1355" s="8" t="str">
        <f t="shared" si="127"/>
        <v>HIGH</v>
      </c>
      <c r="K1355" t="s">
        <v>29</v>
      </c>
      <c r="L1355" t="s">
        <v>20</v>
      </c>
      <c r="M1355" s="13">
        <v>6.3799999999999996E-2</v>
      </c>
      <c r="N1355" s="13">
        <v>6.38</v>
      </c>
      <c r="O1355">
        <v>745</v>
      </c>
      <c r="P1355">
        <v>749</v>
      </c>
      <c r="Q1355">
        <f t="shared" si="128"/>
        <v>747</v>
      </c>
      <c r="R1355" s="8" t="str">
        <f t="shared" si="129"/>
        <v>GOOD</v>
      </c>
      <c r="S1355">
        <f t="shared" si="126"/>
        <v>3</v>
      </c>
      <c r="T1355" s="8" t="str">
        <f t="shared" si="130"/>
        <v>LOW</v>
      </c>
      <c r="U1355" s="8" t="str">
        <f t="shared" si="131"/>
        <v>Strong Profile</v>
      </c>
    </row>
    <row r="1356" spans="1:21" x14ac:dyDescent="0.3">
      <c r="A1356">
        <v>65731233</v>
      </c>
      <c r="B1356" s="6">
        <v>12000</v>
      </c>
      <c r="C1356" t="s">
        <v>26</v>
      </c>
      <c r="D1356" s="4">
        <v>0.14330000000000001</v>
      </c>
      <c r="E1356" t="s">
        <v>21</v>
      </c>
      <c r="F1356" t="s">
        <v>56</v>
      </c>
      <c r="G1356" t="s">
        <v>17</v>
      </c>
      <c r="H1356" t="s">
        <v>24</v>
      </c>
      <c r="I1356" s="6">
        <v>24000</v>
      </c>
      <c r="J1356" s="8" t="str">
        <f t="shared" si="127"/>
        <v>LOW</v>
      </c>
      <c r="K1356" t="s">
        <v>29</v>
      </c>
      <c r="L1356" t="s">
        <v>25</v>
      </c>
      <c r="M1356" s="13">
        <v>0.34749999999999998</v>
      </c>
      <c r="N1356" s="13">
        <v>34.75</v>
      </c>
      <c r="O1356">
        <v>710</v>
      </c>
      <c r="P1356">
        <v>714</v>
      </c>
      <c r="Q1356">
        <f t="shared" si="128"/>
        <v>712</v>
      </c>
      <c r="R1356" s="8" t="str">
        <f t="shared" si="129"/>
        <v>GOOD</v>
      </c>
      <c r="S1356">
        <f t="shared" si="126"/>
        <v>1</v>
      </c>
      <c r="T1356" s="8" t="str">
        <f t="shared" si="130"/>
        <v>HIGH</v>
      </c>
      <c r="U1356" s="8" t="str">
        <f t="shared" si="131"/>
        <v>High DTI / Low Income / Low FICO</v>
      </c>
    </row>
    <row r="1357" spans="1:21" x14ac:dyDescent="0.3">
      <c r="A1357">
        <v>66442478</v>
      </c>
      <c r="B1357" s="6">
        <v>5000</v>
      </c>
      <c r="C1357" t="s">
        <v>26</v>
      </c>
      <c r="D1357" s="4">
        <v>0.11220000000000001</v>
      </c>
      <c r="E1357" t="s">
        <v>34</v>
      </c>
      <c r="F1357" t="s">
        <v>54</v>
      </c>
      <c r="G1357" t="s">
        <v>33</v>
      </c>
      <c r="H1357" t="s">
        <v>24</v>
      </c>
      <c r="I1357" s="6">
        <v>40000</v>
      </c>
      <c r="J1357" s="8" t="str">
        <f t="shared" si="127"/>
        <v>LOW</v>
      </c>
      <c r="K1357" t="s">
        <v>29</v>
      </c>
      <c r="L1357" t="s">
        <v>38</v>
      </c>
      <c r="M1357" s="13">
        <v>0.30180000000000001</v>
      </c>
      <c r="N1357" s="13">
        <v>30.18</v>
      </c>
      <c r="O1357">
        <v>680</v>
      </c>
      <c r="P1357">
        <v>684</v>
      </c>
      <c r="Q1357">
        <f t="shared" si="128"/>
        <v>682</v>
      </c>
      <c r="R1357" s="8" t="str">
        <f t="shared" si="129"/>
        <v>FAIR</v>
      </c>
      <c r="S1357">
        <f t="shared" si="126"/>
        <v>1</v>
      </c>
      <c r="T1357" s="8" t="str">
        <f t="shared" si="130"/>
        <v>HIGH</v>
      </c>
      <c r="U1357" s="8" t="str">
        <f t="shared" si="131"/>
        <v>High DTI / Low Income / Low FICO</v>
      </c>
    </row>
    <row r="1358" spans="1:21" x14ac:dyDescent="0.3">
      <c r="A1358">
        <v>67789374</v>
      </c>
      <c r="B1358" s="6">
        <v>2400</v>
      </c>
      <c r="C1358" t="s">
        <v>26</v>
      </c>
      <c r="D1358" s="4">
        <v>0.13669999999999999</v>
      </c>
      <c r="E1358" t="s">
        <v>21</v>
      </c>
      <c r="F1358" t="s">
        <v>30</v>
      </c>
      <c r="G1358" t="s">
        <v>50</v>
      </c>
      <c r="H1358" t="s">
        <v>18</v>
      </c>
      <c r="I1358" s="6">
        <v>49500</v>
      </c>
      <c r="J1358" s="8" t="str">
        <f t="shared" si="127"/>
        <v>MEDIUM</v>
      </c>
      <c r="K1358" t="s">
        <v>29</v>
      </c>
      <c r="L1358" t="s">
        <v>59</v>
      </c>
      <c r="M1358" s="13">
        <v>0.24149999999999999</v>
      </c>
      <c r="N1358" s="13">
        <v>24.15</v>
      </c>
      <c r="O1358">
        <v>695</v>
      </c>
      <c r="P1358">
        <v>699</v>
      </c>
      <c r="Q1358">
        <f t="shared" si="128"/>
        <v>697</v>
      </c>
      <c r="R1358" s="8" t="str">
        <f t="shared" si="129"/>
        <v>FAIR</v>
      </c>
      <c r="S1358">
        <f t="shared" si="126"/>
        <v>1</v>
      </c>
      <c r="T1358" s="8" t="str">
        <f t="shared" si="130"/>
        <v>HIGH</v>
      </c>
      <c r="U1358" s="8" t="str">
        <f t="shared" si="131"/>
        <v>High DTI / Low Income / Low FICO</v>
      </c>
    </row>
    <row r="1359" spans="1:21" x14ac:dyDescent="0.3">
      <c r="A1359">
        <v>66644906</v>
      </c>
      <c r="B1359" s="6">
        <v>24000</v>
      </c>
      <c r="C1359" t="s">
        <v>26</v>
      </c>
      <c r="D1359" s="4">
        <v>0.10640000000000001</v>
      </c>
      <c r="E1359" t="s">
        <v>34</v>
      </c>
      <c r="F1359" t="s">
        <v>49</v>
      </c>
      <c r="G1359" t="s">
        <v>47</v>
      </c>
      <c r="H1359" t="s">
        <v>24</v>
      </c>
      <c r="I1359" s="6">
        <v>170000</v>
      </c>
      <c r="J1359" s="8" t="str">
        <f t="shared" si="127"/>
        <v>HIGH</v>
      </c>
      <c r="K1359" t="s">
        <v>29</v>
      </c>
      <c r="L1359" t="s">
        <v>25</v>
      </c>
      <c r="M1359" s="13">
        <v>0.126</v>
      </c>
      <c r="N1359" s="13">
        <v>12.6</v>
      </c>
      <c r="O1359">
        <v>670</v>
      </c>
      <c r="P1359">
        <v>674</v>
      </c>
      <c r="Q1359">
        <f t="shared" si="128"/>
        <v>672</v>
      </c>
      <c r="R1359" s="8" t="str">
        <f t="shared" si="129"/>
        <v>FAIR</v>
      </c>
      <c r="S1359">
        <f t="shared" si="126"/>
        <v>2</v>
      </c>
      <c r="T1359" s="8" t="str">
        <f t="shared" si="130"/>
        <v>MEDIUM</v>
      </c>
      <c r="U1359" s="8" t="str">
        <f t="shared" si="131"/>
        <v>Moderate DTI/Income/FICO</v>
      </c>
    </row>
    <row r="1360" spans="1:21" x14ac:dyDescent="0.3">
      <c r="A1360">
        <v>63498627</v>
      </c>
      <c r="B1360" s="6">
        <v>6000</v>
      </c>
      <c r="C1360" t="s">
        <v>26</v>
      </c>
      <c r="D1360" s="4">
        <v>8.1799999999999998E-2</v>
      </c>
      <c r="E1360" t="s">
        <v>34</v>
      </c>
      <c r="F1360" t="s">
        <v>35</v>
      </c>
      <c r="G1360" t="s">
        <v>28</v>
      </c>
      <c r="H1360" t="s">
        <v>37</v>
      </c>
      <c r="I1360" s="6">
        <v>40000</v>
      </c>
      <c r="J1360" s="8" t="str">
        <f t="shared" si="127"/>
        <v>LOW</v>
      </c>
      <c r="K1360" t="s">
        <v>29</v>
      </c>
      <c r="L1360" t="s">
        <v>20</v>
      </c>
      <c r="M1360" s="13">
        <v>0.14760000000000001</v>
      </c>
      <c r="N1360" s="13">
        <v>14.760000000000002</v>
      </c>
      <c r="O1360">
        <v>675</v>
      </c>
      <c r="P1360">
        <v>679</v>
      </c>
      <c r="Q1360">
        <f t="shared" si="128"/>
        <v>677</v>
      </c>
      <c r="R1360" s="8" t="str">
        <f t="shared" si="129"/>
        <v>FAIR</v>
      </c>
      <c r="S1360">
        <f t="shared" si="126"/>
        <v>1</v>
      </c>
      <c r="T1360" s="8" t="str">
        <f t="shared" si="130"/>
        <v>HIGH</v>
      </c>
      <c r="U1360" s="8" t="str">
        <f t="shared" si="131"/>
        <v>High DTI / Low Income / Low FICO</v>
      </c>
    </row>
    <row r="1361" spans="1:21" x14ac:dyDescent="0.3">
      <c r="A1361">
        <v>65986923</v>
      </c>
      <c r="B1361" s="6">
        <v>20000</v>
      </c>
      <c r="C1361" t="s">
        <v>14</v>
      </c>
      <c r="D1361" s="4">
        <v>0.11990000000000001</v>
      </c>
      <c r="E1361" t="s">
        <v>21</v>
      </c>
      <c r="F1361" t="s">
        <v>40</v>
      </c>
      <c r="G1361" t="s">
        <v>33</v>
      </c>
      <c r="H1361" t="s">
        <v>24</v>
      </c>
      <c r="I1361" s="6">
        <v>120000</v>
      </c>
      <c r="J1361" s="8" t="str">
        <f t="shared" si="127"/>
        <v>HIGH</v>
      </c>
      <c r="K1361" t="s">
        <v>19</v>
      </c>
      <c r="L1361" t="s">
        <v>20</v>
      </c>
      <c r="M1361" s="13">
        <v>0.23449999999999999</v>
      </c>
      <c r="N1361" s="13">
        <v>23.45</v>
      </c>
      <c r="O1361">
        <v>720</v>
      </c>
      <c r="P1361">
        <v>724</v>
      </c>
      <c r="Q1361">
        <f t="shared" si="128"/>
        <v>722</v>
      </c>
      <c r="R1361" s="8" t="str">
        <f t="shared" si="129"/>
        <v>GOOD</v>
      </c>
      <c r="S1361">
        <f t="shared" si="126"/>
        <v>1</v>
      </c>
      <c r="T1361" s="8" t="str">
        <f t="shared" si="130"/>
        <v>HIGH</v>
      </c>
      <c r="U1361" s="8" t="str">
        <f t="shared" si="131"/>
        <v>High DTI / Low Income / Low FICO</v>
      </c>
    </row>
    <row r="1362" spans="1:21" x14ac:dyDescent="0.3">
      <c r="A1362">
        <v>64290533</v>
      </c>
      <c r="B1362" s="6">
        <v>32000</v>
      </c>
      <c r="C1362" t="s">
        <v>26</v>
      </c>
      <c r="D1362" s="4">
        <v>8.1799999999999998E-2</v>
      </c>
      <c r="E1362" t="s">
        <v>34</v>
      </c>
      <c r="F1362" t="s">
        <v>35</v>
      </c>
      <c r="G1362" t="s">
        <v>17</v>
      </c>
      <c r="H1362" t="s">
        <v>37</v>
      </c>
      <c r="I1362" s="6">
        <v>190000</v>
      </c>
      <c r="J1362" s="8" t="str">
        <f t="shared" si="127"/>
        <v>HIGH</v>
      </c>
      <c r="K1362" t="s">
        <v>29</v>
      </c>
      <c r="L1362" t="s">
        <v>20</v>
      </c>
      <c r="M1362" s="13">
        <v>0.28110000000000002</v>
      </c>
      <c r="N1362" s="13">
        <v>28.110000000000003</v>
      </c>
      <c r="O1362">
        <v>700</v>
      </c>
      <c r="P1362">
        <v>704</v>
      </c>
      <c r="Q1362">
        <f t="shared" si="128"/>
        <v>702</v>
      </c>
      <c r="R1362" s="8" t="str">
        <f t="shared" si="129"/>
        <v>GOOD</v>
      </c>
      <c r="S1362">
        <f t="shared" si="126"/>
        <v>1</v>
      </c>
      <c r="T1362" s="8" t="str">
        <f t="shared" si="130"/>
        <v>HIGH</v>
      </c>
      <c r="U1362" s="8" t="str">
        <f t="shared" si="131"/>
        <v>High DTI / Low Income / Low FICO</v>
      </c>
    </row>
    <row r="1363" spans="1:21" x14ac:dyDescent="0.3">
      <c r="A1363">
        <v>65763399</v>
      </c>
      <c r="B1363" s="6">
        <v>5000</v>
      </c>
      <c r="C1363" t="s">
        <v>26</v>
      </c>
      <c r="D1363" s="4">
        <v>7.8899999999999998E-2</v>
      </c>
      <c r="E1363" t="s">
        <v>45</v>
      </c>
      <c r="F1363" t="s">
        <v>64</v>
      </c>
      <c r="G1363" t="s">
        <v>33</v>
      </c>
      <c r="H1363" t="s">
        <v>24</v>
      </c>
      <c r="I1363" s="6">
        <v>50000</v>
      </c>
      <c r="J1363" s="8" t="str">
        <f t="shared" si="127"/>
        <v>MEDIUM</v>
      </c>
      <c r="K1363" t="s">
        <v>29</v>
      </c>
      <c r="L1363" t="s">
        <v>59</v>
      </c>
      <c r="M1363" s="13">
        <v>3.0200000000000001E-2</v>
      </c>
      <c r="N1363" s="13">
        <v>3.02</v>
      </c>
      <c r="O1363">
        <v>705</v>
      </c>
      <c r="P1363">
        <v>709</v>
      </c>
      <c r="Q1363">
        <f t="shared" si="128"/>
        <v>707</v>
      </c>
      <c r="R1363" s="8" t="str">
        <f t="shared" si="129"/>
        <v>GOOD</v>
      </c>
      <c r="S1363">
        <f t="shared" si="126"/>
        <v>2</v>
      </c>
      <c r="T1363" s="8" t="str">
        <f t="shared" si="130"/>
        <v>MEDIUM</v>
      </c>
      <c r="U1363" s="8" t="str">
        <f t="shared" si="131"/>
        <v>Moderate DTI/Income/FICO</v>
      </c>
    </row>
    <row r="1364" spans="1:21" x14ac:dyDescent="0.3">
      <c r="A1364">
        <v>68312840</v>
      </c>
      <c r="B1364" s="6">
        <v>6000</v>
      </c>
      <c r="C1364" t="s">
        <v>26</v>
      </c>
      <c r="D1364" s="4">
        <v>0.1148</v>
      </c>
      <c r="E1364" t="s">
        <v>34</v>
      </c>
      <c r="F1364" t="s">
        <v>54</v>
      </c>
      <c r="G1364" t="s">
        <v>33</v>
      </c>
      <c r="H1364" t="s">
        <v>18</v>
      </c>
      <c r="I1364" s="6">
        <v>70000</v>
      </c>
      <c r="J1364" s="8" t="str">
        <f t="shared" si="127"/>
        <v>HIGH</v>
      </c>
      <c r="K1364" t="s">
        <v>29</v>
      </c>
      <c r="L1364" t="s">
        <v>38</v>
      </c>
      <c r="M1364" s="13">
        <v>0.23980000000000001</v>
      </c>
      <c r="N1364" s="13">
        <v>23.98</v>
      </c>
      <c r="O1364">
        <v>675</v>
      </c>
      <c r="P1364">
        <v>679</v>
      </c>
      <c r="Q1364">
        <f t="shared" si="128"/>
        <v>677</v>
      </c>
      <c r="R1364" s="8" t="str">
        <f t="shared" si="129"/>
        <v>FAIR</v>
      </c>
      <c r="S1364">
        <f t="shared" si="126"/>
        <v>1</v>
      </c>
      <c r="T1364" s="8" t="str">
        <f t="shared" si="130"/>
        <v>HIGH</v>
      </c>
      <c r="U1364" s="8" t="str">
        <f t="shared" si="131"/>
        <v>High DTI / Low Income / Low FICO</v>
      </c>
    </row>
    <row r="1365" spans="1:21" x14ac:dyDescent="0.3">
      <c r="A1365">
        <v>62824949</v>
      </c>
      <c r="B1365" s="6">
        <v>12000</v>
      </c>
      <c r="C1365" t="s">
        <v>26</v>
      </c>
      <c r="D1365" s="4">
        <v>9.9900000000000003E-2</v>
      </c>
      <c r="E1365" t="s">
        <v>34</v>
      </c>
      <c r="F1365" t="s">
        <v>58</v>
      </c>
      <c r="G1365" t="s">
        <v>23</v>
      </c>
      <c r="H1365" t="s">
        <v>37</v>
      </c>
      <c r="I1365" s="6">
        <v>50000</v>
      </c>
      <c r="J1365" s="8" t="str">
        <f t="shared" si="127"/>
        <v>MEDIUM</v>
      </c>
      <c r="K1365" t="s">
        <v>29</v>
      </c>
      <c r="L1365" t="s">
        <v>20</v>
      </c>
      <c r="M1365" s="13">
        <v>0.15789999999999998</v>
      </c>
      <c r="N1365" s="13">
        <v>15.79</v>
      </c>
      <c r="O1365">
        <v>660</v>
      </c>
      <c r="P1365">
        <v>664</v>
      </c>
      <c r="Q1365">
        <f t="shared" si="128"/>
        <v>662</v>
      </c>
      <c r="R1365" s="8" t="str">
        <f t="shared" si="129"/>
        <v>FAIR</v>
      </c>
      <c r="S1365">
        <f t="shared" si="126"/>
        <v>2</v>
      </c>
      <c r="T1365" s="8" t="str">
        <f t="shared" si="130"/>
        <v>MEDIUM</v>
      </c>
      <c r="U1365" s="8" t="str">
        <f t="shared" si="131"/>
        <v>Moderate DTI/Income/FICO</v>
      </c>
    </row>
    <row r="1366" spans="1:21" x14ac:dyDescent="0.3">
      <c r="A1366">
        <v>67809011</v>
      </c>
      <c r="B1366" s="6">
        <v>23525</v>
      </c>
      <c r="C1366" t="s">
        <v>14</v>
      </c>
      <c r="D1366" s="4">
        <v>0.18989999999999999</v>
      </c>
      <c r="E1366" t="s">
        <v>43</v>
      </c>
      <c r="F1366" t="s">
        <v>76</v>
      </c>
      <c r="G1366" t="s">
        <v>23</v>
      </c>
      <c r="H1366" t="s">
        <v>37</v>
      </c>
      <c r="I1366" s="6">
        <v>65000</v>
      </c>
      <c r="J1366" s="8" t="str">
        <f t="shared" si="127"/>
        <v>HIGH</v>
      </c>
      <c r="K1366" t="s">
        <v>29</v>
      </c>
      <c r="L1366" t="s">
        <v>25</v>
      </c>
      <c r="M1366" s="13">
        <v>0.17079999999999998</v>
      </c>
      <c r="N1366" s="13">
        <v>17.079999999999998</v>
      </c>
      <c r="O1366">
        <v>705</v>
      </c>
      <c r="P1366">
        <v>709</v>
      </c>
      <c r="Q1366">
        <f t="shared" si="128"/>
        <v>707</v>
      </c>
      <c r="R1366" s="8" t="str">
        <f t="shared" si="129"/>
        <v>GOOD</v>
      </c>
      <c r="S1366">
        <f t="shared" si="126"/>
        <v>2</v>
      </c>
      <c r="T1366" s="8" t="str">
        <f t="shared" si="130"/>
        <v>MEDIUM</v>
      </c>
      <c r="U1366" s="8" t="str">
        <f t="shared" si="131"/>
        <v>Moderate DTI/Income/FICO</v>
      </c>
    </row>
    <row r="1367" spans="1:21" x14ac:dyDescent="0.3">
      <c r="A1367">
        <v>66473169</v>
      </c>
      <c r="B1367" s="6">
        <v>26200</v>
      </c>
      <c r="C1367" t="s">
        <v>14</v>
      </c>
      <c r="D1367" s="4">
        <v>0.20989999999999998</v>
      </c>
      <c r="E1367" t="s">
        <v>43</v>
      </c>
      <c r="F1367" t="s">
        <v>73</v>
      </c>
      <c r="G1367" t="s">
        <v>33</v>
      </c>
      <c r="H1367" t="s">
        <v>37</v>
      </c>
      <c r="I1367" s="6">
        <v>101000</v>
      </c>
      <c r="J1367" s="8" t="str">
        <f t="shared" si="127"/>
        <v>HIGH</v>
      </c>
      <c r="K1367" t="s">
        <v>29</v>
      </c>
      <c r="L1367" t="s">
        <v>20</v>
      </c>
      <c r="M1367" s="13">
        <v>0.16719999999999999</v>
      </c>
      <c r="N1367" s="13">
        <v>16.72</v>
      </c>
      <c r="O1367">
        <v>680</v>
      </c>
      <c r="P1367">
        <v>684</v>
      </c>
      <c r="Q1367">
        <f t="shared" si="128"/>
        <v>682</v>
      </c>
      <c r="R1367" s="8" t="str">
        <f t="shared" si="129"/>
        <v>FAIR</v>
      </c>
      <c r="S1367">
        <f t="shared" si="126"/>
        <v>2</v>
      </c>
      <c r="T1367" s="8" t="str">
        <f t="shared" si="130"/>
        <v>MEDIUM</v>
      </c>
      <c r="U1367" s="8" t="str">
        <f t="shared" si="131"/>
        <v>Moderate DTI/Income/FICO</v>
      </c>
    </row>
    <row r="1368" spans="1:21" x14ac:dyDescent="0.3">
      <c r="A1368">
        <v>62216208</v>
      </c>
      <c r="B1368" s="6">
        <v>15000</v>
      </c>
      <c r="C1368" t="s">
        <v>14</v>
      </c>
      <c r="D1368" s="4">
        <v>0.1099</v>
      </c>
      <c r="E1368" t="s">
        <v>34</v>
      </c>
      <c r="F1368" t="s">
        <v>49</v>
      </c>
      <c r="G1368" t="s">
        <v>33</v>
      </c>
      <c r="H1368" t="s">
        <v>18</v>
      </c>
      <c r="I1368" s="6">
        <v>85000</v>
      </c>
      <c r="J1368" s="8" t="str">
        <f t="shared" si="127"/>
        <v>HIGH</v>
      </c>
      <c r="K1368" t="s">
        <v>29</v>
      </c>
      <c r="L1368" t="s">
        <v>25</v>
      </c>
      <c r="M1368" s="13">
        <v>0.2757</v>
      </c>
      <c r="N1368" s="13">
        <v>27.57</v>
      </c>
      <c r="O1368">
        <v>710</v>
      </c>
      <c r="P1368">
        <v>714</v>
      </c>
      <c r="Q1368">
        <f t="shared" si="128"/>
        <v>712</v>
      </c>
      <c r="R1368" s="8" t="str">
        <f t="shared" si="129"/>
        <v>GOOD</v>
      </c>
      <c r="S1368">
        <f t="shared" si="126"/>
        <v>1</v>
      </c>
      <c r="T1368" s="8" t="str">
        <f t="shared" si="130"/>
        <v>HIGH</v>
      </c>
      <c r="U1368" s="8" t="str">
        <f t="shared" si="131"/>
        <v>High DTI / Low Income / Low FICO</v>
      </c>
    </row>
    <row r="1369" spans="1:21" x14ac:dyDescent="0.3">
      <c r="A1369">
        <v>63998193</v>
      </c>
      <c r="B1369" s="6">
        <v>28450</v>
      </c>
      <c r="C1369" t="s">
        <v>14</v>
      </c>
      <c r="D1369" s="4">
        <v>0.1099</v>
      </c>
      <c r="E1369" t="s">
        <v>34</v>
      </c>
      <c r="F1369" t="s">
        <v>49</v>
      </c>
      <c r="G1369" t="s">
        <v>33</v>
      </c>
      <c r="H1369" t="s">
        <v>24</v>
      </c>
      <c r="I1369" s="6">
        <v>56904</v>
      </c>
      <c r="J1369" s="8" t="str">
        <f t="shared" si="127"/>
        <v>MEDIUM</v>
      </c>
      <c r="K1369" t="s">
        <v>19</v>
      </c>
      <c r="L1369" t="s">
        <v>25</v>
      </c>
      <c r="M1369" s="13">
        <v>0.24059999999999998</v>
      </c>
      <c r="N1369" s="13">
        <v>24.06</v>
      </c>
      <c r="O1369">
        <v>720</v>
      </c>
      <c r="P1369">
        <v>724</v>
      </c>
      <c r="Q1369">
        <f t="shared" si="128"/>
        <v>722</v>
      </c>
      <c r="R1369" s="8" t="str">
        <f t="shared" si="129"/>
        <v>GOOD</v>
      </c>
      <c r="S1369">
        <f t="shared" si="126"/>
        <v>1</v>
      </c>
      <c r="T1369" s="8" t="str">
        <f t="shared" si="130"/>
        <v>HIGH</v>
      </c>
      <c r="U1369" s="8" t="str">
        <f t="shared" si="131"/>
        <v>High DTI / Low Income / Low FICO</v>
      </c>
    </row>
    <row r="1370" spans="1:21" x14ac:dyDescent="0.3">
      <c r="A1370">
        <v>68395883</v>
      </c>
      <c r="B1370" s="6">
        <v>4500</v>
      </c>
      <c r="C1370" t="s">
        <v>26</v>
      </c>
      <c r="D1370" s="4">
        <v>9.8000000000000004E-2</v>
      </c>
      <c r="E1370" t="s">
        <v>34</v>
      </c>
      <c r="F1370" t="s">
        <v>58</v>
      </c>
      <c r="G1370" t="s">
        <v>60</v>
      </c>
      <c r="H1370" t="s">
        <v>37</v>
      </c>
      <c r="I1370" s="6">
        <v>24000</v>
      </c>
      <c r="J1370" s="8" t="str">
        <f t="shared" si="127"/>
        <v>LOW</v>
      </c>
      <c r="K1370" t="s">
        <v>29</v>
      </c>
      <c r="L1370" t="s">
        <v>25</v>
      </c>
      <c r="M1370" s="13">
        <v>4.8499999999999995E-2</v>
      </c>
      <c r="N1370" s="13">
        <v>4.8499999999999996</v>
      </c>
      <c r="O1370">
        <v>740</v>
      </c>
      <c r="P1370">
        <v>744</v>
      </c>
      <c r="Q1370">
        <f t="shared" si="128"/>
        <v>742</v>
      </c>
      <c r="R1370" s="8" t="str">
        <f t="shared" si="129"/>
        <v>GOOD</v>
      </c>
      <c r="S1370">
        <f t="shared" si="126"/>
        <v>1</v>
      </c>
      <c r="T1370" s="8" t="str">
        <f t="shared" si="130"/>
        <v>HIGH</v>
      </c>
      <c r="U1370" s="8" t="str">
        <f t="shared" si="131"/>
        <v>High DTI / Low Income / Low FICO</v>
      </c>
    </row>
    <row r="1371" spans="1:21" x14ac:dyDescent="0.3">
      <c r="A1371">
        <v>63176734</v>
      </c>
      <c r="B1371" s="6">
        <v>10000</v>
      </c>
      <c r="C1371" t="s">
        <v>14</v>
      </c>
      <c r="D1371" s="4">
        <v>0.1333</v>
      </c>
      <c r="E1371" t="s">
        <v>21</v>
      </c>
      <c r="F1371" t="s">
        <v>32</v>
      </c>
      <c r="G1371" t="s">
        <v>50</v>
      </c>
      <c r="H1371" t="s">
        <v>18</v>
      </c>
      <c r="I1371" s="6">
        <v>37000</v>
      </c>
      <c r="J1371" s="8" t="str">
        <f t="shared" si="127"/>
        <v>LOW</v>
      </c>
      <c r="K1371" t="s">
        <v>48</v>
      </c>
      <c r="L1371" t="s">
        <v>20</v>
      </c>
      <c r="M1371" s="13">
        <v>0.2747</v>
      </c>
      <c r="N1371" s="13">
        <v>27.47</v>
      </c>
      <c r="O1371">
        <v>660</v>
      </c>
      <c r="P1371">
        <v>664</v>
      </c>
      <c r="Q1371">
        <f t="shared" si="128"/>
        <v>662</v>
      </c>
      <c r="R1371" s="8" t="str">
        <f t="shared" si="129"/>
        <v>FAIR</v>
      </c>
      <c r="S1371">
        <f t="shared" si="126"/>
        <v>1</v>
      </c>
      <c r="T1371" s="8" t="str">
        <f t="shared" si="130"/>
        <v>HIGH</v>
      </c>
      <c r="U1371" s="8" t="str">
        <f t="shared" si="131"/>
        <v>High DTI / Low Income / Low FICO</v>
      </c>
    </row>
    <row r="1372" spans="1:21" x14ac:dyDescent="0.3">
      <c r="A1372">
        <v>63989166</v>
      </c>
      <c r="B1372" s="6">
        <v>13425</v>
      </c>
      <c r="C1372" t="s">
        <v>26</v>
      </c>
      <c r="D1372" s="4">
        <v>0.14330000000000001</v>
      </c>
      <c r="E1372" t="s">
        <v>21</v>
      </c>
      <c r="F1372" t="s">
        <v>56</v>
      </c>
      <c r="G1372" t="s">
        <v>28</v>
      </c>
      <c r="H1372" t="s">
        <v>24</v>
      </c>
      <c r="I1372" s="6">
        <v>122000</v>
      </c>
      <c r="J1372" s="8" t="str">
        <f t="shared" si="127"/>
        <v>HIGH</v>
      </c>
      <c r="K1372" t="s">
        <v>29</v>
      </c>
      <c r="L1372" t="s">
        <v>20</v>
      </c>
      <c r="M1372" s="13">
        <v>0.10830000000000001</v>
      </c>
      <c r="N1372" s="13">
        <v>10.83</v>
      </c>
      <c r="O1372">
        <v>680</v>
      </c>
      <c r="P1372">
        <v>684</v>
      </c>
      <c r="Q1372">
        <f t="shared" si="128"/>
        <v>682</v>
      </c>
      <c r="R1372" s="8" t="str">
        <f t="shared" si="129"/>
        <v>FAIR</v>
      </c>
      <c r="S1372">
        <f t="shared" si="126"/>
        <v>2</v>
      </c>
      <c r="T1372" s="8" t="str">
        <f t="shared" si="130"/>
        <v>MEDIUM</v>
      </c>
      <c r="U1372" s="8" t="str">
        <f t="shared" si="131"/>
        <v>Moderate DTI/Income/FICO</v>
      </c>
    </row>
    <row r="1373" spans="1:21" x14ac:dyDescent="0.3">
      <c r="A1373">
        <v>63890262</v>
      </c>
      <c r="B1373" s="6">
        <v>8000</v>
      </c>
      <c r="C1373" t="s">
        <v>26</v>
      </c>
      <c r="D1373" s="4">
        <v>6.2400000000000004E-2</v>
      </c>
      <c r="E1373" t="s">
        <v>45</v>
      </c>
      <c r="F1373" t="s">
        <v>62</v>
      </c>
      <c r="G1373" t="s">
        <v>23</v>
      </c>
      <c r="H1373" t="s">
        <v>24</v>
      </c>
      <c r="I1373" s="6">
        <v>60000</v>
      </c>
      <c r="J1373" s="8" t="str">
        <f t="shared" si="127"/>
        <v>MEDIUM</v>
      </c>
      <c r="K1373" t="s">
        <v>29</v>
      </c>
      <c r="L1373" t="s">
        <v>20</v>
      </c>
      <c r="M1373" s="13">
        <v>0.23929999999999998</v>
      </c>
      <c r="N1373" s="13">
        <v>23.93</v>
      </c>
      <c r="O1373">
        <v>750</v>
      </c>
      <c r="P1373">
        <v>754</v>
      </c>
      <c r="Q1373">
        <f t="shared" si="128"/>
        <v>752</v>
      </c>
      <c r="R1373" s="8" t="str">
        <f t="shared" si="129"/>
        <v>GOOD</v>
      </c>
      <c r="S1373">
        <f t="shared" si="126"/>
        <v>1</v>
      </c>
      <c r="T1373" s="8" t="str">
        <f t="shared" si="130"/>
        <v>HIGH</v>
      </c>
      <c r="U1373" s="8" t="str">
        <f t="shared" si="131"/>
        <v>High DTI / Low Income / Low FICO</v>
      </c>
    </row>
    <row r="1374" spans="1:21" x14ac:dyDescent="0.3">
      <c r="A1374">
        <v>65694203</v>
      </c>
      <c r="B1374" s="6">
        <v>14875</v>
      </c>
      <c r="C1374" t="s">
        <v>26</v>
      </c>
      <c r="D1374" s="4">
        <v>0.10640000000000001</v>
      </c>
      <c r="E1374" t="s">
        <v>34</v>
      </c>
      <c r="F1374" t="s">
        <v>49</v>
      </c>
      <c r="H1374" t="s">
        <v>37</v>
      </c>
      <c r="I1374" s="6">
        <v>33852</v>
      </c>
      <c r="J1374" s="8" t="str">
        <f t="shared" si="127"/>
        <v>LOW</v>
      </c>
      <c r="K1374" t="s">
        <v>29</v>
      </c>
      <c r="L1374" t="s">
        <v>25</v>
      </c>
      <c r="M1374" s="13">
        <v>0.25170000000000003</v>
      </c>
      <c r="N1374" s="13">
        <v>25.17</v>
      </c>
      <c r="O1374">
        <v>665</v>
      </c>
      <c r="P1374">
        <v>669</v>
      </c>
      <c r="Q1374">
        <f t="shared" si="128"/>
        <v>667</v>
      </c>
      <c r="R1374" s="8" t="str">
        <f t="shared" si="129"/>
        <v>FAIR</v>
      </c>
      <c r="S1374">
        <f t="shared" si="126"/>
        <v>1</v>
      </c>
      <c r="T1374" s="8" t="str">
        <f t="shared" si="130"/>
        <v>HIGH</v>
      </c>
      <c r="U1374" s="8" t="str">
        <f t="shared" si="131"/>
        <v>High DTI / Low Income / Low FICO</v>
      </c>
    </row>
    <row r="1375" spans="1:21" x14ac:dyDescent="0.3">
      <c r="A1375">
        <v>65527499</v>
      </c>
      <c r="B1375" s="6">
        <v>10000</v>
      </c>
      <c r="C1375" t="s">
        <v>26</v>
      </c>
      <c r="D1375" s="4">
        <v>7.8899999999999998E-2</v>
      </c>
      <c r="E1375" t="s">
        <v>45</v>
      </c>
      <c r="F1375" t="s">
        <v>64</v>
      </c>
      <c r="G1375" t="s">
        <v>50</v>
      </c>
      <c r="H1375" t="s">
        <v>18</v>
      </c>
      <c r="I1375" s="6">
        <v>32586.34</v>
      </c>
      <c r="J1375" s="8" t="str">
        <f t="shared" si="127"/>
        <v>LOW</v>
      </c>
      <c r="K1375" t="s">
        <v>29</v>
      </c>
      <c r="L1375" t="s">
        <v>25</v>
      </c>
      <c r="M1375" s="13">
        <v>9.8000000000000004E-2</v>
      </c>
      <c r="N1375" s="13">
        <v>9.8000000000000007</v>
      </c>
      <c r="O1375">
        <v>680</v>
      </c>
      <c r="P1375">
        <v>684</v>
      </c>
      <c r="Q1375">
        <f t="shared" si="128"/>
        <v>682</v>
      </c>
      <c r="R1375" s="8" t="str">
        <f t="shared" si="129"/>
        <v>FAIR</v>
      </c>
      <c r="S1375">
        <f t="shared" si="126"/>
        <v>1</v>
      </c>
      <c r="T1375" s="8" t="str">
        <f t="shared" si="130"/>
        <v>HIGH</v>
      </c>
      <c r="U1375" s="8" t="str">
        <f t="shared" si="131"/>
        <v>High DTI / Low Income / Low FICO</v>
      </c>
    </row>
    <row r="1376" spans="1:21" x14ac:dyDescent="0.3">
      <c r="A1376">
        <v>63426030</v>
      </c>
      <c r="B1376" s="6">
        <v>28000</v>
      </c>
      <c r="C1376" t="s">
        <v>14</v>
      </c>
      <c r="D1376" s="4">
        <v>0.1399</v>
      </c>
      <c r="E1376" t="s">
        <v>21</v>
      </c>
      <c r="F1376" t="s">
        <v>30</v>
      </c>
      <c r="G1376" t="s">
        <v>39</v>
      </c>
      <c r="H1376" t="s">
        <v>24</v>
      </c>
      <c r="I1376" s="6">
        <v>65000</v>
      </c>
      <c r="J1376" s="8" t="str">
        <f t="shared" si="127"/>
        <v>HIGH</v>
      </c>
      <c r="K1376" t="s">
        <v>19</v>
      </c>
      <c r="L1376" t="s">
        <v>20</v>
      </c>
      <c r="M1376" s="13">
        <v>0.252</v>
      </c>
      <c r="N1376" s="13">
        <v>25.2</v>
      </c>
      <c r="O1376">
        <v>675</v>
      </c>
      <c r="P1376">
        <v>679</v>
      </c>
      <c r="Q1376">
        <f t="shared" si="128"/>
        <v>677</v>
      </c>
      <c r="R1376" s="8" t="str">
        <f t="shared" si="129"/>
        <v>FAIR</v>
      </c>
      <c r="S1376">
        <f t="shared" si="126"/>
        <v>1</v>
      </c>
      <c r="T1376" s="8" t="str">
        <f t="shared" si="130"/>
        <v>HIGH</v>
      </c>
      <c r="U1376" s="8" t="str">
        <f t="shared" si="131"/>
        <v>High DTI / Low Income / Low FICO</v>
      </c>
    </row>
    <row r="1377" spans="1:21" x14ac:dyDescent="0.3">
      <c r="A1377">
        <v>65118679</v>
      </c>
      <c r="B1377" s="6">
        <v>10000</v>
      </c>
      <c r="C1377" t="s">
        <v>14</v>
      </c>
      <c r="D1377" s="4">
        <v>9.9900000000000003E-2</v>
      </c>
      <c r="E1377" t="s">
        <v>34</v>
      </c>
      <c r="F1377" t="s">
        <v>58</v>
      </c>
      <c r="G1377" t="s">
        <v>69</v>
      </c>
      <c r="H1377" t="s">
        <v>24</v>
      </c>
      <c r="I1377" s="6">
        <v>40000</v>
      </c>
      <c r="J1377" s="8" t="str">
        <f t="shared" si="127"/>
        <v>LOW</v>
      </c>
      <c r="K1377" t="s">
        <v>29</v>
      </c>
      <c r="L1377" t="s">
        <v>25</v>
      </c>
      <c r="M1377" s="13">
        <v>0.28050000000000003</v>
      </c>
      <c r="N1377" s="13">
        <v>28.050000000000004</v>
      </c>
      <c r="O1377">
        <v>705</v>
      </c>
      <c r="P1377">
        <v>709</v>
      </c>
      <c r="Q1377">
        <f t="shared" si="128"/>
        <v>707</v>
      </c>
      <c r="R1377" s="8" t="str">
        <f t="shared" si="129"/>
        <v>GOOD</v>
      </c>
      <c r="S1377">
        <f t="shared" si="126"/>
        <v>1</v>
      </c>
      <c r="T1377" s="8" t="str">
        <f t="shared" si="130"/>
        <v>HIGH</v>
      </c>
      <c r="U1377" s="8" t="str">
        <f t="shared" si="131"/>
        <v>High DTI / Low Income / Low FICO</v>
      </c>
    </row>
    <row r="1378" spans="1:21" x14ac:dyDescent="0.3">
      <c r="A1378">
        <v>64019109</v>
      </c>
      <c r="B1378" s="6">
        <v>8000</v>
      </c>
      <c r="C1378" t="s">
        <v>26</v>
      </c>
      <c r="D1378" s="4">
        <v>0.1099</v>
      </c>
      <c r="E1378" t="s">
        <v>34</v>
      </c>
      <c r="F1378" t="s">
        <v>49</v>
      </c>
      <c r="G1378" t="s">
        <v>50</v>
      </c>
      <c r="H1378" t="s">
        <v>37</v>
      </c>
      <c r="I1378" s="6">
        <v>44000</v>
      </c>
      <c r="J1378" s="8" t="str">
        <f t="shared" si="127"/>
        <v>MEDIUM</v>
      </c>
      <c r="K1378" t="s">
        <v>29</v>
      </c>
      <c r="L1378" t="s">
        <v>20</v>
      </c>
      <c r="M1378" s="13">
        <v>0.1162</v>
      </c>
      <c r="N1378" s="13">
        <v>11.62</v>
      </c>
      <c r="O1378">
        <v>695</v>
      </c>
      <c r="P1378">
        <v>699</v>
      </c>
      <c r="Q1378">
        <f t="shared" si="128"/>
        <v>697</v>
      </c>
      <c r="R1378" s="8" t="str">
        <f t="shared" si="129"/>
        <v>FAIR</v>
      </c>
      <c r="S1378">
        <f t="shared" si="126"/>
        <v>2</v>
      </c>
      <c r="T1378" s="8" t="str">
        <f t="shared" si="130"/>
        <v>MEDIUM</v>
      </c>
      <c r="U1378" s="8" t="str">
        <f t="shared" si="131"/>
        <v>Moderate DTI/Income/FICO</v>
      </c>
    </row>
    <row r="1379" spans="1:21" x14ac:dyDescent="0.3">
      <c r="A1379">
        <v>65674927</v>
      </c>
      <c r="B1379" s="6">
        <v>13000</v>
      </c>
      <c r="C1379" t="s">
        <v>26</v>
      </c>
      <c r="D1379" s="4">
        <v>6.8900000000000003E-2</v>
      </c>
      <c r="E1379" t="s">
        <v>45</v>
      </c>
      <c r="F1379" t="s">
        <v>46</v>
      </c>
      <c r="G1379" t="s">
        <v>17</v>
      </c>
      <c r="H1379" t="s">
        <v>37</v>
      </c>
      <c r="I1379" s="6">
        <v>44000</v>
      </c>
      <c r="J1379" s="8" t="str">
        <f t="shared" si="127"/>
        <v>MEDIUM</v>
      </c>
      <c r="K1379" t="s">
        <v>29</v>
      </c>
      <c r="L1379" t="s">
        <v>20</v>
      </c>
      <c r="M1379" s="13">
        <v>0.20100000000000001</v>
      </c>
      <c r="N1379" s="13">
        <v>20.100000000000001</v>
      </c>
      <c r="O1379">
        <v>745</v>
      </c>
      <c r="P1379">
        <v>749</v>
      </c>
      <c r="Q1379">
        <f t="shared" si="128"/>
        <v>747</v>
      </c>
      <c r="R1379" s="8" t="str">
        <f t="shared" si="129"/>
        <v>GOOD</v>
      </c>
      <c r="S1379">
        <f t="shared" si="126"/>
        <v>1</v>
      </c>
      <c r="T1379" s="8" t="str">
        <f t="shared" si="130"/>
        <v>HIGH</v>
      </c>
      <c r="U1379" s="8" t="str">
        <f t="shared" si="131"/>
        <v>High DTI / Low Income / Low FICO</v>
      </c>
    </row>
    <row r="1380" spans="1:21" x14ac:dyDescent="0.3">
      <c r="A1380">
        <v>67357670</v>
      </c>
      <c r="B1380" s="6">
        <v>5000</v>
      </c>
      <c r="C1380" t="s">
        <v>26</v>
      </c>
      <c r="D1380" s="4">
        <v>6.2400000000000004E-2</v>
      </c>
      <c r="E1380" t="s">
        <v>45</v>
      </c>
      <c r="F1380" t="s">
        <v>62</v>
      </c>
      <c r="G1380" t="s">
        <v>33</v>
      </c>
      <c r="H1380" t="s">
        <v>24</v>
      </c>
      <c r="I1380" s="6">
        <v>54100</v>
      </c>
      <c r="J1380" s="8" t="str">
        <f t="shared" si="127"/>
        <v>MEDIUM</v>
      </c>
      <c r="K1380" t="s">
        <v>29</v>
      </c>
      <c r="L1380" t="s">
        <v>25</v>
      </c>
      <c r="M1380" s="13">
        <v>0.25650000000000001</v>
      </c>
      <c r="N1380" s="13">
        <v>25.650000000000002</v>
      </c>
      <c r="O1380">
        <v>685</v>
      </c>
      <c r="P1380">
        <v>689</v>
      </c>
      <c r="Q1380">
        <f t="shared" si="128"/>
        <v>687</v>
      </c>
      <c r="R1380" s="8" t="str">
        <f t="shared" si="129"/>
        <v>FAIR</v>
      </c>
      <c r="S1380">
        <f t="shared" si="126"/>
        <v>1</v>
      </c>
      <c r="T1380" s="8" t="str">
        <f t="shared" si="130"/>
        <v>HIGH</v>
      </c>
      <c r="U1380" s="8" t="str">
        <f t="shared" si="131"/>
        <v>High DTI / Low Income / Low FICO</v>
      </c>
    </row>
    <row r="1381" spans="1:21" x14ac:dyDescent="0.3">
      <c r="A1381">
        <v>62246861</v>
      </c>
      <c r="B1381" s="6">
        <v>15600</v>
      </c>
      <c r="C1381" t="s">
        <v>14</v>
      </c>
      <c r="D1381" s="4">
        <v>0.1153</v>
      </c>
      <c r="E1381" t="s">
        <v>34</v>
      </c>
      <c r="F1381" t="s">
        <v>54</v>
      </c>
      <c r="G1381" t="s">
        <v>47</v>
      </c>
      <c r="H1381" t="s">
        <v>24</v>
      </c>
      <c r="I1381" s="6">
        <v>35000</v>
      </c>
      <c r="J1381" s="8" t="str">
        <f t="shared" si="127"/>
        <v>LOW</v>
      </c>
      <c r="K1381" t="s">
        <v>19</v>
      </c>
      <c r="L1381" t="s">
        <v>20</v>
      </c>
      <c r="M1381" s="13">
        <v>0.25650000000000001</v>
      </c>
      <c r="N1381" s="13">
        <v>25.650000000000002</v>
      </c>
      <c r="O1381">
        <v>685</v>
      </c>
      <c r="P1381">
        <v>689</v>
      </c>
      <c r="Q1381">
        <f t="shared" si="128"/>
        <v>687</v>
      </c>
      <c r="R1381" s="8" t="str">
        <f t="shared" si="129"/>
        <v>FAIR</v>
      </c>
      <c r="S1381">
        <f t="shared" si="126"/>
        <v>1</v>
      </c>
      <c r="T1381" s="8" t="str">
        <f t="shared" si="130"/>
        <v>HIGH</v>
      </c>
      <c r="U1381" s="8" t="str">
        <f t="shared" si="131"/>
        <v>High DTI / Low Income / Low FICO</v>
      </c>
    </row>
    <row r="1382" spans="1:21" x14ac:dyDescent="0.3">
      <c r="A1382">
        <v>66442969</v>
      </c>
      <c r="B1382" s="6">
        <v>12000</v>
      </c>
      <c r="C1382" t="s">
        <v>26</v>
      </c>
      <c r="D1382" s="4">
        <v>0.15410000000000001</v>
      </c>
      <c r="E1382" t="s">
        <v>15</v>
      </c>
      <c r="F1382" t="s">
        <v>27</v>
      </c>
      <c r="G1382" t="s">
        <v>33</v>
      </c>
      <c r="H1382" t="s">
        <v>37</v>
      </c>
      <c r="I1382" s="6">
        <v>50000</v>
      </c>
      <c r="J1382" s="8" t="str">
        <f t="shared" si="127"/>
        <v>MEDIUM</v>
      </c>
      <c r="K1382" t="s">
        <v>29</v>
      </c>
      <c r="L1382" t="s">
        <v>20</v>
      </c>
      <c r="M1382" s="13">
        <v>0.19760000000000003</v>
      </c>
      <c r="N1382" s="13">
        <v>19.760000000000002</v>
      </c>
      <c r="O1382">
        <v>675</v>
      </c>
      <c r="P1382">
        <v>679</v>
      </c>
      <c r="Q1382">
        <f t="shared" si="128"/>
        <v>677</v>
      </c>
      <c r="R1382" s="8" t="str">
        <f t="shared" si="129"/>
        <v>FAIR</v>
      </c>
      <c r="S1382">
        <f t="shared" si="126"/>
        <v>2</v>
      </c>
      <c r="T1382" s="8" t="str">
        <f t="shared" si="130"/>
        <v>MEDIUM</v>
      </c>
      <c r="U1382" s="8" t="str">
        <f t="shared" si="131"/>
        <v>Moderate DTI/Income/FICO</v>
      </c>
    </row>
    <row r="1383" spans="1:21" x14ac:dyDescent="0.3">
      <c r="A1383">
        <v>64109482</v>
      </c>
      <c r="B1383" s="6">
        <v>12000</v>
      </c>
      <c r="C1383" t="s">
        <v>14</v>
      </c>
      <c r="D1383" s="4">
        <v>0.12590000000000001</v>
      </c>
      <c r="E1383" t="s">
        <v>21</v>
      </c>
      <c r="F1383" t="s">
        <v>22</v>
      </c>
      <c r="G1383" t="s">
        <v>33</v>
      </c>
      <c r="H1383" t="s">
        <v>24</v>
      </c>
      <c r="I1383" s="6">
        <v>57000</v>
      </c>
      <c r="J1383" s="8" t="str">
        <f t="shared" si="127"/>
        <v>MEDIUM</v>
      </c>
      <c r="K1383" t="s">
        <v>19</v>
      </c>
      <c r="L1383" t="s">
        <v>20</v>
      </c>
      <c r="M1383" s="13">
        <v>0.28510000000000002</v>
      </c>
      <c r="N1383" s="13">
        <v>28.51</v>
      </c>
      <c r="O1383">
        <v>690</v>
      </c>
      <c r="P1383">
        <v>694</v>
      </c>
      <c r="Q1383">
        <f t="shared" si="128"/>
        <v>692</v>
      </c>
      <c r="R1383" s="8" t="str">
        <f t="shared" si="129"/>
        <v>FAIR</v>
      </c>
      <c r="S1383">
        <f t="shared" si="126"/>
        <v>1</v>
      </c>
      <c r="T1383" s="8" t="str">
        <f t="shared" si="130"/>
        <v>HIGH</v>
      </c>
      <c r="U1383" s="8" t="str">
        <f t="shared" si="131"/>
        <v>High DTI / Low Income / Low FICO</v>
      </c>
    </row>
    <row r="1384" spans="1:21" x14ac:dyDescent="0.3">
      <c r="A1384">
        <v>67477707</v>
      </c>
      <c r="B1384" s="6">
        <v>28350</v>
      </c>
      <c r="C1384" t="s">
        <v>26</v>
      </c>
      <c r="D1384" s="4">
        <v>9.1700000000000004E-2</v>
      </c>
      <c r="E1384" t="s">
        <v>34</v>
      </c>
      <c r="F1384" t="s">
        <v>68</v>
      </c>
      <c r="G1384" t="s">
        <v>69</v>
      </c>
      <c r="H1384" t="s">
        <v>18</v>
      </c>
      <c r="I1384" s="6">
        <v>85000</v>
      </c>
      <c r="J1384" s="8" t="str">
        <f t="shared" si="127"/>
        <v>HIGH</v>
      </c>
      <c r="K1384" t="s">
        <v>29</v>
      </c>
      <c r="L1384" t="s">
        <v>20</v>
      </c>
      <c r="M1384" s="13">
        <v>0.32899999999999996</v>
      </c>
      <c r="N1384" s="13">
        <v>32.9</v>
      </c>
      <c r="O1384">
        <v>775</v>
      </c>
      <c r="P1384">
        <v>779</v>
      </c>
      <c r="Q1384">
        <f t="shared" si="128"/>
        <v>777</v>
      </c>
      <c r="R1384" s="8" t="str">
        <f t="shared" si="129"/>
        <v>GOOD</v>
      </c>
      <c r="S1384">
        <f t="shared" si="126"/>
        <v>1</v>
      </c>
      <c r="T1384" s="8" t="str">
        <f t="shared" si="130"/>
        <v>HIGH</v>
      </c>
      <c r="U1384" s="8" t="str">
        <f t="shared" si="131"/>
        <v>High DTI / Low Income / Low FICO</v>
      </c>
    </row>
    <row r="1385" spans="1:21" x14ac:dyDescent="0.3">
      <c r="A1385">
        <v>66046601</v>
      </c>
      <c r="B1385" s="6">
        <v>8400</v>
      </c>
      <c r="C1385" t="s">
        <v>26</v>
      </c>
      <c r="D1385" s="4">
        <v>0.1699</v>
      </c>
      <c r="E1385" t="s">
        <v>15</v>
      </c>
      <c r="F1385" t="s">
        <v>53</v>
      </c>
      <c r="G1385" t="s">
        <v>23</v>
      </c>
      <c r="H1385" t="s">
        <v>37</v>
      </c>
      <c r="I1385" s="6">
        <v>31000</v>
      </c>
      <c r="J1385" s="8" t="str">
        <f t="shared" si="127"/>
        <v>LOW</v>
      </c>
      <c r="K1385" t="s">
        <v>48</v>
      </c>
      <c r="L1385" t="s">
        <v>20</v>
      </c>
      <c r="M1385" s="13">
        <v>0.31900000000000001</v>
      </c>
      <c r="N1385" s="13">
        <v>31.900000000000002</v>
      </c>
      <c r="O1385">
        <v>665</v>
      </c>
      <c r="P1385">
        <v>669</v>
      </c>
      <c r="Q1385">
        <f t="shared" si="128"/>
        <v>667</v>
      </c>
      <c r="R1385" s="8" t="str">
        <f t="shared" si="129"/>
        <v>FAIR</v>
      </c>
      <c r="S1385">
        <f t="shared" si="126"/>
        <v>1</v>
      </c>
      <c r="T1385" s="8" t="str">
        <f t="shared" si="130"/>
        <v>HIGH</v>
      </c>
      <c r="U1385" s="8" t="str">
        <f t="shared" si="131"/>
        <v>High DTI / Low Income / Low FICO</v>
      </c>
    </row>
    <row r="1386" spans="1:21" x14ac:dyDescent="0.3">
      <c r="A1386">
        <v>68312411</v>
      </c>
      <c r="B1386" s="6">
        <v>30000</v>
      </c>
      <c r="C1386" t="s">
        <v>26</v>
      </c>
      <c r="D1386" s="4">
        <v>0.11990000000000001</v>
      </c>
      <c r="E1386" t="s">
        <v>21</v>
      </c>
      <c r="F1386" t="s">
        <v>40</v>
      </c>
      <c r="G1386" t="s">
        <v>33</v>
      </c>
      <c r="H1386" t="s">
        <v>24</v>
      </c>
      <c r="I1386" s="6">
        <v>102900</v>
      </c>
      <c r="J1386" s="8" t="str">
        <f t="shared" si="127"/>
        <v>HIGH</v>
      </c>
      <c r="K1386" t="s">
        <v>29</v>
      </c>
      <c r="L1386" t="s">
        <v>25</v>
      </c>
      <c r="M1386" s="13">
        <v>0.21609999999999999</v>
      </c>
      <c r="N1386" s="13">
        <v>21.61</v>
      </c>
      <c r="O1386">
        <v>670</v>
      </c>
      <c r="P1386">
        <v>674</v>
      </c>
      <c r="Q1386">
        <f t="shared" si="128"/>
        <v>672</v>
      </c>
      <c r="R1386" s="8" t="str">
        <f t="shared" si="129"/>
        <v>FAIR</v>
      </c>
      <c r="S1386">
        <f t="shared" si="126"/>
        <v>1</v>
      </c>
      <c r="T1386" s="8" t="str">
        <f t="shared" si="130"/>
        <v>HIGH</v>
      </c>
      <c r="U1386" s="8" t="str">
        <f t="shared" si="131"/>
        <v>High DTI / Low Income / Low FICO</v>
      </c>
    </row>
    <row r="1387" spans="1:21" x14ac:dyDescent="0.3">
      <c r="A1387">
        <v>64057599</v>
      </c>
      <c r="B1387" s="6">
        <v>12225</v>
      </c>
      <c r="C1387" t="s">
        <v>14</v>
      </c>
      <c r="D1387" s="4">
        <v>0.16550000000000001</v>
      </c>
      <c r="E1387" t="s">
        <v>15</v>
      </c>
      <c r="F1387" t="s">
        <v>16</v>
      </c>
      <c r="G1387" t="s">
        <v>72</v>
      </c>
      <c r="H1387" t="s">
        <v>24</v>
      </c>
      <c r="I1387" s="6">
        <v>65000</v>
      </c>
      <c r="J1387" s="8" t="str">
        <f t="shared" si="127"/>
        <v>HIGH</v>
      </c>
      <c r="K1387" t="s">
        <v>19</v>
      </c>
      <c r="L1387" t="s">
        <v>25</v>
      </c>
      <c r="M1387" s="13">
        <v>0.3836</v>
      </c>
      <c r="N1387" s="13">
        <v>38.36</v>
      </c>
      <c r="O1387">
        <v>665</v>
      </c>
      <c r="P1387">
        <v>669</v>
      </c>
      <c r="Q1387">
        <f t="shared" si="128"/>
        <v>667</v>
      </c>
      <c r="R1387" s="8" t="str">
        <f t="shared" si="129"/>
        <v>FAIR</v>
      </c>
      <c r="S1387">
        <f t="shared" si="126"/>
        <v>1</v>
      </c>
      <c r="T1387" s="8" t="str">
        <f t="shared" si="130"/>
        <v>HIGH</v>
      </c>
      <c r="U1387" s="8" t="str">
        <f t="shared" si="131"/>
        <v>High DTI / Low Income / Low FICO</v>
      </c>
    </row>
    <row r="1388" spans="1:21" x14ac:dyDescent="0.3">
      <c r="A1388">
        <v>66505272</v>
      </c>
      <c r="B1388" s="6">
        <v>25000</v>
      </c>
      <c r="C1388" t="s">
        <v>14</v>
      </c>
      <c r="D1388" s="4">
        <v>0.20989999999999998</v>
      </c>
      <c r="E1388" t="s">
        <v>43</v>
      </c>
      <c r="F1388" t="s">
        <v>73</v>
      </c>
      <c r="G1388" t="s">
        <v>60</v>
      </c>
      <c r="H1388" t="s">
        <v>24</v>
      </c>
      <c r="I1388" s="6">
        <v>82000</v>
      </c>
      <c r="J1388" s="8" t="str">
        <f t="shared" si="127"/>
        <v>HIGH</v>
      </c>
      <c r="K1388" t="s">
        <v>19</v>
      </c>
      <c r="L1388" t="s">
        <v>38</v>
      </c>
      <c r="M1388" s="13">
        <v>0.1845</v>
      </c>
      <c r="N1388" s="13">
        <v>18.45</v>
      </c>
      <c r="O1388">
        <v>665</v>
      </c>
      <c r="P1388">
        <v>669</v>
      </c>
      <c r="Q1388">
        <f t="shared" si="128"/>
        <v>667</v>
      </c>
      <c r="R1388" s="8" t="str">
        <f t="shared" si="129"/>
        <v>FAIR</v>
      </c>
      <c r="S1388">
        <f t="shared" si="126"/>
        <v>2</v>
      </c>
      <c r="T1388" s="8" t="str">
        <f t="shared" si="130"/>
        <v>MEDIUM</v>
      </c>
      <c r="U1388" s="8" t="str">
        <f t="shared" si="131"/>
        <v>Moderate DTI/Income/FICO</v>
      </c>
    </row>
    <row r="1389" spans="1:21" x14ac:dyDescent="0.3">
      <c r="A1389">
        <v>67465870</v>
      </c>
      <c r="B1389" s="6">
        <v>23000</v>
      </c>
      <c r="C1389" t="s">
        <v>26</v>
      </c>
      <c r="D1389" s="4">
        <v>0.12590000000000001</v>
      </c>
      <c r="E1389" t="s">
        <v>21</v>
      </c>
      <c r="F1389" t="s">
        <v>22</v>
      </c>
      <c r="G1389" t="s">
        <v>36</v>
      </c>
      <c r="H1389" t="s">
        <v>37</v>
      </c>
      <c r="I1389" s="6">
        <v>95000</v>
      </c>
      <c r="J1389" s="8" t="str">
        <f t="shared" si="127"/>
        <v>HIGH</v>
      </c>
      <c r="K1389" t="s">
        <v>48</v>
      </c>
      <c r="L1389" t="s">
        <v>25</v>
      </c>
      <c r="M1389" s="13">
        <v>0.1943</v>
      </c>
      <c r="N1389" s="13">
        <v>19.43</v>
      </c>
      <c r="O1389">
        <v>680</v>
      </c>
      <c r="P1389">
        <v>684</v>
      </c>
      <c r="Q1389">
        <f t="shared" si="128"/>
        <v>682</v>
      </c>
      <c r="R1389" s="8" t="str">
        <f t="shared" si="129"/>
        <v>FAIR</v>
      </c>
      <c r="S1389">
        <f t="shared" si="126"/>
        <v>2</v>
      </c>
      <c r="T1389" s="8" t="str">
        <f t="shared" si="130"/>
        <v>MEDIUM</v>
      </c>
      <c r="U1389" s="8" t="str">
        <f t="shared" si="131"/>
        <v>Moderate DTI/Income/FICO</v>
      </c>
    </row>
    <row r="1390" spans="1:21" x14ac:dyDescent="0.3">
      <c r="A1390">
        <v>65821433</v>
      </c>
      <c r="B1390" s="6">
        <v>10000</v>
      </c>
      <c r="C1390" t="s">
        <v>26</v>
      </c>
      <c r="D1390" s="4">
        <v>9.1700000000000004E-2</v>
      </c>
      <c r="E1390" t="s">
        <v>34</v>
      </c>
      <c r="F1390" t="s">
        <v>68</v>
      </c>
      <c r="G1390" t="s">
        <v>50</v>
      </c>
      <c r="H1390" t="s">
        <v>37</v>
      </c>
      <c r="I1390" s="6">
        <v>38000</v>
      </c>
      <c r="J1390" s="8" t="str">
        <f t="shared" si="127"/>
        <v>LOW</v>
      </c>
      <c r="K1390" t="s">
        <v>29</v>
      </c>
      <c r="L1390" t="s">
        <v>20</v>
      </c>
      <c r="M1390" s="13">
        <v>0.12789999999999999</v>
      </c>
      <c r="N1390" s="13">
        <v>12.79</v>
      </c>
      <c r="O1390">
        <v>665</v>
      </c>
      <c r="P1390">
        <v>669</v>
      </c>
      <c r="Q1390">
        <f t="shared" si="128"/>
        <v>667</v>
      </c>
      <c r="R1390" s="8" t="str">
        <f t="shared" si="129"/>
        <v>FAIR</v>
      </c>
      <c r="S1390">
        <f t="shared" si="126"/>
        <v>1</v>
      </c>
      <c r="T1390" s="8" t="str">
        <f t="shared" si="130"/>
        <v>HIGH</v>
      </c>
      <c r="U1390" s="8" t="str">
        <f t="shared" si="131"/>
        <v>High DTI / Low Income / Low FICO</v>
      </c>
    </row>
    <row r="1391" spans="1:21" x14ac:dyDescent="0.3">
      <c r="A1391">
        <v>65189596</v>
      </c>
      <c r="B1391" s="6">
        <v>24000</v>
      </c>
      <c r="C1391" t="s">
        <v>26</v>
      </c>
      <c r="D1391" s="4">
        <v>0.12590000000000001</v>
      </c>
      <c r="E1391" t="s">
        <v>21</v>
      </c>
      <c r="F1391" t="s">
        <v>22</v>
      </c>
      <c r="G1391" t="s">
        <v>28</v>
      </c>
      <c r="H1391" t="s">
        <v>24</v>
      </c>
      <c r="I1391" s="6">
        <v>137000</v>
      </c>
      <c r="J1391" s="8" t="str">
        <f t="shared" si="127"/>
        <v>HIGH</v>
      </c>
      <c r="K1391" t="s">
        <v>29</v>
      </c>
      <c r="L1391" t="s">
        <v>20</v>
      </c>
      <c r="M1391" s="13">
        <v>3.78E-2</v>
      </c>
      <c r="N1391" s="13">
        <v>3.7800000000000002</v>
      </c>
      <c r="O1391">
        <v>660</v>
      </c>
      <c r="P1391">
        <v>664</v>
      </c>
      <c r="Q1391">
        <f t="shared" si="128"/>
        <v>662</v>
      </c>
      <c r="R1391" s="8" t="str">
        <f t="shared" si="129"/>
        <v>FAIR</v>
      </c>
      <c r="S1391">
        <f t="shared" si="126"/>
        <v>2</v>
      </c>
      <c r="T1391" s="8" t="str">
        <f t="shared" si="130"/>
        <v>MEDIUM</v>
      </c>
      <c r="U1391" s="8" t="str">
        <f t="shared" si="131"/>
        <v>Moderate DTI/Income/FICO</v>
      </c>
    </row>
    <row r="1392" spans="1:21" x14ac:dyDescent="0.3">
      <c r="A1392">
        <v>65624615</v>
      </c>
      <c r="B1392" s="6">
        <v>30000</v>
      </c>
      <c r="C1392" t="s">
        <v>26</v>
      </c>
      <c r="D1392" s="4">
        <v>0.12590000000000001</v>
      </c>
      <c r="E1392" t="s">
        <v>21</v>
      </c>
      <c r="F1392" t="s">
        <v>22</v>
      </c>
      <c r="G1392" t="s">
        <v>69</v>
      </c>
      <c r="H1392" t="s">
        <v>24</v>
      </c>
      <c r="I1392" s="6">
        <v>149800</v>
      </c>
      <c r="J1392" s="8" t="str">
        <f t="shared" si="127"/>
        <v>HIGH</v>
      </c>
      <c r="K1392" t="s">
        <v>29</v>
      </c>
      <c r="L1392" t="s">
        <v>20</v>
      </c>
      <c r="M1392" s="13">
        <v>0.16170000000000001</v>
      </c>
      <c r="N1392" s="13">
        <v>16.170000000000002</v>
      </c>
      <c r="O1392">
        <v>680</v>
      </c>
      <c r="P1392">
        <v>684</v>
      </c>
      <c r="Q1392">
        <f t="shared" si="128"/>
        <v>682</v>
      </c>
      <c r="R1392" s="8" t="str">
        <f t="shared" si="129"/>
        <v>FAIR</v>
      </c>
      <c r="S1392">
        <f t="shared" si="126"/>
        <v>2</v>
      </c>
      <c r="T1392" s="8" t="str">
        <f t="shared" si="130"/>
        <v>MEDIUM</v>
      </c>
      <c r="U1392" s="8" t="str">
        <f t="shared" si="131"/>
        <v>Moderate DTI/Income/FICO</v>
      </c>
    </row>
    <row r="1393" spans="1:21" x14ac:dyDescent="0.3">
      <c r="A1393">
        <v>65624999</v>
      </c>
      <c r="B1393" s="6">
        <v>5300</v>
      </c>
      <c r="C1393" t="s">
        <v>26</v>
      </c>
      <c r="D1393" s="4">
        <v>9.9900000000000003E-2</v>
      </c>
      <c r="E1393" t="s">
        <v>34</v>
      </c>
      <c r="F1393" t="s">
        <v>58</v>
      </c>
      <c r="G1393" t="s">
        <v>33</v>
      </c>
      <c r="H1393" t="s">
        <v>24</v>
      </c>
      <c r="I1393" s="6">
        <v>50000</v>
      </c>
      <c r="J1393" s="8" t="str">
        <f t="shared" si="127"/>
        <v>MEDIUM</v>
      </c>
      <c r="K1393" t="s">
        <v>48</v>
      </c>
      <c r="L1393" t="s">
        <v>20</v>
      </c>
      <c r="M1393" s="13">
        <v>0.32240000000000002</v>
      </c>
      <c r="N1393" s="13">
        <v>32.24</v>
      </c>
      <c r="O1393">
        <v>720</v>
      </c>
      <c r="P1393">
        <v>724</v>
      </c>
      <c r="Q1393">
        <f t="shared" si="128"/>
        <v>722</v>
      </c>
      <c r="R1393" s="8" t="str">
        <f t="shared" si="129"/>
        <v>GOOD</v>
      </c>
      <c r="S1393">
        <f t="shared" si="126"/>
        <v>1</v>
      </c>
      <c r="T1393" s="8" t="str">
        <f t="shared" si="130"/>
        <v>HIGH</v>
      </c>
      <c r="U1393" s="8" t="str">
        <f t="shared" si="131"/>
        <v>High DTI / Low Income / Low FICO</v>
      </c>
    </row>
    <row r="1394" spans="1:21" x14ac:dyDescent="0.3">
      <c r="A1394">
        <v>67349191</v>
      </c>
      <c r="B1394" s="6">
        <v>22400</v>
      </c>
      <c r="C1394" t="s">
        <v>26</v>
      </c>
      <c r="D1394" s="4">
        <v>6.4899999999999999E-2</v>
      </c>
      <c r="E1394" t="s">
        <v>45</v>
      </c>
      <c r="F1394" t="s">
        <v>62</v>
      </c>
      <c r="G1394" t="s">
        <v>36</v>
      </c>
      <c r="H1394" t="s">
        <v>24</v>
      </c>
      <c r="I1394" s="6">
        <v>115000</v>
      </c>
      <c r="J1394" s="8" t="str">
        <f t="shared" si="127"/>
        <v>HIGH</v>
      </c>
      <c r="K1394" t="s">
        <v>29</v>
      </c>
      <c r="L1394" t="s">
        <v>20</v>
      </c>
      <c r="M1394" s="13">
        <v>0.12</v>
      </c>
      <c r="N1394" s="13">
        <v>12</v>
      </c>
      <c r="O1394">
        <v>815</v>
      </c>
      <c r="P1394">
        <v>819</v>
      </c>
      <c r="Q1394">
        <f t="shared" si="128"/>
        <v>817</v>
      </c>
      <c r="R1394" s="8" t="str">
        <f t="shared" si="129"/>
        <v>GOOD</v>
      </c>
      <c r="S1394">
        <f t="shared" si="126"/>
        <v>2</v>
      </c>
      <c r="T1394" s="8" t="str">
        <f t="shared" si="130"/>
        <v>MEDIUM</v>
      </c>
      <c r="U1394" s="8" t="str">
        <f t="shared" si="131"/>
        <v>Moderate DTI/Income/FICO</v>
      </c>
    </row>
    <row r="1395" spans="1:21" x14ac:dyDescent="0.3">
      <c r="A1395">
        <v>66413246</v>
      </c>
      <c r="B1395" s="6">
        <v>5350</v>
      </c>
      <c r="C1395" t="s">
        <v>26</v>
      </c>
      <c r="D1395" s="4">
        <v>0.1757</v>
      </c>
      <c r="E1395" t="s">
        <v>15</v>
      </c>
      <c r="F1395" t="s">
        <v>52</v>
      </c>
      <c r="G1395" t="s">
        <v>50</v>
      </c>
      <c r="H1395" t="s">
        <v>24</v>
      </c>
      <c r="I1395" s="6">
        <v>130000</v>
      </c>
      <c r="J1395" s="8" t="str">
        <f t="shared" si="127"/>
        <v>HIGH</v>
      </c>
      <c r="K1395" t="s">
        <v>29</v>
      </c>
      <c r="L1395" t="s">
        <v>20</v>
      </c>
      <c r="M1395" s="13">
        <v>0.1552</v>
      </c>
      <c r="N1395" s="13">
        <v>15.52</v>
      </c>
      <c r="O1395">
        <v>660</v>
      </c>
      <c r="P1395">
        <v>664</v>
      </c>
      <c r="Q1395">
        <f t="shared" si="128"/>
        <v>662</v>
      </c>
      <c r="R1395" s="8" t="str">
        <f t="shared" si="129"/>
        <v>FAIR</v>
      </c>
      <c r="S1395">
        <f t="shared" si="126"/>
        <v>2</v>
      </c>
      <c r="T1395" s="8" t="str">
        <f t="shared" si="130"/>
        <v>MEDIUM</v>
      </c>
      <c r="U1395" s="8" t="str">
        <f t="shared" si="131"/>
        <v>Moderate DTI/Income/FICO</v>
      </c>
    </row>
    <row r="1396" spans="1:21" x14ac:dyDescent="0.3">
      <c r="A1396">
        <v>64077404</v>
      </c>
      <c r="B1396" s="6">
        <v>31000</v>
      </c>
      <c r="C1396" t="s">
        <v>14</v>
      </c>
      <c r="D1396" s="4">
        <v>0.16550000000000001</v>
      </c>
      <c r="E1396" t="s">
        <v>15</v>
      </c>
      <c r="F1396" t="s">
        <v>16</v>
      </c>
      <c r="G1396" t="s">
        <v>17</v>
      </c>
      <c r="H1396" t="s">
        <v>24</v>
      </c>
      <c r="I1396" s="6">
        <v>115000</v>
      </c>
      <c r="J1396" s="8" t="str">
        <f t="shared" si="127"/>
        <v>HIGH</v>
      </c>
      <c r="K1396" t="s">
        <v>19</v>
      </c>
      <c r="L1396" t="s">
        <v>20</v>
      </c>
      <c r="M1396" s="13">
        <v>0.26170000000000004</v>
      </c>
      <c r="N1396" s="13">
        <v>26.170000000000005</v>
      </c>
      <c r="O1396">
        <v>660</v>
      </c>
      <c r="P1396">
        <v>664</v>
      </c>
      <c r="Q1396">
        <f t="shared" si="128"/>
        <v>662</v>
      </c>
      <c r="R1396" s="8" t="str">
        <f t="shared" si="129"/>
        <v>FAIR</v>
      </c>
      <c r="S1396">
        <f t="shared" si="126"/>
        <v>1</v>
      </c>
      <c r="T1396" s="8" t="str">
        <f t="shared" si="130"/>
        <v>HIGH</v>
      </c>
      <c r="U1396" s="8" t="str">
        <f t="shared" si="131"/>
        <v>High DTI / Low Income / Low FICO</v>
      </c>
    </row>
    <row r="1397" spans="1:21" x14ac:dyDescent="0.3">
      <c r="A1397">
        <v>67999988</v>
      </c>
      <c r="B1397" s="6">
        <v>8000</v>
      </c>
      <c r="C1397" t="s">
        <v>26</v>
      </c>
      <c r="D1397" s="4">
        <v>0.11220000000000001</v>
      </c>
      <c r="E1397" t="s">
        <v>34</v>
      </c>
      <c r="F1397" t="s">
        <v>54</v>
      </c>
      <c r="G1397" t="s">
        <v>33</v>
      </c>
      <c r="H1397" t="s">
        <v>24</v>
      </c>
      <c r="I1397" s="6">
        <v>135000</v>
      </c>
      <c r="J1397" s="8" t="str">
        <f t="shared" si="127"/>
        <v>HIGH</v>
      </c>
      <c r="K1397" t="s">
        <v>48</v>
      </c>
      <c r="L1397" t="s">
        <v>20</v>
      </c>
      <c r="M1397" s="13">
        <v>0.26850000000000002</v>
      </c>
      <c r="N1397" s="13">
        <v>26.85</v>
      </c>
      <c r="O1397">
        <v>700</v>
      </c>
      <c r="P1397">
        <v>704</v>
      </c>
      <c r="Q1397">
        <f t="shared" si="128"/>
        <v>702</v>
      </c>
      <c r="R1397" s="8" t="str">
        <f t="shared" si="129"/>
        <v>GOOD</v>
      </c>
      <c r="S1397">
        <f t="shared" si="126"/>
        <v>1</v>
      </c>
      <c r="T1397" s="8" t="str">
        <f t="shared" si="130"/>
        <v>HIGH</v>
      </c>
      <c r="U1397" s="8" t="str">
        <f t="shared" si="131"/>
        <v>High DTI / Low Income / Low FICO</v>
      </c>
    </row>
    <row r="1398" spans="1:21" x14ac:dyDescent="0.3">
      <c r="A1398">
        <v>67515887</v>
      </c>
      <c r="B1398" s="6">
        <v>6000</v>
      </c>
      <c r="C1398" t="s">
        <v>26</v>
      </c>
      <c r="D1398" s="4">
        <v>0.11220000000000001</v>
      </c>
      <c r="E1398" t="s">
        <v>34</v>
      </c>
      <c r="F1398" t="s">
        <v>54</v>
      </c>
      <c r="G1398" t="s">
        <v>23</v>
      </c>
      <c r="H1398" t="s">
        <v>37</v>
      </c>
      <c r="I1398" s="6">
        <v>28000</v>
      </c>
      <c r="J1398" s="8" t="str">
        <f t="shared" si="127"/>
        <v>LOW</v>
      </c>
      <c r="K1398" t="s">
        <v>29</v>
      </c>
      <c r="L1398" t="s">
        <v>82</v>
      </c>
      <c r="M1398" s="13">
        <v>0.1736</v>
      </c>
      <c r="N1398" s="13">
        <v>17.36</v>
      </c>
      <c r="O1398">
        <v>685</v>
      </c>
      <c r="P1398">
        <v>689</v>
      </c>
      <c r="Q1398">
        <f t="shared" si="128"/>
        <v>687</v>
      </c>
      <c r="R1398" s="8" t="str">
        <f t="shared" si="129"/>
        <v>FAIR</v>
      </c>
      <c r="S1398">
        <f t="shared" si="126"/>
        <v>1</v>
      </c>
      <c r="T1398" s="8" t="str">
        <f t="shared" si="130"/>
        <v>HIGH</v>
      </c>
      <c r="U1398" s="8" t="str">
        <f t="shared" si="131"/>
        <v>High DTI / Low Income / Low FICO</v>
      </c>
    </row>
    <row r="1399" spans="1:21" x14ac:dyDescent="0.3">
      <c r="A1399">
        <v>65393178</v>
      </c>
      <c r="B1399" s="6">
        <v>10000</v>
      </c>
      <c r="C1399" t="s">
        <v>26</v>
      </c>
      <c r="D1399" s="4">
        <v>8.1799999999999998E-2</v>
      </c>
      <c r="E1399" t="s">
        <v>34</v>
      </c>
      <c r="F1399" t="s">
        <v>35</v>
      </c>
      <c r="G1399" t="s">
        <v>17</v>
      </c>
      <c r="H1399" t="s">
        <v>24</v>
      </c>
      <c r="I1399" s="6">
        <v>39800</v>
      </c>
      <c r="J1399" s="8" t="str">
        <f t="shared" si="127"/>
        <v>LOW</v>
      </c>
      <c r="K1399" t="s">
        <v>29</v>
      </c>
      <c r="L1399" t="s">
        <v>20</v>
      </c>
      <c r="M1399" s="13">
        <v>0.2717</v>
      </c>
      <c r="N1399" s="13">
        <v>27.169999999999998</v>
      </c>
      <c r="O1399">
        <v>685</v>
      </c>
      <c r="P1399">
        <v>689</v>
      </c>
      <c r="Q1399">
        <f t="shared" si="128"/>
        <v>687</v>
      </c>
      <c r="R1399" s="8" t="str">
        <f t="shared" si="129"/>
        <v>FAIR</v>
      </c>
      <c r="S1399">
        <f t="shared" si="126"/>
        <v>1</v>
      </c>
      <c r="T1399" s="8" t="str">
        <f t="shared" si="130"/>
        <v>HIGH</v>
      </c>
      <c r="U1399" s="8" t="str">
        <f t="shared" si="131"/>
        <v>High DTI / Low Income / Low FICO</v>
      </c>
    </row>
    <row r="1400" spans="1:21" x14ac:dyDescent="0.3">
      <c r="A1400">
        <v>68444018</v>
      </c>
      <c r="B1400" s="6">
        <v>13750</v>
      </c>
      <c r="C1400" t="s">
        <v>14</v>
      </c>
      <c r="D1400" s="4">
        <v>0.23129999999999998</v>
      </c>
      <c r="E1400" t="s">
        <v>41</v>
      </c>
      <c r="F1400" t="s">
        <v>75</v>
      </c>
      <c r="G1400" t="s">
        <v>33</v>
      </c>
      <c r="H1400" t="s">
        <v>24</v>
      </c>
      <c r="I1400" s="6">
        <v>81600</v>
      </c>
      <c r="J1400" s="8" t="str">
        <f t="shared" si="127"/>
        <v>HIGH</v>
      </c>
      <c r="K1400" t="s">
        <v>48</v>
      </c>
      <c r="L1400" t="s">
        <v>20</v>
      </c>
      <c r="M1400" s="13">
        <v>0.13869999999999999</v>
      </c>
      <c r="N1400" s="13">
        <v>13.87</v>
      </c>
      <c r="O1400">
        <v>675</v>
      </c>
      <c r="P1400">
        <v>679</v>
      </c>
      <c r="Q1400">
        <f t="shared" si="128"/>
        <v>677</v>
      </c>
      <c r="R1400" s="8" t="str">
        <f t="shared" si="129"/>
        <v>FAIR</v>
      </c>
      <c r="S1400">
        <f t="shared" si="126"/>
        <v>2</v>
      </c>
      <c r="T1400" s="8" t="str">
        <f t="shared" si="130"/>
        <v>MEDIUM</v>
      </c>
      <c r="U1400" s="8" t="str">
        <f t="shared" si="131"/>
        <v>Moderate DTI/Income/FICO</v>
      </c>
    </row>
    <row r="1401" spans="1:21" x14ac:dyDescent="0.3">
      <c r="A1401">
        <v>64050511</v>
      </c>
      <c r="B1401" s="6">
        <v>2050</v>
      </c>
      <c r="C1401" t="s">
        <v>26</v>
      </c>
      <c r="D1401" s="4">
        <v>0.12050000000000001</v>
      </c>
      <c r="E1401" t="s">
        <v>21</v>
      </c>
      <c r="F1401" t="s">
        <v>40</v>
      </c>
      <c r="G1401" t="s">
        <v>33</v>
      </c>
      <c r="H1401" t="s">
        <v>24</v>
      </c>
      <c r="I1401" s="6">
        <v>49000</v>
      </c>
      <c r="J1401" s="8" t="str">
        <f t="shared" si="127"/>
        <v>MEDIUM</v>
      </c>
      <c r="K1401" t="s">
        <v>29</v>
      </c>
      <c r="L1401" t="s">
        <v>25</v>
      </c>
      <c r="M1401" s="13">
        <v>7.0999999999999994E-2</v>
      </c>
      <c r="N1401" s="13">
        <v>7.1</v>
      </c>
      <c r="O1401">
        <v>720</v>
      </c>
      <c r="P1401">
        <v>724</v>
      </c>
      <c r="Q1401">
        <f t="shared" si="128"/>
        <v>722</v>
      </c>
      <c r="R1401" s="8" t="str">
        <f t="shared" si="129"/>
        <v>GOOD</v>
      </c>
      <c r="S1401">
        <f t="shared" si="126"/>
        <v>2</v>
      </c>
      <c r="T1401" s="8" t="str">
        <f t="shared" si="130"/>
        <v>MEDIUM</v>
      </c>
      <c r="U1401" s="8" t="str">
        <f t="shared" si="131"/>
        <v>Moderate DTI/Income/FICO</v>
      </c>
    </row>
    <row r="1402" spans="1:21" x14ac:dyDescent="0.3">
      <c r="A1402">
        <v>62126179</v>
      </c>
      <c r="B1402" s="6">
        <v>10125</v>
      </c>
      <c r="C1402" t="s">
        <v>14</v>
      </c>
      <c r="D1402" s="4">
        <v>0.16550000000000001</v>
      </c>
      <c r="E1402" t="s">
        <v>15</v>
      </c>
      <c r="F1402" t="s">
        <v>16</v>
      </c>
      <c r="G1402" t="s">
        <v>33</v>
      </c>
      <c r="H1402" t="s">
        <v>24</v>
      </c>
      <c r="I1402" s="6">
        <v>45000</v>
      </c>
      <c r="J1402" s="8" t="str">
        <f t="shared" si="127"/>
        <v>MEDIUM</v>
      </c>
      <c r="K1402" t="s">
        <v>29</v>
      </c>
      <c r="L1402" t="s">
        <v>25</v>
      </c>
      <c r="M1402" s="13">
        <v>0.3135</v>
      </c>
      <c r="N1402" s="13">
        <v>31.35</v>
      </c>
      <c r="O1402">
        <v>695</v>
      </c>
      <c r="P1402">
        <v>699</v>
      </c>
      <c r="Q1402">
        <f t="shared" si="128"/>
        <v>697</v>
      </c>
      <c r="R1402" s="8" t="str">
        <f t="shared" si="129"/>
        <v>FAIR</v>
      </c>
      <c r="S1402">
        <f t="shared" si="126"/>
        <v>1</v>
      </c>
      <c r="T1402" s="8" t="str">
        <f t="shared" si="130"/>
        <v>HIGH</v>
      </c>
      <c r="U1402" s="8" t="str">
        <f t="shared" si="131"/>
        <v>High DTI / Low Income / Low FICO</v>
      </c>
    </row>
    <row r="1403" spans="1:21" x14ac:dyDescent="0.3">
      <c r="A1403">
        <v>63359033</v>
      </c>
      <c r="B1403" s="6">
        <v>7500</v>
      </c>
      <c r="C1403" t="s">
        <v>26</v>
      </c>
      <c r="D1403" s="4">
        <v>0.1229</v>
      </c>
      <c r="E1403" t="s">
        <v>21</v>
      </c>
      <c r="F1403" t="s">
        <v>40</v>
      </c>
      <c r="G1403" t="s">
        <v>33</v>
      </c>
      <c r="H1403" t="s">
        <v>37</v>
      </c>
      <c r="I1403" s="6">
        <v>32000</v>
      </c>
      <c r="J1403" s="8" t="str">
        <f t="shared" si="127"/>
        <v>LOW</v>
      </c>
      <c r="K1403" t="s">
        <v>29</v>
      </c>
      <c r="L1403" t="s">
        <v>20</v>
      </c>
      <c r="M1403" s="13">
        <v>0.2127</v>
      </c>
      <c r="N1403" s="13">
        <v>21.27</v>
      </c>
      <c r="O1403">
        <v>660</v>
      </c>
      <c r="P1403">
        <v>664</v>
      </c>
      <c r="Q1403">
        <f t="shared" si="128"/>
        <v>662</v>
      </c>
      <c r="R1403" s="8" t="str">
        <f t="shared" si="129"/>
        <v>FAIR</v>
      </c>
      <c r="S1403">
        <f t="shared" si="126"/>
        <v>1</v>
      </c>
      <c r="T1403" s="8" t="str">
        <f t="shared" si="130"/>
        <v>HIGH</v>
      </c>
      <c r="U1403" s="8" t="str">
        <f t="shared" si="131"/>
        <v>High DTI / Low Income / Low FICO</v>
      </c>
    </row>
    <row r="1404" spans="1:21" x14ac:dyDescent="0.3">
      <c r="A1404">
        <v>67335201</v>
      </c>
      <c r="B1404" s="6">
        <v>7200</v>
      </c>
      <c r="C1404" t="s">
        <v>26</v>
      </c>
      <c r="D1404" s="4">
        <v>7.8899999999999998E-2</v>
      </c>
      <c r="E1404" t="s">
        <v>45</v>
      </c>
      <c r="F1404" t="s">
        <v>64</v>
      </c>
      <c r="G1404" t="s">
        <v>33</v>
      </c>
      <c r="H1404" t="s">
        <v>18</v>
      </c>
      <c r="I1404" s="6">
        <v>53000</v>
      </c>
      <c r="J1404" s="8" t="str">
        <f t="shared" si="127"/>
        <v>MEDIUM</v>
      </c>
      <c r="K1404" t="s">
        <v>29</v>
      </c>
      <c r="L1404" t="s">
        <v>25</v>
      </c>
      <c r="M1404" s="13">
        <v>0.1137</v>
      </c>
      <c r="N1404" s="13">
        <v>11.37</v>
      </c>
      <c r="O1404">
        <v>685</v>
      </c>
      <c r="P1404">
        <v>689</v>
      </c>
      <c r="Q1404">
        <f t="shared" si="128"/>
        <v>687</v>
      </c>
      <c r="R1404" s="8" t="str">
        <f t="shared" si="129"/>
        <v>FAIR</v>
      </c>
      <c r="S1404">
        <f t="shared" si="126"/>
        <v>2</v>
      </c>
      <c r="T1404" s="8" t="str">
        <f t="shared" si="130"/>
        <v>MEDIUM</v>
      </c>
      <c r="U1404" s="8" t="str">
        <f t="shared" si="131"/>
        <v>Moderate DTI/Income/FICO</v>
      </c>
    </row>
    <row r="1405" spans="1:21" x14ac:dyDescent="0.3">
      <c r="A1405">
        <v>63478575</v>
      </c>
      <c r="B1405" s="6">
        <v>4800</v>
      </c>
      <c r="C1405" t="s">
        <v>26</v>
      </c>
      <c r="D1405" s="4">
        <v>0.1229</v>
      </c>
      <c r="E1405" t="s">
        <v>21</v>
      </c>
      <c r="F1405" t="s">
        <v>40</v>
      </c>
      <c r="G1405" t="s">
        <v>33</v>
      </c>
      <c r="H1405" t="s">
        <v>37</v>
      </c>
      <c r="I1405" s="6">
        <v>70000</v>
      </c>
      <c r="J1405" s="8" t="str">
        <f t="shared" si="127"/>
        <v>HIGH</v>
      </c>
      <c r="K1405" t="s">
        <v>48</v>
      </c>
      <c r="L1405" t="s">
        <v>20</v>
      </c>
      <c r="M1405" s="13">
        <v>0.1075</v>
      </c>
      <c r="N1405" s="13">
        <v>10.75</v>
      </c>
      <c r="O1405">
        <v>665</v>
      </c>
      <c r="P1405">
        <v>669</v>
      </c>
      <c r="Q1405">
        <f t="shared" si="128"/>
        <v>667</v>
      </c>
      <c r="R1405" s="8" t="str">
        <f t="shared" si="129"/>
        <v>FAIR</v>
      </c>
      <c r="S1405">
        <f t="shared" si="126"/>
        <v>2</v>
      </c>
      <c r="T1405" s="8" t="str">
        <f t="shared" si="130"/>
        <v>MEDIUM</v>
      </c>
      <c r="U1405" s="8" t="str">
        <f t="shared" si="131"/>
        <v>Moderate DTI/Income/FICO</v>
      </c>
    </row>
    <row r="1406" spans="1:21" x14ac:dyDescent="0.3">
      <c r="A1406">
        <v>65643818</v>
      </c>
      <c r="B1406" s="6">
        <v>30000</v>
      </c>
      <c r="C1406" t="s">
        <v>14</v>
      </c>
      <c r="D1406" s="4">
        <v>0.20989999999999998</v>
      </c>
      <c r="E1406" t="s">
        <v>43</v>
      </c>
      <c r="F1406" t="s">
        <v>73</v>
      </c>
      <c r="G1406" t="s">
        <v>17</v>
      </c>
      <c r="H1406" t="s">
        <v>24</v>
      </c>
      <c r="I1406" s="6">
        <v>127000</v>
      </c>
      <c r="J1406" s="8" t="str">
        <f t="shared" si="127"/>
        <v>HIGH</v>
      </c>
      <c r="K1406" t="s">
        <v>48</v>
      </c>
      <c r="L1406" t="s">
        <v>20</v>
      </c>
      <c r="M1406" s="13">
        <v>0.13750000000000001</v>
      </c>
      <c r="N1406" s="13">
        <v>13.750000000000002</v>
      </c>
      <c r="O1406">
        <v>685</v>
      </c>
      <c r="P1406">
        <v>689</v>
      </c>
      <c r="Q1406">
        <f t="shared" si="128"/>
        <v>687</v>
      </c>
      <c r="R1406" s="8" t="str">
        <f t="shared" si="129"/>
        <v>FAIR</v>
      </c>
      <c r="S1406">
        <f t="shared" si="126"/>
        <v>2</v>
      </c>
      <c r="T1406" s="8" t="str">
        <f t="shared" si="130"/>
        <v>MEDIUM</v>
      </c>
      <c r="U1406" s="8" t="str">
        <f t="shared" si="131"/>
        <v>Moderate DTI/Income/FICO</v>
      </c>
    </row>
    <row r="1407" spans="1:21" x14ac:dyDescent="0.3">
      <c r="A1407">
        <v>62053012</v>
      </c>
      <c r="B1407" s="6">
        <v>18725</v>
      </c>
      <c r="C1407" t="s">
        <v>14</v>
      </c>
      <c r="D1407" s="4">
        <v>0.21989999999999998</v>
      </c>
      <c r="E1407" t="s">
        <v>41</v>
      </c>
      <c r="F1407" t="s">
        <v>80</v>
      </c>
      <c r="G1407" t="s">
        <v>36</v>
      </c>
      <c r="H1407" t="s">
        <v>24</v>
      </c>
      <c r="I1407" s="6">
        <v>58796</v>
      </c>
      <c r="J1407" s="8" t="str">
        <f t="shared" si="127"/>
        <v>MEDIUM</v>
      </c>
      <c r="K1407" t="s">
        <v>48</v>
      </c>
      <c r="L1407" t="s">
        <v>20</v>
      </c>
      <c r="M1407" s="13">
        <v>0.2429</v>
      </c>
      <c r="N1407" s="13">
        <v>24.29</v>
      </c>
      <c r="O1407">
        <v>670</v>
      </c>
      <c r="P1407">
        <v>674</v>
      </c>
      <c r="Q1407">
        <f t="shared" si="128"/>
        <v>672</v>
      </c>
      <c r="R1407" s="8" t="str">
        <f t="shared" si="129"/>
        <v>FAIR</v>
      </c>
      <c r="S1407">
        <f t="shared" si="126"/>
        <v>1</v>
      </c>
      <c r="T1407" s="8" t="str">
        <f t="shared" si="130"/>
        <v>HIGH</v>
      </c>
      <c r="U1407" s="8" t="str">
        <f t="shared" si="131"/>
        <v>High DTI / Low Income / Low FICO</v>
      </c>
    </row>
    <row r="1408" spans="1:21" x14ac:dyDescent="0.3">
      <c r="A1408">
        <v>65955403</v>
      </c>
      <c r="B1408" s="6">
        <v>5600</v>
      </c>
      <c r="C1408" t="s">
        <v>26</v>
      </c>
      <c r="D1408" s="4">
        <v>0.11220000000000001</v>
      </c>
      <c r="E1408" t="s">
        <v>34</v>
      </c>
      <c r="F1408" t="s">
        <v>54</v>
      </c>
      <c r="G1408" t="s">
        <v>28</v>
      </c>
      <c r="H1408" t="s">
        <v>37</v>
      </c>
      <c r="I1408" s="6">
        <v>40000</v>
      </c>
      <c r="J1408" s="8" t="str">
        <f t="shared" si="127"/>
        <v>LOW</v>
      </c>
      <c r="K1408" t="s">
        <v>29</v>
      </c>
      <c r="L1408" t="s">
        <v>20</v>
      </c>
      <c r="M1408" s="13">
        <v>0.21479999999999999</v>
      </c>
      <c r="N1408" s="13">
        <v>21.48</v>
      </c>
      <c r="O1408">
        <v>695</v>
      </c>
      <c r="P1408">
        <v>699</v>
      </c>
      <c r="Q1408">
        <f t="shared" si="128"/>
        <v>697</v>
      </c>
      <c r="R1408" s="8" t="str">
        <f t="shared" si="129"/>
        <v>FAIR</v>
      </c>
      <c r="S1408">
        <f t="shared" si="126"/>
        <v>1</v>
      </c>
      <c r="T1408" s="8" t="str">
        <f t="shared" si="130"/>
        <v>HIGH</v>
      </c>
      <c r="U1408" s="8" t="str">
        <f t="shared" si="131"/>
        <v>High DTI / Low Income / Low FICO</v>
      </c>
    </row>
    <row r="1409" spans="1:21" x14ac:dyDescent="0.3">
      <c r="A1409">
        <v>66401469</v>
      </c>
      <c r="B1409" s="6">
        <v>14000</v>
      </c>
      <c r="C1409" t="s">
        <v>26</v>
      </c>
      <c r="D1409" s="4">
        <v>7.8899999999999998E-2</v>
      </c>
      <c r="E1409" t="s">
        <v>45</v>
      </c>
      <c r="F1409" t="s">
        <v>64</v>
      </c>
      <c r="G1409" t="s">
        <v>23</v>
      </c>
      <c r="H1409" t="s">
        <v>37</v>
      </c>
      <c r="I1409" s="6">
        <v>45500</v>
      </c>
      <c r="J1409" s="8" t="str">
        <f t="shared" si="127"/>
        <v>MEDIUM</v>
      </c>
      <c r="K1409" t="s">
        <v>48</v>
      </c>
      <c r="L1409" t="s">
        <v>20</v>
      </c>
      <c r="M1409" s="13">
        <v>0.1928</v>
      </c>
      <c r="N1409" s="13">
        <v>19.28</v>
      </c>
      <c r="O1409">
        <v>705</v>
      </c>
      <c r="P1409">
        <v>709</v>
      </c>
      <c r="Q1409">
        <f t="shared" si="128"/>
        <v>707</v>
      </c>
      <c r="R1409" s="8" t="str">
        <f t="shared" si="129"/>
        <v>GOOD</v>
      </c>
      <c r="S1409">
        <f t="shared" si="126"/>
        <v>2</v>
      </c>
      <c r="T1409" s="8" t="str">
        <f t="shared" si="130"/>
        <v>MEDIUM</v>
      </c>
      <c r="U1409" s="8" t="str">
        <f t="shared" si="131"/>
        <v>Moderate DTI/Income/FICO</v>
      </c>
    </row>
    <row r="1410" spans="1:21" x14ac:dyDescent="0.3">
      <c r="A1410">
        <v>66016756</v>
      </c>
      <c r="B1410" s="6">
        <v>12000</v>
      </c>
      <c r="C1410" t="s">
        <v>26</v>
      </c>
      <c r="D1410" s="4">
        <v>0.10640000000000001</v>
      </c>
      <c r="E1410" t="s">
        <v>34</v>
      </c>
      <c r="F1410" t="s">
        <v>49</v>
      </c>
      <c r="G1410" t="s">
        <v>33</v>
      </c>
      <c r="H1410" t="s">
        <v>37</v>
      </c>
      <c r="I1410" s="6">
        <v>100000</v>
      </c>
      <c r="J1410" s="8" t="str">
        <f t="shared" si="127"/>
        <v>HIGH</v>
      </c>
      <c r="K1410" t="s">
        <v>29</v>
      </c>
      <c r="L1410" t="s">
        <v>20</v>
      </c>
      <c r="M1410" s="13">
        <v>8.7400000000000005E-2</v>
      </c>
      <c r="N1410" s="13">
        <v>8.74</v>
      </c>
      <c r="O1410">
        <v>660</v>
      </c>
      <c r="P1410">
        <v>664</v>
      </c>
      <c r="Q1410">
        <f t="shared" si="128"/>
        <v>662</v>
      </c>
      <c r="R1410" s="8" t="str">
        <f t="shared" si="129"/>
        <v>FAIR</v>
      </c>
      <c r="S1410">
        <f t="shared" ref="S1410:S1473" si="132">IF(AND(M1410&lt;0.12, I1410&gt;60000, Q1410&gt;700), 3, IF(AND(M1410&lt;0.2, I1410&gt;40000, Q1410&gt;660), 2, 1))</f>
        <v>2</v>
      </c>
      <c r="T1410" s="8" t="str">
        <f t="shared" si="130"/>
        <v>MEDIUM</v>
      </c>
      <c r="U1410" s="8" t="str">
        <f t="shared" si="131"/>
        <v>Moderate DTI/Income/FICO</v>
      </c>
    </row>
    <row r="1411" spans="1:21" x14ac:dyDescent="0.3">
      <c r="A1411">
        <v>63702318</v>
      </c>
      <c r="B1411" s="6">
        <v>22000</v>
      </c>
      <c r="C1411" t="s">
        <v>14</v>
      </c>
      <c r="D1411" s="4">
        <v>0.1318</v>
      </c>
      <c r="E1411" t="s">
        <v>21</v>
      </c>
      <c r="F1411" t="s">
        <v>32</v>
      </c>
      <c r="G1411" t="s">
        <v>36</v>
      </c>
      <c r="H1411" t="s">
        <v>24</v>
      </c>
      <c r="I1411" s="6">
        <v>76000</v>
      </c>
      <c r="J1411" s="8" t="str">
        <f t="shared" ref="J1411:J1474" si="133">IF(I1411&gt;60000,"HIGH",IF(I1411&gt;40000,"MEDIUM","LOW"))</f>
        <v>HIGH</v>
      </c>
      <c r="K1411" t="s">
        <v>29</v>
      </c>
      <c r="L1411" t="s">
        <v>20</v>
      </c>
      <c r="M1411" s="13">
        <v>0.29430000000000001</v>
      </c>
      <c r="N1411" s="13">
        <v>29.43</v>
      </c>
      <c r="O1411">
        <v>770</v>
      </c>
      <c r="P1411">
        <v>774</v>
      </c>
      <c r="Q1411">
        <f t="shared" ref="Q1411:Q1474" si="134">AVERAGE(O1411,P1411)</f>
        <v>772</v>
      </c>
      <c r="R1411" s="8" t="str">
        <f t="shared" ref="R1411:R1474" si="135">IF(Q1411&gt;700,"GOOD",IF(Q1411&gt;660,"FAIR","POOR"))</f>
        <v>GOOD</v>
      </c>
      <c r="S1411">
        <f t="shared" si="132"/>
        <v>1</v>
      </c>
      <c r="T1411" s="8" t="str">
        <f t="shared" ref="T1411:T1474" si="136">IF(S1411=3, "LOW", IF(S1411=2, "MEDIUM", "HIGH"))</f>
        <v>HIGH</v>
      </c>
      <c r="U1411" s="8" t="str">
        <f t="shared" ref="U1411:U1474" si="137">IF(S1411=1, "High DTI / Low Income / Low FICO", IF(S1411=2, "Moderate DTI/Income/FICO", "Strong Profile"))</f>
        <v>High DTI / Low Income / Low FICO</v>
      </c>
    </row>
    <row r="1412" spans="1:21" x14ac:dyDescent="0.3">
      <c r="A1412">
        <v>66603970</v>
      </c>
      <c r="B1412" s="6">
        <v>14000</v>
      </c>
      <c r="C1412" t="s">
        <v>14</v>
      </c>
      <c r="D1412" s="4">
        <v>9.7599999999999992E-2</v>
      </c>
      <c r="E1412" t="s">
        <v>34</v>
      </c>
      <c r="F1412" t="s">
        <v>58</v>
      </c>
      <c r="G1412" t="s">
        <v>28</v>
      </c>
      <c r="H1412" t="s">
        <v>24</v>
      </c>
      <c r="I1412" s="6">
        <v>50000</v>
      </c>
      <c r="J1412" s="8" t="str">
        <f t="shared" si="133"/>
        <v>MEDIUM</v>
      </c>
      <c r="K1412" t="s">
        <v>19</v>
      </c>
      <c r="L1412" t="s">
        <v>20</v>
      </c>
      <c r="M1412" s="13">
        <v>0.18230000000000002</v>
      </c>
      <c r="N1412" s="13">
        <v>18.23</v>
      </c>
      <c r="O1412">
        <v>695</v>
      </c>
      <c r="P1412">
        <v>699</v>
      </c>
      <c r="Q1412">
        <f t="shared" si="134"/>
        <v>697</v>
      </c>
      <c r="R1412" s="8" t="str">
        <f t="shared" si="135"/>
        <v>FAIR</v>
      </c>
      <c r="S1412">
        <f t="shared" si="132"/>
        <v>2</v>
      </c>
      <c r="T1412" s="8" t="str">
        <f t="shared" si="136"/>
        <v>MEDIUM</v>
      </c>
      <c r="U1412" s="8" t="str">
        <f t="shared" si="137"/>
        <v>Moderate DTI/Income/FICO</v>
      </c>
    </row>
    <row r="1413" spans="1:21" x14ac:dyDescent="0.3">
      <c r="A1413">
        <v>65687237</v>
      </c>
      <c r="B1413" s="6">
        <v>10000</v>
      </c>
      <c r="C1413" t="s">
        <v>26</v>
      </c>
      <c r="D1413" s="4">
        <v>7.8899999999999998E-2</v>
      </c>
      <c r="E1413" t="s">
        <v>45</v>
      </c>
      <c r="F1413" t="s">
        <v>64</v>
      </c>
      <c r="G1413" t="s">
        <v>33</v>
      </c>
      <c r="H1413" t="s">
        <v>37</v>
      </c>
      <c r="I1413" s="6">
        <v>65000</v>
      </c>
      <c r="J1413" s="8" t="str">
        <f t="shared" si="133"/>
        <v>HIGH</v>
      </c>
      <c r="K1413" t="s">
        <v>29</v>
      </c>
      <c r="L1413" t="s">
        <v>20</v>
      </c>
      <c r="M1413" s="13">
        <v>0.19719999999999999</v>
      </c>
      <c r="N1413" s="13">
        <v>19.72</v>
      </c>
      <c r="O1413">
        <v>700</v>
      </c>
      <c r="P1413">
        <v>704</v>
      </c>
      <c r="Q1413">
        <f t="shared" si="134"/>
        <v>702</v>
      </c>
      <c r="R1413" s="8" t="str">
        <f t="shared" si="135"/>
        <v>GOOD</v>
      </c>
      <c r="S1413">
        <f t="shared" si="132"/>
        <v>2</v>
      </c>
      <c r="T1413" s="8" t="str">
        <f t="shared" si="136"/>
        <v>MEDIUM</v>
      </c>
      <c r="U1413" s="8" t="str">
        <f t="shared" si="137"/>
        <v>Moderate DTI/Income/FICO</v>
      </c>
    </row>
    <row r="1414" spans="1:21" x14ac:dyDescent="0.3">
      <c r="A1414">
        <v>65855113</v>
      </c>
      <c r="B1414" s="6">
        <v>21000</v>
      </c>
      <c r="C1414" t="s">
        <v>26</v>
      </c>
      <c r="D1414" s="4">
        <v>0.11220000000000001</v>
      </c>
      <c r="E1414" t="s">
        <v>34</v>
      </c>
      <c r="F1414" t="s">
        <v>54</v>
      </c>
      <c r="H1414" t="s">
        <v>37</v>
      </c>
      <c r="I1414" s="6">
        <v>54028</v>
      </c>
      <c r="J1414" s="8" t="str">
        <f t="shared" si="133"/>
        <v>MEDIUM</v>
      </c>
      <c r="K1414" t="s">
        <v>29</v>
      </c>
      <c r="L1414" t="s">
        <v>20</v>
      </c>
      <c r="M1414" s="13">
        <v>0.19640000000000002</v>
      </c>
      <c r="N1414" s="13">
        <v>19.64</v>
      </c>
      <c r="O1414">
        <v>700</v>
      </c>
      <c r="P1414">
        <v>704</v>
      </c>
      <c r="Q1414">
        <f t="shared" si="134"/>
        <v>702</v>
      </c>
      <c r="R1414" s="8" t="str">
        <f t="shared" si="135"/>
        <v>GOOD</v>
      </c>
      <c r="S1414">
        <f t="shared" si="132"/>
        <v>2</v>
      </c>
      <c r="T1414" s="8" t="str">
        <f t="shared" si="136"/>
        <v>MEDIUM</v>
      </c>
      <c r="U1414" s="8" t="str">
        <f t="shared" si="137"/>
        <v>Moderate DTI/Income/FICO</v>
      </c>
    </row>
    <row r="1415" spans="1:21" x14ac:dyDescent="0.3">
      <c r="A1415">
        <v>65704653</v>
      </c>
      <c r="B1415" s="6">
        <v>28000</v>
      </c>
      <c r="C1415" t="s">
        <v>14</v>
      </c>
      <c r="D1415" s="4">
        <v>7.8899999999999998E-2</v>
      </c>
      <c r="E1415" t="s">
        <v>45</v>
      </c>
      <c r="F1415" t="s">
        <v>64</v>
      </c>
      <c r="G1415" t="s">
        <v>23</v>
      </c>
      <c r="H1415" t="s">
        <v>24</v>
      </c>
      <c r="I1415" s="6">
        <v>85000</v>
      </c>
      <c r="J1415" s="8" t="str">
        <f t="shared" si="133"/>
        <v>HIGH</v>
      </c>
      <c r="K1415" t="s">
        <v>48</v>
      </c>
      <c r="L1415" t="s">
        <v>31</v>
      </c>
      <c r="M1415" s="13">
        <v>0.25659999999999999</v>
      </c>
      <c r="N1415" s="13">
        <v>25.66</v>
      </c>
      <c r="O1415">
        <v>780</v>
      </c>
      <c r="P1415">
        <v>784</v>
      </c>
      <c r="Q1415">
        <f t="shared" si="134"/>
        <v>782</v>
      </c>
      <c r="R1415" s="8" t="str">
        <f t="shared" si="135"/>
        <v>GOOD</v>
      </c>
      <c r="S1415">
        <f t="shared" si="132"/>
        <v>1</v>
      </c>
      <c r="T1415" s="8" t="str">
        <f t="shared" si="136"/>
        <v>HIGH</v>
      </c>
      <c r="U1415" s="8" t="str">
        <f t="shared" si="137"/>
        <v>High DTI / Low Income / Low FICO</v>
      </c>
    </row>
    <row r="1416" spans="1:21" x14ac:dyDescent="0.3">
      <c r="A1416">
        <v>68483961</v>
      </c>
      <c r="B1416" s="6">
        <v>35000</v>
      </c>
      <c r="C1416" t="s">
        <v>14</v>
      </c>
      <c r="D1416" s="4">
        <v>0.1797</v>
      </c>
      <c r="E1416" t="s">
        <v>15</v>
      </c>
      <c r="F1416" t="s">
        <v>52</v>
      </c>
      <c r="G1416" t="s">
        <v>17</v>
      </c>
      <c r="H1416" t="s">
        <v>24</v>
      </c>
      <c r="I1416" s="6">
        <v>95000</v>
      </c>
      <c r="J1416" s="8" t="str">
        <f t="shared" si="133"/>
        <v>HIGH</v>
      </c>
      <c r="K1416" t="s">
        <v>48</v>
      </c>
      <c r="L1416" t="s">
        <v>25</v>
      </c>
      <c r="M1416" s="13">
        <v>0.27289999999999998</v>
      </c>
      <c r="N1416" s="13">
        <v>27.29</v>
      </c>
      <c r="O1416">
        <v>665</v>
      </c>
      <c r="P1416">
        <v>669</v>
      </c>
      <c r="Q1416">
        <f t="shared" si="134"/>
        <v>667</v>
      </c>
      <c r="R1416" s="8" t="str">
        <f t="shared" si="135"/>
        <v>FAIR</v>
      </c>
      <c r="S1416">
        <f t="shared" si="132"/>
        <v>1</v>
      </c>
      <c r="T1416" s="8" t="str">
        <f t="shared" si="136"/>
        <v>HIGH</v>
      </c>
      <c r="U1416" s="8" t="str">
        <f t="shared" si="137"/>
        <v>High DTI / Low Income / Low FICO</v>
      </c>
    </row>
    <row r="1417" spans="1:21" x14ac:dyDescent="0.3">
      <c r="A1417">
        <v>63179450</v>
      </c>
      <c r="B1417" s="6">
        <v>11200</v>
      </c>
      <c r="C1417" t="s">
        <v>14</v>
      </c>
      <c r="D1417" s="4">
        <v>0.1333</v>
      </c>
      <c r="E1417" t="s">
        <v>21</v>
      </c>
      <c r="F1417" t="s">
        <v>32</v>
      </c>
      <c r="G1417" t="s">
        <v>33</v>
      </c>
      <c r="H1417" t="s">
        <v>24</v>
      </c>
      <c r="I1417" s="6">
        <v>50000</v>
      </c>
      <c r="J1417" s="8" t="str">
        <f t="shared" si="133"/>
        <v>MEDIUM</v>
      </c>
      <c r="K1417" t="s">
        <v>29</v>
      </c>
      <c r="L1417" t="s">
        <v>20</v>
      </c>
      <c r="M1417" s="13">
        <v>0.11230000000000001</v>
      </c>
      <c r="N1417" s="13">
        <v>11.23</v>
      </c>
      <c r="O1417">
        <v>700</v>
      </c>
      <c r="P1417">
        <v>704</v>
      </c>
      <c r="Q1417">
        <f t="shared" si="134"/>
        <v>702</v>
      </c>
      <c r="R1417" s="8" t="str">
        <f t="shared" si="135"/>
        <v>GOOD</v>
      </c>
      <c r="S1417">
        <f t="shared" si="132"/>
        <v>2</v>
      </c>
      <c r="T1417" s="8" t="str">
        <f t="shared" si="136"/>
        <v>MEDIUM</v>
      </c>
      <c r="U1417" s="8" t="str">
        <f t="shared" si="137"/>
        <v>Moderate DTI/Income/FICO</v>
      </c>
    </row>
    <row r="1418" spans="1:21" x14ac:dyDescent="0.3">
      <c r="A1418">
        <v>66271006</v>
      </c>
      <c r="B1418" s="6">
        <v>13800</v>
      </c>
      <c r="C1418" t="s">
        <v>14</v>
      </c>
      <c r="D1418" s="4">
        <v>0.14480000000000001</v>
      </c>
      <c r="E1418" t="s">
        <v>21</v>
      </c>
      <c r="F1418" t="s">
        <v>56</v>
      </c>
      <c r="H1418" t="s">
        <v>18</v>
      </c>
      <c r="I1418" s="6">
        <v>34524</v>
      </c>
      <c r="J1418" s="8" t="str">
        <f t="shared" si="133"/>
        <v>LOW</v>
      </c>
      <c r="K1418" t="s">
        <v>19</v>
      </c>
      <c r="L1418" t="s">
        <v>20</v>
      </c>
      <c r="M1418" s="13">
        <v>0.33299999999999996</v>
      </c>
      <c r="N1418" s="13">
        <v>33.299999999999997</v>
      </c>
      <c r="O1418">
        <v>665</v>
      </c>
      <c r="P1418">
        <v>669</v>
      </c>
      <c r="Q1418">
        <f t="shared" si="134"/>
        <v>667</v>
      </c>
      <c r="R1418" s="8" t="str">
        <f t="shared" si="135"/>
        <v>FAIR</v>
      </c>
      <c r="S1418">
        <f t="shared" si="132"/>
        <v>1</v>
      </c>
      <c r="T1418" s="8" t="str">
        <f t="shared" si="136"/>
        <v>HIGH</v>
      </c>
      <c r="U1418" s="8" t="str">
        <f t="shared" si="137"/>
        <v>High DTI / Low Income / Low FICO</v>
      </c>
    </row>
    <row r="1419" spans="1:21" x14ac:dyDescent="0.3">
      <c r="A1419">
        <v>67155150</v>
      </c>
      <c r="B1419" s="6">
        <v>10000</v>
      </c>
      <c r="C1419" t="s">
        <v>26</v>
      </c>
      <c r="D1419" s="4">
        <v>9.7599999999999992E-2</v>
      </c>
      <c r="E1419" t="s">
        <v>34</v>
      </c>
      <c r="F1419" t="s">
        <v>58</v>
      </c>
      <c r="G1419" t="s">
        <v>50</v>
      </c>
      <c r="H1419" t="s">
        <v>37</v>
      </c>
      <c r="I1419" s="6">
        <v>45000</v>
      </c>
      <c r="J1419" s="8" t="str">
        <f t="shared" si="133"/>
        <v>MEDIUM</v>
      </c>
      <c r="K1419" t="s">
        <v>29</v>
      </c>
      <c r="L1419" t="s">
        <v>20</v>
      </c>
      <c r="M1419" s="13">
        <v>0.1376</v>
      </c>
      <c r="N1419" s="13">
        <v>13.76</v>
      </c>
      <c r="O1419">
        <v>660</v>
      </c>
      <c r="P1419">
        <v>664</v>
      </c>
      <c r="Q1419">
        <f t="shared" si="134"/>
        <v>662</v>
      </c>
      <c r="R1419" s="8" t="str">
        <f t="shared" si="135"/>
        <v>FAIR</v>
      </c>
      <c r="S1419">
        <f t="shared" si="132"/>
        <v>2</v>
      </c>
      <c r="T1419" s="8" t="str">
        <f t="shared" si="136"/>
        <v>MEDIUM</v>
      </c>
      <c r="U1419" s="8" t="str">
        <f t="shared" si="137"/>
        <v>Moderate DTI/Income/FICO</v>
      </c>
    </row>
    <row r="1420" spans="1:21" x14ac:dyDescent="0.3">
      <c r="A1420">
        <v>68596033</v>
      </c>
      <c r="B1420" s="6">
        <v>9000</v>
      </c>
      <c r="C1420" t="s">
        <v>26</v>
      </c>
      <c r="D1420" s="4">
        <v>8.4900000000000003E-2</v>
      </c>
      <c r="E1420" t="s">
        <v>34</v>
      </c>
      <c r="F1420" t="s">
        <v>35</v>
      </c>
      <c r="G1420" t="s">
        <v>47</v>
      </c>
      <c r="H1420" t="s">
        <v>24</v>
      </c>
      <c r="I1420" s="6">
        <v>90000</v>
      </c>
      <c r="J1420" s="8" t="str">
        <f t="shared" si="133"/>
        <v>HIGH</v>
      </c>
      <c r="K1420" t="s">
        <v>29</v>
      </c>
      <c r="L1420" t="s">
        <v>25</v>
      </c>
      <c r="M1420" s="13">
        <v>8.199999999999999E-2</v>
      </c>
      <c r="N1420" s="13">
        <v>8.1999999999999993</v>
      </c>
      <c r="O1420">
        <v>675</v>
      </c>
      <c r="P1420">
        <v>679</v>
      </c>
      <c r="Q1420">
        <f t="shared" si="134"/>
        <v>677</v>
      </c>
      <c r="R1420" s="8" t="str">
        <f t="shared" si="135"/>
        <v>FAIR</v>
      </c>
      <c r="S1420">
        <f t="shared" si="132"/>
        <v>2</v>
      </c>
      <c r="T1420" s="8" t="str">
        <f t="shared" si="136"/>
        <v>MEDIUM</v>
      </c>
      <c r="U1420" s="8" t="str">
        <f t="shared" si="137"/>
        <v>Moderate DTI/Income/FICO</v>
      </c>
    </row>
    <row r="1421" spans="1:21" x14ac:dyDescent="0.3">
      <c r="A1421">
        <v>63095178</v>
      </c>
      <c r="B1421" s="6">
        <v>5525</v>
      </c>
      <c r="C1421" t="s">
        <v>26</v>
      </c>
      <c r="D1421" s="4">
        <v>0.1399</v>
      </c>
      <c r="E1421" t="s">
        <v>21</v>
      </c>
      <c r="F1421" t="s">
        <v>30</v>
      </c>
      <c r="G1421" t="s">
        <v>17</v>
      </c>
      <c r="H1421" t="s">
        <v>24</v>
      </c>
      <c r="I1421" s="6">
        <v>36000</v>
      </c>
      <c r="J1421" s="8" t="str">
        <f t="shared" si="133"/>
        <v>LOW</v>
      </c>
      <c r="K1421" t="s">
        <v>29</v>
      </c>
      <c r="L1421" t="s">
        <v>20</v>
      </c>
      <c r="M1421" s="13">
        <v>0.32829999999999998</v>
      </c>
      <c r="N1421" s="13">
        <v>32.83</v>
      </c>
      <c r="O1421">
        <v>680</v>
      </c>
      <c r="P1421">
        <v>684</v>
      </c>
      <c r="Q1421">
        <f t="shared" si="134"/>
        <v>682</v>
      </c>
      <c r="R1421" s="8" t="str">
        <f t="shared" si="135"/>
        <v>FAIR</v>
      </c>
      <c r="S1421">
        <f t="shared" si="132"/>
        <v>1</v>
      </c>
      <c r="T1421" s="8" t="str">
        <f t="shared" si="136"/>
        <v>HIGH</v>
      </c>
      <c r="U1421" s="8" t="str">
        <f t="shared" si="137"/>
        <v>High DTI / Low Income / Low FICO</v>
      </c>
    </row>
    <row r="1422" spans="1:21" x14ac:dyDescent="0.3">
      <c r="A1422">
        <v>63288423</v>
      </c>
      <c r="B1422" s="6">
        <v>10000</v>
      </c>
      <c r="C1422" t="s">
        <v>26</v>
      </c>
      <c r="D1422" s="4">
        <v>9.1700000000000004E-2</v>
      </c>
      <c r="E1422" t="s">
        <v>34</v>
      </c>
      <c r="F1422" t="s">
        <v>68</v>
      </c>
      <c r="G1422" t="s">
        <v>33</v>
      </c>
      <c r="H1422" t="s">
        <v>24</v>
      </c>
      <c r="I1422" s="6">
        <v>87000</v>
      </c>
      <c r="J1422" s="8" t="str">
        <f t="shared" si="133"/>
        <v>HIGH</v>
      </c>
      <c r="K1422" t="s">
        <v>48</v>
      </c>
      <c r="L1422" t="s">
        <v>31</v>
      </c>
      <c r="M1422" s="13">
        <v>0.2208</v>
      </c>
      <c r="N1422" s="13">
        <v>22.08</v>
      </c>
      <c r="O1422">
        <v>660</v>
      </c>
      <c r="P1422">
        <v>664</v>
      </c>
      <c r="Q1422">
        <f t="shared" si="134"/>
        <v>662</v>
      </c>
      <c r="R1422" s="8" t="str">
        <f t="shared" si="135"/>
        <v>FAIR</v>
      </c>
      <c r="S1422">
        <f t="shared" si="132"/>
        <v>1</v>
      </c>
      <c r="T1422" s="8" t="str">
        <f t="shared" si="136"/>
        <v>HIGH</v>
      </c>
      <c r="U1422" s="8" t="str">
        <f t="shared" si="137"/>
        <v>High DTI / Low Income / Low FICO</v>
      </c>
    </row>
    <row r="1423" spans="1:21" x14ac:dyDescent="0.3">
      <c r="A1423">
        <v>63484830</v>
      </c>
      <c r="B1423" s="6">
        <v>13200</v>
      </c>
      <c r="C1423" t="s">
        <v>26</v>
      </c>
      <c r="D1423" s="4">
        <v>6.2400000000000004E-2</v>
      </c>
      <c r="E1423" t="s">
        <v>45</v>
      </c>
      <c r="F1423" t="s">
        <v>62</v>
      </c>
      <c r="G1423" t="s">
        <v>33</v>
      </c>
      <c r="H1423" t="s">
        <v>24</v>
      </c>
      <c r="I1423" s="6">
        <v>60000</v>
      </c>
      <c r="J1423" s="8" t="str">
        <f t="shared" si="133"/>
        <v>MEDIUM</v>
      </c>
      <c r="K1423" t="s">
        <v>29</v>
      </c>
      <c r="L1423" t="s">
        <v>20</v>
      </c>
      <c r="M1423" s="13">
        <v>0.19699999999999998</v>
      </c>
      <c r="N1423" s="13">
        <v>19.7</v>
      </c>
      <c r="O1423">
        <v>810</v>
      </c>
      <c r="P1423">
        <v>814</v>
      </c>
      <c r="Q1423">
        <f t="shared" si="134"/>
        <v>812</v>
      </c>
      <c r="R1423" s="8" t="str">
        <f t="shared" si="135"/>
        <v>GOOD</v>
      </c>
      <c r="S1423">
        <f t="shared" si="132"/>
        <v>2</v>
      </c>
      <c r="T1423" s="8" t="str">
        <f t="shared" si="136"/>
        <v>MEDIUM</v>
      </c>
      <c r="U1423" s="8" t="str">
        <f t="shared" si="137"/>
        <v>Moderate DTI/Income/FICO</v>
      </c>
    </row>
    <row r="1424" spans="1:21" x14ac:dyDescent="0.3">
      <c r="A1424">
        <v>66035697</v>
      </c>
      <c r="B1424" s="6">
        <v>10000</v>
      </c>
      <c r="C1424" t="s">
        <v>26</v>
      </c>
      <c r="D1424" s="4">
        <v>0.11220000000000001</v>
      </c>
      <c r="E1424" t="s">
        <v>34</v>
      </c>
      <c r="F1424" t="s">
        <v>54</v>
      </c>
      <c r="G1424" t="s">
        <v>28</v>
      </c>
      <c r="H1424" t="s">
        <v>37</v>
      </c>
      <c r="I1424" s="6">
        <v>125000</v>
      </c>
      <c r="J1424" s="8" t="str">
        <f t="shared" si="133"/>
        <v>HIGH</v>
      </c>
      <c r="K1424" t="s">
        <v>29</v>
      </c>
      <c r="L1424" t="s">
        <v>20</v>
      </c>
      <c r="M1424" s="13">
        <v>0.10199999999999999</v>
      </c>
      <c r="N1424" s="13">
        <v>10.199999999999999</v>
      </c>
      <c r="O1424">
        <v>685</v>
      </c>
      <c r="P1424">
        <v>689</v>
      </c>
      <c r="Q1424">
        <f t="shared" si="134"/>
        <v>687</v>
      </c>
      <c r="R1424" s="8" t="str">
        <f t="shared" si="135"/>
        <v>FAIR</v>
      </c>
      <c r="S1424">
        <f t="shared" si="132"/>
        <v>2</v>
      </c>
      <c r="T1424" s="8" t="str">
        <f t="shared" si="136"/>
        <v>MEDIUM</v>
      </c>
      <c r="U1424" s="8" t="str">
        <f t="shared" si="137"/>
        <v>Moderate DTI/Income/FICO</v>
      </c>
    </row>
    <row r="1425" spans="1:21" x14ac:dyDescent="0.3">
      <c r="A1425">
        <v>63997948</v>
      </c>
      <c r="B1425" s="6">
        <v>11000</v>
      </c>
      <c r="C1425" t="s">
        <v>14</v>
      </c>
      <c r="D1425" s="4">
        <v>0.1149</v>
      </c>
      <c r="E1425" t="s">
        <v>34</v>
      </c>
      <c r="F1425" t="s">
        <v>54</v>
      </c>
      <c r="G1425" t="s">
        <v>36</v>
      </c>
      <c r="H1425" t="s">
        <v>24</v>
      </c>
      <c r="I1425" s="6">
        <v>34000</v>
      </c>
      <c r="J1425" s="8" t="str">
        <f t="shared" si="133"/>
        <v>LOW</v>
      </c>
      <c r="K1425" t="s">
        <v>48</v>
      </c>
      <c r="L1425" t="s">
        <v>25</v>
      </c>
      <c r="M1425" s="13">
        <v>0.2051</v>
      </c>
      <c r="N1425" s="13">
        <v>20.51</v>
      </c>
      <c r="O1425">
        <v>695</v>
      </c>
      <c r="P1425">
        <v>699</v>
      </c>
      <c r="Q1425">
        <f t="shared" si="134"/>
        <v>697</v>
      </c>
      <c r="R1425" s="8" t="str">
        <f t="shared" si="135"/>
        <v>FAIR</v>
      </c>
      <c r="S1425">
        <f t="shared" si="132"/>
        <v>1</v>
      </c>
      <c r="T1425" s="8" t="str">
        <f t="shared" si="136"/>
        <v>HIGH</v>
      </c>
      <c r="U1425" s="8" t="str">
        <f t="shared" si="137"/>
        <v>High DTI / Low Income / Low FICO</v>
      </c>
    </row>
    <row r="1426" spans="1:21" x14ac:dyDescent="0.3">
      <c r="A1426">
        <v>66645489</v>
      </c>
      <c r="B1426" s="6">
        <v>20000</v>
      </c>
      <c r="C1426" t="s">
        <v>26</v>
      </c>
      <c r="D1426" s="4">
        <v>8.3800000000000013E-2</v>
      </c>
      <c r="E1426" t="s">
        <v>34</v>
      </c>
      <c r="F1426" t="s">
        <v>35</v>
      </c>
      <c r="G1426" t="s">
        <v>50</v>
      </c>
      <c r="H1426" t="s">
        <v>18</v>
      </c>
      <c r="I1426" s="6">
        <v>80000</v>
      </c>
      <c r="J1426" s="8" t="str">
        <f t="shared" si="133"/>
        <v>HIGH</v>
      </c>
      <c r="K1426" t="s">
        <v>29</v>
      </c>
      <c r="L1426" t="s">
        <v>25</v>
      </c>
      <c r="M1426" s="13">
        <v>0.32340000000000002</v>
      </c>
      <c r="N1426" s="13">
        <v>32.340000000000003</v>
      </c>
      <c r="O1426">
        <v>685</v>
      </c>
      <c r="P1426">
        <v>689</v>
      </c>
      <c r="Q1426">
        <f t="shared" si="134"/>
        <v>687</v>
      </c>
      <c r="R1426" s="8" t="str">
        <f t="shared" si="135"/>
        <v>FAIR</v>
      </c>
      <c r="S1426">
        <f t="shared" si="132"/>
        <v>1</v>
      </c>
      <c r="T1426" s="8" t="str">
        <f t="shared" si="136"/>
        <v>HIGH</v>
      </c>
      <c r="U1426" s="8" t="str">
        <f t="shared" si="137"/>
        <v>High DTI / Low Income / Low FICO</v>
      </c>
    </row>
    <row r="1427" spans="1:21" x14ac:dyDescent="0.3">
      <c r="A1427">
        <v>65108383</v>
      </c>
      <c r="B1427" s="6">
        <v>15300</v>
      </c>
      <c r="C1427" t="s">
        <v>14</v>
      </c>
      <c r="D1427" s="4">
        <v>0.22989999999999999</v>
      </c>
      <c r="E1427" t="s">
        <v>41</v>
      </c>
      <c r="F1427" t="s">
        <v>75</v>
      </c>
      <c r="G1427" t="s">
        <v>17</v>
      </c>
      <c r="H1427" t="s">
        <v>37</v>
      </c>
      <c r="I1427" s="6">
        <v>65000</v>
      </c>
      <c r="J1427" s="8" t="str">
        <f t="shared" si="133"/>
        <v>HIGH</v>
      </c>
      <c r="K1427" t="s">
        <v>48</v>
      </c>
      <c r="L1427" t="s">
        <v>55</v>
      </c>
      <c r="M1427" s="13">
        <v>8.6999999999999994E-2</v>
      </c>
      <c r="N1427" s="13">
        <v>8.6999999999999993</v>
      </c>
      <c r="O1427">
        <v>735</v>
      </c>
      <c r="P1427">
        <v>739</v>
      </c>
      <c r="Q1427">
        <f t="shared" si="134"/>
        <v>737</v>
      </c>
      <c r="R1427" s="8" t="str">
        <f t="shared" si="135"/>
        <v>GOOD</v>
      </c>
      <c r="S1427">
        <f t="shared" si="132"/>
        <v>3</v>
      </c>
      <c r="T1427" s="8" t="str">
        <f t="shared" si="136"/>
        <v>LOW</v>
      </c>
      <c r="U1427" s="8" t="str">
        <f t="shared" si="137"/>
        <v>Strong Profile</v>
      </c>
    </row>
    <row r="1428" spans="1:21" x14ac:dyDescent="0.3">
      <c r="A1428">
        <v>65077534</v>
      </c>
      <c r="B1428" s="6">
        <v>4200</v>
      </c>
      <c r="C1428" t="s">
        <v>26</v>
      </c>
      <c r="D1428" s="4">
        <v>0.1149</v>
      </c>
      <c r="E1428" t="s">
        <v>34</v>
      </c>
      <c r="F1428" t="s">
        <v>54</v>
      </c>
      <c r="G1428" t="s">
        <v>39</v>
      </c>
      <c r="H1428" t="s">
        <v>37</v>
      </c>
      <c r="I1428" s="6">
        <v>28000</v>
      </c>
      <c r="J1428" s="8" t="str">
        <f t="shared" si="133"/>
        <v>LOW</v>
      </c>
      <c r="K1428" t="s">
        <v>29</v>
      </c>
      <c r="L1428" t="s">
        <v>20</v>
      </c>
      <c r="M1428" s="13">
        <v>0.1234</v>
      </c>
      <c r="N1428" s="13">
        <v>12.34</v>
      </c>
      <c r="O1428">
        <v>670</v>
      </c>
      <c r="P1428">
        <v>674</v>
      </c>
      <c r="Q1428">
        <f t="shared" si="134"/>
        <v>672</v>
      </c>
      <c r="R1428" s="8" t="str">
        <f t="shared" si="135"/>
        <v>FAIR</v>
      </c>
      <c r="S1428">
        <f t="shared" si="132"/>
        <v>1</v>
      </c>
      <c r="T1428" s="8" t="str">
        <f t="shared" si="136"/>
        <v>HIGH</v>
      </c>
      <c r="U1428" s="8" t="str">
        <f t="shared" si="137"/>
        <v>High DTI / Low Income / Low FICO</v>
      </c>
    </row>
    <row r="1429" spans="1:21" x14ac:dyDescent="0.3">
      <c r="A1429">
        <v>65984371</v>
      </c>
      <c r="B1429" s="6">
        <v>21000</v>
      </c>
      <c r="C1429" t="s">
        <v>14</v>
      </c>
      <c r="D1429" s="4">
        <v>0.15410000000000001</v>
      </c>
      <c r="E1429" t="s">
        <v>15</v>
      </c>
      <c r="F1429" t="s">
        <v>27</v>
      </c>
      <c r="G1429" t="s">
        <v>33</v>
      </c>
      <c r="H1429" t="s">
        <v>24</v>
      </c>
      <c r="I1429" s="6">
        <v>88800</v>
      </c>
      <c r="J1429" s="8" t="str">
        <f t="shared" si="133"/>
        <v>HIGH</v>
      </c>
      <c r="K1429" t="s">
        <v>29</v>
      </c>
      <c r="L1429" t="s">
        <v>20</v>
      </c>
      <c r="M1429" s="13">
        <v>6.1900000000000004E-2</v>
      </c>
      <c r="N1429" s="13">
        <v>6.19</v>
      </c>
      <c r="O1429">
        <v>680</v>
      </c>
      <c r="P1429">
        <v>684</v>
      </c>
      <c r="Q1429">
        <f t="shared" si="134"/>
        <v>682</v>
      </c>
      <c r="R1429" s="8" t="str">
        <f t="shared" si="135"/>
        <v>FAIR</v>
      </c>
      <c r="S1429">
        <f t="shared" si="132"/>
        <v>2</v>
      </c>
      <c r="T1429" s="8" t="str">
        <f t="shared" si="136"/>
        <v>MEDIUM</v>
      </c>
      <c r="U1429" s="8" t="str">
        <f t="shared" si="137"/>
        <v>Moderate DTI/Income/FICO</v>
      </c>
    </row>
    <row r="1430" spans="1:21" x14ac:dyDescent="0.3">
      <c r="A1430">
        <v>67416450</v>
      </c>
      <c r="B1430" s="6">
        <v>24000</v>
      </c>
      <c r="C1430" t="s">
        <v>14</v>
      </c>
      <c r="D1430" s="4">
        <v>0.12590000000000001</v>
      </c>
      <c r="E1430" t="s">
        <v>21</v>
      </c>
      <c r="F1430" t="s">
        <v>22</v>
      </c>
      <c r="G1430" t="s">
        <v>33</v>
      </c>
      <c r="H1430" t="s">
        <v>37</v>
      </c>
      <c r="I1430" s="6">
        <v>53000</v>
      </c>
      <c r="J1430" s="8" t="str">
        <f t="shared" si="133"/>
        <v>MEDIUM</v>
      </c>
      <c r="K1430" t="s">
        <v>48</v>
      </c>
      <c r="L1430" t="s">
        <v>38</v>
      </c>
      <c r="M1430" s="13">
        <v>0.25519999999999998</v>
      </c>
      <c r="N1430" s="13">
        <v>25.52</v>
      </c>
      <c r="O1430">
        <v>740</v>
      </c>
      <c r="P1430">
        <v>744</v>
      </c>
      <c r="Q1430">
        <f t="shared" si="134"/>
        <v>742</v>
      </c>
      <c r="R1430" s="8" t="str">
        <f t="shared" si="135"/>
        <v>GOOD</v>
      </c>
      <c r="S1430">
        <f t="shared" si="132"/>
        <v>1</v>
      </c>
      <c r="T1430" s="8" t="str">
        <f t="shared" si="136"/>
        <v>HIGH</v>
      </c>
      <c r="U1430" s="8" t="str">
        <f t="shared" si="137"/>
        <v>High DTI / Low Income / Low FICO</v>
      </c>
    </row>
    <row r="1431" spans="1:21" x14ac:dyDescent="0.3">
      <c r="A1431">
        <v>66075134</v>
      </c>
      <c r="B1431" s="6">
        <v>10000</v>
      </c>
      <c r="C1431" t="s">
        <v>26</v>
      </c>
      <c r="D1431" s="4">
        <v>9.7599999999999992E-2</v>
      </c>
      <c r="E1431" t="s">
        <v>34</v>
      </c>
      <c r="F1431" t="s">
        <v>58</v>
      </c>
      <c r="G1431" t="s">
        <v>33</v>
      </c>
      <c r="H1431" t="s">
        <v>24</v>
      </c>
      <c r="I1431" s="6">
        <v>63000</v>
      </c>
      <c r="J1431" s="8" t="str">
        <f t="shared" si="133"/>
        <v>HIGH</v>
      </c>
      <c r="K1431" t="s">
        <v>29</v>
      </c>
      <c r="L1431" t="s">
        <v>20</v>
      </c>
      <c r="M1431" s="13">
        <v>0.21410000000000001</v>
      </c>
      <c r="N1431" s="13">
        <v>21.41</v>
      </c>
      <c r="O1431">
        <v>770</v>
      </c>
      <c r="P1431">
        <v>774</v>
      </c>
      <c r="Q1431">
        <f t="shared" si="134"/>
        <v>772</v>
      </c>
      <c r="R1431" s="8" t="str">
        <f t="shared" si="135"/>
        <v>GOOD</v>
      </c>
      <c r="S1431">
        <f t="shared" si="132"/>
        <v>1</v>
      </c>
      <c r="T1431" s="8" t="str">
        <f t="shared" si="136"/>
        <v>HIGH</v>
      </c>
      <c r="U1431" s="8" t="str">
        <f t="shared" si="137"/>
        <v>High DTI / Low Income / Low FICO</v>
      </c>
    </row>
    <row r="1432" spans="1:21" x14ac:dyDescent="0.3">
      <c r="A1432">
        <v>63334610</v>
      </c>
      <c r="B1432" s="6">
        <v>30000</v>
      </c>
      <c r="C1432" t="s">
        <v>14</v>
      </c>
      <c r="D1432" s="4">
        <v>0.1229</v>
      </c>
      <c r="E1432" t="s">
        <v>21</v>
      </c>
      <c r="F1432" t="s">
        <v>40</v>
      </c>
      <c r="G1432" t="s">
        <v>60</v>
      </c>
      <c r="H1432" t="s">
        <v>24</v>
      </c>
      <c r="I1432" s="6">
        <v>208119</v>
      </c>
      <c r="J1432" s="8" t="str">
        <f t="shared" si="133"/>
        <v>HIGH</v>
      </c>
      <c r="K1432" t="s">
        <v>48</v>
      </c>
      <c r="L1432" t="s">
        <v>20</v>
      </c>
      <c r="M1432" s="13">
        <v>9.5799999999999996E-2</v>
      </c>
      <c r="N1432" s="13">
        <v>9.58</v>
      </c>
      <c r="O1432">
        <v>690</v>
      </c>
      <c r="P1432">
        <v>694</v>
      </c>
      <c r="Q1432">
        <f t="shared" si="134"/>
        <v>692</v>
      </c>
      <c r="R1432" s="8" t="str">
        <f t="shared" si="135"/>
        <v>FAIR</v>
      </c>
      <c r="S1432">
        <f t="shared" si="132"/>
        <v>2</v>
      </c>
      <c r="T1432" s="8" t="str">
        <f t="shared" si="136"/>
        <v>MEDIUM</v>
      </c>
      <c r="U1432" s="8" t="str">
        <f t="shared" si="137"/>
        <v>Moderate DTI/Income/FICO</v>
      </c>
    </row>
    <row r="1433" spans="1:21" x14ac:dyDescent="0.3">
      <c r="A1433">
        <v>66603320</v>
      </c>
      <c r="B1433" s="6">
        <v>15000</v>
      </c>
      <c r="C1433" t="s">
        <v>14</v>
      </c>
      <c r="D1433" s="4">
        <v>0.13669999999999999</v>
      </c>
      <c r="E1433" t="s">
        <v>21</v>
      </c>
      <c r="F1433" t="s">
        <v>30</v>
      </c>
      <c r="G1433" t="s">
        <v>72</v>
      </c>
      <c r="H1433" t="s">
        <v>37</v>
      </c>
      <c r="I1433" s="6">
        <v>50000</v>
      </c>
      <c r="J1433" s="8" t="str">
        <f t="shared" si="133"/>
        <v>MEDIUM</v>
      </c>
      <c r="K1433" t="s">
        <v>48</v>
      </c>
      <c r="L1433" t="s">
        <v>20</v>
      </c>
      <c r="M1433" s="13">
        <v>0.13489999999999999</v>
      </c>
      <c r="N1433" s="13">
        <v>13.489999999999998</v>
      </c>
      <c r="O1433">
        <v>660</v>
      </c>
      <c r="P1433">
        <v>664</v>
      </c>
      <c r="Q1433">
        <f t="shared" si="134"/>
        <v>662</v>
      </c>
      <c r="R1433" s="8" t="str">
        <f t="shared" si="135"/>
        <v>FAIR</v>
      </c>
      <c r="S1433">
        <f t="shared" si="132"/>
        <v>2</v>
      </c>
      <c r="T1433" s="8" t="str">
        <f t="shared" si="136"/>
        <v>MEDIUM</v>
      </c>
      <c r="U1433" s="8" t="str">
        <f t="shared" si="137"/>
        <v>Moderate DTI/Income/FICO</v>
      </c>
    </row>
    <row r="1434" spans="1:21" x14ac:dyDescent="0.3">
      <c r="A1434">
        <v>66450287</v>
      </c>
      <c r="B1434" s="6">
        <v>25600</v>
      </c>
      <c r="C1434" t="s">
        <v>26</v>
      </c>
      <c r="D1434" s="4">
        <v>0.12590000000000001</v>
      </c>
      <c r="E1434" t="s">
        <v>21</v>
      </c>
      <c r="F1434" t="s">
        <v>22</v>
      </c>
      <c r="G1434" t="s">
        <v>39</v>
      </c>
      <c r="H1434" t="s">
        <v>37</v>
      </c>
      <c r="I1434" s="6">
        <v>92000</v>
      </c>
      <c r="J1434" s="8" t="str">
        <f t="shared" si="133"/>
        <v>HIGH</v>
      </c>
      <c r="K1434" t="s">
        <v>48</v>
      </c>
      <c r="L1434" t="s">
        <v>20</v>
      </c>
      <c r="M1434" s="13">
        <v>0.2293</v>
      </c>
      <c r="N1434" s="13">
        <v>22.93</v>
      </c>
      <c r="O1434">
        <v>670</v>
      </c>
      <c r="P1434">
        <v>674</v>
      </c>
      <c r="Q1434">
        <f t="shared" si="134"/>
        <v>672</v>
      </c>
      <c r="R1434" s="8" t="str">
        <f t="shared" si="135"/>
        <v>FAIR</v>
      </c>
      <c r="S1434">
        <f t="shared" si="132"/>
        <v>1</v>
      </c>
      <c r="T1434" s="8" t="str">
        <f t="shared" si="136"/>
        <v>HIGH</v>
      </c>
      <c r="U1434" s="8" t="str">
        <f t="shared" si="137"/>
        <v>High DTI / Low Income / Low FICO</v>
      </c>
    </row>
    <row r="1435" spans="1:21" x14ac:dyDescent="0.3">
      <c r="A1435">
        <v>64039703</v>
      </c>
      <c r="B1435" s="6">
        <v>12525</v>
      </c>
      <c r="C1435" t="s">
        <v>14</v>
      </c>
      <c r="D1435" s="4">
        <v>0.27310000000000001</v>
      </c>
      <c r="E1435" t="s">
        <v>83</v>
      </c>
      <c r="F1435" t="s">
        <v>85</v>
      </c>
      <c r="G1435" t="s">
        <v>33</v>
      </c>
      <c r="H1435" t="s">
        <v>24</v>
      </c>
      <c r="I1435" s="6">
        <v>39000</v>
      </c>
      <c r="J1435" s="8" t="str">
        <f t="shared" si="133"/>
        <v>LOW</v>
      </c>
      <c r="K1435" t="s">
        <v>48</v>
      </c>
      <c r="L1435" t="s">
        <v>20</v>
      </c>
      <c r="M1435" s="13">
        <v>0.25290000000000001</v>
      </c>
      <c r="N1435" s="13">
        <v>25.290000000000003</v>
      </c>
      <c r="O1435">
        <v>670</v>
      </c>
      <c r="P1435">
        <v>674</v>
      </c>
      <c r="Q1435">
        <f t="shared" si="134"/>
        <v>672</v>
      </c>
      <c r="R1435" s="8" t="str">
        <f t="shared" si="135"/>
        <v>FAIR</v>
      </c>
      <c r="S1435">
        <f t="shared" si="132"/>
        <v>1</v>
      </c>
      <c r="T1435" s="8" t="str">
        <f t="shared" si="136"/>
        <v>HIGH</v>
      </c>
      <c r="U1435" s="8" t="str">
        <f t="shared" si="137"/>
        <v>High DTI / Low Income / Low FICO</v>
      </c>
    </row>
    <row r="1436" spans="1:21" x14ac:dyDescent="0.3">
      <c r="A1436">
        <v>67125265</v>
      </c>
      <c r="B1436" s="6">
        <v>20475</v>
      </c>
      <c r="C1436" t="s">
        <v>14</v>
      </c>
      <c r="D1436" s="4">
        <v>0.10640000000000001</v>
      </c>
      <c r="E1436" t="s">
        <v>34</v>
      </c>
      <c r="F1436" t="s">
        <v>49</v>
      </c>
      <c r="G1436" t="s">
        <v>39</v>
      </c>
      <c r="H1436" t="s">
        <v>24</v>
      </c>
      <c r="I1436" s="6">
        <v>170595</v>
      </c>
      <c r="J1436" s="8" t="str">
        <f t="shared" si="133"/>
        <v>HIGH</v>
      </c>
      <c r="K1436" t="s">
        <v>19</v>
      </c>
      <c r="L1436" t="s">
        <v>31</v>
      </c>
      <c r="M1436" s="13">
        <v>0.18559999999999999</v>
      </c>
      <c r="N1436" s="13">
        <v>18.559999999999999</v>
      </c>
      <c r="O1436">
        <v>745</v>
      </c>
      <c r="P1436">
        <v>749</v>
      </c>
      <c r="Q1436">
        <f t="shared" si="134"/>
        <v>747</v>
      </c>
      <c r="R1436" s="8" t="str">
        <f t="shared" si="135"/>
        <v>GOOD</v>
      </c>
      <c r="S1436">
        <f t="shared" si="132"/>
        <v>2</v>
      </c>
      <c r="T1436" s="8" t="str">
        <f t="shared" si="136"/>
        <v>MEDIUM</v>
      </c>
      <c r="U1436" s="8" t="str">
        <f t="shared" si="137"/>
        <v>Moderate DTI/Income/FICO</v>
      </c>
    </row>
    <row r="1437" spans="1:21" x14ac:dyDescent="0.3">
      <c r="A1437">
        <v>65019281</v>
      </c>
      <c r="B1437" s="6">
        <v>8650</v>
      </c>
      <c r="C1437" t="s">
        <v>26</v>
      </c>
      <c r="D1437" s="4">
        <v>0.13669999999999999</v>
      </c>
      <c r="E1437" t="s">
        <v>21</v>
      </c>
      <c r="F1437" t="s">
        <v>30</v>
      </c>
      <c r="G1437" t="s">
        <v>33</v>
      </c>
      <c r="H1437" t="s">
        <v>24</v>
      </c>
      <c r="I1437" s="6">
        <v>43000</v>
      </c>
      <c r="J1437" s="8" t="str">
        <f t="shared" si="133"/>
        <v>MEDIUM</v>
      </c>
      <c r="K1437" t="s">
        <v>29</v>
      </c>
      <c r="L1437" t="s">
        <v>20</v>
      </c>
      <c r="M1437" s="13">
        <v>0.24170000000000003</v>
      </c>
      <c r="N1437" s="13">
        <v>24.17</v>
      </c>
      <c r="O1437">
        <v>710</v>
      </c>
      <c r="P1437">
        <v>714</v>
      </c>
      <c r="Q1437">
        <f t="shared" si="134"/>
        <v>712</v>
      </c>
      <c r="R1437" s="8" t="str">
        <f t="shared" si="135"/>
        <v>GOOD</v>
      </c>
      <c r="S1437">
        <f t="shared" si="132"/>
        <v>1</v>
      </c>
      <c r="T1437" s="8" t="str">
        <f t="shared" si="136"/>
        <v>HIGH</v>
      </c>
      <c r="U1437" s="8" t="str">
        <f t="shared" si="137"/>
        <v>High DTI / Low Income / Low FICO</v>
      </c>
    </row>
    <row r="1438" spans="1:21" x14ac:dyDescent="0.3">
      <c r="A1438">
        <v>62327293</v>
      </c>
      <c r="B1438" s="6">
        <v>12000</v>
      </c>
      <c r="C1438" t="s">
        <v>26</v>
      </c>
      <c r="D1438" s="4">
        <v>7.8899999999999998E-2</v>
      </c>
      <c r="E1438" t="s">
        <v>45</v>
      </c>
      <c r="F1438" t="s">
        <v>64</v>
      </c>
      <c r="G1438" t="s">
        <v>33</v>
      </c>
      <c r="H1438" t="s">
        <v>18</v>
      </c>
      <c r="I1438" s="6">
        <v>90000</v>
      </c>
      <c r="J1438" s="8" t="str">
        <f t="shared" si="133"/>
        <v>HIGH</v>
      </c>
      <c r="K1438" t="s">
        <v>29</v>
      </c>
      <c r="L1438" t="s">
        <v>20</v>
      </c>
      <c r="M1438" s="13">
        <v>5.5500000000000001E-2</v>
      </c>
      <c r="N1438" s="13">
        <v>5.55</v>
      </c>
      <c r="O1438">
        <v>695</v>
      </c>
      <c r="P1438">
        <v>699</v>
      </c>
      <c r="Q1438">
        <f t="shared" si="134"/>
        <v>697</v>
      </c>
      <c r="R1438" s="8" t="str">
        <f t="shared" si="135"/>
        <v>FAIR</v>
      </c>
      <c r="S1438">
        <f t="shared" si="132"/>
        <v>2</v>
      </c>
      <c r="T1438" s="8" t="str">
        <f t="shared" si="136"/>
        <v>MEDIUM</v>
      </c>
      <c r="U1438" s="8" t="str">
        <f t="shared" si="137"/>
        <v>Moderate DTI/Income/FICO</v>
      </c>
    </row>
    <row r="1439" spans="1:21" x14ac:dyDescent="0.3">
      <c r="A1439">
        <v>63498014</v>
      </c>
      <c r="B1439" s="6">
        <v>20000</v>
      </c>
      <c r="C1439" t="s">
        <v>26</v>
      </c>
      <c r="D1439" s="4">
        <v>7.2599999999999998E-2</v>
      </c>
      <c r="E1439" t="s">
        <v>45</v>
      </c>
      <c r="F1439" t="s">
        <v>61</v>
      </c>
      <c r="G1439" t="s">
        <v>33</v>
      </c>
      <c r="H1439" t="s">
        <v>24</v>
      </c>
      <c r="I1439" s="6">
        <v>97938</v>
      </c>
      <c r="J1439" s="8" t="str">
        <f t="shared" si="133"/>
        <v>HIGH</v>
      </c>
      <c r="K1439" t="s">
        <v>29</v>
      </c>
      <c r="L1439" t="s">
        <v>25</v>
      </c>
      <c r="M1439" s="13">
        <v>0.24489999999999998</v>
      </c>
      <c r="N1439" s="13">
        <v>24.49</v>
      </c>
      <c r="O1439">
        <v>700</v>
      </c>
      <c r="P1439">
        <v>704</v>
      </c>
      <c r="Q1439">
        <f t="shared" si="134"/>
        <v>702</v>
      </c>
      <c r="R1439" s="8" t="str">
        <f t="shared" si="135"/>
        <v>GOOD</v>
      </c>
      <c r="S1439">
        <f t="shared" si="132"/>
        <v>1</v>
      </c>
      <c r="T1439" s="8" t="str">
        <f t="shared" si="136"/>
        <v>HIGH</v>
      </c>
      <c r="U1439" s="8" t="str">
        <f t="shared" si="137"/>
        <v>High DTI / Low Income / Low FICO</v>
      </c>
    </row>
    <row r="1440" spans="1:21" x14ac:dyDescent="0.3">
      <c r="A1440">
        <v>65782846</v>
      </c>
      <c r="B1440" s="6">
        <v>30000</v>
      </c>
      <c r="C1440" t="s">
        <v>14</v>
      </c>
      <c r="D1440" s="4">
        <v>0.21989999999999998</v>
      </c>
      <c r="E1440" t="s">
        <v>41</v>
      </c>
      <c r="F1440" t="s">
        <v>80</v>
      </c>
      <c r="G1440" t="s">
        <v>33</v>
      </c>
      <c r="H1440" t="s">
        <v>24</v>
      </c>
      <c r="I1440" s="6">
        <v>114800</v>
      </c>
      <c r="J1440" s="8" t="str">
        <f t="shared" si="133"/>
        <v>HIGH</v>
      </c>
      <c r="K1440" t="s">
        <v>29</v>
      </c>
      <c r="L1440" t="s">
        <v>20</v>
      </c>
      <c r="M1440" s="13">
        <v>0.25629999999999997</v>
      </c>
      <c r="N1440" s="13">
        <v>25.629999999999995</v>
      </c>
      <c r="O1440">
        <v>690</v>
      </c>
      <c r="P1440">
        <v>694</v>
      </c>
      <c r="Q1440">
        <f t="shared" si="134"/>
        <v>692</v>
      </c>
      <c r="R1440" s="8" t="str">
        <f t="shared" si="135"/>
        <v>FAIR</v>
      </c>
      <c r="S1440">
        <f t="shared" si="132"/>
        <v>1</v>
      </c>
      <c r="T1440" s="8" t="str">
        <f t="shared" si="136"/>
        <v>HIGH</v>
      </c>
      <c r="U1440" s="8" t="str">
        <f t="shared" si="137"/>
        <v>High DTI / Low Income / Low FICO</v>
      </c>
    </row>
    <row r="1441" spans="1:21" x14ac:dyDescent="0.3">
      <c r="A1441">
        <v>65591583</v>
      </c>
      <c r="B1441" s="6">
        <v>14000</v>
      </c>
      <c r="C1441" t="s">
        <v>14</v>
      </c>
      <c r="D1441" s="4">
        <v>0.17859999999999998</v>
      </c>
      <c r="E1441" t="s">
        <v>15</v>
      </c>
      <c r="F1441" t="s">
        <v>51</v>
      </c>
      <c r="G1441" t="s">
        <v>33</v>
      </c>
      <c r="H1441" t="s">
        <v>24</v>
      </c>
      <c r="I1441" s="6">
        <v>115041</v>
      </c>
      <c r="J1441" s="8" t="str">
        <f t="shared" si="133"/>
        <v>HIGH</v>
      </c>
      <c r="K1441" t="s">
        <v>29</v>
      </c>
      <c r="L1441" t="s">
        <v>20</v>
      </c>
      <c r="M1441" s="13">
        <v>7.3200000000000001E-2</v>
      </c>
      <c r="N1441" s="13">
        <v>7.32</v>
      </c>
      <c r="O1441">
        <v>675</v>
      </c>
      <c r="P1441">
        <v>679</v>
      </c>
      <c r="Q1441">
        <f t="shared" si="134"/>
        <v>677</v>
      </c>
      <c r="R1441" s="8" t="str">
        <f t="shared" si="135"/>
        <v>FAIR</v>
      </c>
      <c r="S1441">
        <f t="shared" si="132"/>
        <v>2</v>
      </c>
      <c r="T1441" s="8" t="str">
        <f t="shared" si="136"/>
        <v>MEDIUM</v>
      </c>
      <c r="U1441" s="8" t="str">
        <f t="shared" si="137"/>
        <v>Moderate DTI/Income/FICO</v>
      </c>
    </row>
    <row r="1442" spans="1:21" x14ac:dyDescent="0.3">
      <c r="A1442">
        <v>63879201</v>
      </c>
      <c r="B1442" s="6">
        <v>35000</v>
      </c>
      <c r="C1442" t="s">
        <v>14</v>
      </c>
      <c r="D1442" s="4">
        <v>0.18989999999999999</v>
      </c>
      <c r="E1442" t="s">
        <v>43</v>
      </c>
      <c r="F1442" t="s">
        <v>76</v>
      </c>
      <c r="G1442" t="s">
        <v>17</v>
      </c>
      <c r="H1442" t="s">
        <v>37</v>
      </c>
      <c r="I1442" s="6">
        <v>325000</v>
      </c>
      <c r="J1442" s="8" t="str">
        <f t="shared" si="133"/>
        <v>HIGH</v>
      </c>
      <c r="K1442" t="s">
        <v>48</v>
      </c>
      <c r="L1442" t="s">
        <v>20</v>
      </c>
      <c r="M1442" s="13">
        <v>4.4500000000000005E-2</v>
      </c>
      <c r="N1442" s="13">
        <v>4.45</v>
      </c>
      <c r="O1442">
        <v>685</v>
      </c>
      <c r="P1442">
        <v>689</v>
      </c>
      <c r="Q1442">
        <f t="shared" si="134"/>
        <v>687</v>
      </c>
      <c r="R1442" s="8" t="str">
        <f t="shared" si="135"/>
        <v>FAIR</v>
      </c>
      <c r="S1442">
        <f t="shared" si="132"/>
        <v>2</v>
      </c>
      <c r="T1442" s="8" t="str">
        <f t="shared" si="136"/>
        <v>MEDIUM</v>
      </c>
      <c r="U1442" s="8" t="str">
        <f t="shared" si="137"/>
        <v>Moderate DTI/Income/FICO</v>
      </c>
    </row>
    <row r="1443" spans="1:21" x14ac:dyDescent="0.3">
      <c r="A1443">
        <v>67980297</v>
      </c>
      <c r="B1443" s="6">
        <v>35000</v>
      </c>
      <c r="C1443" t="s">
        <v>26</v>
      </c>
      <c r="D1443" s="4">
        <v>9.1700000000000004E-2</v>
      </c>
      <c r="E1443" t="s">
        <v>34</v>
      </c>
      <c r="F1443" t="s">
        <v>68</v>
      </c>
      <c r="G1443" t="s">
        <v>50</v>
      </c>
      <c r="H1443" t="s">
        <v>24</v>
      </c>
      <c r="I1443" s="6">
        <v>145000</v>
      </c>
      <c r="J1443" s="8" t="str">
        <f t="shared" si="133"/>
        <v>HIGH</v>
      </c>
      <c r="K1443" t="s">
        <v>29</v>
      </c>
      <c r="L1443" t="s">
        <v>20</v>
      </c>
      <c r="M1443" s="13">
        <v>0.24629999999999999</v>
      </c>
      <c r="N1443" s="13">
        <v>24.63</v>
      </c>
      <c r="O1443">
        <v>755</v>
      </c>
      <c r="P1443">
        <v>759</v>
      </c>
      <c r="Q1443">
        <f t="shared" si="134"/>
        <v>757</v>
      </c>
      <c r="R1443" s="8" t="str">
        <f t="shared" si="135"/>
        <v>GOOD</v>
      </c>
      <c r="S1443">
        <f t="shared" si="132"/>
        <v>1</v>
      </c>
      <c r="T1443" s="8" t="str">
        <f t="shared" si="136"/>
        <v>HIGH</v>
      </c>
      <c r="U1443" s="8" t="str">
        <f t="shared" si="137"/>
        <v>High DTI / Low Income / Low FICO</v>
      </c>
    </row>
    <row r="1444" spans="1:21" x14ac:dyDescent="0.3">
      <c r="A1444">
        <v>65272468</v>
      </c>
      <c r="B1444" s="6">
        <v>20000</v>
      </c>
      <c r="C1444" t="s">
        <v>14</v>
      </c>
      <c r="D1444" s="4">
        <v>9.9900000000000003E-2</v>
      </c>
      <c r="E1444" t="s">
        <v>34</v>
      </c>
      <c r="F1444" t="s">
        <v>58</v>
      </c>
      <c r="G1444" t="s">
        <v>33</v>
      </c>
      <c r="H1444" t="s">
        <v>37</v>
      </c>
      <c r="I1444" s="6">
        <v>90000</v>
      </c>
      <c r="J1444" s="8" t="str">
        <f t="shared" si="133"/>
        <v>HIGH</v>
      </c>
      <c r="K1444" t="s">
        <v>19</v>
      </c>
      <c r="L1444" t="s">
        <v>20</v>
      </c>
      <c r="M1444" s="13">
        <v>7.0699999999999999E-2</v>
      </c>
      <c r="N1444" s="13">
        <v>7.07</v>
      </c>
      <c r="O1444">
        <v>720</v>
      </c>
      <c r="P1444">
        <v>724</v>
      </c>
      <c r="Q1444">
        <f t="shared" si="134"/>
        <v>722</v>
      </c>
      <c r="R1444" s="8" t="str">
        <f t="shared" si="135"/>
        <v>GOOD</v>
      </c>
      <c r="S1444">
        <f t="shared" si="132"/>
        <v>3</v>
      </c>
      <c r="T1444" s="8" t="str">
        <f t="shared" si="136"/>
        <v>LOW</v>
      </c>
      <c r="U1444" s="8" t="str">
        <f t="shared" si="137"/>
        <v>Strong Profile</v>
      </c>
    </row>
    <row r="1445" spans="1:21" x14ac:dyDescent="0.3">
      <c r="A1445">
        <v>65612146</v>
      </c>
      <c r="B1445" s="6">
        <v>3000</v>
      </c>
      <c r="C1445" t="s">
        <v>26</v>
      </c>
      <c r="D1445" s="4">
        <v>0.182</v>
      </c>
      <c r="E1445" t="s">
        <v>43</v>
      </c>
      <c r="F1445" t="s">
        <v>65</v>
      </c>
      <c r="G1445" t="s">
        <v>23</v>
      </c>
      <c r="H1445" t="s">
        <v>18</v>
      </c>
      <c r="I1445" s="6">
        <v>26400</v>
      </c>
      <c r="J1445" s="8" t="str">
        <f t="shared" si="133"/>
        <v>LOW</v>
      </c>
      <c r="K1445" t="s">
        <v>29</v>
      </c>
      <c r="L1445" t="s">
        <v>59</v>
      </c>
      <c r="M1445" s="13">
        <v>0.39319999999999999</v>
      </c>
      <c r="N1445" s="13">
        <v>39.32</v>
      </c>
      <c r="O1445">
        <v>670</v>
      </c>
      <c r="P1445">
        <v>674</v>
      </c>
      <c r="Q1445">
        <f t="shared" si="134"/>
        <v>672</v>
      </c>
      <c r="R1445" s="8" t="str">
        <f t="shared" si="135"/>
        <v>FAIR</v>
      </c>
      <c r="S1445">
        <f t="shared" si="132"/>
        <v>1</v>
      </c>
      <c r="T1445" s="8" t="str">
        <f t="shared" si="136"/>
        <v>HIGH</v>
      </c>
      <c r="U1445" s="8" t="str">
        <f t="shared" si="137"/>
        <v>High DTI / Low Income / Low FICO</v>
      </c>
    </row>
    <row r="1446" spans="1:21" x14ac:dyDescent="0.3">
      <c r="A1446">
        <v>67305548</v>
      </c>
      <c r="B1446" s="6">
        <v>6000</v>
      </c>
      <c r="C1446" t="s">
        <v>26</v>
      </c>
      <c r="D1446" s="4">
        <v>0.10640000000000001</v>
      </c>
      <c r="E1446" t="s">
        <v>34</v>
      </c>
      <c r="F1446" t="s">
        <v>49</v>
      </c>
      <c r="G1446" t="s">
        <v>23</v>
      </c>
      <c r="H1446" t="s">
        <v>24</v>
      </c>
      <c r="I1446" s="6">
        <v>70000</v>
      </c>
      <c r="J1446" s="8" t="str">
        <f t="shared" si="133"/>
        <v>HIGH</v>
      </c>
      <c r="K1446" t="s">
        <v>29</v>
      </c>
      <c r="L1446" t="s">
        <v>20</v>
      </c>
      <c r="M1446" s="13">
        <v>0.1648</v>
      </c>
      <c r="N1446" s="13">
        <v>16.48</v>
      </c>
      <c r="O1446">
        <v>715</v>
      </c>
      <c r="P1446">
        <v>719</v>
      </c>
      <c r="Q1446">
        <f t="shared" si="134"/>
        <v>717</v>
      </c>
      <c r="R1446" s="8" t="str">
        <f t="shared" si="135"/>
        <v>GOOD</v>
      </c>
      <c r="S1446">
        <f t="shared" si="132"/>
        <v>2</v>
      </c>
      <c r="T1446" s="8" t="str">
        <f t="shared" si="136"/>
        <v>MEDIUM</v>
      </c>
      <c r="U1446" s="8" t="str">
        <f t="shared" si="137"/>
        <v>Moderate DTI/Income/FICO</v>
      </c>
    </row>
    <row r="1447" spans="1:21" x14ac:dyDescent="0.3">
      <c r="A1447">
        <v>65374396</v>
      </c>
      <c r="B1447" s="6">
        <v>18000</v>
      </c>
      <c r="C1447" t="s">
        <v>14</v>
      </c>
      <c r="D1447" s="4">
        <v>0.22989999999999999</v>
      </c>
      <c r="E1447" t="s">
        <v>41</v>
      </c>
      <c r="F1447" t="s">
        <v>75</v>
      </c>
      <c r="G1447" t="s">
        <v>36</v>
      </c>
      <c r="H1447" t="s">
        <v>18</v>
      </c>
      <c r="I1447" s="6">
        <v>60000</v>
      </c>
      <c r="J1447" s="8" t="str">
        <f t="shared" si="133"/>
        <v>MEDIUM</v>
      </c>
      <c r="K1447" t="s">
        <v>48</v>
      </c>
      <c r="L1447" t="s">
        <v>81</v>
      </c>
      <c r="M1447" s="13">
        <v>0.11119999999999999</v>
      </c>
      <c r="N1447" s="13">
        <v>11.12</v>
      </c>
      <c r="O1447">
        <v>715</v>
      </c>
      <c r="P1447">
        <v>719</v>
      </c>
      <c r="Q1447">
        <f t="shared" si="134"/>
        <v>717</v>
      </c>
      <c r="R1447" s="8" t="str">
        <f t="shared" si="135"/>
        <v>GOOD</v>
      </c>
      <c r="S1447">
        <f t="shared" si="132"/>
        <v>2</v>
      </c>
      <c r="T1447" s="8" t="str">
        <f t="shared" si="136"/>
        <v>MEDIUM</v>
      </c>
      <c r="U1447" s="8" t="str">
        <f t="shared" si="137"/>
        <v>Moderate DTI/Income/FICO</v>
      </c>
    </row>
    <row r="1448" spans="1:21" x14ac:dyDescent="0.3">
      <c r="A1448">
        <v>67326747</v>
      </c>
      <c r="B1448" s="6">
        <v>28800</v>
      </c>
      <c r="C1448" t="s">
        <v>14</v>
      </c>
      <c r="D1448" s="4">
        <v>0.17859999999999998</v>
      </c>
      <c r="E1448" t="s">
        <v>15</v>
      </c>
      <c r="F1448" t="s">
        <v>51</v>
      </c>
      <c r="G1448" t="s">
        <v>36</v>
      </c>
      <c r="H1448" t="s">
        <v>37</v>
      </c>
      <c r="I1448" s="6">
        <v>60000</v>
      </c>
      <c r="J1448" s="8" t="str">
        <f t="shared" si="133"/>
        <v>MEDIUM</v>
      </c>
      <c r="K1448" t="s">
        <v>29</v>
      </c>
      <c r="L1448" t="s">
        <v>25</v>
      </c>
      <c r="M1448" s="13">
        <v>0.13140000000000002</v>
      </c>
      <c r="N1448" s="13">
        <v>13.140000000000002</v>
      </c>
      <c r="O1448">
        <v>705</v>
      </c>
      <c r="P1448">
        <v>709</v>
      </c>
      <c r="Q1448">
        <f t="shared" si="134"/>
        <v>707</v>
      </c>
      <c r="R1448" s="8" t="str">
        <f t="shared" si="135"/>
        <v>GOOD</v>
      </c>
      <c r="S1448">
        <f t="shared" si="132"/>
        <v>2</v>
      </c>
      <c r="T1448" s="8" t="str">
        <f t="shared" si="136"/>
        <v>MEDIUM</v>
      </c>
      <c r="U1448" s="8" t="str">
        <f t="shared" si="137"/>
        <v>Moderate DTI/Income/FICO</v>
      </c>
    </row>
    <row r="1449" spans="1:21" x14ac:dyDescent="0.3">
      <c r="A1449">
        <v>63467279</v>
      </c>
      <c r="B1449" s="6">
        <v>10000</v>
      </c>
      <c r="C1449" t="s">
        <v>26</v>
      </c>
      <c r="D1449" s="4">
        <v>9.1700000000000004E-2</v>
      </c>
      <c r="E1449" t="s">
        <v>34</v>
      </c>
      <c r="F1449" t="s">
        <v>68</v>
      </c>
      <c r="G1449" t="s">
        <v>33</v>
      </c>
      <c r="H1449" t="s">
        <v>24</v>
      </c>
      <c r="I1449" s="6">
        <v>52000</v>
      </c>
      <c r="J1449" s="8" t="str">
        <f t="shared" si="133"/>
        <v>MEDIUM</v>
      </c>
      <c r="K1449" t="s">
        <v>29</v>
      </c>
      <c r="L1449" t="s">
        <v>20</v>
      </c>
      <c r="M1449" s="13">
        <v>0.20699999999999999</v>
      </c>
      <c r="N1449" s="13">
        <v>20.7</v>
      </c>
      <c r="O1449">
        <v>695</v>
      </c>
      <c r="P1449">
        <v>699</v>
      </c>
      <c r="Q1449">
        <f t="shared" si="134"/>
        <v>697</v>
      </c>
      <c r="R1449" s="8" t="str">
        <f t="shared" si="135"/>
        <v>FAIR</v>
      </c>
      <c r="S1449">
        <f t="shared" si="132"/>
        <v>1</v>
      </c>
      <c r="T1449" s="8" t="str">
        <f t="shared" si="136"/>
        <v>HIGH</v>
      </c>
      <c r="U1449" s="8" t="str">
        <f t="shared" si="137"/>
        <v>High DTI / Low Income / Low FICO</v>
      </c>
    </row>
    <row r="1450" spans="1:21" x14ac:dyDescent="0.3">
      <c r="A1450">
        <v>65324409</v>
      </c>
      <c r="B1450" s="6">
        <v>18125</v>
      </c>
      <c r="C1450" t="s">
        <v>14</v>
      </c>
      <c r="D1450" s="4">
        <v>0.19989999999999999</v>
      </c>
      <c r="E1450" t="s">
        <v>43</v>
      </c>
      <c r="F1450" t="s">
        <v>44</v>
      </c>
      <c r="G1450" t="s">
        <v>23</v>
      </c>
      <c r="H1450" t="s">
        <v>37</v>
      </c>
      <c r="I1450" s="6">
        <v>45000</v>
      </c>
      <c r="J1450" s="8" t="str">
        <f t="shared" si="133"/>
        <v>MEDIUM</v>
      </c>
      <c r="K1450" t="s">
        <v>48</v>
      </c>
      <c r="L1450" t="s">
        <v>20</v>
      </c>
      <c r="M1450" s="13">
        <v>0.23440000000000003</v>
      </c>
      <c r="N1450" s="13">
        <v>23.44</v>
      </c>
      <c r="O1450">
        <v>710</v>
      </c>
      <c r="P1450">
        <v>714</v>
      </c>
      <c r="Q1450">
        <f t="shared" si="134"/>
        <v>712</v>
      </c>
      <c r="R1450" s="8" t="str">
        <f t="shared" si="135"/>
        <v>GOOD</v>
      </c>
      <c r="S1450">
        <f t="shared" si="132"/>
        <v>1</v>
      </c>
      <c r="T1450" s="8" t="str">
        <f t="shared" si="136"/>
        <v>HIGH</v>
      </c>
      <c r="U1450" s="8" t="str">
        <f t="shared" si="137"/>
        <v>High DTI / Low Income / Low FICO</v>
      </c>
    </row>
    <row r="1451" spans="1:21" x14ac:dyDescent="0.3">
      <c r="A1451">
        <v>63154260</v>
      </c>
      <c r="B1451" s="6">
        <v>2100</v>
      </c>
      <c r="C1451" t="s">
        <v>26</v>
      </c>
      <c r="D1451" s="4">
        <v>0.12689999999999999</v>
      </c>
      <c r="E1451" t="s">
        <v>21</v>
      </c>
      <c r="F1451" t="s">
        <v>22</v>
      </c>
      <c r="G1451" t="s">
        <v>60</v>
      </c>
      <c r="H1451" t="s">
        <v>24</v>
      </c>
      <c r="I1451" s="6">
        <v>54000</v>
      </c>
      <c r="J1451" s="8" t="str">
        <f t="shared" si="133"/>
        <v>MEDIUM</v>
      </c>
      <c r="K1451" t="s">
        <v>29</v>
      </c>
      <c r="L1451" t="s">
        <v>31</v>
      </c>
      <c r="M1451" s="13">
        <v>0.24890000000000001</v>
      </c>
      <c r="N1451" s="13">
        <v>24.89</v>
      </c>
      <c r="O1451">
        <v>730</v>
      </c>
      <c r="P1451">
        <v>734</v>
      </c>
      <c r="Q1451">
        <f t="shared" si="134"/>
        <v>732</v>
      </c>
      <c r="R1451" s="8" t="str">
        <f t="shared" si="135"/>
        <v>GOOD</v>
      </c>
      <c r="S1451">
        <f t="shared" si="132"/>
        <v>1</v>
      </c>
      <c r="T1451" s="8" t="str">
        <f t="shared" si="136"/>
        <v>HIGH</v>
      </c>
      <c r="U1451" s="8" t="str">
        <f t="shared" si="137"/>
        <v>High DTI / Low Income / Low FICO</v>
      </c>
    </row>
    <row r="1452" spans="1:21" x14ac:dyDescent="0.3">
      <c r="A1452">
        <v>66465163</v>
      </c>
      <c r="B1452" s="6">
        <v>4000</v>
      </c>
      <c r="C1452" t="s">
        <v>26</v>
      </c>
      <c r="D1452" s="4">
        <v>9.1700000000000004E-2</v>
      </c>
      <c r="E1452" t="s">
        <v>34</v>
      </c>
      <c r="F1452" t="s">
        <v>68</v>
      </c>
      <c r="G1452" t="s">
        <v>28</v>
      </c>
      <c r="H1452" t="s">
        <v>37</v>
      </c>
      <c r="I1452" s="6">
        <v>31200</v>
      </c>
      <c r="J1452" s="8" t="str">
        <f t="shared" si="133"/>
        <v>LOW</v>
      </c>
      <c r="K1452" t="s">
        <v>48</v>
      </c>
      <c r="L1452" t="s">
        <v>20</v>
      </c>
      <c r="M1452" s="13">
        <v>0.1308</v>
      </c>
      <c r="N1452" s="13">
        <v>13.08</v>
      </c>
      <c r="O1452">
        <v>670</v>
      </c>
      <c r="P1452">
        <v>674</v>
      </c>
      <c r="Q1452">
        <f t="shared" si="134"/>
        <v>672</v>
      </c>
      <c r="R1452" s="8" t="str">
        <f t="shared" si="135"/>
        <v>FAIR</v>
      </c>
      <c r="S1452">
        <f t="shared" si="132"/>
        <v>1</v>
      </c>
      <c r="T1452" s="8" t="str">
        <f t="shared" si="136"/>
        <v>HIGH</v>
      </c>
      <c r="U1452" s="8" t="str">
        <f t="shared" si="137"/>
        <v>High DTI / Low Income / Low FICO</v>
      </c>
    </row>
    <row r="1453" spans="1:21" x14ac:dyDescent="0.3">
      <c r="A1453">
        <v>63419624</v>
      </c>
      <c r="B1453" s="6">
        <v>8925</v>
      </c>
      <c r="C1453" t="s">
        <v>26</v>
      </c>
      <c r="D1453" s="4">
        <v>0.14330000000000001</v>
      </c>
      <c r="E1453" t="s">
        <v>21</v>
      </c>
      <c r="F1453" t="s">
        <v>56</v>
      </c>
      <c r="H1453" t="s">
        <v>18</v>
      </c>
      <c r="I1453" s="6">
        <v>31000</v>
      </c>
      <c r="J1453" s="8" t="str">
        <f t="shared" si="133"/>
        <v>LOW</v>
      </c>
      <c r="K1453" t="s">
        <v>29</v>
      </c>
      <c r="L1453" t="s">
        <v>20</v>
      </c>
      <c r="M1453" s="13">
        <v>0.27529999999999999</v>
      </c>
      <c r="N1453" s="13">
        <v>27.529999999999998</v>
      </c>
      <c r="O1453">
        <v>695</v>
      </c>
      <c r="P1453">
        <v>699</v>
      </c>
      <c r="Q1453">
        <f t="shared" si="134"/>
        <v>697</v>
      </c>
      <c r="R1453" s="8" t="str">
        <f t="shared" si="135"/>
        <v>FAIR</v>
      </c>
      <c r="S1453">
        <f t="shared" si="132"/>
        <v>1</v>
      </c>
      <c r="T1453" s="8" t="str">
        <f t="shared" si="136"/>
        <v>HIGH</v>
      </c>
      <c r="U1453" s="8" t="str">
        <f t="shared" si="137"/>
        <v>High DTI / Low Income / Low FICO</v>
      </c>
    </row>
    <row r="1454" spans="1:21" x14ac:dyDescent="0.3">
      <c r="A1454">
        <v>65434472</v>
      </c>
      <c r="B1454" s="6">
        <v>6000</v>
      </c>
      <c r="C1454" t="s">
        <v>26</v>
      </c>
      <c r="D1454" s="4">
        <v>9.9900000000000003E-2</v>
      </c>
      <c r="E1454" t="s">
        <v>34</v>
      </c>
      <c r="F1454" t="s">
        <v>58</v>
      </c>
      <c r="G1454" t="s">
        <v>33</v>
      </c>
      <c r="H1454" t="s">
        <v>24</v>
      </c>
      <c r="I1454" s="6">
        <v>70000</v>
      </c>
      <c r="J1454" s="8" t="str">
        <f t="shared" si="133"/>
        <v>HIGH</v>
      </c>
      <c r="K1454" t="s">
        <v>48</v>
      </c>
      <c r="L1454" t="s">
        <v>20</v>
      </c>
      <c r="M1454" s="13">
        <v>0.14319999999999999</v>
      </c>
      <c r="N1454" s="13">
        <v>14.32</v>
      </c>
      <c r="O1454">
        <v>685</v>
      </c>
      <c r="P1454">
        <v>689</v>
      </c>
      <c r="Q1454">
        <f t="shared" si="134"/>
        <v>687</v>
      </c>
      <c r="R1454" s="8" t="str">
        <f t="shared" si="135"/>
        <v>FAIR</v>
      </c>
      <c r="S1454">
        <f t="shared" si="132"/>
        <v>2</v>
      </c>
      <c r="T1454" s="8" t="str">
        <f t="shared" si="136"/>
        <v>MEDIUM</v>
      </c>
      <c r="U1454" s="8" t="str">
        <f t="shared" si="137"/>
        <v>Moderate DTI/Income/FICO</v>
      </c>
    </row>
    <row r="1455" spans="1:21" x14ac:dyDescent="0.3">
      <c r="A1455">
        <v>63937566</v>
      </c>
      <c r="B1455" s="6">
        <v>15000</v>
      </c>
      <c r="C1455" t="s">
        <v>26</v>
      </c>
      <c r="D1455" s="4">
        <v>6.2400000000000004E-2</v>
      </c>
      <c r="E1455" t="s">
        <v>45</v>
      </c>
      <c r="F1455" t="s">
        <v>62</v>
      </c>
      <c r="H1455" t="s">
        <v>18</v>
      </c>
      <c r="I1455" s="6">
        <v>60000</v>
      </c>
      <c r="J1455" s="8" t="str">
        <f t="shared" si="133"/>
        <v>MEDIUM</v>
      </c>
      <c r="K1455" t="s">
        <v>29</v>
      </c>
      <c r="L1455" t="s">
        <v>25</v>
      </c>
      <c r="M1455" s="13">
        <v>0.17370000000000002</v>
      </c>
      <c r="N1455" s="13">
        <v>17.37</v>
      </c>
      <c r="O1455">
        <v>775</v>
      </c>
      <c r="P1455">
        <v>779</v>
      </c>
      <c r="Q1455">
        <f t="shared" si="134"/>
        <v>777</v>
      </c>
      <c r="R1455" s="8" t="str">
        <f t="shared" si="135"/>
        <v>GOOD</v>
      </c>
      <c r="S1455">
        <f t="shared" si="132"/>
        <v>2</v>
      </c>
      <c r="T1455" s="8" t="str">
        <f t="shared" si="136"/>
        <v>MEDIUM</v>
      </c>
      <c r="U1455" s="8" t="str">
        <f t="shared" si="137"/>
        <v>Moderate DTI/Income/FICO</v>
      </c>
    </row>
    <row r="1456" spans="1:21" x14ac:dyDescent="0.3">
      <c r="A1456">
        <v>67726092</v>
      </c>
      <c r="B1456" s="6">
        <v>11000</v>
      </c>
      <c r="C1456" t="s">
        <v>26</v>
      </c>
      <c r="D1456" s="4">
        <v>8.3800000000000013E-2</v>
      </c>
      <c r="E1456" t="s">
        <v>34</v>
      </c>
      <c r="F1456" t="s">
        <v>35</v>
      </c>
      <c r="G1456" t="s">
        <v>60</v>
      </c>
      <c r="H1456" t="s">
        <v>37</v>
      </c>
      <c r="I1456" s="6">
        <v>93000</v>
      </c>
      <c r="J1456" s="8" t="str">
        <f t="shared" si="133"/>
        <v>HIGH</v>
      </c>
      <c r="K1456" t="s">
        <v>29</v>
      </c>
      <c r="L1456" t="s">
        <v>20</v>
      </c>
      <c r="M1456" s="13">
        <v>0.16500000000000001</v>
      </c>
      <c r="N1456" s="13">
        <v>16.5</v>
      </c>
      <c r="O1456">
        <v>660</v>
      </c>
      <c r="P1456">
        <v>664</v>
      </c>
      <c r="Q1456">
        <f t="shared" si="134"/>
        <v>662</v>
      </c>
      <c r="R1456" s="8" t="str">
        <f t="shared" si="135"/>
        <v>FAIR</v>
      </c>
      <c r="S1456">
        <f t="shared" si="132"/>
        <v>2</v>
      </c>
      <c r="T1456" s="8" t="str">
        <f t="shared" si="136"/>
        <v>MEDIUM</v>
      </c>
      <c r="U1456" s="8" t="str">
        <f t="shared" si="137"/>
        <v>Moderate DTI/Income/FICO</v>
      </c>
    </row>
    <row r="1457" spans="1:21" x14ac:dyDescent="0.3">
      <c r="A1457">
        <v>67337229</v>
      </c>
      <c r="B1457" s="6">
        <v>10000</v>
      </c>
      <c r="C1457" t="s">
        <v>26</v>
      </c>
      <c r="D1457" s="4">
        <v>0.11990000000000001</v>
      </c>
      <c r="E1457" t="s">
        <v>21</v>
      </c>
      <c r="F1457" t="s">
        <v>40</v>
      </c>
      <c r="G1457" t="s">
        <v>17</v>
      </c>
      <c r="H1457" t="s">
        <v>37</v>
      </c>
      <c r="I1457" s="6">
        <v>85000</v>
      </c>
      <c r="J1457" s="8" t="str">
        <f t="shared" si="133"/>
        <v>HIGH</v>
      </c>
      <c r="K1457" t="s">
        <v>29</v>
      </c>
      <c r="L1457" t="s">
        <v>59</v>
      </c>
      <c r="M1457" s="13">
        <v>9.4200000000000006E-2</v>
      </c>
      <c r="N1457" s="13">
        <v>9.42</v>
      </c>
      <c r="O1457">
        <v>675</v>
      </c>
      <c r="P1457">
        <v>679</v>
      </c>
      <c r="Q1457">
        <f t="shared" si="134"/>
        <v>677</v>
      </c>
      <c r="R1457" s="8" t="str">
        <f t="shared" si="135"/>
        <v>FAIR</v>
      </c>
      <c r="S1457">
        <f t="shared" si="132"/>
        <v>2</v>
      </c>
      <c r="T1457" s="8" t="str">
        <f t="shared" si="136"/>
        <v>MEDIUM</v>
      </c>
      <c r="U1457" s="8" t="str">
        <f t="shared" si="137"/>
        <v>Moderate DTI/Income/FICO</v>
      </c>
    </row>
    <row r="1458" spans="1:21" x14ac:dyDescent="0.3">
      <c r="A1458">
        <v>67556012</v>
      </c>
      <c r="B1458" s="6">
        <v>5000</v>
      </c>
      <c r="C1458" t="s">
        <v>26</v>
      </c>
      <c r="D1458" s="4">
        <v>7.8899999999999998E-2</v>
      </c>
      <c r="E1458" t="s">
        <v>45</v>
      </c>
      <c r="F1458" t="s">
        <v>64</v>
      </c>
      <c r="G1458" t="s">
        <v>36</v>
      </c>
      <c r="H1458" t="s">
        <v>18</v>
      </c>
      <c r="I1458" s="6">
        <v>50000</v>
      </c>
      <c r="J1458" s="8" t="str">
        <f t="shared" si="133"/>
        <v>MEDIUM</v>
      </c>
      <c r="K1458" t="s">
        <v>29</v>
      </c>
      <c r="L1458" t="s">
        <v>20</v>
      </c>
      <c r="M1458" s="13">
        <v>0.183</v>
      </c>
      <c r="N1458" s="13">
        <v>18.3</v>
      </c>
      <c r="O1458">
        <v>680</v>
      </c>
      <c r="P1458">
        <v>684</v>
      </c>
      <c r="Q1458">
        <f t="shared" si="134"/>
        <v>682</v>
      </c>
      <c r="R1458" s="8" t="str">
        <f t="shared" si="135"/>
        <v>FAIR</v>
      </c>
      <c r="S1458">
        <f t="shared" si="132"/>
        <v>2</v>
      </c>
      <c r="T1458" s="8" t="str">
        <f t="shared" si="136"/>
        <v>MEDIUM</v>
      </c>
      <c r="U1458" s="8" t="str">
        <f t="shared" si="137"/>
        <v>Moderate DTI/Income/FICO</v>
      </c>
    </row>
    <row r="1459" spans="1:21" x14ac:dyDescent="0.3">
      <c r="A1459">
        <v>63014544</v>
      </c>
      <c r="B1459" s="6">
        <v>35000</v>
      </c>
      <c r="C1459" t="s">
        <v>14</v>
      </c>
      <c r="D1459" s="4">
        <v>0.12689999999999999</v>
      </c>
      <c r="E1459" t="s">
        <v>21</v>
      </c>
      <c r="F1459" t="s">
        <v>22</v>
      </c>
      <c r="G1459" t="s">
        <v>23</v>
      </c>
      <c r="H1459" t="s">
        <v>24</v>
      </c>
      <c r="I1459" s="6">
        <v>170000</v>
      </c>
      <c r="J1459" s="8" t="str">
        <f t="shared" si="133"/>
        <v>HIGH</v>
      </c>
      <c r="K1459" t="s">
        <v>29</v>
      </c>
      <c r="L1459" t="s">
        <v>20</v>
      </c>
      <c r="M1459" s="13">
        <v>0.20350000000000001</v>
      </c>
      <c r="N1459" s="13">
        <v>20.350000000000001</v>
      </c>
      <c r="O1459">
        <v>710</v>
      </c>
      <c r="P1459">
        <v>714</v>
      </c>
      <c r="Q1459">
        <f t="shared" si="134"/>
        <v>712</v>
      </c>
      <c r="R1459" s="8" t="str">
        <f t="shared" si="135"/>
        <v>GOOD</v>
      </c>
      <c r="S1459">
        <f t="shared" si="132"/>
        <v>1</v>
      </c>
      <c r="T1459" s="8" t="str">
        <f t="shared" si="136"/>
        <v>HIGH</v>
      </c>
      <c r="U1459" s="8" t="str">
        <f t="shared" si="137"/>
        <v>High DTI / Low Income / Low FICO</v>
      </c>
    </row>
    <row r="1460" spans="1:21" x14ac:dyDescent="0.3">
      <c r="A1460">
        <v>66665544</v>
      </c>
      <c r="B1460" s="6">
        <v>35000</v>
      </c>
      <c r="C1460" t="s">
        <v>26</v>
      </c>
      <c r="D1460" s="4">
        <v>0.10640000000000001</v>
      </c>
      <c r="E1460" t="s">
        <v>34</v>
      </c>
      <c r="F1460" t="s">
        <v>49</v>
      </c>
      <c r="G1460" t="s">
        <v>33</v>
      </c>
      <c r="H1460" t="s">
        <v>37</v>
      </c>
      <c r="I1460" s="6">
        <v>95000</v>
      </c>
      <c r="J1460" s="8" t="str">
        <f t="shared" si="133"/>
        <v>HIGH</v>
      </c>
      <c r="K1460" t="s">
        <v>29</v>
      </c>
      <c r="L1460" t="s">
        <v>20</v>
      </c>
      <c r="M1460" s="13">
        <v>0.27600000000000002</v>
      </c>
      <c r="N1460" s="13">
        <v>27.6</v>
      </c>
      <c r="O1460">
        <v>725</v>
      </c>
      <c r="P1460">
        <v>729</v>
      </c>
      <c r="Q1460">
        <f t="shared" si="134"/>
        <v>727</v>
      </c>
      <c r="R1460" s="8" t="str">
        <f t="shared" si="135"/>
        <v>GOOD</v>
      </c>
      <c r="S1460">
        <f t="shared" si="132"/>
        <v>1</v>
      </c>
      <c r="T1460" s="8" t="str">
        <f t="shared" si="136"/>
        <v>HIGH</v>
      </c>
      <c r="U1460" s="8" t="str">
        <f t="shared" si="137"/>
        <v>High DTI / Low Income / Low FICO</v>
      </c>
    </row>
    <row r="1461" spans="1:21" x14ac:dyDescent="0.3">
      <c r="A1461">
        <v>68615444</v>
      </c>
      <c r="B1461" s="6">
        <v>12000</v>
      </c>
      <c r="C1461" t="s">
        <v>26</v>
      </c>
      <c r="D1461" s="4">
        <v>5.3200000000000004E-2</v>
      </c>
      <c r="E1461" t="s">
        <v>45</v>
      </c>
      <c r="F1461" t="s">
        <v>57</v>
      </c>
      <c r="G1461" t="s">
        <v>69</v>
      </c>
      <c r="H1461" t="s">
        <v>24</v>
      </c>
      <c r="I1461" s="6">
        <v>50000</v>
      </c>
      <c r="J1461" s="8" t="str">
        <f t="shared" si="133"/>
        <v>MEDIUM</v>
      </c>
      <c r="K1461" t="s">
        <v>29</v>
      </c>
      <c r="L1461" t="s">
        <v>20</v>
      </c>
      <c r="M1461" s="13">
        <v>0.1525</v>
      </c>
      <c r="N1461" s="13">
        <v>15.25</v>
      </c>
      <c r="O1461">
        <v>780</v>
      </c>
      <c r="P1461">
        <v>784</v>
      </c>
      <c r="Q1461">
        <f t="shared" si="134"/>
        <v>782</v>
      </c>
      <c r="R1461" s="8" t="str">
        <f t="shared" si="135"/>
        <v>GOOD</v>
      </c>
      <c r="S1461">
        <f t="shared" si="132"/>
        <v>2</v>
      </c>
      <c r="T1461" s="8" t="str">
        <f t="shared" si="136"/>
        <v>MEDIUM</v>
      </c>
      <c r="U1461" s="8" t="str">
        <f t="shared" si="137"/>
        <v>Moderate DTI/Income/FICO</v>
      </c>
    </row>
    <row r="1462" spans="1:21" x14ac:dyDescent="0.3">
      <c r="A1462">
        <v>65944561</v>
      </c>
      <c r="B1462" s="6">
        <v>7325</v>
      </c>
      <c r="C1462" t="s">
        <v>26</v>
      </c>
      <c r="D1462" s="4">
        <v>0.1699</v>
      </c>
      <c r="E1462" t="s">
        <v>15</v>
      </c>
      <c r="F1462" t="s">
        <v>53</v>
      </c>
      <c r="G1462" t="s">
        <v>17</v>
      </c>
      <c r="H1462" t="s">
        <v>24</v>
      </c>
      <c r="I1462" s="6">
        <v>30000</v>
      </c>
      <c r="J1462" s="8" t="str">
        <f t="shared" si="133"/>
        <v>LOW</v>
      </c>
      <c r="K1462" t="s">
        <v>29</v>
      </c>
      <c r="L1462" t="s">
        <v>31</v>
      </c>
      <c r="M1462" s="13">
        <v>0.34039999999999998</v>
      </c>
      <c r="N1462" s="13">
        <v>34.04</v>
      </c>
      <c r="O1462">
        <v>665</v>
      </c>
      <c r="P1462">
        <v>669</v>
      </c>
      <c r="Q1462">
        <f t="shared" si="134"/>
        <v>667</v>
      </c>
      <c r="R1462" s="8" t="str">
        <f t="shared" si="135"/>
        <v>FAIR</v>
      </c>
      <c r="S1462">
        <f t="shared" si="132"/>
        <v>1</v>
      </c>
      <c r="T1462" s="8" t="str">
        <f t="shared" si="136"/>
        <v>HIGH</v>
      </c>
      <c r="U1462" s="8" t="str">
        <f t="shared" si="137"/>
        <v>High DTI / Low Income / Low FICO</v>
      </c>
    </row>
    <row r="1463" spans="1:21" x14ac:dyDescent="0.3">
      <c r="A1463">
        <v>63514589</v>
      </c>
      <c r="B1463" s="6">
        <v>12000</v>
      </c>
      <c r="C1463" t="s">
        <v>26</v>
      </c>
      <c r="D1463" s="4">
        <v>8.1799999999999998E-2</v>
      </c>
      <c r="E1463" t="s">
        <v>34</v>
      </c>
      <c r="F1463" t="s">
        <v>35</v>
      </c>
      <c r="G1463" t="s">
        <v>69</v>
      </c>
      <c r="H1463" t="s">
        <v>24</v>
      </c>
      <c r="I1463" s="6">
        <v>60000</v>
      </c>
      <c r="J1463" s="8" t="str">
        <f t="shared" si="133"/>
        <v>MEDIUM</v>
      </c>
      <c r="K1463" t="s">
        <v>29</v>
      </c>
      <c r="L1463" t="s">
        <v>25</v>
      </c>
      <c r="M1463" s="13">
        <v>0.28960000000000002</v>
      </c>
      <c r="N1463" s="13">
        <v>28.96</v>
      </c>
      <c r="O1463">
        <v>685</v>
      </c>
      <c r="P1463">
        <v>689</v>
      </c>
      <c r="Q1463">
        <f t="shared" si="134"/>
        <v>687</v>
      </c>
      <c r="R1463" s="8" t="str">
        <f t="shared" si="135"/>
        <v>FAIR</v>
      </c>
      <c r="S1463">
        <f t="shared" si="132"/>
        <v>1</v>
      </c>
      <c r="T1463" s="8" t="str">
        <f t="shared" si="136"/>
        <v>HIGH</v>
      </c>
      <c r="U1463" s="8" t="str">
        <f t="shared" si="137"/>
        <v>High DTI / Low Income / Low FICO</v>
      </c>
    </row>
    <row r="1464" spans="1:21" x14ac:dyDescent="0.3">
      <c r="A1464">
        <v>63356138</v>
      </c>
      <c r="B1464" s="6">
        <v>16000</v>
      </c>
      <c r="C1464" t="s">
        <v>26</v>
      </c>
      <c r="D1464" s="4">
        <v>0.1229</v>
      </c>
      <c r="E1464" t="s">
        <v>21</v>
      </c>
      <c r="F1464" t="s">
        <v>40</v>
      </c>
      <c r="G1464" t="s">
        <v>17</v>
      </c>
      <c r="H1464" t="s">
        <v>24</v>
      </c>
      <c r="I1464" s="6">
        <v>134000</v>
      </c>
      <c r="J1464" s="8" t="str">
        <f t="shared" si="133"/>
        <v>HIGH</v>
      </c>
      <c r="K1464" t="s">
        <v>29</v>
      </c>
      <c r="L1464" t="s">
        <v>25</v>
      </c>
      <c r="M1464" s="13">
        <v>0.1106</v>
      </c>
      <c r="N1464" s="13">
        <v>11.06</v>
      </c>
      <c r="O1464">
        <v>680</v>
      </c>
      <c r="P1464">
        <v>684</v>
      </c>
      <c r="Q1464">
        <f t="shared" si="134"/>
        <v>682</v>
      </c>
      <c r="R1464" s="8" t="str">
        <f t="shared" si="135"/>
        <v>FAIR</v>
      </c>
      <c r="S1464">
        <f t="shared" si="132"/>
        <v>2</v>
      </c>
      <c r="T1464" s="8" t="str">
        <f t="shared" si="136"/>
        <v>MEDIUM</v>
      </c>
      <c r="U1464" s="8" t="str">
        <f t="shared" si="137"/>
        <v>Moderate DTI/Income/FICO</v>
      </c>
    </row>
    <row r="1465" spans="1:21" x14ac:dyDescent="0.3">
      <c r="A1465">
        <v>63908210</v>
      </c>
      <c r="B1465" s="6">
        <v>35000</v>
      </c>
      <c r="C1465" t="s">
        <v>26</v>
      </c>
      <c r="D1465" s="4">
        <v>0.1149</v>
      </c>
      <c r="E1465" t="s">
        <v>34</v>
      </c>
      <c r="F1465" t="s">
        <v>54</v>
      </c>
      <c r="G1465" t="s">
        <v>28</v>
      </c>
      <c r="H1465" t="s">
        <v>37</v>
      </c>
      <c r="I1465" s="6">
        <v>145000</v>
      </c>
      <c r="J1465" s="8" t="str">
        <f t="shared" si="133"/>
        <v>HIGH</v>
      </c>
      <c r="K1465" t="s">
        <v>29</v>
      </c>
      <c r="L1465" t="s">
        <v>20</v>
      </c>
      <c r="M1465" s="13">
        <v>0.14550000000000002</v>
      </c>
      <c r="N1465" s="13">
        <v>14.550000000000002</v>
      </c>
      <c r="O1465">
        <v>720</v>
      </c>
      <c r="P1465">
        <v>724</v>
      </c>
      <c r="Q1465">
        <f t="shared" si="134"/>
        <v>722</v>
      </c>
      <c r="R1465" s="8" t="str">
        <f t="shared" si="135"/>
        <v>GOOD</v>
      </c>
      <c r="S1465">
        <f t="shared" si="132"/>
        <v>2</v>
      </c>
      <c r="T1465" s="8" t="str">
        <f t="shared" si="136"/>
        <v>MEDIUM</v>
      </c>
      <c r="U1465" s="8" t="str">
        <f t="shared" si="137"/>
        <v>Moderate DTI/Income/FICO</v>
      </c>
    </row>
    <row r="1466" spans="1:21" x14ac:dyDescent="0.3">
      <c r="A1466">
        <v>68465212</v>
      </c>
      <c r="B1466" s="6">
        <v>10000</v>
      </c>
      <c r="C1466" t="s">
        <v>26</v>
      </c>
      <c r="D1466" s="4">
        <v>0.1288</v>
      </c>
      <c r="E1466" t="s">
        <v>21</v>
      </c>
      <c r="F1466" t="s">
        <v>22</v>
      </c>
      <c r="G1466" t="s">
        <v>33</v>
      </c>
      <c r="H1466" t="s">
        <v>18</v>
      </c>
      <c r="I1466" s="6">
        <v>86000</v>
      </c>
      <c r="J1466" s="8" t="str">
        <f t="shared" si="133"/>
        <v>HIGH</v>
      </c>
      <c r="K1466" t="s">
        <v>48</v>
      </c>
      <c r="L1466" t="s">
        <v>20</v>
      </c>
      <c r="M1466" s="13">
        <v>0.1157</v>
      </c>
      <c r="N1466" s="13">
        <v>11.57</v>
      </c>
      <c r="O1466">
        <v>670</v>
      </c>
      <c r="P1466">
        <v>674</v>
      </c>
      <c r="Q1466">
        <f t="shared" si="134"/>
        <v>672</v>
      </c>
      <c r="R1466" s="8" t="str">
        <f t="shared" si="135"/>
        <v>FAIR</v>
      </c>
      <c r="S1466">
        <f t="shared" si="132"/>
        <v>2</v>
      </c>
      <c r="T1466" s="8" t="str">
        <f t="shared" si="136"/>
        <v>MEDIUM</v>
      </c>
      <c r="U1466" s="8" t="str">
        <f t="shared" si="137"/>
        <v>Moderate DTI/Income/FICO</v>
      </c>
    </row>
    <row r="1467" spans="1:21" x14ac:dyDescent="0.3">
      <c r="A1467">
        <v>63504594</v>
      </c>
      <c r="B1467" s="6">
        <v>32000</v>
      </c>
      <c r="C1467" t="s">
        <v>26</v>
      </c>
      <c r="D1467" s="4">
        <v>0.1229</v>
      </c>
      <c r="E1467" t="s">
        <v>21</v>
      </c>
      <c r="F1467" t="s">
        <v>40</v>
      </c>
      <c r="G1467" t="s">
        <v>33</v>
      </c>
      <c r="H1467" t="s">
        <v>24</v>
      </c>
      <c r="I1467" s="6">
        <v>81000</v>
      </c>
      <c r="J1467" s="8" t="str">
        <f t="shared" si="133"/>
        <v>HIGH</v>
      </c>
      <c r="K1467" t="s">
        <v>48</v>
      </c>
      <c r="L1467" t="s">
        <v>20</v>
      </c>
      <c r="M1467" s="13">
        <v>0.20670000000000002</v>
      </c>
      <c r="N1467" s="13">
        <v>20.67</v>
      </c>
      <c r="O1467">
        <v>725</v>
      </c>
      <c r="P1467">
        <v>729</v>
      </c>
      <c r="Q1467">
        <f t="shared" si="134"/>
        <v>727</v>
      </c>
      <c r="R1467" s="8" t="str">
        <f t="shared" si="135"/>
        <v>GOOD</v>
      </c>
      <c r="S1467">
        <f t="shared" si="132"/>
        <v>1</v>
      </c>
      <c r="T1467" s="8" t="str">
        <f t="shared" si="136"/>
        <v>HIGH</v>
      </c>
      <c r="U1467" s="8" t="str">
        <f t="shared" si="137"/>
        <v>High DTI / Low Income / Low FICO</v>
      </c>
    </row>
    <row r="1468" spans="1:21" x14ac:dyDescent="0.3">
      <c r="A1468">
        <v>67810413</v>
      </c>
      <c r="B1468" s="6">
        <v>32000</v>
      </c>
      <c r="C1468" t="s">
        <v>14</v>
      </c>
      <c r="D1468" s="4">
        <v>0.13669999999999999</v>
      </c>
      <c r="E1468" t="s">
        <v>21</v>
      </c>
      <c r="F1468" t="s">
        <v>30</v>
      </c>
      <c r="G1468" t="s">
        <v>33</v>
      </c>
      <c r="H1468" t="s">
        <v>37</v>
      </c>
      <c r="I1468" s="6">
        <v>89110</v>
      </c>
      <c r="J1468" s="8" t="str">
        <f t="shared" si="133"/>
        <v>HIGH</v>
      </c>
      <c r="K1468" t="s">
        <v>29</v>
      </c>
      <c r="L1468" t="s">
        <v>20</v>
      </c>
      <c r="M1468" s="13">
        <v>0.31809999999999999</v>
      </c>
      <c r="N1468" s="13">
        <v>31.81</v>
      </c>
      <c r="O1468">
        <v>705</v>
      </c>
      <c r="P1468">
        <v>709</v>
      </c>
      <c r="Q1468">
        <f t="shared" si="134"/>
        <v>707</v>
      </c>
      <c r="R1468" s="8" t="str">
        <f t="shared" si="135"/>
        <v>GOOD</v>
      </c>
      <c r="S1468">
        <f t="shared" si="132"/>
        <v>1</v>
      </c>
      <c r="T1468" s="8" t="str">
        <f t="shared" si="136"/>
        <v>HIGH</v>
      </c>
      <c r="U1468" s="8" t="str">
        <f t="shared" si="137"/>
        <v>High DTI / Low Income / Low FICO</v>
      </c>
    </row>
    <row r="1469" spans="1:21" x14ac:dyDescent="0.3">
      <c r="A1469">
        <v>63793432</v>
      </c>
      <c r="B1469" s="6">
        <v>12000</v>
      </c>
      <c r="C1469" t="s">
        <v>26</v>
      </c>
      <c r="D1469" s="4">
        <v>0.12050000000000001</v>
      </c>
      <c r="E1469" t="s">
        <v>21</v>
      </c>
      <c r="F1469" t="s">
        <v>40</v>
      </c>
      <c r="G1469" t="s">
        <v>50</v>
      </c>
      <c r="H1469" t="s">
        <v>24</v>
      </c>
      <c r="I1469" s="6">
        <v>50000</v>
      </c>
      <c r="J1469" s="8" t="str">
        <f t="shared" si="133"/>
        <v>MEDIUM</v>
      </c>
      <c r="K1469" t="s">
        <v>29</v>
      </c>
      <c r="L1469" t="s">
        <v>20</v>
      </c>
      <c r="M1469" s="13">
        <v>9.2200000000000004E-2</v>
      </c>
      <c r="N1469" s="13">
        <v>9.2200000000000006</v>
      </c>
      <c r="O1469">
        <v>670</v>
      </c>
      <c r="P1469">
        <v>674</v>
      </c>
      <c r="Q1469">
        <f t="shared" si="134"/>
        <v>672</v>
      </c>
      <c r="R1469" s="8" t="str">
        <f t="shared" si="135"/>
        <v>FAIR</v>
      </c>
      <c r="S1469">
        <f t="shared" si="132"/>
        <v>2</v>
      </c>
      <c r="T1469" s="8" t="str">
        <f t="shared" si="136"/>
        <v>MEDIUM</v>
      </c>
      <c r="U1469" s="8" t="str">
        <f t="shared" si="137"/>
        <v>Moderate DTI/Income/FICO</v>
      </c>
    </row>
    <row r="1470" spans="1:21" x14ac:dyDescent="0.3">
      <c r="A1470">
        <v>67948814</v>
      </c>
      <c r="B1470" s="6">
        <v>33575</v>
      </c>
      <c r="C1470" t="s">
        <v>14</v>
      </c>
      <c r="D1470" s="4">
        <v>0.20989999999999998</v>
      </c>
      <c r="E1470" t="s">
        <v>43</v>
      </c>
      <c r="F1470" t="s">
        <v>73</v>
      </c>
      <c r="G1470" t="s">
        <v>36</v>
      </c>
      <c r="H1470" t="s">
        <v>37</v>
      </c>
      <c r="I1470" s="6">
        <v>105000</v>
      </c>
      <c r="J1470" s="8" t="str">
        <f t="shared" si="133"/>
        <v>HIGH</v>
      </c>
      <c r="K1470" t="s">
        <v>29</v>
      </c>
      <c r="L1470" t="s">
        <v>20</v>
      </c>
      <c r="M1470" s="13">
        <v>0.18260000000000001</v>
      </c>
      <c r="N1470" s="13">
        <v>18.260000000000002</v>
      </c>
      <c r="O1470">
        <v>670</v>
      </c>
      <c r="P1470">
        <v>674</v>
      </c>
      <c r="Q1470">
        <f t="shared" si="134"/>
        <v>672</v>
      </c>
      <c r="R1470" s="8" t="str">
        <f t="shared" si="135"/>
        <v>FAIR</v>
      </c>
      <c r="S1470">
        <f t="shared" si="132"/>
        <v>2</v>
      </c>
      <c r="T1470" s="8" t="str">
        <f t="shared" si="136"/>
        <v>MEDIUM</v>
      </c>
      <c r="U1470" s="8" t="str">
        <f t="shared" si="137"/>
        <v>Moderate DTI/Income/FICO</v>
      </c>
    </row>
    <row r="1471" spans="1:21" x14ac:dyDescent="0.3">
      <c r="A1471">
        <v>66130200</v>
      </c>
      <c r="B1471" s="6">
        <v>12000</v>
      </c>
      <c r="C1471" t="s">
        <v>26</v>
      </c>
      <c r="D1471" s="4">
        <v>5.3200000000000004E-2</v>
      </c>
      <c r="E1471" t="s">
        <v>45</v>
      </c>
      <c r="F1471" t="s">
        <v>57</v>
      </c>
      <c r="G1471" t="s">
        <v>33</v>
      </c>
      <c r="H1471" t="s">
        <v>24</v>
      </c>
      <c r="I1471" s="6">
        <v>115000</v>
      </c>
      <c r="J1471" s="8" t="str">
        <f t="shared" si="133"/>
        <v>HIGH</v>
      </c>
      <c r="K1471" t="s">
        <v>48</v>
      </c>
      <c r="L1471" t="s">
        <v>25</v>
      </c>
      <c r="M1471" s="13">
        <v>0.26729999999999998</v>
      </c>
      <c r="N1471" s="13">
        <v>26.729999999999997</v>
      </c>
      <c r="O1471">
        <v>695</v>
      </c>
      <c r="P1471">
        <v>699</v>
      </c>
      <c r="Q1471">
        <f t="shared" si="134"/>
        <v>697</v>
      </c>
      <c r="R1471" s="8" t="str">
        <f t="shared" si="135"/>
        <v>FAIR</v>
      </c>
      <c r="S1471">
        <f t="shared" si="132"/>
        <v>1</v>
      </c>
      <c r="T1471" s="8" t="str">
        <f t="shared" si="136"/>
        <v>HIGH</v>
      </c>
      <c r="U1471" s="8" t="str">
        <f t="shared" si="137"/>
        <v>High DTI / Low Income / Low FICO</v>
      </c>
    </row>
    <row r="1472" spans="1:21" x14ac:dyDescent="0.3">
      <c r="A1472">
        <v>63489563</v>
      </c>
      <c r="B1472" s="6">
        <v>12000</v>
      </c>
      <c r="C1472" t="s">
        <v>26</v>
      </c>
      <c r="D1472" s="4">
        <v>0.1099</v>
      </c>
      <c r="E1472" t="s">
        <v>34</v>
      </c>
      <c r="F1472" t="s">
        <v>49</v>
      </c>
      <c r="G1472" t="s">
        <v>69</v>
      </c>
      <c r="H1472" t="s">
        <v>37</v>
      </c>
      <c r="I1472" s="6">
        <v>75200</v>
      </c>
      <c r="J1472" s="8" t="str">
        <f t="shared" si="133"/>
        <v>HIGH</v>
      </c>
      <c r="K1472" t="s">
        <v>29</v>
      </c>
      <c r="L1472" t="s">
        <v>25</v>
      </c>
      <c r="M1472" s="13">
        <v>0.1789</v>
      </c>
      <c r="N1472" s="13">
        <v>17.89</v>
      </c>
      <c r="O1472">
        <v>690</v>
      </c>
      <c r="P1472">
        <v>694</v>
      </c>
      <c r="Q1472">
        <f t="shared" si="134"/>
        <v>692</v>
      </c>
      <c r="R1472" s="8" t="str">
        <f t="shared" si="135"/>
        <v>FAIR</v>
      </c>
      <c r="S1472">
        <f t="shared" si="132"/>
        <v>2</v>
      </c>
      <c r="T1472" s="8" t="str">
        <f t="shared" si="136"/>
        <v>MEDIUM</v>
      </c>
      <c r="U1472" s="8" t="str">
        <f t="shared" si="137"/>
        <v>Moderate DTI/Income/FICO</v>
      </c>
    </row>
    <row r="1473" spans="1:21" x14ac:dyDescent="0.3">
      <c r="A1473">
        <v>62022528</v>
      </c>
      <c r="B1473" s="6">
        <v>6125</v>
      </c>
      <c r="C1473" t="s">
        <v>26</v>
      </c>
      <c r="D1473" s="4">
        <v>0.19989999999999999</v>
      </c>
      <c r="E1473" t="s">
        <v>43</v>
      </c>
      <c r="F1473" t="s">
        <v>44</v>
      </c>
      <c r="G1473" t="s">
        <v>28</v>
      </c>
      <c r="H1473" t="s">
        <v>18</v>
      </c>
      <c r="I1473" s="6">
        <v>30000</v>
      </c>
      <c r="J1473" s="8" t="str">
        <f t="shared" si="133"/>
        <v>LOW</v>
      </c>
      <c r="K1473" t="s">
        <v>29</v>
      </c>
      <c r="L1473" t="s">
        <v>67</v>
      </c>
      <c r="M1473" s="13">
        <v>0.13439999999999999</v>
      </c>
      <c r="N1473" s="13">
        <v>13.44</v>
      </c>
      <c r="O1473">
        <v>700</v>
      </c>
      <c r="P1473">
        <v>704</v>
      </c>
      <c r="Q1473">
        <f t="shared" si="134"/>
        <v>702</v>
      </c>
      <c r="R1473" s="8" t="str">
        <f t="shared" si="135"/>
        <v>GOOD</v>
      </c>
      <c r="S1473">
        <f t="shared" si="132"/>
        <v>1</v>
      </c>
      <c r="T1473" s="8" t="str">
        <f t="shared" si="136"/>
        <v>HIGH</v>
      </c>
      <c r="U1473" s="8" t="str">
        <f t="shared" si="137"/>
        <v>High DTI / Low Income / Low FICO</v>
      </c>
    </row>
    <row r="1474" spans="1:21" x14ac:dyDescent="0.3">
      <c r="A1474">
        <v>65141403</v>
      </c>
      <c r="B1474" s="6">
        <v>20000</v>
      </c>
      <c r="C1474" t="s">
        <v>14</v>
      </c>
      <c r="D1474" s="4">
        <v>0.15410000000000001</v>
      </c>
      <c r="E1474" t="s">
        <v>15</v>
      </c>
      <c r="F1474" t="s">
        <v>27</v>
      </c>
      <c r="G1474" t="s">
        <v>33</v>
      </c>
      <c r="H1474" t="s">
        <v>37</v>
      </c>
      <c r="I1474" s="6">
        <v>55000</v>
      </c>
      <c r="J1474" s="8" t="str">
        <f t="shared" si="133"/>
        <v>MEDIUM</v>
      </c>
      <c r="K1474" t="s">
        <v>48</v>
      </c>
      <c r="L1474" t="s">
        <v>20</v>
      </c>
      <c r="M1474" s="13">
        <v>0.377</v>
      </c>
      <c r="N1474" s="13">
        <v>37.700000000000003</v>
      </c>
      <c r="O1474">
        <v>685</v>
      </c>
      <c r="P1474">
        <v>689</v>
      </c>
      <c r="Q1474">
        <f t="shared" si="134"/>
        <v>687</v>
      </c>
      <c r="R1474" s="8" t="str">
        <f t="shared" si="135"/>
        <v>FAIR</v>
      </c>
      <c r="S1474">
        <f t="shared" ref="S1474:S1537" si="138">IF(AND(M1474&lt;0.12, I1474&gt;60000, Q1474&gt;700), 3, IF(AND(M1474&lt;0.2, I1474&gt;40000, Q1474&gt;660), 2, 1))</f>
        <v>1</v>
      </c>
      <c r="T1474" s="8" t="str">
        <f t="shared" si="136"/>
        <v>HIGH</v>
      </c>
      <c r="U1474" s="8" t="str">
        <f t="shared" si="137"/>
        <v>High DTI / Low Income / Low FICO</v>
      </c>
    </row>
    <row r="1475" spans="1:21" x14ac:dyDescent="0.3">
      <c r="A1475">
        <v>63194522</v>
      </c>
      <c r="B1475" s="6">
        <v>14725</v>
      </c>
      <c r="C1475" t="s">
        <v>14</v>
      </c>
      <c r="D1475" s="4">
        <v>0.1699</v>
      </c>
      <c r="E1475" t="s">
        <v>15</v>
      </c>
      <c r="F1475" t="s">
        <v>53</v>
      </c>
      <c r="G1475" t="s">
        <v>50</v>
      </c>
      <c r="H1475" t="s">
        <v>24</v>
      </c>
      <c r="I1475" s="6">
        <v>50000</v>
      </c>
      <c r="J1475" s="8" t="str">
        <f t="shared" ref="J1475:J1538" si="139">IF(I1475&gt;60000,"HIGH",IF(I1475&gt;40000,"MEDIUM","LOW"))</f>
        <v>MEDIUM</v>
      </c>
      <c r="K1475" t="s">
        <v>19</v>
      </c>
      <c r="L1475" t="s">
        <v>20</v>
      </c>
      <c r="M1475" s="13">
        <v>0.26</v>
      </c>
      <c r="N1475" s="13">
        <v>26</v>
      </c>
      <c r="O1475">
        <v>665</v>
      </c>
      <c r="P1475">
        <v>669</v>
      </c>
      <c r="Q1475">
        <f t="shared" ref="Q1475:Q1538" si="140">AVERAGE(O1475,P1475)</f>
        <v>667</v>
      </c>
      <c r="R1475" s="8" t="str">
        <f t="shared" ref="R1475:R1538" si="141">IF(Q1475&gt;700,"GOOD",IF(Q1475&gt;660,"FAIR","POOR"))</f>
        <v>FAIR</v>
      </c>
      <c r="S1475">
        <f t="shared" si="138"/>
        <v>1</v>
      </c>
      <c r="T1475" s="8" t="str">
        <f t="shared" ref="T1475:T1538" si="142">IF(S1475=3, "LOW", IF(S1475=2, "MEDIUM", "HIGH"))</f>
        <v>HIGH</v>
      </c>
      <c r="U1475" s="8" t="str">
        <f t="shared" ref="U1475:U1538" si="143">IF(S1475=1, "High DTI / Low Income / Low FICO", IF(S1475=2, "Moderate DTI/Income/FICO", "Strong Profile"))</f>
        <v>High DTI / Low Income / Low FICO</v>
      </c>
    </row>
    <row r="1476" spans="1:21" x14ac:dyDescent="0.3">
      <c r="A1476">
        <v>68484668</v>
      </c>
      <c r="B1476" s="6">
        <v>8800</v>
      </c>
      <c r="C1476" t="s">
        <v>26</v>
      </c>
      <c r="D1476" s="4">
        <v>0.15770000000000001</v>
      </c>
      <c r="E1476" t="s">
        <v>15</v>
      </c>
      <c r="F1476" t="s">
        <v>27</v>
      </c>
      <c r="G1476" t="s">
        <v>17</v>
      </c>
      <c r="H1476" t="s">
        <v>18</v>
      </c>
      <c r="I1476" s="6">
        <v>60000</v>
      </c>
      <c r="J1476" s="8" t="str">
        <f t="shared" si="139"/>
        <v>MEDIUM</v>
      </c>
      <c r="K1476" t="s">
        <v>48</v>
      </c>
      <c r="L1476" t="s">
        <v>59</v>
      </c>
      <c r="M1476" s="13">
        <v>0.15920000000000001</v>
      </c>
      <c r="N1476" s="13">
        <v>15.920000000000002</v>
      </c>
      <c r="O1476">
        <v>690</v>
      </c>
      <c r="P1476">
        <v>694</v>
      </c>
      <c r="Q1476">
        <f t="shared" si="140"/>
        <v>692</v>
      </c>
      <c r="R1476" s="8" t="str">
        <f t="shared" si="141"/>
        <v>FAIR</v>
      </c>
      <c r="S1476">
        <f t="shared" si="138"/>
        <v>2</v>
      </c>
      <c r="T1476" s="8" t="str">
        <f t="shared" si="142"/>
        <v>MEDIUM</v>
      </c>
      <c r="U1476" s="8" t="str">
        <f t="shared" si="143"/>
        <v>Moderate DTI/Income/FICO</v>
      </c>
    </row>
    <row r="1477" spans="1:21" x14ac:dyDescent="0.3">
      <c r="A1477">
        <v>68473310</v>
      </c>
      <c r="B1477" s="6">
        <v>10000</v>
      </c>
      <c r="C1477" t="s">
        <v>26</v>
      </c>
      <c r="D1477" s="4">
        <v>0.16589999999999999</v>
      </c>
      <c r="E1477" t="s">
        <v>15</v>
      </c>
      <c r="F1477" t="s">
        <v>16</v>
      </c>
      <c r="G1477" t="s">
        <v>39</v>
      </c>
      <c r="H1477" t="s">
        <v>24</v>
      </c>
      <c r="I1477" s="6">
        <v>50000</v>
      </c>
      <c r="J1477" s="8" t="str">
        <f t="shared" si="139"/>
        <v>MEDIUM</v>
      </c>
      <c r="K1477" t="s">
        <v>29</v>
      </c>
      <c r="L1477" t="s">
        <v>20</v>
      </c>
      <c r="M1477" s="13">
        <v>0.1421</v>
      </c>
      <c r="N1477" s="13">
        <v>14.21</v>
      </c>
      <c r="O1477">
        <v>660</v>
      </c>
      <c r="P1477">
        <v>664</v>
      </c>
      <c r="Q1477">
        <f t="shared" si="140"/>
        <v>662</v>
      </c>
      <c r="R1477" s="8" t="str">
        <f t="shared" si="141"/>
        <v>FAIR</v>
      </c>
      <c r="S1477">
        <f t="shared" si="138"/>
        <v>2</v>
      </c>
      <c r="T1477" s="8" t="str">
        <f t="shared" si="142"/>
        <v>MEDIUM</v>
      </c>
      <c r="U1477" s="8" t="str">
        <f t="shared" si="143"/>
        <v>Moderate DTI/Income/FICO</v>
      </c>
    </row>
    <row r="1478" spans="1:21" x14ac:dyDescent="0.3">
      <c r="A1478">
        <v>67725863</v>
      </c>
      <c r="B1478" s="6">
        <v>20000</v>
      </c>
      <c r="C1478" t="s">
        <v>26</v>
      </c>
      <c r="D1478" s="4">
        <v>0.12590000000000001</v>
      </c>
      <c r="E1478" t="s">
        <v>21</v>
      </c>
      <c r="F1478" t="s">
        <v>22</v>
      </c>
      <c r="G1478" t="s">
        <v>50</v>
      </c>
      <c r="H1478" t="s">
        <v>18</v>
      </c>
      <c r="I1478" s="6">
        <v>92000</v>
      </c>
      <c r="J1478" s="8" t="str">
        <f t="shared" si="139"/>
        <v>HIGH</v>
      </c>
      <c r="K1478" t="s">
        <v>48</v>
      </c>
      <c r="L1478" t="s">
        <v>38</v>
      </c>
      <c r="M1478" s="13">
        <v>0.11539999999999999</v>
      </c>
      <c r="N1478" s="13">
        <v>11.54</v>
      </c>
      <c r="O1478">
        <v>690</v>
      </c>
      <c r="P1478">
        <v>694</v>
      </c>
      <c r="Q1478">
        <f t="shared" si="140"/>
        <v>692</v>
      </c>
      <c r="R1478" s="8" t="str">
        <f t="shared" si="141"/>
        <v>FAIR</v>
      </c>
      <c r="S1478">
        <f t="shared" si="138"/>
        <v>2</v>
      </c>
      <c r="T1478" s="8" t="str">
        <f t="shared" si="142"/>
        <v>MEDIUM</v>
      </c>
      <c r="U1478" s="8" t="str">
        <f t="shared" si="143"/>
        <v>Moderate DTI/Income/FICO</v>
      </c>
    </row>
    <row r="1479" spans="1:21" x14ac:dyDescent="0.3">
      <c r="A1479">
        <v>63155651</v>
      </c>
      <c r="B1479" s="6">
        <v>15000</v>
      </c>
      <c r="C1479" t="s">
        <v>14</v>
      </c>
      <c r="D1479" s="4">
        <v>0.15609999999999999</v>
      </c>
      <c r="E1479" t="s">
        <v>15</v>
      </c>
      <c r="F1479" t="s">
        <v>27</v>
      </c>
      <c r="G1479" t="s">
        <v>47</v>
      </c>
      <c r="H1479" t="s">
        <v>24</v>
      </c>
      <c r="I1479" s="6">
        <v>58000</v>
      </c>
      <c r="J1479" s="8" t="str">
        <f t="shared" si="139"/>
        <v>MEDIUM</v>
      </c>
      <c r="K1479" t="s">
        <v>19</v>
      </c>
      <c r="L1479" t="s">
        <v>20</v>
      </c>
      <c r="M1479" s="13">
        <v>0.1229</v>
      </c>
      <c r="N1479" s="13">
        <v>12.29</v>
      </c>
      <c r="O1479">
        <v>675</v>
      </c>
      <c r="P1479">
        <v>679</v>
      </c>
      <c r="Q1479">
        <f t="shared" si="140"/>
        <v>677</v>
      </c>
      <c r="R1479" s="8" t="str">
        <f t="shared" si="141"/>
        <v>FAIR</v>
      </c>
      <c r="S1479">
        <f t="shared" si="138"/>
        <v>2</v>
      </c>
      <c r="T1479" s="8" t="str">
        <f t="shared" si="142"/>
        <v>MEDIUM</v>
      </c>
      <c r="U1479" s="8" t="str">
        <f t="shared" si="143"/>
        <v>Moderate DTI/Income/FICO</v>
      </c>
    </row>
    <row r="1480" spans="1:21" x14ac:dyDescent="0.3">
      <c r="A1480">
        <v>67858227</v>
      </c>
      <c r="B1480" s="6">
        <v>8000</v>
      </c>
      <c r="C1480" t="s">
        <v>26</v>
      </c>
      <c r="D1480" s="4">
        <v>6.8900000000000003E-2</v>
      </c>
      <c r="E1480" t="s">
        <v>45</v>
      </c>
      <c r="F1480" t="s">
        <v>46</v>
      </c>
      <c r="G1480" t="s">
        <v>33</v>
      </c>
      <c r="H1480" t="s">
        <v>37</v>
      </c>
      <c r="I1480" s="6">
        <v>42750</v>
      </c>
      <c r="J1480" s="8" t="str">
        <f t="shared" si="139"/>
        <v>MEDIUM</v>
      </c>
      <c r="K1480" t="s">
        <v>29</v>
      </c>
      <c r="L1480" t="s">
        <v>20</v>
      </c>
      <c r="M1480" s="13">
        <v>0.1623</v>
      </c>
      <c r="N1480" s="13">
        <v>16.23</v>
      </c>
      <c r="O1480">
        <v>690</v>
      </c>
      <c r="P1480">
        <v>694</v>
      </c>
      <c r="Q1480">
        <f t="shared" si="140"/>
        <v>692</v>
      </c>
      <c r="R1480" s="8" t="str">
        <f t="shared" si="141"/>
        <v>FAIR</v>
      </c>
      <c r="S1480">
        <f t="shared" si="138"/>
        <v>2</v>
      </c>
      <c r="T1480" s="8" t="str">
        <f t="shared" si="142"/>
        <v>MEDIUM</v>
      </c>
      <c r="U1480" s="8" t="str">
        <f t="shared" si="143"/>
        <v>Moderate DTI/Income/FICO</v>
      </c>
    </row>
    <row r="1481" spans="1:21" x14ac:dyDescent="0.3">
      <c r="A1481">
        <v>64097739</v>
      </c>
      <c r="B1481" s="6">
        <v>4000</v>
      </c>
      <c r="C1481" t="s">
        <v>26</v>
      </c>
      <c r="D1481" s="4">
        <v>0.12050000000000001</v>
      </c>
      <c r="E1481" t="s">
        <v>21</v>
      </c>
      <c r="F1481" t="s">
        <v>40</v>
      </c>
      <c r="G1481" t="s">
        <v>17</v>
      </c>
      <c r="H1481" t="s">
        <v>37</v>
      </c>
      <c r="I1481" s="6">
        <v>30000</v>
      </c>
      <c r="J1481" s="8" t="str">
        <f t="shared" si="139"/>
        <v>LOW</v>
      </c>
      <c r="K1481" t="s">
        <v>48</v>
      </c>
      <c r="L1481" t="s">
        <v>20</v>
      </c>
      <c r="M1481" s="13">
        <v>0.22239999999999999</v>
      </c>
      <c r="N1481" s="13">
        <v>22.24</v>
      </c>
      <c r="O1481">
        <v>665</v>
      </c>
      <c r="P1481">
        <v>669</v>
      </c>
      <c r="Q1481">
        <f t="shared" si="140"/>
        <v>667</v>
      </c>
      <c r="R1481" s="8" t="str">
        <f t="shared" si="141"/>
        <v>FAIR</v>
      </c>
      <c r="S1481">
        <f t="shared" si="138"/>
        <v>1</v>
      </c>
      <c r="T1481" s="8" t="str">
        <f t="shared" si="142"/>
        <v>HIGH</v>
      </c>
      <c r="U1481" s="8" t="str">
        <f t="shared" si="143"/>
        <v>High DTI / Low Income / Low FICO</v>
      </c>
    </row>
    <row r="1482" spans="1:21" x14ac:dyDescent="0.3">
      <c r="A1482">
        <v>67939694</v>
      </c>
      <c r="B1482" s="6">
        <v>10650</v>
      </c>
      <c r="C1482" t="s">
        <v>26</v>
      </c>
      <c r="D1482" s="4">
        <v>0.14480000000000001</v>
      </c>
      <c r="E1482" t="s">
        <v>21</v>
      </c>
      <c r="F1482" t="s">
        <v>56</v>
      </c>
      <c r="G1482" t="s">
        <v>28</v>
      </c>
      <c r="H1482" t="s">
        <v>37</v>
      </c>
      <c r="I1482" s="6">
        <v>145000</v>
      </c>
      <c r="J1482" s="8" t="str">
        <f t="shared" si="139"/>
        <v>HIGH</v>
      </c>
      <c r="K1482" t="s">
        <v>29</v>
      </c>
      <c r="L1482" t="s">
        <v>67</v>
      </c>
      <c r="M1482" s="13">
        <v>2.7099999999999999E-2</v>
      </c>
      <c r="N1482" s="13">
        <v>2.71</v>
      </c>
      <c r="O1482">
        <v>675</v>
      </c>
      <c r="P1482">
        <v>679</v>
      </c>
      <c r="Q1482">
        <f t="shared" si="140"/>
        <v>677</v>
      </c>
      <c r="R1482" s="8" t="str">
        <f t="shared" si="141"/>
        <v>FAIR</v>
      </c>
      <c r="S1482">
        <f t="shared" si="138"/>
        <v>2</v>
      </c>
      <c r="T1482" s="8" t="str">
        <f t="shared" si="142"/>
        <v>MEDIUM</v>
      </c>
      <c r="U1482" s="8" t="str">
        <f t="shared" si="143"/>
        <v>Moderate DTI/Income/FICO</v>
      </c>
    </row>
    <row r="1483" spans="1:21" x14ac:dyDescent="0.3">
      <c r="A1483">
        <v>65974310</v>
      </c>
      <c r="B1483" s="6">
        <v>14400</v>
      </c>
      <c r="C1483" t="s">
        <v>14</v>
      </c>
      <c r="D1483" s="4">
        <v>0.16550000000000001</v>
      </c>
      <c r="E1483" t="s">
        <v>15</v>
      </c>
      <c r="F1483" t="s">
        <v>16</v>
      </c>
      <c r="G1483" t="s">
        <v>36</v>
      </c>
      <c r="H1483" t="s">
        <v>24</v>
      </c>
      <c r="I1483" s="6">
        <v>50000</v>
      </c>
      <c r="J1483" s="8" t="str">
        <f t="shared" si="139"/>
        <v>MEDIUM</v>
      </c>
      <c r="K1483" t="s">
        <v>48</v>
      </c>
      <c r="L1483" t="s">
        <v>20</v>
      </c>
      <c r="M1483" s="13">
        <v>0.1193</v>
      </c>
      <c r="N1483" s="13">
        <v>11.93</v>
      </c>
      <c r="O1483">
        <v>660</v>
      </c>
      <c r="P1483">
        <v>664</v>
      </c>
      <c r="Q1483">
        <f t="shared" si="140"/>
        <v>662</v>
      </c>
      <c r="R1483" s="8" t="str">
        <f t="shared" si="141"/>
        <v>FAIR</v>
      </c>
      <c r="S1483">
        <f t="shared" si="138"/>
        <v>2</v>
      </c>
      <c r="T1483" s="8" t="str">
        <f t="shared" si="142"/>
        <v>MEDIUM</v>
      </c>
      <c r="U1483" s="8" t="str">
        <f t="shared" si="143"/>
        <v>Moderate DTI/Income/FICO</v>
      </c>
    </row>
    <row r="1484" spans="1:21" x14ac:dyDescent="0.3">
      <c r="A1484">
        <v>67848296</v>
      </c>
      <c r="B1484" s="6">
        <v>22500</v>
      </c>
      <c r="C1484" t="s">
        <v>26</v>
      </c>
      <c r="D1484" s="4">
        <v>9.1700000000000004E-2</v>
      </c>
      <c r="E1484" t="s">
        <v>34</v>
      </c>
      <c r="F1484" t="s">
        <v>68</v>
      </c>
      <c r="G1484" t="s">
        <v>33</v>
      </c>
      <c r="H1484" t="s">
        <v>18</v>
      </c>
      <c r="I1484" s="6">
        <v>87500</v>
      </c>
      <c r="J1484" s="8" t="str">
        <f t="shared" si="139"/>
        <v>HIGH</v>
      </c>
      <c r="K1484" t="s">
        <v>29</v>
      </c>
      <c r="L1484" t="s">
        <v>20</v>
      </c>
      <c r="M1484" s="13">
        <v>0.2238</v>
      </c>
      <c r="N1484" s="13">
        <v>22.38</v>
      </c>
      <c r="O1484">
        <v>665</v>
      </c>
      <c r="P1484">
        <v>669</v>
      </c>
      <c r="Q1484">
        <f t="shared" si="140"/>
        <v>667</v>
      </c>
      <c r="R1484" s="8" t="str">
        <f t="shared" si="141"/>
        <v>FAIR</v>
      </c>
      <c r="S1484">
        <f t="shared" si="138"/>
        <v>1</v>
      </c>
      <c r="T1484" s="8" t="str">
        <f t="shared" si="142"/>
        <v>HIGH</v>
      </c>
      <c r="U1484" s="8" t="str">
        <f t="shared" si="143"/>
        <v>High DTI / Low Income / Low FICO</v>
      </c>
    </row>
    <row r="1485" spans="1:21" x14ac:dyDescent="0.3">
      <c r="A1485">
        <v>66511854</v>
      </c>
      <c r="B1485" s="6">
        <v>22200</v>
      </c>
      <c r="C1485" t="s">
        <v>14</v>
      </c>
      <c r="D1485" s="4">
        <v>0.11220000000000001</v>
      </c>
      <c r="E1485" t="s">
        <v>34</v>
      </c>
      <c r="F1485" t="s">
        <v>54</v>
      </c>
      <c r="G1485" t="s">
        <v>33</v>
      </c>
      <c r="H1485" t="s">
        <v>37</v>
      </c>
      <c r="I1485" s="6">
        <v>247000</v>
      </c>
      <c r="J1485" s="8" t="str">
        <f t="shared" si="139"/>
        <v>HIGH</v>
      </c>
      <c r="K1485" t="s">
        <v>29</v>
      </c>
      <c r="L1485" t="s">
        <v>25</v>
      </c>
      <c r="M1485" s="13">
        <v>0.10589999999999999</v>
      </c>
      <c r="N1485" s="13">
        <v>10.59</v>
      </c>
      <c r="O1485">
        <v>695</v>
      </c>
      <c r="P1485">
        <v>699</v>
      </c>
      <c r="Q1485">
        <f t="shared" si="140"/>
        <v>697</v>
      </c>
      <c r="R1485" s="8" t="str">
        <f t="shared" si="141"/>
        <v>FAIR</v>
      </c>
      <c r="S1485">
        <f t="shared" si="138"/>
        <v>2</v>
      </c>
      <c r="T1485" s="8" t="str">
        <f t="shared" si="142"/>
        <v>MEDIUM</v>
      </c>
      <c r="U1485" s="8" t="str">
        <f t="shared" si="143"/>
        <v>Moderate DTI/Income/FICO</v>
      </c>
    </row>
    <row r="1486" spans="1:21" x14ac:dyDescent="0.3">
      <c r="A1486">
        <v>65433259</v>
      </c>
      <c r="B1486" s="6">
        <v>5000</v>
      </c>
      <c r="C1486" t="s">
        <v>26</v>
      </c>
      <c r="D1486" s="4">
        <v>5.3200000000000004E-2</v>
      </c>
      <c r="E1486" t="s">
        <v>45</v>
      </c>
      <c r="F1486" t="s">
        <v>57</v>
      </c>
      <c r="H1486" t="s">
        <v>37</v>
      </c>
      <c r="I1486" s="6">
        <v>28000</v>
      </c>
      <c r="J1486" s="8" t="str">
        <f t="shared" si="139"/>
        <v>LOW</v>
      </c>
      <c r="K1486" t="s">
        <v>29</v>
      </c>
      <c r="L1486" t="s">
        <v>25</v>
      </c>
      <c r="M1486" s="13">
        <v>0.29049999999999998</v>
      </c>
      <c r="N1486" s="13">
        <v>29.049999999999997</v>
      </c>
      <c r="O1486">
        <v>815</v>
      </c>
      <c r="P1486">
        <v>819</v>
      </c>
      <c r="Q1486">
        <f t="shared" si="140"/>
        <v>817</v>
      </c>
      <c r="R1486" s="8" t="str">
        <f t="shared" si="141"/>
        <v>GOOD</v>
      </c>
      <c r="S1486">
        <f t="shared" si="138"/>
        <v>1</v>
      </c>
      <c r="T1486" s="8" t="str">
        <f t="shared" si="142"/>
        <v>HIGH</v>
      </c>
      <c r="U1486" s="8" t="str">
        <f t="shared" si="143"/>
        <v>High DTI / Low Income / Low FICO</v>
      </c>
    </row>
    <row r="1487" spans="1:21" x14ac:dyDescent="0.3">
      <c r="A1487">
        <v>65864513</v>
      </c>
      <c r="B1487" s="6">
        <v>19200</v>
      </c>
      <c r="C1487" t="s">
        <v>14</v>
      </c>
      <c r="D1487" s="4">
        <v>9.1700000000000004E-2</v>
      </c>
      <c r="E1487" t="s">
        <v>34</v>
      </c>
      <c r="F1487" t="s">
        <v>68</v>
      </c>
      <c r="G1487" t="s">
        <v>50</v>
      </c>
      <c r="H1487" t="s">
        <v>24</v>
      </c>
      <c r="I1487" s="6">
        <v>60000</v>
      </c>
      <c r="J1487" s="8" t="str">
        <f t="shared" si="139"/>
        <v>MEDIUM</v>
      </c>
      <c r="K1487" t="s">
        <v>29</v>
      </c>
      <c r="L1487" t="s">
        <v>31</v>
      </c>
      <c r="M1487" s="13">
        <v>0.19500000000000001</v>
      </c>
      <c r="N1487" s="13">
        <v>19.5</v>
      </c>
      <c r="O1487">
        <v>720</v>
      </c>
      <c r="P1487">
        <v>724</v>
      </c>
      <c r="Q1487">
        <f t="shared" si="140"/>
        <v>722</v>
      </c>
      <c r="R1487" s="8" t="str">
        <f t="shared" si="141"/>
        <v>GOOD</v>
      </c>
      <c r="S1487">
        <f t="shared" si="138"/>
        <v>2</v>
      </c>
      <c r="T1487" s="8" t="str">
        <f t="shared" si="142"/>
        <v>MEDIUM</v>
      </c>
      <c r="U1487" s="8" t="str">
        <f t="shared" si="143"/>
        <v>Moderate DTI/Income/FICO</v>
      </c>
    </row>
    <row r="1488" spans="1:21" x14ac:dyDescent="0.3">
      <c r="A1488">
        <v>63360418</v>
      </c>
      <c r="B1488" s="6">
        <v>24000</v>
      </c>
      <c r="C1488" t="s">
        <v>14</v>
      </c>
      <c r="D1488" s="4">
        <v>8.1799999999999998E-2</v>
      </c>
      <c r="E1488" t="s">
        <v>34</v>
      </c>
      <c r="F1488" t="s">
        <v>35</v>
      </c>
      <c r="G1488" t="s">
        <v>39</v>
      </c>
      <c r="H1488" t="s">
        <v>24</v>
      </c>
      <c r="I1488" s="6">
        <v>75000</v>
      </c>
      <c r="J1488" s="8" t="str">
        <f t="shared" si="139"/>
        <v>HIGH</v>
      </c>
      <c r="K1488" t="s">
        <v>48</v>
      </c>
      <c r="L1488" t="s">
        <v>20</v>
      </c>
      <c r="M1488" s="13">
        <v>6.6400000000000001E-2</v>
      </c>
      <c r="N1488" s="13">
        <v>6.64</v>
      </c>
      <c r="O1488">
        <v>700</v>
      </c>
      <c r="P1488">
        <v>704</v>
      </c>
      <c r="Q1488">
        <f t="shared" si="140"/>
        <v>702</v>
      </c>
      <c r="R1488" s="8" t="str">
        <f t="shared" si="141"/>
        <v>GOOD</v>
      </c>
      <c r="S1488">
        <f t="shared" si="138"/>
        <v>3</v>
      </c>
      <c r="T1488" s="8" t="str">
        <f t="shared" si="142"/>
        <v>LOW</v>
      </c>
      <c r="U1488" s="8" t="str">
        <f t="shared" si="143"/>
        <v>Strong Profile</v>
      </c>
    </row>
    <row r="1489" spans="1:21" x14ac:dyDescent="0.3">
      <c r="A1489">
        <v>63154751</v>
      </c>
      <c r="B1489" s="6">
        <v>25000</v>
      </c>
      <c r="C1489" t="s">
        <v>14</v>
      </c>
      <c r="D1489" s="4">
        <v>0.12689999999999999</v>
      </c>
      <c r="E1489" t="s">
        <v>21</v>
      </c>
      <c r="F1489" t="s">
        <v>22</v>
      </c>
      <c r="G1489" t="s">
        <v>33</v>
      </c>
      <c r="H1489" t="s">
        <v>24</v>
      </c>
      <c r="I1489" s="6">
        <v>60000</v>
      </c>
      <c r="J1489" s="8" t="str">
        <f t="shared" si="139"/>
        <v>MEDIUM</v>
      </c>
      <c r="K1489" t="s">
        <v>48</v>
      </c>
      <c r="L1489" t="s">
        <v>31</v>
      </c>
      <c r="M1489" s="13">
        <v>0.3579</v>
      </c>
      <c r="N1489" s="13">
        <v>35.79</v>
      </c>
      <c r="O1489">
        <v>770</v>
      </c>
      <c r="P1489">
        <v>774</v>
      </c>
      <c r="Q1489">
        <f t="shared" si="140"/>
        <v>772</v>
      </c>
      <c r="R1489" s="8" t="str">
        <f t="shared" si="141"/>
        <v>GOOD</v>
      </c>
      <c r="S1489">
        <f t="shared" si="138"/>
        <v>1</v>
      </c>
      <c r="T1489" s="8" t="str">
        <f t="shared" si="142"/>
        <v>HIGH</v>
      </c>
      <c r="U1489" s="8" t="str">
        <f t="shared" si="143"/>
        <v>High DTI / Low Income / Low FICO</v>
      </c>
    </row>
    <row r="1490" spans="1:21" x14ac:dyDescent="0.3">
      <c r="A1490">
        <v>65493980</v>
      </c>
      <c r="B1490" s="6">
        <v>14000</v>
      </c>
      <c r="C1490" t="s">
        <v>26</v>
      </c>
      <c r="D1490" s="4">
        <v>7.8899999999999998E-2</v>
      </c>
      <c r="E1490" t="s">
        <v>45</v>
      </c>
      <c r="F1490" t="s">
        <v>64</v>
      </c>
      <c r="G1490" t="s">
        <v>36</v>
      </c>
      <c r="H1490" t="s">
        <v>37</v>
      </c>
      <c r="I1490" s="6">
        <v>80000</v>
      </c>
      <c r="J1490" s="8" t="str">
        <f t="shared" si="139"/>
        <v>HIGH</v>
      </c>
      <c r="K1490" t="s">
        <v>29</v>
      </c>
      <c r="L1490" t="s">
        <v>25</v>
      </c>
      <c r="M1490" s="13">
        <v>0.12859999999999999</v>
      </c>
      <c r="N1490" s="13">
        <v>12.86</v>
      </c>
      <c r="O1490">
        <v>685</v>
      </c>
      <c r="P1490">
        <v>689</v>
      </c>
      <c r="Q1490">
        <f t="shared" si="140"/>
        <v>687</v>
      </c>
      <c r="R1490" s="8" t="str">
        <f t="shared" si="141"/>
        <v>FAIR</v>
      </c>
      <c r="S1490">
        <f t="shared" si="138"/>
        <v>2</v>
      </c>
      <c r="T1490" s="8" t="str">
        <f t="shared" si="142"/>
        <v>MEDIUM</v>
      </c>
      <c r="U1490" s="8" t="str">
        <f t="shared" si="143"/>
        <v>Moderate DTI/Income/FICO</v>
      </c>
    </row>
    <row r="1491" spans="1:21" x14ac:dyDescent="0.3">
      <c r="A1491">
        <v>66074552</v>
      </c>
      <c r="B1491" s="6">
        <v>28875</v>
      </c>
      <c r="C1491" t="s">
        <v>26</v>
      </c>
      <c r="D1491" s="4">
        <v>0.1757</v>
      </c>
      <c r="E1491" t="s">
        <v>15</v>
      </c>
      <c r="F1491" t="s">
        <v>52</v>
      </c>
      <c r="G1491" t="s">
        <v>72</v>
      </c>
      <c r="H1491" t="s">
        <v>24</v>
      </c>
      <c r="I1491" s="6">
        <v>75000</v>
      </c>
      <c r="J1491" s="8" t="str">
        <f t="shared" si="139"/>
        <v>HIGH</v>
      </c>
      <c r="K1491" t="s">
        <v>29</v>
      </c>
      <c r="L1491" t="s">
        <v>20</v>
      </c>
      <c r="M1491" s="13">
        <v>0.33899999999999997</v>
      </c>
      <c r="N1491" s="13">
        <v>33.9</v>
      </c>
      <c r="O1491">
        <v>690</v>
      </c>
      <c r="P1491">
        <v>694</v>
      </c>
      <c r="Q1491">
        <f t="shared" si="140"/>
        <v>692</v>
      </c>
      <c r="R1491" s="8" t="str">
        <f t="shared" si="141"/>
        <v>FAIR</v>
      </c>
      <c r="S1491">
        <f t="shared" si="138"/>
        <v>1</v>
      </c>
      <c r="T1491" s="8" t="str">
        <f t="shared" si="142"/>
        <v>HIGH</v>
      </c>
      <c r="U1491" s="8" t="str">
        <f t="shared" si="143"/>
        <v>High DTI / Low Income / Low FICO</v>
      </c>
    </row>
    <row r="1492" spans="1:21" x14ac:dyDescent="0.3">
      <c r="A1492">
        <v>68425170</v>
      </c>
      <c r="B1492" s="6">
        <v>12000</v>
      </c>
      <c r="C1492" t="s">
        <v>26</v>
      </c>
      <c r="D1492" s="4">
        <v>0.10779999999999999</v>
      </c>
      <c r="E1492" t="s">
        <v>34</v>
      </c>
      <c r="F1492" t="s">
        <v>49</v>
      </c>
      <c r="G1492" t="s">
        <v>47</v>
      </c>
      <c r="H1492" t="s">
        <v>24</v>
      </c>
      <c r="I1492" s="6">
        <v>85000</v>
      </c>
      <c r="J1492" s="8" t="str">
        <f t="shared" si="139"/>
        <v>HIGH</v>
      </c>
      <c r="K1492" t="s">
        <v>29</v>
      </c>
      <c r="L1492" t="s">
        <v>25</v>
      </c>
      <c r="M1492" s="13">
        <v>0.28360000000000002</v>
      </c>
      <c r="N1492" s="13">
        <v>28.360000000000003</v>
      </c>
      <c r="O1492">
        <v>665</v>
      </c>
      <c r="P1492">
        <v>669</v>
      </c>
      <c r="Q1492">
        <f t="shared" si="140"/>
        <v>667</v>
      </c>
      <c r="R1492" s="8" t="str">
        <f t="shared" si="141"/>
        <v>FAIR</v>
      </c>
      <c r="S1492">
        <f t="shared" si="138"/>
        <v>1</v>
      </c>
      <c r="T1492" s="8" t="str">
        <f t="shared" si="142"/>
        <v>HIGH</v>
      </c>
      <c r="U1492" s="8" t="str">
        <f t="shared" si="143"/>
        <v>High DTI / Low Income / Low FICO</v>
      </c>
    </row>
    <row r="1493" spans="1:21" x14ac:dyDescent="0.3">
      <c r="A1493">
        <v>63094836</v>
      </c>
      <c r="B1493" s="6">
        <v>26400</v>
      </c>
      <c r="C1493" t="s">
        <v>26</v>
      </c>
      <c r="D1493" s="4">
        <v>7.2599999999999998E-2</v>
      </c>
      <c r="E1493" t="s">
        <v>45</v>
      </c>
      <c r="F1493" t="s">
        <v>61</v>
      </c>
      <c r="G1493" t="s">
        <v>23</v>
      </c>
      <c r="H1493" t="s">
        <v>37</v>
      </c>
      <c r="I1493" s="6">
        <v>74000</v>
      </c>
      <c r="J1493" s="8" t="str">
        <f t="shared" si="139"/>
        <v>HIGH</v>
      </c>
      <c r="K1493" t="s">
        <v>29</v>
      </c>
      <c r="L1493" t="s">
        <v>25</v>
      </c>
      <c r="M1493" s="13">
        <v>0.19170000000000001</v>
      </c>
      <c r="N1493" s="13">
        <v>19.170000000000002</v>
      </c>
      <c r="O1493">
        <v>695</v>
      </c>
      <c r="P1493">
        <v>699</v>
      </c>
      <c r="Q1493">
        <f t="shared" si="140"/>
        <v>697</v>
      </c>
      <c r="R1493" s="8" t="str">
        <f t="shared" si="141"/>
        <v>FAIR</v>
      </c>
      <c r="S1493">
        <f t="shared" si="138"/>
        <v>2</v>
      </c>
      <c r="T1493" s="8" t="str">
        <f t="shared" si="142"/>
        <v>MEDIUM</v>
      </c>
      <c r="U1493" s="8" t="str">
        <f t="shared" si="143"/>
        <v>Moderate DTI/Income/FICO</v>
      </c>
    </row>
    <row r="1494" spans="1:21" x14ac:dyDescent="0.3">
      <c r="A1494">
        <v>65383752</v>
      </c>
      <c r="B1494" s="6">
        <v>3000</v>
      </c>
      <c r="C1494" t="s">
        <v>26</v>
      </c>
      <c r="D1494" s="4">
        <v>0.12590000000000001</v>
      </c>
      <c r="E1494" t="s">
        <v>21</v>
      </c>
      <c r="F1494" t="s">
        <v>22</v>
      </c>
      <c r="G1494" t="s">
        <v>33</v>
      </c>
      <c r="H1494" t="s">
        <v>24</v>
      </c>
      <c r="I1494" s="6">
        <v>69000</v>
      </c>
      <c r="J1494" s="8" t="str">
        <f t="shared" si="139"/>
        <v>HIGH</v>
      </c>
      <c r="K1494" t="s">
        <v>29</v>
      </c>
      <c r="L1494" t="s">
        <v>20</v>
      </c>
      <c r="M1494" s="13">
        <v>0.37719999999999998</v>
      </c>
      <c r="N1494" s="13">
        <v>37.72</v>
      </c>
      <c r="O1494">
        <v>705</v>
      </c>
      <c r="P1494">
        <v>709</v>
      </c>
      <c r="Q1494">
        <f t="shared" si="140"/>
        <v>707</v>
      </c>
      <c r="R1494" s="8" t="str">
        <f t="shared" si="141"/>
        <v>GOOD</v>
      </c>
      <c r="S1494">
        <f t="shared" si="138"/>
        <v>1</v>
      </c>
      <c r="T1494" s="8" t="str">
        <f t="shared" si="142"/>
        <v>HIGH</v>
      </c>
      <c r="U1494" s="8" t="str">
        <f t="shared" si="143"/>
        <v>High DTI / Low Income / Low FICO</v>
      </c>
    </row>
    <row r="1495" spans="1:21" x14ac:dyDescent="0.3">
      <c r="A1495">
        <v>66533750</v>
      </c>
      <c r="B1495" s="6">
        <v>15000</v>
      </c>
      <c r="C1495" t="s">
        <v>14</v>
      </c>
      <c r="D1495" s="4">
        <v>0.17859999999999998</v>
      </c>
      <c r="E1495" t="s">
        <v>15</v>
      </c>
      <c r="F1495" t="s">
        <v>51</v>
      </c>
      <c r="G1495" t="s">
        <v>69</v>
      </c>
      <c r="H1495" t="s">
        <v>24</v>
      </c>
      <c r="I1495" s="6">
        <v>73700</v>
      </c>
      <c r="J1495" s="8" t="str">
        <f t="shared" si="139"/>
        <v>HIGH</v>
      </c>
      <c r="K1495" t="s">
        <v>19</v>
      </c>
      <c r="L1495" t="s">
        <v>25</v>
      </c>
      <c r="M1495" s="13">
        <v>0.2732</v>
      </c>
      <c r="N1495" s="13">
        <v>27.32</v>
      </c>
      <c r="O1495">
        <v>670</v>
      </c>
      <c r="P1495">
        <v>674</v>
      </c>
      <c r="Q1495">
        <f t="shared" si="140"/>
        <v>672</v>
      </c>
      <c r="R1495" s="8" t="str">
        <f t="shared" si="141"/>
        <v>FAIR</v>
      </c>
      <c r="S1495">
        <f t="shared" si="138"/>
        <v>1</v>
      </c>
      <c r="T1495" s="8" t="str">
        <f t="shared" si="142"/>
        <v>HIGH</v>
      </c>
      <c r="U1495" s="8" t="str">
        <f t="shared" si="143"/>
        <v>High DTI / Low Income / Low FICO</v>
      </c>
    </row>
    <row r="1496" spans="1:21" x14ac:dyDescent="0.3">
      <c r="A1496">
        <v>65822138</v>
      </c>
      <c r="B1496" s="6">
        <v>20000</v>
      </c>
      <c r="C1496" t="s">
        <v>14</v>
      </c>
      <c r="D1496" s="4">
        <v>9.9900000000000003E-2</v>
      </c>
      <c r="E1496" t="s">
        <v>34</v>
      </c>
      <c r="F1496" t="s">
        <v>58</v>
      </c>
      <c r="G1496" t="s">
        <v>33</v>
      </c>
      <c r="H1496" t="s">
        <v>24</v>
      </c>
      <c r="I1496" s="6">
        <v>45000</v>
      </c>
      <c r="J1496" s="8" t="str">
        <f t="shared" si="139"/>
        <v>MEDIUM</v>
      </c>
      <c r="K1496" t="s">
        <v>29</v>
      </c>
      <c r="L1496" t="s">
        <v>20</v>
      </c>
      <c r="M1496" s="13">
        <v>0.12909999999999999</v>
      </c>
      <c r="N1496" s="13">
        <v>12.91</v>
      </c>
      <c r="O1496">
        <v>710</v>
      </c>
      <c r="P1496">
        <v>714</v>
      </c>
      <c r="Q1496">
        <f t="shared" si="140"/>
        <v>712</v>
      </c>
      <c r="R1496" s="8" t="str">
        <f t="shared" si="141"/>
        <v>GOOD</v>
      </c>
      <c r="S1496">
        <f t="shared" si="138"/>
        <v>2</v>
      </c>
      <c r="T1496" s="8" t="str">
        <f t="shared" si="142"/>
        <v>MEDIUM</v>
      </c>
      <c r="U1496" s="8" t="str">
        <f t="shared" si="143"/>
        <v>Moderate DTI/Income/FICO</v>
      </c>
    </row>
    <row r="1497" spans="1:21" x14ac:dyDescent="0.3">
      <c r="A1497">
        <v>66605142</v>
      </c>
      <c r="B1497" s="6">
        <v>12450</v>
      </c>
      <c r="C1497" t="s">
        <v>14</v>
      </c>
      <c r="D1497" s="4">
        <v>0.1757</v>
      </c>
      <c r="E1497" t="s">
        <v>15</v>
      </c>
      <c r="F1497" t="s">
        <v>52</v>
      </c>
      <c r="G1497" t="s">
        <v>33</v>
      </c>
      <c r="H1497" t="s">
        <v>24</v>
      </c>
      <c r="I1497" s="6">
        <v>50000</v>
      </c>
      <c r="J1497" s="8" t="str">
        <f t="shared" si="139"/>
        <v>MEDIUM</v>
      </c>
      <c r="K1497" t="s">
        <v>79</v>
      </c>
      <c r="L1497" t="s">
        <v>20</v>
      </c>
      <c r="M1497" s="13">
        <v>0.19420000000000001</v>
      </c>
      <c r="N1497" s="13">
        <v>19.420000000000002</v>
      </c>
      <c r="O1497">
        <v>665</v>
      </c>
      <c r="P1497">
        <v>669</v>
      </c>
      <c r="Q1497">
        <f t="shared" si="140"/>
        <v>667</v>
      </c>
      <c r="R1497" s="8" t="str">
        <f t="shared" si="141"/>
        <v>FAIR</v>
      </c>
      <c r="S1497">
        <f t="shared" si="138"/>
        <v>2</v>
      </c>
      <c r="T1497" s="8" t="str">
        <f t="shared" si="142"/>
        <v>MEDIUM</v>
      </c>
      <c r="U1497" s="8" t="str">
        <f t="shared" si="143"/>
        <v>Moderate DTI/Income/FICO</v>
      </c>
    </row>
    <row r="1498" spans="1:21" x14ac:dyDescent="0.3">
      <c r="A1498">
        <v>65811421</v>
      </c>
      <c r="B1498" s="6">
        <v>15000</v>
      </c>
      <c r="C1498" t="s">
        <v>14</v>
      </c>
      <c r="D1498" s="4">
        <v>9.1700000000000004E-2</v>
      </c>
      <c r="E1498" t="s">
        <v>34</v>
      </c>
      <c r="F1498" t="s">
        <v>68</v>
      </c>
      <c r="G1498" t="s">
        <v>69</v>
      </c>
      <c r="H1498" t="s">
        <v>24</v>
      </c>
      <c r="I1498" s="6">
        <v>52350</v>
      </c>
      <c r="J1498" s="8" t="str">
        <f t="shared" si="139"/>
        <v>MEDIUM</v>
      </c>
      <c r="K1498" t="s">
        <v>29</v>
      </c>
      <c r="L1498" t="s">
        <v>20</v>
      </c>
      <c r="M1498" s="13">
        <v>0.15310000000000001</v>
      </c>
      <c r="N1498" s="13">
        <v>15.310000000000002</v>
      </c>
      <c r="O1498">
        <v>745</v>
      </c>
      <c r="P1498">
        <v>749</v>
      </c>
      <c r="Q1498">
        <f t="shared" si="140"/>
        <v>747</v>
      </c>
      <c r="R1498" s="8" t="str">
        <f t="shared" si="141"/>
        <v>GOOD</v>
      </c>
      <c r="S1498">
        <f t="shared" si="138"/>
        <v>2</v>
      </c>
      <c r="T1498" s="8" t="str">
        <f t="shared" si="142"/>
        <v>MEDIUM</v>
      </c>
      <c r="U1498" s="8" t="str">
        <f t="shared" si="143"/>
        <v>Moderate DTI/Income/FICO</v>
      </c>
    </row>
    <row r="1499" spans="1:21" x14ac:dyDescent="0.3">
      <c r="A1499">
        <v>64038460</v>
      </c>
      <c r="B1499" s="6">
        <v>11200</v>
      </c>
      <c r="C1499" t="s">
        <v>14</v>
      </c>
      <c r="D1499" s="4">
        <v>0.13669999999999999</v>
      </c>
      <c r="E1499" t="s">
        <v>21</v>
      </c>
      <c r="F1499" t="s">
        <v>30</v>
      </c>
      <c r="G1499" t="s">
        <v>39</v>
      </c>
      <c r="H1499" t="s">
        <v>37</v>
      </c>
      <c r="I1499" s="6">
        <v>53000</v>
      </c>
      <c r="J1499" s="8" t="str">
        <f t="shared" si="139"/>
        <v>MEDIUM</v>
      </c>
      <c r="K1499" t="s">
        <v>29</v>
      </c>
      <c r="L1499" t="s">
        <v>25</v>
      </c>
      <c r="M1499" s="13">
        <v>6.0700000000000004E-2</v>
      </c>
      <c r="N1499" s="13">
        <v>6.07</v>
      </c>
      <c r="O1499">
        <v>665</v>
      </c>
      <c r="P1499">
        <v>669</v>
      </c>
      <c r="Q1499">
        <f t="shared" si="140"/>
        <v>667</v>
      </c>
      <c r="R1499" s="8" t="str">
        <f t="shared" si="141"/>
        <v>FAIR</v>
      </c>
      <c r="S1499">
        <f t="shared" si="138"/>
        <v>2</v>
      </c>
      <c r="T1499" s="8" t="str">
        <f t="shared" si="142"/>
        <v>MEDIUM</v>
      </c>
      <c r="U1499" s="8" t="str">
        <f t="shared" si="143"/>
        <v>Moderate DTI/Income/FICO</v>
      </c>
    </row>
    <row r="1500" spans="1:21" x14ac:dyDescent="0.3">
      <c r="A1500">
        <v>65757471</v>
      </c>
      <c r="B1500" s="6">
        <v>16000</v>
      </c>
      <c r="C1500" t="s">
        <v>26</v>
      </c>
      <c r="D1500" s="4">
        <v>7.8899999999999998E-2</v>
      </c>
      <c r="E1500" t="s">
        <v>45</v>
      </c>
      <c r="F1500" t="s">
        <v>64</v>
      </c>
      <c r="G1500" t="s">
        <v>33</v>
      </c>
      <c r="H1500" t="s">
        <v>24</v>
      </c>
      <c r="I1500" s="6">
        <v>77000</v>
      </c>
      <c r="J1500" s="8" t="str">
        <f t="shared" si="139"/>
        <v>HIGH</v>
      </c>
      <c r="K1500" t="s">
        <v>29</v>
      </c>
      <c r="L1500" t="s">
        <v>20</v>
      </c>
      <c r="M1500" s="13">
        <v>0.1699</v>
      </c>
      <c r="N1500" s="13">
        <v>16.989999999999998</v>
      </c>
      <c r="O1500">
        <v>695</v>
      </c>
      <c r="P1500">
        <v>699</v>
      </c>
      <c r="Q1500">
        <f t="shared" si="140"/>
        <v>697</v>
      </c>
      <c r="R1500" s="8" t="str">
        <f t="shared" si="141"/>
        <v>FAIR</v>
      </c>
      <c r="S1500">
        <f t="shared" si="138"/>
        <v>2</v>
      </c>
      <c r="T1500" s="8" t="str">
        <f t="shared" si="142"/>
        <v>MEDIUM</v>
      </c>
      <c r="U1500" s="8" t="str">
        <f t="shared" si="143"/>
        <v>Moderate DTI/Income/FICO</v>
      </c>
    </row>
    <row r="1501" spans="1:21" x14ac:dyDescent="0.3">
      <c r="A1501">
        <v>63516171</v>
      </c>
      <c r="B1501" s="6">
        <v>5000</v>
      </c>
      <c r="C1501" t="s">
        <v>26</v>
      </c>
      <c r="D1501" s="4">
        <v>7.8899999999999998E-2</v>
      </c>
      <c r="E1501" t="s">
        <v>45</v>
      </c>
      <c r="F1501" t="s">
        <v>64</v>
      </c>
      <c r="G1501" t="s">
        <v>17</v>
      </c>
      <c r="H1501" t="s">
        <v>37</v>
      </c>
      <c r="I1501" s="6">
        <v>35000</v>
      </c>
      <c r="J1501" s="8" t="str">
        <f t="shared" si="139"/>
        <v>LOW</v>
      </c>
      <c r="K1501" t="s">
        <v>48</v>
      </c>
      <c r="L1501" t="s">
        <v>20</v>
      </c>
      <c r="M1501" s="13">
        <v>0.18760000000000002</v>
      </c>
      <c r="N1501" s="13">
        <v>18.760000000000002</v>
      </c>
      <c r="O1501">
        <v>670</v>
      </c>
      <c r="P1501">
        <v>674</v>
      </c>
      <c r="Q1501">
        <f t="shared" si="140"/>
        <v>672</v>
      </c>
      <c r="R1501" s="8" t="str">
        <f t="shared" si="141"/>
        <v>FAIR</v>
      </c>
      <c r="S1501">
        <f t="shared" si="138"/>
        <v>1</v>
      </c>
      <c r="T1501" s="8" t="str">
        <f t="shared" si="142"/>
        <v>HIGH</v>
      </c>
      <c r="U1501" s="8" t="str">
        <f t="shared" si="143"/>
        <v>High DTI / Low Income / Low FICO</v>
      </c>
    </row>
    <row r="1502" spans="1:21" x14ac:dyDescent="0.3">
      <c r="A1502">
        <v>65656334</v>
      </c>
      <c r="B1502" s="6">
        <v>12000</v>
      </c>
      <c r="C1502" t="s">
        <v>26</v>
      </c>
      <c r="D1502" s="4">
        <v>0.12590000000000001</v>
      </c>
      <c r="E1502" t="s">
        <v>21</v>
      </c>
      <c r="F1502" t="s">
        <v>22</v>
      </c>
      <c r="G1502" t="s">
        <v>23</v>
      </c>
      <c r="H1502" t="s">
        <v>18</v>
      </c>
      <c r="I1502" s="6">
        <v>35000</v>
      </c>
      <c r="J1502" s="8" t="str">
        <f t="shared" si="139"/>
        <v>LOW</v>
      </c>
      <c r="K1502" t="s">
        <v>48</v>
      </c>
      <c r="L1502" t="s">
        <v>20</v>
      </c>
      <c r="M1502" s="13">
        <v>0.28910000000000002</v>
      </c>
      <c r="N1502" s="13">
        <v>28.910000000000004</v>
      </c>
      <c r="O1502">
        <v>700</v>
      </c>
      <c r="P1502">
        <v>704</v>
      </c>
      <c r="Q1502">
        <f t="shared" si="140"/>
        <v>702</v>
      </c>
      <c r="R1502" s="8" t="str">
        <f t="shared" si="141"/>
        <v>GOOD</v>
      </c>
      <c r="S1502">
        <f t="shared" si="138"/>
        <v>1</v>
      </c>
      <c r="T1502" s="8" t="str">
        <f t="shared" si="142"/>
        <v>HIGH</v>
      </c>
      <c r="U1502" s="8" t="str">
        <f t="shared" si="143"/>
        <v>High DTI / Low Income / Low FICO</v>
      </c>
    </row>
    <row r="1503" spans="1:21" x14ac:dyDescent="0.3">
      <c r="A1503">
        <v>66620425</v>
      </c>
      <c r="B1503" s="6">
        <v>33600</v>
      </c>
      <c r="C1503" t="s">
        <v>26</v>
      </c>
      <c r="D1503" s="4">
        <v>0.11990000000000001</v>
      </c>
      <c r="E1503" t="s">
        <v>21</v>
      </c>
      <c r="F1503" t="s">
        <v>40</v>
      </c>
      <c r="G1503" t="s">
        <v>33</v>
      </c>
      <c r="H1503" t="s">
        <v>24</v>
      </c>
      <c r="I1503" s="6">
        <v>300000</v>
      </c>
      <c r="J1503" s="8" t="str">
        <f t="shared" si="139"/>
        <v>HIGH</v>
      </c>
      <c r="K1503" t="s">
        <v>48</v>
      </c>
      <c r="L1503" t="s">
        <v>20</v>
      </c>
      <c r="M1503" s="13">
        <v>0.1537</v>
      </c>
      <c r="N1503" s="13">
        <v>15.370000000000001</v>
      </c>
      <c r="O1503">
        <v>660</v>
      </c>
      <c r="P1503">
        <v>664</v>
      </c>
      <c r="Q1503">
        <f t="shared" si="140"/>
        <v>662</v>
      </c>
      <c r="R1503" s="8" t="str">
        <f t="shared" si="141"/>
        <v>FAIR</v>
      </c>
      <c r="S1503">
        <f t="shared" si="138"/>
        <v>2</v>
      </c>
      <c r="T1503" s="8" t="str">
        <f t="shared" si="142"/>
        <v>MEDIUM</v>
      </c>
      <c r="U1503" s="8" t="str">
        <f t="shared" si="143"/>
        <v>Moderate DTI/Income/FICO</v>
      </c>
    </row>
    <row r="1504" spans="1:21" x14ac:dyDescent="0.3">
      <c r="A1504">
        <v>68536187</v>
      </c>
      <c r="B1504" s="6">
        <v>16000</v>
      </c>
      <c r="C1504" t="s">
        <v>26</v>
      </c>
      <c r="D1504" s="4">
        <v>0.1399</v>
      </c>
      <c r="E1504" t="s">
        <v>21</v>
      </c>
      <c r="F1504" t="s">
        <v>30</v>
      </c>
      <c r="G1504" t="s">
        <v>36</v>
      </c>
      <c r="H1504" t="s">
        <v>37</v>
      </c>
      <c r="I1504" s="6">
        <v>52000</v>
      </c>
      <c r="J1504" s="8" t="str">
        <f t="shared" si="139"/>
        <v>MEDIUM</v>
      </c>
      <c r="K1504" t="s">
        <v>48</v>
      </c>
      <c r="L1504" t="s">
        <v>20</v>
      </c>
      <c r="M1504" s="13">
        <v>0.33119999999999999</v>
      </c>
      <c r="N1504" s="13">
        <v>33.119999999999997</v>
      </c>
      <c r="O1504">
        <v>705</v>
      </c>
      <c r="P1504">
        <v>709</v>
      </c>
      <c r="Q1504">
        <f t="shared" si="140"/>
        <v>707</v>
      </c>
      <c r="R1504" s="8" t="str">
        <f t="shared" si="141"/>
        <v>GOOD</v>
      </c>
      <c r="S1504">
        <f t="shared" si="138"/>
        <v>1</v>
      </c>
      <c r="T1504" s="8" t="str">
        <f t="shared" si="142"/>
        <v>HIGH</v>
      </c>
      <c r="U1504" s="8" t="str">
        <f t="shared" si="143"/>
        <v>High DTI / Low Income / Low FICO</v>
      </c>
    </row>
    <row r="1505" spans="1:21" x14ac:dyDescent="0.3">
      <c r="A1505">
        <v>65723467</v>
      </c>
      <c r="B1505" s="6">
        <v>3250</v>
      </c>
      <c r="C1505" t="s">
        <v>26</v>
      </c>
      <c r="D1505" s="4">
        <v>0.28489999999999999</v>
      </c>
      <c r="E1505" t="s">
        <v>83</v>
      </c>
      <c r="F1505" t="s">
        <v>86</v>
      </c>
      <c r="H1505" t="s">
        <v>18</v>
      </c>
      <c r="I1505" s="6">
        <v>27000</v>
      </c>
      <c r="J1505" s="8" t="str">
        <f t="shared" si="139"/>
        <v>LOW</v>
      </c>
      <c r="K1505" t="s">
        <v>48</v>
      </c>
      <c r="L1505" t="s">
        <v>20</v>
      </c>
      <c r="M1505" s="13">
        <v>0.34310000000000002</v>
      </c>
      <c r="N1505" s="13">
        <v>34.31</v>
      </c>
      <c r="O1505">
        <v>675</v>
      </c>
      <c r="P1505">
        <v>679</v>
      </c>
      <c r="Q1505">
        <f t="shared" si="140"/>
        <v>677</v>
      </c>
      <c r="R1505" s="8" t="str">
        <f t="shared" si="141"/>
        <v>FAIR</v>
      </c>
      <c r="S1505">
        <f t="shared" si="138"/>
        <v>1</v>
      </c>
      <c r="T1505" s="8" t="str">
        <f t="shared" si="142"/>
        <v>HIGH</v>
      </c>
      <c r="U1505" s="8" t="str">
        <f t="shared" si="143"/>
        <v>High DTI / Low Income / Low FICO</v>
      </c>
    </row>
    <row r="1506" spans="1:21" x14ac:dyDescent="0.3">
      <c r="A1506">
        <v>65724145</v>
      </c>
      <c r="B1506" s="6">
        <v>27000</v>
      </c>
      <c r="C1506" t="s">
        <v>26</v>
      </c>
      <c r="D1506" s="4">
        <v>7.8899999999999998E-2</v>
      </c>
      <c r="E1506" t="s">
        <v>45</v>
      </c>
      <c r="F1506" t="s">
        <v>64</v>
      </c>
      <c r="G1506" t="s">
        <v>50</v>
      </c>
      <c r="H1506" t="s">
        <v>37</v>
      </c>
      <c r="I1506" s="6">
        <v>62000</v>
      </c>
      <c r="J1506" s="8" t="str">
        <f t="shared" si="139"/>
        <v>HIGH</v>
      </c>
      <c r="K1506" t="s">
        <v>29</v>
      </c>
      <c r="L1506" t="s">
        <v>20</v>
      </c>
      <c r="M1506" s="13">
        <v>0.1038</v>
      </c>
      <c r="N1506" s="13">
        <v>10.38</v>
      </c>
      <c r="O1506">
        <v>705</v>
      </c>
      <c r="P1506">
        <v>709</v>
      </c>
      <c r="Q1506">
        <f t="shared" si="140"/>
        <v>707</v>
      </c>
      <c r="R1506" s="8" t="str">
        <f t="shared" si="141"/>
        <v>GOOD</v>
      </c>
      <c r="S1506">
        <f t="shared" si="138"/>
        <v>3</v>
      </c>
      <c r="T1506" s="8" t="str">
        <f t="shared" si="142"/>
        <v>LOW</v>
      </c>
      <c r="U1506" s="8" t="str">
        <f t="shared" si="143"/>
        <v>Strong Profile</v>
      </c>
    </row>
    <row r="1507" spans="1:21" x14ac:dyDescent="0.3">
      <c r="A1507">
        <v>66210684</v>
      </c>
      <c r="B1507" s="6">
        <v>26400</v>
      </c>
      <c r="C1507" t="s">
        <v>26</v>
      </c>
      <c r="D1507" s="4">
        <v>5.3200000000000004E-2</v>
      </c>
      <c r="E1507" t="s">
        <v>45</v>
      </c>
      <c r="F1507" t="s">
        <v>57</v>
      </c>
      <c r="G1507" t="s">
        <v>72</v>
      </c>
      <c r="H1507" t="s">
        <v>24</v>
      </c>
      <c r="I1507" s="6">
        <v>106000</v>
      </c>
      <c r="J1507" s="8" t="str">
        <f t="shared" si="139"/>
        <v>HIGH</v>
      </c>
      <c r="K1507" t="s">
        <v>48</v>
      </c>
      <c r="L1507" t="s">
        <v>25</v>
      </c>
      <c r="M1507" s="13">
        <v>0.17050000000000001</v>
      </c>
      <c r="N1507" s="13">
        <v>17.05</v>
      </c>
      <c r="O1507">
        <v>755</v>
      </c>
      <c r="P1507">
        <v>759</v>
      </c>
      <c r="Q1507">
        <f t="shared" si="140"/>
        <v>757</v>
      </c>
      <c r="R1507" s="8" t="str">
        <f t="shared" si="141"/>
        <v>GOOD</v>
      </c>
      <c r="S1507">
        <f t="shared" si="138"/>
        <v>2</v>
      </c>
      <c r="T1507" s="8" t="str">
        <f t="shared" si="142"/>
        <v>MEDIUM</v>
      </c>
      <c r="U1507" s="8" t="str">
        <f t="shared" si="143"/>
        <v>Moderate DTI/Income/FICO</v>
      </c>
    </row>
    <row r="1508" spans="1:21" x14ac:dyDescent="0.3">
      <c r="A1508">
        <v>66492617</v>
      </c>
      <c r="B1508" s="6">
        <v>5000</v>
      </c>
      <c r="C1508" t="s">
        <v>26</v>
      </c>
      <c r="D1508" s="4">
        <v>0.10640000000000001</v>
      </c>
      <c r="E1508" t="s">
        <v>34</v>
      </c>
      <c r="F1508" t="s">
        <v>49</v>
      </c>
      <c r="G1508" t="s">
        <v>23</v>
      </c>
      <c r="H1508" t="s">
        <v>37</v>
      </c>
      <c r="I1508" s="6">
        <v>30000</v>
      </c>
      <c r="J1508" s="8" t="str">
        <f t="shared" si="139"/>
        <v>LOW</v>
      </c>
      <c r="K1508" t="s">
        <v>48</v>
      </c>
      <c r="L1508" t="s">
        <v>20</v>
      </c>
      <c r="M1508" s="13">
        <v>0.29600000000000004</v>
      </c>
      <c r="N1508" s="13">
        <v>29.600000000000005</v>
      </c>
      <c r="O1508">
        <v>670</v>
      </c>
      <c r="P1508">
        <v>674</v>
      </c>
      <c r="Q1508">
        <f t="shared" si="140"/>
        <v>672</v>
      </c>
      <c r="R1508" s="8" t="str">
        <f t="shared" si="141"/>
        <v>FAIR</v>
      </c>
      <c r="S1508">
        <f t="shared" si="138"/>
        <v>1</v>
      </c>
      <c r="T1508" s="8" t="str">
        <f t="shared" si="142"/>
        <v>HIGH</v>
      </c>
      <c r="U1508" s="8" t="str">
        <f t="shared" si="143"/>
        <v>High DTI / Low Income / Low FICO</v>
      </c>
    </row>
    <row r="1509" spans="1:21" x14ac:dyDescent="0.3">
      <c r="A1509">
        <v>65763642</v>
      </c>
      <c r="B1509" s="6">
        <v>12000</v>
      </c>
      <c r="C1509" t="s">
        <v>26</v>
      </c>
      <c r="D1509" s="4">
        <v>9.1700000000000004E-2</v>
      </c>
      <c r="E1509" t="s">
        <v>34</v>
      </c>
      <c r="F1509" t="s">
        <v>68</v>
      </c>
      <c r="G1509" t="s">
        <v>33</v>
      </c>
      <c r="H1509" t="s">
        <v>18</v>
      </c>
      <c r="I1509" s="6">
        <v>105000</v>
      </c>
      <c r="J1509" s="8" t="str">
        <f t="shared" si="139"/>
        <v>HIGH</v>
      </c>
      <c r="K1509" t="s">
        <v>29</v>
      </c>
      <c r="L1509" t="s">
        <v>20</v>
      </c>
      <c r="M1509" s="13">
        <v>0.19539999999999999</v>
      </c>
      <c r="N1509" s="13">
        <v>19.54</v>
      </c>
      <c r="O1509">
        <v>715</v>
      </c>
      <c r="P1509">
        <v>719</v>
      </c>
      <c r="Q1509">
        <f t="shared" si="140"/>
        <v>717</v>
      </c>
      <c r="R1509" s="8" t="str">
        <f t="shared" si="141"/>
        <v>GOOD</v>
      </c>
      <c r="S1509">
        <f t="shared" si="138"/>
        <v>2</v>
      </c>
      <c r="T1509" s="8" t="str">
        <f t="shared" si="142"/>
        <v>MEDIUM</v>
      </c>
      <c r="U1509" s="8" t="str">
        <f t="shared" si="143"/>
        <v>Moderate DTI/Income/FICO</v>
      </c>
    </row>
    <row r="1510" spans="1:21" x14ac:dyDescent="0.3">
      <c r="A1510">
        <v>67436839</v>
      </c>
      <c r="B1510" s="6">
        <v>28400</v>
      </c>
      <c r="C1510" t="s">
        <v>26</v>
      </c>
      <c r="D1510" s="4">
        <v>0.15410000000000001</v>
      </c>
      <c r="E1510" t="s">
        <v>15</v>
      </c>
      <c r="F1510" t="s">
        <v>27</v>
      </c>
      <c r="G1510" t="s">
        <v>33</v>
      </c>
      <c r="H1510" t="s">
        <v>24</v>
      </c>
      <c r="I1510" s="6">
        <v>104000</v>
      </c>
      <c r="J1510" s="8" t="str">
        <f t="shared" si="139"/>
        <v>HIGH</v>
      </c>
      <c r="K1510" t="s">
        <v>29</v>
      </c>
      <c r="L1510" t="s">
        <v>20</v>
      </c>
      <c r="M1510" s="13">
        <v>0.30329999999999996</v>
      </c>
      <c r="N1510" s="13">
        <v>30.329999999999995</v>
      </c>
      <c r="O1510">
        <v>685</v>
      </c>
      <c r="P1510">
        <v>689</v>
      </c>
      <c r="Q1510">
        <f t="shared" si="140"/>
        <v>687</v>
      </c>
      <c r="R1510" s="8" t="str">
        <f t="shared" si="141"/>
        <v>FAIR</v>
      </c>
      <c r="S1510">
        <f t="shared" si="138"/>
        <v>1</v>
      </c>
      <c r="T1510" s="8" t="str">
        <f t="shared" si="142"/>
        <v>HIGH</v>
      </c>
      <c r="U1510" s="8" t="str">
        <f t="shared" si="143"/>
        <v>High DTI / Low Income / Low FICO</v>
      </c>
    </row>
    <row r="1511" spans="1:21" x14ac:dyDescent="0.3">
      <c r="A1511">
        <v>64721925</v>
      </c>
      <c r="B1511" s="6">
        <v>8800</v>
      </c>
      <c r="C1511" t="s">
        <v>26</v>
      </c>
      <c r="D1511" s="4">
        <v>0.12590000000000001</v>
      </c>
      <c r="E1511" t="s">
        <v>21</v>
      </c>
      <c r="F1511" t="s">
        <v>22</v>
      </c>
      <c r="G1511" t="s">
        <v>33</v>
      </c>
      <c r="H1511" t="s">
        <v>24</v>
      </c>
      <c r="I1511" s="6">
        <v>72000</v>
      </c>
      <c r="J1511" s="8" t="str">
        <f t="shared" si="139"/>
        <v>HIGH</v>
      </c>
      <c r="K1511" t="s">
        <v>29</v>
      </c>
      <c r="L1511" t="s">
        <v>20</v>
      </c>
      <c r="M1511" s="13">
        <v>0.27399999999999997</v>
      </c>
      <c r="N1511" s="13">
        <v>27.399999999999995</v>
      </c>
      <c r="O1511">
        <v>670</v>
      </c>
      <c r="P1511">
        <v>674</v>
      </c>
      <c r="Q1511">
        <f t="shared" si="140"/>
        <v>672</v>
      </c>
      <c r="R1511" s="8" t="str">
        <f t="shared" si="141"/>
        <v>FAIR</v>
      </c>
      <c r="S1511">
        <f t="shared" si="138"/>
        <v>1</v>
      </c>
      <c r="T1511" s="8" t="str">
        <f t="shared" si="142"/>
        <v>HIGH</v>
      </c>
      <c r="U1511" s="8" t="str">
        <f t="shared" si="143"/>
        <v>High DTI / Low Income / Low FICO</v>
      </c>
    </row>
    <row r="1512" spans="1:21" x14ac:dyDescent="0.3">
      <c r="A1512">
        <v>62449259</v>
      </c>
      <c r="B1512" s="6">
        <v>35000</v>
      </c>
      <c r="C1512" t="s">
        <v>26</v>
      </c>
      <c r="D1512" s="4">
        <v>0.1333</v>
      </c>
      <c r="E1512" t="s">
        <v>21</v>
      </c>
      <c r="F1512" t="s">
        <v>32</v>
      </c>
      <c r="G1512" t="s">
        <v>36</v>
      </c>
      <c r="H1512" t="s">
        <v>24</v>
      </c>
      <c r="I1512" s="6">
        <v>150000</v>
      </c>
      <c r="J1512" s="8" t="str">
        <f t="shared" si="139"/>
        <v>HIGH</v>
      </c>
      <c r="K1512" t="s">
        <v>29</v>
      </c>
      <c r="L1512" t="s">
        <v>31</v>
      </c>
      <c r="M1512" s="13">
        <v>0.18179999999999999</v>
      </c>
      <c r="N1512" s="13">
        <v>18.18</v>
      </c>
      <c r="O1512">
        <v>695</v>
      </c>
      <c r="P1512">
        <v>699</v>
      </c>
      <c r="Q1512">
        <f t="shared" si="140"/>
        <v>697</v>
      </c>
      <c r="R1512" s="8" t="str">
        <f t="shared" si="141"/>
        <v>FAIR</v>
      </c>
      <c r="S1512">
        <f t="shared" si="138"/>
        <v>2</v>
      </c>
      <c r="T1512" s="8" t="str">
        <f t="shared" si="142"/>
        <v>MEDIUM</v>
      </c>
      <c r="U1512" s="8" t="str">
        <f t="shared" si="143"/>
        <v>Moderate DTI/Income/FICO</v>
      </c>
    </row>
    <row r="1513" spans="1:21" x14ac:dyDescent="0.3">
      <c r="A1513">
        <v>67075462</v>
      </c>
      <c r="B1513" s="6">
        <v>8400</v>
      </c>
      <c r="C1513" t="s">
        <v>26</v>
      </c>
      <c r="D1513" s="4">
        <v>7.2599999999999998E-2</v>
      </c>
      <c r="E1513" t="s">
        <v>45</v>
      </c>
      <c r="F1513" t="s">
        <v>61</v>
      </c>
      <c r="G1513" t="s">
        <v>17</v>
      </c>
      <c r="H1513" t="s">
        <v>37</v>
      </c>
      <c r="I1513" s="6">
        <v>55000</v>
      </c>
      <c r="J1513" s="8" t="str">
        <f t="shared" si="139"/>
        <v>MEDIUM</v>
      </c>
      <c r="K1513" t="s">
        <v>29</v>
      </c>
      <c r="L1513" t="s">
        <v>25</v>
      </c>
      <c r="M1513" s="13">
        <v>0.12130000000000001</v>
      </c>
      <c r="N1513" s="13">
        <v>12.13</v>
      </c>
      <c r="O1513">
        <v>720</v>
      </c>
      <c r="P1513">
        <v>724</v>
      </c>
      <c r="Q1513">
        <f t="shared" si="140"/>
        <v>722</v>
      </c>
      <c r="R1513" s="8" t="str">
        <f t="shared" si="141"/>
        <v>GOOD</v>
      </c>
      <c r="S1513">
        <f t="shared" si="138"/>
        <v>2</v>
      </c>
      <c r="T1513" s="8" t="str">
        <f t="shared" si="142"/>
        <v>MEDIUM</v>
      </c>
      <c r="U1513" s="8" t="str">
        <f t="shared" si="143"/>
        <v>Moderate DTI/Income/FICO</v>
      </c>
    </row>
    <row r="1514" spans="1:21" x14ac:dyDescent="0.3">
      <c r="A1514">
        <v>65624115</v>
      </c>
      <c r="B1514" s="6">
        <v>10000</v>
      </c>
      <c r="C1514" t="s">
        <v>26</v>
      </c>
      <c r="D1514" s="4">
        <v>0.1149</v>
      </c>
      <c r="E1514" t="s">
        <v>34</v>
      </c>
      <c r="F1514" t="s">
        <v>54</v>
      </c>
      <c r="H1514" t="s">
        <v>24</v>
      </c>
      <c r="I1514" s="6">
        <v>50460</v>
      </c>
      <c r="J1514" s="8" t="str">
        <f t="shared" si="139"/>
        <v>MEDIUM</v>
      </c>
      <c r="K1514" t="s">
        <v>29</v>
      </c>
      <c r="L1514" t="s">
        <v>20</v>
      </c>
      <c r="M1514" s="13">
        <v>9.7299999999999998E-2</v>
      </c>
      <c r="N1514" s="13">
        <v>9.73</v>
      </c>
      <c r="O1514">
        <v>680</v>
      </c>
      <c r="P1514">
        <v>684</v>
      </c>
      <c r="Q1514">
        <f t="shared" si="140"/>
        <v>682</v>
      </c>
      <c r="R1514" s="8" t="str">
        <f t="shared" si="141"/>
        <v>FAIR</v>
      </c>
      <c r="S1514">
        <f t="shared" si="138"/>
        <v>2</v>
      </c>
      <c r="T1514" s="8" t="str">
        <f t="shared" si="142"/>
        <v>MEDIUM</v>
      </c>
      <c r="U1514" s="8" t="str">
        <f t="shared" si="143"/>
        <v>Moderate DTI/Income/FICO</v>
      </c>
    </row>
    <row r="1515" spans="1:21" x14ac:dyDescent="0.3">
      <c r="A1515">
        <v>68366973</v>
      </c>
      <c r="B1515" s="6">
        <v>24000</v>
      </c>
      <c r="C1515" t="s">
        <v>14</v>
      </c>
      <c r="D1515" s="4">
        <v>0.1399</v>
      </c>
      <c r="E1515" t="s">
        <v>21</v>
      </c>
      <c r="F1515" t="s">
        <v>30</v>
      </c>
      <c r="G1515" t="s">
        <v>39</v>
      </c>
      <c r="H1515" t="s">
        <v>37</v>
      </c>
      <c r="I1515" s="6">
        <v>82193</v>
      </c>
      <c r="J1515" s="8" t="str">
        <f t="shared" si="139"/>
        <v>HIGH</v>
      </c>
      <c r="K1515" t="s">
        <v>19</v>
      </c>
      <c r="L1515" t="s">
        <v>25</v>
      </c>
      <c r="M1515" s="13">
        <v>0.29920000000000002</v>
      </c>
      <c r="N1515" s="13">
        <v>29.92</v>
      </c>
      <c r="O1515">
        <v>695</v>
      </c>
      <c r="P1515">
        <v>699</v>
      </c>
      <c r="Q1515">
        <f t="shared" si="140"/>
        <v>697</v>
      </c>
      <c r="R1515" s="8" t="str">
        <f t="shared" si="141"/>
        <v>FAIR</v>
      </c>
      <c r="S1515">
        <f t="shared" si="138"/>
        <v>1</v>
      </c>
      <c r="T1515" s="8" t="str">
        <f t="shared" si="142"/>
        <v>HIGH</v>
      </c>
      <c r="U1515" s="8" t="str">
        <f t="shared" si="143"/>
        <v>High DTI / Low Income / Low FICO</v>
      </c>
    </row>
    <row r="1516" spans="1:21" x14ac:dyDescent="0.3">
      <c r="A1516">
        <v>63385401</v>
      </c>
      <c r="B1516" s="6">
        <v>15000</v>
      </c>
      <c r="C1516" t="s">
        <v>26</v>
      </c>
      <c r="D1516" s="4">
        <v>8.1799999999999998E-2</v>
      </c>
      <c r="E1516" t="s">
        <v>34</v>
      </c>
      <c r="F1516" t="s">
        <v>35</v>
      </c>
      <c r="G1516" t="s">
        <v>17</v>
      </c>
      <c r="H1516" t="s">
        <v>18</v>
      </c>
      <c r="I1516" s="6">
        <v>60000</v>
      </c>
      <c r="J1516" s="8" t="str">
        <f t="shared" si="139"/>
        <v>MEDIUM</v>
      </c>
      <c r="K1516" t="s">
        <v>29</v>
      </c>
      <c r="L1516" t="s">
        <v>25</v>
      </c>
      <c r="M1516" s="13">
        <v>0.19469999999999998</v>
      </c>
      <c r="N1516" s="13">
        <v>19.47</v>
      </c>
      <c r="O1516">
        <v>675</v>
      </c>
      <c r="P1516">
        <v>679</v>
      </c>
      <c r="Q1516">
        <f t="shared" si="140"/>
        <v>677</v>
      </c>
      <c r="R1516" s="8" t="str">
        <f t="shared" si="141"/>
        <v>FAIR</v>
      </c>
      <c r="S1516">
        <f t="shared" si="138"/>
        <v>2</v>
      </c>
      <c r="T1516" s="8" t="str">
        <f t="shared" si="142"/>
        <v>MEDIUM</v>
      </c>
      <c r="U1516" s="8" t="str">
        <f t="shared" si="143"/>
        <v>Moderate DTI/Income/FICO</v>
      </c>
    </row>
    <row r="1517" spans="1:21" x14ac:dyDescent="0.3">
      <c r="A1517">
        <v>66635056</v>
      </c>
      <c r="B1517" s="6">
        <v>10000</v>
      </c>
      <c r="C1517" t="s">
        <v>26</v>
      </c>
      <c r="D1517" s="4">
        <v>0.17859999999999998</v>
      </c>
      <c r="E1517" t="s">
        <v>15</v>
      </c>
      <c r="F1517" t="s">
        <v>51</v>
      </c>
      <c r="G1517" t="s">
        <v>17</v>
      </c>
      <c r="H1517" t="s">
        <v>37</v>
      </c>
      <c r="I1517" s="6">
        <v>60000</v>
      </c>
      <c r="J1517" s="8" t="str">
        <f t="shared" si="139"/>
        <v>MEDIUM</v>
      </c>
      <c r="K1517" t="s">
        <v>29</v>
      </c>
      <c r="L1517" t="s">
        <v>20</v>
      </c>
      <c r="M1517" s="13">
        <v>0.1946</v>
      </c>
      <c r="N1517" s="13">
        <v>19.46</v>
      </c>
      <c r="O1517">
        <v>665</v>
      </c>
      <c r="P1517">
        <v>669</v>
      </c>
      <c r="Q1517">
        <f t="shared" si="140"/>
        <v>667</v>
      </c>
      <c r="R1517" s="8" t="str">
        <f t="shared" si="141"/>
        <v>FAIR</v>
      </c>
      <c r="S1517">
        <f t="shared" si="138"/>
        <v>2</v>
      </c>
      <c r="T1517" s="8" t="str">
        <f t="shared" si="142"/>
        <v>MEDIUM</v>
      </c>
      <c r="U1517" s="8" t="str">
        <f t="shared" si="143"/>
        <v>Moderate DTI/Income/FICO</v>
      </c>
    </row>
    <row r="1518" spans="1:21" x14ac:dyDescent="0.3">
      <c r="A1518">
        <v>64008734</v>
      </c>
      <c r="B1518" s="6">
        <v>1000</v>
      </c>
      <c r="C1518" t="s">
        <v>26</v>
      </c>
      <c r="D1518" s="4">
        <v>0.17859999999999998</v>
      </c>
      <c r="E1518" t="s">
        <v>15</v>
      </c>
      <c r="F1518" t="s">
        <v>51</v>
      </c>
      <c r="H1518" t="s">
        <v>37</v>
      </c>
      <c r="I1518" s="6">
        <v>10000</v>
      </c>
      <c r="J1518" s="8" t="str">
        <f t="shared" si="139"/>
        <v>LOW</v>
      </c>
      <c r="K1518" t="s">
        <v>48</v>
      </c>
      <c r="L1518" t="s">
        <v>20</v>
      </c>
      <c r="M1518" s="13">
        <v>0.2029</v>
      </c>
      <c r="N1518" s="13">
        <v>20.29</v>
      </c>
      <c r="O1518">
        <v>695</v>
      </c>
      <c r="P1518">
        <v>699</v>
      </c>
      <c r="Q1518">
        <f t="shared" si="140"/>
        <v>697</v>
      </c>
      <c r="R1518" s="8" t="str">
        <f t="shared" si="141"/>
        <v>FAIR</v>
      </c>
      <c r="S1518">
        <f t="shared" si="138"/>
        <v>1</v>
      </c>
      <c r="T1518" s="8" t="str">
        <f t="shared" si="142"/>
        <v>HIGH</v>
      </c>
      <c r="U1518" s="8" t="str">
        <f t="shared" si="143"/>
        <v>High DTI / Low Income / Low FICO</v>
      </c>
    </row>
    <row r="1519" spans="1:21" x14ac:dyDescent="0.3">
      <c r="A1519">
        <v>67665177</v>
      </c>
      <c r="B1519" s="6">
        <v>24000</v>
      </c>
      <c r="C1519" t="s">
        <v>26</v>
      </c>
      <c r="D1519" s="4">
        <v>0.11220000000000001</v>
      </c>
      <c r="E1519" t="s">
        <v>34</v>
      </c>
      <c r="F1519" t="s">
        <v>54</v>
      </c>
      <c r="G1519" t="s">
        <v>72</v>
      </c>
      <c r="H1519" t="s">
        <v>24</v>
      </c>
      <c r="I1519" s="6">
        <v>60000</v>
      </c>
      <c r="J1519" s="8" t="str">
        <f t="shared" si="139"/>
        <v>MEDIUM</v>
      </c>
      <c r="K1519" t="s">
        <v>29</v>
      </c>
      <c r="L1519" t="s">
        <v>25</v>
      </c>
      <c r="M1519" s="13">
        <v>0.20079999999999998</v>
      </c>
      <c r="N1519" s="13">
        <v>20.079999999999998</v>
      </c>
      <c r="O1519">
        <v>695</v>
      </c>
      <c r="P1519">
        <v>699</v>
      </c>
      <c r="Q1519">
        <f t="shared" si="140"/>
        <v>697</v>
      </c>
      <c r="R1519" s="8" t="str">
        <f t="shared" si="141"/>
        <v>FAIR</v>
      </c>
      <c r="S1519">
        <f t="shared" si="138"/>
        <v>1</v>
      </c>
      <c r="T1519" s="8" t="str">
        <f t="shared" si="142"/>
        <v>HIGH</v>
      </c>
      <c r="U1519" s="8" t="str">
        <f t="shared" si="143"/>
        <v>High DTI / Low Income / Low FICO</v>
      </c>
    </row>
    <row r="1520" spans="1:21" x14ac:dyDescent="0.3">
      <c r="A1520">
        <v>63388767</v>
      </c>
      <c r="B1520" s="6">
        <v>20000</v>
      </c>
      <c r="C1520" t="s">
        <v>26</v>
      </c>
      <c r="D1520" s="4">
        <v>9.1700000000000004E-2</v>
      </c>
      <c r="E1520" t="s">
        <v>34</v>
      </c>
      <c r="F1520" t="s">
        <v>68</v>
      </c>
      <c r="G1520" t="s">
        <v>17</v>
      </c>
      <c r="H1520" t="s">
        <v>37</v>
      </c>
      <c r="I1520" s="6">
        <v>120000</v>
      </c>
      <c r="J1520" s="8" t="str">
        <f t="shared" si="139"/>
        <v>HIGH</v>
      </c>
      <c r="K1520" t="s">
        <v>29</v>
      </c>
      <c r="L1520" t="s">
        <v>25</v>
      </c>
      <c r="M1520" s="13">
        <v>0.12210000000000001</v>
      </c>
      <c r="N1520" s="13">
        <v>12.21</v>
      </c>
      <c r="O1520">
        <v>715</v>
      </c>
      <c r="P1520">
        <v>719</v>
      </c>
      <c r="Q1520">
        <f t="shared" si="140"/>
        <v>717</v>
      </c>
      <c r="R1520" s="8" t="str">
        <f t="shared" si="141"/>
        <v>GOOD</v>
      </c>
      <c r="S1520">
        <f t="shared" si="138"/>
        <v>2</v>
      </c>
      <c r="T1520" s="8" t="str">
        <f t="shared" si="142"/>
        <v>MEDIUM</v>
      </c>
      <c r="U1520" s="8" t="str">
        <f t="shared" si="143"/>
        <v>Moderate DTI/Income/FICO</v>
      </c>
    </row>
    <row r="1521" spans="1:21" x14ac:dyDescent="0.3">
      <c r="A1521">
        <v>63742700</v>
      </c>
      <c r="B1521" s="6">
        <v>17000</v>
      </c>
      <c r="C1521" t="s">
        <v>26</v>
      </c>
      <c r="D1521" s="4">
        <v>9.1700000000000004E-2</v>
      </c>
      <c r="E1521" t="s">
        <v>34</v>
      </c>
      <c r="F1521" t="s">
        <v>68</v>
      </c>
      <c r="G1521" t="s">
        <v>33</v>
      </c>
      <c r="H1521" t="s">
        <v>37</v>
      </c>
      <c r="I1521" s="6">
        <v>66000</v>
      </c>
      <c r="J1521" s="8" t="str">
        <f t="shared" si="139"/>
        <v>HIGH</v>
      </c>
      <c r="K1521" t="s">
        <v>29</v>
      </c>
      <c r="L1521" t="s">
        <v>20</v>
      </c>
      <c r="M1521" s="13">
        <v>0.182</v>
      </c>
      <c r="N1521" s="13">
        <v>18.2</v>
      </c>
      <c r="O1521">
        <v>670</v>
      </c>
      <c r="P1521">
        <v>674</v>
      </c>
      <c r="Q1521">
        <f t="shared" si="140"/>
        <v>672</v>
      </c>
      <c r="R1521" s="8" t="str">
        <f t="shared" si="141"/>
        <v>FAIR</v>
      </c>
      <c r="S1521">
        <f t="shared" si="138"/>
        <v>2</v>
      </c>
      <c r="T1521" s="8" t="str">
        <f t="shared" si="142"/>
        <v>MEDIUM</v>
      </c>
      <c r="U1521" s="8" t="str">
        <f t="shared" si="143"/>
        <v>Moderate DTI/Income/FICO</v>
      </c>
    </row>
    <row r="1522" spans="1:21" x14ac:dyDescent="0.3">
      <c r="A1522">
        <v>68534148</v>
      </c>
      <c r="B1522" s="6">
        <v>12000</v>
      </c>
      <c r="C1522" t="s">
        <v>26</v>
      </c>
      <c r="D1522" s="4">
        <v>0.1399</v>
      </c>
      <c r="E1522" t="s">
        <v>21</v>
      </c>
      <c r="F1522" t="s">
        <v>30</v>
      </c>
      <c r="G1522" t="s">
        <v>17</v>
      </c>
      <c r="H1522" t="s">
        <v>37</v>
      </c>
      <c r="I1522" s="6">
        <v>72500</v>
      </c>
      <c r="J1522" s="8" t="str">
        <f t="shared" si="139"/>
        <v>HIGH</v>
      </c>
      <c r="K1522" t="s">
        <v>29</v>
      </c>
      <c r="L1522" t="s">
        <v>20</v>
      </c>
      <c r="M1522" s="13">
        <v>7.7100000000000002E-2</v>
      </c>
      <c r="N1522" s="13">
        <v>7.71</v>
      </c>
      <c r="O1522">
        <v>665</v>
      </c>
      <c r="P1522">
        <v>669</v>
      </c>
      <c r="Q1522">
        <f t="shared" si="140"/>
        <v>667</v>
      </c>
      <c r="R1522" s="8" t="str">
        <f t="shared" si="141"/>
        <v>FAIR</v>
      </c>
      <c r="S1522">
        <f t="shared" si="138"/>
        <v>2</v>
      </c>
      <c r="T1522" s="8" t="str">
        <f t="shared" si="142"/>
        <v>MEDIUM</v>
      </c>
      <c r="U1522" s="8" t="str">
        <f t="shared" si="143"/>
        <v>Moderate DTI/Income/FICO</v>
      </c>
    </row>
    <row r="1523" spans="1:21" x14ac:dyDescent="0.3">
      <c r="A1523">
        <v>66390497</v>
      </c>
      <c r="B1523" s="6">
        <v>12000</v>
      </c>
      <c r="C1523" t="s">
        <v>26</v>
      </c>
      <c r="D1523" s="4">
        <v>5.3200000000000004E-2</v>
      </c>
      <c r="E1523" t="s">
        <v>45</v>
      </c>
      <c r="F1523" t="s">
        <v>57</v>
      </c>
      <c r="G1523" t="s">
        <v>33</v>
      </c>
      <c r="H1523" t="s">
        <v>24</v>
      </c>
      <c r="I1523" s="6">
        <v>53000</v>
      </c>
      <c r="J1523" s="8" t="str">
        <f t="shared" si="139"/>
        <v>MEDIUM</v>
      </c>
      <c r="K1523" t="s">
        <v>29</v>
      </c>
      <c r="L1523" t="s">
        <v>25</v>
      </c>
      <c r="M1523" s="13">
        <v>0.2097</v>
      </c>
      <c r="N1523" s="13">
        <v>20.97</v>
      </c>
      <c r="O1523">
        <v>795</v>
      </c>
      <c r="P1523">
        <v>799</v>
      </c>
      <c r="Q1523">
        <f t="shared" si="140"/>
        <v>797</v>
      </c>
      <c r="R1523" s="8" t="str">
        <f t="shared" si="141"/>
        <v>GOOD</v>
      </c>
      <c r="S1523">
        <f t="shared" si="138"/>
        <v>1</v>
      </c>
      <c r="T1523" s="8" t="str">
        <f t="shared" si="142"/>
        <v>HIGH</v>
      </c>
      <c r="U1523" s="8" t="str">
        <f t="shared" si="143"/>
        <v>High DTI / Low Income / Low FICO</v>
      </c>
    </row>
    <row r="1524" spans="1:21" x14ac:dyDescent="0.3">
      <c r="A1524">
        <v>65303134</v>
      </c>
      <c r="B1524" s="6">
        <v>35000</v>
      </c>
      <c r="C1524" t="s">
        <v>14</v>
      </c>
      <c r="D1524" s="4">
        <v>0.14330000000000001</v>
      </c>
      <c r="E1524" t="s">
        <v>21</v>
      </c>
      <c r="F1524" t="s">
        <v>56</v>
      </c>
      <c r="G1524" t="s">
        <v>33</v>
      </c>
      <c r="H1524" t="s">
        <v>24</v>
      </c>
      <c r="I1524" s="6">
        <v>94100</v>
      </c>
      <c r="J1524" s="8" t="str">
        <f t="shared" si="139"/>
        <v>HIGH</v>
      </c>
      <c r="K1524" t="s">
        <v>29</v>
      </c>
      <c r="L1524" t="s">
        <v>20</v>
      </c>
      <c r="M1524" s="13">
        <v>9.7599999999999992E-2</v>
      </c>
      <c r="N1524" s="13">
        <v>9.76</v>
      </c>
      <c r="O1524">
        <v>670</v>
      </c>
      <c r="P1524">
        <v>674</v>
      </c>
      <c r="Q1524">
        <f t="shared" si="140"/>
        <v>672</v>
      </c>
      <c r="R1524" s="8" t="str">
        <f t="shared" si="141"/>
        <v>FAIR</v>
      </c>
      <c r="S1524">
        <f t="shared" si="138"/>
        <v>2</v>
      </c>
      <c r="T1524" s="8" t="str">
        <f t="shared" si="142"/>
        <v>MEDIUM</v>
      </c>
      <c r="U1524" s="8" t="str">
        <f t="shared" si="143"/>
        <v>Moderate DTI/Income/FICO</v>
      </c>
    </row>
    <row r="1525" spans="1:21" x14ac:dyDescent="0.3">
      <c r="A1525">
        <v>63064716</v>
      </c>
      <c r="B1525" s="6">
        <v>23450</v>
      </c>
      <c r="C1525" t="s">
        <v>14</v>
      </c>
      <c r="D1525" s="4">
        <v>0.16550000000000001</v>
      </c>
      <c r="E1525" t="s">
        <v>15</v>
      </c>
      <c r="F1525" t="s">
        <v>16</v>
      </c>
      <c r="G1525" t="s">
        <v>36</v>
      </c>
      <c r="H1525" t="s">
        <v>24</v>
      </c>
      <c r="I1525" s="6">
        <v>70000</v>
      </c>
      <c r="J1525" s="8" t="str">
        <f t="shared" si="139"/>
        <v>HIGH</v>
      </c>
      <c r="K1525" t="s">
        <v>19</v>
      </c>
      <c r="L1525" t="s">
        <v>20</v>
      </c>
      <c r="M1525" s="13">
        <v>0.1797</v>
      </c>
      <c r="N1525" s="13">
        <v>17.97</v>
      </c>
      <c r="O1525">
        <v>665</v>
      </c>
      <c r="P1525">
        <v>669</v>
      </c>
      <c r="Q1525">
        <f t="shared" si="140"/>
        <v>667</v>
      </c>
      <c r="R1525" s="8" t="str">
        <f t="shared" si="141"/>
        <v>FAIR</v>
      </c>
      <c r="S1525">
        <f t="shared" si="138"/>
        <v>2</v>
      </c>
      <c r="T1525" s="8" t="str">
        <f t="shared" si="142"/>
        <v>MEDIUM</v>
      </c>
      <c r="U1525" s="8" t="str">
        <f t="shared" si="143"/>
        <v>Moderate DTI/Income/FICO</v>
      </c>
    </row>
    <row r="1526" spans="1:21" x14ac:dyDescent="0.3">
      <c r="A1526">
        <v>63346358</v>
      </c>
      <c r="B1526" s="6">
        <v>22350</v>
      </c>
      <c r="C1526" t="s">
        <v>14</v>
      </c>
      <c r="D1526" s="4">
        <v>0.19190000000000002</v>
      </c>
      <c r="E1526" t="s">
        <v>43</v>
      </c>
      <c r="F1526" t="s">
        <v>76</v>
      </c>
      <c r="G1526" t="s">
        <v>33</v>
      </c>
      <c r="H1526" t="s">
        <v>24</v>
      </c>
      <c r="I1526" s="6">
        <v>66000</v>
      </c>
      <c r="J1526" s="8" t="str">
        <f t="shared" si="139"/>
        <v>HIGH</v>
      </c>
      <c r="K1526" t="s">
        <v>29</v>
      </c>
      <c r="L1526" t="s">
        <v>20</v>
      </c>
      <c r="M1526" s="13">
        <v>0.37890000000000001</v>
      </c>
      <c r="N1526" s="13">
        <v>37.89</v>
      </c>
      <c r="O1526">
        <v>685</v>
      </c>
      <c r="P1526">
        <v>689</v>
      </c>
      <c r="Q1526">
        <f t="shared" si="140"/>
        <v>687</v>
      </c>
      <c r="R1526" s="8" t="str">
        <f t="shared" si="141"/>
        <v>FAIR</v>
      </c>
      <c r="S1526">
        <f t="shared" si="138"/>
        <v>1</v>
      </c>
      <c r="T1526" s="8" t="str">
        <f t="shared" si="142"/>
        <v>HIGH</v>
      </c>
      <c r="U1526" s="8" t="str">
        <f t="shared" si="143"/>
        <v>High DTI / Low Income / Low FICO</v>
      </c>
    </row>
    <row r="1527" spans="1:21" x14ac:dyDescent="0.3">
      <c r="A1527">
        <v>63286341</v>
      </c>
      <c r="B1527" s="6">
        <v>2000</v>
      </c>
      <c r="C1527" t="s">
        <v>26</v>
      </c>
      <c r="D1527" s="4">
        <v>0.12689999999999999</v>
      </c>
      <c r="E1527" t="s">
        <v>21</v>
      </c>
      <c r="F1527" t="s">
        <v>22</v>
      </c>
      <c r="G1527" t="s">
        <v>23</v>
      </c>
      <c r="H1527" t="s">
        <v>18</v>
      </c>
      <c r="I1527" s="6">
        <v>55000</v>
      </c>
      <c r="J1527" s="8" t="str">
        <f t="shared" si="139"/>
        <v>MEDIUM</v>
      </c>
      <c r="K1527" t="s">
        <v>29</v>
      </c>
      <c r="L1527" t="s">
        <v>81</v>
      </c>
      <c r="M1527" s="13">
        <v>0.1636</v>
      </c>
      <c r="N1527" s="13">
        <v>16.36</v>
      </c>
      <c r="O1527">
        <v>695</v>
      </c>
      <c r="P1527">
        <v>699</v>
      </c>
      <c r="Q1527">
        <f t="shared" si="140"/>
        <v>697</v>
      </c>
      <c r="R1527" s="8" t="str">
        <f t="shared" si="141"/>
        <v>FAIR</v>
      </c>
      <c r="S1527">
        <f t="shared" si="138"/>
        <v>2</v>
      </c>
      <c r="T1527" s="8" t="str">
        <f t="shared" si="142"/>
        <v>MEDIUM</v>
      </c>
      <c r="U1527" s="8" t="str">
        <f t="shared" si="143"/>
        <v>Moderate DTI/Income/FICO</v>
      </c>
    </row>
    <row r="1528" spans="1:21" x14ac:dyDescent="0.3">
      <c r="A1528">
        <v>67655140</v>
      </c>
      <c r="B1528" s="6">
        <v>3000</v>
      </c>
      <c r="C1528" t="s">
        <v>26</v>
      </c>
      <c r="D1528" s="4">
        <v>0.14480000000000001</v>
      </c>
      <c r="E1528" t="s">
        <v>21</v>
      </c>
      <c r="F1528" t="s">
        <v>56</v>
      </c>
      <c r="G1528" t="s">
        <v>33</v>
      </c>
      <c r="H1528" t="s">
        <v>37</v>
      </c>
      <c r="I1528" s="6">
        <v>60000</v>
      </c>
      <c r="J1528" s="8" t="str">
        <f t="shared" si="139"/>
        <v>MEDIUM</v>
      </c>
      <c r="K1528" t="s">
        <v>29</v>
      </c>
      <c r="L1528" t="s">
        <v>20</v>
      </c>
      <c r="M1528" s="13">
        <v>8.1199999999999994E-2</v>
      </c>
      <c r="N1528" s="13">
        <v>8.1199999999999992</v>
      </c>
      <c r="O1528">
        <v>665</v>
      </c>
      <c r="P1528">
        <v>669</v>
      </c>
      <c r="Q1528">
        <f t="shared" si="140"/>
        <v>667</v>
      </c>
      <c r="R1528" s="8" t="str">
        <f t="shared" si="141"/>
        <v>FAIR</v>
      </c>
      <c r="S1528">
        <f t="shared" si="138"/>
        <v>2</v>
      </c>
      <c r="T1528" s="8" t="str">
        <f t="shared" si="142"/>
        <v>MEDIUM</v>
      </c>
      <c r="U1528" s="8" t="str">
        <f t="shared" si="143"/>
        <v>Moderate DTI/Income/FICO</v>
      </c>
    </row>
    <row r="1529" spans="1:21" x14ac:dyDescent="0.3">
      <c r="A1529">
        <v>66631617</v>
      </c>
      <c r="B1529" s="6">
        <v>23000</v>
      </c>
      <c r="C1529" t="s">
        <v>14</v>
      </c>
      <c r="D1529" s="4">
        <v>8.3800000000000013E-2</v>
      </c>
      <c r="E1529" t="s">
        <v>34</v>
      </c>
      <c r="F1529" t="s">
        <v>35</v>
      </c>
      <c r="G1529" t="s">
        <v>33</v>
      </c>
      <c r="H1529" t="s">
        <v>24</v>
      </c>
      <c r="I1529" s="6">
        <v>71500</v>
      </c>
      <c r="J1529" s="8" t="str">
        <f t="shared" si="139"/>
        <v>HIGH</v>
      </c>
      <c r="K1529" t="s">
        <v>19</v>
      </c>
      <c r="L1529" t="s">
        <v>25</v>
      </c>
      <c r="M1529" s="13">
        <v>0.1714</v>
      </c>
      <c r="N1529" s="13">
        <v>17.14</v>
      </c>
      <c r="O1529">
        <v>725</v>
      </c>
      <c r="P1529">
        <v>729</v>
      </c>
      <c r="Q1529">
        <f t="shared" si="140"/>
        <v>727</v>
      </c>
      <c r="R1529" s="8" t="str">
        <f t="shared" si="141"/>
        <v>GOOD</v>
      </c>
      <c r="S1529">
        <f t="shared" si="138"/>
        <v>2</v>
      </c>
      <c r="T1529" s="8" t="str">
        <f t="shared" si="142"/>
        <v>MEDIUM</v>
      </c>
      <c r="U1529" s="8" t="str">
        <f t="shared" si="143"/>
        <v>Moderate DTI/Income/FICO</v>
      </c>
    </row>
    <row r="1530" spans="1:21" x14ac:dyDescent="0.3">
      <c r="A1530">
        <v>66626130</v>
      </c>
      <c r="B1530" s="6">
        <v>12000</v>
      </c>
      <c r="C1530" t="s">
        <v>26</v>
      </c>
      <c r="D1530" s="4">
        <v>6.8900000000000003E-2</v>
      </c>
      <c r="E1530" t="s">
        <v>45</v>
      </c>
      <c r="F1530" t="s">
        <v>46</v>
      </c>
      <c r="G1530" t="s">
        <v>33</v>
      </c>
      <c r="H1530" t="s">
        <v>24</v>
      </c>
      <c r="I1530" s="6">
        <v>40000</v>
      </c>
      <c r="J1530" s="8" t="str">
        <f t="shared" si="139"/>
        <v>LOW</v>
      </c>
      <c r="K1530" t="s">
        <v>29</v>
      </c>
      <c r="L1530" t="s">
        <v>20</v>
      </c>
      <c r="M1530" s="13">
        <v>8.8499999999999995E-2</v>
      </c>
      <c r="N1530" s="13">
        <v>8.85</v>
      </c>
      <c r="O1530">
        <v>745</v>
      </c>
      <c r="P1530">
        <v>749</v>
      </c>
      <c r="Q1530">
        <f t="shared" si="140"/>
        <v>747</v>
      </c>
      <c r="R1530" s="8" t="str">
        <f t="shared" si="141"/>
        <v>GOOD</v>
      </c>
      <c r="S1530">
        <f t="shared" si="138"/>
        <v>1</v>
      </c>
      <c r="T1530" s="8" t="str">
        <f t="shared" si="142"/>
        <v>HIGH</v>
      </c>
      <c r="U1530" s="8" t="str">
        <f t="shared" si="143"/>
        <v>High DTI / Low Income / Low FICO</v>
      </c>
    </row>
    <row r="1531" spans="1:21" x14ac:dyDescent="0.3">
      <c r="A1531">
        <v>66085745</v>
      </c>
      <c r="B1531" s="6">
        <v>9100</v>
      </c>
      <c r="C1531" t="s">
        <v>26</v>
      </c>
      <c r="D1531" s="4">
        <v>0.1757</v>
      </c>
      <c r="E1531" t="s">
        <v>15</v>
      </c>
      <c r="F1531" t="s">
        <v>52</v>
      </c>
      <c r="G1531" t="s">
        <v>36</v>
      </c>
      <c r="H1531" t="s">
        <v>37</v>
      </c>
      <c r="I1531" s="6">
        <v>24000</v>
      </c>
      <c r="J1531" s="8" t="str">
        <f t="shared" si="139"/>
        <v>LOW</v>
      </c>
      <c r="K1531" t="s">
        <v>29</v>
      </c>
      <c r="L1531" t="s">
        <v>25</v>
      </c>
      <c r="M1531" s="13">
        <v>0.21199999999999999</v>
      </c>
      <c r="N1531" s="13">
        <v>21.2</v>
      </c>
      <c r="O1531">
        <v>690</v>
      </c>
      <c r="P1531">
        <v>694</v>
      </c>
      <c r="Q1531">
        <f t="shared" si="140"/>
        <v>692</v>
      </c>
      <c r="R1531" s="8" t="str">
        <f t="shared" si="141"/>
        <v>FAIR</v>
      </c>
      <c r="S1531">
        <f t="shared" si="138"/>
        <v>1</v>
      </c>
      <c r="T1531" s="8" t="str">
        <f t="shared" si="142"/>
        <v>HIGH</v>
      </c>
      <c r="U1531" s="8" t="str">
        <f t="shared" si="143"/>
        <v>High DTI / Low Income / Low FICO</v>
      </c>
    </row>
    <row r="1532" spans="1:21" x14ac:dyDescent="0.3">
      <c r="A1532">
        <v>66636107</v>
      </c>
      <c r="B1532" s="6">
        <v>17000</v>
      </c>
      <c r="C1532" t="s">
        <v>14</v>
      </c>
      <c r="D1532" s="4">
        <v>0.11990000000000001</v>
      </c>
      <c r="E1532" t="s">
        <v>21</v>
      </c>
      <c r="F1532" t="s">
        <v>40</v>
      </c>
      <c r="G1532" t="s">
        <v>33</v>
      </c>
      <c r="H1532" t="s">
        <v>24</v>
      </c>
      <c r="I1532" s="6">
        <v>71500</v>
      </c>
      <c r="J1532" s="8" t="str">
        <f t="shared" si="139"/>
        <v>HIGH</v>
      </c>
      <c r="K1532" t="s">
        <v>48</v>
      </c>
      <c r="L1532" t="s">
        <v>25</v>
      </c>
      <c r="M1532" s="13">
        <v>0.19539999999999999</v>
      </c>
      <c r="N1532" s="13">
        <v>19.54</v>
      </c>
      <c r="O1532">
        <v>665</v>
      </c>
      <c r="P1532">
        <v>669</v>
      </c>
      <c r="Q1532">
        <f t="shared" si="140"/>
        <v>667</v>
      </c>
      <c r="R1532" s="8" t="str">
        <f t="shared" si="141"/>
        <v>FAIR</v>
      </c>
      <c r="S1532">
        <f t="shared" si="138"/>
        <v>2</v>
      </c>
      <c r="T1532" s="8" t="str">
        <f t="shared" si="142"/>
        <v>MEDIUM</v>
      </c>
      <c r="U1532" s="8" t="str">
        <f t="shared" si="143"/>
        <v>Moderate DTI/Income/FICO</v>
      </c>
    </row>
    <row r="1533" spans="1:21" x14ac:dyDescent="0.3">
      <c r="A1533">
        <v>66004588</v>
      </c>
      <c r="B1533" s="6">
        <v>15600</v>
      </c>
      <c r="C1533" t="s">
        <v>26</v>
      </c>
      <c r="D1533" s="4">
        <v>0.11220000000000001</v>
      </c>
      <c r="E1533" t="s">
        <v>34</v>
      </c>
      <c r="F1533" t="s">
        <v>54</v>
      </c>
      <c r="G1533" t="s">
        <v>33</v>
      </c>
      <c r="H1533" t="s">
        <v>24</v>
      </c>
      <c r="I1533" s="6">
        <v>62000</v>
      </c>
      <c r="J1533" s="8" t="str">
        <f t="shared" si="139"/>
        <v>HIGH</v>
      </c>
      <c r="K1533" t="s">
        <v>29</v>
      </c>
      <c r="L1533" t="s">
        <v>20</v>
      </c>
      <c r="M1533" s="13">
        <v>0.2321</v>
      </c>
      <c r="N1533" s="13">
        <v>23.21</v>
      </c>
      <c r="O1533">
        <v>710</v>
      </c>
      <c r="P1533">
        <v>714</v>
      </c>
      <c r="Q1533">
        <f t="shared" si="140"/>
        <v>712</v>
      </c>
      <c r="R1533" s="8" t="str">
        <f t="shared" si="141"/>
        <v>GOOD</v>
      </c>
      <c r="S1533">
        <f t="shared" si="138"/>
        <v>1</v>
      </c>
      <c r="T1533" s="8" t="str">
        <f t="shared" si="142"/>
        <v>HIGH</v>
      </c>
      <c r="U1533" s="8" t="str">
        <f t="shared" si="143"/>
        <v>High DTI / Low Income / Low FICO</v>
      </c>
    </row>
    <row r="1534" spans="1:21" x14ac:dyDescent="0.3">
      <c r="A1534">
        <v>62764747</v>
      </c>
      <c r="B1534" s="6">
        <v>13975</v>
      </c>
      <c r="C1534" t="s">
        <v>14</v>
      </c>
      <c r="D1534" s="4">
        <v>0.1699</v>
      </c>
      <c r="E1534" t="s">
        <v>15</v>
      </c>
      <c r="F1534" t="s">
        <v>53</v>
      </c>
      <c r="G1534" t="s">
        <v>17</v>
      </c>
      <c r="H1534" t="s">
        <v>37</v>
      </c>
      <c r="I1534" s="6">
        <v>37000</v>
      </c>
      <c r="J1534" s="8" t="str">
        <f t="shared" si="139"/>
        <v>LOW</v>
      </c>
      <c r="K1534" t="s">
        <v>19</v>
      </c>
      <c r="L1534" t="s">
        <v>25</v>
      </c>
      <c r="M1534" s="13">
        <v>8.43E-2</v>
      </c>
      <c r="N1534" s="13">
        <v>8.43</v>
      </c>
      <c r="O1534">
        <v>670</v>
      </c>
      <c r="P1534">
        <v>674</v>
      </c>
      <c r="Q1534">
        <f t="shared" si="140"/>
        <v>672</v>
      </c>
      <c r="R1534" s="8" t="str">
        <f t="shared" si="141"/>
        <v>FAIR</v>
      </c>
      <c r="S1534">
        <f t="shared" si="138"/>
        <v>1</v>
      </c>
      <c r="T1534" s="8" t="str">
        <f t="shared" si="142"/>
        <v>HIGH</v>
      </c>
      <c r="U1534" s="8" t="str">
        <f t="shared" si="143"/>
        <v>High DTI / Low Income / Low FICO</v>
      </c>
    </row>
    <row r="1535" spans="1:21" x14ac:dyDescent="0.3">
      <c r="A1535">
        <v>66380635</v>
      </c>
      <c r="B1535" s="6">
        <v>5000</v>
      </c>
      <c r="C1535" t="s">
        <v>26</v>
      </c>
      <c r="D1535" s="4">
        <v>0.1699</v>
      </c>
      <c r="E1535" t="s">
        <v>15</v>
      </c>
      <c r="F1535" t="s">
        <v>53</v>
      </c>
      <c r="H1535" t="s">
        <v>24</v>
      </c>
      <c r="I1535" s="6">
        <v>29000</v>
      </c>
      <c r="J1535" s="8" t="str">
        <f t="shared" si="139"/>
        <v>LOW</v>
      </c>
      <c r="K1535" t="s">
        <v>48</v>
      </c>
      <c r="L1535" t="s">
        <v>31</v>
      </c>
      <c r="M1535" s="13">
        <v>0.15990000000000001</v>
      </c>
      <c r="N1535" s="13">
        <v>15.990000000000002</v>
      </c>
      <c r="O1535">
        <v>695</v>
      </c>
      <c r="P1535">
        <v>699</v>
      </c>
      <c r="Q1535">
        <f t="shared" si="140"/>
        <v>697</v>
      </c>
      <c r="R1535" s="8" t="str">
        <f t="shared" si="141"/>
        <v>FAIR</v>
      </c>
      <c r="S1535">
        <f t="shared" si="138"/>
        <v>1</v>
      </c>
      <c r="T1535" s="8" t="str">
        <f t="shared" si="142"/>
        <v>HIGH</v>
      </c>
      <c r="U1535" s="8" t="str">
        <f t="shared" si="143"/>
        <v>High DTI / Low Income / Low FICO</v>
      </c>
    </row>
    <row r="1536" spans="1:21" x14ac:dyDescent="0.3">
      <c r="A1536">
        <v>65934732</v>
      </c>
      <c r="B1536" s="6">
        <v>1675</v>
      </c>
      <c r="C1536" t="s">
        <v>26</v>
      </c>
      <c r="D1536" s="4">
        <v>0.1757</v>
      </c>
      <c r="E1536" t="s">
        <v>15</v>
      </c>
      <c r="F1536" t="s">
        <v>52</v>
      </c>
      <c r="G1536" t="s">
        <v>33</v>
      </c>
      <c r="H1536" t="s">
        <v>24</v>
      </c>
      <c r="I1536" s="6">
        <v>45000</v>
      </c>
      <c r="J1536" s="8" t="str">
        <f t="shared" si="139"/>
        <v>MEDIUM</v>
      </c>
      <c r="K1536" t="s">
        <v>29</v>
      </c>
      <c r="L1536" t="s">
        <v>59</v>
      </c>
      <c r="M1536" s="13">
        <v>0.38530000000000003</v>
      </c>
      <c r="N1536" s="13">
        <v>38.53</v>
      </c>
      <c r="O1536">
        <v>705</v>
      </c>
      <c r="P1536">
        <v>709</v>
      </c>
      <c r="Q1536">
        <f t="shared" si="140"/>
        <v>707</v>
      </c>
      <c r="R1536" s="8" t="str">
        <f t="shared" si="141"/>
        <v>GOOD</v>
      </c>
      <c r="S1536">
        <f t="shared" si="138"/>
        <v>1</v>
      </c>
      <c r="T1536" s="8" t="str">
        <f t="shared" si="142"/>
        <v>HIGH</v>
      </c>
      <c r="U1536" s="8" t="str">
        <f t="shared" si="143"/>
        <v>High DTI / Low Income / Low FICO</v>
      </c>
    </row>
    <row r="1537" spans="1:21" x14ac:dyDescent="0.3">
      <c r="A1537">
        <v>63390650</v>
      </c>
      <c r="B1537" s="6">
        <v>3500</v>
      </c>
      <c r="C1537" t="s">
        <v>26</v>
      </c>
      <c r="D1537" s="4">
        <v>0.1333</v>
      </c>
      <c r="E1537" t="s">
        <v>21</v>
      </c>
      <c r="F1537" t="s">
        <v>32</v>
      </c>
      <c r="H1537" t="s">
        <v>24</v>
      </c>
      <c r="I1537" s="6">
        <v>53000</v>
      </c>
      <c r="J1537" s="8" t="str">
        <f t="shared" si="139"/>
        <v>MEDIUM</v>
      </c>
      <c r="K1537" t="s">
        <v>29</v>
      </c>
      <c r="L1537" t="s">
        <v>20</v>
      </c>
      <c r="M1537" s="13">
        <v>0.1605</v>
      </c>
      <c r="N1537" s="13">
        <v>16.05</v>
      </c>
      <c r="O1537">
        <v>665</v>
      </c>
      <c r="P1537">
        <v>669</v>
      </c>
      <c r="Q1537">
        <f t="shared" si="140"/>
        <v>667</v>
      </c>
      <c r="R1537" s="8" t="str">
        <f t="shared" si="141"/>
        <v>FAIR</v>
      </c>
      <c r="S1537">
        <f t="shared" si="138"/>
        <v>2</v>
      </c>
      <c r="T1537" s="8" t="str">
        <f t="shared" si="142"/>
        <v>MEDIUM</v>
      </c>
      <c r="U1537" s="8" t="str">
        <f t="shared" si="143"/>
        <v>Moderate DTI/Income/FICO</v>
      </c>
    </row>
    <row r="1538" spans="1:21" x14ac:dyDescent="0.3">
      <c r="A1538">
        <v>64047566</v>
      </c>
      <c r="B1538" s="6">
        <v>10000</v>
      </c>
      <c r="C1538" t="s">
        <v>26</v>
      </c>
      <c r="D1538" s="4">
        <v>0.13669999999999999</v>
      </c>
      <c r="E1538" t="s">
        <v>21</v>
      </c>
      <c r="F1538" t="s">
        <v>30</v>
      </c>
      <c r="G1538" t="s">
        <v>33</v>
      </c>
      <c r="H1538" t="s">
        <v>24</v>
      </c>
      <c r="I1538" s="6">
        <v>84939</v>
      </c>
      <c r="J1538" s="8" t="str">
        <f t="shared" si="139"/>
        <v>HIGH</v>
      </c>
      <c r="K1538" t="s">
        <v>29</v>
      </c>
      <c r="L1538" t="s">
        <v>20</v>
      </c>
      <c r="M1538" s="13">
        <v>0.1469</v>
      </c>
      <c r="N1538" s="13">
        <v>14.69</v>
      </c>
      <c r="O1538">
        <v>665</v>
      </c>
      <c r="P1538">
        <v>669</v>
      </c>
      <c r="Q1538">
        <f t="shared" si="140"/>
        <v>667</v>
      </c>
      <c r="R1538" s="8" t="str">
        <f t="shared" si="141"/>
        <v>FAIR</v>
      </c>
      <c r="S1538">
        <f t="shared" ref="S1538:S1601" si="144">IF(AND(M1538&lt;0.12, I1538&gt;60000, Q1538&gt;700), 3, IF(AND(M1538&lt;0.2, I1538&gt;40000, Q1538&gt;660), 2, 1))</f>
        <v>2</v>
      </c>
      <c r="T1538" s="8" t="str">
        <f t="shared" si="142"/>
        <v>MEDIUM</v>
      </c>
      <c r="U1538" s="8" t="str">
        <f t="shared" si="143"/>
        <v>Moderate DTI/Income/FICO</v>
      </c>
    </row>
    <row r="1539" spans="1:21" x14ac:dyDescent="0.3">
      <c r="A1539">
        <v>62934216</v>
      </c>
      <c r="B1539" s="6">
        <v>2000</v>
      </c>
      <c r="C1539" t="s">
        <v>26</v>
      </c>
      <c r="D1539" s="4">
        <v>0.1699</v>
      </c>
      <c r="E1539" t="s">
        <v>15</v>
      </c>
      <c r="F1539" t="s">
        <v>53</v>
      </c>
      <c r="H1539" t="s">
        <v>24</v>
      </c>
      <c r="I1539" s="6">
        <v>64000</v>
      </c>
      <c r="J1539" s="8" t="str">
        <f t="shared" ref="J1539:J1602" si="145">IF(I1539&gt;60000,"HIGH",IF(I1539&gt;40000,"MEDIUM","LOW"))</f>
        <v>HIGH</v>
      </c>
      <c r="K1539" t="s">
        <v>29</v>
      </c>
      <c r="L1539" t="s">
        <v>59</v>
      </c>
      <c r="M1539" s="13">
        <v>0.28260000000000002</v>
      </c>
      <c r="N1539" s="13">
        <v>28.26</v>
      </c>
      <c r="O1539">
        <v>695</v>
      </c>
      <c r="P1539">
        <v>699</v>
      </c>
      <c r="Q1539">
        <f t="shared" ref="Q1539:Q1602" si="146">AVERAGE(O1539,P1539)</f>
        <v>697</v>
      </c>
      <c r="R1539" s="8" t="str">
        <f t="shared" ref="R1539:R1602" si="147">IF(Q1539&gt;700,"GOOD",IF(Q1539&gt;660,"FAIR","POOR"))</f>
        <v>FAIR</v>
      </c>
      <c r="S1539">
        <f t="shared" si="144"/>
        <v>1</v>
      </c>
      <c r="T1539" s="8" t="str">
        <f t="shared" ref="T1539:T1602" si="148">IF(S1539=3, "LOW", IF(S1539=2, "MEDIUM", "HIGH"))</f>
        <v>HIGH</v>
      </c>
      <c r="U1539" s="8" t="str">
        <f t="shared" ref="U1539:U1602" si="149">IF(S1539=1, "High DTI / Low Income / Low FICO", IF(S1539=2, "Moderate DTI/Income/FICO", "Strong Profile"))</f>
        <v>High DTI / Low Income / Low FICO</v>
      </c>
    </row>
    <row r="1540" spans="1:21" x14ac:dyDescent="0.3">
      <c r="A1540">
        <v>66634578</v>
      </c>
      <c r="B1540" s="6">
        <v>20050</v>
      </c>
      <c r="C1540" t="s">
        <v>26</v>
      </c>
      <c r="D1540" s="4">
        <v>6.2400000000000004E-2</v>
      </c>
      <c r="E1540" t="s">
        <v>45</v>
      </c>
      <c r="F1540" t="s">
        <v>62</v>
      </c>
      <c r="G1540" t="s">
        <v>36</v>
      </c>
      <c r="H1540" t="s">
        <v>24</v>
      </c>
      <c r="I1540" s="6">
        <v>118000</v>
      </c>
      <c r="J1540" s="8" t="str">
        <f t="shared" si="145"/>
        <v>HIGH</v>
      </c>
      <c r="K1540" t="s">
        <v>29</v>
      </c>
      <c r="L1540" t="s">
        <v>20</v>
      </c>
      <c r="M1540" s="13">
        <v>7.17E-2</v>
      </c>
      <c r="N1540" s="13">
        <v>7.17</v>
      </c>
      <c r="O1540">
        <v>720</v>
      </c>
      <c r="P1540">
        <v>724</v>
      </c>
      <c r="Q1540">
        <f t="shared" si="146"/>
        <v>722</v>
      </c>
      <c r="R1540" s="8" t="str">
        <f t="shared" si="147"/>
        <v>GOOD</v>
      </c>
      <c r="S1540">
        <f t="shared" si="144"/>
        <v>3</v>
      </c>
      <c r="T1540" s="8" t="str">
        <f t="shared" si="148"/>
        <v>LOW</v>
      </c>
      <c r="U1540" s="8" t="str">
        <f t="shared" si="149"/>
        <v>Strong Profile</v>
      </c>
    </row>
    <row r="1541" spans="1:21" x14ac:dyDescent="0.3">
      <c r="A1541">
        <v>65626315</v>
      </c>
      <c r="B1541" s="6">
        <v>15000</v>
      </c>
      <c r="C1541" t="s">
        <v>26</v>
      </c>
      <c r="D1541" s="4">
        <v>0.1099</v>
      </c>
      <c r="E1541" t="s">
        <v>34</v>
      </c>
      <c r="F1541" t="s">
        <v>49</v>
      </c>
      <c r="G1541" t="s">
        <v>36</v>
      </c>
      <c r="H1541" t="s">
        <v>37</v>
      </c>
      <c r="I1541" s="6">
        <v>45000</v>
      </c>
      <c r="J1541" s="8" t="str">
        <f t="shared" si="145"/>
        <v>MEDIUM</v>
      </c>
      <c r="K1541" t="s">
        <v>29</v>
      </c>
      <c r="L1541" t="s">
        <v>20</v>
      </c>
      <c r="M1541" s="13">
        <v>0.1845</v>
      </c>
      <c r="N1541" s="13">
        <v>18.45</v>
      </c>
      <c r="O1541">
        <v>695</v>
      </c>
      <c r="P1541">
        <v>699</v>
      </c>
      <c r="Q1541">
        <f t="shared" si="146"/>
        <v>697</v>
      </c>
      <c r="R1541" s="8" t="str">
        <f t="shared" si="147"/>
        <v>FAIR</v>
      </c>
      <c r="S1541">
        <f t="shared" si="144"/>
        <v>2</v>
      </c>
      <c r="T1541" s="8" t="str">
        <f t="shared" si="148"/>
        <v>MEDIUM</v>
      </c>
      <c r="U1541" s="8" t="str">
        <f t="shared" si="149"/>
        <v>Moderate DTI/Income/FICO</v>
      </c>
    </row>
    <row r="1542" spans="1:21" x14ac:dyDescent="0.3">
      <c r="A1542">
        <v>67899256</v>
      </c>
      <c r="B1542" s="6">
        <v>10925</v>
      </c>
      <c r="C1542" t="s">
        <v>14</v>
      </c>
      <c r="D1542" s="4">
        <v>0.15770000000000001</v>
      </c>
      <c r="E1542" t="s">
        <v>15</v>
      </c>
      <c r="F1542" t="s">
        <v>27</v>
      </c>
      <c r="G1542" t="s">
        <v>33</v>
      </c>
      <c r="H1542" t="s">
        <v>24</v>
      </c>
      <c r="I1542" s="6">
        <v>35000</v>
      </c>
      <c r="J1542" s="8" t="str">
        <f t="shared" si="145"/>
        <v>LOW</v>
      </c>
      <c r="K1542" t="s">
        <v>48</v>
      </c>
      <c r="L1542" t="s">
        <v>20</v>
      </c>
      <c r="M1542" s="13">
        <v>0.20610000000000001</v>
      </c>
      <c r="N1542" s="13">
        <v>20.61</v>
      </c>
      <c r="O1542">
        <v>705</v>
      </c>
      <c r="P1542">
        <v>709</v>
      </c>
      <c r="Q1542">
        <f t="shared" si="146"/>
        <v>707</v>
      </c>
      <c r="R1542" s="8" t="str">
        <f t="shared" si="147"/>
        <v>GOOD</v>
      </c>
      <c r="S1542">
        <f t="shared" si="144"/>
        <v>1</v>
      </c>
      <c r="T1542" s="8" t="str">
        <f t="shared" si="148"/>
        <v>HIGH</v>
      </c>
      <c r="U1542" s="8" t="str">
        <f t="shared" si="149"/>
        <v>High DTI / Low Income / Low FICO</v>
      </c>
    </row>
    <row r="1543" spans="1:21" x14ac:dyDescent="0.3">
      <c r="A1543">
        <v>63385163</v>
      </c>
      <c r="B1543" s="6">
        <v>20000</v>
      </c>
      <c r="C1543" t="s">
        <v>26</v>
      </c>
      <c r="D1543" s="4">
        <v>6.8900000000000003E-2</v>
      </c>
      <c r="E1543" t="s">
        <v>45</v>
      </c>
      <c r="F1543" t="s">
        <v>46</v>
      </c>
      <c r="G1543" t="s">
        <v>23</v>
      </c>
      <c r="H1543" t="s">
        <v>24</v>
      </c>
      <c r="I1543" s="6">
        <v>65000</v>
      </c>
      <c r="J1543" s="8" t="str">
        <f t="shared" si="145"/>
        <v>HIGH</v>
      </c>
      <c r="K1543" t="s">
        <v>29</v>
      </c>
      <c r="L1543" t="s">
        <v>20</v>
      </c>
      <c r="M1543" s="13">
        <v>0.13070000000000001</v>
      </c>
      <c r="N1543" s="13">
        <v>13.07</v>
      </c>
      <c r="O1543">
        <v>695</v>
      </c>
      <c r="P1543">
        <v>699</v>
      </c>
      <c r="Q1543">
        <f t="shared" si="146"/>
        <v>697</v>
      </c>
      <c r="R1543" s="8" t="str">
        <f t="shared" si="147"/>
        <v>FAIR</v>
      </c>
      <c r="S1543">
        <f t="shared" si="144"/>
        <v>2</v>
      </c>
      <c r="T1543" s="8" t="str">
        <f t="shared" si="148"/>
        <v>MEDIUM</v>
      </c>
      <c r="U1543" s="8" t="str">
        <f t="shared" si="149"/>
        <v>Moderate DTI/Income/FICO</v>
      </c>
    </row>
    <row r="1544" spans="1:21" x14ac:dyDescent="0.3">
      <c r="A1544">
        <v>65865188</v>
      </c>
      <c r="B1544" s="6">
        <v>9000</v>
      </c>
      <c r="C1544" t="s">
        <v>26</v>
      </c>
      <c r="D1544" s="4">
        <v>0.16550000000000001</v>
      </c>
      <c r="E1544" t="s">
        <v>15</v>
      </c>
      <c r="F1544" t="s">
        <v>16</v>
      </c>
      <c r="G1544" t="s">
        <v>28</v>
      </c>
      <c r="H1544" t="s">
        <v>24</v>
      </c>
      <c r="I1544" s="6">
        <v>60000</v>
      </c>
      <c r="J1544" s="8" t="str">
        <f t="shared" si="145"/>
        <v>MEDIUM</v>
      </c>
      <c r="K1544" t="s">
        <v>29</v>
      </c>
      <c r="L1544" t="s">
        <v>67</v>
      </c>
      <c r="M1544" s="13">
        <v>0.1152</v>
      </c>
      <c r="N1544" s="13">
        <v>11.52</v>
      </c>
      <c r="O1544">
        <v>670</v>
      </c>
      <c r="P1544">
        <v>674</v>
      </c>
      <c r="Q1544">
        <f t="shared" si="146"/>
        <v>672</v>
      </c>
      <c r="R1544" s="8" t="str">
        <f t="shared" si="147"/>
        <v>FAIR</v>
      </c>
      <c r="S1544">
        <f t="shared" si="144"/>
        <v>2</v>
      </c>
      <c r="T1544" s="8" t="str">
        <f t="shared" si="148"/>
        <v>MEDIUM</v>
      </c>
      <c r="U1544" s="8" t="str">
        <f t="shared" si="149"/>
        <v>Moderate DTI/Income/FICO</v>
      </c>
    </row>
    <row r="1545" spans="1:21" x14ac:dyDescent="0.3">
      <c r="A1545">
        <v>62954467</v>
      </c>
      <c r="B1545" s="6">
        <v>29350</v>
      </c>
      <c r="C1545" t="s">
        <v>14</v>
      </c>
      <c r="D1545" s="4">
        <v>0.19190000000000002</v>
      </c>
      <c r="E1545" t="s">
        <v>43</v>
      </c>
      <c r="F1545" t="s">
        <v>76</v>
      </c>
      <c r="G1545" t="s">
        <v>50</v>
      </c>
      <c r="H1545" t="s">
        <v>24</v>
      </c>
      <c r="I1545" s="6">
        <v>88000</v>
      </c>
      <c r="J1545" s="8" t="str">
        <f t="shared" si="145"/>
        <v>HIGH</v>
      </c>
      <c r="K1545" t="s">
        <v>29</v>
      </c>
      <c r="L1545" t="s">
        <v>20</v>
      </c>
      <c r="M1545" s="13">
        <v>0.1411</v>
      </c>
      <c r="N1545" s="13">
        <v>14.11</v>
      </c>
      <c r="O1545">
        <v>675</v>
      </c>
      <c r="P1545">
        <v>679</v>
      </c>
      <c r="Q1545">
        <f t="shared" si="146"/>
        <v>677</v>
      </c>
      <c r="R1545" s="8" t="str">
        <f t="shared" si="147"/>
        <v>FAIR</v>
      </c>
      <c r="S1545">
        <f t="shared" si="144"/>
        <v>2</v>
      </c>
      <c r="T1545" s="8" t="str">
        <f t="shared" si="148"/>
        <v>MEDIUM</v>
      </c>
      <c r="U1545" s="8" t="str">
        <f t="shared" si="149"/>
        <v>Moderate DTI/Income/FICO</v>
      </c>
    </row>
    <row r="1546" spans="1:21" x14ac:dyDescent="0.3">
      <c r="A1546">
        <v>65078739</v>
      </c>
      <c r="B1546" s="6">
        <v>11000</v>
      </c>
      <c r="C1546" t="s">
        <v>26</v>
      </c>
      <c r="D1546" s="4">
        <v>8.1799999999999998E-2</v>
      </c>
      <c r="E1546" t="s">
        <v>34</v>
      </c>
      <c r="F1546" t="s">
        <v>35</v>
      </c>
      <c r="G1546" t="s">
        <v>33</v>
      </c>
      <c r="H1546" t="s">
        <v>24</v>
      </c>
      <c r="I1546" s="6">
        <v>52000</v>
      </c>
      <c r="J1546" s="8" t="str">
        <f t="shared" si="145"/>
        <v>MEDIUM</v>
      </c>
      <c r="K1546" t="s">
        <v>29</v>
      </c>
      <c r="L1546" t="s">
        <v>25</v>
      </c>
      <c r="M1546" s="13">
        <v>0.23480000000000001</v>
      </c>
      <c r="N1546" s="13">
        <v>23.48</v>
      </c>
      <c r="O1546">
        <v>700</v>
      </c>
      <c r="P1546">
        <v>704</v>
      </c>
      <c r="Q1546">
        <f t="shared" si="146"/>
        <v>702</v>
      </c>
      <c r="R1546" s="8" t="str">
        <f t="shared" si="147"/>
        <v>GOOD</v>
      </c>
      <c r="S1546">
        <f t="shared" si="144"/>
        <v>1</v>
      </c>
      <c r="T1546" s="8" t="str">
        <f t="shared" si="148"/>
        <v>HIGH</v>
      </c>
      <c r="U1546" s="8" t="str">
        <f t="shared" si="149"/>
        <v>High DTI / Low Income / Low FICO</v>
      </c>
    </row>
    <row r="1547" spans="1:21" x14ac:dyDescent="0.3">
      <c r="A1547">
        <v>64802291</v>
      </c>
      <c r="B1547" s="6">
        <v>15000</v>
      </c>
      <c r="C1547" t="s">
        <v>26</v>
      </c>
      <c r="D1547" s="4">
        <v>0.14330000000000001</v>
      </c>
      <c r="E1547" t="s">
        <v>21</v>
      </c>
      <c r="F1547" t="s">
        <v>56</v>
      </c>
      <c r="G1547" t="s">
        <v>23</v>
      </c>
      <c r="H1547" t="s">
        <v>24</v>
      </c>
      <c r="I1547" s="6">
        <v>105600</v>
      </c>
      <c r="J1547" s="8" t="str">
        <f t="shared" si="145"/>
        <v>HIGH</v>
      </c>
      <c r="K1547" t="s">
        <v>29</v>
      </c>
      <c r="L1547" t="s">
        <v>20</v>
      </c>
      <c r="M1547" s="13">
        <v>7.7600000000000002E-2</v>
      </c>
      <c r="N1547" s="13">
        <v>7.76</v>
      </c>
      <c r="O1547">
        <v>695</v>
      </c>
      <c r="P1547">
        <v>699</v>
      </c>
      <c r="Q1547">
        <f t="shared" si="146"/>
        <v>697</v>
      </c>
      <c r="R1547" s="8" t="str">
        <f t="shared" si="147"/>
        <v>FAIR</v>
      </c>
      <c r="S1547">
        <f t="shared" si="144"/>
        <v>2</v>
      </c>
      <c r="T1547" s="8" t="str">
        <f t="shared" si="148"/>
        <v>MEDIUM</v>
      </c>
      <c r="U1547" s="8" t="str">
        <f t="shared" si="149"/>
        <v>Moderate DTI/Income/FICO</v>
      </c>
    </row>
    <row r="1548" spans="1:21" x14ac:dyDescent="0.3">
      <c r="A1548">
        <v>64210769</v>
      </c>
      <c r="B1548" s="6">
        <v>6000</v>
      </c>
      <c r="C1548" t="s">
        <v>26</v>
      </c>
      <c r="D1548" s="4">
        <v>5.3200000000000004E-2</v>
      </c>
      <c r="E1548" t="s">
        <v>45</v>
      </c>
      <c r="F1548" t="s">
        <v>57</v>
      </c>
      <c r="G1548" t="s">
        <v>23</v>
      </c>
      <c r="H1548" t="s">
        <v>18</v>
      </c>
      <c r="I1548" s="6">
        <v>50000</v>
      </c>
      <c r="J1548" s="8" t="str">
        <f t="shared" si="145"/>
        <v>MEDIUM</v>
      </c>
      <c r="K1548" t="s">
        <v>29</v>
      </c>
      <c r="L1548" t="s">
        <v>20</v>
      </c>
      <c r="M1548" s="13">
        <v>0.1721</v>
      </c>
      <c r="N1548" s="13">
        <v>17.21</v>
      </c>
      <c r="O1548">
        <v>775</v>
      </c>
      <c r="P1548">
        <v>779</v>
      </c>
      <c r="Q1548">
        <f t="shared" si="146"/>
        <v>777</v>
      </c>
      <c r="R1548" s="8" t="str">
        <f t="shared" si="147"/>
        <v>GOOD</v>
      </c>
      <c r="S1548">
        <f t="shared" si="144"/>
        <v>2</v>
      </c>
      <c r="T1548" s="8" t="str">
        <f t="shared" si="148"/>
        <v>MEDIUM</v>
      </c>
      <c r="U1548" s="8" t="str">
        <f t="shared" si="149"/>
        <v>Moderate DTI/Income/FICO</v>
      </c>
    </row>
    <row r="1549" spans="1:21" x14ac:dyDescent="0.3">
      <c r="A1549">
        <v>67265479</v>
      </c>
      <c r="B1549" s="6">
        <v>13450</v>
      </c>
      <c r="C1549" t="s">
        <v>26</v>
      </c>
      <c r="D1549" s="4">
        <v>0.10640000000000001</v>
      </c>
      <c r="E1549" t="s">
        <v>34</v>
      </c>
      <c r="F1549" t="s">
        <v>49</v>
      </c>
      <c r="G1549" t="s">
        <v>28</v>
      </c>
      <c r="H1549" t="s">
        <v>37</v>
      </c>
      <c r="I1549" s="6">
        <v>130000</v>
      </c>
      <c r="J1549" s="8" t="str">
        <f t="shared" si="145"/>
        <v>HIGH</v>
      </c>
      <c r="K1549" t="s">
        <v>29</v>
      </c>
      <c r="L1549" t="s">
        <v>59</v>
      </c>
      <c r="M1549" s="13">
        <v>6.0999999999999999E-2</v>
      </c>
      <c r="N1549" s="13">
        <v>6.1</v>
      </c>
      <c r="O1549">
        <v>680</v>
      </c>
      <c r="P1549">
        <v>684</v>
      </c>
      <c r="Q1549">
        <f t="shared" si="146"/>
        <v>682</v>
      </c>
      <c r="R1549" s="8" t="str">
        <f t="shared" si="147"/>
        <v>FAIR</v>
      </c>
      <c r="S1549">
        <f t="shared" si="144"/>
        <v>2</v>
      </c>
      <c r="T1549" s="8" t="str">
        <f t="shared" si="148"/>
        <v>MEDIUM</v>
      </c>
      <c r="U1549" s="8" t="str">
        <f t="shared" si="149"/>
        <v>Moderate DTI/Income/FICO</v>
      </c>
    </row>
    <row r="1550" spans="1:21" x14ac:dyDescent="0.3">
      <c r="A1550">
        <v>65621247</v>
      </c>
      <c r="B1550" s="6">
        <v>3350</v>
      </c>
      <c r="C1550" t="s">
        <v>26</v>
      </c>
      <c r="D1550" s="4">
        <v>0.16550000000000001</v>
      </c>
      <c r="E1550" t="s">
        <v>15</v>
      </c>
      <c r="F1550" t="s">
        <v>16</v>
      </c>
      <c r="G1550" t="s">
        <v>33</v>
      </c>
      <c r="H1550" t="s">
        <v>37</v>
      </c>
      <c r="I1550" s="6">
        <v>38200</v>
      </c>
      <c r="J1550" s="8" t="str">
        <f t="shared" si="145"/>
        <v>LOW</v>
      </c>
      <c r="K1550" t="s">
        <v>29</v>
      </c>
      <c r="L1550" t="s">
        <v>25</v>
      </c>
      <c r="M1550" s="13">
        <v>0.27079999999999999</v>
      </c>
      <c r="N1550" s="13">
        <v>27.08</v>
      </c>
      <c r="O1550">
        <v>670</v>
      </c>
      <c r="P1550">
        <v>674</v>
      </c>
      <c r="Q1550">
        <f t="shared" si="146"/>
        <v>672</v>
      </c>
      <c r="R1550" s="8" t="str">
        <f t="shared" si="147"/>
        <v>FAIR</v>
      </c>
      <c r="S1550">
        <f t="shared" si="144"/>
        <v>1</v>
      </c>
      <c r="T1550" s="8" t="str">
        <f t="shared" si="148"/>
        <v>HIGH</v>
      </c>
      <c r="U1550" s="8" t="str">
        <f t="shared" si="149"/>
        <v>High DTI / Low Income / Low FICO</v>
      </c>
    </row>
    <row r="1551" spans="1:21" x14ac:dyDescent="0.3">
      <c r="A1551">
        <v>67466312</v>
      </c>
      <c r="B1551" s="6">
        <v>7775</v>
      </c>
      <c r="C1551" t="s">
        <v>26</v>
      </c>
      <c r="D1551" s="4">
        <v>0.1699</v>
      </c>
      <c r="E1551" t="s">
        <v>15</v>
      </c>
      <c r="F1551" t="s">
        <v>53</v>
      </c>
      <c r="H1551" t="s">
        <v>37</v>
      </c>
      <c r="I1551" s="6">
        <v>24000</v>
      </c>
      <c r="J1551" s="8" t="str">
        <f t="shared" si="145"/>
        <v>LOW</v>
      </c>
      <c r="K1551" t="s">
        <v>48</v>
      </c>
      <c r="L1551" t="s">
        <v>20</v>
      </c>
      <c r="M1551" s="13">
        <v>0.3705</v>
      </c>
      <c r="N1551" s="13">
        <v>37.049999999999997</v>
      </c>
      <c r="O1551">
        <v>665</v>
      </c>
      <c r="P1551">
        <v>669</v>
      </c>
      <c r="Q1551">
        <f t="shared" si="146"/>
        <v>667</v>
      </c>
      <c r="R1551" s="8" t="str">
        <f t="shared" si="147"/>
        <v>FAIR</v>
      </c>
      <c r="S1551">
        <f t="shared" si="144"/>
        <v>1</v>
      </c>
      <c r="T1551" s="8" t="str">
        <f t="shared" si="148"/>
        <v>HIGH</v>
      </c>
      <c r="U1551" s="8" t="str">
        <f t="shared" si="149"/>
        <v>High DTI / Low Income / Low FICO</v>
      </c>
    </row>
    <row r="1552" spans="1:21" x14ac:dyDescent="0.3">
      <c r="A1552">
        <v>63220660</v>
      </c>
      <c r="B1552" s="6">
        <v>15000</v>
      </c>
      <c r="C1552" t="s">
        <v>14</v>
      </c>
      <c r="D1552" s="4">
        <v>0.1399</v>
      </c>
      <c r="E1552" t="s">
        <v>21</v>
      </c>
      <c r="F1552" t="s">
        <v>30</v>
      </c>
      <c r="G1552" t="s">
        <v>33</v>
      </c>
      <c r="H1552" t="s">
        <v>18</v>
      </c>
      <c r="I1552" s="6">
        <v>61980</v>
      </c>
      <c r="J1552" s="8" t="str">
        <f t="shared" si="145"/>
        <v>HIGH</v>
      </c>
      <c r="K1552" t="s">
        <v>19</v>
      </c>
      <c r="L1552" t="s">
        <v>20</v>
      </c>
      <c r="M1552" s="13">
        <v>0.1008</v>
      </c>
      <c r="N1552" s="13">
        <v>10.08</v>
      </c>
      <c r="O1552">
        <v>675</v>
      </c>
      <c r="P1552">
        <v>679</v>
      </c>
      <c r="Q1552">
        <f t="shared" si="146"/>
        <v>677</v>
      </c>
      <c r="R1552" s="8" t="str">
        <f t="shared" si="147"/>
        <v>FAIR</v>
      </c>
      <c r="S1552">
        <f t="shared" si="144"/>
        <v>2</v>
      </c>
      <c r="T1552" s="8" t="str">
        <f t="shared" si="148"/>
        <v>MEDIUM</v>
      </c>
      <c r="U1552" s="8" t="str">
        <f t="shared" si="149"/>
        <v>Moderate DTI/Income/FICO</v>
      </c>
    </row>
    <row r="1553" spans="1:21" x14ac:dyDescent="0.3">
      <c r="A1553">
        <v>65915673</v>
      </c>
      <c r="B1553" s="6">
        <v>15000</v>
      </c>
      <c r="C1553" t="s">
        <v>26</v>
      </c>
      <c r="D1553" s="4">
        <v>0.10640000000000001</v>
      </c>
      <c r="E1553" t="s">
        <v>34</v>
      </c>
      <c r="F1553" t="s">
        <v>49</v>
      </c>
      <c r="G1553" t="s">
        <v>33</v>
      </c>
      <c r="H1553" t="s">
        <v>24</v>
      </c>
      <c r="I1553" s="6">
        <v>75000</v>
      </c>
      <c r="J1553" s="8" t="str">
        <f t="shared" si="145"/>
        <v>HIGH</v>
      </c>
      <c r="K1553" t="s">
        <v>29</v>
      </c>
      <c r="L1553" t="s">
        <v>25</v>
      </c>
      <c r="M1553" s="13">
        <v>0.26</v>
      </c>
      <c r="N1553" s="13">
        <v>26</v>
      </c>
      <c r="O1553">
        <v>660</v>
      </c>
      <c r="P1553">
        <v>664</v>
      </c>
      <c r="Q1553">
        <f t="shared" si="146"/>
        <v>662</v>
      </c>
      <c r="R1553" s="8" t="str">
        <f t="shared" si="147"/>
        <v>FAIR</v>
      </c>
      <c r="S1553">
        <f t="shared" si="144"/>
        <v>1</v>
      </c>
      <c r="T1553" s="8" t="str">
        <f t="shared" si="148"/>
        <v>HIGH</v>
      </c>
      <c r="U1553" s="8" t="str">
        <f t="shared" si="149"/>
        <v>High DTI / Low Income / Low FICO</v>
      </c>
    </row>
    <row r="1554" spans="1:21" x14ac:dyDescent="0.3">
      <c r="A1554">
        <v>65200851</v>
      </c>
      <c r="B1554" s="6">
        <v>9000</v>
      </c>
      <c r="C1554" t="s">
        <v>26</v>
      </c>
      <c r="D1554" s="4">
        <v>9.1700000000000004E-2</v>
      </c>
      <c r="E1554" t="s">
        <v>34</v>
      </c>
      <c r="F1554" t="s">
        <v>68</v>
      </c>
      <c r="G1554" t="s">
        <v>33</v>
      </c>
      <c r="H1554" t="s">
        <v>24</v>
      </c>
      <c r="I1554" s="6">
        <v>200000</v>
      </c>
      <c r="J1554" s="8" t="str">
        <f t="shared" si="145"/>
        <v>HIGH</v>
      </c>
      <c r="K1554" t="s">
        <v>29</v>
      </c>
      <c r="L1554" t="s">
        <v>25</v>
      </c>
      <c r="M1554" s="13">
        <v>3.1899999999999998E-2</v>
      </c>
      <c r="N1554" s="13">
        <v>3.19</v>
      </c>
      <c r="O1554">
        <v>750</v>
      </c>
      <c r="P1554">
        <v>754</v>
      </c>
      <c r="Q1554">
        <f t="shared" si="146"/>
        <v>752</v>
      </c>
      <c r="R1554" s="8" t="str">
        <f t="shared" si="147"/>
        <v>GOOD</v>
      </c>
      <c r="S1554">
        <f t="shared" si="144"/>
        <v>3</v>
      </c>
      <c r="T1554" s="8" t="str">
        <f t="shared" si="148"/>
        <v>LOW</v>
      </c>
      <c r="U1554" s="8" t="str">
        <f t="shared" si="149"/>
        <v>Strong Profile</v>
      </c>
    </row>
    <row r="1555" spans="1:21" x14ac:dyDescent="0.3">
      <c r="A1555">
        <v>64007162</v>
      </c>
      <c r="B1555" s="6">
        <v>16000</v>
      </c>
      <c r="C1555" t="s">
        <v>26</v>
      </c>
      <c r="D1555" s="4">
        <v>0.12590000000000001</v>
      </c>
      <c r="E1555" t="s">
        <v>21</v>
      </c>
      <c r="F1555" t="s">
        <v>22</v>
      </c>
      <c r="G1555" t="s">
        <v>33</v>
      </c>
      <c r="H1555" t="s">
        <v>24</v>
      </c>
      <c r="I1555" s="6">
        <v>65000</v>
      </c>
      <c r="J1555" s="8" t="str">
        <f t="shared" si="145"/>
        <v>HIGH</v>
      </c>
      <c r="K1555" t="s">
        <v>29</v>
      </c>
      <c r="L1555" t="s">
        <v>20</v>
      </c>
      <c r="M1555" s="13">
        <v>0.122</v>
      </c>
      <c r="N1555" s="13">
        <v>12.2</v>
      </c>
      <c r="O1555">
        <v>690</v>
      </c>
      <c r="P1555">
        <v>694</v>
      </c>
      <c r="Q1555">
        <f t="shared" si="146"/>
        <v>692</v>
      </c>
      <c r="R1555" s="8" t="str">
        <f t="shared" si="147"/>
        <v>FAIR</v>
      </c>
      <c r="S1555">
        <f t="shared" si="144"/>
        <v>2</v>
      </c>
      <c r="T1555" s="8" t="str">
        <f t="shared" si="148"/>
        <v>MEDIUM</v>
      </c>
      <c r="U1555" s="8" t="str">
        <f t="shared" si="149"/>
        <v>Moderate DTI/Income/FICO</v>
      </c>
    </row>
    <row r="1556" spans="1:21" x14ac:dyDescent="0.3">
      <c r="A1556">
        <v>67446329</v>
      </c>
      <c r="B1556" s="6">
        <v>20000</v>
      </c>
      <c r="C1556" t="s">
        <v>26</v>
      </c>
      <c r="D1556" s="4">
        <v>0.1699</v>
      </c>
      <c r="E1556" t="s">
        <v>15</v>
      </c>
      <c r="F1556" t="s">
        <v>53</v>
      </c>
      <c r="G1556" t="s">
        <v>50</v>
      </c>
      <c r="H1556" t="s">
        <v>18</v>
      </c>
      <c r="I1556" s="6">
        <v>50000</v>
      </c>
      <c r="J1556" s="8" t="str">
        <f t="shared" si="145"/>
        <v>MEDIUM</v>
      </c>
      <c r="K1556" t="s">
        <v>29</v>
      </c>
      <c r="L1556" t="s">
        <v>20</v>
      </c>
      <c r="M1556" s="13">
        <v>0.15820000000000001</v>
      </c>
      <c r="N1556" s="13">
        <v>15.82</v>
      </c>
      <c r="O1556">
        <v>670</v>
      </c>
      <c r="P1556">
        <v>674</v>
      </c>
      <c r="Q1556">
        <f t="shared" si="146"/>
        <v>672</v>
      </c>
      <c r="R1556" s="8" t="str">
        <f t="shared" si="147"/>
        <v>FAIR</v>
      </c>
      <c r="S1556">
        <f t="shared" si="144"/>
        <v>2</v>
      </c>
      <c r="T1556" s="8" t="str">
        <f t="shared" si="148"/>
        <v>MEDIUM</v>
      </c>
      <c r="U1556" s="8" t="str">
        <f t="shared" si="149"/>
        <v>Moderate DTI/Income/FICO</v>
      </c>
    </row>
    <row r="1557" spans="1:21" x14ac:dyDescent="0.3">
      <c r="A1557">
        <v>65592136</v>
      </c>
      <c r="B1557" s="6">
        <v>10000</v>
      </c>
      <c r="C1557" t="s">
        <v>26</v>
      </c>
      <c r="D1557" s="4">
        <v>5.3200000000000004E-2</v>
      </c>
      <c r="E1557" t="s">
        <v>45</v>
      </c>
      <c r="F1557" t="s">
        <v>57</v>
      </c>
      <c r="H1557" t="s">
        <v>18</v>
      </c>
      <c r="I1557" s="6">
        <v>50000</v>
      </c>
      <c r="J1557" s="8" t="str">
        <f t="shared" si="145"/>
        <v>MEDIUM</v>
      </c>
      <c r="K1557" t="s">
        <v>29</v>
      </c>
      <c r="L1557" t="s">
        <v>20</v>
      </c>
      <c r="M1557" s="13">
        <v>0.28520000000000001</v>
      </c>
      <c r="N1557" s="13">
        <v>28.52</v>
      </c>
      <c r="O1557">
        <v>795</v>
      </c>
      <c r="P1557">
        <v>799</v>
      </c>
      <c r="Q1557">
        <f t="shared" si="146"/>
        <v>797</v>
      </c>
      <c r="R1557" s="8" t="str">
        <f t="shared" si="147"/>
        <v>GOOD</v>
      </c>
      <c r="S1557">
        <f t="shared" si="144"/>
        <v>1</v>
      </c>
      <c r="T1557" s="8" t="str">
        <f t="shared" si="148"/>
        <v>HIGH</v>
      </c>
      <c r="U1557" s="8" t="str">
        <f t="shared" si="149"/>
        <v>High DTI / Low Income / Low FICO</v>
      </c>
    </row>
    <row r="1558" spans="1:21" x14ac:dyDescent="0.3">
      <c r="A1558">
        <v>65652379</v>
      </c>
      <c r="B1558" s="6">
        <v>18700</v>
      </c>
      <c r="C1558" t="s">
        <v>26</v>
      </c>
      <c r="D1558" s="4">
        <v>0.17859999999999998</v>
      </c>
      <c r="E1558" t="s">
        <v>15</v>
      </c>
      <c r="F1558" t="s">
        <v>51</v>
      </c>
      <c r="G1558" t="s">
        <v>33</v>
      </c>
      <c r="H1558" t="s">
        <v>37</v>
      </c>
      <c r="I1558" s="6">
        <v>52000</v>
      </c>
      <c r="J1558" s="8" t="str">
        <f t="shared" si="145"/>
        <v>MEDIUM</v>
      </c>
      <c r="K1558" t="s">
        <v>48</v>
      </c>
      <c r="L1558" t="s">
        <v>20</v>
      </c>
      <c r="M1558" s="13">
        <v>0.24160000000000001</v>
      </c>
      <c r="N1558" s="13">
        <v>24.16</v>
      </c>
      <c r="O1558">
        <v>660</v>
      </c>
      <c r="P1558">
        <v>664</v>
      </c>
      <c r="Q1558">
        <f t="shared" si="146"/>
        <v>662</v>
      </c>
      <c r="R1558" s="8" t="str">
        <f t="shared" si="147"/>
        <v>FAIR</v>
      </c>
      <c r="S1558">
        <f t="shared" si="144"/>
        <v>1</v>
      </c>
      <c r="T1558" s="8" t="str">
        <f t="shared" si="148"/>
        <v>HIGH</v>
      </c>
      <c r="U1558" s="8" t="str">
        <f t="shared" si="149"/>
        <v>High DTI / Low Income / Low FICO</v>
      </c>
    </row>
    <row r="1559" spans="1:21" x14ac:dyDescent="0.3">
      <c r="A1559">
        <v>67376462</v>
      </c>
      <c r="B1559" s="6">
        <v>3625</v>
      </c>
      <c r="C1559" t="s">
        <v>26</v>
      </c>
      <c r="D1559" s="4">
        <v>0.14480000000000001</v>
      </c>
      <c r="E1559" t="s">
        <v>21</v>
      </c>
      <c r="F1559" t="s">
        <v>56</v>
      </c>
      <c r="G1559" t="s">
        <v>33</v>
      </c>
      <c r="H1559" t="s">
        <v>24</v>
      </c>
      <c r="I1559" s="6">
        <v>35000</v>
      </c>
      <c r="J1559" s="8" t="str">
        <f t="shared" si="145"/>
        <v>LOW</v>
      </c>
      <c r="K1559" t="s">
        <v>48</v>
      </c>
      <c r="L1559" t="s">
        <v>20</v>
      </c>
      <c r="M1559" s="13">
        <v>0.3165</v>
      </c>
      <c r="N1559" s="13">
        <v>31.65</v>
      </c>
      <c r="O1559">
        <v>665</v>
      </c>
      <c r="P1559">
        <v>669</v>
      </c>
      <c r="Q1559">
        <f t="shared" si="146"/>
        <v>667</v>
      </c>
      <c r="R1559" s="8" t="str">
        <f t="shared" si="147"/>
        <v>FAIR</v>
      </c>
      <c r="S1559">
        <f t="shared" si="144"/>
        <v>1</v>
      </c>
      <c r="T1559" s="8" t="str">
        <f t="shared" si="148"/>
        <v>HIGH</v>
      </c>
      <c r="U1559" s="8" t="str">
        <f t="shared" si="149"/>
        <v>High DTI / Low Income / Low FICO</v>
      </c>
    </row>
    <row r="1560" spans="1:21" x14ac:dyDescent="0.3">
      <c r="A1560">
        <v>67878621</v>
      </c>
      <c r="B1560" s="6">
        <v>12000</v>
      </c>
      <c r="C1560" t="s">
        <v>26</v>
      </c>
      <c r="D1560" s="4">
        <v>7.8899999999999998E-2</v>
      </c>
      <c r="E1560" t="s">
        <v>45</v>
      </c>
      <c r="F1560" t="s">
        <v>64</v>
      </c>
      <c r="H1560" t="s">
        <v>24</v>
      </c>
      <c r="I1560" s="6">
        <v>41000</v>
      </c>
      <c r="J1560" s="8" t="str">
        <f t="shared" si="145"/>
        <v>MEDIUM</v>
      </c>
      <c r="K1560" t="s">
        <v>29</v>
      </c>
      <c r="L1560" t="s">
        <v>20</v>
      </c>
      <c r="M1560" s="13">
        <v>9.4E-2</v>
      </c>
      <c r="N1560" s="13">
        <v>9.4</v>
      </c>
      <c r="O1560">
        <v>720</v>
      </c>
      <c r="P1560">
        <v>724</v>
      </c>
      <c r="Q1560">
        <f t="shared" si="146"/>
        <v>722</v>
      </c>
      <c r="R1560" s="8" t="str">
        <f t="shared" si="147"/>
        <v>GOOD</v>
      </c>
      <c r="S1560">
        <f t="shared" si="144"/>
        <v>2</v>
      </c>
      <c r="T1560" s="8" t="str">
        <f t="shared" si="148"/>
        <v>MEDIUM</v>
      </c>
      <c r="U1560" s="8" t="str">
        <f t="shared" si="149"/>
        <v>Moderate DTI/Income/FICO</v>
      </c>
    </row>
    <row r="1561" spans="1:21" x14ac:dyDescent="0.3">
      <c r="A1561">
        <v>63187458</v>
      </c>
      <c r="B1561" s="6">
        <v>10000</v>
      </c>
      <c r="C1561" t="s">
        <v>26</v>
      </c>
      <c r="D1561" s="4">
        <v>5.3200000000000004E-2</v>
      </c>
      <c r="E1561" t="s">
        <v>45</v>
      </c>
      <c r="F1561" t="s">
        <v>57</v>
      </c>
      <c r="H1561" t="s">
        <v>24</v>
      </c>
      <c r="I1561" s="6">
        <v>41000</v>
      </c>
      <c r="J1561" s="8" t="str">
        <f t="shared" si="145"/>
        <v>MEDIUM</v>
      </c>
      <c r="K1561" t="s">
        <v>29</v>
      </c>
      <c r="L1561" t="s">
        <v>25</v>
      </c>
      <c r="M1561" s="13">
        <v>0.13570000000000002</v>
      </c>
      <c r="N1561" s="13">
        <v>13.570000000000002</v>
      </c>
      <c r="O1561">
        <v>795</v>
      </c>
      <c r="P1561">
        <v>799</v>
      </c>
      <c r="Q1561">
        <f t="shared" si="146"/>
        <v>797</v>
      </c>
      <c r="R1561" s="8" t="str">
        <f t="shared" si="147"/>
        <v>GOOD</v>
      </c>
      <c r="S1561">
        <f t="shared" si="144"/>
        <v>2</v>
      </c>
      <c r="T1561" s="8" t="str">
        <f t="shared" si="148"/>
        <v>MEDIUM</v>
      </c>
      <c r="U1561" s="8" t="str">
        <f t="shared" si="149"/>
        <v>Moderate DTI/Income/FICO</v>
      </c>
    </row>
    <row r="1562" spans="1:21" x14ac:dyDescent="0.3">
      <c r="A1562">
        <v>65753288</v>
      </c>
      <c r="B1562" s="6">
        <v>24000</v>
      </c>
      <c r="C1562" t="s">
        <v>14</v>
      </c>
      <c r="D1562" s="4">
        <v>0.1318</v>
      </c>
      <c r="E1562" t="s">
        <v>21</v>
      </c>
      <c r="F1562" t="s">
        <v>32</v>
      </c>
      <c r="G1562" t="s">
        <v>33</v>
      </c>
      <c r="H1562" t="s">
        <v>18</v>
      </c>
      <c r="I1562" s="6">
        <v>68000</v>
      </c>
      <c r="J1562" s="8" t="str">
        <f t="shared" si="145"/>
        <v>HIGH</v>
      </c>
      <c r="K1562" t="s">
        <v>48</v>
      </c>
      <c r="L1562" t="s">
        <v>31</v>
      </c>
      <c r="M1562" s="13">
        <v>4.4699999999999997E-2</v>
      </c>
      <c r="N1562" s="13">
        <v>4.47</v>
      </c>
      <c r="O1562">
        <v>705</v>
      </c>
      <c r="P1562">
        <v>709</v>
      </c>
      <c r="Q1562">
        <f t="shared" si="146"/>
        <v>707</v>
      </c>
      <c r="R1562" s="8" t="str">
        <f t="shared" si="147"/>
        <v>GOOD</v>
      </c>
      <c r="S1562">
        <f t="shared" si="144"/>
        <v>3</v>
      </c>
      <c r="T1562" s="8" t="str">
        <f t="shared" si="148"/>
        <v>LOW</v>
      </c>
      <c r="U1562" s="8" t="str">
        <f t="shared" si="149"/>
        <v>Strong Profile</v>
      </c>
    </row>
    <row r="1563" spans="1:21" x14ac:dyDescent="0.3">
      <c r="A1563">
        <v>65787581</v>
      </c>
      <c r="B1563" s="6">
        <v>17000</v>
      </c>
      <c r="C1563" t="s">
        <v>26</v>
      </c>
      <c r="D1563" s="4">
        <v>0.12590000000000001</v>
      </c>
      <c r="E1563" t="s">
        <v>21</v>
      </c>
      <c r="F1563" t="s">
        <v>22</v>
      </c>
      <c r="G1563" t="s">
        <v>36</v>
      </c>
      <c r="H1563" t="s">
        <v>37</v>
      </c>
      <c r="I1563" s="6">
        <v>100000</v>
      </c>
      <c r="J1563" s="8" t="str">
        <f t="shared" si="145"/>
        <v>HIGH</v>
      </c>
      <c r="K1563" t="s">
        <v>29</v>
      </c>
      <c r="L1563" t="s">
        <v>66</v>
      </c>
      <c r="M1563" s="13">
        <v>0.1048</v>
      </c>
      <c r="N1563" s="13">
        <v>10.48</v>
      </c>
      <c r="O1563">
        <v>670</v>
      </c>
      <c r="P1563">
        <v>674</v>
      </c>
      <c r="Q1563">
        <f t="shared" si="146"/>
        <v>672</v>
      </c>
      <c r="R1563" s="8" t="str">
        <f t="shared" si="147"/>
        <v>FAIR</v>
      </c>
      <c r="S1563">
        <f t="shared" si="144"/>
        <v>2</v>
      </c>
      <c r="T1563" s="8" t="str">
        <f t="shared" si="148"/>
        <v>MEDIUM</v>
      </c>
      <c r="U1563" s="8" t="str">
        <f t="shared" si="149"/>
        <v>Moderate DTI/Income/FICO</v>
      </c>
    </row>
    <row r="1564" spans="1:21" x14ac:dyDescent="0.3">
      <c r="A1564">
        <v>62724288</v>
      </c>
      <c r="B1564" s="6">
        <v>35000</v>
      </c>
      <c r="C1564" t="s">
        <v>26</v>
      </c>
      <c r="D1564" s="4">
        <v>0.1099</v>
      </c>
      <c r="E1564" t="s">
        <v>34</v>
      </c>
      <c r="F1564" t="s">
        <v>49</v>
      </c>
      <c r="G1564" t="s">
        <v>72</v>
      </c>
      <c r="H1564" t="s">
        <v>37</v>
      </c>
      <c r="I1564" s="6">
        <v>150000</v>
      </c>
      <c r="J1564" s="8" t="str">
        <f t="shared" si="145"/>
        <v>HIGH</v>
      </c>
      <c r="K1564" t="s">
        <v>29</v>
      </c>
      <c r="L1564" t="s">
        <v>20</v>
      </c>
      <c r="M1564" s="13">
        <v>0.16079999999999997</v>
      </c>
      <c r="N1564" s="13">
        <v>16.079999999999998</v>
      </c>
      <c r="O1564">
        <v>715</v>
      </c>
      <c r="P1564">
        <v>719</v>
      </c>
      <c r="Q1564">
        <f t="shared" si="146"/>
        <v>717</v>
      </c>
      <c r="R1564" s="8" t="str">
        <f t="shared" si="147"/>
        <v>GOOD</v>
      </c>
      <c r="S1564">
        <f t="shared" si="144"/>
        <v>2</v>
      </c>
      <c r="T1564" s="8" t="str">
        <f t="shared" si="148"/>
        <v>MEDIUM</v>
      </c>
      <c r="U1564" s="8" t="str">
        <f t="shared" si="149"/>
        <v>Moderate DTI/Income/FICO</v>
      </c>
    </row>
    <row r="1565" spans="1:21" x14ac:dyDescent="0.3">
      <c r="A1565">
        <v>67266629</v>
      </c>
      <c r="B1565" s="6">
        <v>20000</v>
      </c>
      <c r="C1565" t="s">
        <v>14</v>
      </c>
      <c r="D1565" s="4">
        <v>8.3800000000000013E-2</v>
      </c>
      <c r="E1565" t="s">
        <v>34</v>
      </c>
      <c r="F1565" t="s">
        <v>35</v>
      </c>
      <c r="G1565" t="s">
        <v>33</v>
      </c>
      <c r="H1565" t="s">
        <v>24</v>
      </c>
      <c r="I1565" s="6">
        <v>125000</v>
      </c>
      <c r="J1565" s="8" t="str">
        <f t="shared" si="145"/>
        <v>HIGH</v>
      </c>
      <c r="K1565" t="s">
        <v>29</v>
      </c>
      <c r="L1565" t="s">
        <v>20</v>
      </c>
      <c r="M1565" s="13">
        <v>0.15509999999999999</v>
      </c>
      <c r="N1565" s="13">
        <v>15.509999999999998</v>
      </c>
      <c r="O1565">
        <v>780</v>
      </c>
      <c r="P1565">
        <v>784</v>
      </c>
      <c r="Q1565">
        <f t="shared" si="146"/>
        <v>782</v>
      </c>
      <c r="R1565" s="8" t="str">
        <f t="shared" si="147"/>
        <v>GOOD</v>
      </c>
      <c r="S1565">
        <f t="shared" si="144"/>
        <v>2</v>
      </c>
      <c r="T1565" s="8" t="str">
        <f t="shared" si="148"/>
        <v>MEDIUM</v>
      </c>
      <c r="U1565" s="8" t="str">
        <f t="shared" si="149"/>
        <v>Moderate DTI/Income/FICO</v>
      </c>
    </row>
    <row r="1566" spans="1:21" x14ac:dyDescent="0.3">
      <c r="A1566">
        <v>64028741</v>
      </c>
      <c r="B1566" s="6">
        <v>15000</v>
      </c>
      <c r="C1566" t="s">
        <v>26</v>
      </c>
      <c r="D1566" s="4">
        <v>0.12590000000000001</v>
      </c>
      <c r="E1566" t="s">
        <v>21</v>
      </c>
      <c r="F1566" t="s">
        <v>22</v>
      </c>
      <c r="G1566" t="s">
        <v>17</v>
      </c>
      <c r="H1566" t="s">
        <v>37</v>
      </c>
      <c r="I1566" s="6">
        <v>36000</v>
      </c>
      <c r="J1566" s="8" t="str">
        <f t="shared" si="145"/>
        <v>LOW</v>
      </c>
      <c r="K1566" t="s">
        <v>29</v>
      </c>
      <c r="L1566" t="s">
        <v>20</v>
      </c>
      <c r="M1566" s="13">
        <v>0.14330000000000001</v>
      </c>
      <c r="N1566" s="13">
        <v>14.330000000000002</v>
      </c>
      <c r="O1566">
        <v>665</v>
      </c>
      <c r="P1566">
        <v>669</v>
      </c>
      <c r="Q1566">
        <f t="shared" si="146"/>
        <v>667</v>
      </c>
      <c r="R1566" s="8" t="str">
        <f t="shared" si="147"/>
        <v>FAIR</v>
      </c>
      <c r="S1566">
        <f t="shared" si="144"/>
        <v>1</v>
      </c>
      <c r="T1566" s="8" t="str">
        <f t="shared" si="148"/>
        <v>HIGH</v>
      </c>
      <c r="U1566" s="8" t="str">
        <f t="shared" si="149"/>
        <v>High DTI / Low Income / Low FICO</v>
      </c>
    </row>
    <row r="1567" spans="1:21" x14ac:dyDescent="0.3">
      <c r="A1567">
        <v>62664744</v>
      </c>
      <c r="B1567" s="6">
        <v>7400</v>
      </c>
      <c r="C1567" t="s">
        <v>26</v>
      </c>
      <c r="D1567" s="4">
        <v>7.8899999999999998E-2</v>
      </c>
      <c r="E1567" t="s">
        <v>45</v>
      </c>
      <c r="F1567" t="s">
        <v>64</v>
      </c>
      <c r="G1567" t="s">
        <v>28</v>
      </c>
      <c r="H1567" t="s">
        <v>24</v>
      </c>
      <c r="I1567" s="6">
        <v>100000</v>
      </c>
      <c r="J1567" s="8" t="str">
        <f t="shared" si="145"/>
        <v>HIGH</v>
      </c>
      <c r="K1567" t="s">
        <v>29</v>
      </c>
      <c r="L1567" t="s">
        <v>25</v>
      </c>
      <c r="M1567" s="13">
        <v>0.27190000000000003</v>
      </c>
      <c r="N1567" s="13">
        <v>27.190000000000005</v>
      </c>
      <c r="O1567">
        <v>675</v>
      </c>
      <c r="P1567">
        <v>679</v>
      </c>
      <c r="Q1567">
        <f t="shared" si="146"/>
        <v>677</v>
      </c>
      <c r="R1567" s="8" t="str">
        <f t="shared" si="147"/>
        <v>FAIR</v>
      </c>
      <c r="S1567">
        <f t="shared" si="144"/>
        <v>1</v>
      </c>
      <c r="T1567" s="8" t="str">
        <f t="shared" si="148"/>
        <v>HIGH</v>
      </c>
      <c r="U1567" s="8" t="str">
        <f t="shared" si="149"/>
        <v>High DTI / Low Income / Low FICO</v>
      </c>
    </row>
    <row r="1568" spans="1:21" x14ac:dyDescent="0.3">
      <c r="A1568">
        <v>67467848</v>
      </c>
      <c r="B1568" s="6">
        <v>25000</v>
      </c>
      <c r="C1568" t="s">
        <v>14</v>
      </c>
      <c r="D1568" s="4">
        <v>0.1318</v>
      </c>
      <c r="E1568" t="s">
        <v>21</v>
      </c>
      <c r="F1568" t="s">
        <v>32</v>
      </c>
      <c r="G1568" t="s">
        <v>33</v>
      </c>
      <c r="H1568" t="s">
        <v>24</v>
      </c>
      <c r="I1568" s="6">
        <v>150000</v>
      </c>
      <c r="J1568" s="8" t="str">
        <f t="shared" si="145"/>
        <v>HIGH</v>
      </c>
      <c r="K1568" t="s">
        <v>19</v>
      </c>
      <c r="L1568" t="s">
        <v>20</v>
      </c>
      <c r="M1568" s="13">
        <v>8.5999999999999993E-2</v>
      </c>
      <c r="N1568" s="13">
        <v>8.6</v>
      </c>
      <c r="O1568">
        <v>660</v>
      </c>
      <c r="P1568">
        <v>664</v>
      </c>
      <c r="Q1568">
        <f t="shared" si="146"/>
        <v>662</v>
      </c>
      <c r="R1568" s="8" t="str">
        <f t="shared" si="147"/>
        <v>FAIR</v>
      </c>
      <c r="S1568">
        <f t="shared" si="144"/>
        <v>2</v>
      </c>
      <c r="T1568" s="8" t="str">
        <f t="shared" si="148"/>
        <v>MEDIUM</v>
      </c>
      <c r="U1568" s="8" t="str">
        <f t="shared" si="149"/>
        <v>Moderate DTI/Income/FICO</v>
      </c>
    </row>
    <row r="1569" spans="1:21" x14ac:dyDescent="0.3">
      <c r="A1569">
        <v>66625067</v>
      </c>
      <c r="B1569" s="6">
        <v>28000</v>
      </c>
      <c r="C1569" t="s">
        <v>14</v>
      </c>
      <c r="D1569" s="4">
        <v>0.1318</v>
      </c>
      <c r="E1569" t="s">
        <v>21</v>
      </c>
      <c r="F1569" t="s">
        <v>32</v>
      </c>
      <c r="G1569" t="s">
        <v>33</v>
      </c>
      <c r="H1569" t="s">
        <v>24</v>
      </c>
      <c r="I1569" s="6">
        <v>130000</v>
      </c>
      <c r="J1569" s="8" t="str">
        <f t="shared" si="145"/>
        <v>HIGH</v>
      </c>
      <c r="K1569" t="s">
        <v>29</v>
      </c>
      <c r="L1569" t="s">
        <v>20</v>
      </c>
      <c r="M1569" s="13">
        <v>0.12210000000000001</v>
      </c>
      <c r="N1569" s="13">
        <v>12.21</v>
      </c>
      <c r="O1569">
        <v>715</v>
      </c>
      <c r="P1569">
        <v>719</v>
      </c>
      <c r="Q1569">
        <f t="shared" si="146"/>
        <v>717</v>
      </c>
      <c r="R1569" s="8" t="str">
        <f t="shared" si="147"/>
        <v>GOOD</v>
      </c>
      <c r="S1569">
        <f t="shared" si="144"/>
        <v>2</v>
      </c>
      <c r="T1569" s="8" t="str">
        <f t="shared" si="148"/>
        <v>MEDIUM</v>
      </c>
      <c r="U1569" s="8" t="str">
        <f t="shared" si="149"/>
        <v>Moderate DTI/Income/FICO</v>
      </c>
    </row>
    <row r="1570" spans="1:21" x14ac:dyDescent="0.3">
      <c r="A1570">
        <v>66535633</v>
      </c>
      <c r="B1570" s="6">
        <v>26400</v>
      </c>
      <c r="C1570" t="s">
        <v>14</v>
      </c>
      <c r="D1570" s="4">
        <v>0.1757</v>
      </c>
      <c r="E1570" t="s">
        <v>15</v>
      </c>
      <c r="F1570" t="s">
        <v>52</v>
      </c>
      <c r="G1570" t="s">
        <v>17</v>
      </c>
      <c r="H1570" t="s">
        <v>24</v>
      </c>
      <c r="I1570" s="6">
        <v>75000</v>
      </c>
      <c r="J1570" s="8" t="str">
        <f t="shared" si="145"/>
        <v>HIGH</v>
      </c>
      <c r="K1570" t="s">
        <v>29</v>
      </c>
      <c r="L1570" t="s">
        <v>20</v>
      </c>
      <c r="M1570" s="13">
        <v>0.31989999999999996</v>
      </c>
      <c r="N1570" s="13">
        <v>31.989999999999995</v>
      </c>
      <c r="O1570">
        <v>675</v>
      </c>
      <c r="P1570">
        <v>679</v>
      </c>
      <c r="Q1570">
        <f t="shared" si="146"/>
        <v>677</v>
      </c>
      <c r="R1570" s="8" t="str">
        <f t="shared" si="147"/>
        <v>FAIR</v>
      </c>
      <c r="S1570">
        <f t="shared" si="144"/>
        <v>1</v>
      </c>
      <c r="T1570" s="8" t="str">
        <f t="shared" si="148"/>
        <v>HIGH</v>
      </c>
      <c r="U1570" s="8" t="str">
        <f t="shared" si="149"/>
        <v>High DTI / Low Income / Low FICO</v>
      </c>
    </row>
    <row r="1571" spans="1:21" x14ac:dyDescent="0.3">
      <c r="A1571">
        <v>66025550</v>
      </c>
      <c r="B1571" s="6">
        <v>16800</v>
      </c>
      <c r="C1571" t="s">
        <v>14</v>
      </c>
      <c r="D1571" s="4">
        <v>0.12590000000000001</v>
      </c>
      <c r="E1571" t="s">
        <v>21</v>
      </c>
      <c r="F1571" t="s">
        <v>22</v>
      </c>
      <c r="G1571" t="s">
        <v>69</v>
      </c>
      <c r="H1571" t="s">
        <v>37</v>
      </c>
      <c r="I1571" s="6">
        <v>35000</v>
      </c>
      <c r="J1571" s="8" t="str">
        <f t="shared" si="145"/>
        <v>LOW</v>
      </c>
      <c r="K1571" t="s">
        <v>19</v>
      </c>
      <c r="L1571" t="s">
        <v>25</v>
      </c>
      <c r="M1571" s="13">
        <v>0.21539999999999998</v>
      </c>
      <c r="N1571" s="13">
        <v>21.54</v>
      </c>
      <c r="O1571">
        <v>700</v>
      </c>
      <c r="P1571">
        <v>704</v>
      </c>
      <c r="Q1571">
        <f t="shared" si="146"/>
        <v>702</v>
      </c>
      <c r="R1571" s="8" t="str">
        <f t="shared" si="147"/>
        <v>GOOD</v>
      </c>
      <c r="S1571">
        <f t="shared" si="144"/>
        <v>1</v>
      </c>
      <c r="T1571" s="8" t="str">
        <f t="shared" si="148"/>
        <v>HIGH</v>
      </c>
      <c r="U1571" s="8" t="str">
        <f t="shared" si="149"/>
        <v>High DTI / Low Income / Low FICO</v>
      </c>
    </row>
    <row r="1572" spans="1:21" x14ac:dyDescent="0.3">
      <c r="A1572">
        <v>63484665</v>
      </c>
      <c r="B1572" s="6">
        <v>7000</v>
      </c>
      <c r="C1572" t="s">
        <v>26</v>
      </c>
      <c r="D1572" s="4">
        <v>7.2599999999999998E-2</v>
      </c>
      <c r="E1572" t="s">
        <v>45</v>
      </c>
      <c r="F1572" t="s">
        <v>61</v>
      </c>
      <c r="G1572" t="s">
        <v>36</v>
      </c>
      <c r="H1572" t="s">
        <v>18</v>
      </c>
      <c r="I1572" s="6">
        <v>32500</v>
      </c>
      <c r="J1572" s="8" t="str">
        <f t="shared" si="145"/>
        <v>LOW</v>
      </c>
      <c r="K1572" t="s">
        <v>29</v>
      </c>
      <c r="L1572" t="s">
        <v>20</v>
      </c>
      <c r="M1572" s="13">
        <v>0.17730000000000001</v>
      </c>
      <c r="N1572" s="13">
        <v>17.73</v>
      </c>
      <c r="O1572">
        <v>755</v>
      </c>
      <c r="P1572">
        <v>759</v>
      </c>
      <c r="Q1572">
        <f t="shared" si="146"/>
        <v>757</v>
      </c>
      <c r="R1572" s="8" t="str">
        <f t="shared" si="147"/>
        <v>GOOD</v>
      </c>
      <c r="S1572">
        <f t="shared" si="144"/>
        <v>1</v>
      </c>
      <c r="T1572" s="8" t="str">
        <f t="shared" si="148"/>
        <v>HIGH</v>
      </c>
      <c r="U1572" s="8" t="str">
        <f t="shared" si="149"/>
        <v>High DTI / Low Income / Low FICO</v>
      </c>
    </row>
    <row r="1573" spans="1:21" x14ac:dyDescent="0.3">
      <c r="A1573">
        <v>65843840</v>
      </c>
      <c r="B1573" s="6">
        <v>6000</v>
      </c>
      <c r="C1573" t="s">
        <v>26</v>
      </c>
      <c r="D1573" s="4">
        <v>0.11990000000000001</v>
      </c>
      <c r="E1573" t="s">
        <v>21</v>
      </c>
      <c r="F1573" t="s">
        <v>40</v>
      </c>
      <c r="G1573" t="s">
        <v>69</v>
      </c>
      <c r="H1573" t="s">
        <v>37</v>
      </c>
      <c r="I1573" s="6">
        <v>40000</v>
      </c>
      <c r="J1573" s="8" t="str">
        <f t="shared" si="145"/>
        <v>LOW</v>
      </c>
      <c r="K1573" t="s">
        <v>48</v>
      </c>
      <c r="L1573" t="s">
        <v>20</v>
      </c>
      <c r="M1573" s="13">
        <v>0.21660000000000001</v>
      </c>
      <c r="N1573" s="13">
        <v>21.66</v>
      </c>
      <c r="O1573">
        <v>660</v>
      </c>
      <c r="P1573">
        <v>664</v>
      </c>
      <c r="Q1573">
        <f t="shared" si="146"/>
        <v>662</v>
      </c>
      <c r="R1573" s="8" t="str">
        <f t="shared" si="147"/>
        <v>FAIR</v>
      </c>
      <c r="S1573">
        <f t="shared" si="144"/>
        <v>1</v>
      </c>
      <c r="T1573" s="8" t="str">
        <f t="shared" si="148"/>
        <v>HIGH</v>
      </c>
      <c r="U1573" s="8" t="str">
        <f t="shared" si="149"/>
        <v>High DTI / Low Income / Low FICO</v>
      </c>
    </row>
    <row r="1574" spans="1:21" x14ac:dyDescent="0.3">
      <c r="A1574">
        <v>65190070</v>
      </c>
      <c r="B1574" s="6">
        <v>15000</v>
      </c>
      <c r="C1574" t="s">
        <v>26</v>
      </c>
      <c r="D1574" s="4">
        <v>9.1700000000000004E-2</v>
      </c>
      <c r="E1574" t="s">
        <v>34</v>
      </c>
      <c r="F1574" t="s">
        <v>68</v>
      </c>
      <c r="G1574" t="s">
        <v>60</v>
      </c>
      <c r="H1574" t="s">
        <v>37</v>
      </c>
      <c r="I1574" s="6">
        <v>55200</v>
      </c>
      <c r="J1574" s="8" t="str">
        <f t="shared" si="145"/>
        <v>MEDIUM</v>
      </c>
      <c r="K1574" t="s">
        <v>29</v>
      </c>
      <c r="L1574" t="s">
        <v>20</v>
      </c>
      <c r="M1574" s="13">
        <v>6.5099999999999991E-2</v>
      </c>
      <c r="N1574" s="13">
        <v>6.5099999999999989</v>
      </c>
      <c r="O1574">
        <v>710</v>
      </c>
      <c r="P1574">
        <v>714</v>
      </c>
      <c r="Q1574">
        <f t="shared" si="146"/>
        <v>712</v>
      </c>
      <c r="R1574" s="8" t="str">
        <f t="shared" si="147"/>
        <v>GOOD</v>
      </c>
      <c r="S1574">
        <f t="shared" si="144"/>
        <v>2</v>
      </c>
      <c r="T1574" s="8" t="str">
        <f t="shared" si="148"/>
        <v>MEDIUM</v>
      </c>
      <c r="U1574" s="8" t="str">
        <f t="shared" si="149"/>
        <v>Moderate DTI/Income/FICO</v>
      </c>
    </row>
    <row r="1575" spans="1:21" x14ac:dyDescent="0.3">
      <c r="A1575">
        <v>66666846</v>
      </c>
      <c r="B1575" s="6">
        <v>8000</v>
      </c>
      <c r="C1575" t="s">
        <v>26</v>
      </c>
      <c r="D1575" s="4">
        <v>9.7599999999999992E-2</v>
      </c>
      <c r="E1575" t="s">
        <v>34</v>
      </c>
      <c r="F1575" t="s">
        <v>58</v>
      </c>
      <c r="G1575" t="s">
        <v>50</v>
      </c>
      <c r="H1575" t="s">
        <v>24</v>
      </c>
      <c r="I1575" s="6">
        <v>135000</v>
      </c>
      <c r="J1575" s="8" t="str">
        <f t="shared" si="145"/>
        <v>HIGH</v>
      </c>
      <c r="K1575" t="s">
        <v>29</v>
      </c>
      <c r="L1575" t="s">
        <v>59</v>
      </c>
      <c r="M1575" s="13">
        <v>0.11849999999999999</v>
      </c>
      <c r="N1575" s="13">
        <v>11.85</v>
      </c>
      <c r="O1575">
        <v>760</v>
      </c>
      <c r="P1575">
        <v>764</v>
      </c>
      <c r="Q1575">
        <f t="shared" si="146"/>
        <v>762</v>
      </c>
      <c r="R1575" s="8" t="str">
        <f t="shared" si="147"/>
        <v>GOOD</v>
      </c>
      <c r="S1575">
        <f t="shared" si="144"/>
        <v>3</v>
      </c>
      <c r="T1575" s="8" t="str">
        <f t="shared" si="148"/>
        <v>LOW</v>
      </c>
      <c r="U1575" s="8" t="str">
        <f t="shared" si="149"/>
        <v>Strong Profile</v>
      </c>
    </row>
    <row r="1576" spans="1:21" x14ac:dyDescent="0.3">
      <c r="A1576">
        <v>62744749</v>
      </c>
      <c r="B1576" s="6">
        <v>16000</v>
      </c>
      <c r="C1576" t="s">
        <v>26</v>
      </c>
      <c r="D1576" s="4">
        <v>0.1399</v>
      </c>
      <c r="E1576" t="s">
        <v>21</v>
      </c>
      <c r="F1576" t="s">
        <v>30</v>
      </c>
      <c r="G1576" t="s">
        <v>72</v>
      </c>
      <c r="H1576" t="s">
        <v>37</v>
      </c>
      <c r="I1576" s="6">
        <v>63000</v>
      </c>
      <c r="J1576" s="8" t="str">
        <f t="shared" si="145"/>
        <v>HIGH</v>
      </c>
      <c r="K1576" t="s">
        <v>29</v>
      </c>
      <c r="L1576" t="s">
        <v>20</v>
      </c>
      <c r="M1576" s="13">
        <v>9.2300000000000007E-2</v>
      </c>
      <c r="N1576" s="13">
        <v>9.23</v>
      </c>
      <c r="O1576">
        <v>685</v>
      </c>
      <c r="P1576">
        <v>689</v>
      </c>
      <c r="Q1576">
        <f t="shared" si="146"/>
        <v>687</v>
      </c>
      <c r="R1576" s="8" t="str">
        <f t="shared" si="147"/>
        <v>FAIR</v>
      </c>
      <c r="S1576">
        <f t="shared" si="144"/>
        <v>2</v>
      </c>
      <c r="T1576" s="8" t="str">
        <f t="shared" si="148"/>
        <v>MEDIUM</v>
      </c>
      <c r="U1576" s="8" t="str">
        <f t="shared" si="149"/>
        <v>Moderate DTI/Income/FICO</v>
      </c>
    </row>
    <row r="1577" spans="1:21" x14ac:dyDescent="0.3">
      <c r="A1577">
        <v>63878933</v>
      </c>
      <c r="B1577" s="6">
        <v>12000</v>
      </c>
      <c r="C1577" t="s">
        <v>26</v>
      </c>
      <c r="D1577" s="4">
        <v>0.12050000000000001</v>
      </c>
      <c r="E1577" t="s">
        <v>21</v>
      </c>
      <c r="F1577" t="s">
        <v>40</v>
      </c>
      <c r="G1577" t="s">
        <v>33</v>
      </c>
      <c r="H1577" t="s">
        <v>24</v>
      </c>
      <c r="I1577" s="6">
        <v>108000</v>
      </c>
      <c r="J1577" s="8" t="str">
        <f t="shared" si="145"/>
        <v>HIGH</v>
      </c>
      <c r="K1577" t="s">
        <v>29</v>
      </c>
      <c r="L1577" t="s">
        <v>25</v>
      </c>
      <c r="M1577" s="13">
        <v>0.1517</v>
      </c>
      <c r="N1577" s="13">
        <v>15.17</v>
      </c>
      <c r="O1577">
        <v>670</v>
      </c>
      <c r="P1577">
        <v>674</v>
      </c>
      <c r="Q1577">
        <f t="shared" si="146"/>
        <v>672</v>
      </c>
      <c r="R1577" s="8" t="str">
        <f t="shared" si="147"/>
        <v>FAIR</v>
      </c>
      <c r="S1577">
        <f t="shared" si="144"/>
        <v>2</v>
      </c>
      <c r="T1577" s="8" t="str">
        <f t="shared" si="148"/>
        <v>MEDIUM</v>
      </c>
      <c r="U1577" s="8" t="str">
        <f t="shared" si="149"/>
        <v>Moderate DTI/Income/FICO</v>
      </c>
    </row>
    <row r="1578" spans="1:21" x14ac:dyDescent="0.3">
      <c r="A1578">
        <v>66610349</v>
      </c>
      <c r="B1578" s="6">
        <v>19200</v>
      </c>
      <c r="C1578" t="s">
        <v>14</v>
      </c>
      <c r="D1578" s="4">
        <v>0.18489999999999998</v>
      </c>
      <c r="E1578" t="s">
        <v>43</v>
      </c>
      <c r="F1578" t="s">
        <v>70</v>
      </c>
      <c r="G1578" t="s">
        <v>33</v>
      </c>
      <c r="H1578" t="s">
        <v>24</v>
      </c>
      <c r="I1578" s="6">
        <v>66500</v>
      </c>
      <c r="J1578" s="8" t="str">
        <f t="shared" si="145"/>
        <v>HIGH</v>
      </c>
      <c r="K1578" t="s">
        <v>19</v>
      </c>
      <c r="L1578" t="s">
        <v>20</v>
      </c>
      <c r="M1578" s="13">
        <v>0.26979999999999998</v>
      </c>
      <c r="N1578" s="13">
        <v>26.979999999999997</v>
      </c>
      <c r="O1578">
        <v>675</v>
      </c>
      <c r="P1578">
        <v>679</v>
      </c>
      <c r="Q1578">
        <f t="shared" si="146"/>
        <v>677</v>
      </c>
      <c r="R1578" s="8" t="str">
        <f t="shared" si="147"/>
        <v>FAIR</v>
      </c>
      <c r="S1578">
        <f t="shared" si="144"/>
        <v>1</v>
      </c>
      <c r="T1578" s="8" t="str">
        <f t="shared" si="148"/>
        <v>HIGH</v>
      </c>
      <c r="U1578" s="8" t="str">
        <f t="shared" si="149"/>
        <v>High DTI / Low Income / Low FICO</v>
      </c>
    </row>
    <row r="1579" spans="1:21" x14ac:dyDescent="0.3">
      <c r="A1579">
        <v>66076716</v>
      </c>
      <c r="B1579" s="6">
        <v>7200</v>
      </c>
      <c r="C1579" t="s">
        <v>26</v>
      </c>
      <c r="D1579" s="4">
        <v>9.1700000000000004E-2</v>
      </c>
      <c r="E1579" t="s">
        <v>34</v>
      </c>
      <c r="F1579" t="s">
        <v>68</v>
      </c>
      <c r="G1579" t="s">
        <v>33</v>
      </c>
      <c r="H1579" t="s">
        <v>24</v>
      </c>
      <c r="I1579" s="6">
        <v>90600</v>
      </c>
      <c r="J1579" s="8" t="str">
        <f t="shared" si="145"/>
        <v>HIGH</v>
      </c>
      <c r="K1579" t="s">
        <v>29</v>
      </c>
      <c r="L1579" t="s">
        <v>25</v>
      </c>
      <c r="M1579" s="13">
        <v>0.35560000000000003</v>
      </c>
      <c r="N1579" s="13">
        <v>35.56</v>
      </c>
      <c r="O1579">
        <v>715</v>
      </c>
      <c r="P1579">
        <v>719</v>
      </c>
      <c r="Q1579">
        <f t="shared" si="146"/>
        <v>717</v>
      </c>
      <c r="R1579" s="8" t="str">
        <f t="shared" si="147"/>
        <v>GOOD</v>
      </c>
      <c r="S1579">
        <f t="shared" si="144"/>
        <v>1</v>
      </c>
      <c r="T1579" s="8" t="str">
        <f t="shared" si="148"/>
        <v>HIGH</v>
      </c>
      <c r="U1579" s="8" t="str">
        <f t="shared" si="149"/>
        <v>High DTI / Low Income / Low FICO</v>
      </c>
    </row>
    <row r="1580" spans="1:21" x14ac:dyDescent="0.3">
      <c r="A1580">
        <v>65717373</v>
      </c>
      <c r="B1580" s="6">
        <v>15000</v>
      </c>
      <c r="C1580" t="s">
        <v>14</v>
      </c>
      <c r="D1580" s="4">
        <v>0.13669999999999999</v>
      </c>
      <c r="E1580" t="s">
        <v>21</v>
      </c>
      <c r="F1580" t="s">
        <v>30</v>
      </c>
      <c r="G1580" t="s">
        <v>33</v>
      </c>
      <c r="H1580" t="s">
        <v>24</v>
      </c>
      <c r="I1580" s="6">
        <v>52000</v>
      </c>
      <c r="J1580" s="8" t="str">
        <f t="shared" si="145"/>
        <v>MEDIUM</v>
      </c>
      <c r="K1580" t="s">
        <v>29</v>
      </c>
      <c r="L1580" t="s">
        <v>31</v>
      </c>
      <c r="M1580" s="13">
        <v>0.23399999999999999</v>
      </c>
      <c r="N1580" s="13">
        <v>23.4</v>
      </c>
      <c r="O1580">
        <v>680</v>
      </c>
      <c r="P1580">
        <v>684</v>
      </c>
      <c r="Q1580">
        <f t="shared" si="146"/>
        <v>682</v>
      </c>
      <c r="R1580" s="8" t="str">
        <f t="shared" si="147"/>
        <v>FAIR</v>
      </c>
      <c r="S1580">
        <f t="shared" si="144"/>
        <v>1</v>
      </c>
      <c r="T1580" s="8" t="str">
        <f t="shared" si="148"/>
        <v>HIGH</v>
      </c>
      <c r="U1580" s="8" t="str">
        <f t="shared" si="149"/>
        <v>High DTI / Low Income / Low FICO</v>
      </c>
    </row>
    <row r="1581" spans="1:21" x14ac:dyDescent="0.3">
      <c r="A1581">
        <v>68513592</v>
      </c>
      <c r="B1581" s="6">
        <v>11000</v>
      </c>
      <c r="C1581" t="s">
        <v>26</v>
      </c>
      <c r="D1581" s="4">
        <v>7.9100000000000004E-2</v>
      </c>
      <c r="E1581" t="s">
        <v>45</v>
      </c>
      <c r="F1581" t="s">
        <v>64</v>
      </c>
      <c r="G1581" t="s">
        <v>17</v>
      </c>
      <c r="H1581" t="s">
        <v>24</v>
      </c>
      <c r="I1581" s="6">
        <v>40000</v>
      </c>
      <c r="J1581" s="8" t="str">
        <f t="shared" si="145"/>
        <v>LOW</v>
      </c>
      <c r="K1581" t="s">
        <v>29</v>
      </c>
      <c r="L1581" t="s">
        <v>20</v>
      </c>
      <c r="M1581" s="13">
        <v>0.23879999999999998</v>
      </c>
      <c r="N1581" s="13">
        <v>23.88</v>
      </c>
      <c r="O1581">
        <v>715</v>
      </c>
      <c r="P1581">
        <v>719</v>
      </c>
      <c r="Q1581">
        <f t="shared" si="146"/>
        <v>717</v>
      </c>
      <c r="R1581" s="8" t="str">
        <f t="shared" si="147"/>
        <v>GOOD</v>
      </c>
      <c r="S1581">
        <f t="shared" si="144"/>
        <v>1</v>
      </c>
      <c r="T1581" s="8" t="str">
        <f t="shared" si="148"/>
        <v>HIGH</v>
      </c>
      <c r="U1581" s="8" t="str">
        <f t="shared" si="149"/>
        <v>High DTI / Low Income / Low FICO</v>
      </c>
    </row>
    <row r="1582" spans="1:21" x14ac:dyDescent="0.3">
      <c r="A1582">
        <v>63507383</v>
      </c>
      <c r="B1582" s="6">
        <v>4000</v>
      </c>
      <c r="C1582" t="s">
        <v>26</v>
      </c>
      <c r="D1582" s="4">
        <v>0.12590000000000001</v>
      </c>
      <c r="E1582" t="s">
        <v>21</v>
      </c>
      <c r="F1582" t="s">
        <v>22</v>
      </c>
      <c r="G1582" t="s">
        <v>17</v>
      </c>
      <c r="H1582" t="s">
        <v>24</v>
      </c>
      <c r="I1582" s="6">
        <v>40000</v>
      </c>
      <c r="J1582" s="8" t="str">
        <f t="shared" si="145"/>
        <v>LOW</v>
      </c>
      <c r="K1582" t="s">
        <v>29</v>
      </c>
      <c r="L1582" t="s">
        <v>20</v>
      </c>
      <c r="M1582" s="13">
        <v>0.29820000000000002</v>
      </c>
      <c r="N1582" s="13">
        <v>29.82</v>
      </c>
      <c r="O1582">
        <v>670</v>
      </c>
      <c r="P1582">
        <v>674</v>
      </c>
      <c r="Q1582">
        <f t="shared" si="146"/>
        <v>672</v>
      </c>
      <c r="R1582" s="8" t="str">
        <f t="shared" si="147"/>
        <v>FAIR</v>
      </c>
      <c r="S1582">
        <f t="shared" si="144"/>
        <v>1</v>
      </c>
      <c r="T1582" s="8" t="str">
        <f t="shared" si="148"/>
        <v>HIGH</v>
      </c>
      <c r="U1582" s="8" t="str">
        <f t="shared" si="149"/>
        <v>High DTI / Low Income / Low FICO</v>
      </c>
    </row>
    <row r="1583" spans="1:21" x14ac:dyDescent="0.3">
      <c r="A1583">
        <v>63651308</v>
      </c>
      <c r="B1583" s="6">
        <v>21000</v>
      </c>
      <c r="C1583" t="s">
        <v>14</v>
      </c>
      <c r="D1583" s="4">
        <v>0.12590000000000001</v>
      </c>
      <c r="E1583" t="s">
        <v>21</v>
      </c>
      <c r="F1583" t="s">
        <v>22</v>
      </c>
      <c r="G1583" t="s">
        <v>50</v>
      </c>
      <c r="H1583" t="s">
        <v>37</v>
      </c>
      <c r="I1583" s="6">
        <v>125000</v>
      </c>
      <c r="J1583" s="8" t="str">
        <f t="shared" si="145"/>
        <v>HIGH</v>
      </c>
      <c r="K1583" t="s">
        <v>48</v>
      </c>
      <c r="L1583" t="s">
        <v>20</v>
      </c>
      <c r="M1583" s="13">
        <v>0.13600000000000001</v>
      </c>
      <c r="N1583" s="13">
        <v>13.600000000000001</v>
      </c>
      <c r="O1583">
        <v>710</v>
      </c>
      <c r="P1583">
        <v>714</v>
      </c>
      <c r="Q1583">
        <f t="shared" si="146"/>
        <v>712</v>
      </c>
      <c r="R1583" s="8" t="str">
        <f t="shared" si="147"/>
        <v>GOOD</v>
      </c>
      <c r="S1583">
        <f t="shared" si="144"/>
        <v>2</v>
      </c>
      <c r="T1583" s="8" t="str">
        <f t="shared" si="148"/>
        <v>MEDIUM</v>
      </c>
      <c r="U1583" s="8" t="str">
        <f t="shared" si="149"/>
        <v>Moderate DTI/Income/FICO</v>
      </c>
    </row>
    <row r="1584" spans="1:21" x14ac:dyDescent="0.3">
      <c r="A1584">
        <v>67326160</v>
      </c>
      <c r="B1584" s="6">
        <v>18000</v>
      </c>
      <c r="C1584" t="s">
        <v>14</v>
      </c>
      <c r="D1584" s="4">
        <v>0.1699</v>
      </c>
      <c r="E1584" t="s">
        <v>15</v>
      </c>
      <c r="F1584" t="s">
        <v>53</v>
      </c>
      <c r="G1584" t="s">
        <v>36</v>
      </c>
      <c r="H1584" t="s">
        <v>18</v>
      </c>
      <c r="I1584" s="6">
        <v>36000</v>
      </c>
      <c r="J1584" s="8" t="str">
        <f t="shared" si="145"/>
        <v>LOW</v>
      </c>
      <c r="K1584" t="s">
        <v>19</v>
      </c>
      <c r="L1584" t="s">
        <v>20</v>
      </c>
      <c r="M1584" s="13">
        <v>0.2873</v>
      </c>
      <c r="N1584" s="13">
        <v>28.73</v>
      </c>
      <c r="O1584">
        <v>760</v>
      </c>
      <c r="P1584">
        <v>764</v>
      </c>
      <c r="Q1584">
        <f t="shared" si="146"/>
        <v>762</v>
      </c>
      <c r="R1584" s="8" t="str">
        <f t="shared" si="147"/>
        <v>GOOD</v>
      </c>
      <c r="S1584">
        <f t="shared" si="144"/>
        <v>1</v>
      </c>
      <c r="T1584" s="8" t="str">
        <f t="shared" si="148"/>
        <v>HIGH</v>
      </c>
      <c r="U1584" s="8" t="str">
        <f t="shared" si="149"/>
        <v>High DTI / Low Income / Low FICO</v>
      </c>
    </row>
    <row r="1585" spans="1:21" x14ac:dyDescent="0.3">
      <c r="A1585">
        <v>63937298</v>
      </c>
      <c r="B1585" s="6">
        <v>18000</v>
      </c>
      <c r="C1585" t="s">
        <v>14</v>
      </c>
      <c r="D1585" s="4">
        <v>0.12050000000000001</v>
      </c>
      <c r="E1585" t="s">
        <v>21</v>
      </c>
      <c r="F1585" t="s">
        <v>40</v>
      </c>
      <c r="G1585" t="s">
        <v>33</v>
      </c>
      <c r="H1585" t="s">
        <v>37</v>
      </c>
      <c r="I1585" s="6">
        <v>68000</v>
      </c>
      <c r="J1585" s="8" t="str">
        <f t="shared" si="145"/>
        <v>HIGH</v>
      </c>
      <c r="K1585" t="s">
        <v>48</v>
      </c>
      <c r="L1585" t="s">
        <v>25</v>
      </c>
      <c r="M1585" s="13">
        <v>0.1459</v>
      </c>
      <c r="N1585" s="13">
        <v>14.59</v>
      </c>
      <c r="O1585">
        <v>690</v>
      </c>
      <c r="P1585">
        <v>694</v>
      </c>
      <c r="Q1585">
        <f t="shared" si="146"/>
        <v>692</v>
      </c>
      <c r="R1585" s="8" t="str">
        <f t="shared" si="147"/>
        <v>FAIR</v>
      </c>
      <c r="S1585">
        <f t="shared" si="144"/>
        <v>2</v>
      </c>
      <c r="T1585" s="8" t="str">
        <f t="shared" si="148"/>
        <v>MEDIUM</v>
      </c>
      <c r="U1585" s="8" t="str">
        <f t="shared" si="149"/>
        <v>Moderate DTI/Income/FICO</v>
      </c>
    </row>
    <row r="1586" spans="1:21" x14ac:dyDescent="0.3">
      <c r="A1586">
        <v>67326737</v>
      </c>
      <c r="B1586" s="6">
        <v>16725</v>
      </c>
      <c r="C1586" t="s">
        <v>26</v>
      </c>
      <c r="D1586" s="4">
        <v>0.1318</v>
      </c>
      <c r="E1586" t="s">
        <v>21</v>
      </c>
      <c r="F1586" t="s">
        <v>32</v>
      </c>
      <c r="G1586" t="s">
        <v>47</v>
      </c>
      <c r="H1586" t="s">
        <v>24</v>
      </c>
      <c r="I1586" s="6">
        <v>120000</v>
      </c>
      <c r="J1586" s="8" t="str">
        <f t="shared" si="145"/>
        <v>HIGH</v>
      </c>
      <c r="K1586" t="s">
        <v>29</v>
      </c>
      <c r="L1586" t="s">
        <v>20</v>
      </c>
      <c r="M1586" s="13">
        <v>9.5799999999999996E-2</v>
      </c>
      <c r="N1586" s="13">
        <v>9.58</v>
      </c>
      <c r="O1586">
        <v>670</v>
      </c>
      <c r="P1586">
        <v>674</v>
      </c>
      <c r="Q1586">
        <f t="shared" si="146"/>
        <v>672</v>
      </c>
      <c r="R1586" s="8" t="str">
        <f t="shared" si="147"/>
        <v>FAIR</v>
      </c>
      <c r="S1586">
        <f t="shared" si="144"/>
        <v>2</v>
      </c>
      <c r="T1586" s="8" t="str">
        <f t="shared" si="148"/>
        <v>MEDIUM</v>
      </c>
      <c r="U1586" s="8" t="str">
        <f t="shared" si="149"/>
        <v>Moderate DTI/Income/FICO</v>
      </c>
    </row>
    <row r="1587" spans="1:21" x14ac:dyDescent="0.3">
      <c r="A1587">
        <v>63397333</v>
      </c>
      <c r="B1587" s="6">
        <v>24000</v>
      </c>
      <c r="C1587" t="s">
        <v>26</v>
      </c>
      <c r="D1587" s="4">
        <v>9.1700000000000004E-2</v>
      </c>
      <c r="E1587" t="s">
        <v>34</v>
      </c>
      <c r="F1587" t="s">
        <v>68</v>
      </c>
      <c r="G1587" t="s">
        <v>47</v>
      </c>
      <c r="H1587" t="s">
        <v>24</v>
      </c>
      <c r="I1587" s="6">
        <v>64000</v>
      </c>
      <c r="J1587" s="8" t="str">
        <f t="shared" si="145"/>
        <v>HIGH</v>
      </c>
      <c r="K1587" t="s">
        <v>29</v>
      </c>
      <c r="L1587" t="s">
        <v>25</v>
      </c>
      <c r="M1587" s="13">
        <v>0.22690000000000002</v>
      </c>
      <c r="N1587" s="13">
        <v>22.69</v>
      </c>
      <c r="O1587">
        <v>675</v>
      </c>
      <c r="P1587">
        <v>679</v>
      </c>
      <c r="Q1587">
        <f t="shared" si="146"/>
        <v>677</v>
      </c>
      <c r="R1587" s="8" t="str">
        <f t="shared" si="147"/>
        <v>FAIR</v>
      </c>
      <c r="S1587">
        <f t="shared" si="144"/>
        <v>1</v>
      </c>
      <c r="T1587" s="8" t="str">
        <f t="shared" si="148"/>
        <v>HIGH</v>
      </c>
      <c r="U1587" s="8" t="str">
        <f t="shared" si="149"/>
        <v>High DTI / Low Income / Low FICO</v>
      </c>
    </row>
    <row r="1588" spans="1:21" x14ac:dyDescent="0.3">
      <c r="A1588">
        <v>68523577</v>
      </c>
      <c r="B1588" s="6">
        <v>24000</v>
      </c>
      <c r="C1588" t="s">
        <v>26</v>
      </c>
      <c r="D1588" s="4">
        <v>6.4899999999999999E-2</v>
      </c>
      <c r="E1588" t="s">
        <v>45</v>
      </c>
      <c r="F1588" t="s">
        <v>62</v>
      </c>
      <c r="G1588" t="s">
        <v>72</v>
      </c>
      <c r="H1588" t="s">
        <v>37</v>
      </c>
      <c r="I1588" s="6">
        <v>100000</v>
      </c>
      <c r="J1588" s="8" t="str">
        <f t="shared" si="145"/>
        <v>HIGH</v>
      </c>
      <c r="K1588" t="s">
        <v>29</v>
      </c>
      <c r="L1588" t="s">
        <v>25</v>
      </c>
      <c r="M1588" s="13">
        <v>0.10060000000000001</v>
      </c>
      <c r="N1588" s="13">
        <v>10.06</v>
      </c>
      <c r="O1588">
        <v>710</v>
      </c>
      <c r="P1588">
        <v>714</v>
      </c>
      <c r="Q1588">
        <f t="shared" si="146"/>
        <v>712</v>
      </c>
      <c r="R1588" s="8" t="str">
        <f t="shared" si="147"/>
        <v>GOOD</v>
      </c>
      <c r="S1588">
        <f t="shared" si="144"/>
        <v>3</v>
      </c>
      <c r="T1588" s="8" t="str">
        <f t="shared" si="148"/>
        <v>LOW</v>
      </c>
      <c r="U1588" s="8" t="str">
        <f t="shared" si="149"/>
        <v>Strong Profile</v>
      </c>
    </row>
    <row r="1589" spans="1:21" x14ac:dyDescent="0.3">
      <c r="A1589">
        <v>65666095</v>
      </c>
      <c r="B1589" s="6">
        <v>12000</v>
      </c>
      <c r="C1589" t="s">
        <v>26</v>
      </c>
      <c r="D1589" s="4">
        <v>8.3800000000000013E-2</v>
      </c>
      <c r="E1589" t="s">
        <v>34</v>
      </c>
      <c r="F1589" t="s">
        <v>35</v>
      </c>
      <c r="G1589" t="s">
        <v>33</v>
      </c>
      <c r="H1589" t="s">
        <v>37</v>
      </c>
      <c r="I1589" s="6">
        <v>60000</v>
      </c>
      <c r="J1589" s="8" t="str">
        <f t="shared" si="145"/>
        <v>MEDIUM</v>
      </c>
      <c r="K1589" t="s">
        <v>29</v>
      </c>
      <c r="L1589" t="s">
        <v>25</v>
      </c>
      <c r="M1589" s="13">
        <v>0.22320000000000001</v>
      </c>
      <c r="N1589" s="13">
        <v>22.32</v>
      </c>
      <c r="O1589">
        <v>665</v>
      </c>
      <c r="P1589">
        <v>669</v>
      </c>
      <c r="Q1589">
        <f t="shared" si="146"/>
        <v>667</v>
      </c>
      <c r="R1589" s="8" t="str">
        <f t="shared" si="147"/>
        <v>FAIR</v>
      </c>
      <c r="S1589">
        <f t="shared" si="144"/>
        <v>1</v>
      </c>
      <c r="T1589" s="8" t="str">
        <f t="shared" si="148"/>
        <v>HIGH</v>
      </c>
      <c r="U1589" s="8" t="str">
        <f t="shared" si="149"/>
        <v>High DTI / Low Income / Low FICO</v>
      </c>
    </row>
    <row r="1590" spans="1:21" x14ac:dyDescent="0.3">
      <c r="A1590">
        <v>63245033</v>
      </c>
      <c r="B1590" s="6">
        <v>1925</v>
      </c>
      <c r="C1590" t="s">
        <v>26</v>
      </c>
      <c r="D1590" s="4">
        <v>9.1700000000000004E-2</v>
      </c>
      <c r="E1590" t="s">
        <v>34</v>
      </c>
      <c r="F1590" t="s">
        <v>68</v>
      </c>
      <c r="G1590" t="s">
        <v>50</v>
      </c>
      <c r="H1590" t="s">
        <v>18</v>
      </c>
      <c r="I1590" s="6">
        <v>28000</v>
      </c>
      <c r="J1590" s="8" t="str">
        <f t="shared" si="145"/>
        <v>LOW</v>
      </c>
      <c r="K1590" t="s">
        <v>29</v>
      </c>
      <c r="L1590" t="s">
        <v>20</v>
      </c>
      <c r="M1590" s="13">
        <v>0.32090000000000002</v>
      </c>
      <c r="N1590" s="13">
        <v>32.090000000000003</v>
      </c>
      <c r="O1590">
        <v>670</v>
      </c>
      <c r="P1590">
        <v>674</v>
      </c>
      <c r="Q1590">
        <f t="shared" si="146"/>
        <v>672</v>
      </c>
      <c r="R1590" s="8" t="str">
        <f t="shared" si="147"/>
        <v>FAIR</v>
      </c>
      <c r="S1590">
        <f t="shared" si="144"/>
        <v>1</v>
      </c>
      <c r="T1590" s="8" t="str">
        <f t="shared" si="148"/>
        <v>HIGH</v>
      </c>
      <c r="U1590" s="8" t="str">
        <f t="shared" si="149"/>
        <v>High DTI / Low Income / Low FICO</v>
      </c>
    </row>
    <row r="1591" spans="1:21" x14ac:dyDescent="0.3">
      <c r="A1591">
        <v>63407248</v>
      </c>
      <c r="B1591" s="6">
        <v>16000</v>
      </c>
      <c r="C1591" t="s">
        <v>26</v>
      </c>
      <c r="D1591" s="4">
        <v>0.1399</v>
      </c>
      <c r="E1591" t="s">
        <v>21</v>
      </c>
      <c r="F1591" t="s">
        <v>30</v>
      </c>
      <c r="G1591" t="s">
        <v>39</v>
      </c>
      <c r="H1591" t="s">
        <v>24</v>
      </c>
      <c r="I1591" s="6">
        <v>70000</v>
      </c>
      <c r="J1591" s="8" t="str">
        <f t="shared" si="145"/>
        <v>HIGH</v>
      </c>
      <c r="K1591" t="s">
        <v>29</v>
      </c>
      <c r="L1591" t="s">
        <v>31</v>
      </c>
      <c r="M1591" s="13">
        <v>8.0100000000000005E-2</v>
      </c>
      <c r="N1591" s="13">
        <v>8.01</v>
      </c>
      <c r="O1591">
        <v>710</v>
      </c>
      <c r="P1591">
        <v>714</v>
      </c>
      <c r="Q1591">
        <f t="shared" si="146"/>
        <v>712</v>
      </c>
      <c r="R1591" s="8" t="str">
        <f t="shared" si="147"/>
        <v>GOOD</v>
      </c>
      <c r="S1591">
        <f t="shared" si="144"/>
        <v>3</v>
      </c>
      <c r="T1591" s="8" t="str">
        <f t="shared" si="148"/>
        <v>LOW</v>
      </c>
      <c r="U1591" s="8" t="str">
        <f t="shared" si="149"/>
        <v>Strong Profile</v>
      </c>
    </row>
    <row r="1592" spans="1:21" x14ac:dyDescent="0.3">
      <c r="A1592">
        <v>68596496</v>
      </c>
      <c r="B1592" s="6">
        <v>6000</v>
      </c>
      <c r="C1592" t="s">
        <v>26</v>
      </c>
      <c r="D1592" s="4">
        <v>0.16589999999999999</v>
      </c>
      <c r="E1592" t="s">
        <v>15</v>
      </c>
      <c r="F1592" t="s">
        <v>16</v>
      </c>
      <c r="G1592" t="s">
        <v>23</v>
      </c>
      <c r="H1592" t="s">
        <v>37</v>
      </c>
      <c r="I1592" s="6">
        <v>40000</v>
      </c>
      <c r="J1592" s="8" t="str">
        <f t="shared" si="145"/>
        <v>LOW</v>
      </c>
      <c r="K1592" t="s">
        <v>48</v>
      </c>
      <c r="L1592" t="s">
        <v>20</v>
      </c>
      <c r="M1592" s="13">
        <v>0.10800000000000001</v>
      </c>
      <c r="N1592" s="13">
        <v>10.8</v>
      </c>
      <c r="O1592">
        <v>660</v>
      </c>
      <c r="P1592">
        <v>664</v>
      </c>
      <c r="Q1592">
        <f t="shared" si="146"/>
        <v>662</v>
      </c>
      <c r="R1592" s="8" t="str">
        <f t="shared" si="147"/>
        <v>FAIR</v>
      </c>
      <c r="S1592">
        <f t="shared" si="144"/>
        <v>1</v>
      </c>
      <c r="T1592" s="8" t="str">
        <f t="shared" si="148"/>
        <v>HIGH</v>
      </c>
      <c r="U1592" s="8" t="str">
        <f t="shared" si="149"/>
        <v>High DTI / Low Income / Low FICO</v>
      </c>
    </row>
    <row r="1593" spans="1:21" x14ac:dyDescent="0.3">
      <c r="A1593">
        <v>63515854</v>
      </c>
      <c r="B1593" s="6">
        <v>6600</v>
      </c>
      <c r="C1593" t="s">
        <v>26</v>
      </c>
      <c r="D1593" s="4">
        <v>0.1333</v>
      </c>
      <c r="E1593" t="s">
        <v>21</v>
      </c>
      <c r="F1593" t="s">
        <v>32</v>
      </c>
      <c r="G1593" t="s">
        <v>17</v>
      </c>
      <c r="H1593" t="s">
        <v>37</v>
      </c>
      <c r="I1593" s="6">
        <v>43000</v>
      </c>
      <c r="J1593" s="8" t="str">
        <f t="shared" si="145"/>
        <v>MEDIUM</v>
      </c>
      <c r="K1593" t="s">
        <v>29</v>
      </c>
      <c r="L1593" t="s">
        <v>20</v>
      </c>
      <c r="M1593" s="13">
        <v>0.29049999999999998</v>
      </c>
      <c r="N1593" s="13">
        <v>29.049999999999997</v>
      </c>
      <c r="O1593">
        <v>665</v>
      </c>
      <c r="P1593">
        <v>669</v>
      </c>
      <c r="Q1593">
        <f t="shared" si="146"/>
        <v>667</v>
      </c>
      <c r="R1593" s="8" t="str">
        <f t="shared" si="147"/>
        <v>FAIR</v>
      </c>
      <c r="S1593">
        <f t="shared" si="144"/>
        <v>1</v>
      </c>
      <c r="T1593" s="8" t="str">
        <f t="shared" si="148"/>
        <v>HIGH</v>
      </c>
      <c r="U1593" s="8" t="str">
        <f t="shared" si="149"/>
        <v>High DTI / Low Income / Low FICO</v>
      </c>
    </row>
    <row r="1594" spans="1:21" x14ac:dyDescent="0.3">
      <c r="A1594">
        <v>63948732</v>
      </c>
      <c r="B1594" s="6">
        <v>15000</v>
      </c>
      <c r="C1594" t="s">
        <v>26</v>
      </c>
      <c r="D1594" s="4">
        <v>9.1700000000000004E-2</v>
      </c>
      <c r="E1594" t="s">
        <v>34</v>
      </c>
      <c r="F1594" t="s">
        <v>68</v>
      </c>
      <c r="G1594" t="s">
        <v>47</v>
      </c>
      <c r="H1594" t="s">
        <v>37</v>
      </c>
      <c r="I1594" s="6">
        <v>52000</v>
      </c>
      <c r="J1594" s="8" t="str">
        <f t="shared" si="145"/>
        <v>MEDIUM</v>
      </c>
      <c r="K1594" t="s">
        <v>29</v>
      </c>
      <c r="L1594" t="s">
        <v>20</v>
      </c>
      <c r="M1594" s="13">
        <v>0.21260000000000001</v>
      </c>
      <c r="N1594" s="13">
        <v>21.26</v>
      </c>
      <c r="O1594">
        <v>670</v>
      </c>
      <c r="P1594">
        <v>674</v>
      </c>
      <c r="Q1594">
        <f t="shared" si="146"/>
        <v>672</v>
      </c>
      <c r="R1594" s="8" t="str">
        <f t="shared" si="147"/>
        <v>FAIR</v>
      </c>
      <c r="S1594">
        <f t="shared" si="144"/>
        <v>1</v>
      </c>
      <c r="T1594" s="8" t="str">
        <f t="shared" si="148"/>
        <v>HIGH</v>
      </c>
      <c r="U1594" s="8" t="str">
        <f t="shared" si="149"/>
        <v>High DTI / Low Income / Low FICO</v>
      </c>
    </row>
    <row r="1595" spans="1:21" x14ac:dyDescent="0.3">
      <c r="A1595">
        <v>66563098</v>
      </c>
      <c r="B1595" s="6">
        <v>20800</v>
      </c>
      <c r="C1595" t="s">
        <v>26</v>
      </c>
      <c r="D1595" s="4">
        <v>0.10640000000000001</v>
      </c>
      <c r="E1595" t="s">
        <v>34</v>
      </c>
      <c r="F1595" t="s">
        <v>49</v>
      </c>
      <c r="G1595" t="s">
        <v>33</v>
      </c>
      <c r="H1595" t="s">
        <v>24</v>
      </c>
      <c r="I1595" s="6">
        <v>49000</v>
      </c>
      <c r="J1595" s="8" t="str">
        <f t="shared" si="145"/>
        <v>MEDIUM</v>
      </c>
      <c r="K1595" t="s">
        <v>29</v>
      </c>
      <c r="L1595" t="s">
        <v>25</v>
      </c>
      <c r="M1595" s="13">
        <v>0.36780000000000002</v>
      </c>
      <c r="N1595" s="13">
        <v>36.78</v>
      </c>
      <c r="O1595">
        <v>695</v>
      </c>
      <c r="P1595">
        <v>699</v>
      </c>
      <c r="Q1595">
        <f t="shared" si="146"/>
        <v>697</v>
      </c>
      <c r="R1595" s="8" t="str">
        <f t="shared" si="147"/>
        <v>FAIR</v>
      </c>
      <c r="S1595">
        <f t="shared" si="144"/>
        <v>1</v>
      </c>
      <c r="T1595" s="8" t="str">
        <f t="shared" si="148"/>
        <v>HIGH</v>
      </c>
      <c r="U1595" s="8" t="str">
        <f t="shared" si="149"/>
        <v>High DTI / Low Income / Low FICO</v>
      </c>
    </row>
    <row r="1596" spans="1:21" x14ac:dyDescent="0.3">
      <c r="A1596">
        <v>66620149</v>
      </c>
      <c r="B1596" s="6">
        <v>14000</v>
      </c>
      <c r="C1596" t="s">
        <v>14</v>
      </c>
      <c r="D1596" s="4">
        <v>0.12590000000000001</v>
      </c>
      <c r="E1596" t="s">
        <v>21</v>
      </c>
      <c r="F1596" t="s">
        <v>22</v>
      </c>
      <c r="G1596" t="s">
        <v>33</v>
      </c>
      <c r="H1596" t="s">
        <v>24</v>
      </c>
      <c r="I1596" s="6">
        <v>56000</v>
      </c>
      <c r="J1596" s="8" t="str">
        <f t="shared" si="145"/>
        <v>MEDIUM</v>
      </c>
      <c r="K1596" t="s">
        <v>19</v>
      </c>
      <c r="L1596" t="s">
        <v>20</v>
      </c>
      <c r="M1596" s="13">
        <v>0.21149999999999999</v>
      </c>
      <c r="N1596" s="13">
        <v>21.15</v>
      </c>
      <c r="O1596">
        <v>710</v>
      </c>
      <c r="P1596">
        <v>714</v>
      </c>
      <c r="Q1596">
        <f t="shared" si="146"/>
        <v>712</v>
      </c>
      <c r="R1596" s="8" t="str">
        <f t="shared" si="147"/>
        <v>GOOD</v>
      </c>
      <c r="S1596">
        <f t="shared" si="144"/>
        <v>1</v>
      </c>
      <c r="T1596" s="8" t="str">
        <f t="shared" si="148"/>
        <v>HIGH</v>
      </c>
      <c r="U1596" s="8" t="str">
        <f t="shared" si="149"/>
        <v>High DTI / Low Income / Low FICO</v>
      </c>
    </row>
    <row r="1597" spans="1:21" x14ac:dyDescent="0.3">
      <c r="A1597">
        <v>66620759</v>
      </c>
      <c r="B1597" s="6">
        <v>7500</v>
      </c>
      <c r="C1597" t="s">
        <v>26</v>
      </c>
      <c r="D1597" s="4">
        <v>7.8899999999999998E-2</v>
      </c>
      <c r="E1597" t="s">
        <v>45</v>
      </c>
      <c r="F1597" t="s">
        <v>64</v>
      </c>
      <c r="G1597" t="s">
        <v>60</v>
      </c>
      <c r="H1597" t="s">
        <v>24</v>
      </c>
      <c r="I1597" s="6">
        <v>103000</v>
      </c>
      <c r="J1597" s="8" t="str">
        <f t="shared" si="145"/>
        <v>HIGH</v>
      </c>
      <c r="K1597" t="s">
        <v>29</v>
      </c>
      <c r="L1597" t="s">
        <v>20</v>
      </c>
      <c r="M1597" s="13">
        <v>0.12560000000000002</v>
      </c>
      <c r="N1597" s="13">
        <v>12.560000000000002</v>
      </c>
      <c r="O1597">
        <v>700</v>
      </c>
      <c r="P1597">
        <v>704</v>
      </c>
      <c r="Q1597">
        <f t="shared" si="146"/>
        <v>702</v>
      </c>
      <c r="R1597" s="8" t="str">
        <f t="shared" si="147"/>
        <v>GOOD</v>
      </c>
      <c r="S1597">
        <f t="shared" si="144"/>
        <v>2</v>
      </c>
      <c r="T1597" s="8" t="str">
        <f t="shared" si="148"/>
        <v>MEDIUM</v>
      </c>
      <c r="U1597" s="8" t="str">
        <f t="shared" si="149"/>
        <v>Moderate DTI/Income/FICO</v>
      </c>
    </row>
    <row r="1598" spans="1:21" x14ac:dyDescent="0.3">
      <c r="A1598">
        <v>65876335</v>
      </c>
      <c r="B1598" s="6">
        <v>18000</v>
      </c>
      <c r="C1598" t="s">
        <v>26</v>
      </c>
      <c r="D1598" s="4">
        <v>7.2599999999999998E-2</v>
      </c>
      <c r="E1598" t="s">
        <v>45</v>
      </c>
      <c r="F1598" t="s">
        <v>61</v>
      </c>
      <c r="G1598" t="s">
        <v>50</v>
      </c>
      <c r="H1598" t="s">
        <v>24</v>
      </c>
      <c r="I1598" s="6">
        <v>155000</v>
      </c>
      <c r="J1598" s="8" t="str">
        <f t="shared" si="145"/>
        <v>HIGH</v>
      </c>
      <c r="K1598" t="s">
        <v>29</v>
      </c>
      <c r="L1598" t="s">
        <v>25</v>
      </c>
      <c r="M1598" s="13">
        <v>0.2336</v>
      </c>
      <c r="N1598" s="13">
        <v>23.36</v>
      </c>
      <c r="O1598">
        <v>710</v>
      </c>
      <c r="P1598">
        <v>714</v>
      </c>
      <c r="Q1598">
        <f t="shared" si="146"/>
        <v>712</v>
      </c>
      <c r="R1598" s="8" t="str">
        <f t="shared" si="147"/>
        <v>GOOD</v>
      </c>
      <c r="S1598">
        <f t="shared" si="144"/>
        <v>1</v>
      </c>
      <c r="T1598" s="8" t="str">
        <f t="shared" si="148"/>
        <v>HIGH</v>
      </c>
      <c r="U1598" s="8" t="str">
        <f t="shared" si="149"/>
        <v>High DTI / Low Income / Low FICO</v>
      </c>
    </row>
    <row r="1599" spans="1:21" x14ac:dyDescent="0.3">
      <c r="A1599">
        <v>65926713</v>
      </c>
      <c r="B1599" s="6">
        <v>9800</v>
      </c>
      <c r="C1599" t="s">
        <v>26</v>
      </c>
      <c r="D1599" s="4">
        <v>0.13669999999999999</v>
      </c>
      <c r="E1599" t="s">
        <v>21</v>
      </c>
      <c r="F1599" t="s">
        <v>30</v>
      </c>
      <c r="G1599" t="s">
        <v>36</v>
      </c>
      <c r="H1599" t="s">
        <v>37</v>
      </c>
      <c r="I1599" s="6">
        <v>87000</v>
      </c>
      <c r="J1599" s="8" t="str">
        <f t="shared" si="145"/>
        <v>HIGH</v>
      </c>
      <c r="K1599" t="s">
        <v>29</v>
      </c>
      <c r="L1599" t="s">
        <v>20</v>
      </c>
      <c r="M1599" s="13">
        <v>0.2752</v>
      </c>
      <c r="N1599" s="13">
        <v>27.52</v>
      </c>
      <c r="O1599">
        <v>665</v>
      </c>
      <c r="P1599">
        <v>669</v>
      </c>
      <c r="Q1599">
        <f t="shared" si="146"/>
        <v>667</v>
      </c>
      <c r="R1599" s="8" t="str">
        <f t="shared" si="147"/>
        <v>FAIR</v>
      </c>
      <c r="S1599">
        <f t="shared" si="144"/>
        <v>1</v>
      </c>
      <c r="T1599" s="8" t="str">
        <f t="shared" si="148"/>
        <v>HIGH</v>
      </c>
      <c r="U1599" s="8" t="str">
        <f t="shared" si="149"/>
        <v>High DTI / Low Income / Low FICO</v>
      </c>
    </row>
    <row r="1600" spans="1:21" x14ac:dyDescent="0.3">
      <c r="A1600">
        <v>61544188</v>
      </c>
      <c r="B1600" s="6">
        <v>6000</v>
      </c>
      <c r="C1600" t="s">
        <v>26</v>
      </c>
      <c r="D1600" s="4">
        <v>9.9900000000000003E-2</v>
      </c>
      <c r="E1600" t="s">
        <v>34</v>
      </c>
      <c r="F1600" t="s">
        <v>58</v>
      </c>
      <c r="G1600" t="s">
        <v>39</v>
      </c>
      <c r="H1600" t="s">
        <v>24</v>
      </c>
      <c r="I1600" s="6">
        <v>75000</v>
      </c>
      <c r="J1600" s="8" t="str">
        <f t="shared" si="145"/>
        <v>HIGH</v>
      </c>
      <c r="K1600" t="s">
        <v>29</v>
      </c>
      <c r="L1600" t="s">
        <v>20</v>
      </c>
      <c r="M1600" s="13">
        <v>7.46E-2</v>
      </c>
      <c r="N1600" s="13">
        <v>7.46</v>
      </c>
      <c r="O1600">
        <v>685</v>
      </c>
      <c r="P1600">
        <v>689</v>
      </c>
      <c r="Q1600">
        <f t="shared" si="146"/>
        <v>687</v>
      </c>
      <c r="R1600" s="8" t="str">
        <f t="shared" si="147"/>
        <v>FAIR</v>
      </c>
      <c r="S1600">
        <f t="shared" si="144"/>
        <v>2</v>
      </c>
      <c r="T1600" s="8" t="str">
        <f t="shared" si="148"/>
        <v>MEDIUM</v>
      </c>
      <c r="U1600" s="8" t="str">
        <f t="shared" si="149"/>
        <v>Moderate DTI/Income/FICO</v>
      </c>
    </row>
    <row r="1601" spans="1:21" x14ac:dyDescent="0.3">
      <c r="A1601">
        <v>65119199</v>
      </c>
      <c r="B1601" s="6">
        <v>18000</v>
      </c>
      <c r="C1601" t="s">
        <v>26</v>
      </c>
      <c r="D1601" s="4">
        <v>0.1699</v>
      </c>
      <c r="E1601" t="s">
        <v>15</v>
      </c>
      <c r="F1601" t="s">
        <v>53</v>
      </c>
      <c r="G1601" t="s">
        <v>72</v>
      </c>
      <c r="H1601" t="s">
        <v>18</v>
      </c>
      <c r="I1601" s="6">
        <v>62500</v>
      </c>
      <c r="J1601" s="8" t="str">
        <f t="shared" si="145"/>
        <v>HIGH</v>
      </c>
      <c r="K1601" t="s">
        <v>29</v>
      </c>
      <c r="L1601" t="s">
        <v>20</v>
      </c>
      <c r="M1601" s="13">
        <v>0.25890000000000002</v>
      </c>
      <c r="N1601" s="13">
        <v>25.89</v>
      </c>
      <c r="O1601">
        <v>710</v>
      </c>
      <c r="P1601">
        <v>714</v>
      </c>
      <c r="Q1601">
        <f t="shared" si="146"/>
        <v>712</v>
      </c>
      <c r="R1601" s="8" t="str">
        <f t="shared" si="147"/>
        <v>GOOD</v>
      </c>
      <c r="S1601">
        <f t="shared" si="144"/>
        <v>1</v>
      </c>
      <c r="T1601" s="8" t="str">
        <f t="shared" si="148"/>
        <v>HIGH</v>
      </c>
      <c r="U1601" s="8" t="str">
        <f t="shared" si="149"/>
        <v>High DTI / Low Income / Low FICO</v>
      </c>
    </row>
    <row r="1602" spans="1:21" x14ac:dyDescent="0.3">
      <c r="A1602">
        <v>66575072</v>
      </c>
      <c r="B1602" s="6">
        <v>4200</v>
      </c>
      <c r="C1602" t="s">
        <v>26</v>
      </c>
      <c r="D1602" s="4">
        <v>7.8899999999999998E-2</v>
      </c>
      <c r="E1602" t="s">
        <v>45</v>
      </c>
      <c r="F1602" t="s">
        <v>64</v>
      </c>
      <c r="G1602" t="s">
        <v>33</v>
      </c>
      <c r="H1602" t="s">
        <v>37</v>
      </c>
      <c r="I1602" s="6">
        <v>32150</v>
      </c>
      <c r="J1602" s="8" t="str">
        <f t="shared" si="145"/>
        <v>LOW</v>
      </c>
      <c r="K1602" t="s">
        <v>29</v>
      </c>
      <c r="L1602" t="s">
        <v>20</v>
      </c>
      <c r="M1602" s="13">
        <v>0.2586</v>
      </c>
      <c r="N1602" s="13">
        <v>25.86</v>
      </c>
      <c r="O1602">
        <v>705</v>
      </c>
      <c r="P1602">
        <v>709</v>
      </c>
      <c r="Q1602">
        <f t="shared" si="146"/>
        <v>707</v>
      </c>
      <c r="R1602" s="8" t="str">
        <f t="shared" si="147"/>
        <v>GOOD</v>
      </c>
      <c r="S1602">
        <f t="shared" ref="S1602:S1665" si="150">IF(AND(M1602&lt;0.12, I1602&gt;60000, Q1602&gt;700), 3, IF(AND(M1602&lt;0.2, I1602&gt;40000, Q1602&gt;660), 2, 1))</f>
        <v>1</v>
      </c>
      <c r="T1602" s="8" t="str">
        <f t="shared" si="148"/>
        <v>HIGH</v>
      </c>
      <c r="U1602" s="8" t="str">
        <f t="shared" si="149"/>
        <v>High DTI / Low Income / Low FICO</v>
      </c>
    </row>
    <row r="1603" spans="1:21" x14ac:dyDescent="0.3">
      <c r="A1603">
        <v>62914499</v>
      </c>
      <c r="B1603" s="6">
        <v>18050</v>
      </c>
      <c r="C1603" t="s">
        <v>14</v>
      </c>
      <c r="D1603" s="4">
        <v>0.19190000000000002</v>
      </c>
      <c r="E1603" t="s">
        <v>43</v>
      </c>
      <c r="F1603" t="s">
        <v>76</v>
      </c>
      <c r="G1603" t="s">
        <v>17</v>
      </c>
      <c r="H1603" t="s">
        <v>24</v>
      </c>
      <c r="I1603" s="6">
        <v>62000</v>
      </c>
      <c r="J1603" s="8" t="str">
        <f t="shared" ref="J1603:J1666" si="151">IF(I1603&gt;60000,"HIGH",IF(I1603&gt;40000,"MEDIUM","LOW"))</f>
        <v>HIGH</v>
      </c>
      <c r="K1603" t="s">
        <v>48</v>
      </c>
      <c r="L1603" t="s">
        <v>20</v>
      </c>
      <c r="M1603" s="13">
        <v>8.4199999999999997E-2</v>
      </c>
      <c r="N1603" s="13">
        <v>8.42</v>
      </c>
      <c r="O1603">
        <v>670</v>
      </c>
      <c r="P1603">
        <v>674</v>
      </c>
      <c r="Q1603">
        <f t="shared" ref="Q1603:Q1666" si="152">AVERAGE(O1603,P1603)</f>
        <v>672</v>
      </c>
      <c r="R1603" s="8" t="str">
        <f t="shared" ref="R1603:R1666" si="153">IF(Q1603&gt;700,"GOOD",IF(Q1603&gt;660,"FAIR","POOR"))</f>
        <v>FAIR</v>
      </c>
      <c r="S1603">
        <f t="shared" si="150"/>
        <v>2</v>
      </c>
      <c r="T1603" s="8" t="str">
        <f t="shared" ref="T1603:T1666" si="154">IF(S1603=3, "LOW", IF(S1603=2, "MEDIUM", "HIGH"))</f>
        <v>MEDIUM</v>
      </c>
      <c r="U1603" s="8" t="str">
        <f t="shared" ref="U1603:U1666" si="155">IF(S1603=1, "High DTI / Low Income / Low FICO", IF(S1603=2, "Moderate DTI/Income/FICO", "Strong Profile"))</f>
        <v>Moderate DTI/Income/FICO</v>
      </c>
    </row>
    <row r="1604" spans="1:21" x14ac:dyDescent="0.3">
      <c r="A1604">
        <v>65985301</v>
      </c>
      <c r="B1604" s="6">
        <v>10000</v>
      </c>
      <c r="C1604" t="s">
        <v>26</v>
      </c>
      <c r="D1604" s="4">
        <v>0.12590000000000001</v>
      </c>
      <c r="E1604" t="s">
        <v>21</v>
      </c>
      <c r="F1604" t="s">
        <v>22</v>
      </c>
      <c r="G1604" t="s">
        <v>50</v>
      </c>
      <c r="H1604" t="s">
        <v>18</v>
      </c>
      <c r="I1604" s="6">
        <v>75000</v>
      </c>
      <c r="J1604" s="8" t="str">
        <f t="shared" si="151"/>
        <v>HIGH</v>
      </c>
      <c r="K1604" t="s">
        <v>29</v>
      </c>
      <c r="L1604" t="s">
        <v>25</v>
      </c>
      <c r="M1604" s="13">
        <v>0.13100000000000001</v>
      </c>
      <c r="N1604" s="13">
        <v>13.100000000000001</v>
      </c>
      <c r="O1604">
        <v>660</v>
      </c>
      <c r="P1604">
        <v>664</v>
      </c>
      <c r="Q1604">
        <f t="shared" si="152"/>
        <v>662</v>
      </c>
      <c r="R1604" s="8" t="str">
        <f t="shared" si="153"/>
        <v>FAIR</v>
      </c>
      <c r="S1604">
        <f t="shared" si="150"/>
        <v>2</v>
      </c>
      <c r="T1604" s="8" t="str">
        <f t="shared" si="154"/>
        <v>MEDIUM</v>
      </c>
      <c r="U1604" s="8" t="str">
        <f t="shared" si="155"/>
        <v>Moderate DTI/Income/FICO</v>
      </c>
    </row>
    <row r="1605" spans="1:21" x14ac:dyDescent="0.3">
      <c r="A1605">
        <v>65383104</v>
      </c>
      <c r="B1605" s="6">
        <v>15000</v>
      </c>
      <c r="C1605" t="s">
        <v>14</v>
      </c>
      <c r="D1605" s="4">
        <v>0.1318</v>
      </c>
      <c r="E1605" t="s">
        <v>21</v>
      </c>
      <c r="F1605" t="s">
        <v>32</v>
      </c>
      <c r="G1605" t="s">
        <v>17</v>
      </c>
      <c r="H1605" t="s">
        <v>18</v>
      </c>
      <c r="I1605" s="6">
        <v>65000</v>
      </c>
      <c r="J1605" s="8" t="str">
        <f t="shared" si="151"/>
        <v>HIGH</v>
      </c>
      <c r="K1605" t="s">
        <v>19</v>
      </c>
      <c r="L1605" t="s">
        <v>25</v>
      </c>
      <c r="M1605" s="13">
        <v>0.31440000000000001</v>
      </c>
      <c r="N1605" s="13">
        <v>31.44</v>
      </c>
      <c r="O1605">
        <v>660</v>
      </c>
      <c r="P1605">
        <v>664</v>
      </c>
      <c r="Q1605">
        <f t="shared" si="152"/>
        <v>662</v>
      </c>
      <c r="R1605" s="8" t="str">
        <f t="shared" si="153"/>
        <v>FAIR</v>
      </c>
      <c r="S1605">
        <f t="shared" si="150"/>
        <v>1</v>
      </c>
      <c r="T1605" s="8" t="str">
        <f t="shared" si="154"/>
        <v>HIGH</v>
      </c>
      <c r="U1605" s="8" t="str">
        <f t="shared" si="155"/>
        <v>High DTI / Low Income / Low FICO</v>
      </c>
    </row>
    <row r="1606" spans="1:21" x14ac:dyDescent="0.3">
      <c r="A1606">
        <v>64792212</v>
      </c>
      <c r="B1606" s="6">
        <v>12000</v>
      </c>
      <c r="C1606" t="s">
        <v>26</v>
      </c>
      <c r="D1606" s="4">
        <v>7.2599999999999998E-2</v>
      </c>
      <c r="E1606" t="s">
        <v>45</v>
      </c>
      <c r="F1606" t="s">
        <v>61</v>
      </c>
      <c r="G1606" t="s">
        <v>33</v>
      </c>
      <c r="H1606" t="s">
        <v>24</v>
      </c>
      <c r="I1606" s="6">
        <v>65000</v>
      </c>
      <c r="J1606" s="8" t="str">
        <f t="shared" si="151"/>
        <v>HIGH</v>
      </c>
      <c r="K1606" t="s">
        <v>29</v>
      </c>
      <c r="L1606" t="s">
        <v>31</v>
      </c>
      <c r="M1606" s="13">
        <v>0.19589999999999999</v>
      </c>
      <c r="N1606" s="13">
        <v>19.59</v>
      </c>
      <c r="O1606">
        <v>780</v>
      </c>
      <c r="P1606">
        <v>784</v>
      </c>
      <c r="Q1606">
        <f t="shared" si="152"/>
        <v>782</v>
      </c>
      <c r="R1606" s="8" t="str">
        <f t="shared" si="153"/>
        <v>GOOD</v>
      </c>
      <c r="S1606">
        <f t="shared" si="150"/>
        <v>2</v>
      </c>
      <c r="T1606" s="8" t="str">
        <f t="shared" si="154"/>
        <v>MEDIUM</v>
      </c>
      <c r="U1606" s="8" t="str">
        <f t="shared" si="155"/>
        <v>Moderate DTI/Income/FICO</v>
      </c>
    </row>
    <row r="1607" spans="1:21" x14ac:dyDescent="0.3">
      <c r="A1607">
        <v>63476831</v>
      </c>
      <c r="B1607" s="6">
        <v>17000</v>
      </c>
      <c r="C1607" t="s">
        <v>26</v>
      </c>
      <c r="D1607" s="4">
        <v>6.8900000000000003E-2</v>
      </c>
      <c r="E1607" t="s">
        <v>45</v>
      </c>
      <c r="F1607" t="s">
        <v>46</v>
      </c>
      <c r="G1607" t="s">
        <v>36</v>
      </c>
      <c r="H1607" t="s">
        <v>37</v>
      </c>
      <c r="I1607" s="6">
        <v>67500</v>
      </c>
      <c r="J1607" s="8" t="str">
        <f t="shared" si="151"/>
        <v>HIGH</v>
      </c>
      <c r="K1607" t="s">
        <v>29</v>
      </c>
      <c r="L1607" t="s">
        <v>20</v>
      </c>
      <c r="M1607" s="13">
        <v>0.1124</v>
      </c>
      <c r="N1607" s="13">
        <v>11.24</v>
      </c>
      <c r="O1607">
        <v>710</v>
      </c>
      <c r="P1607">
        <v>714</v>
      </c>
      <c r="Q1607">
        <f t="shared" si="152"/>
        <v>712</v>
      </c>
      <c r="R1607" s="8" t="str">
        <f t="shared" si="153"/>
        <v>GOOD</v>
      </c>
      <c r="S1607">
        <f t="shared" si="150"/>
        <v>3</v>
      </c>
      <c r="T1607" s="8" t="str">
        <f t="shared" si="154"/>
        <v>LOW</v>
      </c>
      <c r="U1607" s="8" t="str">
        <f t="shared" si="155"/>
        <v>Strong Profile</v>
      </c>
    </row>
    <row r="1608" spans="1:21" x14ac:dyDescent="0.3">
      <c r="A1608">
        <v>65088569</v>
      </c>
      <c r="B1608" s="6">
        <v>5600</v>
      </c>
      <c r="C1608" t="s">
        <v>26</v>
      </c>
      <c r="D1608" s="4">
        <v>0.12590000000000001</v>
      </c>
      <c r="E1608" t="s">
        <v>21</v>
      </c>
      <c r="F1608" t="s">
        <v>22</v>
      </c>
      <c r="G1608" t="s">
        <v>28</v>
      </c>
      <c r="H1608" t="s">
        <v>37</v>
      </c>
      <c r="I1608" s="6">
        <v>100000</v>
      </c>
      <c r="J1608" s="8" t="str">
        <f t="shared" si="151"/>
        <v>HIGH</v>
      </c>
      <c r="K1608" t="s">
        <v>29</v>
      </c>
      <c r="L1608" t="s">
        <v>59</v>
      </c>
      <c r="M1608" s="13">
        <v>9.7999999999999997E-3</v>
      </c>
      <c r="N1608" s="13">
        <v>0.98</v>
      </c>
      <c r="O1608">
        <v>675</v>
      </c>
      <c r="P1608">
        <v>679</v>
      </c>
      <c r="Q1608">
        <f t="shared" si="152"/>
        <v>677</v>
      </c>
      <c r="R1608" s="8" t="str">
        <f t="shared" si="153"/>
        <v>FAIR</v>
      </c>
      <c r="S1608">
        <f t="shared" si="150"/>
        <v>2</v>
      </c>
      <c r="T1608" s="8" t="str">
        <f t="shared" si="154"/>
        <v>MEDIUM</v>
      </c>
      <c r="U1608" s="8" t="str">
        <f t="shared" si="155"/>
        <v>Moderate DTI/Income/FICO</v>
      </c>
    </row>
    <row r="1609" spans="1:21" x14ac:dyDescent="0.3">
      <c r="A1609">
        <v>62724623</v>
      </c>
      <c r="B1609" s="6">
        <v>12000</v>
      </c>
      <c r="C1609" t="s">
        <v>26</v>
      </c>
      <c r="D1609" s="4">
        <v>5.3200000000000004E-2</v>
      </c>
      <c r="E1609" t="s">
        <v>45</v>
      </c>
      <c r="F1609" t="s">
        <v>57</v>
      </c>
      <c r="H1609" t="s">
        <v>24</v>
      </c>
      <c r="I1609" s="6">
        <v>133000</v>
      </c>
      <c r="J1609" s="8" t="str">
        <f t="shared" si="151"/>
        <v>HIGH</v>
      </c>
      <c r="K1609" t="s">
        <v>29</v>
      </c>
      <c r="L1609" t="s">
        <v>25</v>
      </c>
      <c r="M1609" s="13">
        <v>0.10009999999999999</v>
      </c>
      <c r="N1609" s="13">
        <v>10.01</v>
      </c>
      <c r="O1609">
        <v>710</v>
      </c>
      <c r="P1609">
        <v>714</v>
      </c>
      <c r="Q1609">
        <f t="shared" si="152"/>
        <v>712</v>
      </c>
      <c r="R1609" s="8" t="str">
        <f t="shared" si="153"/>
        <v>GOOD</v>
      </c>
      <c r="S1609">
        <f t="shared" si="150"/>
        <v>3</v>
      </c>
      <c r="T1609" s="8" t="str">
        <f t="shared" si="154"/>
        <v>LOW</v>
      </c>
      <c r="U1609" s="8" t="str">
        <f t="shared" si="155"/>
        <v>Strong Profile</v>
      </c>
    </row>
    <row r="1610" spans="1:21" x14ac:dyDescent="0.3">
      <c r="A1610">
        <v>67938921</v>
      </c>
      <c r="B1610" s="6">
        <v>14000</v>
      </c>
      <c r="C1610" t="s">
        <v>26</v>
      </c>
      <c r="D1610" s="4">
        <v>0.10640000000000001</v>
      </c>
      <c r="E1610" t="s">
        <v>34</v>
      </c>
      <c r="F1610" t="s">
        <v>49</v>
      </c>
      <c r="G1610" t="s">
        <v>17</v>
      </c>
      <c r="H1610" t="s">
        <v>37</v>
      </c>
      <c r="I1610" s="6">
        <v>86000</v>
      </c>
      <c r="J1610" s="8" t="str">
        <f t="shared" si="151"/>
        <v>HIGH</v>
      </c>
      <c r="K1610" t="s">
        <v>48</v>
      </c>
      <c r="L1610" t="s">
        <v>20</v>
      </c>
      <c r="M1610" s="13">
        <v>0.2082</v>
      </c>
      <c r="N1610" s="13">
        <v>20.82</v>
      </c>
      <c r="O1610">
        <v>695</v>
      </c>
      <c r="P1610">
        <v>699</v>
      </c>
      <c r="Q1610">
        <f t="shared" si="152"/>
        <v>697</v>
      </c>
      <c r="R1610" s="8" t="str">
        <f t="shared" si="153"/>
        <v>FAIR</v>
      </c>
      <c r="S1610">
        <f t="shared" si="150"/>
        <v>1</v>
      </c>
      <c r="T1610" s="8" t="str">
        <f t="shared" si="154"/>
        <v>HIGH</v>
      </c>
      <c r="U1610" s="8" t="str">
        <f t="shared" si="155"/>
        <v>High DTI / Low Income / Low FICO</v>
      </c>
    </row>
    <row r="1611" spans="1:21" x14ac:dyDescent="0.3">
      <c r="A1611">
        <v>67206073</v>
      </c>
      <c r="B1611" s="6">
        <v>18000</v>
      </c>
      <c r="C1611" t="s">
        <v>26</v>
      </c>
      <c r="D1611" s="4">
        <v>0.14480000000000001</v>
      </c>
      <c r="E1611" t="s">
        <v>21</v>
      </c>
      <c r="F1611" t="s">
        <v>56</v>
      </c>
      <c r="G1611" t="s">
        <v>50</v>
      </c>
      <c r="H1611" t="s">
        <v>24</v>
      </c>
      <c r="I1611" s="6">
        <v>65000</v>
      </c>
      <c r="J1611" s="8" t="str">
        <f t="shared" si="151"/>
        <v>HIGH</v>
      </c>
      <c r="K1611" t="s">
        <v>48</v>
      </c>
      <c r="L1611" t="s">
        <v>20</v>
      </c>
      <c r="M1611" s="13">
        <v>0.21420000000000003</v>
      </c>
      <c r="N1611" s="13">
        <v>21.42</v>
      </c>
      <c r="O1611">
        <v>705</v>
      </c>
      <c r="P1611">
        <v>709</v>
      </c>
      <c r="Q1611">
        <f t="shared" si="152"/>
        <v>707</v>
      </c>
      <c r="R1611" s="8" t="str">
        <f t="shared" si="153"/>
        <v>GOOD</v>
      </c>
      <c r="S1611">
        <f t="shared" si="150"/>
        <v>1</v>
      </c>
      <c r="T1611" s="8" t="str">
        <f t="shared" si="154"/>
        <v>HIGH</v>
      </c>
      <c r="U1611" s="8" t="str">
        <f t="shared" si="155"/>
        <v>High DTI / Low Income / Low FICO</v>
      </c>
    </row>
    <row r="1612" spans="1:21" x14ac:dyDescent="0.3">
      <c r="A1612">
        <v>66515515</v>
      </c>
      <c r="B1612" s="6">
        <v>30000</v>
      </c>
      <c r="C1612" t="s">
        <v>14</v>
      </c>
      <c r="D1612" s="4">
        <v>0.14480000000000001</v>
      </c>
      <c r="E1612" t="s">
        <v>21</v>
      </c>
      <c r="F1612" t="s">
        <v>56</v>
      </c>
      <c r="G1612" t="s">
        <v>33</v>
      </c>
      <c r="H1612" t="s">
        <v>18</v>
      </c>
      <c r="I1612" s="6">
        <v>100000</v>
      </c>
      <c r="J1612" s="8" t="str">
        <f t="shared" si="151"/>
        <v>HIGH</v>
      </c>
      <c r="K1612" t="s">
        <v>48</v>
      </c>
      <c r="L1612" t="s">
        <v>20</v>
      </c>
      <c r="M1612" s="13">
        <v>0.27229999999999999</v>
      </c>
      <c r="N1612" s="13">
        <v>27.229999999999997</v>
      </c>
      <c r="O1612">
        <v>670</v>
      </c>
      <c r="P1612">
        <v>674</v>
      </c>
      <c r="Q1612">
        <f t="shared" si="152"/>
        <v>672</v>
      </c>
      <c r="R1612" s="8" t="str">
        <f t="shared" si="153"/>
        <v>FAIR</v>
      </c>
      <c r="S1612">
        <f t="shared" si="150"/>
        <v>1</v>
      </c>
      <c r="T1612" s="8" t="str">
        <f t="shared" si="154"/>
        <v>HIGH</v>
      </c>
      <c r="U1612" s="8" t="str">
        <f t="shared" si="155"/>
        <v>High DTI / Low Income / Low FICO</v>
      </c>
    </row>
    <row r="1613" spans="1:21" x14ac:dyDescent="0.3">
      <c r="A1613">
        <v>65956024</v>
      </c>
      <c r="B1613" s="6">
        <v>11100</v>
      </c>
      <c r="C1613" t="s">
        <v>26</v>
      </c>
      <c r="D1613" s="4">
        <v>9.1700000000000004E-2</v>
      </c>
      <c r="E1613" t="s">
        <v>34</v>
      </c>
      <c r="F1613" t="s">
        <v>68</v>
      </c>
      <c r="G1613" t="s">
        <v>47</v>
      </c>
      <c r="H1613" t="s">
        <v>37</v>
      </c>
      <c r="I1613" s="6">
        <v>40000</v>
      </c>
      <c r="J1613" s="8" t="str">
        <f t="shared" si="151"/>
        <v>LOW</v>
      </c>
      <c r="K1613" t="s">
        <v>29</v>
      </c>
      <c r="L1613" t="s">
        <v>31</v>
      </c>
      <c r="M1613" s="13">
        <v>0.29930000000000001</v>
      </c>
      <c r="N1613" s="13">
        <v>29.93</v>
      </c>
      <c r="O1613">
        <v>770</v>
      </c>
      <c r="P1613">
        <v>774</v>
      </c>
      <c r="Q1613">
        <f t="shared" si="152"/>
        <v>772</v>
      </c>
      <c r="R1613" s="8" t="str">
        <f t="shared" si="153"/>
        <v>GOOD</v>
      </c>
      <c r="S1613">
        <f t="shared" si="150"/>
        <v>1</v>
      </c>
      <c r="T1613" s="8" t="str">
        <f t="shared" si="154"/>
        <v>HIGH</v>
      </c>
      <c r="U1613" s="8" t="str">
        <f t="shared" si="155"/>
        <v>High DTI / Low Income / Low FICO</v>
      </c>
    </row>
    <row r="1614" spans="1:21" x14ac:dyDescent="0.3">
      <c r="A1614">
        <v>62107212</v>
      </c>
      <c r="B1614" s="6">
        <v>4000</v>
      </c>
      <c r="C1614" t="s">
        <v>26</v>
      </c>
      <c r="D1614" s="4">
        <v>0.16550000000000001</v>
      </c>
      <c r="E1614" t="s">
        <v>15</v>
      </c>
      <c r="F1614" t="s">
        <v>16</v>
      </c>
      <c r="H1614" t="s">
        <v>18</v>
      </c>
      <c r="I1614" s="6">
        <v>30000</v>
      </c>
      <c r="J1614" s="8" t="str">
        <f t="shared" si="151"/>
        <v>LOW</v>
      </c>
      <c r="K1614" t="s">
        <v>29</v>
      </c>
      <c r="L1614" t="s">
        <v>20</v>
      </c>
      <c r="M1614" s="13">
        <v>0.39049999999999996</v>
      </c>
      <c r="N1614" s="13">
        <v>39.049999999999997</v>
      </c>
      <c r="O1614">
        <v>670</v>
      </c>
      <c r="P1614">
        <v>674</v>
      </c>
      <c r="Q1614">
        <f t="shared" si="152"/>
        <v>672</v>
      </c>
      <c r="R1614" s="8" t="str">
        <f t="shared" si="153"/>
        <v>FAIR</v>
      </c>
      <c r="S1614">
        <f t="shared" si="150"/>
        <v>1</v>
      </c>
      <c r="T1614" s="8" t="str">
        <f t="shared" si="154"/>
        <v>HIGH</v>
      </c>
      <c r="U1614" s="8" t="str">
        <f t="shared" si="155"/>
        <v>High DTI / Low Income / Low FICO</v>
      </c>
    </row>
    <row r="1615" spans="1:21" x14ac:dyDescent="0.3">
      <c r="A1615">
        <v>66635047</v>
      </c>
      <c r="B1615" s="6">
        <v>4000</v>
      </c>
      <c r="C1615" t="s">
        <v>26</v>
      </c>
      <c r="D1615" s="4">
        <v>6.8900000000000003E-2</v>
      </c>
      <c r="E1615" t="s">
        <v>45</v>
      </c>
      <c r="F1615" t="s">
        <v>46</v>
      </c>
      <c r="G1615" t="s">
        <v>50</v>
      </c>
      <c r="H1615" t="s">
        <v>24</v>
      </c>
      <c r="I1615" s="6">
        <v>80000</v>
      </c>
      <c r="J1615" s="8" t="str">
        <f t="shared" si="151"/>
        <v>HIGH</v>
      </c>
      <c r="K1615" t="s">
        <v>29</v>
      </c>
      <c r="L1615" t="s">
        <v>25</v>
      </c>
      <c r="M1615" s="13">
        <v>0.1802</v>
      </c>
      <c r="N1615" s="13">
        <v>18.02</v>
      </c>
      <c r="O1615">
        <v>695</v>
      </c>
      <c r="P1615">
        <v>699</v>
      </c>
      <c r="Q1615">
        <f t="shared" si="152"/>
        <v>697</v>
      </c>
      <c r="R1615" s="8" t="str">
        <f t="shared" si="153"/>
        <v>FAIR</v>
      </c>
      <c r="S1615">
        <f t="shared" si="150"/>
        <v>2</v>
      </c>
      <c r="T1615" s="8" t="str">
        <f t="shared" si="154"/>
        <v>MEDIUM</v>
      </c>
      <c r="U1615" s="8" t="str">
        <f t="shared" si="155"/>
        <v>Moderate DTI/Income/FICO</v>
      </c>
    </row>
    <row r="1616" spans="1:21" x14ac:dyDescent="0.3">
      <c r="A1616">
        <v>65292699</v>
      </c>
      <c r="B1616" s="6">
        <v>7000</v>
      </c>
      <c r="C1616" t="s">
        <v>26</v>
      </c>
      <c r="D1616" s="4">
        <v>9.1700000000000004E-2</v>
      </c>
      <c r="E1616" t="s">
        <v>34</v>
      </c>
      <c r="F1616" t="s">
        <v>68</v>
      </c>
      <c r="G1616" t="s">
        <v>69</v>
      </c>
      <c r="H1616" t="s">
        <v>24</v>
      </c>
      <c r="I1616" s="6">
        <v>65000</v>
      </c>
      <c r="J1616" s="8" t="str">
        <f t="shared" si="151"/>
        <v>HIGH</v>
      </c>
      <c r="K1616" t="s">
        <v>29</v>
      </c>
      <c r="L1616" t="s">
        <v>20</v>
      </c>
      <c r="M1616" s="13">
        <v>0.20960000000000001</v>
      </c>
      <c r="N1616" s="13">
        <v>20.96</v>
      </c>
      <c r="O1616">
        <v>700</v>
      </c>
      <c r="P1616">
        <v>704</v>
      </c>
      <c r="Q1616">
        <f t="shared" si="152"/>
        <v>702</v>
      </c>
      <c r="R1616" s="8" t="str">
        <f t="shared" si="153"/>
        <v>GOOD</v>
      </c>
      <c r="S1616">
        <f t="shared" si="150"/>
        <v>1</v>
      </c>
      <c r="T1616" s="8" t="str">
        <f t="shared" si="154"/>
        <v>HIGH</v>
      </c>
      <c r="U1616" s="8" t="str">
        <f t="shared" si="155"/>
        <v>High DTI / Low Income / Low FICO</v>
      </c>
    </row>
    <row r="1617" spans="1:21" x14ac:dyDescent="0.3">
      <c r="A1617">
        <v>68515842</v>
      </c>
      <c r="B1617" s="6">
        <v>18500</v>
      </c>
      <c r="C1617" t="s">
        <v>26</v>
      </c>
      <c r="D1617" s="4">
        <v>0.1399</v>
      </c>
      <c r="E1617" t="s">
        <v>21</v>
      </c>
      <c r="F1617" t="s">
        <v>30</v>
      </c>
      <c r="G1617" t="s">
        <v>33</v>
      </c>
      <c r="H1617" t="s">
        <v>24</v>
      </c>
      <c r="I1617" s="6">
        <v>76000</v>
      </c>
      <c r="J1617" s="8" t="str">
        <f t="shared" si="151"/>
        <v>HIGH</v>
      </c>
      <c r="K1617" t="s">
        <v>29</v>
      </c>
      <c r="L1617" t="s">
        <v>20</v>
      </c>
      <c r="M1617" s="13">
        <v>0.21629999999999999</v>
      </c>
      <c r="N1617" s="13">
        <v>21.63</v>
      </c>
      <c r="O1617">
        <v>680</v>
      </c>
      <c r="P1617">
        <v>684</v>
      </c>
      <c r="Q1617">
        <f t="shared" si="152"/>
        <v>682</v>
      </c>
      <c r="R1617" s="8" t="str">
        <f t="shared" si="153"/>
        <v>FAIR</v>
      </c>
      <c r="S1617">
        <f t="shared" si="150"/>
        <v>1</v>
      </c>
      <c r="T1617" s="8" t="str">
        <f t="shared" si="154"/>
        <v>HIGH</v>
      </c>
      <c r="U1617" s="8" t="str">
        <f t="shared" si="155"/>
        <v>High DTI / Low Income / Low FICO</v>
      </c>
    </row>
    <row r="1618" spans="1:21" x14ac:dyDescent="0.3">
      <c r="A1618">
        <v>68353741</v>
      </c>
      <c r="B1618" s="6">
        <v>30000</v>
      </c>
      <c r="C1618" t="s">
        <v>26</v>
      </c>
      <c r="D1618" s="4">
        <v>7.4900000000000008E-2</v>
      </c>
      <c r="E1618" t="s">
        <v>45</v>
      </c>
      <c r="F1618" t="s">
        <v>61</v>
      </c>
      <c r="G1618" t="s">
        <v>33</v>
      </c>
      <c r="H1618" t="s">
        <v>24</v>
      </c>
      <c r="I1618" s="6">
        <v>107111</v>
      </c>
      <c r="J1618" s="8" t="str">
        <f t="shared" si="151"/>
        <v>HIGH</v>
      </c>
      <c r="K1618" t="s">
        <v>29</v>
      </c>
      <c r="L1618" t="s">
        <v>20</v>
      </c>
      <c r="M1618" s="13">
        <v>0.13089999999999999</v>
      </c>
      <c r="N1618" s="13">
        <v>13.089999999999998</v>
      </c>
      <c r="O1618">
        <v>765</v>
      </c>
      <c r="P1618">
        <v>769</v>
      </c>
      <c r="Q1618">
        <f t="shared" si="152"/>
        <v>767</v>
      </c>
      <c r="R1618" s="8" t="str">
        <f t="shared" si="153"/>
        <v>GOOD</v>
      </c>
      <c r="S1618">
        <f t="shared" si="150"/>
        <v>2</v>
      </c>
      <c r="T1618" s="8" t="str">
        <f t="shared" si="154"/>
        <v>MEDIUM</v>
      </c>
      <c r="U1618" s="8" t="str">
        <f t="shared" si="155"/>
        <v>Moderate DTI/Income/FICO</v>
      </c>
    </row>
    <row r="1619" spans="1:21" x14ac:dyDescent="0.3">
      <c r="A1619">
        <v>65836403</v>
      </c>
      <c r="B1619" s="6">
        <v>35000</v>
      </c>
      <c r="C1619" t="s">
        <v>26</v>
      </c>
      <c r="D1619" s="4">
        <v>7.2599999999999998E-2</v>
      </c>
      <c r="E1619" t="s">
        <v>45</v>
      </c>
      <c r="F1619" t="s">
        <v>61</v>
      </c>
      <c r="G1619" t="s">
        <v>28</v>
      </c>
      <c r="H1619" t="s">
        <v>24</v>
      </c>
      <c r="I1619" s="6">
        <v>250000</v>
      </c>
      <c r="J1619" s="8" t="str">
        <f t="shared" si="151"/>
        <v>HIGH</v>
      </c>
      <c r="K1619" t="s">
        <v>29</v>
      </c>
      <c r="L1619" t="s">
        <v>25</v>
      </c>
      <c r="M1619" s="13">
        <v>0.18809999999999999</v>
      </c>
      <c r="N1619" s="13">
        <v>18.809999999999999</v>
      </c>
      <c r="O1619">
        <v>690</v>
      </c>
      <c r="P1619">
        <v>694</v>
      </c>
      <c r="Q1619">
        <f t="shared" si="152"/>
        <v>692</v>
      </c>
      <c r="R1619" s="8" t="str">
        <f t="shared" si="153"/>
        <v>FAIR</v>
      </c>
      <c r="S1619">
        <f t="shared" si="150"/>
        <v>2</v>
      </c>
      <c r="T1619" s="8" t="str">
        <f t="shared" si="154"/>
        <v>MEDIUM</v>
      </c>
      <c r="U1619" s="8" t="str">
        <f t="shared" si="155"/>
        <v>Moderate DTI/Income/FICO</v>
      </c>
    </row>
    <row r="1620" spans="1:21" x14ac:dyDescent="0.3">
      <c r="A1620">
        <v>65159643</v>
      </c>
      <c r="B1620" s="6">
        <v>17000</v>
      </c>
      <c r="C1620" t="s">
        <v>26</v>
      </c>
      <c r="D1620" s="4">
        <v>0.1149</v>
      </c>
      <c r="E1620" t="s">
        <v>34</v>
      </c>
      <c r="F1620" t="s">
        <v>54</v>
      </c>
      <c r="G1620" t="s">
        <v>17</v>
      </c>
      <c r="H1620" t="s">
        <v>18</v>
      </c>
      <c r="I1620" s="6">
        <v>165000</v>
      </c>
      <c r="J1620" s="8" t="str">
        <f t="shared" si="151"/>
        <v>HIGH</v>
      </c>
      <c r="K1620" t="s">
        <v>29</v>
      </c>
      <c r="L1620" t="s">
        <v>20</v>
      </c>
      <c r="M1620" s="13">
        <v>8.6899999999999991E-2</v>
      </c>
      <c r="N1620" s="13">
        <v>8.69</v>
      </c>
      <c r="O1620">
        <v>660</v>
      </c>
      <c r="P1620">
        <v>664</v>
      </c>
      <c r="Q1620">
        <f t="shared" si="152"/>
        <v>662</v>
      </c>
      <c r="R1620" s="8" t="str">
        <f t="shared" si="153"/>
        <v>FAIR</v>
      </c>
      <c r="S1620">
        <f t="shared" si="150"/>
        <v>2</v>
      </c>
      <c r="T1620" s="8" t="str">
        <f t="shared" si="154"/>
        <v>MEDIUM</v>
      </c>
      <c r="U1620" s="8" t="str">
        <f t="shared" si="155"/>
        <v>Moderate DTI/Income/FICO</v>
      </c>
    </row>
    <row r="1621" spans="1:21" x14ac:dyDescent="0.3">
      <c r="A1621">
        <v>65271836</v>
      </c>
      <c r="B1621" s="6">
        <v>17250</v>
      </c>
      <c r="C1621" t="s">
        <v>14</v>
      </c>
      <c r="D1621" s="4">
        <v>0.1757</v>
      </c>
      <c r="E1621" t="s">
        <v>15</v>
      </c>
      <c r="F1621" t="s">
        <v>52</v>
      </c>
      <c r="G1621" t="s">
        <v>33</v>
      </c>
      <c r="H1621" t="s">
        <v>24</v>
      </c>
      <c r="I1621" s="6">
        <v>37500</v>
      </c>
      <c r="J1621" s="8" t="str">
        <f t="shared" si="151"/>
        <v>LOW</v>
      </c>
      <c r="K1621" t="s">
        <v>19</v>
      </c>
      <c r="L1621" t="s">
        <v>20</v>
      </c>
      <c r="M1621" s="13">
        <v>0.27679999999999999</v>
      </c>
      <c r="N1621" s="13">
        <v>27.68</v>
      </c>
      <c r="O1621">
        <v>710</v>
      </c>
      <c r="P1621">
        <v>714</v>
      </c>
      <c r="Q1621">
        <f t="shared" si="152"/>
        <v>712</v>
      </c>
      <c r="R1621" s="8" t="str">
        <f t="shared" si="153"/>
        <v>GOOD</v>
      </c>
      <c r="S1621">
        <f t="shared" si="150"/>
        <v>1</v>
      </c>
      <c r="T1621" s="8" t="str">
        <f t="shared" si="154"/>
        <v>HIGH</v>
      </c>
      <c r="U1621" s="8" t="str">
        <f t="shared" si="155"/>
        <v>High DTI / Low Income / Low FICO</v>
      </c>
    </row>
    <row r="1622" spans="1:21" x14ac:dyDescent="0.3">
      <c r="A1622">
        <v>66491477</v>
      </c>
      <c r="B1622" s="6">
        <v>16000</v>
      </c>
      <c r="C1622" t="s">
        <v>14</v>
      </c>
      <c r="D1622" s="4">
        <v>9.7599999999999992E-2</v>
      </c>
      <c r="E1622" t="s">
        <v>34</v>
      </c>
      <c r="F1622" t="s">
        <v>58</v>
      </c>
      <c r="G1622" t="s">
        <v>23</v>
      </c>
      <c r="H1622" t="s">
        <v>24</v>
      </c>
      <c r="I1622" s="6">
        <v>72000</v>
      </c>
      <c r="J1622" s="8" t="str">
        <f t="shared" si="151"/>
        <v>HIGH</v>
      </c>
      <c r="K1622" t="s">
        <v>19</v>
      </c>
      <c r="L1622" t="s">
        <v>20</v>
      </c>
      <c r="M1622" s="13">
        <v>0.1333</v>
      </c>
      <c r="N1622" s="13">
        <v>13.33</v>
      </c>
      <c r="O1622">
        <v>700</v>
      </c>
      <c r="P1622">
        <v>704</v>
      </c>
      <c r="Q1622">
        <f t="shared" si="152"/>
        <v>702</v>
      </c>
      <c r="R1622" s="8" t="str">
        <f t="shared" si="153"/>
        <v>GOOD</v>
      </c>
      <c r="S1622">
        <f t="shared" si="150"/>
        <v>2</v>
      </c>
      <c r="T1622" s="8" t="str">
        <f t="shared" si="154"/>
        <v>MEDIUM</v>
      </c>
      <c r="U1622" s="8" t="str">
        <f t="shared" si="155"/>
        <v>Moderate DTI/Income/FICO</v>
      </c>
    </row>
    <row r="1623" spans="1:21" x14ac:dyDescent="0.3">
      <c r="A1623">
        <v>64160705</v>
      </c>
      <c r="B1623" s="6">
        <v>12500</v>
      </c>
      <c r="C1623" t="s">
        <v>14</v>
      </c>
      <c r="D1623" s="4">
        <v>0.12050000000000001</v>
      </c>
      <c r="E1623" t="s">
        <v>21</v>
      </c>
      <c r="F1623" t="s">
        <v>40</v>
      </c>
      <c r="G1623" t="s">
        <v>72</v>
      </c>
      <c r="H1623" t="s">
        <v>37</v>
      </c>
      <c r="I1623" s="6">
        <v>51000</v>
      </c>
      <c r="J1623" s="8" t="str">
        <f t="shared" si="151"/>
        <v>MEDIUM</v>
      </c>
      <c r="K1623" t="s">
        <v>19</v>
      </c>
      <c r="L1623" t="s">
        <v>25</v>
      </c>
      <c r="M1623" s="13">
        <v>0.1454</v>
      </c>
      <c r="N1623" s="13">
        <v>14.540000000000001</v>
      </c>
      <c r="O1623">
        <v>690</v>
      </c>
      <c r="P1623">
        <v>694</v>
      </c>
      <c r="Q1623">
        <f t="shared" si="152"/>
        <v>692</v>
      </c>
      <c r="R1623" s="8" t="str">
        <f t="shared" si="153"/>
        <v>FAIR</v>
      </c>
      <c r="S1623">
        <f t="shared" si="150"/>
        <v>2</v>
      </c>
      <c r="T1623" s="8" t="str">
        <f t="shared" si="154"/>
        <v>MEDIUM</v>
      </c>
      <c r="U1623" s="8" t="str">
        <f t="shared" si="155"/>
        <v>Moderate DTI/Income/FICO</v>
      </c>
    </row>
    <row r="1624" spans="1:21" x14ac:dyDescent="0.3">
      <c r="A1624">
        <v>65612911</v>
      </c>
      <c r="B1624" s="6">
        <v>3000</v>
      </c>
      <c r="C1624" t="s">
        <v>26</v>
      </c>
      <c r="D1624" s="4">
        <v>0.15410000000000001</v>
      </c>
      <c r="E1624" t="s">
        <v>15</v>
      </c>
      <c r="F1624" t="s">
        <v>27</v>
      </c>
      <c r="G1624" t="s">
        <v>33</v>
      </c>
      <c r="H1624" t="s">
        <v>18</v>
      </c>
      <c r="I1624" s="6">
        <v>31000</v>
      </c>
      <c r="J1624" s="8" t="str">
        <f t="shared" si="151"/>
        <v>LOW</v>
      </c>
      <c r="K1624" t="s">
        <v>29</v>
      </c>
      <c r="L1624" t="s">
        <v>31</v>
      </c>
      <c r="M1624" s="13">
        <v>0.35460000000000003</v>
      </c>
      <c r="N1624" s="13">
        <v>35.46</v>
      </c>
      <c r="O1624">
        <v>670</v>
      </c>
      <c r="P1624">
        <v>674</v>
      </c>
      <c r="Q1624">
        <f t="shared" si="152"/>
        <v>672</v>
      </c>
      <c r="R1624" s="8" t="str">
        <f t="shared" si="153"/>
        <v>FAIR</v>
      </c>
      <c r="S1624">
        <f t="shared" si="150"/>
        <v>1</v>
      </c>
      <c r="T1624" s="8" t="str">
        <f t="shared" si="154"/>
        <v>HIGH</v>
      </c>
      <c r="U1624" s="8" t="str">
        <f t="shared" si="155"/>
        <v>High DTI / Low Income / Low FICO</v>
      </c>
    </row>
    <row r="1625" spans="1:21" x14ac:dyDescent="0.3">
      <c r="A1625">
        <v>65503292</v>
      </c>
      <c r="B1625" s="6">
        <v>24000</v>
      </c>
      <c r="C1625" t="s">
        <v>26</v>
      </c>
      <c r="D1625" s="4">
        <v>0.12050000000000001</v>
      </c>
      <c r="E1625" t="s">
        <v>21</v>
      </c>
      <c r="F1625" t="s">
        <v>40</v>
      </c>
      <c r="G1625" t="s">
        <v>33</v>
      </c>
      <c r="H1625" t="s">
        <v>24</v>
      </c>
      <c r="I1625" s="6">
        <v>73800</v>
      </c>
      <c r="J1625" s="8" t="str">
        <f t="shared" si="151"/>
        <v>HIGH</v>
      </c>
      <c r="K1625" t="s">
        <v>48</v>
      </c>
      <c r="L1625" t="s">
        <v>20</v>
      </c>
      <c r="M1625" s="13">
        <v>0.17499999999999999</v>
      </c>
      <c r="N1625" s="13">
        <v>17.5</v>
      </c>
      <c r="O1625">
        <v>665</v>
      </c>
      <c r="P1625">
        <v>669</v>
      </c>
      <c r="Q1625">
        <f t="shared" si="152"/>
        <v>667</v>
      </c>
      <c r="R1625" s="8" t="str">
        <f t="shared" si="153"/>
        <v>FAIR</v>
      </c>
      <c r="S1625">
        <f t="shared" si="150"/>
        <v>2</v>
      </c>
      <c r="T1625" s="8" t="str">
        <f t="shared" si="154"/>
        <v>MEDIUM</v>
      </c>
      <c r="U1625" s="8" t="str">
        <f t="shared" si="155"/>
        <v>Moderate DTI/Income/FICO</v>
      </c>
    </row>
    <row r="1626" spans="1:21" x14ac:dyDescent="0.3">
      <c r="A1626">
        <v>63498762</v>
      </c>
      <c r="B1626" s="6">
        <v>1500</v>
      </c>
      <c r="C1626" t="s">
        <v>26</v>
      </c>
      <c r="D1626" s="4">
        <v>9.1700000000000004E-2</v>
      </c>
      <c r="E1626" t="s">
        <v>34</v>
      </c>
      <c r="F1626" t="s">
        <v>68</v>
      </c>
      <c r="G1626" t="s">
        <v>33</v>
      </c>
      <c r="H1626" t="s">
        <v>24</v>
      </c>
      <c r="I1626" s="6">
        <v>60000</v>
      </c>
      <c r="J1626" s="8" t="str">
        <f t="shared" si="151"/>
        <v>MEDIUM</v>
      </c>
      <c r="K1626" t="s">
        <v>29</v>
      </c>
      <c r="L1626" t="s">
        <v>38</v>
      </c>
      <c r="M1626" s="13">
        <v>0.28639999999999999</v>
      </c>
      <c r="N1626" s="13">
        <v>28.64</v>
      </c>
      <c r="O1626">
        <v>670</v>
      </c>
      <c r="P1626">
        <v>674</v>
      </c>
      <c r="Q1626">
        <f t="shared" si="152"/>
        <v>672</v>
      </c>
      <c r="R1626" s="8" t="str">
        <f t="shared" si="153"/>
        <v>FAIR</v>
      </c>
      <c r="S1626">
        <f t="shared" si="150"/>
        <v>1</v>
      </c>
      <c r="T1626" s="8" t="str">
        <f t="shared" si="154"/>
        <v>HIGH</v>
      </c>
      <c r="U1626" s="8" t="str">
        <f t="shared" si="155"/>
        <v>High DTI / Low Income / Low FICO</v>
      </c>
    </row>
    <row r="1627" spans="1:21" x14ac:dyDescent="0.3">
      <c r="A1627">
        <v>65945408</v>
      </c>
      <c r="B1627" s="6">
        <v>30000</v>
      </c>
      <c r="C1627" t="s">
        <v>26</v>
      </c>
      <c r="D1627" s="4">
        <v>0.11220000000000001</v>
      </c>
      <c r="E1627" t="s">
        <v>34</v>
      </c>
      <c r="F1627" t="s">
        <v>54</v>
      </c>
      <c r="G1627" t="s">
        <v>50</v>
      </c>
      <c r="H1627" t="s">
        <v>24</v>
      </c>
      <c r="I1627" s="6">
        <v>100800</v>
      </c>
      <c r="J1627" s="8" t="str">
        <f t="shared" si="151"/>
        <v>HIGH</v>
      </c>
      <c r="K1627" t="s">
        <v>29</v>
      </c>
      <c r="L1627" t="s">
        <v>31</v>
      </c>
      <c r="M1627" s="13">
        <v>1.24E-2</v>
      </c>
      <c r="N1627" s="13">
        <v>1.24</v>
      </c>
      <c r="O1627">
        <v>740</v>
      </c>
      <c r="P1627">
        <v>744</v>
      </c>
      <c r="Q1627">
        <f t="shared" si="152"/>
        <v>742</v>
      </c>
      <c r="R1627" s="8" t="str">
        <f t="shared" si="153"/>
        <v>GOOD</v>
      </c>
      <c r="S1627">
        <f t="shared" si="150"/>
        <v>3</v>
      </c>
      <c r="T1627" s="8" t="str">
        <f t="shared" si="154"/>
        <v>LOW</v>
      </c>
      <c r="U1627" s="8" t="str">
        <f t="shared" si="155"/>
        <v>Strong Profile</v>
      </c>
    </row>
    <row r="1628" spans="1:21" x14ac:dyDescent="0.3">
      <c r="A1628">
        <v>65945655</v>
      </c>
      <c r="B1628" s="6">
        <v>9500</v>
      </c>
      <c r="C1628" t="s">
        <v>26</v>
      </c>
      <c r="D1628" s="4">
        <v>7.9100000000000004E-2</v>
      </c>
      <c r="E1628" t="s">
        <v>45</v>
      </c>
      <c r="F1628" t="s">
        <v>64</v>
      </c>
      <c r="G1628" t="s">
        <v>72</v>
      </c>
      <c r="H1628" t="s">
        <v>37</v>
      </c>
      <c r="I1628" s="6">
        <v>65000</v>
      </c>
      <c r="J1628" s="8" t="str">
        <f t="shared" si="151"/>
        <v>HIGH</v>
      </c>
      <c r="K1628" t="s">
        <v>29</v>
      </c>
      <c r="L1628" t="s">
        <v>25</v>
      </c>
      <c r="M1628" s="13">
        <v>0.21859999999999999</v>
      </c>
      <c r="N1628" s="13">
        <v>21.86</v>
      </c>
      <c r="O1628">
        <v>685</v>
      </c>
      <c r="P1628">
        <v>689</v>
      </c>
      <c r="Q1628">
        <f t="shared" si="152"/>
        <v>687</v>
      </c>
      <c r="R1628" s="8" t="str">
        <f t="shared" si="153"/>
        <v>FAIR</v>
      </c>
      <c r="S1628">
        <f t="shared" si="150"/>
        <v>1</v>
      </c>
      <c r="T1628" s="8" t="str">
        <f t="shared" si="154"/>
        <v>HIGH</v>
      </c>
      <c r="U1628" s="8" t="str">
        <f t="shared" si="155"/>
        <v>High DTI / Low Income / Low FICO</v>
      </c>
    </row>
    <row r="1629" spans="1:21" x14ac:dyDescent="0.3">
      <c r="A1629">
        <v>68323139</v>
      </c>
      <c r="B1629" s="6">
        <v>5525</v>
      </c>
      <c r="C1629" t="s">
        <v>26</v>
      </c>
      <c r="D1629" s="4">
        <v>7.4900000000000008E-2</v>
      </c>
      <c r="E1629" t="s">
        <v>45</v>
      </c>
      <c r="F1629" t="s">
        <v>61</v>
      </c>
      <c r="H1629" t="s">
        <v>18</v>
      </c>
      <c r="I1629" s="6">
        <v>32000</v>
      </c>
      <c r="J1629" s="8" t="str">
        <f t="shared" si="151"/>
        <v>LOW</v>
      </c>
      <c r="K1629" t="s">
        <v>29</v>
      </c>
      <c r="L1629" t="s">
        <v>25</v>
      </c>
      <c r="M1629" s="13">
        <v>3.8599999999999995E-2</v>
      </c>
      <c r="N1629" s="13">
        <v>3.8599999999999994</v>
      </c>
      <c r="O1629">
        <v>755</v>
      </c>
      <c r="P1629">
        <v>759</v>
      </c>
      <c r="Q1629">
        <f t="shared" si="152"/>
        <v>757</v>
      </c>
      <c r="R1629" s="8" t="str">
        <f t="shared" si="153"/>
        <v>GOOD</v>
      </c>
      <c r="S1629">
        <f t="shared" si="150"/>
        <v>1</v>
      </c>
      <c r="T1629" s="8" t="str">
        <f t="shared" si="154"/>
        <v>HIGH</v>
      </c>
      <c r="U1629" s="8" t="str">
        <f t="shared" si="155"/>
        <v>High DTI / Low Income / Low FICO</v>
      </c>
    </row>
    <row r="1630" spans="1:21" x14ac:dyDescent="0.3">
      <c r="A1630">
        <v>63410230</v>
      </c>
      <c r="B1630" s="6">
        <v>35000</v>
      </c>
      <c r="C1630" t="s">
        <v>26</v>
      </c>
      <c r="D1630" s="4">
        <v>9.1700000000000004E-2</v>
      </c>
      <c r="E1630" t="s">
        <v>34</v>
      </c>
      <c r="F1630" t="s">
        <v>68</v>
      </c>
      <c r="G1630" t="s">
        <v>17</v>
      </c>
      <c r="H1630" t="s">
        <v>24</v>
      </c>
      <c r="I1630" s="6">
        <v>200000</v>
      </c>
      <c r="J1630" s="8" t="str">
        <f t="shared" si="151"/>
        <v>HIGH</v>
      </c>
      <c r="K1630" t="s">
        <v>29</v>
      </c>
      <c r="L1630" t="s">
        <v>20</v>
      </c>
      <c r="M1630" s="13">
        <v>5.8400000000000001E-2</v>
      </c>
      <c r="N1630" s="13">
        <v>5.84</v>
      </c>
      <c r="O1630">
        <v>725</v>
      </c>
      <c r="P1630">
        <v>729</v>
      </c>
      <c r="Q1630">
        <f t="shared" si="152"/>
        <v>727</v>
      </c>
      <c r="R1630" s="8" t="str">
        <f t="shared" si="153"/>
        <v>GOOD</v>
      </c>
      <c r="S1630">
        <f t="shared" si="150"/>
        <v>3</v>
      </c>
      <c r="T1630" s="8" t="str">
        <f t="shared" si="154"/>
        <v>LOW</v>
      </c>
      <c r="U1630" s="8" t="str">
        <f t="shared" si="155"/>
        <v>Strong Profile</v>
      </c>
    </row>
    <row r="1631" spans="1:21" x14ac:dyDescent="0.3">
      <c r="A1631">
        <v>68354025</v>
      </c>
      <c r="B1631" s="6">
        <v>10000</v>
      </c>
      <c r="C1631" t="s">
        <v>26</v>
      </c>
      <c r="D1631" s="4">
        <v>0.11990000000000001</v>
      </c>
      <c r="E1631" t="s">
        <v>21</v>
      </c>
      <c r="F1631" t="s">
        <v>40</v>
      </c>
      <c r="G1631" t="s">
        <v>33</v>
      </c>
      <c r="H1631" t="s">
        <v>24</v>
      </c>
      <c r="I1631" s="6">
        <v>30000</v>
      </c>
      <c r="J1631" s="8" t="str">
        <f t="shared" si="151"/>
        <v>LOW</v>
      </c>
      <c r="K1631" t="s">
        <v>48</v>
      </c>
      <c r="L1631" t="s">
        <v>25</v>
      </c>
      <c r="M1631" s="13">
        <v>0.19320000000000001</v>
      </c>
      <c r="N1631" s="13">
        <v>19.32</v>
      </c>
      <c r="O1631">
        <v>675</v>
      </c>
      <c r="P1631">
        <v>679</v>
      </c>
      <c r="Q1631">
        <f t="shared" si="152"/>
        <v>677</v>
      </c>
      <c r="R1631" s="8" t="str">
        <f t="shared" si="153"/>
        <v>FAIR</v>
      </c>
      <c r="S1631">
        <f t="shared" si="150"/>
        <v>1</v>
      </c>
      <c r="T1631" s="8" t="str">
        <f t="shared" si="154"/>
        <v>HIGH</v>
      </c>
      <c r="U1631" s="8" t="str">
        <f t="shared" si="155"/>
        <v>High DTI / Low Income / Low FICO</v>
      </c>
    </row>
    <row r="1632" spans="1:21" x14ac:dyDescent="0.3">
      <c r="A1632">
        <v>65594924</v>
      </c>
      <c r="B1632" s="6">
        <v>10000</v>
      </c>
      <c r="C1632" t="s">
        <v>26</v>
      </c>
      <c r="D1632" s="4">
        <v>0.12050000000000001</v>
      </c>
      <c r="E1632" t="s">
        <v>21</v>
      </c>
      <c r="F1632" t="s">
        <v>40</v>
      </c>
      <c r="G1632" t="s">
        <v>23</v>
      </c>
      <c r="H1632" t="s">
        <v>24</v>
      </c>
      <c r="I1632" s="6">
        <v>95000</v>
      </c>
      <c r="J1632" s="8" t="str">
        <f t="shared" si="151"/>
        <v>HIGH</v>
      </c>
      <c r="K1632" t="s">
        <v>29</v>
      </c>
      <c r="L1632" t="s">
        <v>59</v>
      </c>
      <c r="M1632" s="13">
        <v>3.6499999999999998E-2</v>
      </c>
      <c r="N1632" s="13">
        <v>3.65</v>
      </c>
      <c r="O1632">
        <v>715</v>
      </c>
      <c r="P1632">
        <v>719</v>
      </c>
      <c r="Q1632">
        <f t="shared" si="152"/>
        <v>717</v>
      </c>
      <c r="R1632" s="8" t="str">
        <f t="shared" si="153"/>
        <v>GOOD</v>
      </c>
      <c r="S1632">
        <f t="shared" si="150"/>
        <v>3</v>
      </c>
      <c r="T1632" s="8" t="str">
        <f t="shared" si="154"/>
        <v>LOW</v>
      </c>
      <c r="U1632" s="8" t="str">
        <f t="shared" si="155"/>
        <v>Strong Profile</v>
      </c>
    </row>
    <row r="1633" spans="1:21" x14ac:dyDescent="0.3">
      <c r="A1633">
        <v>64047798</v>
      </c>
      <c r="B1633" s="6">
        <v>3000</v>
      </c>
      <c r="C1633" t="s">
        <v>26</v>
      </c>
      <c r="D1633" s="4">
        <v>0.12590000000000001</v>
      </c>
      <c r="E1633" t="s">
        <v>21</v>
      </c>
      <c r="F1633" t="s">
        <v>22</v>
      </c>
      <c r="H1633" t="s">
        <v>24</v>
      </c>
      <c r="I1633" s="6">
        <v>27000</v>
      </c>
      <c r="J1633" s="8" t="str">
        <f t="shared" si="151"/>
        <v>LOW</v>
      </c>
      <c r="K1633" t="s">
        <v>29</v>
      </c>
      <c r="L1633" t="s">
        <v>59</v>
      </c>
      <c r="M1633" s="13">
        <v>4.8399999999999999E-2</v>
      </c>
      <c r="N1633" s="13">
        <v>4.84</v>
      </c>
      <c r="O1633">
        <v>710</v>
      </c>
      <c r="P1633">
        <v>714</v>
      </c>
      <c r="Q1633">
        <f t="shared" si="152"/>
        <v>712</v>
      </c>
      <c r="R1633" s="8" t="str">
        <f t="shared" si="153"/>
        <v>GOOD</v>
      </c>
      <c r="S1633">
        <f t="shared" si="150"/>
        <v>1</v>
      </c>
      <c r="T1633" s="8" t="str">
        <f t="shared" si="154"/>
        <v>HIGH</v>
      </c>
      <c r="U1633" s="8" t="str">
        <f t="shared" si="155"/>
        <v>High DTI / Low Income / Low FICO</v>
      </c>
    </row>
    <row r="1634" spans="1:21" x14ac:dyDescent="0.3">
      <c r="A1634">
        <v>67458762</v>
      </c>
      <c r="B1634" s="6">
        <v>20000</v>
      </c>
      <c r="C1634" t="s">
        <v>14</v>
      </c>
      <c r="D1634" s="4">
        <v>0.16550000000000001</v>
      </c>
      <c r="E1634" t="s">
        <v>15</v>
      </c>
      <c r="F1634" t="s">
        <v>16</v>
      </c>
      <c r="G1634" t="s">
        <v>60</v>
      </c>
      <c r="H1634" t="s">
        <v>24</v>
      </c>
      <c r="I1634" s="6">
        <v>58000</v>
      </c>
      <c r="J1634" s="8" t="str">
        <f t="shared" si="151"/>
        <v>MEDIUM</v>
      </c>
      <c r="K1634" t="s">
        <v>29</v>
      </c>
      <c r="L1634" t="s">
        <v>20</v>
      </c>
      <c r="M1634" s="13">
        <v>0.31469999999999998</v>
      </c>
      <c r="N1634" s="13">
        <v>31.47</v>
      </c>
      <c r="O1634">
        <v>690</v>
      </c>
      <c r="P1634">
        <v>694</v>
      </c>
      <c r="Q1634">
        <f t="shared" si="152"/>
        <v>692</v>
      </c>
      <c r="R1634" s="8" t="str">
        <f t="shared" si="153"/>
        <v>FAIR</v>
      </c>
      <c r="S1634">
        <f t="shared" si="150"/>
        <v>1</v>
      </c>
      <c r="T1634" s="8" t="str">
        <f t="shared" si="154"/>
        <v>HIGH</v>
      </c>
      <c r="U1634" s="8" t="str">
        <f t="shared" si="155"/>
        <v>High DTI / Low Income / Low FICO</v>
      </c>
    </row>
    <row r="1635" spans="1:21" x14ac:dyDescent="0.3">
      <c r="A1635">
        <v>68010393</v>
      </c>
      <c r="B1635" s="6">
        <v>12000</v>
      </c>
      <c r="C1635" t="s">
        <v>26</v>
      </c>
      <c r="D1635" s="4">
        <v>6.8900000000000003E-2</v>
      </c>
      <c r="E1635" t="s">
        <v>45</v>
      </c>
      <c r="F1635" t="s">
        <v>46</v>
      </c>
      <c r="G1635" t="s">
        <v>33</v>
      </c>
      <c r="H1635" t="s">
        <v>24</v>
      </c>
      <c r="I1635" s="6">
        <v>87000</v>
      </c>
      <c r="J1635" s="8" t="str">
        <f t="shared" si="151"/>
        <v>HIGH</v>
      </c>
      <c r="K1635" t="s">
        <v>48</v>
      </c>
      <c r="L1635" t="s">
        <v>20</v>
      </c>
      <c r="M1635" s="13">
        <v>0.125</v>
      </c>
      <c r="N1635" s="13">
        <v>12.5</v>
      </c>
      <c r="O1635">
        <v>710</v>
      </c>
      <c r="P1635">
        <v>714</v>
      </c>
      <c r="Q1635">
        <f t="shared" si="152"/>
        <v>712</v>
      </c>
      <c r="R1635" s="8" t="str">
        <f t="shared" si="153"/>
        <v>GOOD</v>
      </c>
      <c r="S1635">
        <f t="shared" si="150"/>
        <v>2</v>
      </c>
      <c r="T1635" s="8" t="str">
        <f t="shared" si="154"/>
        <v>MEDIUM</v>
      </c>
      <c r="U1635" s="8" t="str">
        <f t="shared" si="155"/>
        <v>Moderate DTI/Income/FICO</v>
      </c>
    </row>
    <row r="1636" spans="1:21" x14ac:dyDescent="0.3">
      <c r="A1636">
        <v>64029486</v>
      </c>
      <c r="B1636" s="6">
        <v>6300</v>
      </c>
      <c r="C1636" t="s">
        <v>26</v>
      </c>
      <c r="D1636" s="4">
        <v>0.22989999999999999</v>
      </c>
      <c r="E1636" t="s">
        <v>41</v>
      </c>
      <c r="F1636" t="s">
        <v>75</v>
      </c>
      <c r="G1636" t="s">
        <v>33</v>
      </c>
      <c r="H1636" t="s">
        <v>37</v>
      </c>
      <c r="I1636" s="6">
        <v>21000</v>
      </c>
      <c r="J1636" s="8" t="str">
        <f t="shared" si="151"/>
        <v>LOW</v>
      </c>
      <c r="K1636" t="s">
        <v>29</v>
      </c>
      <c r="L1636" t="s">
        <v>20</v>
      </c>
      <c r="M1636" s="13">
        <v>0.29309999999999997</v>
      </c>
      <c r="N1636" s="13">
        <v>29.31</v>
      </c>
      <c r="O1636">
        <v>670</v>
      </c>
      <c r="P1636">
        <v>674</v>
      </c>
      <c r="Q1636">
        <f t="shared" si="152"/>
        <v>672</v>
      </c>
      <c r="R1636" s="8" t="str">
        <f t="shared" si="153"/>
        <v>FAIR</v>
      </c>
      <c r="S1636">
        <f t="shared" si="150"/>
        <v>1</v>
      </c>
      <c r="T1636" s="8" t="str">
        <f t="shared" si="154"/>
        <v>HIGH</v>
      </c>
      <c r="U1636" s="8" t="str">
        <f t="shared" si="155"/>
        <v>High DTI / Low Income / Low FICO</v>
      </c>
    </row>
    <row r="1637" spans="1:21" x14ac:dyDescent="0.3">
      <c r="A1637">
        <v>67958193</v>
      </c>
      <c r="B1637" s="6">
        <v>4500</v>
      </c>
      <c r="C1637" t="s">
        <v>26</v>
      </c>
      <c r="D1637" s="4">
        <v>6.8900000000000003E-2</v>
      </c>
      <c r="E1637" t="s">
        <v>45</v>
      </c>
      <c r="F1637" t="s">
        <v>46</v>
      </c>
      <c r="G1637" t="s">
        <v>39</v>
      </c>
      <c r="H1637" t="s">
        <v>24</v>
      </c>
      <c r="I1637" s="6">
        <v>60012</v>
      </c>
      <c r="J1637" s="8" t="str">
        <f t="shared" si="151"/>
        <v>HIGH</v>
      </c>
      <c r="K1637" t="s">
        <v>29</v>
      </c>
      <c r="L1637" t="s">
        <v>25</v>
      </c>
      <c r="M1637" s="13">
        <v>0.23730000000000001</v>
      </c>
      <c r="N1637" s="13">
        <v>23.73</v>
      </c>
      <c r="O1637">
        <v>750</v>
      </c>
      <c r="P1637">
        <v>754</v>
      </c>
      <c r="Q1637">
        <f t="shared" si="152"/>
        <v>752</v>
      </c>
      <c r="R1637" s="8" t="str">
        <f t="shared" si="153"/>
        <v>GOOD</v>
      </c>
      <c r="S1637">
        <f t="shared" si="150"/>
        <v>1</v>
      </c>
      <c r="T1637" s="8" t="str">
        <f t="shared" si="154"/>
        <v>HIGH</v>
      </c>
      <c r="U1637" s="8" t="str">
        <f t="shared" si="155"/>
        <v>High DTI / Low Income / Low FICO</v>
      </c>
    </row>
    <row r="1638" spans="1:21" x14ac:dyDescent="0.3">
      <c r="A1638">
        <v>65304006</v>
      </c>
      <c r="B1638" s="6">
        <v>4000</v>
      </c>
      <c r="C1638" t="s">
        <v>26</v>
      </c>
      <c r="D1638" s="4">
        <v>0.14330000000000001</v>
      </c>
      <c r="E1638" t="s">
        <v>21</v>
      </c>
      <c r="F1638" t="s">
        <v>56</v>
      </c>
      <c r="G1638" t="s">
        <v>39</v>
      </c>
      <c r="H1638" t="s">
        <v>37</v>
      </c>
      <c r="I1638" s="6">
        <v>14000</v>
      </c>
      <c r="J1638" s="8" t="str">
        <f t="shared" si="151"/>
        <v>LOW</v>
      </c>
      <c r="K1638" t="s">
        <v>29</v>
      </c>
      <c r="L1638" t="s">
        <v>25</v>
      </c>
      <c r="M1638" s="13">
        <v>0.1578</v>
      </c>
      <c r="N1638" s="13">
        <v>15.78</v>
      </c>
      <c r="O1638">
        <v>675</v>
      </c>
      <c r="P1638">
        <v>679</v>
      </c>
      <c r="Q1638">
        <f t="shared" si="152"/>
        <v>677</v>
      </c>
      <c r="R1638" s="8" t="str">
        <f t="shared" si="153"/>
        <v>FAIR</v>
      </c>
      <c r="S1638">
        <f t="shared" si="150"/>
        <v>1</v>
      </c>
      <c r="T1638" s="8" t="str">
        <f t="shared" si="154"/>
        <v>HIGH</v>
      </c>
      <c r="U1638" s="8" t="str">
        <f t="shared" si="155"/>
        <v>High DTI / Low Income / Low FICO</v>
      </c>
    </row>
    <row r="1639" spans="1:21" x14ac:dyDescent="0.3">
      <c r="A1639">
        <v>65069201</v>
      </c>
      <c r="B1639" s="6">
        <v>11200</v>
      </c>
      <c r="C1639" t="s">
        <v>14</v>
      </c>
      <c r="D1639" s="4">
        <v>0.18989999999999999</v>
      </c>
      <c r="E1639" t="s">
        <v>43</v>
      </c>
      <c r="F1639" t="s">
        <v>76</v>
      </c>
      <c r="G1639" t="s">
        <v>28</v>
      </c>
      <c r="H1639" t="s">
        <v>37</v>
      </c>
      <c r="I1639" s="6">
        <v>55000</v>
      </c>
      <c r="J1639" s="8" t="str">
        <f t="shared" si="151"/>
        <v>MEDIUM</v>
      </c>
      <c r="K1639" t="s">
        <v>19</v>
      </c>
      <c r="L1639" t="s">
        <v>20</v>
      </c>
      <c r="M1639" s="13">
        <v>0.18719999999999998</v>
      </c>
      <c r="N1639" s="13">
        <v>18.72</v>
      </c>
      <c r="O1639">
        <v>660</v>
      </c>
      <c r="P1639">
        <v>664</v>
      </c>
      <c r="Q1639">
        <f t="shared" si="152"/>
        <v>662</v>
      </c>
      <c r="R1639" s="8" t="str">
        <f t="shared" si="153"/>
        <v>FAIR</v>
      </c>
      <c r="S1639">
        <f t="shared" si="150"/>
        <v>2</v>
      </c>
      <c r="T1639" s="8" t="str">
        <f t="shared" si="154"/>
        <v>MEDIUM</v>
      </c>
      <c r="U1639" s="8" t="str">
        <f t="shared" si="155"/>
        <v>Moderate DTI/Income/FICO</v>
      </c>
    </row>
    <row r="1640" spans="1:21" x14ac:dyDescent="0.3">
      <c r="A1640">
        <v>66573550</v>
      </c>
      <c r="B1640" s="6">
        <v>6000</v>
      </c>
      <c r="C1640" t="s">
        <v>26</v>
      </c>
      <c r="D1640" s="4">
        <v>8.3800000000000013E-2</v>
      </c>
      <c r="E1640" t="s">
        <v>34</v>
      </c>
      <c r="F1640" t="s">
        <v>35</v>
      </c>
      <c r="G1640" t="s">
        <v>33</v>
      </c>
      <c r="H1640" t="s">
        <v>37</v>
      </c>
      <c r="I1640" s="6">
        <v>35000</v>
      </c>
      <c r="J1640" s="8" t="str">
        <f t="shared" si="151"/>
        <v>LOW</v>
      </c>
      <c r="K1640" t="s">
        <v>29</v>
      </c>
      <c r="L1640" t="s">
        <v>25</v>
      </c>
      <c r="M1640" s="13">
        <v>0.23420000000000002</v>
      </c>
      <c r="N1640" s="13">
        <v>23.42</v>
      </c>
      <c r="O1640">
        <v>670</v>
      </c>
      <c r="P1640">
        <v>674</v>
      </c>
      <c r="Q1640">
        <f t="shared" si="152"/>
        <v>672</v>
      </c>
      <c r="R1640" s="8" t="str">
        <f t="shared" si="153"/>
        <v>FAIR</v>
      </c>
      <c r="S1640">
        <f t="shared" si="150"/>
        <v>1</v>
      </c>
      <c r="T1640" s="8" t="str">
        <f t="shared" si="154"/>
        <v>HIGH</v>
      </c>
      <c r="U1640" s="8" t="str">
        <f t="shared" si="155"/>
        <v>High DTI / Low Income / Low FICO</v>
      </c>
    </row>
    <row r="1641" spans="1:21" x14ac:dyDescent="0.3">
      <c r="A1641">
        <v>67415401</v>
      </c>
      <c r="B1641" s="6">
        <v>4000</v>
      </c>
      <c r="C1641" t="s">
        <v>26</v>
      </c>
      <c r="D1641" s="4">
        <v>0.1318</v>
      </c>
      <c r="E1641" t="s">
        <v>21</v>
      </c>
      <c r="F1641" t="s">
        <v>32</v>
      </c>
      <c r="G1641" t="s">
        <v>17</v>
      </c>
      <c r="H1641" t="s">
        <v>24</v>
      </c>
      <c r="I1641" s="6">
        <v>25000</v>
      </c>
      <c r="J1641" s="8" t="str">
        <f t="shared" si="151"/>
        <v>LOW</v>
      </c>
      <c r="K1641" t="s">
        <v>29</v>
      </c>
      <c r="L1641" t="s">
        <v>59</v>
      </c>
      <c r="M1641" s="13">
        <v>0.14660000000000001</v>
      </c>
      <c r="N1641" s="13">
        <v>14.66</v>
      </c>
      <c r="O1641">
        <v>665</v>
      </c>
      <c r="P1641">
        <v>669</v>
      </c>
      <c r="Q1641">
        <f t="shared" si="152"/>
        <v>667</v>
      </c>
      <c r="R1641" s="8" t="str">
        <f t="shared" si="153"/>
        <v>FAIR</v>
      </c>
      <c r="S1641">
        <f t="shared" si="150"/>
        <v>1</v>
      </c>
      <c r="T1641" s="8" t="str">
        <f t="shared" si="154"/>
        <v>HIGH</v>
      </c>
      <c r="U1641" s="8" t="str">
        <f t="shared" si="155"/>
        <v>High DTI / Low Income / Low FICO</v>
      </c>
    </row>
    <row r="1642" spans="1:21" x14ac:dyDescent="0.3">
      <c r="A1642">
        <v>65017316</v>
      </c>
      <c r="B1642" s="6">
        <v>6500</v>
      </c>
      <c r="C1642" t="s">
        <v>26</v>
      </c>
      <c r="D1642" s="4">
        <v>9.1700000000000004E-2</v>
      </c>
      <c r="E1642" t="s">
        <v>34</v>
      </c>
      <c r="F1642" t="s">
        <v>68</v>
      </c>
      <c r="G1642" t="s">
        <v>23</v>
      </c>
      <c r="H1642" t="s">
        <v>24</v>
      </c>
      <c r="I1642" s="6">
        <v>75000</v>
      </c>
      <c r="J1642" s="8" t="str">
        <f t="shared" si="151"/>
        <v>HIGH</v>
      </c>
      <c r="K1642" t="s">
        <v>29</v>
      </c>
      <c r="L1642" t="s">
        <v>25</v>
      </c>
      <c r="M1642" s="13">
        <v>6.7699999999999996E-2</v>
      </c>
      <c r="N1642" s="13">
        <v>6.77</v>
      </c>
      <c r="O1642">
        <v>720</v>
      </c>
      <c r="P1642">
        <v>724</v>
      </c>
      <c r="Q1642">
        <f t="shared" si="152"/>
        <v>722</v>
      </c>
      <c r="R1642" s="8" t="str">
        <f t="shared" si="153"/>
        <v>GOOD</v>
      </c>
      <c r="S1642">
        <f t="shared" si="150"/>
        <v>3</v>
      </c>
      <c r="T1642" s="8" t="str">
        <f t="shared" si="154"/>
        <v>LOW</v>
      </c>
      <c r="U1642" s="8" t="str">
        <f t="shared" si="155"/>
        <v>Strong Profile</v>
      </c>
    </row>
    <row r="1643" spans="1:21" x14ac:dyDescent="0.3">
      <c r="A1643">
        <v>62634820</v>
      </c>
      <c r="B1643" s="6">
        <v>21000</v>
      </c>
      <c r="C1643" t="s">
        <v>26</v>
      </c>
      <c r="D1643" s="4">
        <v>0.12689999999999999</v>
      </c>
      <c r="E1643" t="s">
        <v>21</v>
      </c>
      <c r="F1643" t="s">
        <v>22</v>
      </c>
      <c r="G1643" t="s">
        <v>47</v>
      </c>
      <c r="H1643" t="s">
        <v>24</v>
      </c>
      <c r="I1643" s="6">
        <v>75000</v>
      </c>
      <c r="J1643" s="8" t="str">
        <f t="shared" si="151"/>
        <v>HIGH</v>
      </c>
      <c r="K1643" t="s">
        <v>29</v>
      </c>
      <c r="L1643" t="s">
        <v>31</v>
      </c>
      <c r="M1643" s="13">
        <v>0.35299999999999998</v>
      </c>
      <c r="N1643" s="13">
        <v>35.299999999999997</v>
      </c>
      <c r="O1643">
        <v>670</v>
      </c>
      <c r="P1643">
        <v>674</v>
      </c>
      <c r="Q1643">
        <f t="shared" si="152"/>
        <v>672</v>
      </c>
      <c r="R1643" s="8" t="str">
        <f t="shared" si="153"/>
        <v>FAIR</v>
      </c>
      <c r="S1643">
        <f t="shared" si="150"/>
        <v>1</v>
      </c>
      <c r="T1643" s="8" t="str">
        <f t="shared" si="154"/>
        <v>HIGH</v>
      </c>
      <c r="U1643" s="8" t="str">
        <f t="shared" si="155"/>
        <v>High DTI / Low Income / Low FICO</v>
      </c>
    </row>
    <row r="1644" spans="1:21" x14ac:dyDescent="0.3">
      <c r="A1644">
        <v>65683020</v>
      </c>
      <c r="B1644" s="6">
        <v>5000</v>
      </c>
      <c r="C1644" t="s">
        <v>26</v>
      </c>
      <c r="D1644" s="4">
        <v>0.15410000000000001</v>
      </c>
      <c r="E1644" t="s">
        <v>15</v>
      </c>
      <c r="F1644" t="s">
        <v>27</v>
      </c>
      <c r="H1644" t="s">
        <v>24</v>
      </c>
      <c r="I1644" s="6">
        <v>27000</v>
      </c>
      <c r="J1644" s="8" t="str">
        <f t="shared" si="151"/>
        <v>LOW</v>
      </c>
      <c r="K1644" t="s">
        <v>48</v>
      </c>
      <c r="L1644" t="s">
        <v>20</v>
      </c>
      <c r="M1644" s="13">
        <v>0.14710000000000001</v>
      </c>
      <c r="N1644" s="13">
        <v>14.71</v>
      </c>
      <c r="O1644">
        <v>695</v>
      </c>
      <c r="P1644">
        <v>699</v>
      </c>
      <c r="Q1644">
        <f t="shared" si="152"/>
        <v>697</v>
      </c>
      <c r="R1644" s="8" t="str">
        <f t="shared" si="153"/>
        <v>FAIR</v>
      </c>
      <c r="S1644">
        <f t="shared" si="150"/>
        <v>1</v>
      </c>
      <c r="T1644" s="8" t="str">
        <f t="shared" si="154"/>
        <v>HIGH</v>
      </c>
      <c r="U1644" s="8" t="str">
        <f t="shared" si="155"/>
        <v>High DTI / Low Income / Low FICO</v>
      </c>
    </row>
    <row r="1645" spans="1:21" x14ac:dyDescent="0.3">
      <c r="A1645">
        <v>67385607</v>
      </c>
      <c r="B1645" s="6">
        <v>13200</v>
      </c>
      <c r="C1645" t="s">
        <v>26</v>
      </c>
      <c r="D1645" s="4">
        <v>0.10640000000000001</v>
      </c>
      <c r="E1645" t="s">
        <v>34</v>
      </c>
      <c r="F1645" t="s">
        <v>49</v>
      </c>
      <c r="G1645" t="s">
        <v>33</v>
      </c>
      <c r="H1645" t="s">
        <v>37</v>
      </c>
      <c r="I1645" s="6">
        <v>60000</v>
      </c>
      <c r="J1645" s="8" t="str">
        <f t="shared" si="151"/>
        <v>MEDIUM</v>
      </c>
      <c r="K1645" t="s">
        <v>48</v>
      </c>
      <c r="L1645" t="s">
        <v>20</v>
      </c>
      <c r="M1645" s="13">
        <v>0.10339999999999999</v>
      </c>
      <c r="N1645" s="13">
        <v>10.34</v>
      </c>
      <c r="O1645">
        <v>685</v>
      </c>
      <c r="P1645">
        <v>689</v>
      </c>
      <c r="Q1645">
        <f t="shared" si="152"/>
        <v>687</v>
      </c>
      <c r="R1645" s="8" t="str">
        <f t="shared" si="153"/>
        <v>FAIR</v>
      </c>
      <c r="S1645">
        <f t="shared" si="150"/>
        <v>2</v>
      </c>
      <c r="T1645" s="8" t="str">
        <f t="shared" si="154"/>
        <v>MEDIUM</v>
      </c>
      <c r="U1645" s="8" t="str">
        <f t="shared" si="155"/>
        <v>Moderate DTI/Income/FICO</v>
      </c>
    </row>
    <row r="1646" spans="1:21" x14ac:dyDescent="0.3">
      <c r="A1646">
        <v>65160153</v>
      </c>
      <c r="B1646" s="6">
        <v>9000</v>
      </c>
      <c r="C1646" t="s">
        <v>26</v>
      </c>
      <c r="D1646" s="4">
        <v>0.18489999999999998</v>
      </c>
      <c r="E1646" t="s">
        <v>43</v>
      </c>
      <c r="F1646" t="s">
        <v>70</v>
      </c>
      <c r="G1646" t="s">
        <v>50</v>
      </c>
      <c r="H1646" t="s">
        <v>37</v>
      </c>
      <c r="I1646" s="6">
        <v>30000</v>
      </c>
      <c r="J1646" s="8" t="str">
        <f t="shared" si="151"/>
        <v>LOW</v>
      </c>
      <c r="K1646" t="s">
        <v>29</v>
      </c>
      <c r="L1646" t="s">
        <v>20</v>
      </c>
      <c r="M1646" s="13">
        <v>0.27839999999999998</v>
      </c>
      <c r="N1646" s="13">
        <v>27.839999999999996</v>
      </c>
      <c r="O1646">
        <v>670</v>
      </c>
      <c r="P1646">
        <v>674</v>
      </c>
      <c r="Q1646">
        <f t="shared" si="152"/>
        <v>672</v>
      </c>
      <c r="R1646" s="8" t="str">
        <f t="shared" si="153"/>
        <v>FAIR</v>
      </c>
      <c r="S1646">
        <f t="shared" si="150"/>
        <v>1</v>
      </c>
      <c r="T1646" s="8" t="str">
        <f t="shared" si="154"/>
        <v>HIGH</v>
      </c>
      <c r="U1646" s="8" t="str">
        <f t="shared" si="155"/>
        <v>High DTI / Low Income / Low FICO</v>
      </c>
    </row>
    <row r="1647" spans="1:21" x14ac:dyDescent="0.3">
      <c r="A1647">
        <v>68575703</v>
      </c>
      <c r="B1647" s="6">
        <v>25000</v>
      </c>
      <c r="C1647" t="s">
        <v>26</v>
      </c>
      <c r="D1647" s="4">
        <v>7.4900000000000008E-2</v>
      </c>
      <c r="E1647" t="s">
        <v>45</v>
      </c>
      <c r="F1647" t="s">
        <v>61</v>
      </c>
      <c r="G1647" t="s">
        <v>33</v>
      </c>
      <c r="H1647" t="s">
        <v>24</v>
      </c>
      <c r="I1647" s="6">
        <v>61900</v>
      </c>
      <c r="J1647" s="8" t="str">
        <f t="shared" si="151"/>
        <v>HIGH</v>
      </c>
      <c r="K1647" t="s">
        <v>29</v>
      </c>
      <c r="L1647" t="s">
        <v>20</v>
      </c>
      <c r="M1647" s="13">
        <v>0.29930000000000001</v>
      </c>
      <c r="N1647" s="13">
        <v>29.93</v>
      </c>
      <c r="O1647">
        <v>750</v>
      </c>
      <c r="P1647">
        <v>754</v>
      </c>
      <c r="Q1647">
        <f t="shared" si="152"/>
        <v>752</v>
      </c>
      <c r="R1647" s="8" t="str">
        <f t="shared" si="153"/>
        <v>GOOD</v>
      </c>
      <c r="S1647">
        <f t="shared" si="150"/>
        <v>1</v>
      </c>
      <c r="T1647" s="8" t="str">
        <f t="shared" si="154"/>
        <v>HIGH</v>
      </c>
      <c r="U1647" s="8" t="str">
        <f t="shared" si="155"/>
        <v>High DTI / Low Income / Low FICO</v>
      </c>
    </row>
    <row r="1648" spans="1:21" x14ac:dyDescent="0.3">
      <c r="A1648">
        <v>65271974</v>
      </c>
      <c r="B1648" s="6">
        <v>30000</v>
      </c>
      <c r="C1648" t="s">
        <v>14</v>
      </c>
      <c r="D1648" s="4">
        <v>0.18989999999999999</v>
      </c>
      <c r="E1648" t="s">
        <v>43</v>
      </c>
      <c r="F1648" t="s">
        <v>76</v>
      </c>
      <c r="G1648" t="s">
        <v>33</v>
      </c>
      <c r="H1648" t="s">
        <v>24</v>
      </c>
      <c r="I1648" s="6">
        <v>104000</v>
      </c>
      <c r="J1648" s="8" t="str">
        <f t="shared" si="151"/>
        <v>HIGH</v>
      </c>
      <c r="K1648" t="s">
        <v>29</v>
      </c>
      <c r="L1648" t="s">
        <v>20</v>
      </c>
      <c r="M1648" s="13">
        <v>0.26440000000000002</v>
      </c>
      <c r="N1648" s="13">
        <v>26.44</v>
      </c>
      <c r="O1648">
        <v>690</v>
      </c>
      <c r="P1648">
        <v>694</v>
      </c>
      <c r="Q1648">
        <f t="shared" si="152"/>
        <v>692</v>
      </c>
      <c r="R1648" s="8" t="str">
        <f t="shared" si="153"/>
        <v>FAIR</v>
      </c>
      <c r="S1648">
        <f t="shared" si="150"/>
        <v>1</v>
      </c>
      <c r="T1648" s="8" t="str">
        <f t="shared" si="154"/>
        <v>HIGH</v>
      </c>
      <c r="U1648" s="8" t="str">
        <f t="shared" si="155"/>
        <v>High DTI / Low Income / Low FICO</v>
      </c>
    </row>
    <row r="1649" spans="1:21" x14ac:dyDescent="0.3">
      <c r="A1649">
        <v>66413028</v>
      </c>
      <c r="B1649" s="6">
        <v>9000</v>
      </c>
      <c r="C1649" t="s">
        <v>26</v>
      </c>
      <c r="D1649" s="4">
        <v>5.3200000000000004E-2</v>
      </c>
      <c r="E1649" t="s">
        <v>45</v>
      </c>
      <c r="F1649" t="s">
        <v>57</v>
      </c>
      <c r="G1649" t="s">
        <v>33</v>
      </c>
      <c r="H1649" t="s">
        <v>24</v>
      </c>
      <c r="I1649" s="6">
        <v>72000</v>
      </c>
      <c r="J1649" s="8" t="str">
        <f t="shared" si="151"/>
        <v>HIGH</v>
      </c>
      <c r="K1649" t="s">
        <v>29</v>
      </c>
      <c r="L1649" t="s">
        <v>38</v>
      </c>
      <c r="M1649" s="13">
        <v>0.14699999999999999</v>
      </c>
      <c r="N1649" s="13">
        <v>14.7</v>
      </c>
      <c r="O1649">
        <v>730</v>
      </c>
      <c r="P1649">
        <v>734</v>
      </c>
      <c r="Q1649">
        <f t="shared" si="152"/>
        <v>732</v>
      </c>
      <c r="R1649" s="8" t="str">
        <f t="shared" si="153"/>
        <v>GOOD</v>
      </c>
      <c r="S1649">
        <f t="shared" si="150"/>
        <v>2</v>
      </c>
      <c r="T1649" s="8" t="str">
        <f t="shared" si="154"/>
        <v>MEDIUM</v>
      </c>
      <c r="U1649" s="8" t="str">
        <f t="shared" si="155"/>
        <v>Moderate DTI/Income/FICO</v>
      </c>
    </row>
    <row r="1650" spans="1:21" x14ac:dyDescent="0.3">
      <c r="A1650">
        <v>63425519</v>
      </c>
      <c r="B1650" s="6">
        <v>28925</v>
      </c>
      <c r="C1650" t="s">
        <v>14</v>
      </c>
      <c r="D1650" s="4">
        <v>0.12689999999999999</v>
      </c>
      <c r="E1650" t="s">
        <v>21</v>
      </c>
      <c r="F1650" t="s">
        <v>22</v>
      </c>
      <c r="G1650" t="s">
        <v>33</v>
      </c>
      <c r="H1650" t="s">
        <v>18</v>
      </c>
      <c r="I1650" s="6">
        <v>67200</v>
      </c>
      <c r="J1650" s="8" t="str">
        <f t="shared" si="151"/>
        <v>HIGH</v>
      </c>
      <c r="K1650" t="s">
        <v>19</v>
      </c>
      <c r="L1650" t="s">
        <v>38</v>
      </c>
      <c r="M1650" s="13">
        <v>0.34950000000000003</v>
      </c>
      <c r="N1650" s="13">
        <v>34.950000000000003</v>
      </c>
      <c r="O1650">
        <v>765</v>
      </c>
      <c r="P1650">
        <v>769</v>
      </c>
      <c r="Q1650">
        <f t="shared" si="152"/>
        <v>767</v>
      </c>
      <c r="R1650" s="8" t="str">
        <f t="shared" si="153"/>
        <v>GOOD</v>
      </c>
      <c r="S1650">
        <f t="shared" si="150"/>
        <v>1</v>
      </c>
      <c r="T1650" s="8" t="str">
        <f t="shared" si="154"/>
        <v>HIGH</v>
      </c>
      <c r="U1650" s="8" t="str">
        <f t="shared" si="155"/>
        <v>High DTI / Low Income / Low FICO</v>
      </c>
    </row>
    <row r="1651" spans="1:21" x14ac:dyDescent="0.3">
      <c r="A1651">
        <v>63144354</v>
      </c>
      <c r="B1651" s="6">
        <v>35000</v>
      </c>
      <c r="C1651" t="s">
        <v>26</v>
      </c>
      <c r="D1651" s="4">
        <v>0.17859999999999998</v>
      </c>
      <c r="E1651" t="s">
        <v>15</v>
      </c>
      <c r="F1651" t="s">
        <v>51</v>
      </c>
      <c r="G1651" t="s">
        <v>47</v>
      </c>
      <c r="H1651" t="s">
        <v>24</v>
      </c>
      <c r="I1651" s="6">
        <v>100000</v>
      </c>
      <c r="J1651" s="8" t="str">
        <f t="shared" si="151"/>
        <v>HIGH</v>
      </c>
      <c r="K1651" t="s">
        <v>29</v>
      </c>
      <c r="L1651" t="s">
        <v>20</v>
      </c>
      <c r="M1651" s="13">
        <v>9.64E-2</v>
      </c>
      <c r="N1651" s="13">
        <v>9.64</v>
      </c>
      <c r="O1651">
        <v>660</v>
      </c>
      <c r="P1651">
        <v>664</v>
      </c>
      <c r="Q1651">
        <f t="shared" si="152"/>
        <v>662</v>
      </c>
      <c r="R1651" s="8" t="str">
        <f t="shared" si="153"/>
        <v>FAIR</v>
      </c>
      <c r="S1651">
        <f t="shared" si="150"/>
        <v>2</v>
      </c>
      <c r="T1651" s="8" t="str">
        <f t="shared" si="154"/>
        <v>MEDIUM</v>
      </c>
      <c r="U1651" s="8" t="str">
        <f t="shared" si="155"/>
        <v>Moderate DTI/Income/FICO</v>
      </c>
    </row>
    <row r="1652" spans="1:21" x14ac:dyDescent="0.3">
      <c r="A1652">
        <v>63464420</v>
      </c>
      <c r="B1652" s="6">
        <v>21000</v>
      </c>
      <c r="C1652" t="s">
        <v>14</v>
      </c>
      <c r="D1652" s="4">
        <v>0.1399</v>
      </c>
      <c r="E1652" t="s">
        <v>21</v>
      </c>
      <c r="F1652" t="s">
        <v>30</v>
      </c>
      <c r="G1652" t="s">
        <v>23</v>
      </c>
      <c r="H1652" t="s">
        <v>37</v>
      </c>
      <c r="I1652" s="6">
        <v>86000</v>
      </c>
      <c r="J1652" s="8" t="str">
        <f t="shared" si="151"/>
        <v>HIGH</v>
      </c>
      <c r="K1652" t="s">
        <v>48</v>
      </c>
      <c r="L1652" t="s">
        <v>20</v>
      </c>
      <c r="M1652" s="13">
        <v>0.20929999999999999</v>
      </c>
      <c r="N1652" s="13">
        <v>20.93</v>
      </c>
      <c r="O1652">
        <v>700</v>
      </c>
      <c r="P1652">
        <v>704</v>
      </c>
      <c r="Q1652">
        <f t="shared" si="152"/>
        <v>702</v>
      </c>
      <c r="R1652" s="8" t="str">
        <f t="shared" si="153"/>
        <v>GOOD</v>
      </c>
      <c r="S1652">
        <f t="shared" si="150"/>
        <v>1</v>
      </c>
      <c r="T1652" s="8" t="str">
        <f t="shared" si="154"/>
        <v>HIGH</v>
      </c>
      <c r="U1652" s="8" t="str">
        <f t="shared" si="155"/>
        <v>High DTI / Low Income / Low FICO</v>
      </c>
    </row>
    <row r="1653" spans="1:21" x14ac:dyDescent="0.3">
      <c r="A1653">
        <v>66642448</v>
      </c>
      <c r="B1653" s="6">
        <v>32000</v>
      </c>
      <c r="C1653" t="s">
        <v>26</v>
      </c>
      <c r="D1653" s="4">
        <v>7.8899999999999998E-2</v>
      </c>
      <c r="E1653" t="s">
        <v>45</v>
      </c>
      <c r="F1653" t="s">
        <v>64</v>
      </c>
      <c r="G1653" t="s">
        <v>23</v>
      </c>
      <c r="H1653" t="s">
        <v>24</v>
      </c>
      <c r="I1653" s="6">
        <v>150000</v>
      </c>
      <c r="J1653" s="8" t="str">
        <f t="shared" si="151"/>
        <v>HIGH</v>
      </c>
      <c r="K1653" t="s">
        <v>29</v>
      </c>
      <c r="L1653" t="s">
        <v>31</v>
      </c>
      <c r="M1653" s="13">
        <v>0.16539999999999999</v>
      </c>
      <c r="N1653" s="13">
        <v>16.54</v>
      </c>
      <c r="O1653">
        <v>680</v>
      </c>
      <c r="P1653">
        <v>684</v>
      </c>
      <c r="Q1653">
        <f t="shared" si="152"/>
        <v>682</v>
      </c>
      <c r="R1653" s="8" t="str">
        <f t="shared" si="153"/>
        <v>FAIR</v>
      </c>
      <c r="S1653">
        <f t="shared" si="150"/>
        <v>2</v>
      </c>
      <c r="T1653" s="8" t="str">
        <f t="shared" si="154"/>
        <v>MEDIUM</v>
      </c>
      <c r="U1653" s="8" t="str">
        <f t="shared" si="155"/>
        <v>Moderate DTI/Income/FICO</v>
      </c>
    </row>
    <row r="1654" spans="1:21" x14ac:dyDescent="0.3">
      <c r="A1654">
        <v>64097694</v>
      </c>
      <c r="B1654" s="6">
        <v>20000</v>
      </c>
      <c r="C1654" t="s">
        <v>26</v>
      </c>
      <c r="D1654" s="4">
        <v>7.2599999999999998E-2</v>
      </c>
      <c r="E1654" t="s">
        <v>45</v>
      </c>
      <c r="F1654" t="s">
        <v>61</v>
      </c>
      <c r="G1654" t="s">
        <v>47</v>
      </c>
      <c r="H1654" t="s">
        <v>37</v>
      </c>
      <c r="I1654" s="6">
        <v>107000</v>
      </c>
      <c r="J1654" s="8" t="str">
        <f t="shared" si="151"/>
        <v>HIGH</v>
      </c>
      <c r="K1654" t="s">
        <v>29</v>
      </c>
      <c r="L1654" t="s">
        <v>20</v>
      </c>
      <c r="M1654" s="13">
        <v>0.16140000000000002</v>
      </c>
      <c r="N1654" s="13">
        <v>16.14</v>
      </c>
      <c r="O1654">
        <v>720</v>
      </c>
      <c r="P1654">
        <v>724</v>
      </c>
      <c r="Q1654">
        <f t="shared" si="152"/>
        <v>722</v>
      </c>
      <c r="R1654" s="8" t="str">
        <f t="shared" si="153"/>
        <v>GOOD</v>
      </c>
      <c r="S1654">
        <f t="shared" si="150"/>
        <v>2</v>
      </c>
      <c r="T1654" s="8" t="str">
        <f t="shared" si="154"/>
        <v>MEDIUM</v>
      </c>
      <c r="U1654" s="8" t="str">
        <f t="shared" si="155"/>
        <v>Moderate DTI/Income/FICO</v>
      </c>
    </row>
    <row r="1655" spans="1:21" x14ac:dyDescent="0.3">
      <c r="A1655">
        <v>66453390</v>
      </c>
      <c r="B1655" s="6">
        <v>6000</v>
      </c>
      <c r="C1655" t="s">
        <v>26</v>
      </c>
      <c r="D1655" s="4">
        <v>6.2400000000000004E-2</v>
      </c>
      <c r="E1655" t="s">
        <v>45</v>
      </c>
      <c r="F1655" t="s">
        <v>62</v>
      </c>
      <c r="G1655" t="s">
        <v>69</v>
      </c>
      <c r="H1655" t="s">
        <v>37</v>
      </c>
      <c r="I1655" s="6">
        <v>54624.23</v>
      </c>
      <c r="J1655" s="8" t="str">
        <f t="shared" si="151"/>
        <v>MEDIUM</v>
      </c>
      <c r="K1655" t="s">
        <v>29</v>
      </c>
      <c r="L1655" t="s">
        <v>20</v>
      </c>
      <c r="M1655" s="13">
        <v>0.26429999999999998</v>
      </c>
      <c r="N1655" s="13">
        <v>26.43</v>
      </c>
      <c r="O1655">
        <v>700</v>
      </c>
      <c r="P1655">
        <v>704</v>
      </c>
      <c r="Q1655">
        <f t="shared" si="152"/>
        <v>702</v>
      </c>
      <c r="R1655" s="8" t="str">
        <f t="shared" si="153"/>
        <v>GOOD</v>
      </c>
      <c r="S1655">
        <f t="shared" si="150"/>
        <v>1</v>
      </c>
      <c r="T1655" s="8" t="str">
        <f t="shared" si="154"/>
        <v>HIGH</v>
      </c>
      <c r="U1655" s="8" t="str">
        <f t="shared" si="155"/>
        <v>High DTI / Low Income / Low FICO</v>
      </c>
    </row>
    <row r="1656" spans="1:21" x14ac:dyDescent="0.3">
      <c r="A1656">
        <v>63465198</v>
      </c>
      <c r="B1656" s="6">
        <v>12000</v>
      </c>
      <c r="C1656" t="s">
        <v>26</v>
      </c>
      <c r="D1656" s="4">
        <v>7.2599999999999998E-2</v>
      </c>
      <c r="E1656" t="s">
        <v>45</v>
      </c>
      <c r="F1656" t="s">
        <v>61</v>
      </c>
      <c r="G1656" t="s">
        <v>47</v>
      </c>
      <c r="H1656" t="s">
        <v>24</v>
      </c>
      <c r="I1656" s="6">
        <v>90000</v>
      </c>
      <c r="J1656" s="8" t="str">
        <f t="shared" si="151"/>
        <v>HIGH</v>
      </c>
      <c r="K1656" t="s">
        <v>29</v>
      </c>
      <c r="L1656" t="s">
        <v>20</v>
      </c>
      <c r="M1656" s="13">
        <v>0.17</v>
      </c>
      <c r="N1656" s="13">
        <v>17</v>
      </c>
      <c r="O1656">
        <v>690</v>
      </c>
      <c r="P1656">
        <v>694</v>
      </c>
      <c r="Q1656">
        <f t="shared" si="152"/>
        <v>692</v>
      </c>
      <c r="R1656" s="8" t="str">
        <f t="shared" si="153"/>
        <v>FAIR</v>
      </c>
      <c r="S1656">
        <f t="shared" si="150"/>
        <v>2</v>
      </c>
      <c r="T1656" s="8" t="str">
        <f t="shared" si="154"/>
        <v>MEDIUM</v>
      </c>
      <c r="U1656" s="8" t="str">
        <f t="shared" si="155"/>
        <v>Moderate DTI/Income/FICO</v>
      </c>
    </row>
    <row r="1657" spans="1:21" x14ac:dyDescent="0.3">
      <c r="A1657">
        <v>68453653</v>
      </c>
      <c r="B1657" s="6">
        <v>15000</v>
      </c>
      <c r="C1657" t="s">
        <v>26</v>
      </c>
      <c r="D1657" s="4">
        <v>9.8000000000000004E-2</v>
      </c>
      <c r="E1657" t="s">
        <v>34</v>
      </c>
      <c r="F1657" t="s">
        <v>58</v>
      </c>
      <c r="G1657" t="s">
        <v>23</v>
      </c>
      <c r="H1657" t="s">
        <v>37</v>
      </c>
      <c r="I1657" s="6">
        <v>89000</v>
      </c>
      <c r="J1657" s="8" t="str">
        <f t="shared" si="151"/>
        <v>HIGH</v>
      </c>
      <c r="K1657" t="s">
        <v>29</v>
      </c>
      <c r="L1657" t="s">
        <v>20</v>
      </c>
      <c r="M1657" s="13">
        <v>0.19500000000000001</v>
      </c>
      <c r="N1657" s="13">
        <v>19.5</v>
      </c>
      <c r="O1657">
        <v>760</v>
      </c>
      <c r="P1657">
        <v>764</v>
      </c>
      <c r="Q1657">
        <f t="shared" si="152"/>
        <v>762</v>
      </c>
      <c r="R1657" s="8" t="str">
        <f t="shared" si="153"/>
        <v>GOOD</v>
      </c>
      <c r="S1657">
        <f t="shared" si="150"/>
        <v>2</v>
      </c>
      <c r="T1657" s="8" t="str">
        <f t="shared" si="154"/>
        <v>MEDIUM</v>
      </c>
      <c r="U1657" s="8" t="str">
        <f t="shared" si="155"/>
        <v>Moderate DTI/Income/FICO</v>
      </c>
    </row>
    <row r="1658" spans="1:21" x14ac:dyDescent="0.3">
      <c r="A1658">
        <v>65874984</v>
      </c>
      <c r="B1658" s="6">
        <v>20000</v>
      </c>
      <c r="C1658" t="s">
        <v>26</v>
      </c>
      <c r="D1658" s="4">
        <v>9.1700000000000004E-2</v>
      </c>
      <c r="E1658" t="s">
        <v>34</v>
      </c>
      <c r="F1658" t="s">
        <v>68</v>
      </c>
      <c r="G1658" t="s">
        <v>33</v>
      </c>
      <c r="H1658" t="s">
        <v>37</v>
      </c>
      <c r="I1658" s="6">
        <v>78000</v>
      </c>
      <c r="J1658" s="8" t="str">
        <f t="shared" si="151"/>
        <v>HIGH</v>
      </c>
      <c r="K1658" t="s">
        <v>29</v>
      </c>
      <c r="L1658" t="s">
        <v>20</v>
      </c>
      <c r="M1658" s="13">
        <v>0.2571</v>
      </c>
      <c r="N1658" s="13">
        <v>25.71</v>
      </c>
      <c r="O1658">
        <v>675</v>
      </c>
      <c r="P1658">
        <v>679</v>
      </c>
      <c r="Q1658">
        <f t="shared" si="152"/>
        <v>677</v>
      </c>
      <c r="R1658" s="8" t="str">
        <f t="shared" si="153"/>
        <v>FAIR</v>
      </c>
      <c r="S1658">
        <f t="shared" si="150"/>
        <v>1</v>
      </c>
      <c r="T1658" s="8" t="str">
        <f t="shared" si="154"/>
        <v>HIGH</v>
      </c>
      <c r="U1658" s="8" t="str">
        <f t="shared" si="155"/>
        <v>High DTI / Low Income / Low FICO</v>
      </c>
    </row>
    <row r="1659" spans="1:21" x14ac:dyDescent="0.3">
      <c r="A1659">
        <v>66044217</v>
      </c>
      <c r="B1659" s="6">
        <v>5775</v>
      </c>
      <c r="C1659" t="s">
        <v>26</v>
      </c>
      <c r="D1659" s="4">
        <v>0.14480000000000001</v>
      </c>
      <c r="E1659" t="s">
        <v>21</v>
      </c>
      <c r="F1659" t="s">
        <v>56</v>
      </c>
      <c r="G1659" t="s">
        <v>69</v>
      </c>
      <c r="H1659" t="s">
        <v>24</v>
      </c>
      <c r="I1659" s="6">
        <v>32000</v>
      </c>
      <c r="J1659" s="8" t="str">
        <f t="shared" si="151"/>
        <v>LOW</v>
      </c>
      <c r="K1659" t="s">
        <v>29</v>
      </c>
      <c r="L1659" t="s">
        <v>20</v>
      </c>
      <c r="M1659" s="13">
        <v>0.33119999999999999</v>
      </c>
      <c r="N1659" s="13">
        <v>33.119999999999997</v>
      </c>
      <c r="O1659">
        <v>695</v>
      </c>
      <c r="P1659">
        <v>699</v>
      </c>
      <c r="Q1659">
        <f t="shared" si="152"/>
        <v>697</v>
      </c>
      <c r="R1659" s="8" t="str">
        <f t="shared" si="153"/>
        <v>FAIR</v>
      </c>
      <c r="S1659">
        <f t="shared" si="150"/>
        <v>1</v>
      </c>
      <c r="T1659" s="8" t="str">
        <f t="shared" si="154"/>
        <v>HIGH</v>
      </c>
      <c r="U1659" s="8" t="str">
        <f t="shared" si="155"/>
        <v>High DTI / Low Income / Low FICO</v>
      </c>
    </row>
    <row r="1660" spans="1:21" x14ac:dyDescent="0.3">
      <c r="A1660">
        <v>63661339</v>
      </c>
      <c r="B1660" s="6">
        <v>7500</v>
      </c>
      <c r="C1660" t="s">
        <v>26</v>
      </c>
      <c r="D1660" s="4">
        <v>6.8900000000000003E-2</v>
      </c>
      <c r="E1660" t="s">
        <v>45</v>
      </c>
      <c r="F1660" t="s">
        <v>46</v>
      </c>
      <c r="G1660" t="s">
        <v>17</v>
      </c>
      <c r="H1660" t="s">
        <v>24</v>
      </c>
      <c r="I1660" s="6">
        <v>82000</v>
      </c>
      <c r="J1660" s="8" t="str">
        <f t="shared" si="151"/>
        <v>HIGH</v>
      </c>
      <c r="K1660" t="s">
        <v>29</v>
      </c>
      <c r="L1660" t="s">
        <v>20</v>
      </c>
      <c r="M1660" s="13">
        <v>0.21640000000000001</v>
      </c>
      <c r="N1660" s="13">
        <v>21.64</v>
      </c>
      <c r="O1660">
        <v>690</v>
      </c>
      <c r="P1660">
        <v>694</v>
      </c>
      <c r="Q1660">
        <f t="shared" si="152"/>
        <v>692</v>
      </c>
      <c r="R1660" s="8" t="str">
        <f t="shared" si="153"/>
        <v>FAIR</v>
      </c>
      <c r="S1660">
        <f t="shared" si="150"/>
        <v>1</v>
      </c>
      <c r="T1660" s="8" t="str">
        <f t="shared" si="154"/>
        <v>HIGH</v>
      </c>
      <c r="U1660" s="8" t="str">
        <f t="shared" si="155"/>
        <v>High DTI / Low Income / Low FICO</v>
      </c>
    </row>
    <row r="1661" spans="1:21" x14ac:dyDescent="0.3">
      <c r="A1661">
        <v>66611923</v>
      </c>
      <c r="B1661" s="6">
        <v>10000</v>
      </c>
      <c r="C1661" t="s">
        <v>14</v>
      </c>
      <c r="D1661" s="4">
        <v>8.3800000000000013E-2</v>
      </c>
      <c r="E1661" t="s">
        <v>34</v>
      </c>
      <c r="F1661" t="s">
        <v>35</v>
      </c>
      <c r="G1661" t="s">
        <v>17</v>
      </c>
      <c r="H1661" t="s">
        <v>24</v>
      </c>
      <c r="I1661" s="6">
        <v>55000</v>
      </c>
      <c r="J1661" s="8" t="str">
        <f t="shared" si="151"/>
        <v>MEDIUM</v>
      </c>
      <c r="K1661" t="s">
        <v>29</v>
      </c>
      <c r="L1661" t="s">
        <v>20</v>
      </c>
      <c r="M1661" s="13">
        <v>0.15439999999999998</v>
      </c>
      <c r="N1661" s="13">
        <v>15.439999999999998</v>
      </c>
      <c r="O1661">
        <v>690</v>
      </c>
      <c r="P1661">
        <v>694</v>
      </c>
      <c r="Q1661">
        <f t="shared" si="152"/>
        <v>692</v>
      </c>
      <c r="R1661" s="8" t="str">
        <f t="shared" si="153"/>
        <v>FAIR</v>
      </c>
      <c r="S1661">
        <f t="shared" si="150"/>
        <v>2</v>
      </c>
      <c r="T1661" s="8" t="str">
        <f t="shared" si="154"/>
        <v>MEDIUM</v>
      </c>
      <c r="U1661" s="8" t="str">
        <f t="shared" si="155"/>
        <v>Moderate DTI/Income/FICO</v>
      </c>
    </row>
    <row r="1662" spans="1:21" x14ac:dyDescent="0.3">
      <c r="A1662">
        <v>63570381</v>
      </c>
      <c r="B1662" s="6">
        <v>20800</v>
      </c>
      <c r="C1662" t="s">
        <v>14</v>
      </c>
      <c r="D1662" s="4">
        <v>0.1855</v>
      </c>
      <c r="E1662" t="s">
        <v>43</v>
      </c>
      <c r="F1662" t="s">
        <v>70</v>
      </c>
      <c r="G1662" t="s">
        <v>33</v>
      </c>
      <c r="H1662" t="s">
        <v>37</v>
      </c>
      <c r="I1662" s="6">
        <v>43000</v>
      </c>
      <c r="J1662" s="8" t="str">
        <f t="shared" si="151"/>
        <v>MEDIUM</v>
      </c>
      <c r="K1662" t="s">
        <v>48</v>
      </c>
      <c r="L1662" t="s">
        <v>20</v>
      </c>
      <c r="M1662" s="13">
        <v>9.5899999999999999E-2</v>
      </c>
      <c r="N1662" s="13">
        <v>9.59</v>
      </c>
      <c r="O1662">
        <v>675</v>
      </c>
      <c r="P1662">
        <v>679</v>
      </c>
      <c r="Q1662">
        <f t="shared" si="152"/>
        <v>677</v>
      </c>
      <c r="R1662" s="8" t="str">
        <f t="shared" si="153"/>
        <v>FAIR</v>
      </c>
      <c r="S1662">
        <f t="shared" si="150"/>
        <v>2</v>
      </c>
      <c r="T1662" s="8" t="str">
        <f t="shared" si="154"/>
        <v>MEDIUM</v>
      </c>
      <c r="U1662" s="8" t="str">
        <f t="shared" si="155"/>
        <v>Moderate DTI/Income/FICO</v>
      </c>
    </row>
    <row r="1663" spans="1:21" x14ac:dyDescent="0.3">
      <c r="A1663">
        <v>65966820</v>
      </c>
      <c r="B1663" s="6">
        <v>12000</v>
      </c>
      <c r="C1663" t="s">
        <v>26</v>
      </c>
      <c r="D1663" s="4">
        <v>5.3200000000000004E-2</v>
      </c>
      <c r="E1663" t="s">
        <v>45</v>
      </c>
      <c r="F1663" t="s">
        <v>57</v>
      </c>
      <c r="G1663" t="s">
        <v>33</v>
      </c>
      <c r="H1663" t="s">
        <v>24</v>
      </c>
      <c r="I1663" s="6">
        <v>94000</v>
      </c>
      <c r="J1663" s="8" t="str">
        <f t="shared" si="151"/>
        <v>HIGH</v>
      </c>
      <c r="K1663" t="s">
        <v>29</v>
      </c>
      <c r="L1663" t="s">
        <v>25</v>
      </c>
      <c r="M1663" s="13">
        <v>0.25879999999999997</v>
      </c>
      <c r="N1663" s="13">
        <v>25.88</v>
      </c>
      <c r="O1663">
        <v>750</v>
      </c>
      <c r="P1663">
        <v>754</v>
      </c>
      <c r="Q1663">
        <f t="shared" si="152"/>
        <v>752</v>
      </c>
      <c r="R1663" s="8" t="str">
        <f t="shared" si="153"/>
        <v>GOOD</v>
      </c>
      <c r="S1663">
        <f t="shared" si="150"/>
        <v>1</v>
      </c>
      <c r="T1663" s="8" t="str">
        <f t="shared" si="154"/>
        <v>HIGH</v>
      </c>
      <c r="U1663" s="8" t="str">
        <f t="shared" si="155"/>
        <v>High DTI / Low Income / Low FICO</v>
      </c>
    </row>
    <row r="1664" spans="1:21" x14ac:dyDescent="0.3">
      <c r="A1664">
        <v>67035428</v>
      </c>
      <c r="B1664" s="6">
        <v>12000</v>
      </c>
      <c r="C1664" t="s">
        <v>26</v>
      </c>
      <c r="D1664" s="4">
        <v>0.11220000000000001</v>
      </c>
      <c r="E1664" t="s">
        <v>34</v>
      </c>
      <c r="F1664" t="s">
        <v>54</v>
      </c>
      <c r="G1664" t="s">
        <v>36</v>
      </c>
      <c r="H1664" t="s">
        <v>24</v>
      </c>
      <c r="I1664" s="6">
        <v>86700</v>
      </c>
      <c r="J1664" s="8" t="str">
        <f t="shared" si="151"/>
        <v>HIGH</v>
      </c>
      <c r="K1664" t="s">
        <v>29</v>
      </c>
      <c r="L1664" t="s">
        <v>25</v>
      </c>
      <c r="M1664" s="13">
        <v>0.13949999999999999</v>
      </c>
      <c r="N1664" s="13">
        <v>13.95</v>
      </c>
      <c r="O1664">
        <v>660</v>
      </c>
      <c r="P1664">
        <v>664</v>
      </c>
      <c r="Q1664">
        <f t="shared" si="152"/>
        <v>662</v>
      </c>
      <c r="R1664" s="8" t="str">
        <f t="shared" si="153"/>
        <v>FAIR</v>
      </c>
      <c r="S1664">
        <f t="shared" si="150"/>
        <v>2</v>
      </c>
      <c r="T1664" s="8" t="str">
        <f t="shared" si="154"/>
        <v>MEDIUM</v>
      </c>
      <c r="U1664" s="8" t="str">
        <f t="shared" si="155"/>
        <v>Moderate DTI/Income/FICO</v>
      </c>
    </row>
    <row r="1665" spans="1:21" x14ac:dyDescent="0.3">
      <c r="A1665">
        <v>68029041</v>
      </c>
      <c r="B1665" s="6">
        <v>2150</v>
      </c>
      <c r="C1665" t="s">
        <v>26</v>
      </c>
      <c r="D1665" s="4">
        <v>0.18989999999999999</v>
      </c>
      <c r="E1665" t="s">
        <v>43</v>
      </c>
      <c r="F1665" t="s">
        <v>76</v>
      </c>
      <c r="G1665" t="s">
        <v>33</v>
      </c>
      <c r="H1665" t="s">
        <v>24</v>
      </c>
      <c r="I1665" s="6">
        <v>41000</v>
      </c>
      <c r="J1665" s="8" t="str">
        <f t="shared" si="151"/>
        <v>MEDIUM</v>
      </c>
      <c r="K1665" t="s">
        <v>29</v>
      </c>
      <c r="L1665" t="s">
        <v>20</v>
      </c>
      <c r="M1665" s="13">
        <v>0.31059999999999999</v>
      </c>
      <c r="N1665" s="13">
        <v>31.06</v>
      </c>
      <c r="O1665">
        <v>665</v>
      </c>
      <c r="P1665">
        <v>669</v>
      </c>
      <c r="Q1665">
        <f t="shared" si="152"/>
        <v>667</v>
      </c>
      <c r="R1665" s="8" t="str">
        <f t="shared" si="153"/>
        <v>FAIR</v>
      </c>
      <c r="S1665">
        <f t="shared" si="150"/>
        <v>1</v>
      </c>
      <c r="T1665" s="8" t="str">
        <f t="shared" si="154"/>
        <v>HIGH</v>
      </c>
      <c r="U1665" s="8" t="str">
        <f t="shared" si="155"/>
        <v>High DTI / Low Income / Low FICO</v>
      </c>
    </row>
    <row r="1666" spans="1:21" x14ac:dyDescent="0.3">
      <c r="A1666">
        <v>63957575</v>
      </c>
      <c r="B1666" s="6">
        <v>12000</v>
      </c>
      <c r="C1666" t="s">
        <v>26</v>
      </c>
      <c r="D1666" s="4">
        <v>5.3200000000000004E-2</v>
      </c>
      <c r="E1666" t="s">
        <v>45</v>
      </c>
      <c r="F1666" t="s">
        <v>57</v>
      </c>
      <c r="G1666" t="s">
        <v>33</v>
      </c>
      <c r="H1666" t="s">
        <v>24</v>
      </c>
      <c r="I1666" s="6">
        <v>165000</v>
      </c>
      <c r="J1666" s="8" t="str">
        <f t="shared" si="151"/>
        <v>HIGH</v>
      </c>
      <c r="K1666" t="s">
        <v>29</v>
      </c>
      <c r="L1666" t="s">
        <v>31</v>
      </c>
      <c r="M1666" s="13">
        <v>6.0199999999999997E-2</v>
      </c>
      <c r="N1666" s="13">
        <v>6.02</v>
      </c>
      <c r="O1666">
        <v>735</v>
      </c>
      <c r="P1666">
        <v>739</v>
      </c>
      <c r="Q1666">
        <f t="shared" si="152"/>
        <v>737</v>
      </c>
      <c r="R1666" s="8" t="str">
        <f t="shared" si="153"/>
        <v>GOOD</v>
      </c>
      <c r="S1666">
        <f t="shared" ref="S1666:S1729" si="156">IF(AND(M1666&lt;0.12, I1666&gt;60000, Q1666&gt;700), 3, IF(AND(M1666&lt;0.2, I1666&gt;40000, Q1666&gt;660), 2, 1))</f>
        <v>3</v>
      </c>
      <c r="T1666" s="8" t="str">
        <f t="shared" si="154"/>
        <v>LOW</v>
      </c>
      <c r="U1666" s="8" t="str">
        <f t="shared" si="155"/>
        <v>Strong Profile</v>
      </c>
    </row>
    <row r="1667" spans="1:21" x14ac:dyDescent="0.3">
      <c r="A1667">
        <v>65702207</v>
      </c>
      <c r="B1667" s="6">
        <v>8000</v>
      </c>
      <c r="C1667" t="s">
        <v>26</v>
      </c>
      <c r="D1667" s="4">
        <v>0.13669999999999999</v>
      </c>
      <c r="E1667" t="s">
        <v>21</v>
      </c>
      <c r="F1667" t="s">
        <v>30</v>
      </c>
      <c r="G1667" t="s">
        <v>33</v>
      </c>
      <c r="H1667" t="s">
        <v>24</v>
      </c>
      <c r="I1667" s="6">
        <v>56000</v>
      </c>
      <c r="J1667" s="8" t="str">
        <f t="shared" ref="J1667:J1730" si="157">IF(I1667&gt;60000,"HIGH",IF(I1667&gt;40000,"MEDIUM","LOW"))</f>
        <v>MEDIUM</v>
      </c>
      <c r="K1667" t="s">
        <v>29</v>
      </c>
      <c r="L1667" t="s">
        <v>25</v>
      </c>
      <c r="M1667" s="13">
        <v>0.18350000000000002</v>
      </c>
      <c r="N1667" s="13">
        <v>18.350000000000001</v>
      </c>
      <c r="O1667">
        <v>660</v>
      </c>
      <c r="P1667">
        <v>664</v>
      </c>
      <c r="Q1667">
        <f t="shared" ref="Q1667:Q1730" si="158">AVERAGE(O1667,P1667)</f>
        <v>662</v>
      </c>
      <c r="R1667" s="8" t="str">
        <f t="shared" ref="R1667:R1730" si="159">IF(Q1667&gt;700,"GOOD",IF(Q1667&gt;660,"FAIR","POOR"))</f>
        <v>FAIR</v>
      </c>
      <c r="S1667">
        <f t="shared" si="156"/>
        <v>2</v>
      </c>
      <c r="T1667" s="8" t="str">
        <f t="shared" ref="T1667:T1730" si="160">IF(S1667=3, "LOW", IF(S1667=2, "MEDIUM", "HIGH"))</f>
        <v>MEDIUM</v>
      </c>
      <c r="U1667" s="8" t="str">
        <f t="shared" ref="U1667:U1730" si="161">IF(S1667=1, "High DTI / Low Income / Low FICO", IF(S1667=2, "Moderate DTI/Income/FICO", "Strong Profile"))</f>
        <v>Moderate DTI/Income/FICO</v>
      </c>
    </row>
    <row r="1668" spans="1:21" x14ac:dyDescent="0.3">
      <c r="A1668">
        <v>65037123</v>
      </c>
      <c r="B1668" s="6">
        <v>7300</v>
      </c>
      <c r="C1668" t="s">
        <v>26</v>
      </c>
      <c r="D1668" s="4">
        <v>0.13669999999999999</v>
      </c>
      <c r="E1668" t="s">
        <v>21</v>
      </c>
      <c r="F1668" t="s">
        <v>30</v>
      </c>
      <c r="H1668" t="s">
        <v>18</v>
      </c>
      <c r="I1668" s="6">
        <v>19580</v>
      </c>
      <c r="J1668" s="8" t="str">
        <f t="shared" si="157"/>
        <v>LOW</v>
      </c>
      <c r="K1668" t="s">
        <v>48</v>
      </c>
      <c r="L1668" t="s">
        <v>25</v>
      </c>
      <c r="M1668" s="13">
        <v>0.14899999999999999</v>
      </c>
      <c r="N1668" s="13">
        <v>14.899999999999999</v>
      </c>
      <c r="O1668">
        <v>700</v>
      </c>
      <c r="P1668">
        <v>704</v>
      </c>
      <c r="Q1668">
        <f t="shared" si="158"/>
        <v>702</v>
      </c>
      <c r="R1668" s="8" t="str">
        <f t="shared" si="159"/>
        <v>GOOD</v>
      </c>
      <c r="S1668">
        <f t="shared" si="156"/>
        <v>1</v>
      </c>
      <c r="T1668" s="8" t="str">
        <f t="shared" si="160"/>
        <v>HIGH</v>
      </c>
      <c r="U1668" s="8" t="str">
        <f t="shared" si="161"/>
        <v>High DTI / Low Income / Low FICO</v>
      </c>
    </row>
    <row r="1669" spans="1:21" x14ac:dyDescent="0.3">
      <c r="A1669">
        <v>63419531</v>
      </c>
      <c r="B1669" s="6">
        <v>10000</v>
      </c>
      <c r="C1669" t="s">
        <v>26</v>
      </c>
      <c r="D1669" s="4">
        <v>0.1333</v>
      </c>
      <c r="E1669" t="s">
        <v>21</v>
      </c>
      <c r="F1669" t="s">
        <v>32</v>
      </c>
      <c r="G1669" t="s">
        <v>69</v>
      </c>
      <c r="H1669" t="s">
        <v>18</v>
      </c>
      <c r="I1669" s="6">
        <v>30000</v>
      </c>
      <c r="J1669" s="8" t="str">
        <f t="shared" si="157"/>
        <v>LOW</v>
      </c>
      <c r="K1669" t="s">
        <v>29</v>
      </c>
      <c r="L1669" t="s">
        <v>20</v>
      </c>
      <c r="M1669" s="13">
        <v>0.25719999999999998</v>
      </c>
      <c r="N1669" s="13">
        <v>25.72</v>
      </c>
      <c r="O1669">
        <v>670</v>
      </c>
      <c r="P1669">
        <v>674</v>
      </c>
      <c r="Q1669">
        <f t="shared" si="158"/>
        <v>672</v>
      </c>
      <c r="R1669" s="8" t="str">
        <f t="shared" si="159"/>
        <v>FAIR</v>
      </c>
      <c r="S1669">
        <f t="shared" si="156"/>
        <v>1</v>
      </c>
      <c r="T1669" s="8" t="str">
        <f t="shared" si="160"/>
        <v>HIGH</v>
      </c>
      <c r="U1669" s="8" t="str">
        <f t="shared" si="161"/>
        <v>High DTI / Low Income / Low FICO</v>
      </c>
    </row>
    <row r="1670" spans="1:21" x14ac:dyDescent="0.3">
      <c r="A1670">
        <v>65714153</v>
      </c>
      <c r="B1670" s="6">
        <v>5000</v>
      </c>
      <c r="C1670" t="s">
        <v>26</v>
      </c>
      <c r="D1670" s="4">
        <v>0.1099</v>
      </c>
      <c r="E1670" t="s">
        <v>34</v>
      </c>
      <c r="F1670" t="s">
        <v>49</v>
      </c>
      <c r="G1670" t="s">
        <v>33</v>
      </c>
      <c r="H1670" t="s">
        <v>24</v>
      </c>
      <c r="I1670" s="6">
        <v>70000</v>
      </c>
      <c r="J1670" s="8" t="str">
        <f t="shared" si="157"/>
        <v>HIGH</v>
      </c>
      <c r="K1670" t="s">
        <v>29</v>
      </c>
      <c r="L1670" t="s">
        <v>20</v>
      </c>
      <c r="M1670" s="13">
        <v>0.18329999999999999</v>
      </c>
      <c r="N1670" s="13">
        <v>18.329999999999998</v>
      </c>
      <c r="O1670">
        <v>685</v>
      </c>
      <c r="P1670">
        <v>689</v>
      </c>
      <c r="Q1670">
        <f t="shared" si="158"/>
        <v>687</v>
      </c>
      <c r="R1670" s="8" t="str">
        <f t="shared" si="159"/>
        <v>FAIR</v>
      </c>
      <c r="S1670">
        <f t="shared" si="156"/>
        <v>2</v>
      </c>
      <c r="T1670" s="8" t="str">
        <f t="shared" si="160"/>
        <v>MEDIUM</v>
      </c>
      <c r="U1670" s="8" t="str">
        <f t="shared" si="161"/>
        <v>Moderate DTI/Income/FICO</v>
      </c>
    </row>
    <row r="1671" spans="1:21" x14ac:dyDescent="0.3">
      <c r="A1671">
        <v>68484736</v>
      </c>
      <c r="B1671" s="6">
        <v>15000</v>
      </c>
      <c r="C1671" t="s">
        <v>26</v>
      </c>
      <c r="D1671" s="4">
        <v>8.4900000000000003E-2</v>
      </c>
      <c r="E1671" t="s">
        <v>34</v>
      </c>
      <c r="F1671" t="s">
        <v>35</v>
      </c>
      <c r="G1671" t="s">
        <v>33</v>
      </c>
      <c r="H1671" t="s">
        <v>24</v>
      </c>
      <c r="I1671" s="6">
        <v>36000</v>
      </c>
      <c r="J1671" s="8" t="str">
        <f t="shared" si="157"/>
        <v>LOW</v>
      </c>
      <c r="K1671" t="s">
        <v>29</v>
      </c>
      <c r="L1671" t="s">
        <v>20</v>
      </c>
      <c r="M1671" s="13">
        <v>0.2843</v>
      </c>
      <c r="N1671" s="13">
        <v>28.43</v>
      </c>
      <c r="O1671">
        <v>730</v>
      </c>
      <c r="P1671">
        <v>734</v>
      </c>
      <c r="Q1671">
        <f t="shared" si="158"/>
        <v>732</v>
      </c>
      <c r="R1671" s="8" t="str">
        <f t="shared" si="159"/>
        <v>GOOD</v>
      </c>
      <c r="S1671">
        <f t="shared" si="156"/>
        <v>1</v>
      </c>
      <c r="T1671" s="8" t="str">
        <f t="shared" si="160"/>
        <v>HIGH</v>
      </c>
      <c r="U1671" s="8" t="str">
        <f t="shared" si="161"/>
        <v>High DTI / Low Income / Low FICO</v>
      </c>
    </row>
    <row r="1672" spans="1:21" x14ac:dyDescent="0.3">
      <c r="A1672">
        <v>65712513</v>
      </c>
      <c r="B1672" s="6">
        <v>4500</v>
      </c>
      <c r="C1672" t="s">
        <v>26</v>
      </c>
      <c r="D1672" s="4">
        <v>0.12050000000000001</v>
      </c>
      <c r="E1672" t="s">
        <v>21</v>
      </c>
      <c r="F1672" t="s">
        <v>40</v>
      </c>
      <c r="G1672" t="s">
        <v>33</v>
      </c>
      <c r="H1672" t="s">
        <v>24</v>
      </c>
      <c r="I1672" s="6">
        <v>40000</v>
      </c>
      <c r="J1672" s="8" t="str">
        <f t="shared" si="157"/>
        <v>LOW</v>
      </c>
      <c r="K1672" t="s">
        <v>29</v>
      </c>
      <c r="L1672" t="s">
        <v>20</v>
      </c>
      <c r="M1672" s="13">
        <v>0.29670000000000002</v>
      </c>
      <c r="N1672" s="13">
        <v>29.67</v>
      </c>
      <c r="O1672">
        <v>685</v>
      </c>
      <c r="P1672">
        <v>689</v>
      </c>
      <c r="Q1672">
        <f t="shared" si="158"/>
        <v>687</v>
      </c>
      <c r="R1672" s="8" t="str">
        <f t="shared" si="159"/>
        <v>FAIR</v>
      </c>
      <c r="S1672">
        <f t="shared" si="156"/>
        <v>1</v>
      </c>
      <c r="T1672" s="8" t="str">
        <f t="shared" si="160"/>
        <v>HIGH</v>
      </c>
      <c r="U1672" s="8" t="str">
        <f t="shared" si="161"/>
        <v>High DTI / Low Income / Low FICO</v>
      </c>
    </row>
    <row r="1673" spans="1:21" x14ac:dyDescent="0.3">
      <c r="A1673">
        <v>63947882</v>
      </c>
      <c r="B1673" s="6">
        <v>13000</v>
      </c>
      <c r="C1673" t="s">
        <v>26</v>
      </c>
      <c r="D1673" s="4">
        <v>7.8899999999999998E-2</v>
      </c>
      <c r="E1673" t="s">
        <v>45</v>
      </c>
      <c r="F1673" t="s">
        <v>64</v>
      </c>
      <c r="G1673" t="s">
        <v>33</v>
      </c>
      <c r="H1673" t="s">
        <v>37</v>
      </c>
      <c r="I1673" s="6">
        <v>45000</v>
      </c>
      <c r="J1673" s="8" t="str">
        <f t="shared" si="157"/>
        <v>MEDIUM</v>
      </c>
      <c r="K1673" t="s">
        <v>29</v>
      </c>
      <c r="L1673" t="s">
        <v>20</v>
      </c>
      <c r="M1673" s="13">
        <v>0.20149999999999998</v>
      </c>
      <c r="N1673" s="13">
        <v>20.149999999999999</v>
      </c>
      <c r="O1673">
        <v>695</v>
      </c>
      <c r="P1673">
        <v>699</v>
      </c>
      <c r="Q1673">
        <f t="shared" si="158"/>
        <v>697</v>
      </c>
      <c r="R1673" s="8" t="str">
        <f t="shared" si="159"/>
        <v>FAIR</v>
      </c>
      <c r="S1673">
        <f t="shared" si="156"/>
        <v>1</v>
      </c>
      <c r="T1673" s="8" t="str">
        <f t="shared" si="160"/>
        <v>HIGH</v>
      </c>
      <c r="U1673" s="8" t="str">
        <f t="shared" si="161"/>
        <v>High DTI / Low Income / Low FICO</v>
      </c>
    </row>
    <row r="1674" spans="1:21" x14ac:dyDescent="0.3">
      <c r="A1674">
        <v>65057214</v>
      </c>
      <c r="B1674" s="6">
        <v>15000</v>
      </c>
      <c r="C1674" t="s">
        <v>14</v>
      </c>
      <c r="D1674" s="4">
        <v>0.18989999999999999</v>
      </c>
      <c r="E1674" t="s">
        <v>43</v>
      </c>
      <c r="F1674" t="s">
        <v>76</v>
      </c>
      <c r="G1674" t="s">
        <v>23</v>
      </c>
      <c r="H1674" t="s">
        <v>24</v>
      </c>
      <c r="I1674" s="6">
        <v>95000</v>
      </c>
      <c r="J1674" s="8" t="str">
        <f t="shared" si="157"/>
        <v>HIGH</v>
      </c>
      <c r="K1674" t="s">
        <v>48</v>
      </c>
      <c r="L1674" t="s">
        <v>20</v>
      </c>
      <c r="M1674" s="13">
        <v>0.187</v>
      </c>
      <c r="N1674" s="13">
        <v>18.7</v>
      </c>
      <c r="O1674">
        <v>660</v>
      </c>
      <c r="P1674">
        <v>664</v>
      </c>
      <c r="Q1674">
        <f t="shared" si="158"/>
        <v>662</v>
      </c>
      <c r="R1674" s="8" t="str">
        <f t="shared" si="159"/>
        <v>FAIR</v>
      </c>
      <c r="S1674">
        <f t="shared" si="156"/>
        <v>2</v>
      </c>
      <c r="T1674" s="8" t="str">
        <f t="shared" si="160"/>
        <v>MEDIUM</v>
      </c>
      <c r="U1674" s="8" t="str">
        <f t="shared" si="161"/>
        <v>Moderate DTI/Income/FICO</v>
      </c>
    </row>
    <row r="1675" spans="1:21" x14ac:dyDescent="0.3">
      <c r="A1675">
        <v>66130915</v>
      </c>
      <c r="B1675" s="6">
        <v>8000</v>
      </c>
      <c r="C1675" t="s">
        <v>26</v>
      </c>
      <c r="D1675" s="4">
        <v>9.1700000000000004E-2</v>
      </c>
      <c r="E1675" t="s">
        <v>34</v>
      </c>
      <c r="F1675" t="s">
        <v>68</v>
      </c>
      <c r="G1675" t="s">
        <v>36</v>
      </c>
      <c r="H1675" t="s">
        <v>24</v>
      </c>
      <c r="I1675" s="6">
        <v>45000</v>
      </c>
      <c r="J1675" s="8" t="str">
        <f t="shared" si="157"/>
        <v>MEDIUM</v>
      </c>
      <c r="K1675" t="s">
        <v>29</v>
      </c>
      <c r="L1675" t="s">
        <v>25</v>
      </c>
      <c r="M1675" s="13">
        <v>0.13220000000000001</v>
      </c>
      <c r="N1675" s="13">
        <v>13.22</v>
      </c>
      <c r="O1675">
        <v>680</v>
      </c>
      <c r="P1675">
        <v>684</v>
      </c>
      <c r="Q1675">
        <f t="shared" si="158"/>
        <v>682</v>
      </c>
      <c r="R1675" s="8" t="str">
        <f t="shared" si="159"/>
        <v>FAIR</v>
      </c>
      <c r="S1675">
        <f t="shared" si="156"/>
        <v>2</v>
      </c>
      <c r="T1675" s="8" t="str">
        <f t="shared" si="160"/>
        <v>MEDIUM</v>
      </c>
      <c r="U1675" s="8" t="str">
        <f t="shared" si="161"/>
        <v>Moderate DTI/Income/FICO</v>
      </c>
    </row>
    <row r="1676" spans="1:21" x14ac:dyDescent="0.3">
      <c r="A1676">
        <v>67267171</v>
      </c>
      <c r="B1676" s="6">
        <v>3200</v>
      </c>
      <c r="C1676" t="s">
        <v>26</v>
      </c>
      <c r="D1676" s="4">
        <v>8.4900000000000003E-2</v>
      </c>
      <c r="E1676" t="s">
        <v>34</v>
      </c>
      <c r="F1676" t="s">
        <v>35</v>
      </c>
      <c r="G1676" t="s">
        <v>33</v>
      </c>
      <c r="H1676" t="s">
        <v>37</v>
      </c>
      <c r="I1676" s="6">
        <v>30407</v>
      </c>
      <c r="J1676" s="8" t="str">
        <f t="shared" si="157"/>
        <v>LOW</v>
      </c>
      <c r="K1676" t="s">
        <v>29</v>
      </c>
      <c r="L1676" t="s">
        <v>82</v>
      </c>
      <c r="M1676" s="13">
        <v>0.20610000000000001</v>
      </c>
      <c r="N1676" s="13">
        <v>20.61</v>
      </c>
      <c r="O1676">
        <v>710</v>
      </c>
      <c r="P1676">
        <v>714</v>
      </c>
      <c r="Q1676">
        <f t="shared" si="158"/>
        <v>712</v>
      </c>
      <c r="R1676" s="8" t="str">
        <f t="shared" si="159"/>
        <v>GOOD</v>
      </c>
      <c r="S1676">
        <f t="shared" si="156"/>
        <v>1</v>
      </c>
      <c r="T1676" s="8" t="str">
        <f t="shared" si="160"/>
        <v>HIGH</v>
      </c>
      <c r="U1676" s="8" t="str">
        <f t="shared" si="161"/>
        <v>High DTI / Low Income / Low FICO</v>
      </c>
    </row>
    <row r="1677" spans="1:21" x14ac:dyDescent="0.3">
      <c r="A1677">
        <v>66443379</v>
      </c>
      <c r="B1677" s="6">
        <v>6000</v>
      </c>
      <c r="C1677" t="s">
        <v>26</v>
      </c>
      <c r="D1677" s="4">
        <v>6.2400000000000004E-2</v>
      </c>
      <c r="E1677" t="s">
        <v>45</v>
      </c>
      <c r="F1677" t="s">
        <v>62</v>
      </c>
      <c r="G1677" t="s">
        <v>72</v>
      </c>
      <c r="H1677" t="s">
        <v>37</v>
      </c>
      <c r="I1677" s="6">
        <v>43000</v>
      </c>
      <c r="J1677" s="8" t="str">
        <f t="shared" si="157"/>
        <v>MEDIUM</v>
      </c>
      <c r="K1677" t="s">
        <v>29</v>
      </c>
      <c r="L1677" t="s">
        <v>25</v>
      </c>
      <c r="M1677" s="13">
        <v>0.18030000000000002</v>
      </c>
      <c r="N1677" s="13">
        <v>18.03</v>
      </c>
      <c r="O1677">
        <v>710</v>
      </c>
      <c r="P1677">
        <v>714</v>
      </c>
      <c r="Q1677">
        <f t="shared" si="158"/>
        <v>712</v>
      </c>
      <c r="R1677" s="8" t="str">
        <f t="shared" si="159"/>
        <v>GOOD</v>
      </c>
      <c r="S1677">
        <f t="shared" si="156"/>
        <v>2</v>
      </c>
      <c r="T1677" s="8" t="str">
        <f t="shared" si="160"/>
        <v>MEDIUM</v>
      </c>
      <c r="U1677" s="8" t="str">
        <f t="shared" si="161"/>
        <v>Moderate DTI/Income/FICO</v>
      </c>
    </row>
    <row r="1678" spans="1:21" x14ac:dyDescent="0.3">
      <c r="A1678">
        <v>63400815</v>
      </c>
      <c r="B1678" s="6">
        <v>12000</v>
      </c>
      <c r="C1678" t="s">
        <v>14</v>
      </c>
      <c r="D1678" s="4">
        <v>8.1799999999999998E-2</v>
      </c>
      <c r="E1678" t="s">
        <v>34</v>
      </c>
      <c r="F1678" t="s">
        <v>35</v>
      </c>
      <c r="G1678" t="s">
        <v>33</v>
      </c>
      <c r="H1678" t="s">
        <v>24</v>
      </c>
      <c r="I1678" s="6">
        <v>85000</v>
      </c>
      <c r="J1678" s="8" t="str">
        <f t="shared" si="157"/>
        <v>HIGH</v>
      </c>
      <c r="K1678" t="s">
        <v>19</v>
      </c>
      <c r="L1678" t="s">
        <v>77</v>
      </c>
      <c r="M1678" s="13">
        <v>4.5899999999999996E-2</v>
      </c>
      <c r="N1678" s="13">
        <v>4.59</v>
      </c>
      <c r="O1678">
        <v>705</v>
      </c>
      <c r="P1678">
        <v>709</v>
      </c>
      <c r="Q1678">
        <f t="shared" si="158"/>
        <v>707</v>
      </c>
      <c r="R1678" s="8" t="str">
        <f t="shared" si="159"/>
        <v>GOOD</v>
      </c>
      <c r="S1678">
        <f t="shared" si="156"/>
        <v>3</v>
      </c>
      <c r="T1678" s="8" t="str">
        <f t="shared" si="160"/>
        <v>LOW</v>
      </c>
      <c r="U1678" s="8" t="str">
        <f t="shared" si="161"/>
        <v>Strong Profile</v>
      </c>
    </row>
    <row r="1679" spans="1:21" x14ac:dyDescent="0.3">
      <c r="A1679">
        <v>67446081</v>
      </c>
      <c r="B1679" s="6">
        <v>35000</v>
      </c>
      <c r="C1679" t="s">
        <v>14</v>
      </c>
      <c r="D1679" s="4">
        <v>0.26769999999999999</v>
      </c>
      <c r="E1679" t="s">
        <v>83</v>
      </c>
      <c r="F1679" t="s">
        <v>84</v>
      </c>
      <c r="G1679" t="s">
        <v>17</v>
      </c>
      <c r="H1679" t="s">
        <v>37</v>
      </c>
      <c r="I1679" s="6">
        <v>82000</v>
      </c>
      <c r="J1679" s="8" t="str">
        <f t="shared" si="157"/>
        <v>HIGH</v>
      </c>
      <c r="K1679" t="s">
        <v>29</v>
      </c>
      <c r="L1679" t="s">
        <v>20</v>
      </c>
      <c r="M1679" s="13">
        <v>0.16769999999999999</v>
      </c>
      <c r="N1679" s="13">
        <v>16.77</v>
      </c>
      <c r="O1679">
        <v>670</v>
      </c>
      <c r="P1679">
        <v>674</v>
      </c>
      <c r="Q1679">
        <f t="shared" si="158"/>
        <v>672</v>
      </c>
      <c r="R1679" s="8" t="str">
        <f t="shared" si="159"/>
        <v>FAIR</v>
      </c>
      <c r="S1679">
        <f t="shared" si="156"/>
        <v>2</v>
      </c>
      <c r="T1679" s="8" t="str">
        <f t="shared" si="160"/>
        <v>MEDIUM</v>
      </c>
      <c r="U1679" s="8" t="str">
        <f t="shared" si="161"/>
        <v>Moderate DTI/Income/FICO</v>
      </c>
    </row>
    <row r="1680" spans="1:21" x14ac:dyDescent="0.3">
      <c r="A1680">
        <v>65108021</v>
      </c>
      <c r="B1680" s="6">
        <v>9250</v>
      </c>
      <c r="C1680" t="s">
        <v>26</v>
      </c>
      <c r="D1680" s="4">
        <v>9.1700000000000004E-2</v>
      </c>
      <c r="E1680" t="s">
        <v>34</v>
      </c>
      <c r="F1680" t="s">
        <v>68</v>
      </c>
      <c r="G1680" t="s">
        <v>23</v>
      </c>
      <c r="H1680" t="s">
        <v>37</v>
      </c>
      <c r="I1680" s="6">
        <v>50000</v>
      </c>
      <c r="J1680" s="8" t="str">
        <f t="shared" si="157"/>
        <v>MEDIUM</v>
      </c>
      <c r="K1680" t="s">
        <v>29</v>
      </c>
      <c r="L1680" t="s">
        <v>25</v>
      </c>
      <c r="M1680" s="13">
        <v>9.4899999999999998E-2</v>
      </c>
      <c r="N1680" s="13">
        <v>9.49</v>
      </c>
      <c r="O1680">
        <v>710</v>
      </c>
      <c r="P1680">
        <v>714</v>
      </c>
      <c r="Q1680">
        <f t="shared" si="158"/>
        <v>712</v>
      </c>
      <c r="R1680" s="8" t="str">
        <f t="shared" si="159"/>
        <v>GOOD</v>
      </c>
      <c r="S1680">
        <f t="shared" si="156"/>
        <v>2</v>
      </c>
      <c r="T1680" s="8" t="str">
        <f t="shared" si="160"/>
        <v>MEDIUM</v>
      </c>
      <c r="U1680" s="8" t="str">
        <f t="shared" si="161"/>
        <v>Moderate DTI/Income/FICO</v>
      </c>
    </row>
    <row r="1681" spans="1:21" x14ac:dyDescent="0.3">
      <c r="A1681">
        <v>61360257</v>
      </c>
      <c r="B1681" s="6">
        <v>7200</v>
      </c>
      <c r="C1681" t="s">
        <v>26</v>
      </c>
      <c r="D1681" s="4">
        <v>8.1799999999999998E-2</v>
      </c>
      <c r="E1681" t="s">
        <v>34</v>
      </c>
      <c r="F1681" t="s">
        <v>35</v>
      </c>
      <c r="G1681" t="s">
        <v>28</v>
      </c>
      <c r="H1681" t="s">
        <v>37</v>
      </c>
      <c r="I1681" s="6">
        <v>60000</v>
      </c>
      <c r="J1681" s="8" t="str">
        <f t="shared" si="157"/>
        <v>MEDIUM</v>
      </c>
      <c r="K1681" t="s">
        <v>29</v>
      </c>
      <c r="L1681" t="s">
        <v>20</v>
      </c>
      <c r="M1681" s="13">
        <v>0.1318</v>
      </c>
      <c r="N1681" s="13">
        <v>13.18</v>
      </c>
      <c r="O1681">
        <v>725</v>
      </c>
      <c r="P1681">
        <v>729</v>
      </c>
      <c r="Q1681">
        <f t="shared" si="158"/>
        <v>727</v>
      </c>
      <c r="R1681" s="8" t="str">
        <f t="shared" si="159"/>
        <v>GOOD</v>
      </c>
      <c r="S1681">
        <f t="shared" si="156"/>
        <v>2</v>
      </c>
      <c r="T1681" s="8" t="str">
        <f t="shared" si="160"/>
        <v>MEDIUM</v>
      </c>
      <c r="U1681" s="8" t="str">
        <f t="shared" si="161"/>
        <v>Moderate DTI/Income/FICO</v>
      </c>
    </row>
    <row r="1682" spans="1:21" x14ac:dyDescent="0.3">
      <c r="A1682">
        <v>67988959</v>
      </c>
      <c r="B1682" s="6">
        <v>22000</v>
      </c>
      <c r="C1682" t="s">
        <v>14</v>
      </c>
      <c r="D1682" s="4">
        <v>0.13669999999999999</v>
      </c>
      <c r="E1682" t="s">
        <v>21</v>
      </c>
      <c r="F1682" t="s">
        <v>30</v>
      </c>
      <c r="G1682" t="s">
        <v>39</v>
      </c>
      <c r="H1682" t="s">
        <v>24</v>
      </c>
      <c r="I1682" s="6">
        <v>118000</v>
      </c>
      <c r="J1682" s="8" t="str">
        <f t="shared" si="157"/>
        <v>HIGH</v>
      </c>
      <c r="K1682" t="s">
        <v>19</v>
      </c>
      <c r="L1682" t="s">
        <v>20</v>
      </c>
      <c r="M1682" s="13">
        <v>0.3029</v>
      </c>
      <c r="N1682" s="13">
        <v>30.29</v>
      </c>
      <c r="O1682">
        <v>660</v>
      </c>
      <c r="P1682">
        <v>664</v>
      </c>
      <c r="Q1682">
        <f t="shared" si="158"/>
        <v>662</v>
      </c>
      <c r="R1682" s="8" t="str">
        <f t="shared" si="159"/>
        <v>FAIR</v>
      </c>
      <c r="S1682">
        <f t="shared" si="156"/>
        <v>1</v>
      </c>
      <c r="T1682" s="8" t="str">
        <f t="shared" si="160"/>
        <v>HIGH</v>
      </c>
      <c r="U1682" s="8" t="str">
        <f t="shared" si="161"/>
        <v>High DTI / Low Income / Low FICO</v>
      </c>
    </row>
    <row r="1683" spans="1:21" x14ac:dyDescent="0.3">
      <c r="A1683">
        <v>68142761</v>
      </c>
      <c r="B1683" s="6">
        <v>18000</v>
      </c>
      <c r="C1683" t="s">
        <v>26</v>
      </c>
      <c r="D1683" s="4">
        <v>0.1148</v>
      </c>
      <c r="E1683" t="s">
        <v>34</v>
      </c>
      <c r="F1683" t="s">
        <v>54</v>
      </c>
      <c r="G1683" t="s">
        <v>28</v>
      </c>
      <c r="H1683" t="s">
        <v>24</v>
      </c>
      <c r="I1683" s="6">
        <v>106931</v>
      </c>
      <c r="J1683" s="8" t="str">
        <f t="shared" si="157"/>
        <v>HIGH</v>
      </c>
      <c r="K1683" t="s">
        <v>29</v>
      </c>
      <c r="L1683" t="s">
        <v>20</v>
      </c>
      <c r="M1683" s="13">
        <v>0.22899999999999998</v>
      </c>
      <c r="N1683" s="13">
        <v>22.9</v>
      </c>
      <c r="O1683">
        <v>660</v>
      </c>
      <c r="P1683">
        <v>664</v>
      </c>
      <c r="Q1683">
        <f t="shared" si="158"/>
        <v>662</v>
      </c>
      <c r="R1683" s="8" t="str">
        <f t="shared" si="159"/>
        <v>FAIR</v>
      </c>
      <c r="S1683">
        <f t="shared" si="156"/>
        <v>1</v>
      </c>
      <c r="T1683" s="8" t="str">
        <f t="shared" si="160"/>
        <v>HIGH</v>
      </c>
      <c r="U1683" s="8" t="str">
        <f t="shared" si="161"/>
        <v>High DTI / Low Income / Low FICO</v>
      </c>
    </row>
    <row r="1684" spans="1:21" x14ac:dyDescent="0.3">
      <c r="A1684">
        <v>65691375</v>
      </c>
      <c r="B1684" s="6">
        <v>28000</v>
      </c>
      <c r="C1684" t="s">
        <v>14</v>
      </c>
      <c r="D1684" s="4">
        <v>0.12590000000000001</v>
      </c>
      <c r="E1684" t="s">
        <v>21</v>
      </c>
      <c r="F1684" t="s">
        <v>22</v>
      </c>
      <c r="G1684" t="s">
        <v>33</v>
      </c>
      <c r="H1684" t="s">
        <v>24</v>
      </c>
      <c r="I1684" s="6">
        <v>131000</v>
      </c>
      <c r="J1684" s="8" t="str">
        <f t="shared" si="157"/>
        <v>HIGH</v>
      </c>
      <c r="K1684" t="s">
        <v>29</v>
      </c>
      <c r="L1684" t="s">
        <v>20</v>
      </c>
      <c r="M1684" s="13">
        <v>0.27899999999999997</v>
      </c>
      <c r="N1684" s="13">
        <v>27.9</v>
      </c>
      <c r="O1684">
        <v>675</v>
      </c>
      <c r="P1684">
        <v>679</v>
      </c>
      <c r="Q1684">
        <f t="shared" si="158"/>
        <v>677</v>
      </c>
      <c r="R1684" s="8" t="str">
        <f t="shared" si="159"/>
        <v>FAIR</v>
      </c>
      <c r="S1684">
        <f t="shared" si="156"/>
        <v>1</v>
      </c>
      <c r="T1684" s="8" t="str">
        <f t="shared" si="160"/>
        <v>HIGH</v>
      </c>
      <c r="U1684" s="8" t="str">
        <f t="shared" si="161"/>
        <v>High DTI / Low Income / Low FICO</v>
      </c>
    </row>
    <row r="1685" spans="1:21" x14ac:dyDescent="0.3">
      <c r="A1685">
        <v>66270134</v>
      </c>
      <c r="B1685" s="6">
        <v>12000</v>
      </c>
      <c r="C1685" t="s">
        <v>26</v>
      </c>
      <c r="D1685" s="4">
        <v>9.7599999999999992E-2</v>
      </c>
      <c r="E1685" t="s">
        <v>34</v>
      </c>
      <c r="F1685" t="s">
        <v>58</v>
      </c>
      <c r="G1685" t="s">
        <v>39</v>
      </c>
      <c r="H1685" t="s">
        <v>37</v>
      </c>
      <c r="I1685" s="6">
        <v>110725</v>
      </c>
      <c r="J1685" s="8" t="str">
        <f t="shared" si="157"/>
        <v>HIGH</v>
      </c>
      <c r="K1685" t="s">
        <v>48</v>
      </c>
      <c r="L1685" t="s">
        <v>25</v>
      </c>
      <c r="M1685" s="13">
        <v>0.1978</v>
      </c>
      <c r="N1685" s="13">
        <v>19.78</v>
      </c>
      <c r="O1685">
        <v>705</v>
      </c>
      <c r="P1685">
        <v>709</v>
      </c>
      <c r="Q1685">
        <f t="shared" si="158"/>
        <v>707</v>
      </c>
      <c r="R1685" s="8" t="str">
        <f t="shared" si="159"/>
        <v>GOOD</v>
      </c>
      <c r="S1685">
        <f t="shared" si="156"/>
        <v>2</v>
      </c>
      <c r="T1685" s="8" t="str">
        <f t="shared" si="160"/>
        <v>MEDIUM</v>
      </c>
      <c r="U1685" s="8" t="str">
        <f t="shared" si="161"/>
        <v>Moderate DTI/Income/FICO</v>
      </c>
    </row>
    <row r="1686" spans="1:21" x14ac:dyDescent="0.3">
      <c r="A1686">
        <v>66615209</v>
      </c>
      <c r="B1686" s="6">
        <v>35000</v>
      </c>
      <c r="C1686" t="s">
        <v>14</v>
      </c>
      <c r="D1686" s="4">
        <v>0.1699</v>
      </c>
      <c r="E1686" t="s">
        <v>15</v>
      </c>
      <c r="F1686" t="s">
        <v>53</v>
      </c>
      <c r="G1686" t="s">
        <v>33</v>
      </c>
      <c r="H1686" t="s">
        <v>18</v>
      </c>
      <c r="I1686" s="6">
        <v>85000</v>
      </c>
      <c r="J1686" s="8" t="str">
        <f t="shared" si="157"/>
        <v>HIGH</v>
      </c>
      <c r="K1686" t="s">
        <v>48</v>
      </c>
      <c r="L1686" t="s">
        <v>20</v>
      </c>
      <c r="M1686" s="13">
        <v>0.29350000000000004</v>
      </c>
      <c r="N1686" s="13">
        <v>29.350000000000005</v>
      </c>
      <c r="O1686">
        <v>730</v>
      </c>
      <c r="P1686">
        <v>734</v>
      </c>
      <c r="Q1686">
        <f t="shared" si="158"/>
        <v>732</v>
      </c>
      <c r="R1686" s="8" t="str">
        <f t="shared" si="159"/>
        <v>GOOD</v>
      </c>
      <c r="S1686">
        <f t="shared" si="156"/>
        <v>1</v>
      </c>
      <c r="T1686" s="8" t="str">
        <f t="shared" si="160"/>
        <v>HIGH</v>
      </c>
      <c r="U1686" s="8" t="str">
        <f t="shared" si="161"/>
        <v>High DTI / Low Income / Low FICO</v>
      </c>
    </row>
    <row r="1687" spans="1:21" x14ac:dyDescent="0.3">
      <c r="A1687">
        <v>63427505</v>
      </c>
      <c r="B1687" s="6">
        <v>16000</v>
      </c>
      <c r="C1687" t="s">
        <v>26</v>
      </c>
      <c r="D1687" s="4">
        <v>8.1799999999999998E-2</v>
      </c>
      <c r="E1687" t="s">
        <v>34</v>
      </c>
      <c r="F1687" t="s">
        <v>35</v>
      </c>
      <c r="G1687" t="s">
        <v>28</v>
      </c>
      <c r="H1687" t="s">
        <v>24</v>
      </c>
      <c r="I1687" s="6">
        <v>120000</v>
      </c>
      <c r="J1687" s="8" t="str">
        <f t="shared" si="157"/>
        <v>HIGH</v>
      </c>
      <c r="K1687" t="s">
        <v>29</v>
      </c>
      <c r="L1687" t="s">
        <v>25</v>
      </c>
      <c r="M1687" s="13">
        <v>4.99E-2</v>
      </c>
      <c r="N1687" s="13">
        <v>4.99</v>
      </c>
      <c r="O1687">
        <v>670</v>
      </c>
      <c r="P1687">
        <v>674</v>
      </c>
      <c r="Q1687">
        <f t="shared" si="158"/>
        <v>672</v>
      </c>
      <c r="R1687" s="8" t="str">
        <f t="shared" si="159"/>
        <v>FAIR</v>
      </c>
      <c r="S1687">
        <f t="shared" si="156"/>
        <v>2</v>
      </c>
      <c r="T1687" s="8" t="str">
        <f t="shared" si="160"/>
        <v>MEDIUM</v>
      </c>
      <c r="U1687" s="8" t="str">
        <f t="shared" si="161"/>
        <v>Moderate DTI/Income/FICO</v>
      </c>
    </row>
    <row r="1688" spans="1:21" x14ac:dyDescent="0.3">
      <c r="A1688">
        <v>63177413</v>
      </c>
      <c r="B1688" s="6">
        <v>11200</v>
      </c>
      <c r="C1688" t="s">
        <v>14</v>
      </c>
      <c r="D1688" s="4">
        <v>8.1799999999999998E-2</v>
      </c>
      <c r="E1688" t="s">
        <v>34</v>
      </c>
      <c r="F1688" t="s">
        <v>35</v>
      </c>
      <c r="G1688" t="s">
        <v>69</v>
      </c>
      <c r="H1688" t="s">
        <v>37</v>
      </c>
      <c r="I1688" s="6">
        <v>75000</v>
      </c>
      <c r="J1688" s="8" t="str">
        <f t="shared" si="157"/>
        <v>HIGH</v>
      </c>
      <c r="K1688" t="s">
        <v>19</v>
      </c>
      <c r="L1688" t="s">
        <v>25</v>
      </c>
      <c r="M1688" s="13">
        <v>0.17199999999999999</v>
      </c>
      <c r="N1688" s="13">
        <v>17.2</v>
      </c>
      <c r="O1688">
        <v>715</v>
      </c>
      <c r="P1688">
        <v>719</v>
      </c>
      <c r="Q1688">
        <f t="shared" si="158"/>
        <v>717</v>
      </c>
      <c r="R1688" s="8" t="str">
        <f t="shared" si="159"/>
        <v>GOOD</v>
      </c>
      <c r="S1688">
        <f t="shared" si="156"/>
        <v>2</v>
      </c>
      <c r="T1688" s="8" t="str">
        <f t="shared" si="160"/>
        <v>MEDIUM</v>
      </c>
      <c r="U1688" s="8" t="str">
        <f t="shared" si="161"/>
        <v>Moderate DTI/Income/FICO</v>
      </c>
    </row>
    <row r="1689" spans="1:21" x14ac:dyDescent="0.3">
      <c r="A1689">
        <v>65824855</v>
      </c>
      <c r="B1689" s="6">
        <v>6650</v>
      </c>
      <c r="C1689" t="s">
        <v>26</v>
      </c>
      <c r="D1689" s="4">
        <v>0.15410000000000001</v>
      </c>
      <c r="E1689" t="s">
        <v>15</v>
      </c>
      <c r="F1689" t="s">
        <v>27</v>
      </c>
      <c r="H1689" t="s">
        <v>37</v>
      </c>
      <c r="I1689" s="6">
        <v>53000</v>
      </c>
      <c r="J1689" s="8" t="str">
        <f t="shared" si="157"/>
        <v>MEDIUM</v>
      </c>
      <c r="K1689" t="s">
        <v>29</v>
      </c>
      <c r="L1689" t="s">
        <v>38</v>
      </c>
      <c r="M1689" s="13">
        <v>4.6600000000000003E-2</v>
      </c>
      <c r="N1689" s="13">
        <v>4.66</v>
      </c>
      <c r="O1689">
        <v>790</v>
      </c>
      <c r="P1689">
        <v>794</v>
      </c>
      <c r="Q1689">
        <f t="shared" si="158"/>
        <v>792</v>
      </c>
      <c r="R1689" s="8" t="str">
        <f t="shared" si="159"/>
        <v>GOOD</v>
      </c>
      <c r="S1689">
        <f t="shared" si="156"/>
        <v>2</v>
      </c>
      <c r="T1689" s="8" t="str">
        <f t="shared" si="160"/>
        <v>MEDIUM</v>
      </c>
      <c r="U1689" s="8" t="str">
        <f t="shared" si="161"/>
        <v>Moderate DTI/Income/FICO</v>
      </c>
    </row>
    <row r="1690" spans="1:21" x14ac:dyDescent="0.3">
      <c r="A1690">
        <v>66612057</v>
      </c>
      <c r="B1690" s="6">
        <v>10975</v>
      </c>
      <c r="C1690" t="s">
        <v>26</v>
      </c>
      <c r="D1690" s="4">
        <v>9.1700000000000004E-2</v>
      </c>
      <c r="E1690" t="s">
        <v>34</v>
      </c>
      <c r="F1690" t="s">
        <v>68</v>
      </c>
      <c r="G1690" t="s">
        <v>28</v>
      </c>
      <c r="H1690" t="s">
        <v>37</v>
      </c>
      <c r="I1690" s="6">
        <v>35000</v>
      </c>
      <c r="J1690" s="8" t="str">
        <f t="shared" si="157"/>
        <v>LOW</v>
      </c>
      <c r="K1690" t="s">
        <v>48</v>
      </c>
      <c r="L1690" t="s">
        <v>20</v>
      </c>
      <c r="M1690" s="13">
        <v>0.23420000000000002</v>
      </c>
      <c r="N1690" s="13">
        <v>23.42</v>
      </c>
      <c r="O1690">
        <v>700</v>
      </c>
      <c r="P1690">
        <v>704</v>
      </c>
      <c r="Q1690">
        <f t="shared" si="158"/>
        <v>702</v>
      </c>
      <c r="R1690" s="8" t="str">
        <f t="shared" si="159"/>
        <v>GOOD</v>
      </c>
      <c r="S1690">
        <f t="shared" si="156"/>
        <v>1</v>
      </c>
      <c r="T1690" s="8" t="str">
        <f t="shared" si="160"/>
        <v>HIGH</v>
      </c>
      <c r="U1690" s="8" t="str">
        <f t="shared" si="161"/>
        <v>High DTI / Low Income / Low FICO</v>
      </c>
    </row>
    <row r="1691" spans="1:21" x14ac:dyDescent="0.3">
      <c r="A1691">
        <v>64370215</v>
      </c>
      <c r="B1691" s="6">
        <v>9000</v>
      </c>
      <c r="C1691" t="s">
        <v>26</v>
      </c>
      <c r="D1691" s="4">
        <v>9.1700000000000004E-2</v>
      </c>
      <c r="E1691" t="s">
        <v>34</v>
      </c>
      <c r="F1691" t="s">
        <v>68</v>
      </c>
      <c r="G1691" t="s">
        <v>36</v>
      </c>
      <c r="H1691" t="s">
        <v>37</v>
      </c>
      <c r="I1691" s="6">
        <v>41018</v>
      </c>
      <c r="J1691" s="8" t="str">
        <f t="shared" si="157"/>
        <v>MEDIUM</v>
      </c>
      <c r="K1691" t="s">
        <v>29</v>
      </c>
      <c r="L1691" t="s">
        <v>20</v>
      </c>
      <c r="M1691" s="13">
        <v>0.26329999999999998</v>
      </c>
      <c r="N1691" s="13">
        <v>26.33</v>
      </c>
      <c r="O1691">
        <v>670</v>
      </c>
      <c r="P1691">
        <v>674</v>
      </c>
      <c r="Q1691">
        <f t="shared" si="158"/>
        <v>672</v>
      </c>
      <c r="R1691" s="8" t="str">
        <f t="shared" si="159"/>
        <v>FAIR</v>
      </c>
      <c r="S1691">
        <f t="shared" si="156"/>
        <v>1</v>
      </c>
      <c r="T1691" s="8" t="str">
        <f t="shared" si="160"/>
        <v>HIGH</v>
      </c>
      <c r="U1691" s="8" t="str">
        <f t="shared" si="161"/>
        <v>High DTI / Low Income / Low FICO</v>
      </c>
    </row>
    <row r="1692" spans="1:21" x14ac:dyDescent="0.3">
      <c r="A1692">
        <v>63074651</v>
      </c>
      <c r="B1692" s="6">
        <v>15000</v>
      </c>
      <c r="C1692" t="s">
        <v>26</v>
      </c>
      <c r="D1692" s="4">
        <v>0.1399</v>
      </c>
      <c r="E1692" t="s">
        <v>21</v>
      </c>
      <c r="F1692" t="s">
        <v>30</v>
      </c>
      <c r="G1692" t="s">
        <v>36</v>
      </c>
      <c r="H1692" t="s">
        <v>37</v>
      </c>
      <c r="I1692" s="6">
        <v>75000</v>
      </c>
      <c r="J1692" s="8" t="str">
        <f t="shared" si="157"/>
        <v>HIGH</v>
      </c>
      <c r="K1692" t="s">
        <v>48</v>
      </c>
      <c r="L1692" t="s">
        <v>20</v>
      </c>
      <c r="M1692" s="13">
        <v>0.26729999999999998</v>
      </c>
      <c r="N1692" s="13">
        <v>26.729999999999997</v>
      </c>
      <c r="O1692">
        <v>665</v>
      </c>
      <c r="P1692">
        <v>669</v>
      </c>
      <c r="Q1692">
        <f t="shared" si="158"/>
        <v>667</v>
      </c>
      <c r="R1692" s="8" t="str">
        <f t="shared" si="159"/>
        <v>FAIR</v>
      </c>
      <c r="S1692">
        <f t="shared" si="156"/>
        <v>1</v>
      </c>
      <c r="T1692" s="8" t="str">
        <f t="shared" si="160"/>
        <v>HIGH</v>
      </c>
      <c r="U1692" s="8" t="str">
        <f t="shared" si="161"/>
        <v>High DTI / Low Income / Low FICO</v>
      </c>
    </row>
    <row r="1693" spans="1:21" x14ac:dyDescent="0.3">
      <c r="A1693">
        <v>63459593</v>
      </c>
      <c r="B1693" s="6">
        <v>24000</v>
      </c>
      <c r="C1693" t="s">
        <v>14</v>
      </c>
      <c r="D1693" s="4">
        <v>9.9900000000000003E-2</v>
      </c>
      <c r="E1693" t="s">
        <v>34</v>
      </c>
      <c r="F1693" t="s">
        <v>58</v>
      </c>
      <c r="G1693" t="s">
        <v>33</v>
      </c>
      <c r="H1693" t="s">
        <v>24</v>
      </c>
      <c r="I1693" s="6">
        <v>80000</v>
      </c>
      <c r="J1693" s="8" t="str">
        <f t="shared" si="157"/>
        <v>HIGH</v>
      </c>
      <c r="K1693" t="s">
        <v>19</v>
      </c>
      <c r="L1693" t="s">
        <v>20</v>
      </c>
      <c r="M1693" s="13">
        <v>9.4399999999999998E-2</v>
      </c>
      <c r="N1693" s="13">
        <v>9.44</v>
      </c>
      <c r="O1693">
        <v>690</v>
      </c>
      <c r="P1693">
        <v>694</v>
      </c>
      <c r="Q1693">
        <f t="shared" si="158"/>
        <v>692</v>
      </c>
      <c r="R1693" s="8" t="str">
        <f t="shared" si="159"/>
        <v>FAIR</v>
      </c>
      <c r="S1693">
        <f t="shared" si="156"/>
        <v>2</v>
      </c>
      <c r="T1693" s="8" t="str">
        <f t="shared" si="160"/>
        <v>MEDIUM</v>
      </c>
      <c r="U1693" s="8" t="str">
        <f t="shared" si="161"/>
        <v>Moderate DTI/Income/FICO</v>
      </c>
    </row>
    <row r="1694" spans="1:21" x14ac:dyDescent="0.3">
      <c r="A1694">
        <v>66593748</v>
      </c>
      <c r="B1694" s="6">
        <v>11925</v>
      </c>
      <c r="C1694" t="s">
        <v>26</v>
      </c>
      <c r="D1694" s="4">
        <v>0.18489999999999998</v>
      </c>
      <c r="E1694" t="s">
        <v>43</v>
      </c>
      <c r="F1694" t="s">
        <v>70</v>
      </c>
      <c r="H1694" t="s">
        <v>37</v>
      </c>
      <c r="I1694" s="6">
        <v>61248</v>
      </c>
      <c r="J1694" s="8" t="str">
        <f t="shared" si="157"/>
        <v>HIGH</v>
      </c>
      <c r="K1694" t="s">
        <v>48</v>
      </c>
      <c r="L1694" t="s">
        <v>20</v>
      </c>
      <c r="M1694" s="13">
        <v>0.21510000000000001</v>
      </c>
      <c r="N1694" s="13">
        <v>21.51</v>
      </c>
      <c r="O1694">
        <v>700</v>
      </c>
      <c r="P1694">
        <v>704</v>
      </c>
      <c r="Q1694">
        <f t="shared" si="158"/>
        <v>702</v>
      </c>
      <c r="R1694" s="8" t="str">
        <f t="shared" si="159"/>
        <v>GOOD</v>
      </c>
      <c r="S1694">
        <f t="shared" si="156"/>
        <v>1</v>
      </c>
      <c r="T1694" s="8" t="str">
        <f t="shared" si="160"/>
        <v>HIGH</v>
      </c>
      <c r="U1694" s="8" t="str">
        <f t="shared" si="161"/>
        <v>High DTI / Low Income / Low FICO</v>
      </c>
    </row>
    <row r="1695" spans="1:21" x14ac:dyDescent="0.3">
      <c r="A1695">
        <v>65743869</v>
      </c>
      <c r="B1695" s="6">
        <v>14000</v>
      </c>
      <c r="C1695" t="s">
        <v>26</v>
      </c>
      <c r="D1695" s="4">
        <v>0.1099</v>
      </c>
      <c r="E1695" t="s">
        <v>34</v>
      </c>
      <c r="F1695" t="s">
        <v>49</v>
      </c>
      <c r="G1695" t="s">
        <v>50</v>
      </c>
      <c r="H1695" t="s">
        <v>24</v>
      </c>
      <c r="I1695" s="6">
        <v>45000</v>
      </c>
      <c r="J1695" s="8" t="str">
        <f t="shared" si="157"/>
        <v>MEDIUM</v>
      </c>
      <c r="K1695" t="s">
        <v>29</v>
      </c>
      <c r="L1695" t="s">
        <v>20</v>
      </c>
      <c r="M1695" s="13">
        <v>0.17809999999999998</v>
      </c>
      <c r="N1695" s="13">
        <v>17.809999999999999</v>
      </c>
      <c r="O1695">
        <v>705</v>
      </c>
      <c r="P1695">
        <v>709</v>
      </c>
      <c r="Q1695">
        <f t="shared" si="158"/>
        <v>707</v>
      </c>
      <c r="R1695" s="8" t="str">
        <f t="shared" si="159"/>
        <v>GOOD</v>
      </c>
      <c r="S1695">
        <f t="shared" si="156"/>
        <v>2</v>
      </c>
      <c r="T1695" s="8" t="str">
        <f t="shared" si="160"/>
        <v>MEDIUM</v>
      </c>
      <c r="U1695" s="8" t="str">
        <f t="shared" si="161"/>
        <v>Moderate DTI/Income/FICO</v>
      </c>
    </row>
    <row r="1696" spans="1:21" x14ac:dyDescent="0.3">
      <c r="A1696">
        <v>66074303</v>
      </c>
      <c r="B1696" s="6">
        <v>12000</v>
      </c>
      <c r="C1696" t="s">
        <v>26</v>
      </c>
      <c r="D1696" s="4">
        <v>0.11220000000000001</v>
      </c>
      <c r="E1696" t="s">
        <v>34</v>
      </c>
      <c r="F1696" t="s">
        <v>54</v>
      </c>
      <c r="G1696" t="s">
        <v>33</v>
      </c>
      <c r="H1696" t="s">
        <v>24</v>
      </c>
      <c r="I1696" s="6">
        <v>90000</v>
      </c>
      <c r="J1696" s="8" t="str">
        <f t="shared" si="157"/>
        <v>HIGH</v>
      </c>
      <c r="K1696" t="s">
        <v>48</v>
      </c>
      <c r="L1696" t="s">
        <v>25</v>
      </c>
      <c r="M1696" s="13">
        <v>0.3019</v>
      </c>
      <c r="N1696" s="13">
        <v>30.19</v>
      </c>
      <c r="O1696">
        <v>680</v>
      </c>
      <c r="P1696">
        <v>684</v>
      </c>
      <c r="Q1696">
        <f t="shared" si="158"/>
        <v>682</v>
      </c>
      <c r="R1696" s="8" t="str">
        <f t="shared" si="159"/>
        <v>FAIR</v>
      </c>
      <c r="S1696">
        <f t="shared" si="156"/>
        <v>1</v>
      </c>
      <c r="T1696" s="8" t="str">
        <f t="shared" si="160"/>
        <v>HIGH</v>
      </c>
      <c r="U1696" s="8" t="str">
        <f t="shared" si="161"/>
        <v>High DTI / Low Income / Low FICO</v>
      </c>
    </row>
    <row r="1697" spans="1:21" x14ac:dyDescent="0.3">
      <c r="A1697">
        <v>66425154</v>
      </c>
      <c r="B1697" s="6">
        <v>10000</v>
      </c>
      <c r="C1697" t="s">
        <v>26</v>
      </c>
      <c r="D1697" s="4">
        <v>9.1700000000000004E-2</v>
      </c>
      <c r="E1697" t="s">
        <v>34</v>
      </c>
      <c r="F1697" t="s">
        <v>68</v>
      </c>
      <c r="G1697" t="s">
        <v>17</v>
      </c>
      <c r="H1697" t="s">
        <v>24</v>
      </c>
      <c r="I1697" s="6">
        <v>60000</v>
      </c>
      <c r="J1697" s="8" t="str">
        <f t="shared" si="157"/>
        <v>MEDIUM</v>
      </c>
      <c r="K1697" t="s">
        <v>29</v>
      </c>
      <c r="L1697" t="s">
        <v>20</v>
      </c>
      <c r="M1697" s="13">
        <v>0.29480000000000001</v>
      </c>
      <c r="N1697" s="13">
        <v>29.48</v>
      </c>
      <c r="O1697">
        <v>695</v>
      </c>
      <c r="P1697">
        <v>699</v>
      </c>
      <c r="Q1697">
        <f t="shared" si="158"/>
        <v>697</v>
      </c>
      <c r="R1697" s="8" t="str">
        <f t="shared" si="159"/>
        <v>FAIR</v>
      </c>
      <c r="S1697">
        <f t="shared" si="156"/>
        <v>1</v>
      </c>
      <c r="T1697" s="8" t="str">
        <f t="shared" si="160"/>
        <v>HIGH</v>
      </c>
      <c r="U1697" s="8" t="str">
        <f t="shared" si="161"/>
        <v>High DTI / Low Income / Low FICO</v>
      </c>
    </row>
    <row r="1698" spans="1:21" x14ac:dyDescent="0.3">
      <c r="A1698">
        <v>62509178</v>
      </c>
      <c r="B1698" s="6">
        <v>15000</v>
      </c>
      <c r="C1698" t="s">
        <v>26</v>
      </c>
      <c r="D1698" s="4">
        <v>8.1799999999999998E-2</v>
      </c>
      <c r="E1698" t="s">
        <v>34</v>
      </c>
      <c r="F1698" t="s">
        <v>35</v>
      </c>
      <c r="G1698" t="s">
        <v>33</v>
      </c>
      <c r="H1698" t="s">
        <v>37</v>
      </c>
      <c r="I1698" s="6">
        <v>96000</v>
      </c>
      <c r="J1698" s="8" t="str">
        <f t="shared" si="157"/>
        <v>HIGH</v>
      </c>
      <c r="K1698" t="s">
        <v>29</v>
      </c>
      <c r="L1698" t="s">
        <v>20</v>
      </c>
      <c r="M1698" s="13">
        <v>0.1159</v>
      </c>
      <c r="N1698" s="13">
        <v>11.59</v>
      </c>
      <c r="O1698">
        <v>665</v>
      </c>
      <c r="P1698">
        <v>669</v>
      </c>
      <c r="Q1698">
        <f t="shared" si="158"/>
        <v>667</v>
      </c>
      <c r="R1698" s="8" t="str">
        <f t="shared" si="159"/>
        <v>FAIR</v>
      </c>
      <c r="S1698">
        <f t="shared" si="156"/>
        <v>2</v>
      </c>
      <c r="T1698" s="8" t="str">
        <f t="shared" si="160"/>
        <v>MEDIUM</v>
      </c>
      <c r="U1698" s="8" t="str">
        <f t="shared" si="161"/>
        <v>Moderate DTI/Income/FICO</v>
      </c>
    </row>
    <row r="1699" spans="1:21" x14ac:dyDescent="0.3">
      <c r="A1699">
        <v>67195302</v>
      </c>
      <c r="B1699" s="6">
        <v>12100</v>
      </c>
      <c r="C1699" t="s">
        <v>26</v>
      </c>
      <c r="D1699" s="4">
        <v>6.2400000000000004E-2</v>
      </c>
      <c r="E1699" t="s">
        <v>45</v>
      </c>
      <c r="F1699" t="s">
        <v>62</v>
      </c>
      <c r="G1699" t="s">
        <v>23</v>
      </c>
      <c r="H1699" t="s">
        <v>24</v>
      </c>
      <c r="I1699" s="6">
        <v>50000</v>
      </c>
      <c r="J1699" s="8" t="str">
        <f t="shared" si="157"/>
        <v>MEDIUM</v>
      </c>
      <c r="K1699" t="s">
        <v>29</v>
      </c>
      <c r="L1699" t="s">
        <v>25</v>
      </c>
      <c r="M1699" s="13">
        <v>0.1764</v>
      </c>
      <c r="N1699" s="13">
        <v>17.64</v>
      </c>
      <c r="O1699">
        <v>735</v>
      </c>
      <c r="P1699">
        <v>739</v>
      </c>
      <c r="Q1699">
        <f t="shared" si="158"/>
        <v>737</v>
      </c>
      <c r="R1699" s="8" t="str">
        <f t="shared" si="159"/>
        <v>GOOD</v>
      </c>
      <c r="S1699">
        <f t="shared" si="156"/>
        <v>2</v>
      </c>
      <c r="T1699" s="8" t="str">
        <f t="shared" si="160"/>
        <v>MEDIUM</v>
      </c>
      <c r="U1699" s="8" t="str">
        <f t="shared" si="161"/>
        <v>Moderate DTI/Income/FICO</v>
      </c>
    </row>
    <row r="1700" spans="1:21" x14ac:dyDescent="0.3">
      <c r="A1700">
        <v>68615371</v>
      </c>
      <c r="B1700" s="6">
        <v>16000</v>
      </c>
      <c r="C1700" t="s">
        <v>26</v>
      </c>
      <c r="D1700" s="4">
        <v>0.1288</v>
      </c>
      <c r="E1700" t="s">
        <v>21</v>
      </c>
      <c r="F1700" t="s">
        <v>22</v>
      </c>
      <c r="G1700" t="s">
        <v>33</v>
      </c>
      <c r="H1700" t="s">
        <v>24</v>
      </c>
      <c r="I1700" s="6">
        <v>91000</v>
      </c>
      <c r="J1700" s="8" t="str">
        <f t="shared" si="157"/>
        <v>HIGH</v>
      </c>
      <c r="K1700" t="s">
        <v>48</v>
      </c>
      <c r="L1700" t="s">
        <v>20</v>
      </c>
      <c r="M1700" s="13">
        <v>0.11779999999999999</v>
      </c>
      <c r="N1700" s="13">
        <v>11.78</v>
      </c>
      <c r="O1700">
        <v>665</v>
      </c>
      <c r="P1700">
        <v>669</v>
      </c>
      <c r="Q1700">
        <f t="shared" si="158"/>
        <v>667</v>
      </c>
      <c r="R1700" s="8" t="str">
        <f t="shared" si="159"/>
        <v>FAIR</v>
      </c>
      <c r="S1700">
        <f t="shared" si="156"/>
        <v>2</v>
      </c>
      <c r="T1700" s="8" t="str">
        <f t="shared" si="160"/>
        <v>MEDIUM</v>
      </c>
      <c r="U1700" s="8" t="str">
        <f t="shared" si="161"/>
        <v>Moderate DTI/Income/FICO</v>
      </c>
    </row>
    <row r="1701" spans="1:21" x14ac:dyDescent="0.3">
      <c r="A1701">
        <v>65642351</v>
      </c>
      <c r="B1701" s="6">
        <v>12000</v>
      </c>
      <c r="C1701" t="s">
        <v>26</v>
      </c>
      <c r="D1701" s="4">
        <v>0.12050000000000001</v>
      </c>
      <c r="E1701" t="s">
        <v>21</v>
      </c>
      <c r="F1701" t="s">
        <v>40</v>
      </c>
      <c r="H1701" t="s">
        <v>24</v>
      </c>
      <c r="I1701" s="6">
        <v>24000</v>
      </c>
      <c r="J1701" s="8" t="str">
        <f t="shared" si="157"/>
        <v>LOW</v>
      </c>
      <c r="K1701" t="s">
        <v>29</v>
      </c>
      <c r="L1701" t="s">
        <v>20</v>
      </c>
      <c r="M1701" s="13">
        <v>0.3</v>
      </c>
      <c r="N1701" s="13">
        <v>30</v>
      </c>
      <c r="O1701">
        <v>700</v>
      </c>
      <c r="P1701">
        <v>704</v>
      </c>
      <c r="Q1701">
        <f t="shared" si="158"/>
        <v>702</v>
      </c>
      <c r="R1701" s="8" t="str">
        <f t="shared" si="159"/>
        <v>GOOD</v>
      </c>
      <c r="S1701">
        <f t="shared" si="156"/>
        <v>1</v>
      </c>
      <c r="T1701" s="8" t="str">
        <f t="shared" si="160"/>
        <v>HIGH</v>
      </c>
      <c r="U1701" s="8" t="str">
        <f t="shared" si="161"/>
        <v>High DTI / Low Income / Low FICO</v>
      </c>
    </row>
    <row r="1702" spans="1:21" x14ac:dyDescent="0.3">
      <c r="A1702">
        <v>67655935</v>
      </c>
      <c r="B1702" s="6">
        <v>4000</v>
      </c>
      <c r="C1702" t="s">
        <v>26</v>
      </c>
      <c r="D1702" s="4">
        <v>0.11220000000000001</v>
      </c>
      <c r="E1702" t="s">
        <v>34</v>
      </c>
      <c r="F1702" t="s">
        <v>54</v>
      </c>
      <c r="H1702" t="s">
        <v>37</v>
      </c>
      <c r="I1702" s="6">
        <v>43570</v>
      </c>
      <c r="J1702" s="8" t="str">
        <f t="shared" si="157"/>
        <v>MEDIUM</v>
      </c>
      <c r="K1702" t="s">
        <v>29</v>
      </c>
      <c r="L1702" t="s">
        <v>59</v>
      </c>
      <c r="M1702" s="13">
        <v>0.1802</v>
      </c>
      <c r="N1702" s="13">
        <v>18.02</v>
      </c>
      <c r="O1702">
        <v>675</v>
      </c>
      <c r="P1702">
        <v>679</v>
      </c>
      <c r="Q1702">
        <f t="shared" si="158"/>
        <v>677</v>
      </c>
      <c r="R1702" s="8" t="str">
        <f t="shared" si="159"/>
        <v>FAIR</v>
      </c>
      <c r="S1702">
        <f t="shared" si="156"/>
        <v>2</v>
      </c>
      <c r="T1702" s="8" t="str">
        <f t="shared" si="160"/>
        <v>MEDIUM</v>
      </c>
      <c r="U1702" s="8" t="str">
        <f t="shared" si="161"/>
        <v>Moderate DTI/Income/FICO</v>
      </c>
    </row>
    <row r="1703" spans="1:21" x14ac:dyDescent="0.3">
      <c r="A1703">
        <v>62944543</v>
      </c>
      <c r="B1703" s="6">
        <v>20000</v>
      </c>
      <c r="C1703" t="s">
        <v>26</v>
      </c>
      <c r="D1703" s="4">
        <v>8.1799999999999998E-2</v>
      </c>
      <c r="E1703" t="s">
        <v>34</v>
      </c>
      <c r="F1703" t="s">
        <v>35</v>
      </c>
      <c r="G1703" t="s">
        <v>33</v>
      </c>
      <c r="H1703" t="s">
        <v>24</v>
      </c>
      <c r="I1703" s="6">
        <v>77647.38</v>
      </c>
      <c r="J1703" s="8" t="str">
        <f t="shared" si="157"/>
        <v>HIGH</v>
      </c>
      <c r="K1703" t="s">
        <v>29</v>
      </c>
      <c r="L1703" t="s">
        <v>20</v>
      </c>
      <c r="M1703" s="13">
        <v>9.98E-2</v>
      </c>
      <c r="N1703" s="13">
        <v>9.98</v>
      </c>
      <c r="O1703">
        <v>725</v>
      </c>
      <c r="P1703">
        <v>729</v>
      </c>
      <c r="Q1703">
        <f t="shared" si="158"/>
        <v>727</v>
      </c>
      <c r="R1703" s="8" t="str">
        <f t="shared" si="159"/>
        <v>GOOD</v>
      </c>
      <c r="S1703">
        <f t="shared" si="156"/>
        <v>3</v>
      </c>
      <c r="T1703" s="8" t="str">
        <f t="shared" si="160"/>
        <v>LOW</v>
      </c>
      <c r="U1703" s="8" t="str">
        <f t="shared" si="161"/>
        <v>Strong Profile</v>
      </c>
    </row>
    <row r="1704" spans="1:21" x14ac:dyDescent="0.3">
      <c r="A1704">
        <v>64058998</v>
      </c>
      <c r="B1704" s="6">
        <v>25000</v>
      </c>
      <c r="C1704" t="s">
        <v>26</v>
      </c>
      <c r="D1704" s="4">
        <v>5.3200000000000004E-2</v>
      </c>
      <c r="E1704" t="s">
        <v>45</v>
      </c>
      <c r="F1704" t="s">
        <v>57</v>
      </c>
      <c r="G1704" t="s">
        <v>33</v>
      </c>
      <c r="H1704" t="s">
        <v>18</v>
      </c>
      <c r="I1704" s="6">
        <v>77000</v>
      </c>
      <c r="J1704" s="8" t="str">
        <f t="shared" si="157"/>
        <v>HIGH</v>
      </c>
      <c r="K1704" t="s">
        <v>29</v>
      </c>
      <c r="L1704" t="s">
        <v>25</v>
      </c>
      <c r="M1704" s="13">
        <v>0.1666</v>
      </c>
      <c r="N1704" s="13">
        <v>16.66</v>
      </c>
      <c r="O1704">
        <v>760</v>
      </c>
      <c r="P1704">
        <v>764</v>
      </c>
      <c r="Q1704">
        <f t="shared" si="158"/>
        <v>762</v>
      </c>
      <c r="R1704" s="8" t="str">
        <f t="shared" si="159"/>
        <v>GOOD</v>
      </c>
      <c r="S1704">
        <f t="shared" si="156"/>
        <v>2</v>
      </c>
      <c r="T1704" s="8" t="str">
        <f t="shared" si="160"/>
        <v>MEDIUM</v>
      </c>
      <c r="U1704" s="8" t="str">
        <f t="shared" si="161"/>
        <v>Moderate DTI/Income/FICO</v>
      </c>
    </row>
    <row r="1705" spans="1:21" x14ac:dyDescent="0.3">
      <c r="A1705">
        <v>63401129</v>
      </c>
      <c r="B1705" s="6">
        <v>15000</v>
      </c>
      <c r="C1705" t="s">
        <v>26</v>
      </c>
      <c r="D1705" s="4">
        <v>0.12689999999999999</v>
      </c>
      <c r="E1705" t="s">
        <v>21</v>
      </c>
      <c r="F1705" t="s">
        <v>22</v>
      </c>
      <c r="G1705" t="s">
        <v>60</v>
      </c>
      <c r="H1705" t="s">
        <v>37</v>
      </c>
      <c r="I1705" s="6">
        <v>47000</v>
      </c>
      <c r="J1705" s="8" t="str">
        <f t="shared" si="157"/>
        <v>MEDIUM</v>
      </c>
      <c r="K1705" t="s">
        <v>29</v>
      </c>
      <c r="L1705" t="s">
        <v>20</v>
      </c>
      <c r="M1705" s="13">
        <v>0.18479999999999999</v>
      </c>
      <c r="N1705" s="13">
        <v>18.48</v>
      </c>
      <c r="O1705">
        <v>700</v>
      </c>
      <c r="P1705">
        <v>704</v>
      </c>
      <c r="Q1705">
        <f t="shared" si="158"/>
        <v>702</v>
      </c>
      <c r="R1705" s="8" t="str">
        <f t="shared" si="159"/>
        <v>GOOD</v>
      </c>
      <c r="S1705">
        <f t="shared" si="156"/>
        <v>2</v>
      </c>
      <c r="T1705" s="8" t="str">
        <f t="shared" si="160"/>
        <v>MEDIUM</v>
      </c>
      <c r="U1705" s="8" t="str">
        <f t="shared" si="161"/>
        <v>Moderate DTI/Income/FICO</v>
      </c>
    </row>
    <row r="1706" spans="1:21" x14ac:dyDescent="0.3">
      <c r="A1706">
        <v>65077588</v>
      </c>
      <c r="B1706" s="6">
        <v>4800</v>
      </c>
      <c r="C1706" t="s">
        <v>26</v>
      </c>
      <c r="D1706" s="4">
        <v>0.1149</v>
      </c>
      <c r="E1706" t="s">
        <v>34</v>
      </c>
      <c r="F1706" t="s">
        <v>54</v>
      </c>
      <c r="G1706" t="s">
        <v>36</v>
      </c>
      <c r="H1706" t="s">
        <v>24</v>
      </c>
      <c r="I1706" s="6">
        <v>70000</v>
      </c>
      <c r="J1706" s="8" t="str">
        <f t="shared" si="157"/>
        <v>HIGH</v>
      </c>
      <c r="K1706" t="s">
        <v>29</v>
      </c>
      <c r="L1706" t="s">
        <v>20</v>
      </c>
      <c r="M1706" s="13">
        <v>0.1229</v>
      </c>
      <c r="N1706" s="13">
        <v>12.29</v>
      </c>
      <c r="O1706">
        <v>665</v>
      </c>
      <c r="P1706">
        <v>669</v>
      </c>
      <c r="Q1706">
        <f t="shared" si="158"/>
        <v>667</v>
      </c>
      <c r="R1706" s="8" t="str">
        <f t="shared" si="159"/>
        <v>FAIR</v>
      </c>
      <c r="S1706">
        <f t="shared" si="156"/>
        <v>2</v>
      </c>
      <c r="T1706" s="8" t="str">
        <f t="shared" si="160"/>
        <v>MEDIUM</v>
      </c>
      <c r="U1706" s="8" t="str">
        <f t="shared" si="161"/>
        <v>Moderate DTI/Income/FICO</v>
      </c>
    </row>
    <row r="1707" spans="1:21" x14ac:dyDescent="0.3">
      <c r="A1707">
        <v>63439233</v>
      </c>
      <c r="B1707" s="6">
        <v>11500</v>
      </c>
      <c r="C1707" t="s">
        <v>26</v>
      </c>
      <c r="D1707" s="4">
        <v>0.1149</v>
      </c>
      <c r="E1707" t="s">
        <v>34</v>
      </c>
      <c r="F1707" t="s">
        <v>54</v>
      </c>
      <c r="G1707" t="s">
        <v>33</v>
      </c>
      <c r="H1707" t="s">
        <v>37</v>
      </c>
      <c r="I1707" s="6">
        <v>32000</v>
      </c>
      <c r="J1707" s="8" t="str">
        <f t="shared" si="157"/>
        <v>LOW</v>
      </c>
      <c r="K1707" t="s">
        <v>29</v>
      </c>
      <c r="L1707" t="s">
        <v>20</v>
      </c>
      <c r="M1707" s="13">
        <v>8.4499999999999992E-2</v>
      </c>
      <c r="N1707" s="13">
        <v>8.4499999999999993</v>
      </c>
      <c r="O1707">
        <v>660</v>
      </c>
      <c r="P1707">
        <v>664</v>
      </c>
      <c r="Q1707">
        <f t="shared" si="158"/>
        <v>662</v>
      </c>
      <c r="R1707" s="8" t="str">
        <f t="shared" si="159"/>
        <v>FAIR</v>
      </c>
      <c r="S1707">
        <f t="shared" si="156"/>
        <v>1</v>
      </c>
      <c r="T1707" s="8" t="str">
        <f t="shared" si="160"/>
        <v>HIGH</v>
      </c>
      <c r="U1707" s="8" t="str">
        <f t="shared" si="161"/>
        <v>High DTI / Low Income / Low FICO</v>
      </c>
    </row>
    <row r="1708" spans="1:21" x14ac:dyDescent="0.3">
      <c r="A1708">
        <v>67436728</v>
      </c>
      <c r="B1708" s="6">
        <v>19800</v>
      </c>
      <c r="C1708" t="s">
        <v>26</v>
      </c>
      <c r="D1708" s="4">
        <v>7.2599999999999998E-2</v>
      </c>
      <c r="E1708" t="s">
        <v>45</v>
      </c>
      <c r="F1708" t="s">
        <v>61</v>
      </c>
      <c r="G1708" t="s">
        <v>33</v>
      </c>
      <c r="H1708" t="s">
        <v>37</v>
      </c>
      <c r="I1708" s="6">
        <v>91000</v>
      </c>
      <c r="J1708" s="8" t="str">
        <f t="shared" si="157"/>
        <v>HIGH</v>
      </c>
      <c r="K1708" t="s">
        <v>29</v>
      </c>
      <c r="L1708" t="s">
        <v>20</v>
      </c>
      <c r="M1708" s="13">
        <v>5.8600000000000006E-2</v>
      </c>
      <c r="N1708" s="13">
        <v>5.86</v>
      </c>
      <c r="O1708">
        <v>705</v>
      </c>
      <c r="P1708">
        <v>709</v>
      </c>
      <c r="Q1708">
        <f t="shared" si="158"/>
        <v>707</v>
      </c>
      <c r="R1708" s="8" t="str">
        <f t="shared" si="159"/>
        <v>GOOD</v>
      </c>
      <c r="S1708">
        <f t="shared" si="156"/>
        <v>3</v>
      </c>
      <c r="T1708" s="8" t="str">
        <f t="shared" si="160"/>
        <v>LOW</v>
      </c>
      <c r="U1708" s="8" t="str">
        <f t="shared" si="161"/>
        <v>Strong Profile</v>
      </c>
    </row>
    <row r="1709" spans="1:21" x14ac:dyDescent="0.3">
      <c r="A1709">
        <v>65833286</v>
      </c>
      <c r="B1709" s="6">
        <v>8650</v>
      </c>
      <c r="C1709" t="s">
        <v>26</v>
      </c>
      <c r="D1709" s="4">
        <v>0.1699</v>
      </c>
      <c r="E1709" t="s">
        <v>15</v>
      </c>
      <c r="F1709" t="s">
        <v>53</v>
      </c>
      <c r="G1709" t="s">
        <v>36</v>
      </c>
      <c r="H1709" t="s">
        <v>24</v>
      </c>
      <c r="I1709" s="6">
        <v>62400</v>
      </c>
      <c r="J1709" s="8" t="str">
        <f t="shared" si="157"/>
        <v>HIGH</v>
      </c>
      <c r="K1709" t="s">
        <v>29</v>
      </c>
      <c r="L1709" t="s">
        <v>20</v>
      </c>
      <c r="M1709" s="13">
        <v>7.0999999999999994E-2</v>
      </c>
      <c r="N1709" s="13">
        <v>7.1</v>
      </c>
      <c r="O1709">
        <v>695</v>
      </c>
      <c r="P1709">
        <v>699</v>
      </c>
      <c r="Q1709">
        <f t="shared" si="158"/>
        <v>697</v>
      </c>
      <c r="R1709" s="8" t="str">
        <f t="shared" si="159"/>
        <v>FAIR</v>
      </c>
      <c r="S1709">
        <f t="shared" si="156"/>
        <v>2</v>
      </c>
      <c r="T1709" s="8" t="str">
        <f t="shared" si="160"/>
        <v>MEDIUM</v>
      </c>
      <c r="U1709" s="8" t="str">
        <f t="shared" si="161"/>
        <v>Moderate DTI/Income/FICO</v>
      </c>
    </row>
    <row r="1710" spans="1:21" x14ac:dyDescent="0.3">
      <c r="A1710">
        <v>65964660</v>
      </c>
      <c r="B1710" s="6">
        <v>18500</v>
      </c>
      <c r="C1710" t="s">
        <v>26</v>
      </c>
      <c r="D1710" s="4">
        <v>9.1700000000000004E-2</v>
      </c>
      <c r="E1710" t="s">
        <v>34</v>
      </c>
      <c r="F1710" t="s">
        <v>68</v>
      </c>
      <c r="G1710" t="s">
        <v>72</v>
      </c>
      <c r="H1710" t="s">
        <v>37</v>
      </c>
      <c r="I1710" s="6">
        <v>60000</v>
      </c>
      <c r="J1710" s="8" t="str">
        <f t="shared" si="157"/>
        <v>MEDIUM</v>
      </c>
      <c r="K1710" t="s">
        <v>29</v>
      </c>
      <c r="L1710" t="s">
        <v>20</v>
      </c>
      <c r="M1710" s="13">
        <v>0.27300000000000002</v>
      </c>
      <c r="N1710" s="13">
        <v>27.3</v>
      </c>
      <c r="O1710">
        <v>700</v>
      </c>
      <c r="P1710">
        <v>704</v>
      </c>
      <c r="Q1710">
        <f t="shared" si="158"/>
        <v>702</v>
      </c>
      <c r="R1710" s="8" t="str">
        <f t="shared" si="159"/>
        <v>GOOD</v>
      </c>
      <c r="S1710">
        <f t="shared" si="156"/>
        <v>1</v>
      </c>
      <c r="T1710" s="8" t="str">
        <f t="shared" si="160"/>
        <v>HIGH</v>
      </c>
      <c r="U1710" s="8" t="str">
        <f t="shared" si="161"/>
        <v>High DTI / Low Income / Low FICO</v>
      </c>
    </row>
    <row r="1711" spans="1:21" x14ac:dyDescent="0.3">
      <c r="A1711">
        <v>63527012</v>
      </c>
      <c r="B1711" s="6">
        <v>5075</v>
      </c>
      <c r="C1711" t="s">
        <v>26</v>
      </c>
      <c r="D1711" s="4">
        <v>9.1700000000000004E-2</v>
      </c>
      <c r="E1711" t="s">
        <v>34</v>
      </c>
      <c r="F1711" t="s">
        <v>68</v>
      </c>
      <c r="G1711" t="s">
        <v>33</v>
      </c>
      <c r="H1711" t="s">
        <v>24</v>
      </c>
      <c r="I1711" s="6">
        <v>174000</v>
      </c>
      <c r="J1711" s="8" t="str">
        <f t="shared" si="157"/>
        <v>HIGH</v>
      </c>
      <c r="K1711" t="s">
        <v>29</v>
      </c>
      <c r="L1711" t="s">
        <v>25</v>
      </c>
      <c r="M1711" s="13">
        <v>0.18710000000000002</v>
      </c>
      <c r="N1711" s="13">
        <v>18.71</v>
      </c>
      <c r="O1711">
        <v>705</v>
      </c>
      <c r="P1711">
        <v>709</v>
      </c>
      <c r="Q1711">
        <f t="shared" si="158"/>
        <v>707</v>
      </c>
      <c r="R1711" s="8" t="str">
        <f t="shared" si="159"/>
        <v>GOOD</v>
      </c>
      <c r="S1711">
        <f t="shared" si="156"/>
        <v>2</v>
      </c>
      <c r="T1711" s="8" t="str">
        <f t="shared" si="160"/>
        <v>MEDIUM</v>
      </c>
      <c r="U1711" s="8" t="str">
        <f t="shared" si="161"/>
        <v>Moderate DTI/Income/FICO</v>
      </c>
    </row>
    <row r="1712" spans="1:21" x14ac:dyDescent="0.3">
      <c r="A1712">
        <v>63330160</v>
      </c>
      <c r="B1712" s="6">
        <v>20000</v>
      </c>
      <c r="C1712" t="s">
        <v>14</v>
      </c>
      <c r="D1712" s="4">
        <v>0.1099</v>
      </c>
      <c r="E1712" t="s">
        <v>34</v>
      </c>
      <c r="F1712" t="s">
        <v>49</v>
      </c>
      <c r="G1712" t="s">
        <v>36</v>
      </c>
      <c r="H1712" t="s">
        <v>24</v>
      </c>
      <c r="I1712" s="6">
        <v>70000</v>
      </c>
      <c r="J1712" s="8" t="str">
        <f t="shared" si="157"/>
        <v>HIGH</v>
      </c>
      <c r="K1712" t="s">
        <v>29</v>
      </c>
      <c r="L1712" t="s">
        <v>20</v>
      </c>
      <c r="M1712" s="13">
        <v>0.11449999999999999</v>
      </c>
      <c r="N1712" s="13">
        <v>11.45</v>
      </c>
      <c r="O1712">
        <v>700</v>
      </c>
      <c r="P1712">
        <v>704</v>
      </c>
      <c r="Q1712">
        <f t="shared" si="158"/>
        <v>702</v>
      </c>
      <c r="R1712" s="8" t="str">
        <f t="shared" si="159"/>
        <v>GOOD</v>
      </c>
      <c r="S1712">
        <f t="shared" si="156"/>
        <v>3</v>
      </c>
      <c r="T1712" s="8" t="str">
        <f t="shared" si="160"/>
        <v>LOW</v>
      </c>
      <c r="U1712" s="8" t="str">
        <f t="shared" si="161"/>
        <v>Strong Profile</v>
      </c>
    </row>
    <row r="1713" spans="1:21" x14ac:dyDescent="0.3">
      <c r="A1713">
        <v>68008394</v>
      </c>
      <c r="B1713" s="6">
        <v>20000</v>
      </c>
      <c r="C1713" t="s">
        <v>26</v>
      </c>
      <c r="D1713" s="4">
        <v>0.10640000000000001</v>
      </c>
      <c r="E1713" t="s">
        <v>34</v>
      </c>
      <c r="F1713" t="s">
        <v>49</v>
      </c>
      <c r="G1713" t="s">
        <v>28</v>
      </c>
      <c r="H1713" t="s">
        <v>24</v>
      </c>
      <c r="I1713" s="6">
        <v>67000</v>
      </c>
      <c r="J1713" s="8" t="str">
        <f t="shared" si="157"/>
        <v>HIGH</v>
      </c>
      <c r="K1713" t="s">
        <v>29</v>
      </c>
      <c r="L1713" t="s">
        <v>25</v>
      </c>
      <c r="M1713" s="13">
        <v>8.5699999999999998E-2</v>
      </c>
      <c r="N1713" s="13">
        <v>8.57</v>
      </c>
      <c r="O1713">
        <v>695</v>
      </c>
      <c r="P1713">
        <v>699</v>
      </c>
      <c r="Q1713">
        <f t="shared" si="158"/>
        <v>697</v>
      </c>
      <c r="R1713" s="8" t="str">
        <f t="shared" si="159"/>
        <v>FAIR</v>
      </c>
      <c r="S1713">
        <f t="shared" si="156"/>
        <v>2</v>
      </c>
      <c r="T1713" s="8" t="str">
        <f t="shared" si="160"/>
        <v>MEDIUM</v>
      </c>
      <c r="U1713" s="8" t="str">
        <f t="shared" si="161"/>
        <v>Moderate DTI/Income/FICO</v>
      </c>
    </row>
    <row r="1714" spans="1:21" x14ac:dyDescent="0.3">
      <c r="A1714">
        <v>67849392</v>
      </c>
      <c r="B1714" s="6">
        <v>12975</v>
      </c>
      <c r="C1714" t="s">
        <v>14</v>
      </c>
      <c r="D1714" s="4">
        <v>0.1797</v>
      </c>
      <c r="E1714" t="s">
        <v>15</v>
      </c>
      <c r="F1714" t="s">
        <v>52</v>
      </c>
      <c r="G1714" t="s">
        <v>23</v>
      </c>
      <c r="H1714" t="s">
        <v>24</v>
      </c>
      <c r="I1714" s="6">
        <v>116000</v>
      </c>
      <c r="J1714" s="8" t="str">
        <f t="shared" si="157"/>
        <v>HIGH</v>
      </c>
      <c r="K1714" t="s">
        <v>29</v>
      </c>
      <c r="L1714" t="s">
        <v>25</v>
      </c>
      <c r="M1714" s="13">
        <v>0.27800000000000002</v>
      </c>
      <c r="N1714" s="13">
        <v>27.800000000000004</v>
      </c>
      <c r="O1714">
        <v>705</v>
      </c>
      <c r="P1714">
        <v>709</v>
      </c>
      <c r="Q1714">
        <f t="shared" si="158"/>
        <v>707</v>
      </c>
      <c r="R1714" s="8" t="str">
        <f t="shared" si="159"/>
        <v>GOOD</v>
      </c>
      <c r="S1714">
        <f t="shared" si="156"/>
        <v>1</v>
      </c>
      <c r="T1714" s="8" t="str">
        <f t="shared" si="160"/>
        <v>HIGH</v>
      </c>
      <c r="U1714" s="8" t="str">
        <f t="shared" si="161"/>
        <v>High DTI / Low Income / Low FICO</v>
      </c>
    </row>
    <row r="1715" spans="1:21" x14ac:dyDescent="0.3">
      <c r="A1715">
        <v>63348525</v>
      </c>
      <c r="B1715" s="6">
        <v>2500</v>
      </c>
      <c r="C1715" t="s">
        <v>26</v>
      </c>
      <c r="D1715" s="4">
        <v>0.1153</v>
      </c>
      <c r="E1715" t="s">
        <v>34</v>
      </c>
      <c r="F1715" t="s">
        <v>54</v>
      </c>
      <c r="G1715" t="s">
        <v>60</v>
      </c>
      <c r="H1715" t="s">
        <v>24</v>
      </c>
      <c r="I1715" s="6">
        <v>55000</v>
      </c>
      <c r="J1715" s="8" t="str">
        <f t="shared" si="157"/>
        <v>MEDIUM</v>
      </c>
      <c r="K1715" t="s">
        <v>29</v>
      </c>
      <c r="L1715" t="s">
        <v>20</v>
      </c>
      <c r="M1715" s="13">
        <v>0.2293</v>
      </c>
      <c r="N1715" s="13">
        <v>22.93</v>
      </c>
      <c r="O1715">
        <v>665</v>
      </c>
      <c r="P1715">
        <v>669</v>
      </c>
      <c r="Q1715">
        <f t="shared" si="158"/>
        <v>667</v>
      </c>
      <c r="R1715" s="8" t="str">
        <f t="shared" si="159"/>
        <v>FAIR</v>
      </c>
      <c r="S1715">
        <f t="shared" si="156"/>
        <v>1</v>
      </c>
      <c r="T1715" s="8" t="str">
        <f t="shared" si="160"/>
        <v>HIGH</v>
      </c>
      <c r="U1715" s="8" t="str">
        <f t="shared" si="161"/>
        <v>High DTI / Low Income / Low FICO</v>
      </c>
    </row>
    <row r="1716" spans="1:21" x14ac:dyDescent="0.3">
      <c r="A1716">
        <v>63486985</v>
      </c>
      <c r="B1716" s="6">
        <v>5000</v>
      </c>
      <c r="C1716" t="s">
        <v>26</v>
      </c>
      <c r="D1716" s="4">
        <v>9.9900000000000003E-2</v>
      </c>
      <c r="E1716" t="s">
        <v>34</v>
      </c>
      <c r="F1716" t="s">
        <v>58</v>
      </c>
      <c r="G1716" t="s">
        <v>72</v>
      </c>
      <c r="H1716" t="s">
        <v>18</v>
      </c>
      <c r="I1716" s="6">
        <v>190000</v>
      </c>
      <c r="J1716" s="8" t="str">
        <f t="shared" si="157"/>
        <v>HIGH</v>
      </c>
      <c r="K1716" t="s">
        <v>29</v>
      </c>
      <c r="L1716" t="s">
        <v>59</v>
      </c>
      <c r="M1716" s="13">
        <v>0.13119999999999998</v>
      </c>
      <c r="N1716" s="13">
        <v>13.119999999999997</v>
      </c>
      <c r="O1716">
        <v>695</v>
      </c>
      <c r="P1716">
        <v>699</v>
      </c>
      <c r="Q1716">
        <f t="shared" si="158"/>
        <v>697</v>
      </c>
      <c r="R1716" s="8" t="str">
        <f t="shared" si="159"/>
        <v>FAIR</v>
      </c>
      <c r="S1716">
        <f t="shared" si="156"/>
        <v>2</v>
      </c>
      <c r="T1716" s="8" t="str">
        <f t="shared" si="160"/>
        <v>MEDIUM</v>
      </c>
      <c r="U1716" s="8" t="str">
        <f t="shared" si="161"/>
        <v>Moderate DTI/Income/FICO</v>
      </c>
    </row>
    <row r="1717" spans="1:21" x14ac:dyDescent="0.3">
      <c r="A1717">
        <v>65746963</v>
      </c>
      <c r="B1717" s="6">
        <v>11000</v>
      </c>
      <c r="C1717" t="s">
        <v>26</v>
      </c>
      <c r="D1717" s="4">
        <v>0.12590000000000001</v>
      </c>
      <c r="E1717" t="s">
        <v>21</v>
      </c>
      <c r="F1717" t="s">
        <v>22</v>
      </c>
      <c r="G1717" t="s">
        <v>33</v>
      </c>
      <c r="H1717" t="s">
        <v>37</v>
      </c>
      <c r="I1717" s="6">
        <v>49000</v>
      </c>
      <c r="J1717" s="8" t="str">
        <f t="shared" si="157"/>
        <v>MEDIUM</v>
      </c>
      <c r="K1717" t="s">
        <v>29</v>
      </c>
      <c r="L1717" t="s">
        <v>20</v>
      </c>
      <c r="M1717" s="13">
        <v>0.29830000000000001</v>
      </c>
      <c r="N1717" s="13">
        <v>29.830000000000002</v>
      </c>
      <c r="O1717">
        <v>680</v>
      </c>
      <c r="P1717">
        <v>684</v>
      </c>
      <c r="Q1717">
        <f t="shared" si="158"/>
        <v>682</v>
      </c>
      <c r="R1717" s="8" t="str">
        <f t="shared" si="159"/>
        <v>FAIR</v>
      </c>
      <c r="S1717">
        <f t="shared" si="156"/>
        <v>1</v>
      </c>
      <c r="T1717" s="8" t="str">
        <f t="shared" si="160"/>
        <v>HIGH</v>
      </c>
      <c r="U1717" s="8" t="str">
        <f t="shared" si="161"/>
        <v>High DTI / Low Income / Low FICO</v>
      </c>
    </row>
    <row r="1718" spans="1:21" x14ac:dyDescent="0.3">
      <c r="A1718">
        <v>65591844</v>
      </c>
      <c r="B1718" s="6">
        <v>6000</v>
      </c>
      <c r="C1718" t="s">
        <v>26</v>
      </c>
      <c r="D1718" s="4">
        <v>0.16550000000000001</v>
      </c>
      <c r="E1718" t="s">
        <v>15</v>
      </c>
      <c r="F1718" t="s">
        <v>16</v>
      </c>
      <c r="G1718" t="s">
        <v>36</v>
      </c>
      <c r="H1718" t="s">
        <v>37</v>
      </c>
      <c r="I1718" s="6">
        <v>54000</v>
      </c>
      <c r="J1718" s="8" t="str">
        <f t="shared" si="157"/>
        <v>MEDIUM</v>
      </c>
      <c r="K1718" t="s">
        <v>29</v>
      </c>
      <c r="L1718" t="s">
        <v>67</v>
      </c>
      <c r="M1718" s="13">
        <v>0.1263</v>
      </c>
      <c r="N1718" s="13">
        <v>12.629999999999999</v>
      </c>
      <c r="O1718">
        <v>665</v>
      </c>
      <c r="P1718">
        <v>669</v>
      </c>
      <c r="Q1718">
        <f t="shared" si="158"/>
        <v>667</v>
      </c>
      <c r="R1718" s="8" t="str">
        <f t="shared" si="159"/>
        <v>FAIR</v>
      </c>
      <c r="S1718">
        <f t="shared" si="156"/>
        <v>2</v>
      </c>
      <c r="T1718" s="8" t="str">
        <f t="shared" si="160"/>
        <v>MEDIUM</v>
      </c>
      <c r="U1718" s="8" t="str">
        <f t="shared" si="161"/>
        <v>Moderate DTI/Income/FICO</v>
      </c>
    </row>
    <row r="1719" spans="1:21" x14ac:dyDescent="0.3">
      <c r="A1719">
        <v>65434370</v>
      </c>
      <c r="B1719" s="6">
        <v>1600</v>
      </c>
      <c r="C1719" t="s">
        <v>26</v>
      </c>
      <c r="D1719" s="4">
        <v>9.9900000000000003E-2</v>
      </c>
      <c r="E1719" t="s">
        <v>34</v>
      </c>
      <c r="F1719" t="s">
        <v>58</v>
      </c>
      <c r="G1719" t="s">
        <v>39</v>
      </c>
      <c r="H1719" t="s">
        <v>37</v>
      </c>
      <c r="I1719" s="6">
        <v>60000</v>
      </c>
      <c r="J1719" s="8" t="str">
        <f t="shared" si="157"/>
        <v>MEDIUM</v>
      </c>
      <c r="K1719" t="s">
        <v>29</v>
      </c>
      <c r="L1719" t="s">
        <v>67</v>
      </c>
      <c r="M1719" s="13">
        <v>0.18940000000000001</v>
      </c>
      <c r="N1719" s="13">
        <v>18.940000000000001</v>
      </c>
      <c r="O1719">
        <v>770</v>
      </c>
      <c r="P1719">
        <v>774</v>
      </c>
      <c r="Q1719">
        <f t="shared" si="158"/>
        <v>772</v>
      </c>
      <c r="R1719" s="8" t="str">
        <f t="shared" si="159"/>
        <v>GOOD</v>
      </c>
      <c r="S1719">
        <f t="shared" si="156"/>
        <v>2</v>
      </c>
      <c r="T1719" s="8" t="str">
        <f t="shared" si="160"/>
        <v>MEDIUM</v>
      </c>
      <c r="U1719" s="8" t="str">
        <f t="shared" si="161"/>
        <v>Moderate DTI/Income/FICO</v>
      </c>
    </row>
    <row r="1720" spans="1:21" x14ac:dyDescent="0.3">
      <c r="A1720">
        <v>67829167</v>
      </c>
      <c r="B1720" s="6">
        <v>17025</v>
      </c>
      <c r="C1720" t="s">
        <v>26</v>
      </c>
      <c r="D1720" s="4">
        <v>0.15410000000000001</v>
      </c>
      <c r="E1720" t="s">
        <v>15</v>
      </c>
      <c r="F1720" t="s">
        <v>27</v>
      </c>
      <c r="G1720" t="s">
        <v>28</v>
      </c>
      <c r="H1720" t="s">
        <v>24</v>
      </c>
      <c r="I1720" s="6">
        <v>72800</v>
      </c>
      <c r="J1720" s="8" t="str">
        <f t="shared" si="157"/>
        <v>HIGH</v>
      </c>
      <c r="K1720" t="s">
        <v>48</v>
      </c>
      <c r="L1720" t="s">
        <v>25</v>
      </c>
      <c r="M1720" s="13">
        <v>0.34549999999999997</v>
      </c>
      <c r="N1720" s="13">
        <v>34.549999999999997</v>
      </c>
      <c r="O1720">
        <v>665</v>
      </c>
      <c r="P1720">
        <v>669</v>
      </c>
      <c r="Q1720">
        <f t="shared" si="158"/>
        <v>667</v>
      </c>
      <c r="R1720" s="8" t="str">
        <f t="shared" si="159"/>
        <v>FAIR</v>
      </c>
      <c r="S1720">
        <f t="shared" si="156"/>
        <v>1</v>
      </c>
      <c r="T1720" s="8" t="str">
        <f t="shared" si="160"/>
        <v>HIGH</v>
      </c>
      <c r="U1720" s="8" t="str">
        <f t="shared" si="161"/>
        <v>High DTI / Low Income / Low FICO</v>
      </c>
    </row>
    <row r="1721" spans="1:21" x14ac:dyDescent="0.3">
      <c r="A1721">
        <v>66602119</v>
      </c>
      <c r="B1721" s="6">
        <v>13800</v>
      </c>
      <c r="C1721" t="s">
        <v>14</v>
      </c>
      <c r="D1721" s="4">
        <v>0.15410000000000001</v>
      </c>
      <c r="E1721" t="s">
        <v>15</v>
      </c>
      <c r="F1721" t="s">
        <v>27</v>
      </c>
      <c r="G1721" t="s">
        <v>33</v>
      </c>
      <c r="H1721" t="s">
        <v>37</v>
      </c>
      <c r="I1721" s="6">
        <v>30000</v>
      </c>
      <c r="J1721" s="8" t="str">
        <f t="shared" si="157"/>
        <v>LOW</v>
      </c>
      <c r="K1721" t="s">
        <v>29</v>
      </c>
      <c r="L1721" t="s">
        <v>25</v>
      </c>
      <c r="M1721" s="13">
        <v>0.2928</v>
      </c>
      <c r="N1721" s="13">
        <v>29.28</v>
      </c>
      <c r="O1721">
        <v>705</v>
      </c>
      <c r="P1721">
        <v>709</v>
      </c>
      <c r="Q1721">
        <f t="shared" si="158"/>
        <v>707</v>
      </c>
      <c r="R1721" s="8" t="str">
        <f t="shared" si="159"/>
        <v>GOOD</v>
      </c>
      <c r="S1721">
        <f t="shared" si="156"/>
        <v>1</v>
      </c>
      <c r="T1721" s="8" t="str">
        <f t="shared" si="160"/>
        <v>HIGH</v>
      </c>
      <c r="U1721" s="8" t="str">
        <f t="shared" si="161"/>
        <v>High DTI / Low Income / Low FICO</v>
      </c>
    </row>
    <row r="1722" spans="1:21" x14ac:dyDescent="0.3">
      <c r="A1722">
        <v>67959620</v>
      </c>
      <c r="B1722" s="6">
        <v>12500</v>
      </c>
      <c r="C1722" t="s">
        <v>26</v>
      </c>
      <c r="D1722" s="4">
        <v>8.3800000000000013E-2</v>
      </c>
      <c r="E1722" t="s">
        <v>34</v>
      </c>
      <c r="F1722" t="s">
        <v>35</v>
      </c>
      <c r="G1722" t="s">
        <v>36</v>
      </c>
      <c r="H1722" t="s">
        <v>37</v>
      </c>
      <c r="I1722" s="6">
        <v>70000</v>
      </c>
      <c r="J1722" s="8" t="str">
        <f t="shared" si="157"/>
        <v>HIGH</v>
      </c>
      <c r="K1722" t="s">
        <v>29</v>
      </c>
      <c r="L1722" t="s">
        <v>25</v>
      </c>
      <c r="M1722" s="13">
        <v>0.11710000000000001</v>
      </c>
      <c r="N1722" s="13">
        <v>11.71</v>
      </c>
      <c r="O1722">
        <v>665</v>
      </c>
      <c r="P1722">
        <v>669</v>
      </c>
      <c r="Q1722">
        <f t="shared" si="158"/>
        <v>667</v>
      </c>
      <c r="R1722" s="8" t="str">
        <f t="shared" si="159"/>
        <v>FAIR</v>
      </c>
      <c r="S1722">
        <f t="shared" si="156"/>
        <v>2</v>
      </c>
      <c r="T1722" s="8" t="str">
        <f t="shared" si="160"/>
        <v>MEDIUM</v>
      </c>
      <c r="U1722" s="8" t="str">
        <f t="shared" si="161"/>
        <v>Moderate DTI/Income/FICO</v>
      </c>
    </row>
    <row r="1723" spans="1:21" x14ac:dyDescent="0.3">
      <c r="A1723">
        <v>68506347</v>
      </c>
      <c r="B1723" s="6">
        <v>10500</v>
      </c>
      <c r="C1723" t="s">
        <v>14</v>
      </c>
      <c r="D1723" s="4">
        <v>9.8000000000000004E-2</v>
      </c>
      <c r="E1723" t="s">
        <v>34</v>
      </c>
      <c r="F1723" t="s">
        <v>58</v>
      </c>
      <c r="G1723" t="s">
        <v>33</v>
      </c>
      <c r="H1723" t="s">
        <v>18</v>
      </c>
      <c r="I1723" s="6">
        <v>45000</v>
      </c>
      <c r="J1723" s="8" t="str">
        <f t="shared" si="157"/>
        <v>MEDIUM</v>
      </c>
      <c r="K1723" t="s">
        <v>19</v>
      </c>
      <c r="L1723" t="s">
        <v>25</v>
      </c>
      <c r="M1723" s="13">
        <v>7.3899999999999993E-2</v>
      </c>
      <c r="N1723" s="13">
        <v>7.39</v>
      </c>
      <c r="O1723">
        <v>690</v>
      </c>
      <c r="P1723">
        <v>694</v>
      </c>
      <c r="Q1723">
        <f t="shared" si="158"/>
        <v>692</v>
      </c>
      <c r="R1723" s="8" t="str">
        <f t="shared" si="159"/>
        <v>FAIR</v>
      </c>
      <c r="S1723">
        <f t="shared" si="156"/>
        <v>2</v>
      </c>
      <c r="T1723" s="8" t="str">
        <f t="shared" si="160"/>
        <v>MEDIUM</v>
      </c>
      <c r="U1723" s="8" t="str">
        <f t="shared" si="161"/>
        <v>Moderate DTI/Income/FICO</v>
      </c>
    </row>
    <row r="1724" spans="1:21" x14ac:dyDescent="0.3">
      <c r="A1724">
        <v>65711742</v>
      </c>
      <c r="B1724" s="6">
        <v>3200</v>
      </c>
      <c r="C1724" t="s">
        <v>26</v>
      </c>
      <c r="D1724" s="4">
        <v>6.2400000000000004E-2</v>
      </c>
      <c r="E1724" t="s">
        <v>45</v>
      </c>
      <c r="F1724" t="s">
        <v>62</v>
      </c>
      <c r="G1724" t="s">
        <v>50</v>
      </c>
      <c r="H1724" t="s">
        <v>37</v>
      </c>
      <c r="I1724" s="6">
        <v>64000</v>
      </c>
      <c r="J1724" s="8" t="str">
        <f t="shared" si="157"/>
        <v>HIGH</v>
      </c>
      <c r="K1724" t="s">
        <v>29</v>
      </c>
      <c r="L1724" t="s">
        <v>25</v>
      </c>
      <c r="M1724" s="13">
        <v>8.8000000000000009E-2</v>
      </c>
      <c r="N1724" s="13">
        <v>8.8000000000000007</v>
      </c>
      <c r="O1724">
        <v>745</v>
      </c>
      <c r="P1724">
        <v>749</v>
      </c>
      <c r="Q1724">
        <f t="shared" si="158"/>
        <v>747</v>
      </c>
      <c r="R1724" s="8" t="str">
        <f t="shared" si="159"/>
        <v>GOOD</v>
      </c>
      <c r="S1724">
        <f t="shared" si="156"/>
        <v>3</v>
      </c>
      <c r="T1724" s="8" t="str">
        <f t="shared" si="160"/>
        <v>LOW</v>
      </c>
      <c r="U1724" s="8" t="str">
        <f t="shared" si="161"/>
        <v>Strong Profile</v>
      </c>
    </row>
    <row r="1725" spans="1:21" x14ac:dyDescent="0.3">
      <c r="A1725">
        <v>65812191</v>
      </c>
      <c r="B1725" s="6">
        <v>4000</v>
      </c>
      <c r="C1725" t="s">
        <v>26</v>
      </c>
      <c r="D1725" s="4">
        <v>0.1149</v>
      </c>
      <c r="E1725" t="s">
        <v>34</v>
      </c>
      <c r="F1725" t="s">
        <v>54</v>
      </c>
      <c r="G1725" t="s">
        <v>33</v>
      </c>
      <c r="H1725" t="s">
        <v>37</v>
      </c>
      <c r="I1725" s="6">
        <v>28450</v>
      </c>
      <c r="J1725" s="8" t="str">
        <f t="shared" si="157"/>
        <v>LOW</v>
      </c>
      <c r="K1725" t="s">
        <v>48</v>
      </c>
      <c r="L1725" t="s">
        <v>20</v>
      </c>
      <c r="M1725" s="13">
        <v>4.7300000000000002E-2</v>
      </c>
      <c r="N1725" s="13">
        <v>4.7300000000000004</v>
      </c>
      <c r="O1725">
        <v>735</v>
      </c>
      <c r="P1725">
        <v>739</v>
      </c>
      <c r="Q1725">
        <f t="shared" si="158"/>
        <v>737</v>
      </c>
      <c r="R1725" s="8" t="str">
        <f t="shared" si="159"/>
        <v>GOOD</v>
      </c>
      <c r="S1725">
        <f t="shared" si="156"/>
        <v>1</v>
      </c>
      <c r="T1725" s="8" t="str">
        <f t="shared" si="160"/>
        <v>HIGH</v>
      </c>
      <c r="U1725" s="8" t="str">
        <f t="shared" si="161"/>
        <v>High DTI / Low Income / Low FICO</v>
      </c>
    </row>
    <row r="1726" spans="1:21" x14ac:dyDescent="0.3">
      <c r="A1726">
        <v>67655762</v>
      </c>
      <c r="B1726" s="6">
        <v>15000</v>
      </c>
      <c r="C1726" t="s">
        <v>26</v>
      </c>
      <c r="D1726" s="4">
        <v>6.4899999999999999E-2</v>
      </c>
      <c r="E1726" t="s">
        <v>45</v>
      </c>
      <c r="F1726" t="s">
        <v>62</v>
      </c>
      <c r="G1726" t="s">
        <v>33</v>
      </c>
      <c r="H1726" t="s">
        <v>24</v>
      </c>
      <c r="I1726" s="6">
        <v>97000</v>
      </c>
      <c r="J1726" s="8" t="str">
        <f t="shared" si="157"/>
        <v>HIGH</v>
      </c>
      <c r="K1726" t="s">
        <v>29</v>
      </c>
      <c r="L1726" t="s">
        <v>20</v>
      </c>
      <c r="M1726" s="13">
        <v>0.1079</v>
      </c>
      <c r="N1726" s="13">
        <v>10.79</v>
      </c>
      <c r="O1726">
        <v>700</v>
      </c>
      <c r="P1726">
        <v>704</v>
      </c>
      <c r="Q1726">
        <f t="shared" si="158"/>
        <v>702</v>
      </c>
      <c r="R1726" s="8" t="str">
        <f t="shared" si="159"/>
        <v>GOOD</v>
      </c>
      <c r="S1726">
        <f t="shared" si="156"/>
        <v>3</v>
      </c>
      <c r="T1726" s="8" t="str">
        <f t="shared" si="160"/>
        <v>LOW</v>
      </c>
      <c r="U1726" s="8" t="str">
        <f t="shared" si="161"/>
        <v>Strong Profile</v>
      </c>
    </row>
    <row r="1727" spans="1:21" x14ac:dyDescent="0.3">
      <c r="A1727">
        <v>64701791</v>
      </c>
      <c r="B1727" s="6">
        <v>27000</v>
      </c>
      <c r="C1727" t="s">
        <v>14</v>
      </c>
      <c r="D1727" s="4">
        <v>0.18989999999999999</v>
      </c>
      <c r="E1727" t="s">
        <v>43</v>
      </c>
      <c r="F1727" t="s">
        <v>76</v>
      </c>
      <c r="G1727" t="s">
        <v>23</v>
      </c>
      <c r="H1727" t="s">
        <v>24</v>
      </c>
      <c r="I1727" s="6">
        <v>141500</v>
      </c>
      <c r="J1727" s="8" t="str">
        <f t="shared" si="157"/>
        <v>HIGH</v>
      </c>
      <c r="K1727" t="s">
        <v>19</v>
      </c>
      <c r="L1727" t="s">
        <v>20</v>
      </c>
      <c r="M1727" s="13">
        <v>0.2127</v>
      </c>
      <c r="N1727" s="13">
        <v>21.27</v>
      </c>
      <c r="O1727">
        <v>675</v>
      </c>
      <c r="P1727">
        <v>679</v>
      </c>
      <c r="Q1727">
        <f t="shared" si="158"/>
        <v>677</v>
      </c>
      <c r="R1727" s="8" t="str">
        <f t="shared" si="159"/>
        <v>FAIR</v>
      </c>
      <c r="S1727">
        <f t="shared" si="156"/>
        <v>1</v>
      </c>
      <c r="T1727" s="8" t="str">
        <f t="shared" si="160"/>
        <v>HIGH</v>
      </c>
      <c r="U1727" s="8" t="str">
        <f t="shared" si="161"/>
        <v>High DTI / Low Income / Low FICO</v>
      </c>
    </row>
    <row r="1728" spans="1:21" x14ac:dyDescent="0.3">
      <c r="A1728">
        <v>67376922</v>
      </c>
      <c r="B1728" s="6">
        <v>10925</v>
      </c>
      <c r="C1728" t="s">
        <v>26</v>
      </c>
      <c r="D1728" s="4">
        <v>0.15410000000000001</v>
      </c>
      <c r="E1728" t="s">
        <v>15</v>
      </c>
      <c r="F1728" t="s">
        <v>27</v>
      </c>
      <c r="G1728" t="s">
        <v>17</v>
      </c>
      <c r="H1728" t="s">
        <v>24</v>
      </c>
      <c r="I1728" s="6">
        <v>75000</v>
      </c>
      <c r="J1728" s="8" t="str">
        <f t="shared" si="157"/>
        <v>HIGH</v>
      </c>
      <c r="K1728" t="s">
        <v>48</v>
      </c>
      <c r="L1728" t="s">
        <v>20</v>
      </c>
      <c r="M1728" s="13">
        <v>0.19899999999999998</v>
      </c>
      <c r="N1728" s="13">
        <v>19.899999999999999</v>
      </c>
      <c r="O1728">
        <v>685</v>
      </c>
      <c r="P1728">
        <v>689</v>
      </c>
      <c r="Q1728">
        <f t="shared" si="158"/>
        <v>687</v>
      </c>
      <c r="R1728" s="8" t="str">
        <f t="shared" si="159"/>
        <v>FAIR</v>
      </c>
      <c r="S1728">
        <f t="shared" si="156"/>
        <v>2</v>
      </c>
      <c r="T1728" s="8" t="str">
        <f t="shared" si="160"/>
        <v>MEDIUM</v>
      </c>
      <c r="U1728" s="8" t="str">
        <f t="shared" si="161"/>
        <v>Moderate DTI/Income/FICO</v>
      </c>
    </row>
    <row r="1729" spans="1:21" x14ac:dyDescent="0.3">
      <c r="A1729">
        <v>64018617</v>
      </c>
      <c r="B1729" s="6">
        <v>30000</v>
      </c>
      <c r="C1729" t="s">
        <v>26</v>
      </c>
      <c r="D1729" s="4">
        <v>6.2400000000000004E-2</v>
      </c>
      <c r="E1729" t="s">
        <v>45</v>
      </c>
      <c r="F1729" t="s">
        <v>62</v>
      </c>
      <c r="G1729" t="s">
        <v>33</v>
      </c>
      <c r="H1729" t="s">
        <v>18</v>
      </c>
      <c r="I1729" s="6">
        <v>128000</v>
      </c>
      <c r="J1729" s="8" t="str">
        <f t="shared" si="157"/>
        <v>HIGH</v>
      </c>
      <c r="K1729" t="s">
        <v>29</v>
      </c>
      <c r="L1729" t="s">
        <v>25</v>
      </c>
      <c r="M1729" s="13">
        <v>0.2198</v>
      </c>
      <c r="N1729" s="13">
        <v>21.98</v>
      </c>
      <c r="O1729">
        <v>745</v>
      </c>
      <c r="P1729">
        <v>749</v>
      </c>
      <c r="Q1729">
        <f t="shared" si="158"/>
        <v>747</v>
      </c>
      <c r="R1729" s="8" t="str">
        <f t="shared" si="159"/>
        <v>GOOD</v>
      </c>
      <c r="S1729">
        <f t="shared" si="156"/>
        <v>1</v>
      </c>
      <c r="T1729" s="8" t="str">
        <f t="shared" si="160"/>
        <v>HIGH</v>
      </c>
      <c r="U1729" s="8" t="str">
        <f t="shared" si="161"/>
        <v>High DTI / Low Income / Low FICO</v>
      </c>
    </row>
    <row r="1730" spans="1:21" x14ac:dyDescent="0.3">
      <c r="A1730">
        <v>63928690</v>
      </c>
      <c r="B1730" s="6">
        <v>25000</v>
      </c>
      <c r="C1730" t="s">
        <v>26</v>
      </c>
      <c r="D1730" s="4">
        <v>0.12590000000000001</v>
      </c>
      <c r="E1730" t="s">
        <v>21</v>
      </c>
      <c r="F1730" t="s">
        <v>22</v>
      </c>
      <c r="G1730" t="s">
        <v>39</v>
      </c>
      <c r="H1730" t="s">
        <v>18</v>
      </c>
      <c r="I1730" s="6">
        <v>55000</v>
      </c>
      <c r="J1730" s="8" t="str">
        <f t="shared" si="157"/>
        <v>MEDIUM</v>
      </c>
      <c r="K1730" t="s">
        <v>29</v>
      </c>
      <c r="L1730" t="s">
        <v>20</v>
      </c>
      <c r="M1730" s="13">
        <v>0.24340000000000001</v>
      </c>
      <c r="N1730" s="13">
        <v>24.34</v>
      </c>
      <c r="O1730">
        <v>690</v>
      </c>
      <c r="P1730">
        <v>694</v>
      </c>
      <c r="Q1730">
        <f t="shared" si="158"/>
        <v>692</v>
      </c>
      <c r="R1730" s="8" t="str">
        <f t="shared" si="159"/>
        <v>FAIR</v>
      </c>
      <c r="S1730">
        <f t="shared" ref="S1730:S1793" si="162">IF(AND(M1730&lt;0.12, I1730&gt;60000, Q1730&gt;700), 3, IF(AND(M1730&lt;0.2, I1730&gt;40000, Q1730&gt;660), 2, 1))</f>
        <v>1</v>
      </c>
      <c r="T1730" s="8" t="str">
        <f t="shared" si="160"/>
        <v>HIGH</v>
      </c>
      <c r="U1730" s="8" t="str">
        <f t="shared" si="161"/>
        <v>High DTI / Low Income / Low FICO</v>
      </c>
    </row>
    <row r="1731" spans="1:21" x14ac:dyDescent="0.3">
      <c r="A1731">
        <v>62644751</v>
      </c>
      <c r="B1731" s="6">
        <v>7000</v>
      </c>
      <c r="C1731" t="s">
        <v>26</v>
      </c>
      <c r="D1731" s="4">
        <v>6.2400000000000004E-2</v>
      </c>
      <c r="E1731" t="s">
        <v>45</v>
      </c>
      <c r="F1731" t="s">
        <v>62</v>
      </c>
      <c r="G1731" t="s">
        <v>72</v>
      </c>
      <c r="H1731" t="s">
        <v>37</v>
      </c>
      <c r="I1731" s="6">
        <v>50000</v>
      </c>
      <c r="J1731" s="8" t="str">
        <f t="shared" ref="J1731:J1794" si="163">IF(I1731&gt;60000,"HIGH",IF(I1731&gt;40000,"MEDIUM","LOW"))</f>
        <v>MEDIUM</v>
      </c>
      <c r="K1731" t="s">
        <v>29</v>
      </c>
      <c r="L1731" t="s">
        <v>25</v>
      </c>
      <c r="M1731" s="13">
        <v>0.21879999999999999</v>
      </c>
      <c r="N1731" s="13">
        <v>21.88</v>
      </c>
      <c r="O1731">
        <v>700</v>
      </c>
      <c r="P1731">
        <v>704</v>
      </c>
      <c r="Q1731">
        <f t="shared" ref="Q1731:Q1794" si="164">AVERAGE(O1731,P1731)</f>
        <v>702</v>
      </c>
      <c r="R1731" s="8" t="str">
        <f t="shared" ref="R1731:R1794" si="165">IF(Q1731&gt;700,"GOOD",IF(Q1731&gt;660,"FAIR","POOR"))</f>
        <v>GOOD</v>
      </c>
      <c r="S1731">
        <f t="shared" si="162"/>
        <v>1</v>
      </c>
      <c r="T1731" s="8" t="str">
        <f t="shared" ref="T1731:T1794" si="166">IF(S1731=3, "LOW", IF(S1731=2, "MEDIUM", "HIGH"))</f>
        <v>HIGH</v>
      </c>
      <c r="U1731" s="8" t="str">
        <f t="shared" ref="U1731:U1794" si="167">IF(S1731=1, "High DTI / Low Income / Low FICO", IF(S1731=2, "Moderate DTI/Income/FICO", "Strong Profile"))</f>
        <v>High DTI / Low Income / Low FICO</v>
      </c>
    </row>
    <row r="1732" spans="1:21" x14ac:dyDescent="0.3">
      <c r="A1732">
        <v>65273356</v>
      </c>
      <c r="B1732" s="6">
        <v>7000</v>
      </c>
      <c r="C1732" t="s">
        <v>26</v>
      </c>
      <c r="D1732" s="4">
        <v>7.2599999999999998E-2</v>
      </c>
      <c r="E1732" t="s">
        <v>45</v>
      </c>
      <c r="F1732" t="s">
        <v>61</v>
      </c>
      <c r="G1732" t="s">
        <v>39</v>
      </c>
      <c r="H1732" t="s">
        <v>24</v>
      </c>
      <c r="I1732" s="6">
        <v>95000</v>
      </c>
      <c r="J1732" s="8" t="str">
        <f t="shared" si="163"/>
        <v>HIGH</v>
      </c>
      <c r="K1732" t="s">
        <v>48</v>
      </c>
      <c r="L1732" t="s">
        <v>20</v>
      </c>
      <c r="M1732" s="13">
        <v>0.2364</v>
      </c>
      <c r="N1732" s="13">
        <v>23.64</v>
      </c>
      <c r="O1732">
        <v>775</v>
      </c>
      <c r="P1732">
        <v>779</v>
      </c>
      <c r="Q1732">
        <f t="shared" si="164"/>
        <v>777</v>
      </c>
      <c r="R1732" s="8" t="str">
        <f t="shared" si="165"/>
        <v>GOOD</v>
      </c>
      <c r="S1732">
        <f t="shared" si="162"/>
        <v>1</v>
      </c>
      <c r="T1732" s="8" t="str">
        <f t="shared" si="166"/>
        <v>HIGH</v>
      </c>
      <c r="U1732" s="8" t="str">
        <f t="shared" si="167"/>
        <v>High DTI / Low Income / Low FICO</v>
      </c>
    </row>
    <row r="1733" spans="1:21" x14ac:dyDescent="0.3">
      <c r="A1733">
        <v>63400237</v>
      </c>
      <c r="B1733" s="6">
        <v>8875</v>
      </c>
      <c r="C1733" t="s">
        <v>26</v>
      </c>
      <c r="D1733" s="4">
        <v>7.2599999999999998E-2</v>
      </c>
      <c r="E1733" t="s">
        <v>45</v>
      </c>
      <c r="F1733" t="s">
        <v>61</v>
      </c>
      <c r="G1733" t="s">
        <v>23</v>
      </c>
      <c r="H1733" t="s">
        <v>37</v>
      </c>
      <c r="I1733" s="6">
        <v>60000</v>
      </c>
      <c r="J1733" s="8" t="str">
        <f t="shared" si="163"/>
        <v>MEDIUM</v>
      </c>
      <c r="K1733" t="s">
        <v>29</v>
      </c>
      <c r="L1733" t="s">
        <v>20</v>
      </c>
      <c r="M1733" s="13">
        <v>0.24480000000000002</v>
      </c>
      <c r="N1733" s="13">
        <v>24.48</v>
      </c>
      <c r="O1733">
        <v>740</v>
      </c>
      <c r="P1733">
        <v>744</v>
      </c>
      <c r="Q1733">
        <f t="shared" si="164"/>
        <v>742</v>
      </c>
      <c r="R1733" s="8" t="str">
        <f t="shared" si="165"/>
        <v>GOOD</v>
      </c>
      <c r="S1733">
        <f t="shared" si="162"/>
        <v>1</v>
      </c>
      <c r="T1733" s="8" t="str">
        <f t="shared" si="166"/>
        <v>HIGH</v>
      </c>
      <c r="U1733" s="8" t="str">
        <f t="shared" si="167"/>
        <v>High DTI / Low Income / Low FICO</v>
      </c>
    </row>
    <row r="1734" spans="1:21" x14ac:dyDescent="0.3">
      <c r="A1734">
        <v>63489392</v>
      </c>
      <c r="B1734" s="6">
        <v>5000</v>
      </c>
      <c r="C1734" t="s">
        <v>26</v>
      </c>
      <c r="D1734" s="4">
        <v>5.3200000000000004E-2</v>
      </c>
      <c r="E1734" t="s">
        <v>45</v>
      </c>
      <c r="F1734" t="s">
        <v>57</v>
      </c>
      <c r="G1734" t="s">
        <v>17</v>
      </c>
      <c r="H1734" t="s">
        <v>24</v>
      </c>
      <c r="I1734" s="6">
        <v>40000</v>
      </c>
      <c r="J1734" s="8" t="str">
        <f t="shared" si="163"/>
        <v>LOW</v>
      </c>
      <c r="K1734" t="s">
        <v>29</v>
      </c>
      <c r="L1734" t="s">
        <v>25</v>
      </c>
      <c r="M1734" s="13">
        <v>0.25619999999999998</v>
      </c>
      <c r="N1734" s="13">
        <v>25.619999999999997</v>
      </c>
      <c r="O1734">
        <v>800</v>
      </c>
      <c r="P1734">
        <v>804</v>
      </c>
      <c r="Q1734">
        <f t="shared" si="164"/>
        <v>802</v>
      </c>
      <c r="R1734" s="8" t="str">
        <f t="shared" si="165"/>
        <v>GOOD</v>
      </c>
      <c r="S1734">
        <f t="shared" si="162"/>
        <v>1</v>
      </c>
      <c r="T1734" s="8" t="str">
        <f t="shared" si="166"/>
        <v>HIGH</v>
      </c>
      <c r="U1734" s="8" t="str">
        <f t="shared" si="167"/>
        <v>High DTI / Low Income / Low FICO</v>
      </c>
    </row>
    <row r="1735" spans="1:21" x14ac:dyDescent="0.3">
      <c r="A1735">
        <v>65352986</v>
      </c>
      <c r="B1735" s="6">
        <v>6000</v>
      </c>
      <c r="C1735" t="s">
        <v>26</v>
      </c>
      <c r="D1735" s="4">
        <v>0.12590000000000001</v>
      </c>
      <c r="E1735" t="s">
        <v>21</v>
      </c>
      <c r="F1735" t="s">
        <v>22</v>
      </c>
      <c r="H1735" t="s">
        <v>37</v>
      </c>
      <c r="I1735" s="6">
        <v>40000</v>
      </c>
      <c r="J1735" s="8" t="str">
        <f t="shared" si="163"/>
        <v>LOW</v>
      </c>
      <c r="K1735" t="s">
        <v>29</v>
      </c>
      <c r="L1735" t="s">
        <v>31</v>
      </c>
      <c r="M1735" s="13">
        <v>0.2112</v>
      </c>
      <c r="N1735" s="13">
        <v>21.12</v>
      </c>
      <c r="O1735">
        <v>660</v>
      </c>
      <c r="P1735">
        <v>664</v>
      </c>
      <c r="Q1735">
        <f t="shared" si="164"/>
        <v>662</v>
      </c>
      <c r="R1735" s="8" t="str">
        <f t="shared" si="165"/>
        <v>FAIR</v>
      </c>
      <c r="S1735">
        <f t="shared" si="162"/>
        <v>1</v>
      </c>
      <c r="T1735" s="8" t="str">
        <f t="shared" si="166"/>
        <v>HIGH</v>
      </c>
      <c r="U1735" s="8" t="str">
        <f t="shared" si="167"/>
        <v>High DTI / Low Income / Low FICO</v>
      </c>
    </row>
    <row r="1736" spans="1:21" x14ac:dyDescent="0.3">
      <c r="A1736">
        <v>63435458</v>
      </c>
      <c r="B1736" s="6">
        <v>24000</v>
      </c>
      <c r="C1736" t="s">
        <v>26</v>
      </c>
      <c r="D1736" s="4">
        <v>0.1099</v>
      </c>
      <c r="E1736" t="s">
        <v>34</v>
      </c>
      <c r="F1736" t="s">
        <v>49</v>
      </c>
      <c r="G1736" t="s">
        <v>28</v>
      </c>
      <c r="H1736" t="s">
        <v>24</v>
      </c>
      <c r="I1736" s="6">
        <v>74000</v>
      </c>
      <c r="J1736" s="8" t="str">
        <f t="shared" si="163"/>
        <v>HIGH</v>
      </c>
      <c r="K1736" t="s">
        <v>29</v>
      </c>
      <c r="L1736" t="s">
        <v>25</v>
      </c>
      <c r="M1736" s="13">
        <v>8.77E-2</v>
      </c>
      <c r="N1736" s="13">
        <v>8.77</v>
      </c>
      <c r="O1736">
        <v>665</v>
      </c>
      <c r="P1736">
        <v>669</v>
      </c>
      <c r="Q1736">
        <f t="shared" si="164"/>
        <v>667</v>
      </c>
      <c r="R1736" s="8" t="str">
        <f t="shared" si="165"/>
        <v>FAIR</v>
      </c>
      <c r="S1736">
        <f t="shared" si="162"/>
        <v>2</v>
      </c>
      <c r="T1736" s="8" t="str">
        <f t="shared" si="166"/>
        <v>MEDIUM</v>
      </c>
      <c r="U1736" s="8" t="str">
        <f t="shared" si="167"/>
        <v>Moderate DTI/Income/FICO</v>
      </c>
    </row>
    <row r="1737" spans="1:21" x14ac:dyDescent="0.3">
      <c r="A1737">
        <v>65654072</v>
      </c>
      <c r="B1737" s="6">
        <v>4800</v>
      </c>
      <c r="C1737" t="s">
        <v>26</v>
      </c>
      <c r="D1737" s="4">
        <v>9.1700000000000004E-2</v>
      </c>
      <c r="E1737" t="s">
        <v>34</v>
      </c>
      <c r="F1737" t="s">
        <v>68</v>
      </c>
      <c r="H1737" t="s">
        <v>37</v>
      </c>
      <c r="I1737" s="6">
        <v>22000</v>
      </c>
      <c r="J1737" s="8" t="str">
        <f t="shared" si="163"/>
        <v>LOW</v>
      </c>
      <c r="K1737" t="s">
        <v>48</v>
      </c>
      <c r="L1737" t="s">
        <v>25</v>
      </c>
      <c r="M1737" s="13">
        <v>0.2671</v>
      </c>
      <c r="N1737" s="13">
        <v>26.71</v>
      </c>
      <c r="O1737">
        <v>660</v>
      </c>
      <c r="P1737">
        <v>664</v>
      </c>
      <c r="Q1737">
        <f t="shared" si="164"/>
        <v>662</v>
      </c>
      <c r="R1737" s="8" t="str">
        <f t="shared" si="165"/>
        <v>FAIR</v>
      </c>
      <c r="S1737">
        <f t="shared" si="162"/>
        <v>1</v>
      </c>
      <c r="T1737" s="8" t="str">
        <f t="shared" si="166"/>
        <v>HIGH</v>
      </c>
      <c r="U1737" s="8" t="str">
        <f t="shared" si="167"/>
        <v>High DTI / Low Income / Low FICO</v>
      </c>
    </row>
    <row r="1738" spans="1:21" x14ac:dyDescent="0.3">
      <c r="A1738">
        <v>63289605</v>
      </c>
      <c r="B1738" s="6">
        <v>6000</v>
      </c>
      <c r="C1738" t="s">
        <v>26</v>
      </c>
      <c r="D1738" s="4">
        <v>5.3200000000000004E-2</v>
      </c>
      <c r="E1738" t="s">
        <v>45</v>
      </c>
      <c r="F1738" t="s">
        <v>57</v>
      </c>
      <c r="G1738" t="s">
        <v>33</v>
      </c>
      <c r="H1738" t="s">
        <v>37</v>
      </c>
      <c r="I1738" s="6">
        <v>108000</v>
      </c>
      <c r="J1738" s="8" t="str">
        <f t="shared" si="163"/>
        <v>HIGH</v>
      </c>
      <c r="K1738" t="s">
        <v>29</v>
      </c>
      <c r="L1738" t="s">
        <v>59</v>
      </c>
      <c r="M1738" s="13">
        <v>0.11689999999999999</v>
      </c>
      <c r="N1738" s="13">
        <v>11.69</v>
      </c>
      <c r="O1738">
        <v>780</v>
      </c>
      <c r="P1738">
        <v>784</v>
      </c>
      <c r="Q1738">
        <f t="shared" si="164"/>
        <v>782</v>
      </c>
      <c r="R1738" s="8" t="str">
        <f t="shared" si="165"/>
        <v>GOOD</v>
      </c>
      <c r="S1738">
        <f t="shared" si="162"/>
        <v>3</v>
      </c>
      <c r="T1738" s="8" t="str">
        <f t="shared" si="166"/>
        <v>LOW</v>
      </c>
      <c r="U1738" s="8" t="str">
        <f t="shared" si="167"/>
        <v>Strong Profile</v>
      </c>
    </row>
    <row r="1739" spans="1:21" x14ac:dyDescent="0.3">
      <c r="A1739">
        <v>64241671</v>
      </c>
      <c r="B1739" s="6">
        <v>13200</v>
      </c>
      <c r="C1739" t="s">
        <v>26</v>
      </c>
      <c r="D1739" s="4">
        <v>0.16550000000000001</v>
      </c>
      <c r="E1739" t="s">
        <v>15</v>
      </c>
      <c r="F1739" t="s">
        <v>16</v>
      </c>
      <c r="G1739" t="s">
        <v>33</v>
      </c>
      <c r="H1739" t="s">
        <v>24</v>
      </c>
      <c r="I1739" s="6">
        <v>50000</v>
      </c>
      <c r="J1739" s="8" t="str">
        <f t="shared" si="163"/>
        <v>MEDIUM</v>
      </c>
      <c r="K1739" t="s">
        <v>48</v>
      </c>
      <c r="L1739" t="s">
        <v>20</v>
      </c>
      <c r="M1739" s="13">
        <v>0.10490000000000001</v>
      </c>
      <c r="N1739" s="13">
        <v>10.49</v>
      </c>
      <c r="O1739">
        <v>675</v>
      </c>
      <c r="P1739">
        <v>679</v>
      </c>
      <c r="Q1739">
        <f t="shared" si="164"/>
        <v>677</v>
      </c>
      <c r="R1739" s="8" t="str">
        <f t="shared" si="165"/>
        <v>FAIR</v>
      </c>
      <c r="S1739">
        <f t="shared" si="162"/>
        <v>2</v>
      </c>
      <c r="T1739" s="8" t="str">
        <f t="shared" si="166"/>
        <v>MEDIUM</v>
      </c>
      <c r="U1739" s="8" t="str">
        <f t="shared" si="167"/>
        <v>Moderate DTI/Income/FICO</v>
      </c>
    </row>
    <row r="1740" spans="1:21" x14ac:dyDescent="0.3">
      <c r="A1740">
        <v>65594916</v>
      </c>
      <c r="B1740" s="6">
        <v>30000</v>
      </c>
      <c r="C1740" t="s">
        <v>14</v>
      </c>
      <c r="D1740" s="4">
        <v>0.13669999999999999</v>
      </c>
      <c r="E1740" t="s">
        <v>21</v>
      </c>
      <c r="F1740" t="s">
        <v>30</v>
      </c>
      <c r="G1740" t="s">
        <v>60</v>
      </c>
      <c r="H1740" t="s">
        <v>37</v>
      </c>
      <c r="I1740" s="6">
        <v>140000</v>
      </c>
      <c r="J1740" s="8" t="str">
        <f t="shared" si="163"/>
        <v>HIGH</v>
      </c>
      <c r="K1740" t="s">
        <v>29</v>
      </c>
      <c r="L1740" t="s">
        <v>20</v>
      </c>
      <c r="M1740" s="13">
        <v>0.13720000000000002</v>
      </c>
      <c r="N1740" s="13">
        <v>13.720000000000002</v>
      </c>
      <c r="O1740">
        <v>665</v>
      </c>
      <c r="P1740">
        <v>669</v>
      </c>
      <c r="Q1740">
        <f t="shared" si="164"/>
        <v>667</v>
      </c>
      <c r="R1740" s="8" t="str">
        <f t="shared" si="165"/>
        <v>FAIR</v>
      </c>
      <c r="S1740">
        <f t="shared" si="162"/>
        <v>2</v>
      </c>
      <c r="T1740" s="8" t="str">
        <f t="shared" si="166"/>
        <v>MEDIUM</v>
      </c>
      <c r="U1740" s="8" t="str">
        <f t="shared" si="167"/>
        <v>Moderate DTI/Income/FICO</v>
      </c>
    </row>
    <row r="1741" spans="1:21" x14ac:dyDescent="0.3">
      <c r="A1741">
        <v>63479830</v>
      </c>
      <c r="B1741" s="6">
        <v>6000</v>
      </c>
      <c r="C1741" t="s">
        <v>26</v>
      </c>
      <c r="D1741" s="4">
        <v>6.2400000000000004E-2</v>
      </c>
      <c r="E1741" t="s">
        <v>45</v>
      </c>
      <c r="F1741" t="s">
        <v>62</v>
      </c>
      <c r="G1741" t="s">
        <v>47</v>
      </c>
      <c r="H1741" t="s">
        <v>24</v>
      </c>
      <c r="I1741" s="6">
        <v>95000</v>
      </c>
      <c r="J1741" s="8" t="str">
        <f t="shared" si="163"/>
        <v>HIGH</v>
      </c>
      <c r="K1741" t="s">
        <v>29</v>
      </c>
      <c r="L1741" t="s">
        <v>20</v>
      </c>
      <c r="M1741" s="13">
        <v>0.27060000000000001</v>
      </c>
      <c r="N1741" s="13">
        <v>27.060000000000002</v>
      </c>
      <c r="O1741">
        <v>740</v>
      </c>
      <c r="P1741">
        <v>744</v>
      </c>
      <c r="Q1741">
        <f t="shared" si="164"/>
        <v>742</v>
      </c>
      <c r="R1741" s="8" t="str">
        <f t="shared" si="165"/>
        <v>GOOD</v>
      </c>
      <c r="S1741">
        <f t="shared" si="162"/>
        <v>1</v>
      </c>
      <c r="T1741" s="8" t="str">
        <f t="shared" si="166"/>
        <v>HIGH</v>
      </c>
      <c r="U1741" s="8" t="str">
        <f t="shared" si="167"/>
        <v>High DTI / Low Income / Low FICO</v>
      </c>
    </row>
    <row r="1742" spans="1:21" x14ac:dyDescent="0.3">
      <c r="A1742">
        <v>63888639</v>
      </c>
      <c r="B1742" s="6">
        <v>9600</v>
      </c>
      <c r="C1742" t="s">
        <v>26</v>
      </c>
      <c r="D1742" s="4">
        <v>0.14330000000000001</v>
      </c>
      <c r="E1742" t="s">
        <v>21</v>
      </c>
      <c r="F1742" t="s">
        <v>56</v>
      </c>
      <c r="G1742" t="s">
        <v>33</v>
      </c>
      <c r="H1742" t="s">
        <v>24</v>
      </c>
      <c r="I1742" s="6">
        <v>132000</v>
      </c>
      <c r="J1742" s="8" t="str">
        <f t="shared" si="163"/>
        <v>HIGH</v>
      </c>
      <c r="K1742" t="s">
        <v>29</v>
      </c>
      <c r="L1742" t="s">
        <v>20</v>
      </c>
      <c r="M1742" s="13">
        <v>0.2152</v>
      </c>
      <c r="N1742" s="13">
        <v>21.52</v>
      </c>
      <c r="O1742">
        <v>680</v>
      </c>
      <c r="P1742">
        <v>684</v>
      </c>
      <c r="Q1742">
        <f t="shared" si="164"/>
        <v>682</v>
      </c>
      <c r="R1742" s="8" t="str">
        <f t="shared" si="165"/>
        <v>FAIR</v>
      </c>
      <c r="S1742">
        <f t="shared" si="162"/>
        <v>1</v>
      </c>
      <c r="T1742" s="8" t="str">
        <f t="shared" si="166"/>
        <v>HIGH</v>
      </c>
      <c r="U1742" s="8" t="str">
        <f t="shared" si="167"/>
        <v>High DTI / Low Income / Low FICO</v>
      </c>
    </row>
    <row r="1743" spans="1:21" x14ac:dyDescent="0.3">
      <c r="A1743">
        <v>65813593</v>
      </c>
      <c r="B1743" s="6">
        <v>14400</v>
      </c>
      <c r="C1743" t="s">
        <v>26</v>
      </c>
      <c r="D1743" s="4">
        <v>6.8900000000000003E-2</v>
      </c>
      <c r="E1743" t="s">
        <v>45</v>
      </c>
      <c r="F1743" t="s">
        <v>46</v>
      </c>
      <c r="G1743" t="s">
        <v>28</v>
      </c>
      <c r="H1743" t="s">
        <v>18</v>
      </c>
      <c r="I1743" s="6">
        <v>52000</v>
      </c>
      <c r="J1743" s="8" t="str">
        <f t="shared" si="163"/>
        <v>MEDIUM</v>
      </c>
      <c r="K1743" t="s">
        <v>29</v>
      </c>
      <c r="L1743" t="s">
        <v>31</v>
      </c>
      <c r="M1743" s="13">
        <v>0.24739999999999998</v>
      </c>
      <c r="N1743" s="13">
        <v>24.74</v>
      </c>
      <c r="O1743">
        <v>745</v>
      </c>
      <c r="P1743">
        <v>749</v>
      </c>
      <c r="Q1743">
        <f t="shared" si="164"/>
        <v>747</v>
      </c>
      <c r="R1743" s="8" t="str">
        <f t="shared" si="165"/>
        <v>GOOD</v>
      </c>
      <c r="S1743">
        <f t="shared" si="162"/>
        <v>1</v>
      </c>
      <c r="T1743" s="8" t="str">
        <f t="shared" si="166"/>
        <v>HIGH</v>
      </c>
      <c r="U1743" s="8" t="str">
        <f t="shared" si="167"/>
        <v>High DTI / Low Income / Low FICO</v>
      </c>
    </row>
    <row r="1744" spans="1:21" x14ac:dyDescent="0.3">
      <c r="A1744">
        <v>65384324</v>
      </c>
      <c r="B1744" s="6">
        <v>9350</v>
      </c>
      <c r="C1744" t="s">
        <v>26</v>
      </c>
      <c r="D1744" s="4">
        <v>0.17859999999999998</v>
      </c>
      <c r="E1744" t="s">
        <v>15</v>
      </c>
      <c r="F1744" t="s">
        <v>51</v>
      </c>
      <c r="G1744" t="s">
        <v>17</v>
      </c>
      <c r="H1744" t="s">
        <v>37</v>
      </c>
      <c r="I1744" s="6">
        <v>26000</v>
      </c>
      <c r="J1744" s="8" t="str">
        <f t="shared" si="163"/>
        <v>LOW</v>
      </c>
      <c r="K1744" t="s">
        <v>29</v>
      </c>
      <c r="L1744" t="s">
        <v>20</v>
      </c>
      <c r="M1744" s="13">
        <v>0.28670000000000001</v>
      </c>
      <c r="N1744" s="13">
        <v>28.67</v>
      </c>
      <c r="O1744">
        <v>660</v>
      </c>
      <c r="P1744">
        <v>664</v>
      </c>
      <c r="Q1744">
        <f t="shared" si="164"/>
        <v>662</v>
      </c>
      <c r="R1744" s="8" t="str">
        <f t="shared" si="165"/>
        <v>FAIR</v>
      </c>
      <c r="S1744">
        <f t="shared" si="162"/>
        <v>1</v>
      </c>
      <c r="T1744" s="8" t="str">
        <f t="shared" si="166"/>
        <v>HIGH</v>
      </c>
      <c r="U1744" s="8" t="str">
        <f t="shared" si="167"/>
        <v>High DTI / Low Income / Low FICO</v>
      </c>
    </row>
    <row r="1745" spans="1:21" x14ac:dyDescent="0.3">
      <c r="A1745">
        <v>65692997</v>
      </c>
      <c r="B1745" s="6">
        <v>20900</v>
      </c>
      <c r="C1745" t="s">
        <v>14</v>
      </c>
      <c r="D1745" s="4">
        <v>0.1149</v>
      </c>
      <c r="E1745" t="s">
        <v>34</v>
      </c>
      <c r="F1745" t="s">
        <v>54</v>
      </c>
      <c r="G1745" t="s">
        <v>50</v>
      </c>
      <c r="H1745" t="s">
        <v>24</v>
      </c>
      <c r="I1745" s="6">
        <v>70000</v>
      </c>
      <c r="J1745" s="8" t="str">
        <f t="shared" si="163"/>
        <v>HIGH</v>
      </c>
      <c r="K1745" t="s">
        <v>29</v>
      </c>
      <c r="L1745" t="s">
        <v>20</v>
      </c>
      <c r="M1745" s="13">
        <v>0.11849999999999999</v>
      </c>
      <c r="N1745" s="13">
        <v>11.85</v>
      </c>
      <c r="O1745">
        <v>685</v>
      </c>
      <c r="P1745">
        <v>689</v>
      </c>
      <c r="Q1745">
        <f t="shared" si="164"/>
        <v>687</v>
      </c>
      <c r="R1745" s="8" t="str">
        <f t="shared" si="165"/>
        <v>FAIR</v>
      </c>
      <c r="S1745">
        <f t="shared" si="162"/>
        <v>2</v>
      </c>
      <c r="T1745" s="8" t="str">
        <f t="shared" si="166"/>
        <v>MEDIUM</v>
      </c>
      <c r="U1745" s="8" t="str">
        <f t="shared" si="167"/>
        <v>Moderate DTI/Income/FICO</v>
      </c>
    </row>
    <row r="1746" spans="1:21" x14ac:dyDescent="0.3">
      <c r="A1746">
        <v>67336350</v>
      </c>
      <c r="B1746" s="6">
        <v>17200</v>
      </c>
      <c r="C1746" t="s">
        <v>26</v>
      </c>
      <c r="D1746" s="4">
        <v>0.16550000000000001</v>
      </c>
      <c r="E1746" t="s">
        <v>15</v>
      </c>
      <c r="F1746" t="s">
        <v>16</v>
      </c>
      <c r="G1746" t="s">
        <v>72</v>
      </c>
      <c r="H1746" t="s">
        <v>37</v>
      </c>
      <c r="I1746" s="6">
        <v>70000</v>
      </c>
      <c r="J1746" s="8" t="str">
        <f t="shared" si="163"/>
        <v>HIGH</v>
      </c>
      <c r="K1746" t="s">
        <v>29</v>
      </c>
      <c r="L1746" t="s">
        <v>20</v>
      </c>
      <c r="M1746" s="13">
        <v>7.2499999999999995E-2</v>
      </c>
      <c r="N1746" s="13">
        <v>7.2499999999999991</v>
      </c>
      <c r="O1746">
        <v>660</v>
      </c>
      <c r="P1746">
        <v>664</v>
      </c>
      <c r="Q1746">
        <f t="shared" si="164"/>
        <v>662</v>
      </c>
      <c r="R1746" s="8" t="str">
        <f t="shared" si="165"/>
        <v>FAIR</v>
      </c>
      <c r="S1746">
        <f t="shared" si="162"/>
        <v>2</v>
      </c>
      <c r="T1746" s="8" t="str">
        <f t="shared" si="166"/>
        <v>MEDIUM</v>
      </c>
      <c r="U1746" s="8" t="str">
        <f t="shared" si="167"/>
        <v>Moderate DTI/Income/FICO</v>
      </c>
    </row>
    <row r="1747" spans="1:21" x14ac:dyDescent="0.3">
      <c r="A1747">
        <v>65764833</v>
      </c>
      <c r="B1747" s="6">
        <v>18375</v>
      </c>
      <c r="C1747" t="s">
        <v>26</v>
      </c>
      <c r="D1747" s="4">
        <v>9.1700000000000004E-2</v>
      </c>
      <c r="E1747" t="s">
        <v>34</v>
      </c>
      <c r="F1747" t="s">
        <v>68</v>
      </c>
      <c r="G1747" t="s">
        <v>33</v>
      </c>
      <c r="H1747" t="s">
        <v>24</v>
      </c>
      <c r="I1747" s="6">
        <v>150000</v>
      </c>
      <c r="J1747" s="8" t="str">
        <f t="shared" si="163"/>
        <v>HIGH</v>
      </c>
      <c r="K1747" t="s">
        <v>29</v>
      </c>
      <c r="L1747" t="s">
        <v>25</v>
      </c>
      <c r="M1747" s="13">
        <v>0.106</v>
      </c>
      <c r="N1747" s="13">
        <v>10.6</v>
      </c>
      <c r="O1747">
        <v>670</v>
      </c>
      <c r="P1747">
        <v>674</v>
      </c>
      <c r="Q1747">
        <f t="shared" si="164"/>
        <v>672</v>
      </c>
      <c r="R1747" s="8" t="str">
        <f t="shared" si="165"/>
        <v>FAIR</v>
      </c>
      <c r="S1747">
        <f t="shared" si="162"/>
        <v>2</v>
      </c>
      <c r="T1747" s="8" t="str">
        <f t="shared" si="166"/>
        <v>MEDIUM</v>
      </c>
      <c r="U1747" s="8" t="str">
        <f t="shared" si="167"/>
        <v>Moderate DTI/Income/FICO</v>
      </c>
    </row>
    <row r="1748" spans="1:21" x14ac:dyDescent="0.3">
      <c r="A1748">
        <v>65641813</v>
      </c>
      <c r="B1748" s="6">
        <v>14500</v>
      </c>
      <c r="C1748" t="s">
        <v>26</v>
      </c>
      <c r="D1748" s="4">
        <v>8.1799999999999998E-2</v>
      </c>
      <c r="E1748" t="s">
        <v>34</v>
      </c>
      <c r="F1748" t="s">
        <v>35</v>
      </c>
      <c r="G1748" t="s">
        <v>60</v>
      </c>
      <c r="H1748" t="s">
        <v>24</v>
      </c>
      <c r="I1748" s="6">
        <v>55000</v>
      </c>
      <c r="J1748" s="8" t="str">
        <f t="shared" si="163"/>
        <v>MEDIUM</v>
      </c>
      <c r="K1748" t="s">
        <v>29</v>
      </c>
      <c r="L1748" t="s">
        <v>25</v>
      </c>
      <c r="M1748" s="13">
        <v>0.27410000000000001</v>
      </c>
      <c r="N1748" s="13">
        <v>27.41</v>
      </c>
      <c r="O1748">
        <v>670</v>
      </c>
      <c r="P1748">
        <v>674</v>
      </c>
      <c r="Q1748">
        <f t="shared" si="164"/>
        <v>672</v>
      </c>
      <c r="R1748" s="8" t="str">
        <f t="shared" si="165"/>
        <v>FAIR</v>
      </c>
      <c r="S1748">
        <f t="shared" si="162"/>
        <v>1</v>
      </c>
      <c r="T1748" s="8" t="str">
        <f t="shared" si="166"/>
        <v>HIGH</v>
      </c>
      <c r="U1748" s="8" t="str">
        <f t="shared" si="167"/>
        <v>High DTI / Low Income / Low FICO</v>
      </c>
    </row>
    <row r="1749" spans="1:21" x14ac:dyDescent="0.3">
      <c r="A1749">
        <v>65443444</v>
      </c>
      <c r="B1749" s="6">
        <v>20000</v>
      </c>
      <c r="C1749" t="s">
        <v>26</v>
      </c>
      <c r="D1749" s="4">
        <v>5.3200000000000004E-2</v>
      </c>
      <c r="E1749" t="s">
        <v>45</v>
      </c>
      <c r="F1749" t="s">
        <v>57</v>
      </c>
      <c r="G1749" t="s">
        <v>47</v>
      </c>
      <c r="H1749" t="s">
        <v>24</v>
      </c>
      <c r="I1749" s="6">
        <v>165000</v>
      </c>
      <c r="J1749" s="8" t="str">
        <f t="shared" si="163"/>
        <v>HIGH</v>
      </c>
      <c r="K1749" t="s">
        <v>29</v>
      </c>
      <c r="L1749" t="s">
        <v>25</v>
      </c>
      <c r="M1749" s="13">
        <v>0.1777</v>
      </c>
      <c r="N1749" s="13">
        <v>17.77</v>
      </c>
      <c r="O1749">
        <v>715</v>
      </c>
      <c r="P1749">
        <v>719</v>
      </c>
      <c r="Q1749">
        <f t="shared" si="164"/>
        <v>717</v>
      </c>
      <c r="R1749" s="8" t="str">
        <f t="shared" si="165"/>
        <v>GOOD</v>
      </c>
      <c r="S1749">
        <f t="shared" si="162"/>
        <v>2</v>
      </c>
      <c r="T1749" s="8" t="str">
        <f t="shared" si="166"/>
        <v>MEDIUM</v>
      </c>
      <c r="U1749" s="8" t="str">
        <f t="shared" si="167"/>
        <v>Moderate DTI/Income/FICO</v>
      </c>
    </row>
    <row r="1750" spans="1:21" x14ac:dyDescent="0.3">
      <c r="A1750">
        <v>65735954</v>
      </c>
      <c r="B1750" s="6">
        <v>24000</v>
      </c>
      <c r="C1750" t="s">
        <v>14</v>
      </c>
      <c r="D1750" s="4">
        <v>0.182</v>
      </c>
      <c r="E1750" t="s">
        <v>43</v>
      </c>
      <c r="F1750" t="s">
        <v>65</v>
      </c>
      <c r="G1750" t="s">
        <v>28</v>
      </c>
      <c r="H1750" t="s">
        <v>37</v>
      </c>
      <c r="I1750" s="6">
        <v>75000</v>
      </c>
      <c r="J1750" s="8" t="str">
        <f t="shared" si="163"/>
        <v>HIGH</v>
      </c>
      <c r="K1750" t="s">
        <v>48</v>
      </c>
      <c r="L1750" t="s">
        <v>20</v>
      </c>
      <c r="M1750" s="13">
        <v>0.22399999999999998</v>
      </c>
      <c r="N1750" s="13">
        <v>22.4</v>
      </c>
      <c r="O1750">
        <v>675</v>
      </c>
      <c r="P1750">
        <v>679</v>
      </c>
      <c r="Q1750">
        <f t="shared" si="164"/>
        <v>677</v>
      </c>
      <c r="R1750" s="8" t="str">
        <f t="shared" si="165"/>
        <v>FAIR</v>
      </c>
      <c r="S1750">
        <f t="shared" si="162"/>
        <v>1</v>
      </c>
      <c r="T1750" s="8" t="str">
        <f t="shared" si="166"/>
        <v>HIGH</v>
      </c>
      <c r="U1750" s="8" t="str">
        <f t="shared" si="167"/>
        <v>High DTI / Low Income / Low FICO</v>
      </c>
    </row>
    <row r="1751" spans="1:21" x14ac:dyDescent="0.3">
      <c r="A1751">
        <v>64007771</v>
      </c>
      <c r="B1751" s="6">
        <v>24000</v>
      </c>
      <c r="C1751" t="s">
        <v>14</v>
      </c>
      <c r="D1751" s="4">
        <v>0.15410000000000001</v>
      </c>
      <c r="E1751" t="s">
        <v>15</v>
      </c>
      <c r="F1751" t="s">
        <v>27</v>
      </c>
      <c r="G1751" t="s">
        <v>60</v>
      </c>
      <c r="H1751" t="s">
        <v>24</v>
      </c>
      <c r="I1751" s="6">
        <v>85000</v>
      </c>
      <c r="J1751" s="8" t="str">
        <f t="shared" si="163"/>
        <v>HIGH</v>
      </c>
      <c r="K1751" t="s">
        <v>48</v>
      </c>
      <c r="L1751" t="s">
        <v>20</v>
      </c>
      <c r="M1751" s="13">
        <v>0.20920000000000002</v>
      </c>
      <c r="N1751" s="13">
        <v>20.92</v>
      </c>
      <c r="O1751">
        <v>720</v>
      </c>
      <c r="P1751">
        <v>724</v>
      </c>
      <c r="Q1751">
        <f t="shared" si="164"/>
        <v>722</v>
      </c>
      <c r="R1751" s="8" t="str">
        <f t="shared" si="165"/>
        <v>GOOD</v>
      </c>
      <c r="S1751">
        <f t="shared" si="162"/>
        <v>1</v>
      </c>
      <c r="T1751" s="8" t="str">
        <f t="shared" si="166"/>
        <v>HIGH</v>
      </c>
      <c r="U1751" s="8" t="str">
        <f t="shared" si="167"/>
        <v>High DTI / Low Income / Low FICO</v>
      </c>
    </row>
    <row r="1752" spans="1:21" x14ac:dyDescent="0.3">
      <c r="A1752">
        <v>63468464</v>
      </c>
      <c r="B1752" s="6">
        <v>10000</v>
      </c>
      <c r="C1752" t="s">
        <v>26</v>
      </c>
      <c r="D1752" s="4">
        <v>9.1700000000000004E-2</v>
      </c>
      <c r="E1752" t="s">
        <v>34</v>
      </c>
      <c r="F1752" t="s">
        <v>68</v>
      </c>
      <c r="G1752" t="s">
        <v>36</v>
      </c>
      <c r="H1752" t="s">
        <v>37</v>
      </c>
      <c r="I1752" s="6">
        <v>100000</v>
      </c>
      <c r="J1752" s="8" t="str">
        <f t="shared" si="163"/>
        <v>HIGH</v>
      </c>
      <c r="K1752" t="s">
        <v>29</v>
      </c>
      <c r="L1752" t="s">
        <v>25</v>
      </c>
      <c r="M1752" s="13">
        <v>0.16300000000000001</v>
      </c>
      <c r="N1752" s="13">
        <v>16.3</v>
      </c>
      <c r="O1752">
        <v>685</v>
      </c>
      <c r="P1752">
        <v>689</v>
      </c>
      <c r="Q1752">
        <f t="shared" si="164"/>
        <v>687</v>
      </c>
      <c r="R1752" s="8" t="str">
        <f t="shared" si="165"/>
        <v>FAIR</v>
      </c>
      <c r="S1752">
        <f t="shared" si="162"/>
        <v>2</v>
      </c>
      <c r="T1752" s="8" t="str">
        <f t="shared" si="166"/>
        <v>MEDIUM</v>
      </c>
      <c r="U1752" s="8" t="str">
        <f t="shared" si="167"/>
        <v>Moderate DTI/Income/FICO</v>
      </c>
    </row>
    <row r="1753" spans="1:21" x14ac:dyDescent="0.3">
      <c r="A1753">
        <v>66515500</v>
      </c>
      <c r="B1753" s="6">
        <v>34800</v>
      </c>
      <c r="C1753" t="s">
        <v>14</v>
      </c>
      <c r="D1753" s="4">
        <v>0.15410000000000001</v>
      </c>
      <c r="E1753" t="s">
        <v>15</v>
      </c>
      <c r="F1753" t="s">
        <v>27</v>
      </c>
      <c r="G1753" t="s">
        <v>33</v>
      </c>
      <c r="H1753" t="s">
        <v>24</v>
      </c>
      <c r="I1753" s="6">
        <v>160000</v>
      </c>
      <c r="J1753" s="8" t="str">
        <f t="shared" si="163"/>
        <v>HIGH</v>
      </c>
      <c r="K1753" t="s">
        <v>29</v>
      </c>
      <c r="L1753" t="s">
        <v>20</v>
      </c>
      <c r="M1753" s="13">
        <v>0.17329999999999998</v>
      </c>
      <c r="N1753" s="13">
        <v>17.329999999999998</v>
      </c>
      <c r="O1753">
        <v>770</v>
      </c>
      <c r="P1753">
        <v>774</v>
      </c>
      <c r="Q1753">
        <f t="shared" si="164"/>
        <v>772</v>
      </c>
      <c r="R1753" s="8" t="str">
        <f t="shared" si="165"/>
        <v>GOOD</v>
      </c>
      <c r="S1753">
        <f t="shared" si="162"/>
        <v>2</v>
      </c>
      <c r="T1753" s="8" t="str">
        <f t="shared" si="166"/>
        <v>MEDIUM</v>
      </c>
      <c r="U1753" s="8" t="str">
        <f t="shared" si="167"/>
        <v>Moderate DTI/Income/FICO</v>
      </c>
    </row>
    <row r="1754" spans="1:21" x14ac:dyDescent="0.3">
      <c r="A1754">
        <v>62734189</v>
      </c>
      <c r="B1754" s="6">
        <v>25000</v>
      </c>
      <c r="C1754" t="s">
        <v>26</v>
      </c>
      <c r="D1754" s="4">
        <v>6.8900000000000003E-2</v>
      </c>
      <c r="E1754" t="s">
        <v>45</v>
      </c>
      <c r="F1754" t="s">
        <v>46</v>
      </c>
      <c r="G1754" t="s">
        <v>33</v>
      </c>
      <c r="H1754" t="s">
        <v>24</v>
      </c>
      <c r="I1754" s="6">
        <v>68000</v>
      </c>
      <c r="J1754" s="8" t="str">
        <f t="shared" si="163"/>
        <v>HIGH</v>
      </c>
      <c r="K1754" t="s">
        <v>29</v>
      </c>
      <c r="L1754" t="s">
        <v>20</v>
      </c>
      <c r="M1754" s="13">
        <v>5.45E-2</v>
      </c>
      <c r="N1754" s="13">
        <v>5.45</v>
      </c>
      <c r="O1754">
        <v>780</v>
      </c>
      <c r="P1754">
        <v>784</v>
      </c>
      <c r="Q1754">
        <f t="shared" si="164"/>
        <v>782</v>
      </c>
      <c r="R1754" s="8" t="str">
        <f t="shared" si="165"/>
        <v>GOOD</v>
      </c>
      <c r="S1754">
        <f t="shared" si="162"/>
        <v>3</v>
      </c>
      <c r="T1754" s="8" t="str">
        <f t="shared" si="166"/>
        <v>LOW</v>
      </c>
      <c r="U1754" s="8" t="str">
        <f t="shared" si="167"/>
        <v>Strong Profile</v>
      </c>
    </row>
    <row r="1755" spans="1:21" x14ac:dyDescent="0.3">
      <c r="A1755">
        <v>65492269</v>
      </c>
      <c r="B1755" s="6">
        <v>14400</v>
      </c>
      <c r="C1755" t="s">
        <v>26</v>
      </c>
      <c r="D1755" s="4">
        <v>0.14330000000000001</v>
      </c>
      <c r="E1755" t="s">
        <v>21</v>
      </c>
      <c r="F1755" t="s">
        <v>56</v>
      </c>
      <c r="G1755" t="s">
        <v>72</v>
      </c>
      <c r="H1755" t="s">
        <v>18</v>
      </c>
      <c r="I1755" s="6">
        <v>40000</v>
      </c>
      <c r="J1755" s="8" t="str">
        <f t="shared" si="163"/>
        <v>LOW</v>
      </c>
      <c r="K1755" t="s">
        <v>29</v>
      </c>
      <c r="L1755" t="s">
        <v>20</v>
      </c>
      <c r="M1755" s="13">
        <v>0.36570000000000003</v>
      </c>
      <c r="N1755" s="13">
        <v>36.57</v>
      </c>
      <c r="O1755">
        <v>690</v>
      </c>
      <c r="P1755">
        <v>694</v>
      </c>
      <c r="Q1755">
        <f t="shared" si="164"/>
        <v>692</v>
      </c>
      <c r="R1755" s="8" t="str">
        <f t="shared" si="165"/>
        <v>FAIR</v>
      </c>
      <c r="S1755">
        <f t="shared" si="162"/>
        <v>1</v>
      </c>
      <c r="T1755" s="8" t="str">
        <f t="shared" si="166"/>
        <v>HIGH</v>
      </c>
      <c r="U1755" s="8" t="str">
        <f t="shared" si="167"/>
        <v>High DTI / Low Income / Low FICO</v>
      </c>
    </row>
    <row r="1756" spans="1:21" x14ac:dyDescent="0.3">
      <c r="A1756">
        <v>67427030</v>
      </c>
      <c r="B1756" s="6">
        <v>35000</v>
      </c>
      <c r="C1756" t="s">
        <v>14</v>
      </c>
      <c r="D1756" s="4">
        <v>9.1700000000000004E-2</v>
      </c>
      <c r="E1756" t="s">
        <v>34</v>
      </c>
      <c r="F1756" t="s">
        <v>68</v>
      </c>
      <c r="G1756" t="s">
        <v>23</v>
      </c>
      <c r="H1756" t="s">
        <v>24</v>
      </c>
      <c r="I1756" s="6">
        <v>204000</v>
      </c>
      <c r="J1756" s="8" t="str">
        <f t="shared" si="163"/>
        <v>HIGH</v>
      </c>
      <c r="K1756" t="s">
        <v>29</v>
      </c>
      <c r="L1756" t="s">
        <v>20</v>
      </c>
      <c r="M1756" s="13">
        <v>9.4399999999999998E-2</v>
      </c>
      <c r="N1756" s="13">
        <v>9.44</v>
      </c>
      <c r="O1756">
        <v>735</v>
      </c>
      <c r="P1756">
        <v>739</v>
      </c>
      <c r="Q1756">
        <f t="shared" si="164"/>
        <v>737</v>
      </c>
      <c r="R1756" s="8" t="str">
        <f t="shared" si="165"/>
        <v>GOOD</v>
      </c>
      <c r="S1756">
        <f t="shared" si="162"/>
        <v>3</v>
      </c>
      <c r="T1756" s="8" t="str">
        <f t="shared" si="166"/>
        <v>LOW</v>
      </c>
      <c r="U1756" s="8" t="str">
        <f t="shared" si="167"/>
        <v>Strong Profile</v>
      </c>
    </row>
    <row r="1757" spans="1:21" x14ac:dyDescent="0.3">
      <c r="A1757">
        <v>66582743</v>
      </c>
      <c r="B1757" s="6">
        <v>15000</v>
      </c>
      <c r="C1757" t="s">
        <v>14</v>
      </c>
      <c r="D1757" s="4">
        <v>0.11990000000000001</v>
      </c>
      <c r="E1757" t="s">
        <v>21</v>
      </c>
      <c r="F1757" t="s">
        <v>40</v>
      </c>
      <c r="G1757" t="s">
        <v>50</v>
      </c>
      <c r="H1757" t="s">
        <v>24</v>
      </c>
      <c r="I1757" s="6">
        <v>30000</v>
      </c>
      <c r="J1757" s="8" t="str">
        <f t="shared" si="163"/>
        <v>LOW</v>
      </c>
      <c r="K1757" t="s">
        <v>19</v>
      </c>
      <c r="L1757" t="s">
        <v>25</v>
      </c>
      <c r="M1757" s="13">
        <v>0.15839999999999999</v>
      </c>
      <c r="N1757" s="13">
        <v>15.839999999999998</v>
      </c>
      <c r="O1757">
        <v>720</v>
      </c>
      <c r="P1757">
        <v>724</v>
      </c>
      <c r="Q1757">
        <f t="shared" si="164"/>
        <v>722</v>
      </c>
      <c r="R1757" s="8" t="str">
        <f t="shared" si="165"/>
        <v>GOOD</v>
      </c>
      <c r="S1757">
        <f t="shared" si="162"/>
        <v>1</v>
      </c>
      <c r="T1757" s="8" t="str">
        <f t="shared" si="166"/>
        <v>HIGH</v>
      </c>
      <c r="U1757" s="8" t="str">
        <f t="shared" si="167"/>
        <v>High DTI / Low Income / Low FICO</v>
      </c>
    </row>
    <row r="1758" spans="1:21" x14ac:dyDescent="0.3">
      <c r="A1758">
        <v>65915408</v>
      </c>
      <c r="B1758" s="6">
        <v>4000</v>
      </c>
      <c r="C1758" t="s">
        <v>26</v>
      </c>
      <c r="D1758" s="4">
        <v>0.12590000000000001</v>
      </c>
      <c r="E1758" t="s">
        <v>21</v>
      </c>
      <c r="F1758" t="s">
        <v>22</v>
      </c>
      <c r="H1758" t="s">
        <v>24</v>
      </c>
      <c r="I1758" s="6">
        <v>46233</v>
      </c>
      <c r="J1758" s="8" t="str">
        <f t="shared" si="163"/>
        <v>MEDIUM</v>
      </c>
      <c r="K1758" t="s">
        <v>29</v>
      </c>
      <c r="L1758" t="s">
        <v>82</v>
      </c>
      <c r="M1758" s="13">
        <v>0.2336</v>
      </c>
      <c r="N1758" s="13">
        <v>23.36</v>
      </c>
      <c r="O1758">
        <v>690</v>
      </c>
      <c r="P1758">
        <v>694</v>
      </c>
      <c r="Q1758">
        <f t="shared" si="164"/>
        <v>692</v>
      </c>
      <c r="R1758" s="8" t="str">
        <f t="shared" si="165"/>
        <v>FAIR</v>
      </c>
      <c r="S1758">
        <f t="shared" si="162"/>
        <v>1</v>
      </c>
      <c r="T1758" s="8" t="str">
        <f t="shared" si="166"/>
        <v>HIGH</v>
      </c>
      <c r="U1758" s="8" t="str">
        <f t="shared" si="167"/>
        <v>High DTI / Low Income / Low FICO</v>
      </c>
    </row>
    <row r="1759" spans="1:21" x14ac:dyDescent="0.3">
      <c r="A1759">
        <v>65672091</v>
      </c>
      <c r="B1759" s="6">
        <v>7000</v>
      </c>
      <c r="C1759" t="s">
        <v>26</v>
      </c>
      <c r="D1759" s="4">
        <v>6.2400000000000004E-2</v>
      </c>
      <c r="E1759" t="s">
        <v>45</v>
      </c>
      <c r="F1759" t="s">
        <v>62</v>
      </c>
      <c r="G1759" t="s">
        <v>69</v>
      </c>
      <c r="H1759" t="s">
        <v>24</v>
      </c>
      <c r="I1759" s="6">
        <v>145000</v>
      </c>
      <c r="J1759" s="8" t="str">
        <f t="shared" si="163"/>
        <v>HIGH</v>
      </c>
      <c r="K1759" t="s">
        <v>29</v>
      </c>
      <c r="L1759" t="s">
        <v>25</v>
      </c>
      <c r="M1759" s="13">
        <v>7.9899999999999999E-2</v>
      </c>
      <c r="N1759" s="13">
        <v>7.99</v>
      </c>
      <c r="O1759">
        <v>745</v>
      </c>
      <c r="P1759">
        <v>749</v>
      </c>
      <c r="Q1759">
        <f t="shared" si="164"/>
        <v>747</v>
      </c>
      <c r="R1759" s="8" t="str">
        <f t="shared" si="165"/>
        <v>GOOD</v>
      </c>
      <c r="S1759">
        <f t="shared" si="162"/>
        <v>3</v>
      </c>
      <c r="T1759" s="8" t="str">
        <f t="shared" si="166"/>
        <v>LOW</v>
      </c>
      <c r="U1759" s="8" t="str">
        <f t="shared" si="167"/>
        <v>Strong Profile</v>
      </c>
    </row>
    <row r="1760" spans="1:21" x14ac:dyDescent="0.3">
      <c r="A1760">
        <v>63388655</v>
      </c>
      <c r="B1760" s="6">
        <v>4000</v>
      </c>
      <c r="C1760" t="s">
        <v>26</v>
      </c>
      <c r="D1760" s="4">
        <v>0.1399</v>
      </c>
      <c r="E1760" t="s">
        <v>21</v>
      </c>
      <c r="F1760" t="s">
        <v>30</v>
      </c>
      <c r="H1760" t="s">
        <v>37</v>
      </c>
      <c r="I1760" s="6">
        <v>37000</v>
      </c>
      <c r="J1760" s="8" t="str">
        <f t="shared" si="163"/>
        <v>LOW</v>
      </c>
      <c r="K1760" t="s">
        <v>29</v>
      </c>
      <c r="L1760" t="s">
        <v>20</v>
      </c>
      <c r="M1760" s="13">
        <v>8.0100000000000005E-2</v>
      </c>
      <c r="N1760" s="13">
        <v>8.01</v>
      </c>
      <c r="O1760">
        <v>660</v>
      </c>
      <c r="P1760">
        <v>664</v>
      </c>
      <c r="Q1760">
        <f t="shared" si="164"/>
        <v>662</v>
      </c>
      <c r="R1760" s="8" t="str">
        <f t="shared" si="165"/>
        <v>FAIR</v>
      </c>
      <c r="S1760">
        <f t="shared" si="162"/>
        <v>1</v>
      </c>
      <c r="T1760" s="8" t="str">
        <f t="shared" si="166"/>
        <v>HIGH</v>
      </c>
      <c r="U1760" s="8" t="str">
        <f t="shared" si="167"/>
        <v>High DTI / Low Income / Low FICO</v>
      </c>
    </row>
    <row r="1761" spans="1:21" x14ac:dyDescent="0.3">
      <c r="A1761">
        <v>65333965</v>
      </c>
      <c r="B1761" s="6">
        <v>7000</v>
      </c>
      <c r="C1761" t="s">
        <v>26</v>
      </c>
      <c r="D1761" s="4">
        <v>0.1099</v>
      </c>
      <c r="E1761" t="s">
        <v>34</v>
      </c>
      <c r="F1761" t="s">
        <v>49</v>
      </c>
      <c r="H1761" t="s">
        <v>24</v>
      </c>
      <c r="I1761" s="6">
        <v>90000</v>
      </c>
      <c r="J1761" s="8" t="str">
        <f t="shared" si="163"/>
        <v>HIGH</v>
      </c>
      <c r="K1761" t="s">
        <v>29</v>
      </c>
      <c r="L1761" t="s">
        <v>31</v>
      </c>
      <c r="M1761" s="13">
        <v>0.14829999999999999</v>
      </c>
      <c r="N1761" s="13">
        <v>14.829999999999998</v>
      </c>
      <c r="O1761">
        <v>695</v>
      </c>
      <c r="P1761">
        <v>699</v>
      </c>
      <c r="Q1761">
        <f t="shared" si="164"/>
        <v>697</v>
      </c>
      <c r="R1761" s="8" t="str">
        <f t="shared" si="165"/>
        <v>FAIR</v>
      </c>
      <c r="S1761">
        <f t="shared" si="162"/>
        <v>2</v>
      </c>
      <c r="T1761" s="8" t="str">
        <f t="shared" si="166"/>
        <v>MEDIUM</v>
      </c>
      <c r="U1761" s="8" t="str">
        <f t="shared" si="167"/>
        <v>Moderate DTI/Income/FICO</v>
      </c>
    </row>
    <row r="1762" spans="1:21" x14ac:dyDescent="0.3">
      <c r="A1762">
        <v>65896265</v>
      </c>
      <c r="B1762" s="6">
        <v>4800</v>
      </c>
      <c r="C1762" t="s">
        <v>26</v>
      </c>
      <c r="D1762" s="4">
        <v>0.12590000000000001</v>
      </c>
      <c r="E1762" t="s">
        <v>21</v>
      </c>
      <c r="F1762" t="s">
        <v>22</v>
      </c>
      <c r="G1762" t="s">
        <v>17</v>
      </c>
      <c r="H1762" t="s">
        <v>37</v>
      </c>
      <c r="I1762" s="6">
        <v>90000</v>
      </c>
      <c r="J1762" s="8" t="str">
        <f t="shared" si="163"/>
        <v>HIGH</v>
      </c>
      <c r="K1762" t="s">
        <v>29</v>
      </c>
      <c r="L1762" t="s">
        <v>59</v>
      </c>
      <c r="M1762" s="13">
        <v>0.15869999999999998</v>
      </c>
      <c r="N1762" s="13">
        <v>15.869999999999997</v>
      </c>
      <c r="O1762">
        <v>690</v>
      </c>
      <c r="P1762">
        <v>694</v>
      </c>
      <c r="Q1762">
        <f t="shared" si="164"/>
        <v>692</v>
      </c>
      <c r="R1762" s="8" t="str">
        <f t="shared" si="165"/>
        <v>FAIR</v>
      </c>
      <c r="S1762">
        <f t="shared" si="162"/>
        <v>2</v>
      </c>
      <c r="T1762" s="8" t="str">
        <f t="shared" si="166"/>
        <v>MEDIUM</v>
      </c>
      <c r="U1762" s="8" t="str">
        <f t="shared" si="167"/>
        <v>Moderate DTI/Income/FICO</v>
      </c>
    </row>
    <row r="1763" spans="1:21" x14ac:dyDescent="0.3">
      <c r="A1763">
        <v>68513587</v>
      </c>
      <c r="B1763" s="6">
        <v>5000</v>
      </c>
      <c r="C1763" t="s">
        <v>26</v>
      </c>
      <c r="D1763" s="4">
        <v>8.4900000000000003E-2</v>
      </c>
      <c r="E1763" t="s">
        <v>34</v>
      </c>
      <c r="F1763" t="s">
        <v>35</v>
      </c>
      <c r="G1763" t="s">
        <v>33</v>
      </c>
      <c r="H1763" t="s">
        <v>37</v>
      </c>
      <c r="I1763" s="6">
        <v>49890</v>
      </c>
      <c r="J1763" s="8" t="str">
        <f t="shared" si="163"/>
        <v>MEDIUM</v>
      </c>
      <c r="K1763" t="s">
        <v>29</v>
      </c>
      <c r="L1763" t="s">
        <v>20</v>
      </c>
      <c r="M1763" s="13">
        <v>0.23480000000000001</v>
      </c>
      <c r="N1763" s="13">
        <v>23.48</v>
      </c>
      <c r="O1763">
        <v>705</v>
      </c>
      <c r="P1763">
        <v>709</v>
      </c>
      <c r="Q1763">
        <f t="shared" si="164"/>
        <v>707</v>
      </c>
      <c r="R1763" s="8" t="str">
        <f t="shared" si="165"/>
        <v>GOOD</v>
      </c>
      <c r="S1763">
        <f t="shared" si="162"/>
        <v>1</v>
      </c>
      <c r="T1763" s="8" t="str">
        <f t="shared" si="166"/>
        <v>HIGH</v>
      </c>
      <c r="U1763" s="8" t="str">
        <f t="shared" si="167"/>
        <v>High DTI / Low Income / Low FICO</v>
      </c>
    </row>
    <row r="1764" spans="1:21" x14ac:dyDescent="0.3">
      <c r="A1764">
        <v>65807329</v>
      </c>
      <c r="B1764" s="6">
        <v>12600</v>
      </c>
      <c r="C1764" t="s">
        <v>26</v>
      </c>
      <c r="D1764" s="4">
        <v>0.14330000000000001</v>
      </c>
      <c r="E1764" t="s">
        <v>21</v>
      </c>
      <c r="F1764" t="s">
        <v>56</v>
      </c>
      <c r="G1764" t="s">
        <v>36</v>
      </c>
      <c r="H1764" t="s">
        <v>37</v>
      </c>
      <c r="I1764" s="6">
        <v>35000</v>
      </c>
      <c r="J1764" s="8" t="str">
        <f t="shared" si="163"/>
        <v>LOW</v>
      </c>
      <c r="K1764" t="s">
        <v>29</v>
      </c>
      <c r="L1764" t="s">
        <v>20</v>
      </c>
      <c r="M1764" s="13">
        <v>0.1265</v>
      </c>
      <c r="N1764" s="13">
        <v>12.65</v>
      </c>
      <c r="O1764">
        <v>675</v>
      </c>
      <c r="P1764">
        <v>679</v>
      </c>
      <c r="Q1764">
        <f t="shared" si="164"/>
        <v>677</v>
      </c>
      <c r="R1764" s="8" t="str">
        <f t="shared" si="165"/>
        <v>FAIR</v>
      </c>
      <c r="S1764">
        <f t="shared" si="162"/>
        <v>1</v>
      </c>
      <c r="T1764" s="8" t="str">
        <f t="shared" si="166"/>
        <v>HIGH</v>
      </c>
      <c r="U1764" s="8" t="str">
        <f t="shared" si="167"/>
        <v>High DTI / Low Income / Low FICO</v>
      </c>
    </row>
    <row r="1765" spans="1:21" x14ac:dyDescent="0.3">
      <c r="A1765">
        <v>63334138</v>
      </c>
      <c r="B1765" s="6">
        <v>6100</v>
      </c>
      <c r="C1765" t="s">
        <v>26</v>
      </c>
      <c r="D1765" s="4">
        <v>7.8899999999999998E-2</v>
      </c>
      <c r="E1765" t="s">
        <v>45</v>
      </c>
      <c r="F1765" t="s">
        <v>64</v>
      </c>
      <c r="G1765" t="s">
        <v>33</v>
      </c>
      <c r="H1765" t="s">
        <v>37</v>
      </c>
      <c r="I1765" s="6">
        <v>65000</v>
      </c>
      <c r="J1765" s="8" t="str">
        <f t="shared" si="163"/>
        <v>HIGH</v>
      </c>
      <c r="K1765" t="s">
        <v>48</v>
      </c>
      <c r="L1765" t="s">
        <v>20</v>
      </c>
      <c r="M1765" s="13">
        <v>0.2616</v>
      </c>
      <c r="N1765" s="13">
        <v>26.16</v>
      </c>
      <c r="O1765">
        <v>670</v>
      </c>
      <c r="P1765">
        <v>674</v>
      </c>
      <c r="Q1765">
        <f t="shared" si="164"/>
        <v>672</v>
      </c>
      <c r="R1765" s="8" t="str">
        <f t="shared" si="165"/>
        <v>FAIR</v>
      </c>
      <c r="S1765">
        <f t="shared" si="162"/>
        <v>1</v>
      </c>
      <c r="T1765" s="8" t="str">
        <f t="shared" si="166"/>
        <v>HIGH</v>
      </c>
      <c r="U1765" s="8" t="str">
        <f t="shared" si="167"/>
        <v>High DTI / Low Income / Low FICO</v>
      </c>
    </row>
    <row r="1766" spans="1:21" x14ac:dyDescent="0.3">
      <c r="A1766">
        <v>63505806</v>
      </c>
      <c r="B1766" s="6">
        <v>15000</v>
      </c>
      <c r="C1766" t="s">
        <v>26</v>
      </c>
      <c r="D1766" s="4">
        <v>0.1229</v>
      </c>
      <c r="E1766" t="s">
        <v>21</v>
      </c>
      <c r="F1766" t="s">
        <v>40</v>
      </c>
      <c r="G1766" t="s">
        <v>23</v>
      </c>
      <c r="H1766" t="s">
        <v>37</v>
      </c>
      <c r="I1766" s="6">
        <v>52000</v>
      </c>
      <c r="J1766" s="8" t="str">
        <f t="shared" si="163"/>
        <v>MEDIUM</v>
      </c>
      <c r="K1766" t="s">
        <v>29</v>
      </c>
      <c r="L1766" t="s">
        <v>25</v>
      </c>
      <c r="M1766" s="13">
        <v>0.1565</v>
      </c>
      <c r="N1766" s="13">
        <v>15.65</v>
      </c>
      <c r="O1766">
        <v>695</v>
      </c>
      <c r="P1766">
        <v>699</v>
      </c>
      <c r="Q1766">
        <f t="shared" si="164"/>
        <v>697</v>
      </c>
      <c r="R1766" s="8" t="str">
        <f t="shared" si="165"/>
        <v>FAIR</v>
      </c>
      <c r="S1766">
        <f t="shared" si="162"/>
        <v>2</v>
      </c>
      <c r="T1766" s="8" t="str">
        <f t="shared" si="166"/>
        <v>MEDIUM</v>
      </c>
      <c r="U1766" s="8" t="str">
        <f t="shared" si="167"/>
        <v>Moderate DTI/Income/FICO</v>
      </c>
    </row>
    <row r="1767" spans="1:21" x14ac:dyDescent="0.3">
      <c r="A1767">
        <v>67848205</v>
      </c>
      <c r="B1767" s="6">
        <v>16000</v>
      </c>
      <c r="C1767" t="s">
        <v>14</v>
      </c>
      <c r="D1767" s="4">
        <v>0.1699</v>
      </c>
      <c r="E1767" t="s">
        <v>15</v>
      </c>
      <c r="F1767" t="s">
        <v>53</v>
      </c>
      <c r="G1767" t="s">
        <v>28</v>
      </c>
      <c r="H1767" t="s">
        <v>24</v>
      </c>
      <c r="I1767" s="6">
        <v>66650</v>
      </c>
      <c r="J1767" s="8" t="str">
        <f t="shared" si="163"/>
        <v>HIGH</v>
      </c>
      <c r="K1767" t="s">
        <v>48</v>
      </c>
      <c r="L1767" t="s">
        <v>20</v>
      </c>
      <c r="M1767" s="13">
        <v>0.28620000000000001</v>
      </c>
      <c r="N1767" s="13">
        <v>28.62</v>
      </c>
      <c r="O1767">
        <v>690</v>
      </c>
      <c r="P1767">
        <v>694</v>
      </c>
      <c r="Q1767">
        <f t="shared" si="164"/>
        <v>692</v>
      </c>
      <c r="R1767" s="8" t="str">
        <f t="shared" si="165"/>
        <v>FAIR</v>
      </c>
      <c r="S1767">
        <f t="shared" si="162"/>
        <v>1</v>
      </c>
      <c r="T1767" s="8" t="str">
        <f t="shared" si="166"/>
        <v>HIGH</v>
      </c>
      <c r="U1767" s="8" t="str">
        <f t="shared" si="167"/>
        <v>High DTI / Low Income / Low FICO</v>
      </c>
    </row>
    <row r="1768" spans="1:21" x14ac:dyDescent="0.3">
      <c r="A1768">
        <v>68425906</v>
      </c>
      <c r="B1768" s="6">
        <v>14425</v>
      </c>
      <c r="C1768" t="s">
        <v>26</v>
      </c>
      <c r="D1768" s="4">
        <v>0.1797</v>
      </c>
      <c r="E1768" t="s">
        <v>15</v>
      </c>
      <c r="F1768" t="s">
        <v>52</v>
      </c>
      <c r="G1768" t="s">
        <v>33</v>
      </c>
      <c r="H1768" t="s">
        <v>18</v>
      </c>
      <c r="I1768" s="6">
        <v>59304</v>
      </c>
      <c r="J1768" s="8" t="str">
        <f t="shared" si="163"/>
        <v>MEDIUM</v>
      </c>
      <c r="K1768" t="s">
        <v>48</v>
      </c>
      <c r="L1768" t="s">
        <v>20</v>
      </c>
      <c r="M1768" s="13">
        <v>0.1293</v>
      </c>
      <c r="N1768" s="13">
        <v>12.93</v>
      </c>
      <c r="O1768">
        <v>660</v>
      </c>
      <c r="P1768">
        <v>664</v>
      </c>
      <c r="Q1768">
        <f t="shared" si="164"/>
        <v>662</v>
      </c>
      <c r="R1768" s="8" t="str">
        <f t="shared" si="165"/>
        <v>FAIR</v>
      </c>
      <c r="S1768">
        <f t="shared" si="162"/>
        <v>2</v>
      </c>
      <c r="T1768" s="8" t="str">
        <f t="shared" si="166"/>
        <v>MEDIUM</v>
      </c>
      <c r="U1768" s="8" t="str">
        <f t="shared" si="167"/>
        <v>Moderate DTI/Income/FICO</v>
      </c>
    </row>
    <row r="1769" spans="1:21" x14ac:dyDescent="0.3">
      <c r="A1769">
        <v>67308957</v>
      </c>
      <c r="B1769" s="6">
        <v>25000</v>
      </c>
      <c r="C1769" t="s">
        <v>26</v>
      </c>
      <c r="D1769" s="4">
        <v>7.2599999999999998E-2</v>
      </c>
      <c r="E1769" t="s">
        <v>45</v>
      </c>
      <c r="F1769" t="s">
        <v>61</v>
      </c>
      <c r="H1769" t="s">
        <v>24</v>
      </c>
      <c r="I1769" s="6">
        <v>75000</v>
      </c>
      <c r="J1769" s="8" t="str">
        <f t="shared" si="163"/>
        <v>HIGH</v>
      </c>
      <c r="K1769" t="s">
        <v>29</v>
      </c>
      <c r="L1769" t="s">
        <v>20</v>
      </c>
      <c r="M1769" s="13">
        <v>0.18429999999999999</v>
      </c>
      <c r="N1769" s="13">
        <v>18.43</v>
      </c>
      <c r="O1769">
        <v>750</v>
      </c>
      <c r="P1769">
        <v>754</v>
      </c>
      <c r="Q1769">
        <f t="shared" si="164"/>
        <v>752</v>
      </c>
      <c r="R1769" s="8" t="str">
        <f t="shared" si="165"/>
        <v>GOOD</v>
      </c>
      <c r="S1769">
        <f t="shared" si="162"/>
        <v>2</v>
      </c>
      <c r="T1769" s="8" t="str">
        <f t="shared" si="166"/>
        <v>MEDIUM</v>
      </c>
      <c r="U1769" s="8" t="str">
        <f t="shared" si="167"/>
        <v>Moderate DTI/Income/FICO</v>
      </c>
    </row>
    <row r="1770" spans="1:21" x14ac:dyDescent="0.3">
      <c r="A1770">
        <v>65741586</v>
      </c>
      <c r="B1770" s="6">
        <v>28000</v>
      </c>
      <c r="C1770" t="s">
        <v>26</v>
      </c>
      <c r="D1770" s="4">
        <v>5.3200000000000004E-2</v>
      </c>
      <c r="E1770" t="s">
        <v>45</v>
      </c>
      <c r="F1770" t="s">
        <v>57</v>
      </c>
      <c r="G1770" t="s">
        <v>33</v>
      </c>
      <c r="H1770" t="s">
        <v>24</v>
      </c>
      <c r="I1770" s="6">
        <v>180000</v>
      </c>
      <c r="J1770" s="8" t="str">
        <f t="shared" si="163"/>
        <v>HIGH</v>
      </c>
      <c r="K1770" t="s">
        <v>29</v>
      </c>
      <c r="L1770" t="s">
        <v>20</v>
      </c>
      <c r="M1770" s="13">
        <v>0.25429999999999997</v>
      </c>
      <c r="N1770" s="13">
        <v>25.429999999999996</v>
      </c>
      <c r="O1770">
        <v>735</v>
      </c>
      <c r="P1770">
        <v>739</v>
      </c>
      <c r="Q1770">
        <f t="shared" si="164"/>
        <v>737</v>
      </c>
      <c r="R1770" s="8" t="str">
        <f t="shared" si="165"/>
        <v>GOOD</v>
      </c>
      <c r="S1770">
        <f t="shared" si="162"/>
        <v>1</v>
      </c>
      <c r="T1770" s="8" t="str">
        <f t="shared" si="166"/>
        <v>HIGH</v>
      </c>
      <c r="U1770" s="8" t="str">
        <f t="shared" si="167"/>
        <v>High DTI / Low Income / Low FICO</v>
      </c>
    </row>
    <row r="1771" spans="1:21" x14ac:dyDescent="0.3">
      <c r="A1771">
        <v>63204410</v>
      </c>
      <c r="B1771" s="6">
        <v>22000</v>
      </c>
      <c r="C1771" t="s">
        <v>26</v>
      </c>
      <c r="D1771" s="4">
        <v>5.3200000000000004E-2</v>
      </c>
      <c r="E1771" t="s">
        <v>45</v>
      </c>
      <c r="F1771" t="s">
        <v>57</v>
      </c>
      <c r="G1771" t="s">
        <v>72</v>
      </c>
      <c r="H1771" t="s">
        <v>24</v>
      </c>
      <c r="I1771" s="6">
        <v>75437</v>
      </c>
      <c r="J1771" s="8" t="str">
        <f t="shared" si="163"/>
        <v>HIGH</v>
      </c>
      <c r="K1771" t="s">
        <v>29</v>
      </c>
      <c r="L1771" t="s">
        <v>25</v>
      </c>
      <c r="M1771" s="13">
        <v>0.16039999999999999</v>
      </c>
      <c r="N1771" s="13">
        <v>16.04</v>
      </c>
      <c r="O1771">
        <v>770</v>
      </c>
      <c r="P1771">
        <v>774</v>
      </c>
      <c r="Q1771">
        <f t="shared" si="164"/>
        <v>772</v>
      </c>
      <c r="R1771" s="8" t="str">
        <f t="shared" si="165"/>
        <v>GOOD</v>
      </c>
      <c r="S1771">
        <f t="shared" si="162"/>
        <v>2</v>
      </c>
      <c r="T1771" s="8" t="str">
        <f t="shared" si="166"/>
        <v>MEDIUM</v>
      </c>
      <c r="U1771" s="8" t="str">
        <f t="shared" si="167"/>
        <v>Moderate DTI/Income/FICO</v>
      </c>
    </row>
    <row r="1772" spans="1:21" x14ac:dyDescent="0.3">
      <c r="A1772">
        <v>66530905</v>
      </c>
      <c r="B1772" s="6">
        <v>6000</v>
      </c>
      <c r="C1772" t="s">
        <v>26</v>
      </c>
      <c r="D1772" s="4">
        <v>7.4900000000000008E-2</v>
      </c>
      <c r="E1772" t="s">
        <v>45</v>
      </c>
      <c r="F1772" t="s">
        <v>61</v>
      </c>
      <c r="G1772" t="s">
        <v>72</v>
      </c>
      <c r="H1772" t="s">
        <v>24</v>
      </c>
      <c r="I1772" s="6">
        <v>125000</v>
      </c>
      <c r="J1772" s="8" t="str">
        <f t="shared" si="163"/>
        <v>HIGH</v>
      </c>
      <c r="K1772" t="s">
        <v>29</v>
      </c>
      <c r="L1772" t="s">
        <v>25</v>
      </c>
      <c r="M1772" s="13">
        <v>9.0200000000000002E-2</v>
      </c>
      <c r="N1772" s="13">
        <v>9.02</v>
      </c>
      <c r="O1772">
        <v>730</v>
      </c>
      <c r="P1772">
        <v>734</v>
      </c>
      <c r="Q1772">
        <f t="shared" si="164"/>
        <v>732</v>
      </c>
      <c r="R1772" s="8" t="str">
        <f t="shared" si="165"/>
        <v>GOOD</v>
      </c>
      <c r="S1772">
        <f t="shared" si="162"/>
        <v>3</v>
      </c>
      <c r="T1772" s="8" t="str">
        <f t="shared" si="166"/>
        <v>LOW</v>
      </c>
      <c r="U1772" s="8" t="str">
        <f t="shared" si="167"/>
        <v>Strong Profile</v>
      </c>
    </row>
    <row r="1773" spans="1:21" x14ac:dyDescent="0.3">
      <c r="A1773">
        <v>63034568</v>
      </c>
      <c r="B1773" s="6">
        <v>17550</v>
      </c>
      <c r="C1773" t="s">
        <v>26</v>
      </c>
      <c r="D1773" s="4">
        <v>0.19190000000000002</v>
      </c>
      <c r="E1773" t="s">
        <v>43</v>
      </c>
      <c r="F1773" t="s">
        <v>76</v>
      </c>
      <c r="G1773" t="s">
        <v>33</v>
      </c>
      <c r="H1773" t="s">
        <v>37</v>
      </c>
      <c r="I1773" s="6">
        <v>35124</v>
      </c>
      <c r="J1773" s="8" t="str">
        <f t="shared" si="163"/>
        <v>LOW</v>
      </c>
      <c r="K1773" t="s">
        <v>29</v>
      </c>
      <c r="L1773" t="s">
        <v>20</v>
      </c>
      <c r="M1773" s="13">
        <v>0.22170000000000001</v>
      </c>
      <c r="N1773" s="13">
        <v>22.17</v>
      </c>
      <c r="O1773">
        <v>665</v>
      </c>
      <c r="P1773">
        <v>669</v>
      </c>
      <c r="Q1773">
        <f t="shared" si="164"/>
        <v>667</v>
      </c>
      <c r="R1773" s="8" t="str">
        <f t="shared" si="165"/>
        <v>FAIR</v>
      </c>
      <c r="S1773">
        <f t="shared" si="162"/>
        <v>1</v>
      </c>
      <c r="T1773" s="8" t="str">
        <f t="shared" si="166"/>
        <v>HIGH</v>
      </c>
      <c r="U1773" s="8" t="str">
        <f t="shared" si="167"/>
        <v>High DTI / Low Income / Low FICO</v>
      </c>
    </row>
    <row r="1774" spans="1:21" x14ac:dyDescent="0.3">
      <c r="A1774">
        <v>65443781</v>
      </c>
      <c r="B1774" s="6">
        <v>6000</v>
      </c>
      <c r="C1774" t="s">
        <v>26</v>
      </c>
      <c r="D1774" s="4">
        <v>7.8899999999999998E-2</v>
      </c>
      <c r="E1774" t="s">
        <v>45</v>
      </c>
      <c r="F1774" t="s">
        <v>64</v>
      </c>
      <c r="G1774" t="s">
        <v>33</v>
      </c>
      <c r="H1774" t="s">
        <v>24</v>
      </c>
      <c r="I1774" s="6">
        <v>60000</v>
      </c>
      <c r="J1774" s="8" t="str">
        <f t="shared" si="163"/>
        <v>MEDIUM</v>
      </c>
      <c r="K1774" t="s">
        <v>48</v>
      </c>
      <c r="L1774" t="s">
        <v>55</v>
      </c>
      <c r="M1774" s="13">
        <v>0.29220000000000002</v>
      </c>
      <c r="N1774" s="13">
        <v>29.220000000000002</v>
      </c>
      <c r="O1774">
        <v>730</v>
      </c>
      <c r="P1774">
        <v>734</v>
      </c>
      <c r="Q1774">
        <f t="shared" si="164"/>
        <v>732</v>
      </c>
      <c r="R1774" s="8" t="str">
        <f t="shared" si="165"/>
        <v>GOOD</v>
      </c>
      <c r="S1774">
        <f t="shared" si="162"/>
        <v>1</v>
      </c>
      <c r="T1774" s="8" t="str">
        <f t="shared" si="166"/>
        <v>HIGH</v>
      </c>
      <c r="U1774" s="8" t="str">
        <f t="shared" si="167"/>
        <v>High DTI / Low Income / Low FICO</v>
      </c>
    </row>
    <row r="1775" spans="1:21" x14ac:dyDescent="0.3">
      <c r="A1775">
        <v>67378448</v>
      </c>
      <c r="B1775" s="6">
        <v>4000</v>
      </c>
      <c r="C1775" t="s">
        <v>26</v>
      </c>
      <c r="D1775" s="4">
        <v>0.11990000000000001</v>
      </c>
      <c r="E1775" t="s">
        <v>21</v>
      </c>
      <c r="F1775" t="s">
        <v>40</v>
      </c>
      <c r="G1775" t="s">
        <v>33</v>
      </c>
      <c r="H1775" t="s">
        <v>24</v>
      </c>
      <c r="I1775" s="6">
        <v>96000</v>
      </c>
      <c r="J1775" s="8" t="str">
        <f t="shared" si="163"/>
        <v>HIGH</v>
      </c>
      <c r="K1775" t="s">
        <v>29</v>
      </c>
      <c r="L1775" t="s">
        <v>31</v>
      </c>
      <c r="M1775" s="13">
        <v>0.1409</v>
      </c>
      <c r="N1775" s="13">
        <v>14.09</v>
      </c>
      <c r="O1775">
        <v>700</v>
      </c>
      <c r="P1775">
        <v>704</v>
      </c>
      <c r="Q1775">
        <f t="shared" si="164"/>
        <v>702</v>
      </c>
      <c r="R1775" s="8" t="str">
        <f t="shared" si="165"/>
        <v>GOOD</v>
      </c>
      <c r="S1775">
        <f t="shared" si="162"/>
        <v>2</v>
      </c>
      <c r="T1775" s="8" t="str">
        <f t="shared" si="166"/>
        <v>MEDIUM</v>
      </c>
      <c r="U1775" s="8" t="str">
        <f t="shared" si="167"/>
        <v>Moderate DTI/Income/FICO</v>
      </c>
    </row>
    <row r="1776" spans="1:21" x14ac:dyDescent="0.3">
      <c r="A1776">
        <v>65795290</v>
      </c>
      <c r="B1776" s="6">
        <v>8000</v>
      </c>
      <c r="C1776" t="s">
        <v>26</v>
      </c>
      <c r="D1776" s="4">
        <v>8.1799999999999998E-2</v>
      </c>
      <c r="E1776" t="s">
        <v>34</v>
      </c>
      <c r="F1776" t="s">
        <v>35</v>
      </c>
      <c r="G1776" t="s">
        <v>23</v>
      </c>
      <c r="H1776" t="s">
        <v>24</v>
      </c>
      <c r="I1776" s="6">
        <v>90000</v>
      </c>
      <c r="J1776" s="8" t="str">
        <f t="shared" si="163"/>
        <v>HIGH</v>
      </c>
      <c r="K1776" t="s">
        <v>29</v>
      </c>
      <c r="L1776" t="s">
        <v>20</v>
      </c>
      <c r="M1776" s="13">
        <v>0.1424</v>
      </c>
      <c r="N1776" s="13">
        <v>14.24</v>
      </c>
      <c r="O1776">
        <v>665</v>
      </c>
      <c r="P1776">
        <v>669</v>
      </c>
      <c r="Q1776">
        <f t="shared" si="164"/>
        <v>667</v>
      </c>
      <c r="R1776" s="8" t="str">
        <f t="shared" si="165"/>
        <v>FAIR</v>
      </c>
      <c r="S1776">
        <f t="shared" si="162"/>
        <v>2</v>
      </c>
      <c r="T1776" s="8" t="str">
        <f t="shared" si="166"/>
        <v>MEDIUM</v>
      </c>
      <c r="U1776" s="8" t="str">
        <f t="shared" si="167"/>
        <v>Moderate DTI/Income/FICO</v>
      </c>
    </row>
    <row r="1777" spans="1:21" x14ac:dyDescent="0.3">
      <c r="A1777">
        <v>64872788</v>
      </c>
      <c r="B1777" s="6">
        <v>25000</v>
      </c>
      <c r="C1777" t="s">
        <v>14</v>
      </c>
      <c r="D1777" s="4">
        <v>9.9900000000000003E-2</v>
      </c>
      <c r="E1777" t="s">
        <v>34</v>
      </c>
      <c r="F1777" t="s">
        <v>58</v>
      </c>
      <c r="G1777" t="s">
        <v>33</v>
      </c>
      <c r="H1777" t="s">
        <v>24</v>
      </c>
      <c r="I1777" s="6">
        <v>80000</v>
      </c>
      <c r="J1777" s="8" t="str">
        <f t="shared" si="163"/>
        <v>HIGH</v>
      </c>
      <c r="K1777" t="s">
        <v>19</v>
      </c>
      <c r="L1777" t="s">
        <v>20</v>
      </c>
      <c r="M1777" s="13">
        <v>0.24979999999999999</v>
      </c>
      <c r="N1777" s="13">
        <v>24.98</v>
      </c>
      <c r="O1777">
        <v>680</v>
      </c>
      <c r="P1777">
        <v>684</v>
      </c>
      <c r="Q1777">
        <f t="shared" si="164"/>
        <v>682</v>
      </c>
      <c r="R1777" s="8" t="str">
        <f t="shared" si="165"/>
        <v>FAIR</v>
      </c>
      <c r="S1777">
        <f t="shared" si="162"/>
        <v>1</v>
      </c>
      <c r="T1777" s="8" t="str">
        <f t="shared" si="166"/>
        <v>HIGH</v>
      </c>
      <c r="U1777" s="8" t="str">
        <f t="shared" si="167"/>
        <v>High DTI / Low Income / Low FICO</v>
      </c>
    </row>
    <row r="1778" spans="1:21" x14ac:dyDescent="0.3">
      <c r="A1778">
        <v>65614708</v>
      </c>
      <c r="B1778" s="6">
        <v>4000</v>
      </c>
      <c r="C1778" t="s">
        <v>26</v>
      </c>
      <c r="D1778" s="4">
        <v>0.12590000000000001</v>
      </c>
      <c r="E1778" t="s">
        <v>21</v>
      </c>
      <c r="F1778" t="s">
        <v>22</v>
      </c>
      <c r="G1778" t="s">
        <v>36</v>
      </c>
      <c r="H1778" t="s">
        <v>37</v>
      </c>
      <c r="I1778" s="6">
        <v>36000</v>
      </c>
      <c r="J1778" s="8" t="str">
        <f t="shared" si="163"/>
        <v>LOW</v>
      </c>
      <c r="K1778" t="s">
        <v>29</v>
      </c>
      <c r="L1778" t="s">
        <v>20</v>
      </c>
      <c r="M1778" s="13">
        <v>0.29070000000000001</v>
      </c>
      <c r="N1778" s="13">
        <v>29.07</v>
      </c>
      <c r="O1778">
        <v>660</v>
      </c>
      <c r="P1778">
        <v>664</v>
      </c>
      <c r="Q1778">
        <f t="shared" si="164"/>
        <v>662</v>
      </c>
      <c r="R1778" s="8" t="str">
        <f t="shared" si="165"/>
        <v>FAIR</v>
      </c>
      <c r="S1778">
        <f t="shared" si="162"/>
        <v>1</v>
      </c>
      <c r="T1778" s="8" t="str">
        <f t="shared" si="166"/>
        <v>HIGH</v>
      </c>
      <c r="U1778" s="8" t="str">
        <f t="shared" si="167"/>
        <v>High DTI / Low Income / Low FICO</v>
      </c>
    </row>
    <row r="1779" spans="1:21" x14ac:dyDescent="0.3">
      <c r="A1779">
        <v>66420683</v>
      </c>
      <c r="B1779" s="6">
        <v>15000</v>
      </c>
      <c r="C1779" t="s">
        <v>26</v>
      </c>
      <c r="D1779" s="4">
        <v>7.8899999999999998E-2</v>
      </c>
      <c r="E1779" t="s">
        <v>45</v>
      </c>
      <c r="F1779" t="s">
        <v>64</v>
      </c>
      <c r="G1779" t="s">
        <v>60</v>
      </c>
      <c r="H1779" t="s">
        <v>24</v>
      </c>
      <c r="I1779" s="6">
        <v>150000</v>
      </c>
      <c r="J1779" s="8" t="str">
        <f t="shared" si="163"/>
        <v>HIGH</v>
      </c>
      <c r="K1779" t="s">
        <v>29</v>
      </c>
      <c r="L1779" t="s">
        <v>59</v>
      </c>
      <c r="M1779" s="13">
        <v>0.2999</v>
      </c>
      <c r="N1779" s="13">
        <v>29.99</v>
      </c>
      <c r="O1779">
        <v>715</v>
      </c>
      <c r="P1779">
        <v>719</v>
      </c>
      <c r="Q1779">
        <f t="shared" si="164"/>
        <v>717</v>
      </c>
      <c r="R1779" s="8" t="str">
        <f t="shared" si="165"/>
        <v>GOOD</v>
      </c>
      <c r="S1779">
        <f t="shared" si="162"/>
        <v>1</v>
      </c>
      <c r="T1779" s="8" t="str">
        <f t="shared" si="166"/>
        <v>HIGH</v>
      </c>
      <c r="U1779" s="8" t="str">
        <f t="shared" si="167"/>
        <v>High DTI / Low Income / Low FICO</v>
      </c>
    </row>
    <row r="1780" spans="1:21" x14ac:dyDescent="0.3">
      <c r="A1780">
        <v>65169331</v>
      </c>
      <c r="B1780" s="6">
        <v>25000</v>
      </c>
      <c r="C1780" t="s">
        <v>26</v>
      </c>
      <c r="D1780" s="4">
        <v>0.1099</v>
      </c>
      <c r="E1780" t="s">
        <v>34</v>
      </c>
      <c r="F1780" t="s">
        <v>49</v>
      </c>
      <c r="G1780" t="s">
        <v>33</v>
      </c>
      <c r="H1780" t="s">
        <v>24</v>
      </c>
      <c r="I1780" s="6">
        <v>98000</v>
      </c>
      <c r="J1780" s="8" t="str">
        <f t="shared" si="163"/>
        <v>HIGH</v>
      </c>
      <c r="K1780" t="s">
        <v>29</v>
      </c>
      <c r="L1780" t="s">
        <v>20</v>
      </c>
      <c r="M1780" s="13">
        <v>0.17760000000000001</v>
      </c>
      <c r="N1780" s="13">
        <v>17.760000000000002</v>
      </c>
      <c r="O1780">
        <v>700</v>
      </c>
      <c r="P1780">
        <v>704</v>
      </c>
      <c r="Q1780">
        <f t="shared" si="164"/>
        <v>702</v>
      </c>
      <c r="R1780" s="8" t="str">
        <f t="shared" si="165"/>
        <v>GOOD</v>
      </c>
      <c r="S1780">
        <f t="shared" si="162"/>
        <v>2</v>
      </c>
      <c r="T1780" s="8" t="str">
        <f t="shared" si="166"/>
        <v>MEDIUM</v>
      </c>
      <c r="U1780" s="8" t="str">
        <f t="shared" si="167"/>
        <v>Moderate DTI/Income/FICO</v>
      </c>
    </row>
    <row r="1781" spans="1:21" x14ac:dyDescent="0.3">
      <c r="A1781">
        <v>63185713</v>
      </c>
      <c r="B1781" s="6">
        <v>12000</v>
      </c>
      <c r="C1781" t="s">
        <v>14</v>
      </c>
      <c r="D1781" s="4">
        <v>0.15609999999999999</v>
      </c>
      <c r="E1781" t="s">
        <v>15</v>
      </c>
      <c r="F1781" t="s">
        <v>27</v>
      </c>
      <c r="G1781" t="s">
        <v>33</v>
      </c>
      <c r="H1781" t="s">
        <v>24</v>
      </c>
      <c r="I1781" s="6">
        <v>50000</v>
      </c>
      <c r="J1781" s="8" t="str">
        <f t="shared" si="163"/>
        <v>MEDIUM</v>
      </c>
      <c r="K1781" t="s">
        <v>48</v>
      </c>
      <c r="L1781" t="s">
        <v>20</v>
      </c>
      <c r="M1781" s="13">
        <v>0.31370000000000003</v>
      </c>
      <c r="N1781" s="13">
        <v>31.370000000000005</v>
      </c>
      <c r="O1781">
        <v>720</v>
      </c>
      <c r="P1781">
        <v>724</v>
      </c>
      <c r="Q1781">
        <f t="shared" si="164"/>
        <v>722</v>
      </c>
      <c r="R1781" s="8" t="str">
        <f t="shared" si="165"/>
        <v>GOOD</v>
      </c>
      <c r="S1781">
        <f t="shared" si="162"/>
        <v>1</v>
      </c>
      <c r="T1781" s="8" t="str">
        <f t="shared" si="166"/>
        <v>HIGH</v>
      </c>
      <c r="U1781" s="8" t="str">
        <f t="shared" si="167"/>
        <v>High DTI / Low Income / Low FICO</v>
      </c>
    </row>
    <row r="1782" spans="1:21" x14ac:dyDescent="0.3">
      <c r="A1782">
        <v>64050077</v>
      </c>
      <c r="B1782" s="6">
        <v>17500</v>
      </c>
      <c r="C1782" t="s">
        <v>14</v>
      </c>
      <c r="D1782" s="4">
        <v>0.12590000000000001</v>
      </c>
      <c r="E1782" t="s">
        <v>21</v>
      </c>
      <c r="F1782" t="s">
        <v>22</v>
      </c>
      <c r="G1782" t="s">
        <v>33</v>
      </c>
      <c r="H1782" t="s">
        <v>24</v>
      </c>
      <c r="I1782" s="6">
        <v>37987</v>
      </c>
      <c r="J1782" s="8" t="str">
        <f t="shared" si="163"/>
        <v>LOW</v>
      </c>
      <c r="K1782" t="s">
        <v>19</v>
      </c>
      <c r="L1782" t="s">
        <v>20</v>
      </c>
      <c r="M1782" s="13">
        <v>8.4399999999999989E-2</v>
      </c>
      <c r="N1782" s="13">
        <v>8.44</v>
      </c>
      <c r="O1782">
        <v>665</v>
      </c>
      <c r="P1782">
        <v>669</v>
      </c>
      <c r="Q1782">
        <f t="shared" si="164"/>
        <v>667</v>
      </c>
      <c r="R1782" s="8" t="str">
        <f t="shared" si="165"/>
        <v>FAIR</v>
      </c>
      <c r="S1782">
        <f t="shared" si="162"/>
        <v>1</v>
      </c>
      <c r="T1782" s="8" t="str">
        <f t="shared" si="166"/>
        <v>HIGH</v>
      </c>
      <c r="U1782" s="8" t="str">
        <f t="shared" si="167"/>
        <v>High DTI / Low Income / Low FICO</v>
      </c>
    </row>
    <row r="1783" spans="1:21" x14ac:dyDescent="0.3">
      <c r="A1783">
        <v>68525699</v>
      </c>
      <c r="B1783" s="6">
        <v>15000</v>
      </c>
      <c r="C1783" t="s">
        <v>26</v>
      </c>
      <c r="D1783" s="4">
        <v>0.11990000000000001</v>
      </c>
      <c r="E1783" t="s">
        <v>21</v>
      </c>
      <c r="F1783" t="s">
        <v>40</v>
      </c>
      <c r="G1783" t="s">
        <v>33</v>
      </c>
      <c r="H1783" t="s">
        <v>24</v>
      </c>
      <c r="I1783" s="6">
        <v>56000</v>
      </c>
      <c r="J1783" s="8" t="str">
        <f t="shared" si="163"/>
        <v>MEDIUM</v>
      </c>
      <c r="K1783" t="s">
        <v>48</v>
      </c>
      <c r="L1783" t="s">
        <v>20</v>
      </c>
      <c r="M1783" s="13">
        <v>0.16850000000000001</v>
      </c>
      <c r="N1783" s="13">
        <v>16.850000000000001</v>
      </c>
      <c r="O1783">
        <v>660</v>
      </c>
      <c r="P1783">
        <v>664</v>
      </c>
      <c r="Q1783">
        <f t="shared" si="164"/>
        <v>662</v>
      </c>
      <c r="R1783" s="8" t="str">
        <f t="shared" si="165"/>
        <v>FAIR</v>
      </c>
      <c r="S1783">
        <f t="shared" si="162"/>
        <v>2</v>
      </c>
      <c r="T1783" s="8" t="str">
        <f t="shared" si="166"/>
        <v>MEDIUM</v>
      </c>
      <c r="U1783" s="8" t="str">
        <f t="shared" si="167"/>
        <v>Moderate DTI/Income/FICO</v>
      </c>
    </row>
    <row r="1784" spans="1:21" x14ac:dyDescent="0.3">
      <c r="A1784">
        <v>65445156</v>
      </c>
      <c r="B1784" s="6">
        <v>9100</v>
      </c>
      <c r="C1784" t="s">
        <v>26</v>
      </c>
      <c r="D1784" s="4">
        <v>0.1099</v>
      </c>
      <c r="E1784" t="s">
        <v>34</v>
      </c>
      <c r="F1784" t="s">
        <v>49</v>
      </c>
      <c r="G1784" t="s">
        <v>23</v>
      </c>
      <c r="H1784" t="s">
        <v>37</v>
      </c>
      <c r="I1784" s="6">
        <v>55000</v>
      </c>
      <c r="J1784" s="8" t="str">
        <f t="shared" si="163"/>
        <v>MEDIUM</v>
      </c>
      <c r="K1784" t="s">
        <v>29</v>
      </c>
      <c r="L1784" t="s">
        <v>20</v>
      </c>
      <c r="M1784" s="13">
        <v>0.39840000000000003</v>
      </c>
      <c r="N1784" s="13">
        <v>39.840000000000003</v>
      </c>
      <c r="O1784">
        <v>725</v>
      </c>
      <c r="P1784">
        <v>729</v>
      </c>
      <c r="Q1784">
        <f t="shared" si="164"/>
        <v>727</v>
      </c>
      <c r="R1784" s="8" t="str">
        <f t="shared" si="165"/>
        <v>GOOD</v>
      </c>
      <c r="S1784">
        <f t="shared" si="162"/>
        <v>1</v>
      </c>
      <c r="T1784" s="8" t="str">
        <f t="shared" si="166"/>
        <v>HIGH</v>
      </c>
      <c r="U1784" s="8" t="str">
        <f t="shared" si="167"/>
        <v>High DTI / Low Income / Low FICO</v>
      </c>
    </row>
    <row r="1785" spans="1:21" x14ac:dyDescent="0.3">
      <c r="A1785">
        <v>65445367</v>
      </c>
      <c r="B1785" s="6">
        <v>6725</v>
      </c>
      <c r="C1785" t="s">
        <v>26</v>
      </c>
      <c r="D1785" s="4">
        <v>0.16550000000000001</v>
      </c>
      <c r="E1785" t="s">
        <v>15</v>
      </c>
      <c r="F1785" t="s">
        <v>16</v>
      </c>
      <c r="G1785" t="s">
        <v>28</v>
      </c>
      <c r="H1785" t="s">
        <v>24</v>
      </c>
      <c r="I1785" s="6">
        <v>25000</v>
      </c>
      <c r="J1785" s="8" t="str">
        <f t="shared" si="163"/>
        <v>LOW</v>
      </c>
      <c r="K1785" t="s">
        <v>29</v>
      </c>
      <c r="L1785" t="s">
        <v>20</v>
      </c>
      <c r="M1785" s="13">
        <v>0.39850000000000002</v>
      </c>
      <c r="N1785" s="13">
        <v>39.85</v>
      </c>
      <c r="O1785">
        <v>680</v>
      </c>
      <c r="P1785">
        <v>684</v>
      </c>
      <c r="Q1785">
        <f t="shared" si="164"/>
        <v>682</v>
      </c>
      <c r="R1785" s="8" t="str">
        <f t="shared" si="165"/>
        <v>FAIR</v>
      </c>
      <c r="S1785">
        <f t="shared" si="162"/>
        <v>1</v>
      </c>
      <c r="T1785" s="8" t="str">
        <f t="shared" si="166"/>
        <v>HIGH</v>
      </c>
      <c r="U1785" s="8" t="str">
        <f t="shared" si="167"/>
        <v>High DTI / Low Income / Low FICO</v>
      </c>
    </row>
    <row r="1786" spans="1:21" x14ac:dyDescent="0.3">
      <c r="A1786">
        <v>63514716</v>
      </c>
      <c r="B1786" s="6">
        <v>12800</v>
      </c>
      <c r="C1786" t="s">
        <v>14</v>
      </c>
      <c r="D1786" s="4">
        <v>0.20989999999999998</v>
      </c>
      <c r="E1786" t="s">
        <v>43</v>
      </c>
      <c r="F1786" t="s">
        <v>73</v>
      </c>
      <c r="G1786" t="s">
        <v>28</v>
      </c>
      <c r="H1786" t="s">
        <v>24</v>
      </c>
      <c r="I1786" s="6">
        <v>44000</v>
      </c>
      <c r="J1786" s="8" t="str">
        <f t="shared" si="163"/>
        <v>MEDIUM</v>
      </c>
      <c r="K1786" t="s">
        <v>29</v>
      </c>
      <c r="L1786" t="s">
        <v>20</v>
      </c>
      <c r="M1786" s="13">
        <v>0.1691</v>
      </c>
      <c r="N1786" s="13">
        <v>16.91</v>
      </c>
      <c r="O1786">
        <v>670</v>
      </c>
      <c r="P1786">
        <v>674</v>
      </c>
      <c r="Q1786">
        <f t="shared" si="164"/>
        <v>672</v>
      </c>
      <c r="R1786" s="8" t="str">
        <f t="shared" si="165"/>
        <v>FAIR</v>
      </c>
      <c r="S1786">
        <f t="shared" si="162"/>
        <v>2</v>
      </c>
      <c r="T1786" s="8" t="str">
        <f t="shared" si="166"/>
        <v>MEDIUM</v>
      </c>
      <c r="U1786" s="8" t="str">
        <f t="shared" si="167"/>
        <v>Moderate DTI/Income/FICO</v>
      </c>
    </row>
    <row r="1787" spans="1:21" x14ac:dyDescent="0.3">
      <c r="A1787">
        <v>65632573</v>
      </c>
      <c r="B1787" s="6">
        <v>35000</v>
      </c>
      <c r="C1787" t="s">
        <v>14</v>
      </c>
      <c r="D1787" s="4">
        <v>0.18989999999999999</v>
      </c>
      <c r="E1787" t="s">
        <v>43</v>
      </c>
      <c r="F1787" t="s">
        <v>76</v>
      </c>
      <c r="G1787" t="s">
        <v>33</v>
      </c>
      <c r="H1787" t="s">
        <v>24</v>
      </c>
      <c r="I1787" s="6">
        <v>143487</v>
      </c>
      <c r="J1787" s="8" t="str">
        <f t="shared" si="163"/>
        <v>HIGH</v>
      </c>
      <c r="K1787" t="s">
        <v>19</v>
      </c>
      <c r="L1787" t="s">
        <v>25</v>
      </c>
      <c r="M1787" s="13">
        <v>0.11460000000000001</v>
      </c>
      <c r="N1787" s="13">
        <v>11.46</v>
      </c>
      <c r="O1787">
        <v>675</v>
      </c>
      <c r="P1787">
        <v>679</v>
      </c>
      <c r="Q1787">
        <f t="shared" si="164"/>
        <v>677</v>
      </c>
      <c r="R1787" s="8" t="str">
        <f t="shared" si="165"/>
        <v>FAIR</v>
      </c>
      <c r="S1787">
        <f t="shared" si="162"/>
        <v>2</v>
      </c>
      <c r="T1787" s="8" t="str">
        <f t="shared" si="166"/>
        <v>MEDIUM</v>
      </c>
      <c r="U1787" s="8" t="str">
        <f t="shared" si="167"/>
        <v>Moderate DTI/Income/FICO</v>
      </c>
    </row>
    <row r="1788" spans="1:21" x14ac:dyDescent="0.3">
      <c r="A1788">
        <v>67216025</v>
      </c>
      <c r="B1788" s="6">
        <v>33000</v>
      </c>
      <c r="C1788" t="s">
        <v>26</v>
      </c>
      <c r="D1788" s="4">
        <v>0.1699</v>
      </c>
      <c r="E1788" t="s">
        <v>15</v>
      </c>
      <c r="F1788" t="s">
        <v>53</v>
      </c>
      <c r="G1788" t="s">
        <v>23</v>
      </c>
      <c r="H1788" t="s">
        <v>37</v>
      </c>
      <c r="I1788" s="6">
        <v>96800</v>
      </c>
      <c r="J1788" s="8" t="str">
        <f t="shared" si="163"/>
        <v>HIGH</v>
      </c>
      <c r="K1788" t="s">
        <v>29</v>
      </c>
      <c r="L1788" t="s">
        <v>31</v>
      </c>
      <c r="M1788" s="13">
        <v>0.1076</v>
      </c>
      <c r="N1788" s="13">
        <v>10.76</v>
      </c>
      <c r="O1788">
        <v>685</v>
      </c>
      <c r="P1788">
        <v>689</v>
      </c>
      <c r="Q1788">
        <f t="shared" si="164"/>
        <v>687</v>
      </c>
      <c r="R1788" s="8" t="str">
        <f t="shared" si="165"/>
        <v>FAIR</v>
      </c>
      <c r="S1788">
        <f t="shared" si="162"/>
        <v>2</v>
      </c>
      <c r="T1788" s="8" t="str">
        <f t="shared" si="166"/>
        <v>MEDIUM</v>
      </c>
      <c r="U1788" s="8" t="str">
        <f t="shared" si="167"/>
        <v>Moderate DTI/Income/FICO</v>
      </c>
    </row>
    <row r="1789" spans="1:21" x14ac:dyDescent="0.3">
      <c r="A1789">
        <v>66300877</v>
      </c>
      <c r="B1789" s="6">
        <v>35000</v>
      </c>
      <c r="C1789" t="s">
        <v>14</v>
      </c>
      <c r="D1789" s="4">
        <v>0.18989999999999999</v>
      </c>
      <c r="E1789" t="s">
        <v>43</v>
      </c>
      <c r="F1789" t="s">
        <v>76</v>
      </c>
      <c r="G1789" t="s">
        <v>33</v>
      </c>
      <c r="H1789" t="s">
        <v>24</v>
      </c>
      <c r="I1789" s="6">
        <v>93000</v>
      </c>
      <c r="J1789" s="8" t="str">
        <f t="shared" si="163"/>
        <v>HIGH</v>
      </c>
      <c r="K1789" t="s">
        <v>29</v>
      </c>
      <c r="L1789" t="s">
        <v>20</v>
      </c>
      <c r="M1789" s="13">
        <v>0.17780000000000001</v>
      </c>
      <c r="N1789" s="13">
        <v>17.78</v>
      </c>
      <c r="O1789">
        <v>745</v>
      </c>
      <c r="P1789">
        <v>749</v>
      </c>
      <c r="Q1789">
        <f t="shared" si="164"/>
        <v>747</v>
      </c>
      <c r="R1789" s="8" t="str">
        <f t="shared" si="165"/>
        <v>GOOD</v>
      </c>
      <c r="S1789">
        <f t="shared" si="162"/>
        <v>2</v>
      </c>
      <c r="T1789" s="8" t="str">
        <f t="shared" si="166"/>
        <v>MEDIUM</v>
      </c>
      <c r="U1789" s="8" t="str">
        <f t="shared" si="167"/>
        <v>Moderate DTI/Income/FICO</v>
      </c>
    </row>
    <row r="1790" spans="1:21" x14ac:dyDescent="0.3">
      <c r="A1790">
        <v>65797151</v>
      </c>
      <c r="B1790" s="6">
        <v>3000</v>
      </c>
      <c r="C1790" t="s">
        <v>26</v>
      </c>
      <c r="D1790" s="4">
        <v>0.11990000000000001</v>
      </c>
      <c r="E1790" t="s">
        <v>21</v>
      </c>
      <c r="F1790" t="s">
        <v>40</v>
      </c>
      <c r="G1790" t="s">
        <v>36</v>
      </c>
      <c r="H1790" t="s">
        <v>37</v>
      </c>
      <c r="I1790" s="6">
        <v>60000</v>
      </c>
      <c r="J1790" s="8" t="str">
        <f t="shared" si="163"/>
        <v>MEDIUM</v>
      </c>
      <c r="K1790" t="s">
        <v>48</v>
      </c>
      <c r="L1790" t="s">
        <v>20</v>
      </c>
      <c r="M1790" s="13">
        <v>0.18760000000000002</v>
      </c>
      <c r="N1790" s="13">
        <v>18.760000000000002</v>
      </c>
      <c r="O1790">
        <v>675</v>
      </c>
      <c r="P1790">
        <v>679</v>
      </c>
      <c r="Q1790">
        <f t="shared" si="164"/>
        <v>677</v>
      </c>
      <c r="R1790" s="8" t="str">
        <f t="shared" si="165"/>
        <v>FAIR</v>
      </c>
      <c r="S1790">
        <f t="shared" si="162"/>
        <v>2</v>
      </c>
      <c r="T1790" s="8" t="str">
        <f t="shared" si="166"/>
        <v>MEDIUM</v>
      </c>
      <c r="U1790" s="8" t="str">
        <f t="shared" si="167"/>
        <v>Moderate DTI/Income/FICO</v>
      </c>
    </row>
    <row r="1791" spans="1:21" x14ac:dyDescent="0.3">
      <c r="A1791">
        <v>65713527</v>
      </c>
      <c r="B1791" s="6">
        <v>35000</v>
      </c>
      <c r="C1791" t="s">
        <v>14</v>
      </c>
      <c r="D1791" s="4">
        <v>9.9900000000000003E-2</v>
      </c>
      <c r="E1791" t="s">
        <v>34</v>
      </c>
      <c r="F1791" t="s">
        <v>58</v>
      </c>
      <c r="G1791" t="s">
        <v>23</v>
      </c>
      <c r="H1791" t="s">
        <v>24</v>
      </c>
      <c r="I1791" s="6">
        <v>275000</v>
      </c>
      <c r="J1791" s="8" t="str">
        <f t="shared" si="163"/>
        <v>HIGH</v>
      </c>
      <c r="K1791" t="s">
        <v>29</v>
      </c>
      <c r="L1791" t="s">
        <v>25</v>
      </c>
      <c r="M1791" s="13">
        <v>5.4600000000000003E-2</v>
      </c>
      <c r="N1791" s="13">
        <v>5.46</v>
      </c>
      <c r="O1791">
        <v>805</v>
      </c>
      <c r="P1791">
        <v>809</v>
      </c>
      <c r="Q1791">
        <f t="shared" si="164"/>
        <v>807</v>
      </c>
      <c r="R1791" s="8" t="str">
        <f t="shared" si="165"/>
        <v>GOOD</v>
      </c>
      <c r="S1791">
        <f t="shared" si="162"/>
        <v>3</v>
      </c>
      <c r="T1791" s="8" t="str">
        <f t="shared" si="166"/>
        <v>LOW</v>
      </c>
      <c r="U1791" s="8" t="str">
        <f t="shared" si="167"/>
        <v>Strong Profile</v>
      </c>
    </row>
    <row r="1792" spans="1:21" x14ac:dyDescent="0.3">
      <c r="A1792">
        <v>67418107</v>
      </c>
      <c r="B1792" s="6">
        <v>5000</v>
      </c>
      <c r="C1792" t="s">
        <v>26</v>
      </c>
      <c r="D1792" s="4">
        <v>0.13669999999999999</v>
      </c>
      <c r="E1792" t="s">
        <v>21</v>
      </c>
      <c r="F1792" t="s">
        <v>30</v>
      </c>
      <c r="G1792" t="s">
        <v>50</v>
      </c>
      <c r="H1792" t="s">
        <v>24</v>
      </c>
      <c r="I1792" s="6">
        <v>39000</v>
      </c>
      <c r="J1792" s="8" t="str">
        <f t="shared" si="163"/>
        <v>LOW</v>
      </c>
      <c r="K1792" t="s">
        <v>29</v>
      </c>
      <c r="L1792" t="s">
        <v>59</v>
      </c>
      <c r="M1792" s="13">
        <v>0.1222</v>
      </c>
      <c r="N1792" s="13">
        <v>12.22</v>
      </c>
      <c r="O1792">
        <v>670</v>
      </c>
      <c r="P1792">
        <v>674</v>
      </c>
      <c r="Q1792">
        <f t="shared" si="164"/>
        <v>672</v>
      </c>
      <c r="R1792" s="8" t="str">
        <f t="shared" si="165"/>
        <v>FAIR</v>
      </c>
      <c r="S1792">
        <f t="shared" si="162"/>
        <v>1</v>
      </c>
      <c r="T1792" s="8" t="str">
        <f t="shared" si="166"/>
        <v>HIGH</v>
      </c>
      <c r="U1792" s="8" t="str">
        <f t="shared" si="167"/>
        <v>High DTI / Low Income / Low FICO</v>
      </c>
    </row>
    <row r="1793" spans="1:21" x14ac:dyDescent="0.3">
      <c r="A1793">
        <v>63338031</v>
      </c>
      <c r="B1793" s="6">
        <v>6000</v>
      </c>
      <c r="C1793" t="s">
        <v>26</v>
      </c>
      <c r="D1793" s="4">
        <v>0.20989999999999998</v>
      </c>
      <c r="E1793" t="s">
        <v>43</v>
      </c>
      <c r="F1793" t="s">
        <v>73</v>
      </c>
      <c r="G1793" t="s">
        <v>28</v>
      </c>
      <c r="H1793" t="s">
        <v>18</v>
      </c>
      <c r="I1793" s="6">
        <v>20000</v>
      </c>
      <c r="J1793" s="8" t="str">
        <f t="shared" si="163"/>
        <v>LOW</v>
      </c>
      <c r="K1793" t="s">
        <v>29</v>
      </c>
      <c r="L1793" t="s">
        <v>20</v>
      </c>
      <c r="M1793" s="13">
        <v>0.19620000000000001</v>
      </c>
      <c r="N1793" s="13">
        <v>19.62</v>
      </c>
      <c r="O1793">
        <v>675</v>
      </c>
      <c r="P1793">
        <v>679</v>
      </c>
      <c r="Q1793">
        <f t="shared" si="164"/>
        <v>677</v>
      </c>
      <c r="R1793" s="8" t="str">
        <f t="shared" si="165"/>
        <v>FAIR</v>
      </c>
      <c r="S1793">
        <f t="shared" si="162"/>
        <v>1</v>
      </c>
      <c r="T1793" s="8" t="str">
        <f t="shared" si="166"/>
        <v>HIGH</v>
      </c>
      <c r="U1793" s="8" t="str">
        <f t="shared" si="167"/>
        <v>High DTI / Low Income / Low FICO</v>
      </c>
    </row>
    <row r="1794" spans="1:21" x14ac:dyDescent="0.3">
      <c r="A1794">
        <v>66106362</v>
      </c>
      <c r="B1794" s="6">
        <v>24000</v>
      </c>
      <c r="C1794" t="s">
        <v>14</v>
      </c>
      <c r="D1794" s="4">
        <v>0.13669999999999999</v>
      </c>
      <c r="E1794" t="s">
        <v>21</v>
      </c>
      <c r="F1794" t="s">
        <v>30</v>
      </c>
      <c r="G1794" t="s">
        <v>36</v>
      </c>
      <c r="H1794" t="s">
        <v>24</v>
      </c>
      <c r="I1794" s="6">
        <v>87150</v>
      </c>
      <c r="J1794" s="8" t="str">
        <f t="shared" si="163"/>
        <v>HIGH</v>
      </c>
      <c r="K1794" t="s">
        <v>48</v>
      </c>
      <c r="L1794" t="s">
        <v>25</v>
      </c>
      <c r="M1794" s="13">
        <v>0.21149999999999999</v>
      </c>
      <c r="N1794" s="13">
        <v>21.15</v>
      </c>
      <c r="O1794">
        <v>670</v>
      </c>
      <c r="P1794">
        <v>674</v>
      </c>
      <c r="Q1794">
        <f t="shared" si="164"/>
        <v>672</v>
      </c>
      <c r="R1794" s="8" t="str">
        <f t="shared" si="165"/>
        <v>FAIR</v>
      </c>
      <c r="S1794">
        <f t="shared" ref="S1794:S1857" si="168">IF(AND(M1794&lt;0.12, I1794&gt;60000, Q1794&gt;700), 3, IF(AND(M1794&lt;0.2, I1794&gt;40000, Q1794&gt;660), 2, 1))</f>
        <v>1</v>
      </c>
      <c r="T1794" s="8" t="str">
        <f t="shared" si="166"/>
        <v>HIGH</v>
      </c>
      <c r="U1794" s="8" t="str">
        <f t="shared" si="167"/>
        <v>High DTI / Low Income / Low FICO</v>
      </c>
    </row>
    <row r="1795" spans="1:21" x14ac:dyDescent="0.3">
      <c r="A1795">
        <v>68475247</v>
      </c>
      <c r="B1795" s="6">
        <v>5000</v>
      </c>
      <c r="C1795" t="s">
        <v>26</v>
      </c>
      <c r="D1795" s="4">
        <v>0.1288</v>
      </c>
      <c r="E1795" t="s">
        <v>21</v>
      </c>
      <c r="F1795" t="s">
        <v>22</v>
      </c>
      <c r="G1795" t="s">
        <v>39</v>
      </c>
      <c r="H1795" t="s">
        <v>37</v>
      </c>
      <c r="I1795" s="6">
        <v>85000</v>
      </c>
      <c r="J1795" s="8" t="str">
        <f t="shared" ref="J1795:J1858" si="169">IF(I1795&gt;60000,"HIGH",IF(I1795&gt;40000,"MEDIUM","LOW"))</f>
        <v>HIGH</v>
      </c>
      <c r="K1795" t="s">
        <v>29</v>
      </c>
      <c r="L1795" t="s">
        <v>77</v>
      </c>
      <c r="M1795" s="13">
        <v>0.16170000000000001</v>
      </c>
      <c r="N1795" s="13">
        <v>16.170000000000002</v>
      </c>
      <c r="O1795">
        <v>700</v>
      </c>
      <c r="P1795">
        <v>704</v>
      </c>
      <c r="Q1795">
        <f t="shared" ref="Q1795:Q1858" si="170">AVERAGE(O1795,P1795)</f>
        <v>702</v>
      </c>
      <c r="R1795" s="8" t="str">
        <f t="shared" ref="R1795:R1858" si="171">IF(Q1795&gt;700,"GOOD",IF(Q1795&gt;660,"FAIR","POOR"))</f>
        <v>GOOD</v>
      </c>
      <c r="S1795">
        <f t="shared" si="168"/>
        <v>2</v>
      </c>
      <c r="T1795" s="8" t="str">
        <f t="shared" ref="T1795:T1858" si="172">IF(S1795=3, "LOW", IF(S1795=2, "MEDIUM", "HIGH"))</f>
        <v>MEDIUM</v>
      </c>
      <c r="U1795" s="8" t="str">
        <f t="shared" ref="U1795:U1858" si="173">IF(S1795=1, "High DTI / Low Income / Low FICO", IF(S1795=2, "Moderate DTI/Income/FICO", "Strong Profile"))</f>
        <v>Moderate DTI/Income/FICO</v>
      </c>
    </row>
    <row r="1796" spans="1:21" x14ac:dyDescent="0.3">
      <c r="A1796">
        <v>66472918</v>
      </c>
      <c r="B1796" s="6">
        <v>12000</v>
      </c>
      <c r="C1796" t="s">
        <v>26</v>
      </c>
      <c r="D1796" s="4">
        <v>8.3800000000000013E-2</v>
      </c>
      <c r="E1796" t="s">
        <v>34</v>
      </c>
      <c r="F1796" t="s">
        <v>35</v>
      </c>
      <c r="G1796" t="s">
        <v>23</v>
      </c>
      <c r="H1796" t="s">
        <v>24</v>
      </c>
      <c r="I1796" s="6">
        <v>64000</v>
      </c>
      <c r="J1796" s="8" t="str">
        <f t="shared" si="169"/>
        <v>HIGH</v>
      </c>
      <c r="K1796" t="s">
        <v>29</v>
      </c>
      <c r="L1796" t="s">
        <v>20</v>
      </c>
      <c r="M1796" s="13">
        <v>0.23519999999999999</v>
      </c>
      <c r="N1796" s="13">
        <v>23.52</v>
      </c>
      <c r="O1796">
        <v>685</v>
      </c>
      <c r="P1796">
        <v>689</v>
      </c>
      <c r="Q1796">
        <f t="shared" si="170"/>
        <v>687</v>
      </c>
      <c r="R1796" s="8" t="str">
        <f t="shared" si="171"/>
        <v>FAIR</v>
      </c>
      <c r="S1796">
        <f t="shared" si="168"/>
        <v>1</v>
      </c>
      <c r="T1796" s="8" t="str">
        <f t="shared" si="172"/>
        <v>HIGH</v>
      </c>
      <c r="U1796" s="8" t="str">
        <f t="shared" si="173"/>
        <v>High DTI / Low Income / Low FICO</v>
      </c>
    </row>
    <row r="1797" spans="1:21" x14ac:dyDescent="0.3">
      <c r="A1797">
        <v>65745265</v>
      </c>
      <c r="B1797" s="6">
        <v>7200</v>
      </c>
      <c r="C1797" t="s">
        <v>26</v>
      </c>
      <c r="D1797" s="4">
        <v>0.1099</v>
      </c>
      <c r="E1797" t="s">
        <v>34</v>
      </c>
      <c r="F1797" t="s">
        <v>49</v>
      </c>
      <c r="G1797" t="s">
        <v>33</v>
      </c>
      <c r="H1797" t="s">
        <v>24</v>
      </c>
      <c r="I1797" s="6">
        <v>70000</v>
      </c>
      <c r="J1797" s="8" t="str">
        <f t="shared" si="169"/>
        <v>HIGH</v>
      </c>
      <c r="K1797" t="s">
        <v>29</v>
      </c>
      <c r="L1797" t="s">
        <v>20</v>
      </c>
      <c r="M1797" s="13">
        <v>0.39610000000000001</v>
      </c>
      <c r="N1797" s="13">
        <v>39.61</v>
      </c>
      <c r="O1797">
        <v>675</v>
      </c>
      <c r="P1797">
        <v>679</v>
      </c>
      <c r="Q1797">
        <f t="shared" si="170"/>
        <v>677</v>
      </c>
      <c r="R1797" s="8" t="str">
        <f t="shared" si="171"/>
        <v>FAIR</v>
      </c>
      <c r="S1797">
        <f t="shared" si="168"/>
        <v>1</v>
      </c>
      <c r="T1797" s="8" t="str">
        <f t="shared" si="172"/>
        <v>HIGH</v>
      </c>
      <c r="U1797" s="8" t="str">
        <f t="shared" si="173"/>
        <v>High DTI / Low Income / Low FICO</v>
      </c>
    </row>
    <row r="1798" spans="1:21" x14ac:dyDescent="0.3">
      <c r="A1798">
        <v>63528294</v>
      </c>
      <c r="B1798" s="6">
        <v>4800</v>
      </c>
      <c r="C1798" t="s">
        <v>26</v>
      </c>
      <c r="D1798" s="4">
        <v>0.1153</v>
      </c>
      <c r="E1798" t="s">
        <v>34</v>
      </c>
      <c r="F1798" t="s">
        <v>54</v>
      </c>
      <c r="G1798" t="s">
        <v>47</v>
      </c>
      <c r="H1798" t="s">
        <v>37</v>
      </c>
      <c r="I1798" s="6">
        <v>86000</v>
      </c>
      <c r="J1798" s="8" t="str">
        <f t="shared" si="169"/>
        <v>HIGH</v>
      </c>
      <c r="K1798" t="s">
        <v>29</v>
      </c>
      <c r="L1798" t="s">
        <v>20</v>
      </c>
      <c r="M1798" s="13">
        <v>0.16289999999999999</v>
      </c>
      <c r="N1798" s="13">
        <v>16.29</v>
      </c>
      <c r="O1798">
        <v>660</v>
      </c>
      <c r="P1798">
        <v>664</v>
      </c>
      <c r="Q1798">
        <f t="shared" si="170"/>
        <v>662</v>
      </c>
      <c r="R1798" s="8" t="str">
        <f t="shared" si="171"/>
        <v>FAIR</v>
      </c>
      <c r="S1798">
        <f t="shared" si="168"/>
        <v>2</v>
      </c>
      <c r="T1798" s="8" t="str">
        <f t="shared" si="172"/>
        <v>MEDIUM</v>
      </c>
      <c r="U1798" s="8" t="str">
        <f t="shared" si="173"/>
        <v>Moderate DTI/Income/FICO</v>
      </c>
    </row>
    <row r="1799" spans="1:21" x14ac:dyDescent="0.3">
      <c r="A1799">
        <v>67919393</v>
      </c>
      <c r="B1799" s="6">
        <v>6000</v>
      </c>
      <c r="C1799" t="s">
        <v>26</v>
      </c>
      <c r="D1799" s="4">
        <v>0.1318</v>
      </c>
      <c r="E1799" t="s">
        <v>21</v>
      </c>
      <c r="F1799" t="s">
        <v>32</v>
      </c>
      <c r="G1799" t="s">
        <v>72</v>
      </c>
      <c r="H1799" t="s">
        <v>37</v>
      </c>
      <c r="I1799" s="6">
        <v>40000</v>
      </c>
      <c r="J1799" s="8" t="str">
        <f t="shared" si="169"/>
        <v>LOW</v>
      </c>
      <c r="K1799" t="s">
        <v>29</v>
      </c>
      <c r="L1799" t="s">
        <v>20</v>
      </c>
      <c r="M1799" s="13">
        <v>0.34799999999999998</v>
      </c>
      <c r="N1799" s="13">
        <v>34.799999999999997</v>
      </c>
      <c r="O1799">
        <v>675</v>
      </c>
      <c r="P1799">
        <v>679</v>
      </c>
      <c r="Q1799">
        <f t="shared" si="170"/>
        <v>677</v>
      </c>
      <c r="R1799" s="8" t="str">
        <f t="shared" si="171"/>
        <v>FAIR</v>
      </c>
      <c r="S1799">
        <f t="shared" si="168"/>
        <v>1</v>
      </c>
      <c r="T1799" s="8" t="str">
        <f t="shared" si="172"/>
        <v>HIGH</v>
      </c>
      <c r="U1799" s="8" t="str">
        <f t="shared" si="173"/>
        <v>High DTI / Low Income / Low FICO</v>
      </c>
    </row>
    <row r="1800" spans="1:21" x14ac:dyDescent="0.3">
      <c r="A1800">
        <v>67235563</v>
      </c>
      <c r="B1800" s="6">
        <v>2600</v>
      </c>
      <c r="C1800" t="s">
        <v>26</v>
      </c>
      <c r="D1800" s="4">
        <v>0.15410000000000001</v>
      </c>
      <c r="E1800" t="s">
        <v>15</v>
      </c>
      <c r="F1800" t="s">
        <v>27</v>
      </c>
      <c r="G1800" t="s">
        <v>36</v>
      </c>
      <c r="H1800" t="s">
        <v>18</v>
      </c>
      <c r="I1800" s="6">
        <v>60000</v>
      </c>
      <c r="J1800" s="8" t="str">
        <f t="shared" si="169"/>
        <v>MEDIUM</v>
      </c>
      <c r="K1800" t="s">
        <v>29</v>
      </c>
      <c r="L1800" t="s">
        <v>20</v>
      </c>
      <c r="M1800" s="13">
        <v>0.17600000000000002</v>
      </c>
      <c r="N1800" s="13">
        <v>17.600000000000001</v>
      </c>
      <c r="O1800">
        <v>670</v>
      </c>
      <c r="P1800">
        <v>674</v>
      </c>
      <c r="Q1800">
        <f t="shared" si="170"/>
        <v>672</v>
      </c>
      <c r="R1800" s="8" t="str">
        <f t="shared" si="171"/>
        <v>FAIR</v>
      </c>
      <c r="S1800">
        <f t="shared" si="168"/>
        <v>2</v>
      </c>
      <c r="T1800" s="8" t="str">
        <f t="shared" si="172"/>
        <v>MEDIUM</v>
      </c>
      <c r="U1800" s="8" t="str">
        <f t="shared" si="173"/>
        <v>Moderate DTI/Income/FICO</v>
      </c>
    </row>
    <row r="1801" spans="1:21" x14ac:dyDescent="0.3">
      <c r="A1801">
        <v>63187706</v>
      </c>
      <c r="B1801" s="6">
        <v>10000</v>
      </c>
      <c r="C1801" t="s">
        <v>26</v>
      </c>
      <c r="D1801" s="4">
        <v>0.14649999999999999</v>
      </c>
      <c r="E1801" t="s">
        <v>21</v>
      </c>
      <c r="F1801" t="s">
        <v>56</v>
      </c>
      <c r="G1801" t="s">
        <v>33</v>
      </c>
      <c r="H1801" t="s">
        <v>37</v>
      </c>
      <c r="I1801" s="6">
        <v>91000</v>
      </c>
      <c r="J1801" s="8" t="str">
        <f t="shared" si="169"/>
        <v>HIGH</v>
      </c>
      <c r="K1801" t="s">
        <v>29</v>
      </c>
      <c r="L1801" t="s">
        <v>66</v>
      </c>
      <c r="M1801" s="13">
        <v>0.23550000000000001</v>
      </c>
      <c r="N1801" s="13">
        <v>23.55</v>
      </c>
      <c r="O1801">
        <v>695</v>
      </c>
      <c r="P1801">
        <v>699</v>
      </c>
      <c r="Q1801">
        <f t="shared" si="170"/>
        <v>697</v>
      </c>
      <c r="R1801" s="8" t="str">
        <f t="shared" si="171"/>
        <v>FAIR</v>
      </c>
      <c r="S1801">
        <f t="shared" si="168"/>
        <v>1</v>
      </c>
      <c r="T1801" s="8" t="str">
        <f t="shared" si="172"/>
        <v>HIGH</v>
      </c>
      <c r="U1801" s="8" t="str">
        <f t="shared" si="173"/>
        <v>High DTI / Low Income / Low FICO</v>
      </c>
    </row>
    <row r="1802" spans="1:21" x14ac:dyDescent="0.3">
      <c r="A1802">
        <v>67919325</v>
      </c>
      <c r="B1802" s="6">
        <v>10000</v>
      </c>
      <c r="C1802" t="s">
        <v>26</v>
      </c>
      <c r="D1802" s="4">
        <v>8.4900000000000003E-2</v>
      </c>
      <c r="E1802" t="s">
        <v>34</v>
      </c>
      <c r="F1802" t="s">
        <v>35</v>
      </c>
      <c r="G1802" t="s">
        <v>69</v>
      </c>
      <c r="H1802" t="s">
        <v>24</v>
      </c>
      <c r="I1802" s="6">
        <v>42000</v>
      </c>
      <c r="J1802" s="8" t="str">
        <f t="shared" si="169"/>
        <v>MEDIUM</v>
      </c>
      <c r="K1802" t="s">
        <v>29</v>
      </c>
      <c r="L1802" t="s">
        <v>20</v>
      </c>
      <c r="M1802" s="13">
        <v>0.33770000000000006</v>
      </c>
      <c r="N1802" s="13">
        <v>33.770000000000003</v>
      </c>
      <c r="O1802">
        <v>680</v>
      </c>
      <c r="P1802">
        <v>684</v>
      </c>
      <c r="Q1802">
        <f t="shared" si="170"/>
        <v>682</v>
      </c>
      <c r="R1802" s="8" t="str">
        <f t="shared" si="171"/>
        <v>FAIR</v>
      </c>
      <c r="S1802">
        <f t="shared" si="168"/>
        <v>1</v>
      </c>
      <c r="T1802" s="8" t="str">
        <f t="shared" si="172"/>
        <v>HIGH</v>
      </c>
      <c r="U1802" s="8" t="str">
        <f t="shared" si="173"/>
        <v>High DTI / Low Income / Low FICO</v>
      </c>
    </row>
    <row r="1803" spans="1:21" x14ac:dyDescent="0.3">
      <c r="A1803">
        <v>65601344</v>
      </c>
      <c r="B1803" s="6">
        <v>35000</v>
      </c>
      <c r="C1803" t="s">
        <v>26</v>
      </c>
      <c r="D1803" s="4">
        <v>7.8899999999999998E-2</v>
      </c>
      <c r="E1803" t="s">
        <v>45</v>
      </c>
      <c r="F1803" t="s">
        <v>64</v>
      </c>
      <c r="G1803" t="s">
        <v>23</v>
      </c>
      <c r="H1803" t="s">
        <v>24</v>
      </c>
      <c r="I1803" s="6">
        <v>125000</v>
      </c>
      <c r="J1803" s="8" t="str">
        <f t="shared" si="169"/>
        <v>HIGH</v>
      </c>
      <c r="K1803" t="s">
        <v>29</v>
      </c>
      <c r="L1803" t="s">
        <v>25</v>
      </c>
      <c r="M1803" s="13">
        <v>0.2651</v>
      </c>
      <c r="N1803" s="13">
        <v>26.51</v>
      </c>
      <c r="O1803">
        <v>725</v>
      </c>
      <c r="P1803">
        <v>729</v>
      </c>
      <c r="Q1803">
        <f t="shared" si="170"/>
        <v>727</v>
      </c>
      <c r="R1803" s="8" t="str">
        <f t="shared" si="171"/>
        <v>GOOD</v>
      </c>
      <c r="S1803">
        <f t="shared" si="168"/>
        <v>1</v>
      </c>
      <c r="T1803" s="8" t="str">
        <f t="shared" si="172"/>
        <v>HIGH</v>
      </c>
      <c r="U1803" s="8" t="str">
        <f t="shared" si="173"/>
        <v>High DTI / Low Income / Low FICO</v>
      </c>
    </row>
    <row r="1804" spans="1:21" x14ac:dyDescent="0.3">
      <c r="A1804">
        <v>66591452</v>
      </c>
      <c r="B1804" s="6">
        <v>15000</v>
      </c>
      <c r="C1804" t="s">
        <v>26</v>
      </c>
      <c r="D1804" s="4">
        <v>0.11990000000000001</v>
      </c>
      <c r="E1804" t="s">
        <v>21</v>
      </c>
      <c r="F1804" t="s">
        <v>40</v>
      </c>
      <c r="G1804" t="s">
        <v>60</v>
      </c>
      <c r="H1804" t="s">
        <v>24</v>
      </c>
      <c r="I1804" s="6">
        <v>68000</v>
      </c>
      <c r="J1804" s="8" t="str">
        <f t="shared" si="169"/>
        <v>HIGH</v>
      </c>
      <c r="K1804" t="s">
        <v>29</v>
      </c>
      <c r="L1804" t="s">
        <v>25</v>
      </c>
      <c r="M1804" s="13">
        <v>0.21660000000000001</v>
      </c>
      <c r="N1804" s="13">
        <v>21.66</v>
      </c>
      <c r="O1804">
        <v>720</v>
      </c>
      <c r="P1804">
        <v>724</v>
      </c>
      <c r="Q1804">
        <f t="shared" si="170"/>
        <v>722</v>
      </c>
      <c r="R1804" s="8" t="str">
        <f t="shared" si="171"/>
        <v>GOOD</v>
      </c>
      <c r="S1804">
        <f t="shared" si="168"/>
        <v>1</v>
      </c>
      <c r="T1804" s="8" t="str">
        <f t="shared" si="172"/>
        <v>HIGH</v>
      </c>
      <c r="U1804" s="8" t="str">
        <f t="shared" si="173"/>
        <v>High DTI / Low Income / Low FICO</v>
      </c>
    </row>
    <row r="1805" spans="1:21" x14ac:dyDescent="0.3">
      <c r="A1805">
        <v>66390281</v>
      </c>
      <c r="B1805" s="6">
        <v>9000</v>
      </c>
      <c r="C1805" t="s">
        <v>26</v>
      </c>
      <c r="D1805" s="4">
        <v>5.3200000000000004E-2</v>
      </c>
      <c r="E1805" t="s">
        <v>45</v>
      </c>
      <c r="F1805" t="s">
        <v>57</v>
      </c>
      <c r="G1805" t="s">
        <v>23</v>
      </c>
      <c r="H1805" t="s">
        <v>24</v>
      </c>
      <c r="I1805" s="6">
        <v>120000</v>
      </c>
      <c r="J1805" s="8" t="str">
        <f t="shared" si="169"/>
        <v>HIGH</v>
      </c>
      <c r="K1805" t="s">
        <v>29</v>
      </c>
      <c r="L1805" t="s">
        <v>25</v>
      </c>
      <c r="M1805" s="13">
        <v>9.8699999999999996E-2</v>
      </c>
      <c r="N1805" s="13">
        <v>9.8699999999999992</v>
      </c>
      <c r="O1805">
        <v>710</v>
      </c>
      <c r="P1805">
        <v>714</v>
      </c>
      <c r="Q1805">
        <f t="shared" si="170"/>
        <v>712</v>
      </c>
      <c r="R1805" s="8" t="str">
        <f t="shared" si="171"/>
        <v>GOOD</v>
      </c>
      <c r="S1805">
        <f t="shared" si="168"/>
        <v>3</v>
      </c>
      <c r="T1805" s="8" t="str">
        <f t="shared" si="172"/>
        <v>LOW</v>
      </c>
      <c r="U1805" s="8" t="str">
        <f t="shared" si="173"/>
        <v>Strong Profile</v>
      </c>
    </row>
    <row r="1806" spans="1:21" x14ac:dyDescent="0.3">
      <c r="A1806">
        <v>65905337</v>
      </c>
      <c r="B1806" s="6">
        <v>24000</v>
      </c>
      <c r="C1806" t="s">
        <v>26</v>
      </c>
      <c r="D1806" s="4">
        <v>0.10640000000000001</v>
      </c>
      <c r="E1806" t="s">
        <v>34</v>
      </c>
      <c r="F1806" t="s">
        <v>49</v>
      </c>
      <c r="G1806" t="s">
        <v>33</v>
      </c>
      <c r="H1806" t="s">
        <v>24</v>
      </c>
      <c r="I1806" s="6">
        <v>100500</v>
      </c>
      <c r="J1806" s="8" t="str">
        <f t="shared" si="169"/>
        <v>HIGH</v>
      </c>
      <c r="K1806" t="s">
        <v>29</v>
      </c>
      <c r="L1806" t="s">
        <v>20</v>
      </c>
      <c r="M1806" s="13">
        <v>0.17670000000000002</v>
      </c>
      <c r="N1806" s="13">
        <v>17.670000000000002</v>
      </c>
      <c r="O1806">
        <v>740</v>
      </c>
      <c r="P1806">
        <v>744</v>
      </c>
      <c r="Q1806">
        <f t="shared" si="170"/>
        <v>742</v>
      </c>
      <c r="R1806" s="8" t="str">
        <f t="shared" si="171"/>
        <v>GOOD</v>
      </c>
      <c r="S1806">
        <f t="shared" si="168"/>
        <v>2</v>
      </c>
      <c r="T1806" s="8" t="str">
        <f t="shared" si="172"/>
        <v>MEDIUM</v>
      </c>
      <c r="U1806" s="8" t="str">
        <f t="shared" si="173"/>
        <v>Moderate DTI/Income/FICO</v>
      </c>
    </row>
    <row r="1807" spans="1:21" x14ac:dyDescent="0.3">
      <c r="A1807">
        <v>67329146</v>
      </c>
      <c r="B1807" s="6">
        <v>28050</v>
      </c>
      <c r="C1807" t="s">
        <v>14</v>
      </c>
      <c r="D1807" s="4">
        <v>0.24989999999999998</v>
      </c>
      <c r="E1807" t="s">
        <v>41</v>
      </c>
      <c r="F1807" t="s">
        <v>63</v>
      </c>
      <c r="G1807" t="s">
        <v>33</v>
      </c>
      <c r="H1807" t="s">
        <v>37</v>
      </c>
      <c r="I1807" s="6">
        <v>61000</v>
      </c>
      <c r="J1807" s="8" t="str">
        <f t="shared" si="169"/>
        <v>HIGH</v>
      </c>
      <c r="K1807" t="s">
        <v>19</v>
      </c>
      <c r="L1807" t="s">
        <v>20</v>
      </c>
      <c r="M1807" s="13">
        <v>0.27079999999999999</v>
      </c>
      <c r="N1807" s="13">
        <v>27.08</v>
      </c>
      <c r="O1807">
        <v>730</v>
      </c>
      <c r="P1807">
        <v>734</v>
      </c>
      <c r="Q1807">
        <f t="shared" si="170"/>
        <v>732</v>
      </c>
      <c r="R1807" s="8" t="str">
        <f t="shared" si="171"/>
        <v>GOOD</v>
      </c>
      <c r="S1807">
        <f t="shared" si="168"/>
        <v>1</v>
      </c>
      <c r="T1807" s="8" t="str">
        <f t="shared" si="172"/>
        <v>HIGH</v>
      </c>
      <c r="U1807" s="8" t="str">
        <f t="shared" si="173"/>
        <v>High DTI / Low Income / Low FICO</v>
      </c>
    </row>
    <row r="1808" spans="1:21" x14ac:dyDescent="0.3">
      <c r="A1808">
        <v>63284177</v>
      </c>
      <c r="B1808" s="6">
        <v>16000</v>
      </c>
      <c r="C1808" t="s">
        <v>26</v>
      </c>
      <c r="D1808" s="4">
        <v>7.8899999999999998E-2</v>
      </c>
      <c r="E1808" t="s">
        <v>45</v>
      </c>
      <c r="F1808" t="s">
        <v>64</v>
      </c>
      <c r="G1808" t="s">
        <v>50</v>
      </c>
      <c r="H1808" t="s">
        <v>24</v>
      </c>
      <c r="I1808" s="6">
        <v>50000</v>
      </c>
      <c r="J1808" s="8" t="str">
        <f t="shared" si="169"/>
        <v>MEDIUM</v>
      </c>
      <c r="K1808" t="s">
        <v>29</v>
      </c>
      <c r="L1808" t="s">
        <v>31</v>
      </c>
      <c r="M1808" s="13">
        <v>0.2465</v>
      </c>
      <c r="N1808" s="13">
        <v>24.65</v>
      </c>
      <c r="O1808">
        <v>680</v>
      </c>
      <c r="P1808">
        <v>684</v>
      </c>
      <c r="Q1808">
        <f t="shared" si="170"/>
        <v>682</v>
      </c>
      <c r="R1808" s="8" t="str">
        <f t="shared" si="171"/>
        <v>FAIR</v>
      </c>
      <c r="S1808">
        <f t="shared" si="168"/>
        <v>1</v>
      </c>
      <c r="T1808" s="8" t="str">
        <f t="shared" si="172"/>
        <v>HIGH</v>
      </c>
      <c r="U1808" s="8" t="str">
        <f t="shared" si="173"/>
        <v>High DTI / Low Income / Low FICO</v>
      </c>
    </row>
    <row r="1809" spans="1:21" x14ac:dyDescent="0.3">
      <c r="A1809">
        <v>66454326</v>
      </c>
      <c r="B1809" s="6">
        <v>4200</v>
      </c>
      <c r="C1809" t="s">
        <v>26</v>
      </c>
      <c r="D1809" s="4">
        <v>6.8900000000000003E-2</v>
      </c>
      <c r="E1809" t="s">
        <v>45</v>
      </c>
      <c r="F1809" t="s">
        <v>46</v>
      </c>
      <c r="G1809" t="s">
        <v>69</v>
      </c>
      <c r="H1809" t="s">
        <v>18</v>
      </c>
      <c r="I1809" s="6">
        <v>43000</v>
      </c>
      <c r="J1809" s="8" t="str">
        <f t="shared" si="169"/>
        <v>MEDIUM</v>
      </c>
      <c r="K1809" t="s">
        <v>29</v>
      </c>
      <c r="L1809" t="s">
        <v>25</v>
      </c>
      <c r="M1809" s="13">
        <v>0.20069999999999999</v>
      </c>
      <c r="N1809" s="13">
        <v>20.07</v>
      </c>
      <c r="O1809">
        <v>705</v>
      </c>
      <c r="P1809">
        <v>709</v>
      </c>
      <c r="Q1809">
        <f t="shared" si="170"/>
        <v>707</v>
      </c>
      <c r="R1809" s="8" t="str">
        <f t="shared" si="171"/>
        <v>GOOD</v>
      </c>
      <c r="S1809">
        <f t="shared" si="168"/>
        <v>1</v>
      </c>
      <c r="T1809" s="8" t="str">
        <f t="shared" si="172"/>
        <v>HIGH</v>
      </c>
      <c r="U1809" s="8" t="str">
        <f t="shared" si="173"/>
        <v>High DTI / Low Income / Low FICO</v>
      </c>
    </row>
    <row r="1810" spans="1:21" x14ac:dyDescent="0.3">
      <c r="A1810">
        <v>66575034</v>
      </c>
      <c r="B1810" s="6">
        <v>5000</v>
      </c>
      <c r="C1810" t="s">
        <v>26</v>
      </c>
      <c r="D1810" s="4">
        <v>0.11220000000000001</v>
      </c>
      <c r="E1810" t="s">
        <v>34</v>
      </c>
      <c r="F1810" t="s">
        <v>54</v>
      </c>
      <c r="G1810" t="s">
        <v>33</v>
      </c>
      <c r="H1810" t="s">
        <v>37</v>
      </c>
      <c r="I1810" s="6">
        <v>42500</v>
      </c>
      <c r="J1810" s="8" t="str">
        <f t="shared" si="169"/>
        <v>MEDIUM</v>
      </c>
      <c r="K1810" t="s">
        <v>48</v>
      </c>
      <c r="L1810" t="s">
        <v>20</v>
      </c>
      <c r="M1810" s="13">
        <v>0.34310000000000002</v>
      </c>
      <c r="N1810" s="13">
        <v>34.31</v>
      </c>
      <c r="O1810">
        <v>710</v>
      </c>
      <c r="P1810">
        <v>714</v>
      </c>
      <c r="Q1810">
        <f t="shared" si="170"/>
        <v>712</v>
      </c>
      <c r="R1810" s="8" t="str">
        <f t="shared" si="171"/>
        <v>GOOD</v>
      </c>
      <c r="S1810">
        <f t="shared" si="168"/>
        <v>1</v>
      </c>
      <c r="T1810" s="8" t="str">
        <f t="shared" si="172"/>
        <v>HIGH</v>
      </c>
      <c r="U1810" s="8" t="str">
        <f t="shared" si="173"/>
        <v>High DTI / Low Income / Low FICO</v>
      </c>
    </row>
    <row r="1811" spans="1:21" x14ac:dyDescent="0.3">
      <c r="A1811">
        <v>65078300</v>
      </c>
      <c r="B1811" s="6">
        <v>22800</v>
      </c>
      <c r="C1811" t="s">
        <v>26</v>
      </c>
      <c r="D1811" s="4">
        <v>0.12050000000000001</v>
      </c>
      <c r="E1811" t="s">
        <v>21</v>
      </c>
      <c r="F1811" t="s">
        <v>40</v>
      </c>
      <c r="G1811" t="s">
        <v>23</v>
      </c>
      <c r="H1811" t="s">
        <v>24</v>
      </c>
      <c r="I1811" s="6">
        <v>102000</v>
      </c>
      <c r="J1811" s="8" t="str">
        <f t="shared" si="169"/>
        <v>HIGH</v>
      </c>
      <c r="K1811" t="s">
        <v>29</v>
      </c>
      <c r="L1811" t="s">
        <v>20</v>
      </c>
      <c r="M1811" s="13">
        <v>0.11650000000000001</v>
      </c>
      <c r="N1811" s="13">
        <v>11.65</v>
      </c>
      <c r="O1811">
        <v>680</v>
      </c>
      <c r="P1811">
        <v>684</v>
      </c>
      <c r="Q1811">
        <f t="shared" si="170"/>
        <v>682</v>
      </c>
      <c r="R1811" s="8" t="str">
        <f t="shared" si="171"/>
        <v>FAIR</v>
      </c>
      <c r="S1811">
        <f t="shared" si="168"/>
        <v>2</v>
      </c>
      <c r="T1811" s="8" t="str">
        <f t="shared" si="172"/>
        <v>MEDIUM</v>
      </c>
      <c r="U1811" s="8" t="str">
        <f t="shared" si="173"/>
        <v>Moderate DTI/Income/FICO</v>
      </c>
    </row>
    <row r="1812" spans="1:21" x14ac:dyDescent="0.3">
      <c r="A1812">
        <v>63397114</v>
      </c>
      <c r="B1812" s="6">
        <v>6000</v>
      </c>
      <c r="C1812" t="s">
        <v>26</v>
      </c>
      <c r="D1812" s="4">
        <v>7.2599999999999998E-2</v>
      </c>
      <c r="E1812" t="s">
        <v>45</v>
      </c>
      <c r="F1812" t="s">
        <v>61</v>
      </c>
      <c r="G1812" t="s">
        <v>33</v>
      </c>
      <c r="H1812" t="s">
        <v>37</v>
      </c>
      <c r="I1812" s="6">
        <v>46500</v>
      </c>
      <c r="J1812" s="8" t="str">
        <f t="shared" si="169"/>
        <v>MEDIUM</v>
      </c>
      <c r="K1812" t="s">
        <v>29</v>
      </c>
      <c r="L1812" t="s">
        <v>77</v>
      </c>
      <c r="M1812" s="13">
        <v>0.13419999999999999</v>
      </c>
      <c r="N1812" s="13">
        <v>13.419999999999998</v>
      </c>
      <c r="O1812">
        <v>730</v>
      </c>
      <c r="P1812">
        <v>734</v>
      </c>
      <c r="Q1812">
        <f t="shared" si="170"/>
        <v>732</v>
      </c>
      <c r="R1812" s="8" t="str">
        <f t="shared" si="171"/>
        <v>GOOD</v>
      </c>
      <c r="S1812">
        <f t="shared" si="168"/>
        <v>2</v>
      </c>
      <c r="T1812" s="8" t="str">
        <f t="shared" si="172"/>
        <v>MEDIUM</v>
      </c>
      <c r="U1812" s="8" t="str">
        <f t="shared" si="173"/>
        <v>Moderate DTI/Income/FICO</v>
      </c>
    </row>
    <row r="1813" spans="1:21" x14ac:dyDescent="0.3">
      <c r="A1813">
        <v>63155013</v>
      </c>
      <c r="B1813" s="6">
        <v>16000</v>
      </c>
      <c r="C1813" t="s">
        <v>14</v>
      </c>
      <c r="D1813" s="4">
        <v>0.1153</v>
      </c>
      <c r="E1813" t="s">
        <v>34</v>
      </c>
      <c r="F1813" t="s">
        <v>54</v>
      </c>
      <c r="G1813" t="s">
        <v>33</v>
      </c>
      <c r="H1813" t="s">
        <v>18</v>
      </c>
      <c r="I1813" s="6">
        <v>56000</v>
      </c>
      <c r="J1813" s="8" t="str">
        <f t="shared" si="169"/>
        <v>MEDIUM</v>
      </c>
      <c r="K1813" t="s">
        <v>19</v>
      </c>
      <c r="L1813" t="s">
        <v>20</v>
      </c>
      <c r="M1813" s="13">
        <v>0.14810000000000001</v>
      </c>
      <c r="N1813" s="13">
        <v>14.81</v>
      </c>
      <c r="O1813">
        <v>720</v>
      </c>
      <c r="P1813">
        <v>724</v>
      </c>
      <c r="Q1813">
        <f t="shared" si="170"/>
        <v>722</v>
      </c>
      <c r="R1813" s="8" t="str">
        <f t="shared" si="171"/>
        <v>GOOD</v>
      </c>
      <c r="S1813">
        <f t="shared" si="168"/>
        <v>2</v>
      </c>
      <c r="T1813" s="8" t="str">
        <f t="shared" si="172"/>
        <v>MEDIUM</v>
      </c>
      <c r="U1813" s="8" t="str">
        <f t="shared" si="173"/>
        <v>Moderate DTI/Income/FICO</v>
      </c>
    </row>
    <row r="1814" spans="1:21" x14ac:dyDescent="0.3">
      <c r="A1814">
        <v>63867261</v>
      </c>
      <c r="B1814" s="6">
        <v>12000</v>
      </c>
      <c r="C1814" t="s">
        <v>26</v>
      </c>
      <c r="D1814" s="4">
        <v>7.2599999999999998E-2</v>
      </c>
      <c r="E1814" t="s">
        <v>45</v>
      </c>
      <c r="F1814" t="s">
        <v>61</v>
      </c>
      <c r="G1814" t="s">
        <v>17</v>
      </c>
      <c r="H1814" t="s">
        <v>37</v>
      </c>
      <c r="I1814" s="6">
        <v>88000</v>
      </c>
      <c r="J1814" s="8" t="str">
        <f t="shared" si="169"/>
        <v>HIGH</v>
      </c>
      <c r="K1814" t="s">
        <v>29</v>
      </c>
      <c r="L1814" t="s">
        <v>20</v>
      </c>
      <c r="M1814" s="13">
        <v>0.05</v>
      </c>
      <c r="N1814" s="13">
        <v>5</v>
      </c>
      <c r="O1814">
        <v>710</v>
      </c>
      <c r="P1814">
        <v>714</v>
      </c>
      <c r="Q1814">
        <f t="shared" si="170"/>
        <v>712</v>
      </c>
      <c r="R1814" s="8" t="str">
        <f t="shared" si="171"/>
        <v>GOOD</v>
      </c>
      <c r="S1814">
        <f t="shared" si="168"/>
        <v>3</v>
      </c>
      <c r="T1814" s="8" t="str">
        <f t="shared" si="172"/>
        <v>LOW</v>
      </c>
      <c r="U1814" s="8" t="str">
        <f t="shared" si="173"/>
        <v>Strong Profile</v>
      </c>
    </row>
    <row r="1815" spans="1:21" x14ac:dyDescent="0.3">
      <c r="A1815">
        <v>63546421</v>
      </c>
      <c r="B1815" s="6">
        <v>7500</v>
      </c>
      <c r="C1815" t="s">
        <v>26</v>
      </c>
      <c r="D1815" s="4">
        <v>9.1700000000000004E-2</v>
      </c>
      <c r="E1815" t="s">
        <v>34</v>
      </c>
      <c r="F1815" t="s">
        <v>68</v>
      </c>
      <c r="H1815" t="s">
        <v>37</v>
      </c>
      <c r="I1815" s="6">
        <v>68000</v>
      </c>
      <c r="J1815" s="8" t="str">
        <f t="shared" si="169"/>
        <v>HIGH</v>
      </c>
      <c r="K1815" t="s">
        <v>48</v>
      </c>
      <c r="L1815" t="s">
        <v>25</v>
      </c>
      <c r="M1815" s="13">
        <v>0.315</v>
      </c>
      <c r="N1815" s="13">
        <v>31.5</v>
      </c>
      <c r="O1815">
        <v>690</v>
      </c>
      <c r="P1815">
        <v>694</v>
      </c>
      <c r="Q1815">
        <f t="shared" si="170"/>
        <v>692</v>
      </c>
      <c r="R1815" s="8" t="str">
        <f t="shared" si="171"/>
        <v>FAIR</v>
      </c>
      <c r="S1815">
        <f t="shared" si="168"/>
        <v>1</v>
      </c>
      <c r="T1815" s="8" t="str">
        <f t="shared" si="172"/>
        <v>HIGH</v>
      </c>
      <c r="U1815" s="8" t="str">
        <f t="shared" si="173"/>
        <v>High DTI / Low Income / Low FICO</v>
      </c>
    </row>
    <row r="1816" spans="1:21" x14ac:dyDescent="0.3">
      <c r="A1816">
        <v>65697876</v>
      </c>
      <c r="B1816" s="6">
        <v>5750</v>
      </c>
      <c r="C1816" t="s">
        <v>26</v>
      </c>
      <c r="D1816" s="4">
        <v>0.17859999999999998</v>
      </c>
      <c r="E1816" t="s">
        <v>15</v>
      </c>
      <c r="F1816" t="s">
        <v>51</v>
      </c>
      <c r="G1816" t="s">
        <v>28</v>
      </c>
      <c r="H1816" t="s">
        <v>37</v>
      </c>
      <c r="I1816" s="6">
        <v>70000</v>
      </c>
      <c r="J1816" s="8" t="str">
        <f t="shared" si="169"/>
        <v>HIGH</v>
      </c>
      <c r="K1816" t="s">
        <v>48</v>
      </c>
      <c r="L1816" t="s">
        <v>20</v>
      </c>
      <c r="M1816" s="13">
        <v>0.2626</v>
      </c>
      <c r="N1816" s="13">
        <v>26.26</v>
      </c>
      <c r="O1816">
        <v>680</v>
      </c>
      <c r="P1816">
        <v>684</v>
      </c>
      <c r="Q1816">
        <f t="shared" si="170"/>
        <v>682</v>
      </c>
      <c r="R1816" s="8" t="str">
        <f t="shared" si="171"/>
        <v>FAIR</v>
      </c>
      <c r="S1816">
        <f t="shared" si="168"/>
        <v>1</v>
      </c>
      <c r="T1816" s="8" t="str">
        <f t="shared" si="172"/>
        <v>HIGH</v>
      </c>
      <c r="U1816" s="8" t="str">
        <f t="shared" si="173"/>
        <v>High DTI / Low Income / Low FICO</v>
      </c>
    </row>
    <row r="1817" spans="1:21" x14ac:dyDescent="0.3">
      <c r="A1817">
        <v>66542505</v>
      </c>
      <c r="B1817" s="6">
        <v>4000</v>
      </c>
      <c r="C1817" t="s">
        <v>26</v>
      </c>
      <c r="D1817" s="4">
        <v>0.11990000000000001</v>
      </c>
      <c r="E1817" t="s">
        <v>21</v>
      </c>
      <c r="F1817" t="s">
        <v>40</v>
      </c>
      <c r="G1817" t="s">
        <v>17</v>
      </c>
      <c r="H1817" t="s">
        <v>37</v>
      </c>
      <c r="I1817" s="6">
        <v>94000</v>
      </c>
      <c r="J1817" s="8" t="str">
        <f t="shared" si="169"/>
        <v>HIGH</v>
      </c>
      <c r="K1817" t="s">
        <v>48</v>
      </c>
      <c r="L1817" t="s">
        <v>59</v>
      </c>
      <c r="M1817" s="13">
        <v>0</v>
      </c>
      <c r="N1817" s="13">
        <v>0</v>
      </c>
      <c r="O1817">
        <v>705</v>
      </c>
      <c r="P1817">
        <v>709</v>
      </c>
      <c r="Q1817">
        <f t="shared" si="170"/>
        <v>707</v>
      </c>
      <c r="R1817" s="8" t="str">
        <f t="shared" si="171"/>
        <v>GOOD</v>
      </c>
      <c r="S1817">
        <f t="shared" si="168"/>
        <v>3</v>
      </c>
      <c r="T1817" s="8" t="str">
        <f t="shared" si="172"/>
        <v>LOW</v>
      </c>
      <c r="U1817" s="8" t="str">
        <f t="shared" si="173"/>
        <v>Strong Profile</v>
      </c>
    </row>
    <row r="1818" spans="1:21" x14ac:dyDescent="0.3">
      <c r="A1818">
        <v>63479843</v>
      </c>
      <c r="B1818" s="6">
        <v>16350</v>
      </c>
      <c r="C1818" t="s">
        <v>14</v>
      </c>
      <c r="D1818" s="4">
        <v>0.1825</v>
      </c>
      <c r="E1818" t="s">
        <v>43</v>
      </c>
      <c r="F1818" t="s">
        <v>65</v>
      </c>
      <c r="G1818" t="s">
        <v>50</v>
      </c>
      <c r="H1818" t="s">
        <v>24</v>
      </c>
      <c r="I1818" s="6">
        <v>80200</v>
      </c>
      <c r="J1818" s="8" t="str">
        <f t="shared" si="169"/>
        <v>HIGH</v>
      </c>
      <c r="K1818" t="s">
        <v>29</v>
      </c>
      <c r="L1818" t="s">
        <v>31</v>
      </c>
      <c r="M1818" s="13">
        <v>0.35479999999999995</v>
      </c>
      <c r="N1818" s="13">
        <v>35.479999999999997</v>
      </c>
      <c r="O1818">
        <v>665</v>
      </c>
      <c r="P1818">
        <v>669</v>
      </c>
      <c r="Q1818">
        <f t="shared" si="170"/>
        <v>667</v>
      </c>
      <c r="R1818" s="8" t="str">
        <f t="shared" si="171"/>
        <v>FAIR</v>
      </c>
      <c r="S1818">
        <f t="shared" si="168"/>
        <v>1</v>
      </c>
      <c r="T1818" s="8" t="str">
        <f t="shared" si="172"/>
        <v>HIGH</v>
      </c>
      <c r="U1818" s="8" t="str">
        <f t="shared" si="173"/>
        <v>High DTI / Low Income / Low FICO</v>
      </c>
    </row>
    <row r="1819" spans="1:21" x14ac:dyDescent="0.3">
      <c r="A1819">
        <v>60832656</v>
      </c>
      <c r="B1819" s="6">
        <v>5000</v>
      </c>
      <c r="C1819" t="s">
        <v>26</v>
      </c>
      <c r="D1819" s="4">
        <v>0.1333</v>
      </c>
      <c r="E1819" t="s">
        <v>21</v>
      </c>
      <c r="F1819" t="s">
        <v>32</v>
      </c>
      <c r="G1819" t="s">
        <v>33</v>
      </c>
      <c r="H1819" t="s">
        <v>24</v>
      </c>
      <c r="I1819" s="6">
        <v>33000</v>
      </c>
      <c r="J1819" s="8" t="str">
        <f t="shared" si="169"/>
        <v>LOW</v>
      </c>
      <c r="K1819" t="s">
        <v>29</v>
      </c>
      <c r="L1819" t="s">
        <v>20</v>
      </c>
      <c r="M1819" s="13">
        <v>0.17449999999999999</v>
      </c>
      <c r="N1819" s="13">
        <v>17.45</v>
      </c>
      <c r="O1819">
        <v>695</v>
      </c>
      <c r="P1819">
        <v>699</v>
      </c>
      <c r="Q1819">
        <f t="shared" si="170"/>
        <v>697</v>
      </c>
      <c r="R1819" s="8" t="str">
        <f t="shared" si="171"/>
        <v>FAIR</v>
      </c>
      <c r="S1819">
        <f t="shared" si="168"/>
        <v>1</v>
      </c>
      <c r="T1819" s="8" t="str">
        <f t="shared" si="172"/>
        <v>HIGH</v>
      </c>
      <c r="U1819" s="8" t="str">
        <f t="shared" si="173"/>
        <v>High DTI / Low Income / Low FICO</v>
      </c>
    </row>
    <row r="1820" spans="1:21" x14ac:dyDescent="0.3">
      <c r="A1820">
        <v>65703392</v>
      </c>
      <c r="B1820" s="6">
        <v>29800</v>
      </c>
      <c r="C1820" t="s">
        <v>14</v>
      </c>
      <c r="D1820" s="4">
        <v>0.24989999999999998</v>
      </c>
      <c r="E1820" t="s">
        <v>41</v>
      </c>
      <c r="F1820" t="s">
        <v>63</v>
      </c>
      <c r="G1820" t="s">
        <v>69</v>
      </c>
      <c r="H1820" t="s">
        <v>37</v>
      </c>
      <c r="I1820" s="6">
        <v>66236</v>
      </c>
      <c r="J1820" s="8" t="str">
        <f t="shared" si="169"/>
        <v>HIGH</v>
      </c>
      <c r="K1820" t="s">
        <v>29</v>
      </c>
      <c r="L1820" t="s">
        <v>20</v>
      </c>
      <c r="M1820" s="13">
        <v>0.33</v>
      </c>
      <c r="N1820" s="13">
        <v>33</v>
      </c>
      <c r="O1820">
        <v>670</v>
      </c>
      <c r="P1820">
        <v>674</v>
      </c>
      <c r="Q1820">
        <f t="shared" si="170"/>
        <v>672</v>
      </c>
      <c r="R1820" s="8" t="str">
        <f t="shared" si="171"/>
        <v>FAIR</v>
      </c>
      <c r="S1820">
        <f t="shared" si="168"/>
        <v>1</v>
      </c>
      <c r="T1820" s="8" t="str">
        <f t="shared" si="172"/>
        <v>HIGH</v>
      </c>
      <c r="U1820" s="8" t="str">
        <f t="shared" si="173"/>
        <v>High DTI / Low Income / Low FICO</v>
      </c>
    </row>
    <row r="1821" spans="1:21" x14ac:dyDescent="0.3">
      <c r="A1821">
        <v>63215499</v>
      </c>
      <c r="B1821" s="6">
        <v>15000</v>
      </c>
      <c r="C1821" t="s">
        <v>26</v>
      </c>
      <c r="D1821" s="4">
        <v>7.2599999999999998E-2</v>
      </c>
      <c r="E1821" t="s">
        <v>45</v>
      </c>
      <c r="F1821" t="s">
        <v>61</v>
      </c>
      <c r="G1821" t="s">
        <v>17</v>
      </c>
      <c r="H1821" t="s">
        <v>37</v>
      </c>
      <c r="I1821" s="6">
        <v>35000</v>
      </c>
      <c r="J1821" s="8" t="str">
        <f t="shared" si="169"/>
        <v>LOW</v>
      </c>
      <c r="K1821" t="s">
        <v>29</v>
      </c>
      <c r="L1821" t="s">
        <v>20</v>
      </c>
      <c r="M1821" s="13">
        <v>0.12210000000000001</v>
      </c>
      <c r="N1821" s="13">
        <v>12.21</v>
      </c>
      <c r="O1821">
        <v>710</v>
      </c>
      <c r="P1821">
        <v>714</v>
      </c>
      <c r="Q1821">
        <f t="shared" si="170"/>
        <v>712</v>
      </c>
      <c r="R1821" s="8" t="str">
        <f t="shared" si="171"/>
        <v>GOOD</v>
      </c>
      <c r="S1821">
        <f t="shared" si="168"/>
        <v>1</v>
      </c>
      <c r="T1821" s="8" t="str">
        <f t="shared" si="172"/>
        <v>HIGH</v>
      </c>
      <c r="U1821" s="8" t="str">
        <f t="shared" si="173"/>
        <v>High DTI / Low Income / Low FICO</v>
      </c>
    </row>
    <row r="1822" spans="1:21" x14ac:dyDescent="0.3">
      <c r="A1822">
        <v>68132463</v>
      </c>
      <c r="B1822" s="6">
        <v>12000</v>
      </c>
      <c r="C1822" t="s">
        <v>26</v>
      </c>
      <c r="D1822" s="4">
        <v>5.3200000000000004E-2</v>
      </c>
      <c r="E1822" t="s">
        <v>45</v>
      </c>
      <c r="F1822" t="s">
        <v>57</v>
      </c>
      <c r="G1822" t="s">
        <v>33</v>
      </c>
      <c r="H1822" t="s">
        <v>24</v>
      </c>
      <c r="I1822" s="6">
        <v>64400</v>
      </c>
      <c r="J1822" s="8" t="str">
        <f t="shared" si="169"/>
        <v>HIGH</v>
      </c>
      <c r="K1822" t="s">
        <v>48</v>
      </c>
      <c r="L1822" t="s">
        <v>59</v>
      </c>
      <c r="M1822" s="13">
        <v>2.4500000000000001E-2</v>
      </c>
      <c r="N1822" s="13">
        <v>2.4500000000000002</v>
      </c>
      <c r="O1822">
        <v>680</v>
      </c>
      <c r="P1822">
        <v>684</v>
      </c>
      <c r="Q1822">
        <f t="shared" si="170"/>
        <v>682</v>
      </c>
      <c r="R1822" s="8" t="str">
        <f t="shared" si="171"/>
        <v>FAIR</v>
      </c>
      <c r="S1822">
        <f t="shared" si="168"/>
        <v>2</v>
      </c>
      <c r="T1822" s="8" t="str">
        <f t="shared" si="172"/>
        <v>MEDIUM</v>
      </c>
      <c r="U1822" s="8" t="str">
        <f t="shared" si="173"/>
        <v>Moderate DTI/Income/FICO</v>
      </c>
    </row>
    <row r="1823" spans="1:21" x14ac:dyDescent="0.3">
      <c r="A1823">
        <v>64009236</v>
      </c>
      <c r="B1823" s="6">
        <v>10300</v>
      </c>
      <c r="C1823" t="s">
        <v>26</v>
      </c>
      <c r="D1823" s="4">
        <v>0.1699</v>
      </c>
      <c r="E1823" t="s">
        <v>15</v>
      </c>
      <c r="F1823" t="s">
        <v>53</v>
      </c>
      <c r="G1823" t="s">
        <v>69</v>
      </c>
      <c r="H1823" t="s">
        <v>24</v>
      </c>
      <c r="I1823" s="6">
        <v>72800</v>
      </c>
      <c r="J1823" s="8" t="str">
        <f t="shared" si="169"/>
        <v>HIGH</v>
      </c>
      <c r="K1823" t="s">
        <v>29</v>
      </c>
      <c r="L1823" t="s">
        <v>20</v>
      </c>
      <c r="M1823" s="13">
        <v>0.30230000000000001</v>
      </c>
      <c r="N1823" s="13">
        <v>30.23</v>
      </c>
      <c r="O1823">
        <v>715</v>
      </c>
      <c r="P1823">
        <v>719</v>
      </c>
      <c r="Q1823">
        <f t="shared" si="170"/>
        <v>717</v>
      </c>
      <c r="R1823" s="8" t="str">
        <f t="shared" si="171"/>
        <v>GOOD</v>
      </c>
      <c r="S1823">
        <f t="shared" si="168"/>
        <v>1</v>
      </c>
      <c r="T1823" s="8" t="str">
        <f t="shared" si="172"/>
        <v>HIGH</v>
      </c>
      <c r="U1823" s="8" t="str">
        <f t="shared" si="173"/>
        <v>High DTI / Low Income / Low FICO</v>
      </c>
    </row>
    <row r="1824" spans="1:21" x14ac:dyDescent="0.3">
      <c r="A1824">
        <v>67358957</v>
      </c>
      <c r="B1824" s="6">
        <v>5000</v>
      </c>
      <c r="C1824" t="s">
        <v>26</v>
      </c>
      <c r="D1824" s="4">
        <v>6.8900000000000003E-2</v>
      </c>
      <c r="E1824" t="s">
        <v>45</v>
      </c>
      <c r="F1824" t="s">
        <v>46</v>
      </c>
      <c r="G1824" t="s">
        <v>23</v>
      </c>
      <c r="H1824" t="s">
        <v>18</v>
      </c>
      <c r="I1824" s="6">
        <v>65000</v>
      </c>
      <c r="J1824" s="8" t="str">
        <f t="shared" si="169"/>
        <v>HIGH</v>
      </c>
      <c r="K1824" t="s">
        <v>29</v>
      </c>
      <c r="L1824" t="s">
        <v>20</v>
      </c>
      <c r="M1824" s="13">
        <v>0.30670000000000003</v>
      </c>
      <c r="N1824" s="13">
        <v>30.67</v>
      </c>
      <c r="O1824">
        <v>710</v>
      </c>
      <c r="P1824">
        <v>714</v>
      </c>
      <c r="Q1824">
        <f t="shared" si="170"/>
        <v>712</v>
      </c>
      <c r="R1824" s="8" t="str">
        <f t="shared" si="171"/>
        <v>GOOD</v>
      </c>
      <c r="S1824">
        <f t="shared" si="168"/>
        <v>1</v>
      </c>
      <c r="T1824" s="8" t="str">
        <f t="shared" si="172"/>
        <v>HIGH</v>
      </c>
      <c r="U1824" s="8" t="str">
        <f t="shared" si="173"/>
        <v>High DTI / Low Income / Low FICO</v>
      </c>
    </row>
    <row r="1825" spans="1:21" x14ac:dyDescent="0.3">
      <c r="A1825">
        <v>63437573</v>
      </c>
      <c r="B1825" s="6">
        <v>8600</v>
      </c>
      <c r="C1825" t="s">
        <v>26</v>
      </c>
      <c r="D1825" s="4">
        <v>0.16550000000000001</v>
      </c>
      <c r="E1825" t="s">
        <v>15</v>
      </c>
      <c r="F1825" t="s">
        <v>16</v>
      </c>
      <c r="G1825" t="s">
        <v>33</v>
      </c>
      <c r="H1825" t="s">
        <v>37</v>
      </c>
      <c r="I1825" s="6">
        <v>90000</v>
      </c>
      <c r="J1825" s="8" t="str">
        <f t="shared" si="169"/>
        <v>HIGH</v>
      </c>
      <c r="K1825" t="s">
        <v>29</v>
      </c>
      <c r="L1825" t="s">
        <v>20</v>
      </c>
      <c r="M1825" s="13">
        <v>7.9500000000000001E-2</v>
      </c>
      <c r="N1825" s="13">
        <v>7.95</v>
      </c>
      <c r="O1825">
        <v>660</v>
      </c>
      <c r="P1825">
        <v>664</v>
      </c>
      <c r="Q1825">
        <f t="shared" si="170"/>
        <v>662</v>
      </c>
      <c r="R1825" s="8" t="str">
        <f t="shared" si="171"/>
        <v>FAIR</v>
      </c>
      <c r="S1825">
        <f t="shared" si="168"/>
        <v>2</v>
      </c>
      <c r="T1825" s="8" t="str">
        <f t="shared" si="172"/>
        <v>MEDIUM</v>
      </c>
      <c r="U1825" s="8" t="str">
        <f t="shared" si="173"/>
        <v>Moderate DTI/Income/FICO</v>
      </c>
    </row>
    <row r="1826" spans="1:21" x14ac:dyDescent="0.3">
      <c r="A1826">
        <v>66634047</v>
      </c>
      <c r="B1826" s="6">
        <v>16000</v>
      </c>
      <c r="C1826" t="s">
        <v>26</v>
      </c>
      <c r="D1826" s="4">
        <v>0.11220000000000001</v>
      </c>
      <c r="E1826" t="s">
        <v>34</v>
      </c>
      <c r="F1826" t="s">
        <v>54</v>
      </c>
      <c r="G1826" t="s">
        <v>33</v>
      </c>
      <c r="H1826" t="s">
        <v>37</v>
      </c>
      <c r="I1826" s="6">
        <v>67000</v>
      </c>
      <c r="J1826" s="8" t="str">
        <f t="shared" si="169"/>
        <v>HIGH</v>
      </c>
      <c r="K1826" t="s">
        <v>29</v>
      </c>
      <c r="L1826" t="s">
        <v>25</v>
      </c>
      <c r="M1826" s="13">
        <v>0.1469</v>
      </c>
      <c r="N1826" s="13">
        <v>14.69</v>
      </c>
      <c r="O1826">
        <v>660</v>
      </c>
      <c r="P1826">
        <v>664</v>
      </c>
      <c r="Q1826">
        <f t="shared" si="170"/>
        <v>662</v>
      </c>
      <c r="R1826" s="8" t="str">
        <f t="shared" si="171"/>
        <v>FAIR</v>
      </c>
      <c r="S1826">
        <f t="shared" si="168"/>
        <v>2</v>
      </c>
      <c r="T1826" s="8" t="str">
        <f t="shared" si="172"/>
        <v>MEDIUM</v>
      </c>
      <c r="U1826" s="8" t="str">
        <f t="shared" si="173"/>
        <v>Moderate DTI/Income/FICO</v>
      </c>
    </row>
    <row r="1827" spans="1:21" x14ac:dyDescent="0.3">
      <c r="A1827">
        <v>66084335</v>
      </c>
      <c r="B1827" s="6">
        <v>15500</v>
      </c>
      <c r="C1827" t="s">
        <v>26</v>
      </c>
      <c r="D1827" s="4">
        <v>6.8900000000000003E-2</v>
      </c>
      <c r="E1827" t="s">
        <v>45</v>
      </c>
      <c r="F1827" t="s">
        <v>46</v>
      </c>
      <c r="G1827" t="s">
        <v>28</v>
      </c>
      <c r="H1827" t="s">
        <v>24</v>
      </c>
      <c r="I1827" s="6">
        <v>50000</v>
      </c>
      <c r="J1827" s="8" t="str">
        <f t="shared" si="169"/>
        <v>MEDIUM</v>
      </c>
      <c r="K1827" t="s">
        <v>29</v>
      </c>
      <c r="L1827" t="s">
        <v>20</v>
      </c>
      <c r="M1827" s="13">
        <v>3.9399999999999998E-2</v>
      </c>
      <c r="N1827" s="13">
        <v>3.94</v>
      </c>
      <c r="O1827">
        <v>725</v>
      </c>
      <c r="P1827">
        <v>729</v>
      </c>
      <c r="Q1827">
        <f t="shared" si="170"/>
        <v>727</v>
      </c>
      <c r="R1827" s="8" t="str">
        <f t="shared" si="171"/>
        <v>GOOD</v>
      </c>
      <c r="S1827">
        <f t="shared" si="168"/>
        <v>2</v>
      </c>
      <c r="T1827" s="8" t="str">
        <f t="shared" si="172"/>
        <v>MEDIUM</v>
      </c>
      <c r="U1827" s="8" t="str">
        <f t="shared" si="173"/>
        <v>Moderate DTI/Income/FICO</v>
      </c>
    </row>
    <row r="1828" spans="1:21" x14ac:dyDescent="0.3">
      <c r="A1828">
        <v>67368769</v>
      </c>
      <c r="B1828" s="6">
        <v>30000</v>
      </c>
      <c r="C1828" t="s">
        <v>26</v>
      </c>
      <c r="D1828" s="4">
        <v>6.8900000000000003E-2</v>
      </c>
      <c r="E1828" t="s">
        <v>45</v>
      </c>
      <c r="F1828" t="s">
        <v>46</v>
      </c>
      <c r="G1828" t="s">
        <v>17</v>
      </c>
      <c r="H1828" t="s">
        <v>37</v>
      </c>
      <c r="I1828" s="6">
        <v>130000</v>
      </c>
      <c r="J1828" s="8" t="str">
        <f t="shared" si="169"/>
        <v>HIGH</v>
      </c>
      <c r="K1828" t="s">
        <v>29</v>
      </c>
      <c r="L1828" t="s">
        <v>25</v>
      </c>
      <c r="M1828" s="13">
        <v>0.1663</v>
      </c>
      <c r="N1828" s="13">
        <v>16.63</v>
      </c>
      <c r="O1828">
        <v>725</v>
      </c>
      <c r="P1828">
        <v>729</v>
      </c>
      <c r="Q1828">
        <f t="shared" si="170"/>
        <v>727</v>
      </c>
      <c r="R1828" s="8" t="str">
        <f t="shared" si="171"/>
        <v>GOOD</v>
      </c>
      <c r="S1828">
        <f t="shared" si="168"/>
        <v>2</v>
      </c>
      <c r="T1828" s="8" t="str">
        <f t="shared" si="172"/>
        <v>MEDIUM</v>
      </c>
      <c r="U1828" s="8" t="str">
        <f t="shared" si="173"/>
        <v>Moderate DTI/Income/FICO</v>
      </c>
    </row>
    <row r="1829" spans="1:21" x14ac:dyDescent="0.3">
      <c r="A1829">
        <v>64751906</v>
      </c>
      <c r="B1829" s="6">
        <v>15000</v>
      </c>
      <c r="C1829" t="s">
        <v>26</v>
      </c>
      <c r="D1829" s="4">
        <v>5.3200000000000004E-2</v>
      </c>
      <c r="E1829" t="s">
        <v>45</v>
      </c>
      <c r="F1829" t="s">
        <v>57</v>
      </c>
      <c r="G1829" t="s">
        <v>69</v>
      </c>
      <c r="H1829" t="s">
        <v>24</v>
      </c>
      <c r="I1829" s="6">
        <v>95000</v>
      </c>
      <c r="J1829" s="8" t="str">
        <f t="shared" si="169"/>
        <v>HIGH</v>
      </c>
      <c r="K1829" t="s">
        <v>29</v>
      </c>
      <c r="L1829" t="s">
        <v>25</v>
      </c>
      <c r="M1829" s="13">
        <v>0.1547</v>
      </c>
      <c r="N1829" s="13">
        <v>15.47</v>
      </c>
      <c r="O1829">
        <v>720</v>
      </c>
      <c r="P1829">
        <v>724</v>
      </c>
      <c r="Q1829">
        <f t="shared" si="170"/>
        <v>722</v>
      </c>
      <c r="R1829" s="8" t="str">
        <f t="shared" si="171"/>
        <v>GOOD</v>
      </c>
      <c r="S1829">
        <f t="shared" si="168"/>
        <v>2</v>
      </c>
      <c r="T1829" s="8" t="str">
        <f t="shared" si="172"/>
        <v>MEDIUM</v>
      </c>
      <c r="U1829" s="8" t="str">
        <f t="shared" si="173"/>
        <v>Moderate DTI/Income/FICO</v>
      </c>
    </row>
    <row r="1830" spans="1:21" x14ac:dyDescent="0.3">
      <c r="A1830">
        <v>63868809</v>
      </c>
      <c r="B1830" s="6">
        <v>20000</v>
      </c>
      <c r="C1830" t="s">
        <v>26</v>
      </c>
      <c r="D1830" s="4">
        <v>0.1318</v>
      </c>
      <c r="E1830" t="s">
        <v>21</v>
      </c>
      <c r="F1830" t="s">
        <v>32</v>
      </c>
      <c r="G1830" t="s">
        <v>33</v>
      </c>
      <c r="H1830" t="s">
        <v>37</v>
      </c>
      <c r="I1830" s="6">
        <v>95000</v>
      </c>
      <c r="J1830" s="8" t="str">
        <f t="shared" si="169"/>
        <v>HIGH</v>
      </c>
      <c r="K1830" t="s">
        <v>29</v>
      </c>
      <c r="L1830" t="s">
        <v>25</v>
      </c>
      <c r="M1830" s="13">
        <v>0.1366</v>
      </c>
      <c r="N1830" s="13">
        <v>13.66</v>
      </c>
      <c r="O1830">
        <v>690</v>
      </c>
      <c r="P1830">
        <v>694</v>
      </c>
      <c r="Q1830">
        <f t="shared" si="170"/>
        <v>692</v>
      </c>
      <c r="R1830" s="8" t="str">
        <f t="shared" si="171"/>
        <v>FAIR</v>
      </c>
      <c r="S1830">
        <f t="shared" si="168"/>
        <v>2</v>
      </c>
      <c r="T1830" s="8" t="str">
        <f t="shared" si="172"/>
        <v>MEDIUM</v>
      </c>
      <c r="U1830" s="8" t="str">
        <f t="shared" si="173"/>
        <v>Moderate DTI/Income/FICO</v>
      </c>
    </row>
    <row r="1831" spans="1:21" x14ac:dyDescent="0.3">
      <c r="A1831">
        <v>68615819</v>
      </c>
      <c r="B1831" s="6">
        <v>10000</v>
      </c>
      <c r="C1831" t="s">
        <v>26</v>
      </c>
      <c r="D1831" s="4">
        <v>8.4900000000000003E-2</v>
      </c>
      <c r="E1831" t="s">
        <v>34</v>
      </c>
      <c r="F1831" t="s">
        <v>35</v>
      </c>
      <c r="G1831" t="s">
        <v>50</v>
      </c>
      <c r="H1831" t="s">
        <v>24</v>
      </c>
      <c r="I1831" s="6">
        <v>50000</v>
      </c>
      <c r="J1831" s="8" t="str">
        <f t="shared" si="169"/>
        <v>MEDIUM</v>
      </c>
      <c r="K1831" t="s">
        <v>29</v>
      </c>
      <c r="L1831" t="s">
        <v>20</v>
      </c>
      <c r="M1831" s="13">
        <v>0.2175</v>
      </c>
      <c r="N1831" s="13">
        <v>21.75</v>
      </c>
      <c r="O1831">
        <v>675</v>
      </c>
      <c r="P1831">
        <v>679</v>
      </c>
      <c r="Q1831">
        <f t="shared" si="170"/>
        <v>677</v>
      </c>
      <c r="R1831" s="8" t="str">
        <f t="shared" si="171"/>
        <v>FAIR</v>
      </c>
      <c r="S1831">
        <f t="shared" si="168"/>
        <v>1</v>
      </c>
      <c r="T1831" s="8" t="str">
        <f t="shared" si="172"/>
        <v>HIGH</v>
      </c>
      <c r="U1831" s="8" t="str">
        <f t="shared" si="173"/>
        <v>High DTI / Low Income / Low FICO</v>
      </c>
    </row>
    <row r="1832" spans="1:21" x14ac:dyDescent="0.3">
      <c r="A1832">
        <v>67445127</v>
      </c>
      <c r="B1832" s="6">
        <v>14000</v>
      </c>
      <c r="C1832" t="s">
        <v>14</v>
      </c>
      <c r="D1832" s="4">
        <v>0.11220000000000001</v>
      </c>
      <c r="E1832" t="s">
        <v>34</v>
      </c>
      <c r="F1832" t="s">
        <v>54</v>
      </c>
      <c r="G1832" t="s">
        <v>33</v>
      </c>
      <c r="H1832" t="s">
        <v>24</v>
      </c>
      <c r="I1832" s="6">
        <v>67716</v>
      </c>
      <c r="J1832" s="8" t="str">
        <f t="shared" si="169"/>
        <v>HIGH</v>
      </c>
      <c r="K1832" t="s">
        <v>29</v>
      </c>
      <c r="L1832" t="s">
        <v>25</v>
      </c>
      <c r="M1832" s="13">
        <v>0.11310000000000001</v>
      </c>
      <c r="N1832" s="13">
        <v>11.31</v>
      </c>
      <c r="O1832">
        <v>670</v>
      </c>
      <c r="P1832">
        <v>674</v>
      </c>
      <c r="Q1832">
        <f t="shared" si="170"/>
        <v>672</v>
      </c>
      <c r="R1832" s="8" t="str">
        <f t="shared" si="171"/>
        <v>FAIR</v>
      </c>
      <c r="S1832">
        <f t="shared" si="168"/>
        <v>2</v>
      </c>
      <c r="T1832" s="8" t="str">
        <f t="shared" si="172"/>
        <v>MEDIUM</v>
      </c>
      <c r="U1832" s="8" t="str">
        <f t="shared" si="173"/>
        <v>Moderate DTI/Income/FICO</v>
      </c>
    </row>
    <row r="1833" spans="1:21" x14ac:dyDescent="0.3">
      <c r="A1833">
        <v>67397028</v>
      </c>
      <c r="B1833" s="6">
        <v>2200</v>
      </c>
      <c r="C1833" t="s">
        <v>26</v>
      </c>
      <c r="D1833" s="4">
        <v>9.1700000000000004E-2</v>
      </c>
      <c r="E1833" t="s">
        <v>34</v>
      </c>
      <c r="F1833" t="s">
        <v>68</v>
      </c>
      <c r="G1833" t="s">
        <v>23</v>
      </c>
      <c r="H1833" t="s">
        <v>18</v>
      </c>
      <c r="I1833" s="6">
        <v>47000</v>
      </c>
      <c r="J1833" s="8" t="str">
        <f t="shared" si="169"/>
        <v>MEDIUM</v>
      </c>
      <c r="K1833" t="s">
        <v>29</v>
      </c>
      <c r="L1833" t="s">
        <v>20</v>
      </c>
      <c r="M1833" s="13">
        <v>0.1724</v>
      </c>
      <c r="N1833" s="13">
        <v>17.239999999999998</v>
      </c>
      <c r="O1833">
        <v>665</v>
      </c>
      <c r="P1833">
        <v>669</v>
      </c>
      <c r="Q1833">
        <f t="shared" si="170"/>
        <v>667</v>
      </c>
      <c r="R1833" s="8" t="str">
        <f t="shared" si="171"/>
        <v>FAIR</v>
      </c>
      <c r="S1833">
        <f t="shared" si="168"/>
        <v>2</v>
      </c>
      <c r="T1833" s="8" t="str">
        <f t="shared" si="172"/>
        <v>MEDIUM</v>
      </c>
      <c r="U1833" s="8" t="str">
        <f t="shared" si="173"/>
        <v>Moderate DTI/Income/FICO</v>
      </c>
    </row>
    <row r="1834" spans="1:21" x14ac:dyDescent="0.3">
      <c r="A1834">
        <v>61330258</v>
      </c>
      <c r="B1834" s="6">
        <v>12000</v>
      </c>
      <c r="C1834" t="s">
        <v>14</v>
      </c>
      <c r="D1834" s="4">
        <v>0.12689999999999999</v>
      </c>
      <c r="E1834" t="s">
        <v>21</v>
      </c>
      <c r="F1834" t="s">
        <v>22</v>
      </c>
      <c r="G1834" t="s">
        <v>33</v>
      </c>
      <c r="H1834" t="s">
        <v>18</v>
      </c>
      <c r="I1834" s="6">
        <v>80000</v>
      </c>
      <c r="J1834" s="8" t="str">
        <f t="shared" si="169"/>
        <v>HIGH</v>
      </c>
      <c r="K1834" t="s">
        <v>48</v>
      </c>
      <c r="L1834" t="s">
        <v>20</v>
      </c>
      <c r="M1834" s="13">
        <v>0.1241</v>
      </c>
      <c r="N1834" s="13">
        <v>12.41</v>
      </c>
      <c r="O1834">
        <v>715</v>
      </c>
      <c r="P1834">
        <v>719</v>
      </c>
      <c r="Q1834">
        <f t="shared" si="170"/>
        <v>717</v>
      </c>
      <c r="R1834" s="8" t="str">
        <f t="shared" si="171"/>
        <v>GOOD</v>
      </c>
      <c r="S1834">
        <f t="shared" si="168"/>
        <v>2</v>
      </c>
      <c r="T1834" s="8" t="str">
        <f t="shared" si="172"/>
        <v>MEDIUM</v>
      </c>
      <c r="U1834" s="8" t="str">
        <f t="shared" si="173"/>
        <v>Moderate DTI/Income/FICO</v>
      </c>
    </row>
    <row r="1835" spans="1:21" x14ac:dyDescent="0.3">
      <c r="A1835">
        <v>67840032</v>
      </c>
      <c r="B1835" s="6">
        <v>25000</v>
      </c>
      <c r="C1835" t="s">
        <v>26</v>
      </c>
      <c r="D1835" s="4">
        <v>0.1948</v>
      </c>
      <c r="E1835" t="s">
        <v>43</v>
      </c>
      <c r="F1835" t="s">
        <v>70</v>
      </c>
      <c r="G1835" t="s">
        <v>50</v>
      </c>
      <c r="H1835" t="s">
        <v>37</v>
      </c>
      <c r="I1835" s="6">
        <v>50000</v>
      </c>
      <c r="J1835" s="8" t="str">
        <f t="shared" si="169"/>
        <v>MEDIUM</v>
      </c>
      <c r="K1835" t="s">
        <v>48</v>
      </c>
      <c r="L1835" t="s">
        <v>81</v>
      </c>
      <c r="M1835" s="13">
        <v>0.1769</v>
      </c>
      <c r="N1835" s="13">
        <v>17.690000000000001</v>
      </c>
      <c r="O1835">
        <v>765</v>
      </c>
      <c r="P1835">
        <v>769</v>
      </c>
      <c r="Q1835">
        <f t="shared" si="170"/>
        <v>767</v>
      </c>
      <c r="R1835" s="8" t="str">
        <f t="shared" si="171"/>
        <v>GOOD</v>
      </c>
      <c r="S1835">
        <f t="shared" si="168"/>
        <v>2</v>
      </c>
      <c r="T1835" s="8" t="str">
        <f t="shared" si="172"/>
        <v>MEDIUM</v>
      </c>
      <c r="U1835" s="8" t="str">
        <f t="shared" si="173"/>
        <v>Moderate DTI/Income/FICO</v>
      </c>
    </row>
    <row r="1836" spans="1:21" x14ac:dyDescent="0.3">
      <c r="A1836">
        <v>67908322</v>
      </c>
      <c r="B1836" s="6">
        <v>5875</v>
      </c>
      <c r="C1836" t="s">
        <v>26</v>
      </c>
      <c r="D1836" s="4">
        <v>0.1757</v>
      </c>
      <c r="E1836" t="s">
        <v>15</v>
      </c>
      <c r="F1836" t="s">
        <v>52</v>
      </c>
      <c r="G1836" t="s">
        <v>39</v>
      </c>
      <c r="H1836" t="s">
        <v>24</v>
      </c>
      <c r="I1836" s="6">
        <v>69250</v>
      </c>
      <c r="J1836" s="8" t="str">
        <f t="shared" si="169"/>
        <v>HIGH</v>
      </c>
      <c r="K1836" t="s">
        <v>29</v>
      </c>
      <c r="L1836" t="s">
        <v>20</v>
      </c>
      <c r="M1836" s="13">
        <v>0.1017</v>
      </c>
      <c r="N1836" s="13">
        <v>10.17</v>
      </c>
      <c r="O1836">
        <v>660</v>
      </c>
      <c r="P1836">
        <v>664</v>
      </c>
      <c r="Q1836">
        <f t="shared" si="170"/>
        <v>662</v>
      </c>
      <c r="R1836" s="8" t="str">
        <f t="shared" si="171"/>
        <v>FAIR</v>
      </c>
      <c r="S1836">
        <f t="shared" si="168"/>
        <v>2</v>
      </c>
      <c r="T1836" s="8" t="str">
        <f t="shared" si="172"/>
        <v>MEDIUM</v>
      </c>
      <c r="U1836" s="8" t="str">
        <f t="shared" si="173"/>
        <v>Moderate DTI/Income/FICO</v>
      </c>
    </row>
    <row r="1837" spans="1:21" x14ac:dyDescent="0.3">
      <c r="A1837">
        <v>65764266</v>
      </c>
      <c r="B1837" s="6">
        <v>9325</v>
      </c>
      <c r="C1837" t="s">
        <v>26</v>
      </c>
      <c r="D1837" s="4">
        <v>0.1699</v>
      </c>
      <c r="E1837" t="s">
        <v>15</v>
      </c>
      <c r="F1837" t="s">
        <v>53</v>
      </c>
      <c r="G1837" t="s">
        <v>33</v>
      </c>
      <c r="H1837" t="s">
        <v>37</v>
      </c>
      <c r="I1837" s="6">
        <v>50000</v>
      </c>
      <c r="J1837" s="8" t="str">
        <f t="shared" si="169"/>
        <v>MEDIUM</v>
      </c>
      <c r="K1837" t="s">
        <v>29</v>
      </c>
      <c r="L1837" t="s">
        <v>20</v>
      </c>
      <c r="M1837" s="13">
        <v>0.32140000000000002</v>
      </c>
      <c r="N1837" s="13">
        <v>32.14</v>
      </c>
      <c r="O1837">
        <v>660</v>
      </c>
      <c r="P1837">
        <v>664</v>
      </c>
      <c r="Q1837">
        <f t="shared" si="170"/>
        <v>662</v>
      </c>
      <c r="R1837" s="8" t="str">
        <f t="shared" si="171"/>
        <v>FAIR</v>
      </c>
      <c r="S1837">
        <f t="shared" si="168"/>
        <v>1</v>
      </c>
      <c r="T1837" s="8" t="str">
        <f t="shared" si="172"/>
        <v>HIGH</v>
      </c>
      <c r="U1837" s="8" t="str">
        <f t="shared" si="173"/>
        <v>High DTI / Low Income / Low FICO</v>
      </c>
    </row>
    <row r="1838" spans="1:21" x14ac:dyDescent="0.3">
      <c r="A1838">
        <v>65088048</v>
      </c>
      <c r="B1838" s="6">
        <v>10000</v>
      </c>
      <c r="C1838" t="s">
        <v>26</v>
      </c>
      <c r="D1838" s="4">
        <v>7.8899999999999998E-2</v>
      </c>
      <c r="E1838" t="s">
        <v>45</v>
      </c>
      <c r="F1838" t="s">
        <v>64</v>
      </c>
      <c r="G1838" t="s">
        <v>36</v>
      </c>
      <c r="H1838" t="s">
        <v>24</v>
      </c>
      <c r="I1838" s="6">
        <v>120000</v>
      </c>
      <c r="J1838" s="8" t="str">
        <f t="shared" si="169"/>
        <v>HIGH</v>
      </c>
      <c r="K1838" t="s">
        <v>29</v>
      </c>
      <c r="L1838" t="s">
        <v>20</v>
      </c>
      <c r="M1838" s="13">
        <v>0.11210000000000001</v>
      </c>
      <c r="N1838" s="13">
        <v>11.21</v>
      </c>
      <c r="O1838">
        <v>695</v>
      </c>
      <c r="P1838">
        <v>699</v>
      </c>
      <c r="Q1838">
        <f t="shared" si="170"/>
        <v>697</v>
      </c>
      <c r="R1838" s="8" t="str">
        <f t="shared" si="171"/>
        <v>FAIR</v>
      </c>
      <c r="S1838">
        <f t="shared" si="168"/>
        <v>2</v>
      </c>
      <c r="T1838" s="8" t="str">
        <f t="shared" si="172"/>
        <v>MEDIUM</v>
      </c>
      <c r="U1838" s="8" t="str">
        <f t="shared" si="173"/>
        <v>Moderate DTI/Income/FICO</v>
      </c>
    </row>
    <row r="1839" spans="1:21" x14ac:dyDescent="0.3">
      <c r="A1839">
        <v>67418323</v>
      </c>
      <c r="B1839" s="6">
        <v>10000</v>
      </c>
      <c r="C1839" t="s">
        <v>26</v>
      </c>
      <c r="D1839" s="4">
        <v>6.8900000000000003E-2</v>
      </c>
      <c r="E1839" t="s">
        <v>45</v>
      </c>
      <c r="F1839" t="s">
        <v>46</v>
      </c>
      <c r="G1839" t="s">
        <v>17</v>
      </c>
      <c r="H1839" t="s">
        <v>24</v>
      </c>
      <c r="I1839" s="6">
        <v>95000</v>
      </c>
      <c r="J1839" s="8" t="str">
        <f t="shared" si="169"/>
        <v>HIGH</v>
      </c>
      <c r="K1839" t="s">
        <v>48</v>
      </c>
      <c r="L1839" t="s">
        <v>25</v>
      </c>
      <c r="M1839" s="13">
        <v>0.26530000000000004</v>
      </c>
      <c r="N1839" s="13">
        <v>26.530000000000005</v>
      </c>
      <c r="O1839">
        <v>735</v>
      </c>
      <c r="P1839">
        <v>739</v>
      </c>
      <c r="Q1839">
        <f t="shared" si="170"/>
        <v>737</v>
      </c>
      <c r="R1839" s="8" t="str">
        <f t="shared" si="171"/>
        <v>GOOD</v>
      </c>
      <c r="S1839">
        <f t="shared" si="168"/>
        <v>1</v>
      </c>
      <c r="T1839" s="8" t="str">
        <f t="shared" si="172"/>
        <v>HIGH</v>
      </c>
      <c r="U1839" s="8" t="str">
        <f t="shared" si="173"/>
        <v>High DTI / Low Income / Low FICO</v>
      </c>
    </row>
    <row r="1840" spans="1:21" x14ac:dyDescent="0.3">
      <c r="A1840">
        <v>67436338</v>
      </c>
      <c r="B1840" s="6">
        <v>4000</v>
      </c>
      <c r="C1840" t="s">
        <v>26</v>
      </c>
      <c r="D1840" s="4">
        <v>0.13669999999999999</v>
      </c>
      <c r="E1840" t="s">
        <v>21</v>
      </c>
      <c r="F1840" t="s">
        <v>30</v>
      </c>
      <c r="G1840" t="s">
        <v>33</v>
      </c>
      <c r="H1840" t="s">
        <v>24</v>
      </c>
      <c r="I1840" s="6">
        <v>82000</v>
      </c>
      <c r="J1840" s="8" t="str">
        <f t="shared" si="169"/>
        <v>HIGH</v>
      </c>
      <c r="K1840" t="s">
        <v>29</v>
      </c>
      <c r="L1840" t="s">
        <v>31</v>
      </c>
      <c r="M1840" s="13">
        <v>0.3125</v>
      </c>
      <c r="N1840" s="13">
        <v>31.25</v>
      </c>
      <c r="O1840">
        <v>685</v>
      </c>
      <c r="P1840">
        <v>689</v>
      </c>
      <c r="Q1840">
        <f t="shared" si="170"/>
        <v>687</v>
      </c>
      <c r="R1840" s="8" t="str">
        <f t="shared" si="171"/>
        <v>FAIR</v>
      </c>
      <c r="S1840">
        <f t="shared" si="168"/>
        <v>1</v>
      </c>
      <c r="T1840" s="8" t="str">
        <f t="shared" si="172"/>
        <v>HIGH</v>
      </c>
      <c r="U1840" s="8" t="str">
        <f t="shared" si="173"/>
        <v>High DTI / Low Income / Low FICO</v>
      </c>
    </row>
    <row r="1841" spans="1:21" x14ac:dyDescent="0.3">
      <c r="A1841">
        <v>63844365</v>
      </c>
      <c r="B1841" s="6">
        <v>9450</v>
      </c>
      <c r="C1841" t="s">
        <v>26</v>
      </c>
      <c r="D1841" s="4">
        <v>0.15410000000000001</v>
      </c>
      <c r="E1841" t="s">
        <v>15</v>
      </c>
      <c r="F1841" t="s">
        <v>27</v>
      </c>
      <c r="G1841" t="s">
        <v>72</v>
      </c>
      <c r="H1841" t="s">
        <v>37</v>
      </c>
      <c r="I1841" s="6">
        <v>36000</v>
      </c>
      <c r="J1841" s="8" t="str">
        <f t="shared" si="169"/>
        <v>LOW</v>
      </c>
      <c r="K1841" t="s">
        <v>29</v>
      </c>
      <c r="L1841" t="s">
        <v>67</v>
      </c>
      <c r="M1841" s="13">
        <v>0.129</v>
      </c>
      <c r="N1841" s="13">
        <v>12.9</v>
      </c>
      <c r="O1841">
        <v>660</v>
      </c>
      <c r="P1841">
        <v>664</v>
      </c>
      <c r="Q1841">
        <f t="shared" si="170"/>
        <v>662</v>
      </c>
      <c r="R1841" s="8" t="str">
        <f t="shared" si="171"/>
        <v>FAIR</v>
      </c>
      <c r="S1841">
        <f t="shared" si="168"/>
        <v>1</v>
      </c>
      <c r="T1841" s="8" t="str">
        <f t="shared" si="172"/>
        <v>HIGH</v>
      </c>
      <c r="U1841" s="8" t="str">
        <f t="shared" si="173"/>
        <v>High DTI / Low Income / Low FICO</v>
      </c>
    </row>
    <row r="1842" spans="1:21" x14ac:dyDescent="0.3">
      <c r="A1842">
        <v>65323062</v>
      </c>
      <c r="B1842" s="6">
        <v>20000</v>
      </c>
      <c r="C1842" t="s">
        <v>26</v>
      </c>
      <c r="D1842" s="4">
        <v>9.1700000000000004E-2</v>
      </c>
      <c r="E1842" t="s">
        <v>34</v>
      </c>
      <c r="F1842" t="s">
        <v>68</v>
      </c>
      <c r="G1842" t="s">
        <v>33</v>
      </c>
      <c r="H1842" t="s">
        <v>18</v>
      </c>
      <c r="I1842" s="6">
        <v>60000</v>
      </c>
      <c r="J1842" s="8" t="str">
        <f t="shared" si="169"/>
        <v>MEDIUM</v>
      </c>
      <c r="K1842" t="s">
        <v>29</v>
      </c>
      <c r="L1842" t="s">
        <v>25</v>
      </c>
      <c r="M1842" s="13">
        <v>0.1358</v>
      </c>
      <c r="N1842" s="13">
        <v>13.58</v>
      </c>
      <c r="O1842">
        <v>660</v>
      </c>
      <c r="P1842">
        <v>664</v>
      </c>
      <c r="Q1842">
        <f t="shared" si="170"/>
        <v>662</v>
      </c>
      <c r="R1842" s="8" t="str">
        <f t="shared" si="171"/>
        <v>FAIR</v>
      </c>
      <c r="S1842">
        <f t="shared" si="168"/>
        <v>2</v>
      </c>
      <c r="T1842" s="8" t="str">
        <f t="shared" si="172"/>
        <v>MEDIUM</v>
      </c>
      <c r="U1842" s="8" t="str">
        <f t="shared" si="173"/>
        <v>Moderate DTI/Income/FICO</v>
      </c>
    </row>
    <row r="1843" spans="1:21" x14ac:dyDescent="0.3">
      <c r="A1843">
        <v>66121992</v>
      </c>
      <c r="B1843" s="6">
        <v>14000</v>
      </c>
      <c r="C1843" t="s">
        <v>26</v>
      </c>
      <c r="D1843" s="4">
        <v>8.3800000000000013E-2</v>
      </c>
      <c r="E1843" t="s">
        <v>34</v>
      </c>
      <c r="F1843" t="s">
        <v>35</v>
      </c>
      <c r="G1843" t="s">
        <v>23</v>
      </c>
      <c r="H1843" t="s">
        <v>37</v>
      </c>
      <c r="I1843" s="6">
        <v>80000</v>
      </c>
      <c r="J1843" s="8" t="str">
        <f t="shared" si="169"/>
        <v>HIGH</v>
      </c>
      <c r="K1843" t="s">
        <v>29</v>
      </c>
      <c r="L1843" t="s">
        <v>25</v>
      </c>
      <c r="M1843" s="13">
        <v>0.16039999999999999</v>
      </c>
      <c r="N1843" s="13">
        <v>16.04</v>
      </c>
      <c r="O1843">
        <v>670</v>
      </c>
      <c r="P1843">
        <v>674</v>
      </c>
      <c r="Q1843">
        <f t="shared" si="170"/>
        <v>672</v>
      </c>
      <c r="R1843" s="8" t="str">
        <f t="shared" si="171"/>
        <v>FAIR</v>
      </c>
      <c r="S1843">
        <f t="shared" si="168"/>
        <v>2</v>
      </c>
      <c r="T1843" s="8" t="str">
        <f t="shared" si="172"/>
        <v>MEDIUM</v>
      </c>
      <c r="U1843" s="8" t="str">
        <f t="shared" si="173"/>
        <v>Moderate DTI/Income/FICO</v>
      </c>
    </row>
    <row r="1844" spans="1:21" x14ac:dyDescent="0.3">
      <c r="A1844">
        <v>65088855</v>
      </c>
      <c r="B1844" s="6">
        <v>7500</v>
      </c>
      <c r="C1844" t="s">
        <v>26</v>
      </c>
      <c r="D1844" s="4">
        <v>0.1149</v>
      </c>
      <c r="E1844" t="s">
        <v>34</v>
      </c>
      <c r="F1844" t="s">
        <v>54</v>
      </c>
      <c r="G1844" t="s">
        <v>33</v>
      </c>
      <c r="H1844" t="s">
        <v>24</v>
      </c>
      <c r="I1844" s="6">
        <v>40000</v>
      </c>
      <c r="J1844" s="8" t="str">
        <f t="shared" si="169"/>
        <v>LOW</v>
      </c>
      <c r="K1844" t="s">
        <v>29</v>
      </c>
      <c r="L1844" t="s">
        <v>20</v>
      </c>
      <c r="M1844" s="13">
        <v>0.18479999999999999</v>
      </c>
      <c r="N1844" s="13">
        <v>18.48</v>
      </c>
      <c r="O1844">
        <v>735</v>
      </c>
      <c r="P1844">
        <v>739</v>
      </c>
      <c r="Q1844">
        <f t="shared" si="170"/>
        <v>737</v>
      </c>
      <c r="R1844" s="8" t="str">
        <f t="shared" si="171"/>
        <v>GOOD</v>
      </c>
      <c r="S1844">
        <f t="shared" si="168"/>
        <v>1</v>
      </c>
      <c r="T1844" s="8" t="str">
        <f t="shared" si="172"/>
        <v>HIGH</v>
      </c>
      <c r="U1844" s="8" t="str">
        <f t="shared" si="173"/>
        <v>High DTI / Low Income / Low FICO</v>
      </c>
    </row>
    <row r="1845" spans="1:21" x14ac:dyDescent="0.3">
      <c r="A1845">
        <v>64671609</v>
      </c>
      <c r="B1845" s="6">
        <v>13000</v>
      </c>
      <c r="C1845" t="s">
        <v>26</v>
      </c>
      <c r="D1845" s="4">
        <v>7.8899999999999998E-2</v>
      </c>
      <c r="E1845" t="s">
        <v>45</v>
      </c>
      <c r="F1845" t="s">
        <v>64</v>
      </c>
      <c r="G1845" t="s">
        <v>17</v>
      </c>
      <c r="H1845" t="s">
        <v>37</v>
      </c>
      <c r="I1845" s="6">
        <v>90000</v>
      </c>
      <c r="J1845" s="8" t="str">
        <f t="shared" si="169"/>
        <v>HIGH</v>
      </c>
      <c r="K1845" t="s">
        <v>29</v>
      </c>
      <c r="L1845" t="s">
        <v>25</v>
      </c>
      <c r="M1845" s="13">
        <v>0.1522</v>
      </c>
      <c r="N1845" s="13">
        <v>15.22</v>
      </c>
      <c r="O1845">
        <v>720</v>
      </c>
      <c r="P1845">
        <v>724</v>
      </c>
      <c r="Q1845">
        <f t="shared" si="170"/>
        <v>722</v>
      </c>
      <c r="R1845" s="8" t="str">
        <f t="shared" si="171"/>
        <v>GOOD</v>
      </c>
      <c r="S1845">
        <f t="shared" si="168"/>
        <v>2</v>
      </c>
      <c r="T1845" s="8" t="str">
        <f t="shared" si="172"/>
        <v>MEDIUM</v>
      </c>
      <c r="U1845" s="8" t="str">
        <f t="shared" si="173"/>
        <v>Moderate DTI/Income/FICO</v>
      </c>
    </row>
    <row r="1846" spans="1:21" x14ac:dyDescent="0.3">
      <c r="A1846">
        <v>65482947</v>
      </c>
      <c r="B1846" s="6">
        <v>24000</v>
      </c>
      <c r="C1846" t="s">
        <v>14</v>
      </c>
      <c r="D1846" s="4">
        <v>7.8899999999999998E-2</v>
      </c>
      <c r="E1846" t="s">
        <v>45</v>
      </c>
      <c r="F1846" t="s">
        <v>64</v>
      </c>
      <c r="G1846" t="s">
        <v>33</v>
      </c>
      <c r="H1846" t="s">
        <v>24</v>
      </c>
      <c r="I1846" s="6">
        <v>157500</v>
      </c>
      <c r="J1846" s="8" t="str">
        <f t="shared" si="169"/>
        <v>HIGH</v>
      </c>
      <c r="K1846" t="s">
        <v>19</v>
      </c>
      <c r="L1846" t="s">
        <v>31</v>
      </c>
      <c r="M1846" s="13">
        <v>0.16420000000000001</v>
      </c>
      <c r="N1846" s="13">
        <v>16.420000000000002</v>
      </c>
      <c r="O1846">
        <v>760</v>
      </c>
      <c r="P1846">
        <v>764</v>
      </c>
      <c r="Q1846">
        <f t="shared" si="170"/>
        <v>762</v>
      </c>
      <c r="R1846" s="8" t="str">
        <f t="shared" si="171"/>
        <v>GOOD</v>
      </c>
      <c r="S1846">
        <f t="shared" si="168"/>
        <v>2</v>
      </c>
      <c r="T1846" s="8" t="str">
        <f t="shared" si="172"/>
        <v>MEDIUM</v>
      </c>
      <c r="U1846" s="8" t="str">
        <f t="shared" si="173"/>
        <v>Moderate DTI/Income/FICO</v>
      </c>
    </row>
    <row r="1847" spans="1:21" x14ac:dyDescent="0.3">
      <c r="A1847">
        <v>65067473</v>
      </c>
      <c r="B1847" s="6">
        <v>12625</v>
      </c>
      <c r="C1847" t="s">
        <v>26</v>
      </c>
      <c r="D1847" s="4">
        <v>0.12050000000000001</v>
      </c>
      <c r="E1847" t="s">
        <v>21</v>
      </c>
      <c r="F1847" t="s">
        <v>40</v>
      </c>
      <c r="G1847" t="s">
        <v>33</v>
      </c>
      <c r="H1847" t="s">
        <v>24</v>
      </c>
      <c r="I1847" s="6">
        <v>80000</v>
      </c>
      <c r="J1847" s="8" t="str">
        <f t="shared" si="169"/>
        <v>HIGH</v>
      </c>
      <c r="K1847" t="s">
        <v>29</v>
      </c>
      <c r="L1847" t="s">
        <v>20</v>
      </c>
      <c r="M1847" s="13">
        <v>0.26669999999999999</v>
      </c>
      <c r="N1847" s="13">
        <v>26.669999999999998</v>
      </c>
      <c r="O1847">
        <v>680</v>
      </c>
      <c r="P1847">
        <v>684</v>
      </c>
      <c r="Q1847">
        <f t="shared" si="170"/>
        <v>682</v>
      </c>
      <c r="R1847" s="8" t="str">
        <f t="shared" si="171"/>
        <v>FAIR</v>
      </c>
      <c r="S1847">
        <f t="shared" si="168"/>
        <v>1</v>
      </c>
      <c r="T1847" s="8" t="str">
        <f t="shared" si="172"/>
        <v>HIGH</v>
      </c>
      <c r="U1847" s="8" t="str">
        <f t="shared" si="173"/>
        <v>High DTI / Low Income / Low FICO</v>
      </c>
    </row>
    <row r="1848" spans="1:21" x14ac:dyDescent="0.3">
      <c r="A1848">
        <v>63621395</v>
      </c>
      <c r="B1848" s="6">
        <v>27500</v>
      </c>
      <c r="C1848" t="s">
        <v>14</v>
      </c>
      <c r="D1848" s="4">
        <v>0.1318</v>
      </c>
      <c r="E1848" t="s">
        <v>21</v>
      </c>
      <c r="F1848" t="s">
        <v>32</v>
      </c>
      <c r="G1848" t="s">
        <v>33</v>
      </c>
      <c r="H1848" t="s">
        <v>24</v>
      </c>
      <c r="I1848" s="6">
        <v>105000</v>
      </c>
      <c r="J1848" s="8" t="str">
        <f t="shared" si="169"/>
        <v>HIGH</v>
      </c>
      <c r="K1848" t="s">
        <v>19</v>
      </c>
      <c r="L1848" t="s">
        <v>20</v>
      </c>
      <c r="M1848" s="13">
        <v>0.3407</v>
      </c>
      <c r="N1848" s="13">
        <v>34.07</v>
      </c>
      <c r="O1848">
        <v>675</v>
      </c>
      <c r="P1848">
        <v>679</v>
      </c>
      <c r="Q1848">
        <f t="shared" si="170"/>
        <v>677</v>
      </c>
      <c r="R1848" s="8" t="str">
        <f t="shared" si="171"/>
        <v>FAIR</v>
      </c>
      <c r="S1848">
        <f t="shared" si="168"/>
        <v>1</v>
      </c>
      <c r="T1848" s="8" t="str">
        <f t="shared" si="172"/>
        <v>HIGH</v>
      </c>
      <c r="U1848" s="8" t="str">
        <f t="shared" si="173"/>
        <v>High DTI / Low Income / Low FICO</v>
      </c>
    </row>
    <row r="1849" spans="1:21" x14ac:dyDescent="0.3">
      <c r="A1849">
        <v>65261372</v>
      </c>
      <c r="B1849" s="6">
        <v>15000</v>
      </c>
      <c r="C1849" t="s">
        <v>14</v>
      </c>
      <c r="D1849" s="4">
        <v>0.12590000000000001</v>
      </c>
      <c r="E1849" t="s">
        <v>21</v>
      </c>
      <c r="F1849" t="s">
        <v>22</v>
      </c>
      <c r="G1849" t="s">
        <v>28</v>
      </c>
      <c r="H1849" t="s">
        <v>37</v>
      </c>
      <c r="I1849" s="6">
        <v>65000</v>
      </c>
      <c r="J1849" s="8" t="str">
        <f t="shared" si="169"/>
        <v>HIGH</v>
      </c>
      <c r="K1849" t="s">
        <v>29</v>
      </c>
      <c r="L1849" t="s">
        <v>20</v>
      </c>
      <c r="M1849" s="13">
        <v>0.12480000000000001</v>
      </c>
      <c r="N1849" s="13">
        <v>12.48</v>
      </c>
      <c r="O1849">
        <v>690</v>
      </c>
      <c r="P1849">
        <v>694</v>
      </c>
      <c r="Q1849">
        <f t="shared" si="170"/>
        <v>692</v>
      </c>
      <c r="R1849" s="8" t="str">
        <f t="shared" si="171"/>
        <v>FAIR</v>
      </c>
      <c r="S1849">
        <f t="shared" si="168"/>
        <v>2</v>
      </c>
      <c r="T1849" s="8" t="str">
        <f t="shared" si="172"/>
        <v>MEDIUM</v>
      </c>
      <c r="U1849" s="8" t="str">
        <f t="shared" si="173"/>
        <v>Moderate DTI/Income/FICO</v>
      </c>
    </row>
    <row r="1850" spans="1:21" x14ac:dyDescent="0.3">
      <c r="A1850">
        <v>65591687</v>
      </c>
      <c r="B1850" s="6">
        <v>26825</v>
      </c>
      <c r="C1850" t="s">
        <v>14</v>
      </c>
      <c r="D1850" s="4">
        <v>0.19989999999999999</v>
      </c>
      <c r="E1850" t="s">
        <v>43</v>
      </c>
      <c r="F1850" t="s">
        <v>44</v>
      </c>
      <c r="G1850" t="s">
        <v>36</v>
      </c>
      <c r="H1850" t="s">
        <v>24</v>
      </c>
      <c r="I1850" s="6">
        <v>165500</v>
      </c>
      <c r="J1850" s="8" t="str">
        <f t="shared" si="169"/>
        <v>HIGH</v>
      </c>
      <c r="K1850" t="s">
        <v>19</v>
      </c>
      <c r="L1850" t="s">
        <v>20</v>
      </c>
      <c r="M1850" s="13">
        <v>0.14119999999999999</v>
      </c>
      <c r="N1850" s="13">
        <v>14.12</v>
      </c>
      <c r="O1850">
        <v>660</v>
      </c>
      <c r="P1850">
        <v>664</v>
      </c>
      <c r="Q1850">
        <f t="shared" si="170"/>
        <v>662</v>
      </c>
      <c r="R1850" s="8" t="str">
        <f t="shared" si="171"/>
        <v>FAIR</v>
      </c>
      <c r="S1850">
        <f t="shared" si="168"/>
        <v>2</v>
      </c>
      <c r="T1850" s="8" t="str">
        <f t="shared" si="172"/>
        <v>MEDIUM</v>
      </c>
      <c r="U1850" s="8" t="str">
        <f t="shared" si="173"/>
        <v>Moderate DTI/Income/FICO</v>
      </c>
    </row>
    <row r="1851" spans="1:21" x14ac:dyDescent="0.3">
      <c r="A1851">
        <v>65302507</v>
      </c>
      <c r="B1851" s="6">
        <v>3500</v>
      </c>
      <c r="C1851" t="s">
        <v>26</v>
      </c>
      <c r="D1851" s="4">
        <v>8.1799999999999998E-2</v>
      </c>
      <c r="E1851" t="s">
        <v>34</v>
      </c>
      <c r="F1851" t="s">
        <v>35</v>
      </c>
      <c r="G1851" t="s">
        <v>72</v>
      </c>
      <c r="H1851" t="s">
        <v>37</v>
      </c>
      <c r="I1851" s="6">
        <v>61000</v>
      </c>
      <c r="J1851" s="8" t="str">
        <f t="shared" si="169"/>
        <v>HIGH</v>
      </c>
      <c r="K1851" t="s">
        <v>29</v>
      </c>
      <c r="L1851" t="s">
        <v>25</v>
      </c>
      <c r="M1851" s="13">
        <v>0.22070000000000001</v>
      </c>
      <c r="N1851" s="13">
        <v>22.07</v>
      </c>
      <c r="O1851">
        <v>720</v>
      </c>
      <c r="P1851">
        <v>724</v>
      </c>
      <c r="Q1851">
        <f t="shared" si="170"/>
        <v>722</v>
      </c>
      <c r="R1851" s="8" t="str">
        <f t="shared" si="171"/>
        <v>GOOD</v>
      </c>
      <c r="S1851">
        <f t="shared" si="168"/>
        <v>1</v>
      </c>
      <c r="T1851" s="8" t="str">
        <f t="shared" si="172"/>
        <v>HIGH</v>
      </c>
      <c r="U1851" s="8" t="str">
        <f t="shared" si="173"/>
        <v>High DTI / Low Income / Low FICO</v>
      </c>
    </row>
    <row r="1852" spans="1:21" x14ac:dyDescent="0.3">
      <c r="A1852">
        <v>63385724</v>
      </c>
      <c r="B1852" s="6">
        <v>4400</v>
      </c>
      <c r="C1852" t="s">
        <v>26</v>
      </c>
      <c r="D1852" s="4">
        <v>0.12050000000000001</v>
      </c>
      <c r="E1852" t="s">
        <v>21</v>
      </c>
      <c r="F1852" t="s">
        <v>40</v>
      </c>
      <c r="G1852" t="s">
        <v>33</v>
      </c>
      <c r="H1852" t="s">
        <v>37</v>
      </c>
      <c r="I1852" s="6">
        <v>33000</v>
      </c>
      <c r="J1852" s="8" t="str">
        <f t="shared" si="169"/>
        <v>LOW</v>
      </c>
      <c r="K1852" t="s">
        <v>29</v>
      </c>
      <c r="L1852" t="s">
        <v>20</v>
      </c>
      <c r="M1852" s="13">
        <v>0.17019999999999999</v>
      </c>
      <c r="N1852" s="13">
        <v>17.02</v>
      </c>
      <c r="O1852">
        <v>695</v>
      </c>
      <c r="P1852">
        <v>699</v>
      </c>
      <c r="Q1852">
        <f t="shared" si="170"/>
        <v>697</v>
      </c>
      <c r="R1852" s="8" t="str">
        <f t="shared" si="171"/>
        <v>FAIR</v>
      </c>
      <c r="S1852">
        <f t="shared" si="168"/>
        <v>1</v>
      </c>
      <c r="T1852" s="8" t="str">
        <f t="shared" si="172"/>
        <v>HIGH</v>
      </c>
      <c r="U1852" s="8" t="str">
        <f t="shared" si="173"/>
        <v>High DTI / Low Income / Low FICO</v>
      </c>
    </row>
    <row r="1853" spans="1:21" x14ac:dyDescent="0.3">
      <c r="A1853">
        <v>66667719</v>
      </c>
      <c r="B1853" s="6">
        <v>25000</v>
      </c>
      <c r="C1853" t="s">
        <v>14</v>
      </c>
      <c r="D1853" s="4">
        <v>9.1700000000000004E-2</v>
      </c>
      <c r="E1853" t="s">
        <v>34</v>
      </c>
      <c r="F1853" t="s">
        <v>68</v>
      </c>
      <c r="G1853" t="s">
        <v>33</v>
      </c>
      <c r="H1853" t="s">
        <v>37</v>
      </c>
      <c r="I1853" s="6">
        <v>240000</v>
      </c>
      <c r="J1853" s="8" t="str">
        <f t="shared" si="169"/>
        <v>HIGH</v>
      </c>
      <c r="K1853" t="s">
        <v>19</v>
      </c>
      <c r="L1853" t="s">
        <v>20</v>
      </c>
      <c r="M1853" s="13">
        <v>0.18140000000000001</v>
      </c>
      <c r="N1853" s="13">
        <v>18.14</v>
      </c>
      <c r="O1853">
        <v>725</v>
      </c>
      <c r="P1853">
        <v>729</v>
      </c>
      <c r="Q1853">
        <f t="shared" si="170"/>
        <v>727</v>
      </c>
      <c r="R1853" s="8" t="str">
        <f t="shared" si="171"/>
        <v>GOOD</v>
      </c>
      <c r="S1853">
        <f t="shared" si="168"/>
        <v>2</v>
      </c>
      <c r="T1853" s="8" t="str">
        <f t="shared" si="172"/>
        <v>MEDIUM</v>
      </c>
      <c r="U1853" s="8" t="str">
        <f t="shared" si="173"/>
        <v>Moderate DTI/Income/FICO</v>
      </c>
    </row>
    <row r="1854" spans="1:21" x14ac:dyDescent="0.3">
      <c r="A1854">
        <v>65672092</v>
      </c>
      <c r="B1854" s="6">
        <v>35000</v>
      </c>
      <c r="C1854" t="s">
        <v>14</v>
      </c>
      <c r="D1854" s="4">
        <v>0.1149</v>
      </c>
      <c r="E1854" t="s">
        <v>34</v>
      </c>
      <c r="F1854" t="s">
        <v>54</v>
      </c>
      <c r="G1854" t="s">
        <v>33</v>
      </c>
      <c r="H1854" t="s">
        <v>24</v>
      </c>
      <c r="I1854" s="6">
        <v>150000</v>
      </c>
      <c r="J1854" s="8" t="str">
        <f t="shared" si="169"/>
        <v>HIGH</v>
      </c>
      <c r="K1854" t="s">
        <v>29</v>
      </c>
      <c r="L1854" t="s">
        <v>20</v>
      </c>
      <c r="M1854" s="13">
        <v>5.74E-2</v>
      </c>
      <c r="N1854" s="13">
        <v>5.74</v>
      </c>
      <c r="O1854">
        <v>775</v>
      </c>
      <c r="P1854">
        <v>779</v>
      </c>
      <c r="Q1854">
        <f t="shared" si="170"/>
        <v>777</v>
      </c>
      <c r="R1854" s="8" t="str">
        <f t="shared" si="171"/>
        <v>GOOD</v>
      </c>
      <c r="S1854">
        <f t="shared" si="168"/>
        <v>3</v>
      </c>
      <c r="T1854" s="8" t="str">
        <f t="shared" si="172"/>
        <v>LOW</v>
      </c>
      <c r="U1854" s="8" t="str">
        <f t="shared" si="173"/>
        <v>Strong Profile</v>
      </c>
    </row>
    <row r="1855" spans="1:21" x14ac:dyDescent="0.3">
      <c r="A1855">
        <v>65946585</v>
      </c>
      <c r="B1855" s="6">
        <v>35000</v>
      </c>
      <c r="C1855" t="s">
        <v>26</v>
      </c>
      <c r="D1855" s="4">
        <v>0.14480000000000001</v>
      </c>
      <c r="E1855" t="s">
        <v>21</v>
      </c>
      <c r="F1855" t="s">
        <v>56</v>
      </c>
      <c r="G1855" t="s">
        <v>36</v>
      </c>
      <c r="H1855" t="s">
        <v>24</v>
      </c>
      <c r="I1855" s="6">
        <v>95000</v>
      </c>
      <c r="J1855" s="8" t="str">
        <f t="shared" si="169"/>
        <v>HIGH</v>
      </c>
      <c r="K1855" t="s">
        <v>29</v>
      </c>
      <c r="L1855" t="s">
        <v>20</v>
      </c>
      <c r="M1855" s="13">
        <v>0.1784</v>
      </c>
      <c r="N1855" s="13">
        <v>17.84</v>
      </c>
      <c r="O1855">
        <v>715</v>
      </c>
      <c r="P1855">
        <v>719</v>
      </c>
      <c r="Q1855">
        <f t="shared" si="170"/>
        <v>717</v>
      </c>
      <c r="R1855" s="8" t="str">
        <f t="shared" si="171"/>
        <v>GOOD</v>
      </c>
      <c r="S1855">
        <f t="shared" si="168"/>
        <v>2</v>
      </c>
      <c r="T1855" s="8" t="str">
        <f t="shared" si="172"/>
        <v>MEDIUM</v>
      </c>
      <c r="U1855" s="8" t="str">
        <f t="shared" si="173"/>
        <v>Moderate DTI/Income/FICO</v>
      </c>
    </row>
    <row r="1856" spans="1:21" x14ac:dyDescent="0.3">
      <c r="A1856">
        <v>66106169</v>
      </c>
      <c r="B1856" s="6">
        <v>25300</v>
      </c>
      <c r="C1856" t="s">
        <v>26</v>
      </c>
      <c r="D1856" s="4">
        <v>0.16550000000000001</v>
      </c>
      <c r="E1856" t="s">
        <v>15</v>
      </c>
      <c r="F1856" t="s">
        <v>16</v>
      </c>
      <c r="G1856" t="s">
        <v>33</v>
      </c>
      <c r="H1856" t="s">
        <v>37</v>
      </c>
      <c r="I1856" s="6">
        <v>55000</v>
      </c>
      <c r="J1856" s="8" t="str">
        <f t="shared" si="169"/>
        <v>MEDIUM</v>
      </c>
      <c r="K1856" t="s">
        <v>48</v>
      </c>
      <c r="L1856" t="s">
        <v>20</v>
      </c>
      <c r="M1856" s="13">
        <v>0.17079999999999998</v>
      </c>
      <c r="N1856" s="13">
        <v>17.079999999999998</v>
      </c>
      <c r="O1856">
        <v>735</v>
      </c>
      <c r="P1856">
        <v>739</v>
      </c>
      <c r="Q1856">
        <f t="shared" si="170"/>
        <v>737</v>
      </c>
      <c r="R1856" s="8" t="str">
        <f t="shared" si="171"/>
        <v>GOOD</v>
      </c>
      <c r="S1856">
        <f t="shared" si="168"/>
        <v>2</v>
      </c>
      <c r="T1856" s="8" t="str">
        <f t="shared" si="172"/>
        <v>MEDIUM</v>
      </c>
      <c r="U1856" s="8" t="str">
        <f t="shared" si="173"/>
        <v>Moderate DTI/Income/FICO</v>
      </c>
    </row>
    <row r="1857" spans="1:21" x14ac:dyDescent="0.3">
      <c r="A1857">
        <v>63327598</v>
      </c>
      <c r="B1857" s="6">
        <v>21000</v>
      </c>
      <c r="C1857" t="s">
        <v>26</v>
      </c>
      <c r="D1857" s="4">
        <v>5.3200000000000004E-2</v>
      </c>
      <c r="E1857" t="s">
        <v>45</v>
      </c>
      <c r="F1857" t="s">
        <v>57</v>
      </c>
      <c r="G1857" t="s">
        <v>33</v>
      </c>
      <c r="H1857" t="s">
        <v>24</v>
      </c>
      <c r="I1857" s="6">
        <v>98000</v>
      </c>
      <c r="J1857" s="8" t="str">
        <f t="shared" si="169"/>
        <v>HIGH</v>
      </c>
      <c r="K1857" t="s">
        <v>29</v>
      </c>
      <c r="L1857" t="s">
        <v>38</v>
      </c>
      <c r="M1857" s="13">
        <v>4.9000000000000002E-2</v>
      </c>
      <c r="N1857" s="13">
        <v>4.9000000000000004</v>
      </c>
      <c r="O1857">
        <v>820</v>
      </c>
      <c r="P1857">
        <v>824</v>
      </c>
      <c r="Q1857">
        <f t="shared" si="170"/>
        <v>822</v>
      </c>
      <c r="R1857" s="8" t="str">
        <f t="shared" si="171"/>
        <v>GOOD</v>
      </c>
      <c r="S1857">
        <f t="shared" si="168"/>
        <v>3</v>
      </c>
      <c r="T1857" s="8" t="str">
        <f t="shared" si="172"/>
        <v>LOW</v>
      </c>
      <c r="U1857" s="8" t="str">
        <f t="shared" si="173"/>
        <v>Strong Profile</v>
      </c>
    </row>
    <row r="1858" spans="1:21" x14ac:dyDescent="0.3">
      <c r="A1858">
        <v>68614738</v>
      </c>
      <c r="B1858" s="6">
        <v>2975</v>
      </c>
      <c r="C1858" t="s">
        <v>26</v>
      </c>
      <c r="D1858" s="4">
        <v>0.21479999999999999</v>
      </c>
      <c r="E1858" t="s">
        <v>43</v>
      </c>
      <c r="F1858" t="s">
        <v>73</v>
      </c>
      <c r="G1858" t="s">
        <v>36</v>
      </c>
      <c r="H1858" t="s">
        <v>37</v>
      </c>
      <c r="I1858" s="6">
        <v>40000</v>
      </c>
      <c r="J1858" s="8" t="str">
        <f t="shared" si="169"/>
        <v>LOW</v>
      </c>
      <c r="K1858" t="s">
        <v>48</v>
      </c>
      <c r="L1858" t="s">
        <v>59</v>
      </c>
      <c r="M1858" s="13">
        <v>6.9000000000000006E-2</v>
      </c>
      <c r="N1858" s="13">
        <v>6.9</v>
      </c>
      <c r="O1858">
        <v>660</v>
      </c>
      <c r="P1858">
        <v>664</v>
      </c>
      <c r="Q1858">
        <f t="shared" si="170"/>
        <v>662</v>
      </c>
      <c r="R1858" s="8" t="str">
        <f t="shared" si="171"/>
        <v>FAIR</v>
      </c>
      <c r="S1858">
        <f t="shared" ref="S1858:S1921" si="174">IF(AND(M1858&lt;0.12, I1858&gt;60000, Q1858&gt;700), 3, IF(AND(M1858&lt;0.2, I1858&gt;40000, Q1858&gt;660), 2, 1))</f>
        <v>1</v>
      </c>
      <c r="T1858" s="8" t="str">
        <f t="shared" si="172"/>
        <v>HIGH</v>
      </c>
      <c r="U1858" s="8" t="str">
        <f t="shared" si="173"/>
        <v>High DTI / Low Income / Low FICO</v>
      </c>
    </row>
    <row r="1859" spans="1:21" x14ac:dyDescent="0.3">
      <c r="A1859">
        <v>66230851</v>
      </c>
      <c r="B1859" s="6">
        <v>20000</v>
      </c>
      <c r="C1859" t="s">
        <v>26</v>
      </c>
      <c r="D1859" s="4">
        <v>7.8899999999999998E-2</v>
      </c>
      <c r="E1859" t="s">
        <v>45</v>
      </c>
      <c r="F1859" t="s">
        <v>64</v>
      </c>
      <c r="G1859" t="s">
        <v>33</v>
      </c>
      <c r="H1859" t="s">
        <v>24</v>
      </c>
      <c r="I1859" s="6">
        <v>78000</v>
      </c>
      <c r="J1859" s="8" t="str">
        <f t="shared" ref="J1859:J1922" si="175">IF(I1859&gt;60000,"HIGH",IF(I1859&gt;40000,"MEDIUM","LOW"))</f>
        <v>HIGH</v>
      </c>
      <c r="K1859" t="s">
        <v>29</v>
      </c>
      <c r="L1859" t="s">
        <v>31</v>
      </c>
      <c r="M1859" s="13">
        <v>0.36930000000000002</v>
      </c>
      <c r="N1859" s="13">
        <v>36.93</v>
      </c>
      <c r="O1859">
        <v>780</v>
      </c>
      <c r="P1859">
        <v>784</v>
      </c>
      <c r="Q1859">
        <f t="shared" ref="Q1859:Q1922" si="176">AVERAGE(O1859,P1859)</f>
        <v>782</v>
      </c>
      <c r="R1859" s="8" t="str">
        <f t="shared" ref="R1859:R1922" si="177">IF(Q1859&gt;700,"GOOD",IF(Q1859&gt;660,"FAIR","POOR"))</f>
        <v>GOOD</v>
      </c>
      <c r="S1859">
        <f t="shared" si="174"/>
        <v>1</v>
      </c>
      <c r="T1859" s="8" t="str">
        <f t="shared" ref="T1859:T1922" si="178">IF(S1859=3, "LOW", IF(S1859=2, "MEDIUM", "HIGH"))</f>
        <v>HIGH</v>
      </c>
      <c r="U1859" s="8" t="str">
        <f t="shared" ref="U1859:U1922" si="179">IF(S1859=1, "High DTI / Low Income / Low FICO", IF(S1859=2, "Moderate DTI/Income/FICO", "Strong Profile"))</f>
        <v>High DTI / Low Income / Low FICO</v>
      </c>
    </row>
    <row r="1860" spans="1:21" x14ac:dyDescent="0.3">
      <c r="A1860">
        <v>63246824</v>
      </c>
      <c r="B1860" s="6">
        <v>12000</v>
      </c>
      <c r="C1860" t="s">
        <v>26</v>
      </c>
      <c r="D1860" s="4">
        <v>7.2599999999999998E-2</v>
      </c>
      <c r="E1860" t="s">
        <v>45</v>
      </c>
      <c r="F1860" t="s">
        <v>61</v>
      </c>
      <c r="H1860" t="s">
        <v>18</v>
      </c>
      <c r="I1860" s="6">
        <v>65000</v>
      </c>
      <c r="J1860" s="8" t="str">
        <f t="shared" si="175"/>
        <v>HIGH</v>
      </c>
      <c r="K1860" t="s">
        <v>29</v>
      </c>
      <c r="L1860" t="s">
        <v>20</v>
      </c>
      <c r="M1860" s="13">
        <v>0.2334</v>
      </c>
      <c r="N1860" s="13">
        <v>23.34</v>
      </c>
      <c r="O1860">
        <v>720</v>
      </c>
      <c r="P1860">
        <v>724</v>
      </c>
      <c r="Q1860">
        <f t="shared" si="176"/>
        <v>722</v>
      </c>
      <c r="R1860" s="8" t="str">
        <f t="shared" si="177"/>
        <v>GOOD</v>
      </c>
      <c r="S1860">
        <f t="shared" si="174"/>
        <v>1</v>
      </c>
      <c r="T1860" s="8" t="str">
        <f t="shared" si="178"/>
        <v>HIGH</v>
      </c>
      <c r="U1860" s="8" t="str">
        <f t="shared" si="179"/>
        <v>High DTI / Low Income / Low FICO</v>
      </c>
    </row>
    <row r="1861" spans="1:21" x14ac:dyDescent="0.3">
      <c r="A1861">
        <v>65715166</v>
      </c>
      <c r="B1861" s="6">
        <v>11000</v>
      </c>
      <c r="C1861" t="s">
        <v>26</v>
      </c>
      <c r="D1861" s="4">
        <v>6.2400000000000004E-2</v>
      </c>
      <c r="E1861" t="s">
        <v>45</v>
      </c>
      <c r="F1861" t="s">
        <v>62</v>
      </c>
      <c r="G1861" t="s">
        <v>28</v>
      </c>
      <c r="H1861" t="s">
        <v>37</v>
      </c>
      <c r="I1861" s="6">
        <v>80000</v>
      </c>
      <c r="J1861" s="8" t="str">
        <f t="shared" si="175"/>
        <v>HIGH</v>
      </c>
      <c r="K1861" t="s">
        <v>29</v>
      </c>
      <c r="L1861" t="s">
        <v>20</v>
      </c>
      <c r="M1861" s="13">
        <v>9.9900000000000003E-2</v>
      </c>
      <c r="N1861" s="13">
        <v>9.99</v>
      </c>
      <c r="O1861">
        <v>715</v>
      </c>
      <c r="P1861">
        <v>719</v>
      </c>
      <c r="Q1861">
        <f t="shared" si="176"/>
        <v>717</v>
      </c>
      <c r="R1861" s="8" t="str">
        <f t="shared" si="177"/>
        <v>GOOD</v>
      </c>
      <c r="S1861">
        <f t="shared" si="174"/>
        <v>3</v>
      </c>
      <c r="T1861" s="8" t="str">
        <f t="shared" si="178"/>
        <v>LOW</v>
      </c>
      <c r="U1861" s="8" t="str">
        <f t="shared" si="179"/>
        <v>Strong Profile</v>
      </c>
    </row>
    <row r="1862" spans="1:21" x14ac:dyDescent="0.3">
      <c r="A1862">
        <v>65602995</v>
      </c>
      <c r="B1862" s="6">
        <v>30000</v>
      </c>
      <c r="C1862" t="s">
        <v>26</v>
      </c>
      <c r="D1862" s="4">
        <v>0.15410000000000001</v>
      </c>
      <c r="E1862" t="s">
        <v>15</v>
      </c>
      <c r="F1862" t="s">
        <v>27</v>
      </c>
      <c r="G1862" t="s">
        <v>39</v>
      </c>
      <c r="H1862" t="s">
        <v>24</v>
      </c>
      <c r="I1862" s="6">
        <v>70000</v>
      </c>
      <c r="J1862" s="8" t="str">
        <f t="shared" si="175"/>
        <v>HIGH</v>
      </c>
      <c r="K1862" t="s">
        <v>29</v>
      </c>
      <c r="L1862" t="s">
        <v>20</v>
      </c>
      <c r="M1862" s="13">
        <v>0.23780000000000001</v>
      </c>
      <c r="N1862" s="13">
        <v>23.78</v>
      </c>
      <c r="O1862">
        <v>680</v>
      </c>
      <c r="P1862">
        <v>684</v>
      </c>
      <c r="Q1862">
        <f t="shared" si="176"/>
        <v>682</v>
      </c>
      <c r="R1862" s="8" t="str">
        <f t="shared" si="177"/>
        <v>FAIR</v>
      </c>
      <c r="S1862">
        <f t="shared" si="174"/>
        <v>1</v>
      </c>
      <c r="T1862" s="8" t="str">
        <f t="shared" si="178"/>
        <v>HIGH</v>
      </c>
      <c r="U1862" s="8" t="str">
        <f t="shared" si="179"/>
        <v>High DTI / Low Income / Low FICO</v>
      </c>
    </row>
    <row r="1863" spans="1:21" x14ac:dyDescent="0.3">
      <c r="A1863">
        <v>65671926</v>
      </c>
      <c r="B1863" s="6">
        <v>18450</v>
      </c>
      <c r="C1863" t="s">
        <v>26</v>
      </c>
      <c r="D1863" s="4">
        <v>0.13669999999999999</v>
      </c>
      <c r="E1863" t="s">
        <v>21</v>
      </c>
      <c r="F1863" t="s">
        <v>30</v>
      </c>
      <c r="G1863" t="s">
        <v>33</v>
      </c>
      <c r="H1863" t="s">
        <v>37</v>
      </c>
      <c r="I1863" s="6">
        <v>54000</v>
      </c>
      <c r="J1863" s="8" t="str">
        <f t="shared" si="175"/>
        <v>MEDIUM</v>
      </c>
      <c r="K1863" t="s">
        <v>29</v>
      </c>
      <c r="L1863" t="s">
        <v>20</v>
      </c>
      <c r="M1863" s="13">
        <v>0.28309999999999996</v>
      </c>
      <c r="N1863" s="13">
        <v>28.309999999999995</v>
      </c>
      <c r="O1863">
        <v>660</v>
      </c>
      <c r="P1863">
        <v>664</v>
      </c>
      <c r="Q1863">
        <f t="shared" si="176"/>
        <v>662</v>
      </c>
      <c r="R1863" s="8" t="str">
        <f t="shared" si="177"/>
        <v>FAIR</v>
      </c>
      <c r="S1863">
        <f t="shared" si="174"/>
        <v>1</v>
      </c>
      <c r="T1863" s="8" t="str">
        <f t="shared" si="178"/>
        <v>HIGH</v>
      </c>
      <c r="U1863" s="8" t="str">
        <f t="shared" si="179"/>
        <v>High DTI / Low Income / Low FICO</v>
      </c>
    </row>
    <row r="1864" spans="1:21" x14ac:dyDescent="0.3">
      <c r="A1864">
        <v>65821696</v>
      </c>
      <c r="B1864" s="6">
        <v>24000</v>
      </c>
      <c r="C1864" t="s">
        <v>26</v>
      </c>
      <c r="D1864" s="4">
        <v>7.8899999999999998E-2</v>
      </c>
      <c r="E1864" t="s">
        <v>45</v>
      </c>
      <c r="F1864" t="s">
        <v>64</v>
      </c>
      <c r="G1864" t="s">
        <v>33</v>
      </c>
      <c r="H1864" t="s">
        <v>24</v>
      </c>
      <c r="I1864" s="6">
        <v>150000</v>
      </c>
      <c r="J1864" s="8" t="str">
        <f t="shared" si="175"/>
        <v>HIGH</v>
      </c>
      <c r="K1864" t="s">
        <v>48</v>
      </c>
      <c r="L1864" t="s">
        <v>20</v>
      </c>
      <c r="M1864" s="13">
        <v>0.15560000000000002</v>
      </c>
      <c r="N1864" s="13">
        <v>15.560000000000002</v>
      </c>
      <c r="O1864">
        <v>675</v>
      </c>
      <c r="P1864">
        <v>679</v>
      </c>
      <c r="Q1864">
        <f t="shared" si="176"/>
        <v>677</v>
      </c>
      <c r="R1864" s="8" t="str">
        <f t="shared" si="177"/>
        <v>FAIR</v>
      </c>
      <c r="S1864">
        <f t="shared" si="174"/>
        <v>2</v>
      </c>
      <c r="T1864" s="8" t="str">
        <f t="shared" si="178"/>
        <v>MEDIUM</v>
      </c>
      <c r="U1864" s="8" t="str">
        <f t="shared" si="179"/>
        <v>Moderate DTI/Income/FICO</v>
      </c>
    </row>
    <row r="1865" spans="1:21" x14ac:dyDescent="0.3">
      <c r="A1865">
        <v>66634836</v>
      </c>
      <c r="B1865" s="6">
        <v>13000</v>
      </c>
      <c r="C1865" t="s">
        <v>26</v>
      </c>
      <c r="D1865" s="4">
        <v>0.11220000000000001</v>
      </c>
      <c r="E1865" t="s">
        <v>34</v>
      </c>
      <c r="F1865" t="s">
        <v>54</v>
      </c>
      <c r="G1865" t="s">
        <v>33</v>
      </c>
      <c r="H1865" t="s">
        <v>18</v>
      </c>
      <c r="I1865" s="6">
        <v>53000</v>
      </c>
      <c r="J1865" s="8" t="str">
        <f t="shared" si="175"/>
        <v>MEDIUM</v>
      </c>
      <c r="K1865" t="s">
        <v>29</v>
      </c>
      <c r="L1865" t="s">
        <v>20</v>
      </c>
      <c r="M1865" s="13">
        <v>0.13819999999999999</v>
      </c>
      <c r="N1865" s="13">
        <v>13.819999999999999</v>
      </c>
      <c r="O1865">
        <v>675</v>
      </c>
      <c r="P1865">
        <v>679</v>
      </c>
      <c r="Q1865">
        <f t="shared" si="176"/>
        <v>677</v>
      </c>
      <c r="R1865" s="8" t="str">
        <f t="shared" si="177"/>
        <v>FAIR</v>
      </c>
      <c r="S1865">
        <f t="shared" si="174"/>
        <v>2</v>
      </c>
      <c r="T1865" s="8" t="str">
        <f t="shared" si="178"/>
        <v>MEDIUM</v>
      </c>
      <c r="U1865" s="8" t="str">
        <f t="shared" si="179"/>
        <v>Moderate DTI/Income/FICO</v>
      </c>
    </row>
    <row r="1866" spans="1:21" x14ac:dyDescent="0.3">
      <c r="A1866">
        <v>66500910</v>
      </c>
      <c r="B1866" s="6">
        <v>14400</v>
      </c>
      <c r="C1866" t="s">
        <v>26</v>
      </c>
      <c r="D1866" s="4">
        <v>0.12590000000000001</v>
      </c>
      <c r="E1866" t="s">
        <v>21</v>
      </c>
      <c r="F1866" t="s">
        <v>22</v>
      </c>
      <c r="G1866" t="s">
        <v>39</v>
      </c>
      <c r="H1866" t="s">
        <v>37</v>
      </c>
      <c r="I1866" s="6">
        <v>120000</v>
      </c>
      <c r="J1866" s="8" t="str">
        <f t="shared" si="175"/>
        <v>HIGH</v>
      </c>
      <c r="K1866" t="s">
        <v>29</v>
      </c>
      <c r="L1866" t="s">
        <v>20</v>
      </c>
      <c r="M1866" s="13">
        <v>8.7100000000000011E-2</v>
      </c>
      <c r="N1866" s="13">
        <v>8.7100000000000009</v>
      </c>
      <c r="O1866">
        <v>675</v>
      </c>
      <c r="P1866">
        <v>679</v>
      </c>
      <c r="Q1866">
        <f t="shared" si="176"/>
        <v>677</v>
      </c>
      <c r="R1866" s="8" t="str">
        <f t="shared" si="177"/>
        <v>FAIR</v>
      </c>
      <c r="S1866">
        <f t="shared" si="174"/>
        <v>2</v>
      </c>
      <c r="T1866" s="8" t="str">
        <f t="shared" si="178"/>
        <v>MEDIUM</v>
      </c>
      <c r="U1866" s="8" t="str">
        <f t="shared" si="179"/>
        <v>Moderate DTI/Income/FICO</v>
      </c>
    </row>
    <row r="1867" spans="1:21" x14ac:dyDescent="0.3">
      <c r="A1867">
        <v>64979595</v>
      </c>
      <c r="B1867" s="6">
        <v>15000</v>
      </c>
      <c r="C1867" t="s">
        <v>26</v>
      </c>
      <c r="D1867" s="4">
        <v>6.8900000000000003E-2</v>
      </c>
      <c r="E1867" t="s">
        <v>45</v>
      </c>
      <c r="F1867" t="s">
        <v>46</v>
      </c>
      <c r="G1867" t="s">
        <v>33</v>
      </c>
      <c r="H1867" t="s">
        <v>24</v>
      </c>
      <c r="I1867" s="6">
        <v>65000</v>
      </c>
      <c r="J1867" s="8" t="str">
        <f t="shared" si="175"/>
        <v>HIGH</v>
      </c>
      <c r="K1867" t="s">
        <v>29</v>
      </c>
      <c r="L1867" t="s">
        <v>20</v>
      </c>
      <c r="M1867" s="13">
        <v>0.1429</v>
      </c>
      <c r="N1867" s="13">
        <v>14.29</v>
      </c>
      <c r="O1867">
        <v>700</v>
      </c>
      <c r="P1867">
        <v>704</v>
      </c>
      <c r="Q1867">
        <f t="shared" si="176"/>
        <v>702</v>
      </c>
      <c r="R1867" s="8" t="str">
        <f t="shared" si="177"/>
        <v>GOOD</v>
      </c>
      <c r="S1867">
        <f t="shared" si="174"/>
        <v>2</v>
      </c>
      <c r="T1867" s="8" t="str">
        <f t="shared" si="178"/>
        <v>MEDIUM</v>
      </c>
      <c r="U1867" s="8" t="str">
        <f t="shared" si="179"/>
        <v>Moderate DTI/Income/FICO</v>
      </c>
    </row>
    <row r="1868" spans="1:21" x14ac:dyDescent="0.3">
      <c r="A1868">
        <v>65364169</v>
      </c>
      <c r="B1868" s="6">
        <v>29900</v>
      </c>
      <c r="C1868" t="s">
        <v>14</v>
      </c>
      <c r="D1868" s="4">
        <v>0.15410000000000001</v>
      </c>
      <c r="E1868" t="s">
        <v>15</v>
      </c>
      <c r="F1868" t="s">
        <v>27</v>
      </c>
      <c r="G1868" t="s">
        <v>33</v>
      </c>
      <c r="H1868" t="s">
        <v>24</v>
      </c>
      <c r="I1868" s="6">
        <v>75000</v>
      </c>
      <c r="J1868" s="8" t="str">
        <f t="shared" si="175"/>
        <v>HIGH</v>
      </c>
      <c r="K1868" t="s">
        <v>19</v>
      </c>
      <c r="L1868" t="s">
        <v>20</v>
      </c>
      <c r="M1868" s="13">
        <v>0.2616</v>
      </c>
      <c r="N1868" s="13">
        <v>26.16</v>
      </c>
      <c r="O1868">
        <v>700</v>
      </c>
      <c r="P1868">
        <v>704</v>
      </c>
      <c r="Q1868">
        <f t="shared" si="176"/>
        <v>702</v>
      </c>
      <c r="R1868" s="8" t="str">
        <f t="shared" si="177"/>
        <v>GOOD</v>
      </c>
      <c r="S1868">
        <f t="shared" si="174"/>
        <v>1</v>
      </c>
      <c r="T1868" s="8" t="str">
        <f t="shared" si="178"/>
        <v>HIGH</v>
      </c>
      <c r="U1868" s="8" t="str">
        <f t="shared" si="179"/>
        <v>High DTI / Low Income / Low FICO</v>
      </c>
    </row>
    <row r="1869" spans="1:21" x14ac:dyDescent="0.3">
      <c r="A1869">
        <v>68603873</v>
      </c>
      <c r="B1869" s="6">
        <v>3500</v>
      </c>
      <c r="C1869" t="s">
        <v>26</v>
      </c>
      <c r="D1869" s="4">
        <v>0.14849999999999999</v>
      </c>
      <c r="E1869" t="s">
        <v>21</v>
      </c>
      <c r="F1869" t="s">
        <v>56</v>
      </c>
      <c r="G1869" t="s">
        <v>17</v>
      </c>
      <c r="H1869" t="s">
        <v>24</v>
      </c>
      <c r="I1869" s="6">
        <v>30000</v>
      </c>
      <c r="J1869" s="8" t="str">
        <f t="shared" si="175"/>
        <v>LOW</v>
      </c>
      <c r="K1869" t="s">
        <v>29</v>
      </c>
      <c r="L1869" t="s">
        <v>20</v>
      </c>
      <c r="M1869" s="13">
        <v>8.8399999999999992E-2</v>
      </c>
      <c r="N1869" s="13">
        <v>8.84</v>
      </c>
      <c r="O1869">
        <v>665</v>
      </c>
      <c r="P1869">
        <v>669</v>
      </c>
      <c r="Q1869">
        <f t="shared" si="176"/>
        <v>667</v>
      </c>
      <c r="R1869" s="8" t="str">
        <f t="shared" si="177"/>
        <v>FAIR</v>
      </c>
      <c r="S1869">
        <f t="shared" si="174"/>
        <v>1</v>
      </c>
      <c r="T1869" s="8" t="str">
        <f t="shared" si="178"/>
        <v>HIGH</v>
      </c>
      <c r="U1869" s="8" t="str">
        <f t="shared" si="179"/>
        <v>High DTI / Low Income / Low FICO</v>
      </c>
    </row>
    <row r="1870" spans="1:21" x14ac:dyDescent="0.3">
      <c r="A1870">
        <v>65782817</v>
      </c>
      <c r="B1870" s="6">
        <v>6000</v>
      </c>
      <c r="C1870" t="s">
        <v>26</v>
      </c>
      <c r="D1870" s="4">
        <v>0.1149</v>
      </c>
      <c r="E1870" t="s">
        <v>34</v>
      </c>
      <c r="F1870" t="s">
        <v>54</v>
      </c>
      <c r="G1870" t="s">
        <v>33</v>
      </c>
      <c r="H1870" t="s">
        <v>37</v>
      </c>
      <c r="I1870" s="6">
        <v>90000</v>
      </c>
      <c r="J1870" s="8" t="str">
        <f t="shared" si="175"/>
        <v>HIGH</v>
      </c>
      <c r="K1870" t="s">
        <v>48</v>
      </c>
      <c r="L1870" t="s">
        <v>20</v>
      </c>
      <c r="M1870" s="13">
        <v>0.24780000000000002</v>
      </c>
      <c r="N1870" s="13">
        <v>24.78</v>
      </c>
      <c r="O1870">
        <v>710</v>
      </c>
      <c r="P1870">
        <v>714</v>
      </c>
      <c r="Q1870">
        <f t="shared" si="176"/>
        <v>712</v>
      </c>
      <c r="R1870" s="8" t="str">
        <f t="shared" si="177"/>
        <v>GOOD</v>
      </c>
      <c r="S1870">
        <f t="shared" si="174"/>
        <v>1</v>
      </c>
      <c r="T1870" s="8" t="str">
        <f t="shared" si="178"/>
        <v>HIGH</v>
      </c>
      <c r="U1870" s="8" t="str">
        <f t="shared" si="179"/>
        <v>High DTI / Low Income / Low FICO</v>
      </c>
    </row>
    <row r="1871" spans="1:21" x14ac:dyDescent="0.3">
      <c r="A1871">
        <v>67327732</v>
      </c>
      <c r="B1871" s="6">
        <v>8000</v>
      </c>
      <c r="C1871" t="s">
        <v>26</v>
      </c>
      <c r="D1871" s="4">
        <v>9.1700000000000004E-2</v>
      </c>
      <c r="E1871" t="s">
        <v>34</v>
      </c>
      <c r="F1871" t="s">
        <v>68</v>
      </c>
      <c r="H1871" t="s">
        <v>18</v>
      </c>
      <c r="I1871" s="6">
        <v>26000</v>
      </c>
      <c r="J1871" s="8" t="str">
        <f t="shared" si="175"/>
        <v>LOW</v>
      </c>
      <c r="K1871" t="s">
        <v>29</v>
      </c>
      <c r="L1871" t="s">
        <v>20</v>
      </c>
      <c r="M1871" s="13">
        <v>0.11269999999999999</v>
      </c>
      <c r="N1871" s="13">
        <v>11.27</v>
      </c>
      <c r="O1871">
        <v>660</v>
      </c>
      <c r="P1871">
        <v>664</v>
      </c>
      <c r="Q1871">
        <f t="shared" si="176"/>
        <v>662</v>
      </c>
      <c r="R1871" s="8" t="str">
        <f t="shared" si="177"/>
        <v>FAIR</v>
      </c>
      <c r="S1871">
        <f t="shared" si="174"/>
        <v>1</v>
      </c>
      <c r="T1871" s="8" t="str">
        <f t="shared" si="178"/>
        <v>HIGH</v>
      </c>
      <c r="U1871" s="8" t="str">
        <f t="shared" si="179"/>
        <v>High DTI / Low Income / Low FICO</v>
      </c>
    </row>
    <row r="1872" spans="1:21" x14ac:dyDescent="0.3">
      <c r="A1872">
        <v>67545724</v>
      </c>
      <c r="B1872" s="6">
        <v>15000</v>
      </c>
      <c r="C1872" t="s">
        <v>26</v>
      </c>
      <c r="D1872" s="4">
        <v>0.11220000000000001</v>
      </c>
      <c r="E1872" t="s">
        <v>34</v>
      </c>
      <c r="F1872" t="s">
        <v>54</v>
      </c>
      <c r="G1872" t="s">
        <v>36</v>
      </c>
      <c r="H1872" t="s">
        <v>24</v>
      </c>
      <c r="I1872" s="6">
        <v>115000</v>
      </c>
      <c r="J1872" s="8" t="str">
        <f t="shared" si="175"/>
        <v>HIGH</v>
      </c>
      <c r="K1872" t="s">
        <v>29</v>
      </c>
      <c r="L1872" t="s">
        <v>25</v>
      </c>
      <c r="M1872" s="13">
        <v>0.1065</v>
      </c>
      <c r="N1872" s="13">
        <v>10.65</v>
      </c>
      <c r="O1872">
        <v>665</v>
      </c>
      <c r="P1872">
        <v>669</v>
      </c>
      <c r="Q1872">
        <f t="shared" si="176"/>
        <v>667</v>
      </c>
      <c r="R1872" s="8" t="str">
        <f t="shared" si="177"/>
        <v>FAIR</v>
      </c>
      <c r="S1872">
        <f t="shared" si="174"/>
        <v>2</v>
      </c>
      <c r="T1872" s="8" t="str">
        <f t="shared" si="178"/>
        <v>MEDIUM</v>
      </c>
      <c r="U1872" s="8" t="str">
        <f t="shared" si="179"/>
        <v>Moderate DTI/Income/FICO</v>
      </c>
    </row>
    <row r="1873" spans="1:21" x14ac:dyDescent="0.3">
      <c r="A1873">
        <v>65977019</v>
      </c>
      <c r="B1873" s="6">
        <v>10000</v>
      </c>
      <c r="C1873" t="s">
        <v>26</v>
      </c>
      <c r="D1873" s="4">
        <v>6.8900000000000003E-2</v>
      </c>
      <c r="E1873" t="s">
        <v>45</v>
      </c>
      <c r="F1873" t="s">
        <v>46</v>
      </c>
      <c r="G1873" t="s">
        <v>47</v>
      </c>
      <c r="H1873" t="s">
        <v>24</v>
      </c>
      <c r="I1873" s="6">
        <v>92000</v>
      </c>
      <c r="J1873" s="8" t="str">
        <f t="shared" si="175"/>
        <v>HIGH</v>
      </c>
      <c r="K1873" t="s">
        <v>29</v>
      </c>
      <c r="L1873" t="s">
        <v>25</v>
      </c>
      <c r="M1873" s="13">
        <v>0.20430000000000001</v>
      </c>
      <c r="N1873" s="13">
        <v>20.43</v>
      </c>
      <c r="O1873">
        <v>690</v>
      </c>
      <c r="P1873">
        <v>694</v>
      </c>
      <c r="Q1873">
        <f t="shared" si="176"/>
        <v>692</v>
      </c>
      <c r="R1873" s="8" t="str">
        <f t="shared" si="177"/>
        <v>FAIR</v>
      </c>
      <c r="S1873">
        <f t="shared" si="174"/>
        <v>1</v>
      </c>
      <c r="T1873" s="8" t="str">
        <f t="shared" si="178"/>
        <v>HIGH</v>
      </c>
      <c r="U1873" s="8" t="str">
        <f t="shared" si="179"/>
        <v>High DTI / Low Income / Low FICO</v>
      </c>
    </row>
    <row r="1874" spans="1:21" x14ac:dyDescent="0.3">
      <c r="A1874">
        <v>67515166</v>
      </c>
      <c r="B1874" s="6">
        <v>12000</v>
      </c>
      <c r="C1874" t="s">
        <v>14</v>
      </c>
      <c r="D1874" s="4">
        <v>0.19989999999999999</v>
      </c>
      <c r="E1874" t="s">
        <v>43</v>
      </c>
      <c r="F1874" t="s">
        <v>44</v>
      </c>
      <c r="G1874" t="s">
        <v>33</v>
      </c>
      <c r="H1874" t="s">
        <v>18</v>
      </c>
      <c r="I1874" s="6">
        <v>43680</v>
      </c>
      <c r="J1874" s="8" t="str">
        <f t="shared" si="175"/>
        <v>MEDIUM</v>
      </c>
      <c r="K1874" t="s">
        <v>48</v>
      </c>
      <c r="L1874" t="s">
        <v>20</v>
      </c>
      <c r="M1874" s="13">
        <v>0.2505</v>
      </c>
      <c r="N1874" s="13">
        <v>25.05</v>
      </c>
      <c r="O1874">
        <v>665</v>
      </c>
      <c r="P1874">
        <v>669</v>
      </c>
      <c r="Q1874">
        <f t="shared" si="176"/>
        <v>667</v>
      </c>
      <c r="R1874" s="8" t="str">
        <f t="shared" si="177"/>
        <v>FAIR</v>
      </c>
      <c r="S1874">
        <f t="shared" si="174"/>
        <v>1</v>
      </c>
      <c r="T1874" s="8" t="str">
        <f t="shared" si="178"/>
        <v>HIGH</v>
      </c>
      <c r="U1874" s="8" t="str">
        <f t="shared" si="179"/>
        <v>High DTI / Low Income / Low FICO</v>
      </c>
    </row>
    <row r="1875" spans="1:21" x14ac:dyDescent="0.3">
      <c r="A1875">
        <v>67859165</v>
      </c>
      <c r="B1875" s="6">
        <v>6000</v>
      </c>
      <c r="C1875" t="s">
        <v>26</v>
      </c>
      <c r="D1875" s="4">
        <v>0.10640000000000001</v>
      </c>
      <c r="E1875" t="s">
        <v>34</v>
      </c>
      <c r="F1875" t="s">
        <v>49</v>
      </c>
      <c r="G1875" t="s">
        <v>17</v>
      </c>
      <c r="H1875" t="s">
        <v>24</v>
      </c>
      <c r="I1875" s="6">
        <v>98000</v>
      </c>
      <c r="J1875" s="8" t="str">
        <f t="shared" si="175"/>
        <v>HIGH</v>
      </c>
      <c r="K1875" t="s">
        <v>29</v>
      </c>
      <c r="L1875" t="s">
        <v>20</v>
      </c>
      <c r="M1875" s="13">
        <v>0.3483</v>
      </c>
      <c r="N1875" s="13">
        <v>34.83</v>
      </c>
      <c r="O1875">
        <v>670</v>
      </c>
      <c r="P1875">
        <v>674</v>
      </c>
      <c r="Q1875">
        <f t="shared" si="176"/>
        <v>672</v>
      </c>
      <c r="R1875" s="8" t="str">
        <f t="shared" si="177"/>
        <v>FAIR</v>
      </c>
      <c r="S1875">
        <f t="shared" si="174"/>
        <v>1</v>
      </c>
      <c r="T1875" s="8" t="str">
        <f t="shared" si="178"/>
        <v>HIGH</v>
      </c>
      <c r="U1875" s="8" t="str">
        <f t="shared" si="179"/>
        <v>High DTI / Low Income / Low FICO</v>
      </c>
    </row>
    <row r="1876" spans="1:21" x14ac:dyDescent="0.3">
      <c r="A1876">
        <v>62022828</v>
      </c>
      <c r="B1876" s="6">
        <v>12000</v>
      </c>
      <c r="C1876" t="s">
        <v>26</v>
      </c>
      <c r="D1876" s="4">
        <v>9.1700000000000004E-2</v>
      </c>
      <c r="E1876" t="s">
        <v>34</v>
      </c>
      <c r="F1876" t="s">
        <v>68</v>
      </c>
      <c r="G1876" t="s">
        <v>33</v>
      </c>
      <c r="H1876" t="s">
        <v>37</v>
      </c>
      <c r="I1876" s="6">
        <v>53000</v>
      </c>
      <c r="J1876" s="8" t="str">
        <f t="shared" si="175"/>
        <v>MEDIUM</v>
      </c>
      <c r="K1876" t="s">
        <v>29</v>
      </c>
      <c r="L1876" t="s">
        <v>20</v>
      </c>
      <c r="M1876" s="13">
        <v>0.13970000000000002</v>
      </c>
      <c r="N1876" s="13">
        <v>13.970000000000002</v>
      </c>
      <c r="O1876">
        <v>710</v>
      </c>
      <c r="P1876">
        <v>714</v>
      </c>
      <c r="Q1876">
        <f t="shared" si="176"/>
        <v>712</v>
      </c>
      <c r="R1876" s="8" t="str">
        <f t="shared" si="177"/>
        <v>GOOD</v>
      </c>
      <c r="S1876">
        <f t="shared" si="174"/>
        <v>2</v>
      </c>
      <c r="T1876" s="8" t="str">
        <f t="shared" si="178"/>
        <v>MEDIUM</v>
      </c>
      <c r="U1876" s="8" t="str">
        <f t="shared" si="179"/>
        <v>Moderate DTI/Income/FICO</v>
      </c>
    </row>
    <row r="1877" spans="1:21" x14ac:dyDescent="0.3">
      <c r="A1877">
        <v>64200368</v>
      </c>
      <c r="B1877" s="6">
        <v>30000</v>
      </c>
      <c r="C1877" t="s">
        <v>14</v>
      </c>
      <c r="D1877" s="4">
        <v>0.16550000000000001</v>
      </c>
      <c r="E1877" t="s">
        <v>15</v>
      </c>
      <c r="F1877" t="s">
        <v>16</v>
      </c>
      <c r="G1877" t="s">
        <v>28</v>
      </c>
      <c r="H1877" t="s">
        <v>24</v>
      </c>
      <c r="I1877" s="6">
        <v>96000</v>
      </c>
      <c r="J1877" s="8" t="str">
        <f t="shared" si="175"/>
        <v>HIGH</v>
      </c>
      <c r="K1877" t="s">
        <v>19</v>
      </c>
      <c r="L1877" t="s">
        <v>20</v>
      </c>
      <c r="M1877" s="13">
        <v>0.19600000000000001</v>
      </c>
      <c r="N1877" s="13">
        <v>19.600000000000001</v>
      </c>
      <c r="O1877">
        <v>690</v>
      </c>
      <c r="P1877">
        <v>694</v>
      </c>
      <c r="Q1877">
        <f t="shared" si="176"/>
        <v>692</v>
      </c>
      <c r="R1877" s="8" t="str">
        <f t="shared" si="177"/>
        <v>FAIR</v>
      </c>
      <c r="S1877">
        <f t="shared" si="174"/>
        <v>2</v>
      </c>
      <c r="T1877" s="8" t="str">
        <f t="shared" si="178"/>
        <v>MEDIUM</v>
      </c>
      <c r="U1877" s="8" t="str">
        <f t="shared" si="179"/>
        <v>Moderate DTI/Income/FICO</v>
      </c>
    </row>
    <row r="1878" spans="1:21" x14ac:dyDescent="0.3">
      <c r="A1878">
        <v>67408614</v>
      </c>
      <c r="B1878" s="6">
        <v>2400</v>
      </c>
      <c r="C1878" t="s">
        <v>26</v>
      </c>
      <c r="D1878" s="4">
        <v>0.14480000000000001</v>
      </c>
      <c r="E1878" t="s">
        <v>21</v>
      </c>
      <c r="F1878" t="s">
        <v>56</v>
      </c>
      <c r="G1878" t="s">
        <v>33</v>
      </c>
      <c r="H1878" t="s">
        <v>18</v>
      </c>
      <c r="I1878" s="6">
        <v>40000</v>
      </c>
      <c r="J1878" s="8" t="str">
        <f t="shared" si="175"/>
        <v>LOW</v>
      </c>
      <c r="K1878" t="s">
        <v>29</v>
      </c>
      <c r="L1878" t="s">
        <v>77</v>
      </c>
      <c r="M1878" s="13">
        <v>0.25559999999999999</v>
      </c>
      <c r="N1878" s="13">
        <v>25.56</v>
      </c>
      <c r="O1878">
        <v>670</v>
      </c>
      <c r="P1878">
        <v>674</v>
      </c>
      <c r="Q1878">
        <f t="shared" si="176"/>
        <v>672</v>
      </c>
      <c r="R1878" s="8" t="str">
        <f t="shared" si="177"/>
        <v>FAIR</v>
      </c>
      <c r="S1878">
        <f t="shared" si="174"/>
        <v>1</v>
      </c>
      <c r="T1878" s="8" t="str">
        <f t="shared" si="178"/>
        <v>HIGH</v>
      </c>
      <c r="U1878" s="8" t="str">
        <f t="shared" si="179"/>
        <v>High DTI / Low Income / Low FICO</v>
      </c>
    </row>
    <row r="1879" spans="1:21" x14ac:dyDescent="0.3">
      <c r="A1879">
        <v>67928434</v>
      </c>
      <c r="B1879" s="6">
        <v>14000</v>
      </c>
      <c r="C1879" t="s">
        <v>14</v>
      </c>
      <c r="D1879" s="4">
        <v>0.14480000000000001</v>
      </c>
      <c r="E1879" t="s">
        <v>21</v>
      </c>
      <c r="F1879" t="s">
        <v>56</v>
      </c>
      <c r="G1879" t="s">
        <v>17</v>
      </c>
      <c r="H1879" t="s">
        <v>24</v>
      </c>
      <c r="I1879" s="6">
        <v>45000</v>
      </c>
      <c r="J1879" s="8" t="str">
        <f t="shared" si="175"/>
        <v>MEDIUM</v>
      </c>
      <c r="K1879" t="s">
        <v>29</v>
      </c>
      <c r="L1879" t="s">
        <v>25</v>
      </c>
      <c r="M1879" s="13">
        <v>0.15890000000000001</v>
      </c>
      <c r="N1879" s="13">
        <v>15.89</v>
      </c>
      <c r="O1879">
        <v>670</v>
      </c>
      <c r="P1879">
        <v>674</v>
      </c>
      <c r="Q1879">
        <f t="shared" si="176"/>
        <v>672</v>
      </c>
      <c r="R1879" s="8" t="str">
        <f t="shared" si="177"/>
        <v>FAIR</v>
      </c>
      <c r="S1879">
        <f t="shared" si="174"/>
        <v>2</v>
      </c>
      <c r="T1879" s="8" t="str">
        <f t="shared" si="178"/>
        <v>MEDIUM</v>
      </c>
      <c r="U1879" s="8" t="str">
        <f t="shared" si="179"/>
        <v>Moderate DTI/Income/FICO</v>
      </c>
    </row>
    <row r="1880" spans="1:21" x14ac:dyDescent="0.3">
      <c r="A1880">
        <v>65975709</v>
      </c>
      <c r="B1880" s="6">
        <v>35000</v>
      </c>
      <c r="C1880" t="s">
        <v>26</v>
      </c>
      <c r="D1880" s="4">
        <v>0.1699</v>
      </c>
      <c r="E1880" t="s">
        <v>15</v>
      </c>
      <c r="F1880" t="s">
        <v>53</v>
      </c>
      <c r="G1880" t="s">
        <v>72</v>
      </c>
      <c r="H1880" t="s">
        <v>24</v>
      </c>
      <c r="I1880" s="6">
        <v>250000</v>
      </c>
      <c r="J1880" s="8" t="str">
        <f t="shared" si="175"/>
        <v>HIGH</v>
      </c>
      <c r="K1880" t="s">
        <v>48</v>
      </c>
      <c r="L1880" t="s">
        <v>20</v>
      </c>
      <c r="M1880" s="13">
        <v>0.13900000000000001</v>
      </c>
      <c r="N1880" s="13">
        <v>13.900000000000002</v>
      </c>
      <c r="O1880">
        <v>715</v>
      </c>
      <c r="P1880">
        <v>719</v>
      </c>
      <c r="Q1880">
        <f t="shared" si="176"/>
        <v>717</v>
      </c>
      <c r="R1880" s="8" t="str">
        <f t="shared" si="177"/>
        <v>GOOD</v>
      </c>
      <c r="S1880">
        <f t="shared" si="174"/>
        <v>2</v>
      </c>
      <c r="T1880" s="8" t="str">
        <f t="shared" si="178"/>
        <v>MEDIUM</v>
      </c>
      <c r="U1880" s="8" t="str">
        <f t="shared" si="179"/>
        <v>Moderate DTI/Income/FICO</v>
      </c>
    </row>
    <row r="1881" spans="1:21" x14ac:dyDescent="0.3">
      <c r="A1881">
        <v>65865836</v>
      </c>
      <c r="B1881" s="6">
        <v>22000</v>
      </c>
      <c r="C1881" t="s">
        <v>26</v>
      </c>
      <c r="D1881" s="4">
        <v>0.15410000000000001</v>
      </c>
      <c r="E1881" t="s">
        <v>15</v>
      </c>
      <c r="F1881" t="s">
        <v>27</v>
      </c>
      <c r="G1881" t="s">
        <v>33</v>
      </c>
      <c r="H1881" t="s">
        <v>37</v>
      </c>
      <c r="I1881" s="6">
        <v>50000</v>
      </c>
      <c r="J1881" s="8" t="str">
        <f t="shared" si="175"/>
        <v>MEDIUM</v>
      </c>
      <c r="K1881" t="s">
        <v>29</v>
      </c>
      <c r="L1881" t="s">
        <v>25</v>
      </c>
      <c r="M1881" s="13">
        <v>0.19370000000000001</v>
      </c>
      <c r="N1881" s="13">
        <v>19.37</v>
      </c>
      <c r="O1881">
        <v>660</v>
      </c>
      <c r="P1881">
        <v>664</v>
      </c>
      <c r="Q1881">
        <f t="shared" si="176"/>
        <v>662</v>
      </c>
      <c r="R1881" s="8" t="str">
        <f t="shared" si="177"/>
        <v>FAIR</v>
      </c>
      <c r="S1881">
        <f t="shared" si="174"/>
        <v>2</v>
      </c>
      <c r="T1881" s="8" t="str">
        <f t="shared" si="178"/>
        <v>MEDIUM</v>
      </c>
      <c r="U1881" s="8" t="str">
        <f t="shared" si="179"/>
        <v>Moderate DTI/Income/FICO</v>
      </c>
    </row>
    <row r="1882" spans="1:21" x14ac:dyDescent="0.3">
      <c r="A1882">
        <v>65139602</v>
      </c>
      <c r="B1882" s="6">
        <v>18125</v>
      </c>
      <c r="C1882" t="s">
        <v>14</v>
      </c>
      <c r="D1882" s="4">
        <v>0.182</v>
      </c>
      <c r="E1882" t="s">
        <v>43</v>
      </c>
      <c r="F1882" t="s">
        <v>65</v>
      </c>
      <c r="G1882" t="s">
        <v>69</v>
      </c>
      <c r="H1882" t="s">
        <v>24</v>
      </c>
      <c r="I1882" s="6">
        <v>72000</v>
      </c>
      <c r="J1882" s="8" t="str">
        <f t="shared" si="175"/>
        <v>HIGH</v>
      </c>
      <c r="K1882" t="s">
        <v>19</v>
      </c>
      <c r="L1882" t="s">
        <v>20</v>
      </c>
      <c r="M1882" s="13">
        <v>0.32030000000000003</v>
      </c>
      <c r="N1882" s="13">
        <v>32.03</v>
      </c>
      <c r="O1882">
        <v>670</v>
      </c>
      <c r="P1882">
        <v>674</v>
      </c>
      <c r="Q1882">
        <f t="shared" si="176"/>
        <v>672</v>
      </c>
      <c r="R1882" s="8" t="str">
        <f t="shared" si="177"/>
        <v>FAIR</v>
      </c>
      <c r="S1882">
        <f t="shared" si="174"/>
        <v>1</v>
      </c>
      <c r="T1882" s="8" t="str">
        <f t="shared" si="178"/>
        <v>HIGH</v>
      </c>
      <c r="U1882" s="8" t="str">
        <f t="shared" si="179"/>
        <v>High DTI / Low Income / Low FICO</v>
      </c>
    </row>
    <row r="1883" spans="1:21" x14ac:dyDescent="0.3">
      <c r="A1883">
        <v>65964716</v>
      </c>
      <c r="B1883" s="6">
        <v>11200</v>
      </c>
      <c r="C1883" t="s">
        <v>14</v>
      </c>
      <c r="D1883" s="4">
        <v>0.17859999999999998</v>
      </c>
      <c r="E1883" t="s">
        <v>15</v>
      </c>
      <c r="F1883" t="s">
        <v>51</v>
      </c>
      <c r="G1883" t="s">
        <v>28</v>
      </c>
      <c r="H1883" t="s">
        <v>24</v>
      </c>
      <c r="I1883" s="6">
        <v>70000</v>
      </c>
      <c r="J1883" s="8" t="str">
        <f t="shared" si="175"/>
        <v>HIGH</v>
      </c>
      <c r="K1883" t="s">
        <v>48</v>
      </c>
      <c r="L1883" t="s">
        <v>20</v>
      </c>
      <c r="M1883" s="13">
        <v>0.16219999999999998</v>
      </c>
      <c r="N1883" s="13">
        <v>16.22</v>
      </c>
      <c r="O1883">
        <v>690</v>
      </c>
      <c r="P1883">
        <v>694</v>
      </c>
      <c r="Q1883">
        <f t="shared" si="176"/>
        <v>692</v>
      </c>
      <c r="R1883" s="8" t="str">
        <f t="shared" si="177"/>
        <v>FAIR</v>
      </c>
      <c r="S1883">
        <f t="shared" si="174"/>
        <v>2</v>
      </c>
      <c r="T1883" s="8" t="str">
        <f t="shared" si="178"/>
        <v>MEDIUM</v>
      </c>
      <c r="U1883" s="8" t="str">
        <f t="shared" si="179"/>
        <v>Moderate DTI/Income/FICO</v>
      </c>
    </row>
    <row r="1884" spans="1:21" x14ac:dyDescent="0.3">
      <c r="A1884">
        <v>67315886</v>
      </c>
      <c r="B1884" s="6">
        <v>5000</v>
      </c>
      <c r="C1884" t="s">
        <v>26</v>
      </c>
      <c r="D1884" s="4">
        <v>0.11990000000000001</v>
      </c>
      <c r="E1884" t="s">
        <v>21</v>
      </c>
      <c r="F1884" t="s">
        <v>40</v>
      </c>
      <c r="H1884" t="s">
        <v>37</v>
      </c>
      <c r="I1884" s="6">
        <v>17200</v>
      </c>
      <c r="J1884" s="8" t="str">
        <f t="shared" si="175"/>
        <v>LOW</v>
      </c>
      <c r="K1884" t="s">
        <v>29</v>
      </c>
      <c r="L1884" t="s">
        <v>55</v>
      </c>
      <c r="M1884" s="13">
        <v>0.59179999999999999</v>
      </c>
      <c r="N1884" s="13">
        <v>59.18</v>
      </c>
      <c r="O1884">
        <v>715</v>
      </c>
      <c r="P1884">
        <v>719</v>
      </c>
      <c r="Q1884">
        <f t="shared" si="176"/>
        <v>717</v>
      </c>
      <c r="R1884" s="8" t="str">
        <f t="shared" si="177"/>
        <v>GOOD</v>
      </c>
      <c r="S1884">
        <f t="shared" si="174"/>
        <v>1</v>
      </c>
      <c r="T1884" s="8" t="str">
        <f t="shared" si="178"/>
        <v>HIGH</v>
      </c>
      <c r="U1884" s="8" t="str">
        <f t="shared" si="179"/>
        <v>High DTI / Low Income / Low FICO</v>
      </c>
    </row>
    <row r="1885" spans="1:21" x14ac:dyDescent="0.3">
      <c r="A1885">
        <v>65200727</v>
      </c>
      <c r="B1885" s="6">
        <v>7500</v>
      </c>
      <c r="C1885" t="s">
        <v>26</v>
      </c>
      <c r="D1885" s="4">
        <v>5.3200000000000004E-2</v>
      </c>
      <c r="E1885" t="s">
        <v>45</v>
      </c>
      <c r="F1885" t="s">
        <v>57</v>
      </c>
      <c r="G1885" t="s">
        <v>23</v>
      </c>
      <c r="H1885" t="s">
        <v>37</v>
      </c>
      <c r="I1885" s="6">
        <v>75000</v>
      </c>
      <c r="J1885" s="8" t="str">
        <f t="shared" si="175"/>
        <v>HIGH</v>
      </c>
      <c r="K1885" t="s">
        <v>29</v>
      </c>
      <c r="L1885" t="s">
        <v>59</v>
      </c>
      <c r="M1885" s="13">
        <v>6.54E-2</v>
      </c>
      <c r="N1885" s="13">
        <v>6.54</v>
      </c>
      <c r="O1885">
        <v>755</v>
      </c>
      <c r="P1885">
        <v>759</v>
      </c>
      <c r="Q1885">
        <f t="shared" si="176"/>
        <v>757</v>
      </c>
      <c r="R1885" s="8" t="str">
        <f t="shared" si="177"/>
        <v>GOOD</v>
      </c>
      <c r="S1885">
        <f t="shared" si="174"/>
        <v>3</v>
      </c>
      <c r="T1885" s="8" t="str">
        <f t="shared" si="178"/>
        <v>LOW</v>
      </c>
      <c r="U1885" s="8" t="str">
        <f t="shared" si="179"/>
        <v>Strong Profile</v>
      </c>
    </row>
    <row r="1886" spans="1:21" x14ac:dyDescent="0.3">
      <c r="A1886">
        <v>67346826</v>
      </c>
      <c r="B1886" s="6">
        <v>6000</v>
      </c>
      <c r="C1886" t="s">
        <v>26</v>
      </c>
      <c r="D1886" s="4">
        <v>0.12590000000000001</v>
      </c>
      <c r="E1886" t="s">
        <v>21</v>
      </c>
      <c r="F1886" t="s">
        <v>22</v>
      </c>
      <c r="G1886" t="s">
        <v>69</v>
      </c>
      <c r="H1886" t="s">
        <v>37</v>
      </c>
      <c r="I1886" s="6">
        <v>55000</v>
      </c>
      <c r="J1886" s="8" t="str">
        <f t="shared" si="175"/>
        <v>MEDIUM</v>
      </c>
      <c r="K1886" t="s">
        <v>29</v>
      </c>
      <c r="L1886" t="s">
        <v>20</v>
      </c>
      <c r="M1886" s="13">
        <v>0.20449999999999999</v>
      </c>
      <c r="N1886" s="13">
        <v>20.45</v>
      </c>
      <c r="O1886">
        <v>665</v>
      </c>
      <c r="P1886">
        <v>669</v>
      </c>
      <c r="Q1886">
        <f t="shared" si="176"/>
        <v>667</v>
      </c>
      <c r="R1886" s="8" t="str">
        <f t="shared" si="177"/>
        <v>FAIR</v>
      </c>
      <c r="S1886">
        <f t="shared" si="174"/>
        <v>1</v>
      </c>
      <c r="T1886" s="8" t="str">
        <f t="shared" si="178"/>
        <v>HIGH</v>
      </c>
      <c r="U1886" s="8" t="str">
        <f t="shared" si="179"/>
        <v>High DTI / Low Income / Low FICO</v>
      </c>
    </row>
    <row r="1887" spans="1:21" x14ac:dyDescent="0.3">
      <c r="A1887">
        <v>67297959</v>
      </c>
      <c r="B1887" s="6">
        <v>17100</v>
      </c>
      <c r="C1887" t="s">
        <v>14</v>
      </c>
      <c r="D1887" s="4">
        <v>0.18489999999999998</v>
      </c>
      <c r="E1887" t="s">
        <v>43</v>
      </c>
      <c r="F1887" t="s">
        <v>70</v>
      </c>
      <c r="G1887" t="s">
        <v>33</v>
      </c>
      <c r="H1887" t="s">
        <v>24</v>
      </c>
      <c r="I1887" s="6">
        <v>81264</v>
      </c>
      <c r="J1887" s="8" t="str">
        <f t="shared" si="175"/>
        <v>HIGH</v>
      </c>
      <c r="K1887" t="s">
        <v>29</v>
      </c>
      <c r="L1887" t="s">
        <v>20</v>
      </c>
      <c r="M1887" s="13">
        <v>0.39500000000000002</v>
      </c>
      <c r="N1887" s="13">
        <v>39.5</v>
      </c>
      <c r="O1887">
        <v>690</v>
      </c>
      <c r="P1887">
        <v>694</v>
      </c>
      <c r="Q1887">
        <f t="shared" si="176"/>
        <v>692</v>
      </c>
      <c r="R1887" s="8" t="str">
        <f t="shared" si="177"/>
        <v>FAIR</v>
      </c>
      <c r="S1887">
        <f t="shared" si="174"/>
        <v>1</v>
      </c>
      <c r="T1887" s="8" t="str">
        <f t="shared" si="178"/>
        <v>HIGH</v>
      </c>
      <c r="U1887" s="8" t="str">
        <f t="shared" si="179"/>
        <v>High DTI / Low Income / Low FICO</v>
      </c>
    </row>
    <row r="1888" spans="1:21" x14ac:dyDescent="0.3">
      <c r="A1888">
        <v>67838356</v>
      </c>
      <c r="B1888" s="6">
        <v>6000</v>
      </c>
      <c r="C1888" t="s">
        <v>26</v>
      </c>
      <c r="D1888" s="4">
        <v>9.1700000000000004E-2</v>
      </c>
      <c r="E1888" t="s">
        <v>34</v>
      </c>
      <c r="F1888" t="s">
        <v>68</v>
      </c>
      <c r="G1888" t="s">
        <v>33</v>
      </c>
      <c r="H1888" t="s">
        <v>24</v>
      </c>
      <c r="I1888" s="6">
        <v>70000</v>
      </c>
      <c r="J1888" s="8" t="str">
        <f t="shared" si="175"/>
        <v>HIGH</v>
      </c>
      <c r="K1888" t="s">
        <v>74</v>
      </c>
      <c r="L1888" t="s">
        <v>25</v>
      </c>
      <c r="M1888" s="13">
        <v>0.23809999999999998</v>
      </c>
      <c r="N1888" s="13">
        <v>23.81</v>
      </c>
      <c r="O1888">
        <v>665</v>
      </c>
      <c r="P1888">
        <v>669</v>
      </c>
      <c r="Q1888">
        <f t="shared" si="176"/>
        <v>667</v>
      </c>
      <c r="R1888" s="8" t="str">
        <f t="shared" si="177"/>
        <v>FAIR</v>
      </c>
      <c r="S1888">
        <f t="shared" si="174"/>
        <v>1</v>
      </c>
      <c r="T1888" s="8" t="str">
        <f t="shared" si="178"/>
        <v>HIGH</v>
      </c>
      <c r="U1888" s="8" t="str">
        <f t="shared" si="179"/>
        <v>High DTI / Low Income / Low FICO</v>
      </c>
    </row>
    <row r="1889" spans="1:21" x14ac:dyDescent="0.3">
      <c r="A1889">
        <v>66512406</v>
      </c>
      <c r="B1889" s="6">
        <v>12000</v>
      </c>
      <c r="C1889" t="s">
        <v>26</v>
      </c>
      <c r="D1889" s="4">
        <v>0.26769999999999999</v>
      </c>
      <c r="E1889" t="s">
        <v>83</v>
      </c>
      <c r="F1889" t="s">
        <v>84</v>
      </c>
      <c r="G1889" t="s">
        <v>23</v>
      </c>
      <c r="H1889" t="s">
        <v>37</v>
      </c>
      <c r="I1889" s="6">
        <v>40000</v>
      </c>
      <c r="J1889" s="8" t="str">
        <f t="shared" si="175"/>
        <v>LOW</v>
      </c>
      <c r="K1889" t="s">
        <v>48</v>
      </c>
      <c r="L1889" t="s">
        <v>59</v>
      </c>
      <c r="M1889" s="13">
        <v>6.5000000000000002E-2</v>
      </c>
      <c r="N1889" s="13">
        <v>6.5</v>
      </c>
      <c r="O1889">
        <v>670</v>
      </c>
      <c r="P1889">
        <v>674</v>
      </c>
      <c r="Q1889">
        <f t="shared" si="176"/>
        <v>672</v>
      </c>
      <c r="R1889" s="8" t="str">
        <f t="shared" si="177"/>
        <v>FAIR</v>
      </c>
      <c r="S1889">
        <f t="shared" si="174"/>
        <v>1</v>
      </c>
      <c r="T1889" s="8" t="str">
        <f t="shared" si="178"/>
        <v>HIGH</v>
      </c>
      <c r="U1889" s="8" t="str">
        <f t="shared" si="179"/>
        <v>High DTI / Low Income / Low FICO</v>
      </c>
    </row>
    <row r="1890" spans="1:21" x14ac:dyDescent="0.3">
      <c r="A1890">
        <v>64957720</v>
      </c>
      <c r="B1890" s="6">
        <v>11000</v>
      </c>
      <c r="C1890" t="s">
        <v>14</v>
      </c>
      <c r="D1890" s="4">
        <v>0.1099</v>
      </c>
      <c r="E1890" t="s">
        <v>34</v>
      </c>
      <c r="F1890" t="s">
        <v>49</v>
      </c>
      <c r="G1890" t="s">
        <v>28</v>
      </c>
      <c r="H1890" t="s">
        <v>37</v>
      </c>
      <c r="I1890" s="6">
        <v>46000</v>
      </c>
      <c r="J1890" s="8" t="str">
        <f t="shared" si="175"/>
        <v>MEDIUM</v>
      </c>
      <c r="K1890" t="s">
        <v>48</v>
      </c>
      <c r="L1890" t="s">
        <v>25</v>
      </c>
      <c r="M1890" s="13">
        <v>0.14899999999999999</v>
      </c>
      <c r="N1890" s="13">
        <v>14.899999999999999</v>
      </c>
      <c r="O1890">
        <v>695</v>
      </c>
      <c r="P1890">
        <v>699</v>
      </c>
      <c r="Q1890">
        <f t="shared" si="176"/>
        <v>697</v>
      </c>
      <c r="R1890" s="8" t="str">
        <f t="shared" si="177"/>
        <v>FAIR</v>
      </c>
      <c r="S1890">
        <f t="shared" si="174"/>
        <v>2</v>
      </c>
      <c r="T1890" s="8" t="str">
        <f t="shared" si="178"/>
        <v>MEDIUM</v>
      </c>
      <c r="U1890" s="8" t="str">
        <f t="shared" si="179"/>
        <v>Moderate DTI/Income/FICO</v>
      </c>
    </row>
    <row r="1891" spans="1:21" x14ac:dyDescent="0.3">
      <c r="A1891">
        <v>66513956</v>
      </c>
      <c r="B1891" s="6">
        <v>18000</v>
      </c>
      <c r="C1891" t="s">
        <v>14</v>
      </c>
      <c r="D1891" s="4">
        <v>0.13669999999999999</v>
      </c>
      <c r="E1891" t="s">
        <v>21</v>
      </c>
      <c r="F1891" t="s">
        <v>30</v>
      </c>
      <c r="G1891" t="s">
        <v>33</v>
      </c>
      <c r="H1891" t="s">
        <v>24</v>
      </c>
      <c r="I1891" s="6">
        <v>55096.43</v>
      </c>
      <c r="J1891" s="8" t="str">
        <f t="shared" si="175"/>
        <v>MEDIUM</v>
      </c>
      <c r="K1891" t="s">
        <v>48</v>
      </c>
      <c r="L1891" t="s">
        <v>20</v>
      </c>
      <c r="M1891" s="13">
        <v>0.25790000000000002</v>
      </c>
      <c r="N1891" s="13">
        <v>25.790000000000003</v>
      </c>
      <c r="O1891">
        <v>665</v>
      </c>
      <c r="P1891">
        <v>669</v>
      </c>
      <c r="Q1891">
        <f t="shared" si="176"/>
        <v>667</v>
      </c>
      <c r="R1891" s="8" t="str">
        <f t="shared" si="177"/>
        <v>FAIR</v>
      </c>
      <c r="S1891">
        <f t="shared" si="174"/>
        <v>1</v>
      </c>
      <c r="T1891" s="8" t="str">
        <f t="shared" si="178"/>
        <v>HIGH</v>
      </c>
      <c r="U1891" s="8" t="str">
        <f t="shared" si="179"/>
        <v>High DTI / Low Income / Low FICO</v>
      </c>
    </row>
    <row r="1892" spans="1:21" x14ac:dyDescent="0.3">
      <c r="A1892">
        <v>67418016</v>
      </c>
      <c r="B1892" s="6">
        <v>6000</v>
      </c>
      <c r="C1892" t="s">
        <v>26</v>
      </c>
      <c r="D1892" s="4">
        <v>7.2599999999999998E-2</v>
      </c>
      <c r="E1892" t="s">
        <v>45</v>
      </c>
      <c r="F1892" t="s">
        <v>61</v>
      </c>
      <c r="G1892" t="s">
        <v>39</v>
      </c>
      <c r="H1892" t="s">
        <v>24</v>
      </c>
      <c r="I1892" s="6">
        <v>43000</v>
      </c>
      <c r="J1892" s="8" t="str">
        <f t="shared" si="175"/>
        <v>MEDIUM</v>
      </c>
      <c r="K1892" t="s">
        <v>29</v>
      </c>
      <c r="L1892" t="s">
        <v>59</v>
      </c>
      <c r="M1892" s="13">
        <v>0.184</v>
      </c>
      <c r="N1892" s="13">
        <v>18.399999999999999</v>
      </c>
      <c r="O1892">
        <v>705</v>
      </c>
      <c r="P1892">
        <v>709</v>
      </c>
      <c r="Q1892">
        <f t="shared" si="176"/>
        <v>707</v>
      </c>
      <c r="R1892" s="8" t="str">
        <f t="shared" si="177"/>
        <v>GOOD</v>
      </c>
      <c r="S1892">
        <f t="shared" si="174"/>
        <v>2</v>
      </c>
      <c r="T1892" s="8" t="str">
        <f t="shared" si="178"/>
        <v>MEDIUM</v>
      </c>
      <c r="U1892" s="8" t="str">
        <f t="shared" si="179"/>
        <v>Moderate DTI/Income/FICO</v>
      </c>
    </row>
    <row r="1893" spans="1:21" x14ac:dyDescent="0.3">
      <c r="A1893">
        <v>62305857</v>
      </c>
      <c r="B1893" s="6">
        <v>25000</v>
      </c>
      <c r="C1893" t="s">
        <v>26</v>
      </c>
      <c r="D1893" s="4">
        <v>0.1153</v>
      </c>
      <c r="E1893" t="s">
        <v>34</v>
      </c>
      <c r="F1893" t="s">
        <v>54</v>
      </c>
      <c r="G1893" t="s">
        <v>36</v>
      </c>
      <c r="H1893" t="s">
        <v>24</v>
      </c>
      <c r="I1893" s="6">
        <v>90000</v>
      </c>
      <c r="J1893" s="8" t="str">
        <f t="shared" si="175"/>
        <v>HIGH</v>
      </c>
      <c r="K1893" t="s">
        <v>29</v>
      </c>
      <c r="L1893" t="s">
        <v>20</v>
      </c>
      <c r="M1893" s="13">
        <v>0.1162</v>
      </c>
      <c r="N1893" s="13">
        <v>11.62</v>
      </c>
      <c r="O1893">
        <v>700</v>
      </c>
      <c r="P1893">
        <v>704</v>
      </c>
      <c r="Q1893">
        <f t="shared" si="176"/>
        <v>702</v>
      </c>
      <c r="R1893" s="8" t="str">
        <f t="shared" si="177"/>
        <v>GOOD</v>
      </c>
      <c r="S1893">
        <f t="shared" si="174"/>
        <v>3</v>
      </c>
      <c r="T1893" s="8" t="str">
        <f t="shared" si="178"/>
        <v>LOW</v>
      </c>
      <c r="U1893" s="8" t="str">
        <f t="shared" si="179"/>
        <v>Strong Profile</v>
      </c>
    </row>
    <row r="1894" spans="1:21" x14ac:dyDescent="0.3">
      <c r="A1894">
        <v>62744598</v>
      </c>
      <c r="B1894" s="6">
        <v>12800</v>
      </c>
      <c r="C1894" t="s">
        <v>26</v>
      </c>
      <c r="D1894" s="4">
        <v>0.15609999999999999</v>
      </c>
      <c r="E1894" t="s">
        <v>15</v>
      </c>
      <c r="F1894" t="s">
        <v>27</v>
      </c>
      <c r="G1894" t="s">
        <v>33</v>
      </c>
      <c r="H1894" t="s">
        <v>18</v>
      </c>
      <c r="I1894" s="6">
        <v>76000</v>
      </c>
      <c r="J1894" s="8" t="str">
        <f t="shared" si="175"/>
        <v>HIGH</v>
      </c>
      <c r="K1894" t="s">
        <v>29</v>
      </c>
      <c r="L1894" t="s">
        <v>20</v>
      </c>
      <c r="M1894" s="13">
        <v>6.7000000000000004E-2</v>
      </c>
      <c r="N1894" s="13">
        <v>6.7</v>
      </c>
      <c r="O1894">
        <v>670</v>
      </c>
      <c r="P1894">
        <v>674</v>
      </c>
      <c r="Q1894">
        <f t="shared" si="176"/>
        <v>672</v>
      </c>
      <c r="R1894" s="8" t="str">
        <f t="shared" si="177"/>
        <v>FAIR</v>
      </c>
      <c r="S1894">
        <f t="shared" si="174"/>
        <v>2</v>
      </c>
      <c r="T1894" s="8" t="str">
        <f t="shared" si="178"/>
        <v>MEDIUM</v>
      </c>
      <c r="U1894" s="8" t="str">
        <f t="shared" si="179"/>
        <v>Moderate DTI/Income/FICO</v>
      </c>
    </row>
    <row r="1895" spans="1:21" x14ac:dyDescent="0.3">
      <c r="A1895">
        <v>66432542</v>
      </c>
      <c r="B1895" s="6">
        <v>15000</v>
      </c>
      <c r="C1895" t="s">
        <v>26</v>
      </c>
      <c r="D1895" s="4">
        <v>0.11990000000000001</v>
      </c>
      <c r="E1895" t="s">
        <v>21</v>
      </c>
      <c r="F1895" t="s">
        <v>40</v>
      </c>
      <c r="G1895" t="s">
        <v>28</v>
      </c>
      <c r="H1895" t="s">
        <v>37</v>
      </c>
      <c r="I1895" s="6">
        <v>52832</v>
      </c>
      <c r="J1895" s="8" t="str">
        <f t="shared" si="175"/>
        <v>MEDIUM</v>
      </c>
      <c r="K1895" t="s">
        <v>29</v>
      </c>
      <c r="L1895" t="s">
        <v>20</v>
      </c>
      <c r="M1895" s="13">
        <v>0.36099999999999999</v>
      </c>
      <c r="N1895" s="13">
        <v>36.1</v>
      </c>
      <c r="O1895">
        <v>680</v>
      </c>
      <c r="P1895">
        <v>684</v>
      </c>
      <c r="Q1895">
        <f t="shared" si="176"/>
        <v>682</v>
      </c>
      <c r="R1895" s="8" t="str">
        <f t="shared" si="177"/>
        <v>FAIR</v>
      </c>
      <c r="S1895">
        <f t="shared" si="174"/>
        <v>1</v>
      </c>
      <c r="T1895" s="8" t="str">
        <f t="shared" si="178"/>
        <v>HIGH</v>
      </c>
      <c r="U1895" s="8" t="str">
        <f t="shared" si="179"/>
        <v>High DTI / Low Income / Low FICO</v>
      </c>
    </row>
    <row r="1896" spans="1:21" x14ac:dyDescent="0.3">
      <c r="A1896">
        <v>67275740</v>
      </c>
      <c r="B1896" s="6">
        <v>12000</v>
      </c>
      <c r="C1896" t="s">
        <v>26</v>
      </c>
      <c r="D1896" s="4">
        <v>0.1699</v>
      </c>
      <c r="E1896" t="s">
        <v>15</v>
      </c>
      <c r="F1896" t="s">
        <v>53</v>
      </c>
      <c r="G1896" t="s">
        <v>28</v>
      </c>
      <c r="H1896" t="s">
        <v>37</v>
      </c>
      <c r="I1896" s="6">
        <v>76000</v>
      </c>
      <c r="J1896" s="8" t="str">
        <f t="shared" si="175"/>
        <v>HIGH</v>
      </c>
      <c r="K1896" t="s">
        <v>48</v>
      </c>
      <c r="L1896" t="s">
        <v>25</v>
      </c>
      <c r="M1896" s="13">
        <v>9.8100000000000007E-2</v>
      </c>
      <c r="N1896" s="13">
        <v>9.81</v>
      </c>
      <c r="O1896">
        <v>660</v>
      </c>
      <c r="P1896">
        <v>664</v>
      </c>
      <c r="Q1896">
        <f t="shared" si="176"/>
        <v>662</v>
      </c>
      <c r="R1896" s="8" t="str">
        <f t="shared" si="177"/>
        <v>FAIR</v>
      </c>
      <c r="S1896">
        <f t="shared" si="174"/>
        <v>2</v>
      </c>
      <c r="T1896" s="8" t="str">
        <f t="shared" si="178"/>
        <v>MEDIUM</v>
      </c>
      <c r="U1896" s="8" t="str">
        <f t="shared" si="179"/>
        <v>Moderate DTI/Income/FICO</v>
      </c>
    </row>
    <row r="1897" spans="1:21" x14ac:dyDescent="0.3">
      <c r="A1897">
        <v>68385677</v>
      </c>
      <c r="B1897" s="6">
        <v>18000</v>
      </c>
      <c r="C1897" t="s">
        <v>14</v>
      </c>
      <c r="D1897" s="4">
        <v>0.1399</v>
      </c>
      <c r="E1897" t="s">
        <v>21</v>
      </c>
      <c r="F1897" t="s">
        <v>30</v>
      </c>
      <c r="G1897" t="s">
        <v>36</v>
      </c>
      <c r="H1897" t="s">
        <v>24</v>
      </c>
      <c r="I1897" s="6">
        <v>63000</v>
      </c>
      <c r="J1897" s="8" t="str">
        <f t="shared" si="175"/>
        <v>HIGH</v>
      </c>
      <c r="K1897" t="s">
        <v>29</v>
      </c>
      <c r="L1897" t="s">
        <v>20</v>
      </c>
      <c r="M1897" s="13">
        <v>0.23250000000000001</v>
      </c>
      <c r="N1897" s="13">
        <v>23.25</v>
      </c>
      <c r="O1897">
        <v>710</v>
      </c>
      <c r="P1897">
        <v>714</v>
      </c>
      <c r="Q1897">
        <f t="shared" si="176"/>
        <v>712</v>
      </c>
      <c r="R1897" s="8" t="str">
        <f t="shared" si="177"/>
        <v>GOOD</v>
      </c>
      <c r="S1897">
        <f t="shared" si="174"/>
        <v>1</v>
      </c>
      <c r="T1897" s="8" t="str">
        <f t="shared" si="178"/>
        <v>HIGH</v>
      </c>
      <c r="U1897" s="8" t="str">
        <f t="shared" si="179"/>
        <v>High DTI / Low Income / Low FICO</v>
      </c>
    </row>
    <row r="1898" spans="1:21" x14ac:dyDescent="0.3">
      <c r="A1898">
        <v>66581633</v>
      </c>
      <c r="B1898" s="6">
        <v>15300</v>
      </c>
      <c r="C1898" t="s">
        <v>14</v>
      </c>
      <c r="D1898" s="4">
        <v>0.18989999999999999</v>
      </c>
      <c r="E1898" t="s">
        <v>43</v>
      </c>
      <c r="F1898" t="s">
        <v>76</v>
      </c>
      <c r="G1898" t="s">
        <v>28</v>
      </c>
      <c r="H1898" t="s">
        <v>18</v>
      </c>
      <c r="I1898" s="6">
        <v>45000</v>
      </c>
      <c r="J1898" s="8" t="str">
        <f t="shared" si="175"/>
        <v>MEDIUM</v>
      </c>
      <c r="K1898" t="s">
        <v>48</v>
      </c>
      <c r="L1898" t="s">
        <v>59</v>
      </c>
      <c r="M1898" s="13">
        <v>0.30370000000000003</v>
      </c>
      <c r="N1898" s="13">
        <v>30.37</v>
      </c>
      <c r="O1898">
        <v>710</v>
      </c>
      <c r="P1898">
        <v>714</v>
      </c>
      <c r="Q1898">
        <f t="shared" si="176"/>
        <v>712</v>
      </c>
      <c r="R1898" s="8" t="str">
        <f t="shared" si="177"/>
        <v>GOOD</v>
      </c>
      <c r="S1898">
        <f t="shared" si="174"/>
        <v>1</v>
      </c>
      <c r="T1898" s="8" t="str">
        <f t="shared" si="178"/>
        <v>HIGH</v>
      </c>
      <c r="U1898" s="8" t="str">
        <f t="shared" si="179"/>
        <v>High DTI / Low Income / Low FICO</v>
      </c>
    </row>
    <row r="1899" spans="1:21" x14ac:dyDescent="0.3">
      <c r="A1899">
        <v>65304217</v>
      </c>
      <c r="B1899" s="6">
        <v>6000</v>
      </c>
      <c r="C1899" t="s">
        <v>26</v>
      </c>
      <c r="D1899" s="4">
        <v>0.12050000000000001</v>
      </c>
      <c r="E1899" t="s">
        <v>21</v>
      </c>
      <c r="F1899" t="s">
        <v>40</v>
      </c>
      <c r="G1899" t="s">
        <v>28</v>
      </c>
      <c r="H1899" t="s">
        <v>18</v>
      </c>
      <c r="I1899" s="6">
        <v>33000</v>
      </c>
      <c r="J1899" s="8" t="str">
        <f t="shared" si="175"/>
        <v>LOW</v>
      </c>
      <c r="K1899" t="s">
        <v>29</v>
      </c>
      <c r="L1899" t="s">
        <v>20</v>
      </c>
      <c r="M1899" s="13">
        <v>0.2447</v>
      </c>
      <c r="N1899" s="13">
        <v>24.47</v>
      </c>
      <c r="O1899">
        <v>670</v>
      </c>
      <c r="P1899">
        <v>674</v>
      </c>
      <c r="Q1899">
        <f t="shared" si="176"/>
        <v>672</v>
      </c>
      <c r="R1899" s="8" t="str">
        <f t="shared" si="177"/>
        <v>FAIR</v>
      </c>
      <c r="S1899">
        <f t="shared" si="174"/>
        <v>1</v>
      </c>
      <c r="T1899" s="8" t="str">
        <f t="shared" si="178"/>
        <v>HIGH</v>
      </c>
      <c r="U1899" s="8" t="str">
        <f t="shared" si="179"/>
        <v>High DTI / Low Income / Low FICO</v>
      </c>
    </row>
    <row r="1900" spans="1:21" x14ac:dyDescent="0.3">
      <c r="A1900">
        <v>65251140</v>
      </c>
      <c r="B1900" s="6">
        <v>25000</v>
      </c>
      <c r="C1900" t="s">
        <v>26</v>
      </c>
      <c r="D1900" s="4">
        <v>7.8899999999999998E-2</v>
      </c>
      <c r="E1900" t="s">
        <v>45</v>
      </c>
      <c r="F1900" t="s">
        <v>64</v>
      </c>
      <c r="G1900" t="s">
        <v>36</v>
      </c>
      <c r="H1900" t="s">
        <v>24</v>
      </c>
      <c r="I1900" s="6">
        <v>94000</v>
      </c>
      <c r="J1900" s="8" t="str">
        <f t="shared" si="175"/>
        <v>HIGH</v>
      </c>
      <c r="K1900" t="s">
        <v>29</v>
      </c>
      <c r="L1900" t="s">
        <v>20</v>
      </c>
      <c r="M1900" s="13">
        <v>0.19359999999999999</v>
      </c>
      <c r="N1900" s="13">
        <v>19.36</v>
      </c>
      <c r="O1900">
        <v>700</v>
      </c>
      <c r="P1900">
        <v>704</v>
      </c>
      <c r="Q1900">
        <f t="shared" si="176"/>
        <v>702</v>
      </c>
      <c r="R1900" s="8" t="str">
        <f t="shared" si="177"/>
        <v>GOOD</v>
      </c>
      <c r="S1900">
        <f t="shared" si="174"/>
        <v>2</v>
      </c>
      <c r="T1900" s="8" t="str">
        <f t="shared" si="178"/>
        <v>MEDIUM</v>
      </c>
      <c r="U1900" s="8" t="str">
        <f t="shared" si="179"/>
        <v>Moderate DTI/Income/FICO</v>
      </c>
    </row>
    <row r="1901" spans="1:21" x14ac:dyDescent="0.3">
      <c r="A1901">
        <v>63444496</v>
      </c>
      <c r="B1901" s="6">
        <v>25000</v>
      </c>
      <c r="C1901" t="s">
        <v>14</v>
      </c>
      <c r="D1901" s="4">
        <v>0.12689999999999999</v>
      </c>
      <c r="E1901" t="s">
        <v>21</v>
      </c>
      <c r="F1901" t="s">
        <v>22</v>
      </c>
      <c r="G1901" t="s">
        <v>33</v>
      </c>
      <c r="H1901" t="s">
        <v>24</v>
      </c>
      <c r="I1901" s="6">
        <v>106000</v>
      </c>
      <c r="J1901" s="8" t="str">
        <f t="shared" si="175"/>
        <v>HIGH</v>
      </c>
      <c r="K1901" t="s">
        <v>19</v>
      </c>
      <c r="L1901" t="s">
        <v>25</v>
      </c>
      <c r="M1901" s="13">
        <v>0.20170000000000002</v>
      </c>
      <c r="N1901" s="13">
        <v>20.170000000000002</v>
      </c>
      <c r="O1901">
        <v>690</v>
      </c>
      <c r="P1901">
        <v>694</v>
      </c>
      <c r="Q1901">
        <f t="shared" si="176"/>
        <v>692</v>
      </c>
      <c r="R1901" s="8" t="str">
        <f t="shared" si="177"/>
        <v>FAIR</v>
      </c>
      <c r="S1901">
        <f t="shared" si="174"/>
        <v>1</v>
      </c>
      <c r="T1901" s="8" t="str">
        <f t="shared" si="178"/>
        <v>HIGH</v>
      </c>
      <c r="U1901" s="8" t="str">
        <f t="shared" si="179"/>
        <v>High DTI / Low Income / Low FICO</v>
      </c>
    </row>
    <row r="1902" spans="1:21" x14ac:dyDescent="0.3">
      <c r="A1902">
        <v>65444052</v>
      </c>
      <c r="B1902" s="6">
        <v>3000</v>
      </c>
      <c r="C1902" t="s">
        <v>26</v>
      </c>
      <c r="D1902" s="4">
        <v>0.1099</v>
      </c>
      <c r="E1902" t="s">
        <v>34</v>
      </c>
      <c r="F1902" t="s">
        <v>49</v>
      </c>
      <c r="G1902" t="s">
        <v>36</v>
      </c>
      <c r="H1902" t="s">
        <v>37</v>
      </c>
      <c r="I1902" s="6">
        <v>21840</v>
      </c>
      <c r="J1902" s="8" t="str">
        <f t="shared" si="175"/>
        <v>LOW</v>
      </c>
      <c r="K1902" t="s">
        <v>29</v>
      </c>
      <c r="L1902" t="s">
        <v>20</v>
      </c>
      <c r="M1902" s="13">
        <v>0.20489999999999997</v>
      </c>
      <c r="N1902" s="13">
        <v>20.49</v>
      </c>
      <c r="O1902">
        <v>735</v>
      </c>
      <c r="P1902">
        <v>739</v>
      </c>
      <c r="Q1902">
        <f t="shared" si="176"/>
        <v>737</v>
      </c>
      <c r="R1902" s="8" t="str">
        <f t="shared" si="177"/>
        <v>GOOD</v>
      </c>
      <c r="S1902">
        <f t="shared" si="174"/>
        <v>1</v>
      </c>
      <c r="T1902" s="8" t="str">
        <f t="shared" si="178"/>
        <v>HIGH</v>
      </c>
      <c r="U1902" s="8" t="str">
        <f t="shared" si="179"/>
        <v>High DTI / Low Income / Low FICO</v>
      </c>
    </row>
    <row r="1903" spans="1:21" x14ac:dyDescent="0.3">
      <c r="A1903">
        <v>63214345</v>
      </c>
      <c r="B1903" s="6">
        <v>7000</v>
      </c>
      <c r="C1903" t="s">
        <v>26</v>
      </c>
      <c r="D1903" s="4">
        <v>0.1153</v>
      </c>
      <c r="E1903" t="s">
        <v>34</v>
      </c>
      <c r="F1903" t="s">
        <v>54</v>
      </c>
      <c r="G1903" t="s">
        <v>50</v>
      </c>
      <c r="H1903" t="s">
        <v>18</v>
      </c>
      <c r="I1903" s="6">
        <v>25000</v>
      </c>
      <c r="J1903" s="8" t="str">
        <f t="shared" si="175"/>
        <v>LOW</v>
      </c>
      <c r="K1903" t="s">
        <v>48</v>
      </c>
      <c r="L1903" t="s">
        <v>25</v>
      </c>
      <c r="M1903" s="13">
        <v>0.30199999999999999</v>
      </c>
      <c r="N1903" s="13">
        <v>30.2</v>
      </c>
      <c r="O1903">
        <v>700</v>
      </c>
      <c r="P1903">
        <v>704</v>
      </c>
      <c r="Q1903">
        <f t="shared" si="176"/>
        <v>702</v>
      </c>
      <c r="R1903" s="8" t="str">
        <f t="shared" si="177"/>
        <v>GOOD</v>
      </c>
      <c r="S1903">
        <f t="shared" si="174"/>
        <v>1</v>
      </c>
      <c r="T1903" s="8" t="str">
        <f t="shared" si="178"/>
        <v>HIGH</v>
      </c>
      <c r="U1903" s="8" t="str">
        <f t="shared" si="179"/>
        <v>High DTI / Low Income / Low FICO</v>
      </c>
    </row>
    <row r="1904" spans="1:21" x14ac:dyDescent="0.3">
      <c r="A1904">
        <v>66400597</v>
      </c>
      <c r="B1904" s="6">
        <v>15000</v>
      </c>
      <c r="C1904" t="s">
        <v>26</v>
      </c>
      <c r="D1904" s="4">
        <v>0.12590000000000001</v>
      </c>
      <c r="E1904" t="s">
        <v>21</v>
      </c>
      <c r="F1904" t="s">
        <v>22</v>
      </c>
      <c r="G1904" t="s">
        <v>50</v>
      </c>
      <c r="H1904" t="s">
        <v>24</v>
      </c>
      <c r="I1904" s="6">
        <v>135000</v>
      </c>
      <c r="J1904" s="8" t="str">
        <f t="shared" si="175"/>
        <v>HIGH</v>
      </c>
      <c r="K1904" t="s">
        <v>29</v>
      </c>
      <c r="L1904" t="s">
        <v>25</v>
      </c>
      <c r="M1904" s="13">
        <v>0.1106</v>
      </c>
      <c r="N1904" s="13">
        <v>11.06</v>
      </c>
      <c r="O1904">
        <v>660</v>
      </c>
      <c r="P1904">
        <v>664</v>
      </c>
      <c r="Q1904">
        <f t="shared" si="176"/>
        <v>662</v>
      </c>
      <c r="R1904" s="8" t="str">
        <f t="shared" si="177"/>
        <v>FAIR</v>
      </c>
      <c r="S1904">
        <f t="shared" si="174"/>
        <v>2</v>
      </c>
      <c r="T1904" s="8" t="str">
        <f t="shared" si="178"/>
        <v>MEDIUM</v>
      </c>
      <c r="U1904" s="8" t="str">
        <f t="shared" si="179"/>
        <v>Moderate DTI/Income/FICO</v>
      </c>
    </row>
    <row r="1905" spans="1:21" x14ac:dyDescent="0.3">
      <c r="A1905">
        <v>65059279</v>
      </c>
      <c r="B1905" s="6">
        <v>7000</v>
      </c>
      <c r="C1905" t="s">
        <v>26</v>
      </c>
      <c r="D1905" s="4">
        <v>9.9900000000000003E-2</v>
      </c>
      <c r="E1905" t="s">
        <v>34</v>
      </c>
      <c r="F1905" t="s">
        <v>58</v>
      </c>
      <c r="G1905" t="s">
        <v>47</v>
      </c>
      <c r="H1905" t="s">
        <v>37</v>
      </c>
      <c r="I1905" s="6">
        <v>57000</v>
      </c>
      <c r="J1905" s="8" t="str">
        <f t="shared" si="175"/>
        <v>MEDIUM</v>
      </c>
      <c r="K1905" t="s">
        <v>48</v>
      </c>
      <c r="L1905" t="s">
        <v>20</v>
      </c>
      <c r="M1905" s="13">
        <v>0.22039999999999998</v>
      </c>
      <c r="N1905" s="13">
        <v>22.04</v>
      </c>
      <c r="O1905">
        <v>725</v>
      </c>
      <c r="P1905">
        <v>729</v>
      </c>
      <c r="Q1905">
        <f t="shared" si="176"/>
        <v>727</v>
      </c>
      <c r="R1905" s="8" t="str">
        <f t="shared" si="177"/>
        <v>GOOD</v>
      </c>
      <c r="S1905">
        <f t="shared" si="174"/>
        <v>1</v>
      </c>
      <c r="T1905" s="8" t="str">
        <f t="shared" si="178"/>
        <v>HIGH</v>
      </c>
      <c r="U1905" s="8" t="str">
        <f t="shared" si="179"/>
        <v>High DTI / Low Income / Low FICO</v>
      </c>
    </row>
    <row r="1906" spans="1:21" x14ac:dyDescent="0.3">
      <c r="A1906">
        <v>63869504</v>
      </c>
      <c r="B1906" s="6">
        <v>30000</v>
      </c>
      <c r="C1906" t="s">
        <v>26</v>
      </c>
      <c r="D1906" s="4">
        <v>7.8899999999999998E-2</v>
      </c>
      <c r="E1906" t="s">
        <v>45</v>
      </c>
      <c r="F1906" t="s">
        <v>64</v>
      </c>
      <c r="G1906" t="s">
        <v>33</v>
      </c>
      <c r="H1906" t="s">
        <v>24</v>
      </c>
      <c r="I1906" s="6">
        <v>67000</v>
      </c>
      <c r="J1906" s="8" t="str">
        <f t="shared" si="175"/>
        <v>HIGH</v>
      </c>
      <c r="K1906" t="s">
        <v>29</v>
      </c>
      <c r="L1906" t="s">
        <v>20</v>
      </c>
      <c r="M1906" s="13">
        <v>0.13059999999999999</v>
      </c>
      <c r="N1906" s="13">
        <v>13.059999999999999</v>
      </c>
      <c r="O1906">
        <v>720</v>
      </c>
      <c r="P1906">
        <v>724</v>
      </c>
      <c r="Q1906">
        <f t="shared" si="176"/>
        <v>722</v>
      </c>
      <c r="R1906" s="8" t="str">
        <f t="shared" si="177"/>
        <v>GOOD</v>
      </c>
      <c r="S1906">
        <f t="shared" si="174"/>
        <v>2</v>
      </c>
      <c r="T1906" s="8" t="str">
        <f t="shared" si="178"/>
        <v>MEDIUM</v>
      </c>
      <c r="U1906" s="8" t="str">
        <f t="shared" si="179"/>
        <v>Moderate DTI/Income/FICO</v>
      </c>
    </row>
    <row r="1907" spans="1:21" x14ac:dyDescent="0.3">
      <c r="A1907">
        <v>62774801</v>
      </c>
      <c r="B1907" s="6">
        <v>5000</v>
      </c>
      <c r="C1907" t="s">
        <v>26</v>
      </c>
      <c r="D1907" s="4">
        <v>9.9900000000000003E-2</v>
      </c>
      <c r="E1907" t="s">
        <v>34</v>
      </c>
      <c r="F1907" t="s">
        <v>58</v>
      </c>
      <c r="G1907" t="s">
        <v>17</v>
      </c>
      <c r="H1907" t="s">
        <v>37</v>
      </c>
      <c r="I1907" s="6">
        <v>45000</v>
      </c>
      <c r="J1907" s="8" t="str">
        <f t="shared" si="175"/>
        <v>MEDIUM</v>
      </c>
      <c r="K1907" t="s">
        <v>29</v>
      </c>
      <c r="L1907" t="s">
        <v>81</v>
      </c>
      <c r="M1907" s="13">
        <v>0.21359999999999998</v>
      </c>
      <c r="N1907" s="13">
        <v>21.36</v>
      </c>
      <c r="O1907">
        <v>675</v>
      </c>
      <c r="P1907">
        <v>679</v>
      </c>
      <c r="Q1907">
        <f t="shared" si="176"/>
        <v>677</v>
      </c>
      <c r="R1907" s="8" t="str">
        <f t="shared" si="177"/>
        <v>FAIR</v>
      </c>
      <c r="S1907">
        <f t="shared" si="174"/>
        <v>1</v>
      </c>
      <c r="T1907" s="8" t="str">
        <f t="shared" si="178"/>
        <v>HIGH</v>
      </c>
      <c r="U1907" s="8" t="str">
        <f t="shared" si="179"/>
        <v>High DTI / Low Income / Low FICO</v>
      </c>
    </row>
    <row r="1908" spans="1:21" x14ac:dyDescent="0.3">
      <c r="A1908">
        <v>63335712</v>
      </c>
      <c r="B1908" s="6">
        <v>6000</v>
      </c>
      <c r="C1908" t="s">
        <v>26</v>
      </c>
      <c r="D1908" s="4">
        <v>8.1799999999999998E-2</v>
      </c>
      <c r="E1908" t="s">
        <v>34</v>
      </c>
      <c r="F1908" t="s">
        <v>35</v>
      </c>
      <c r="G1908" t="s">
        <v>17</v>
      </c>
      <c r="H1908" t="s">
        <v>24</v>
      </c>
      <c r="I1908" s="6">
        <v>29000</v>
      </c>
      <c r="J1908" s="8" t="str">
        <f t="shared" si="175"/>
        <v>LOW</v>
      </c>
      <c r="K1908" t="s">
        <v>29</v>
      </c>
      <c r="L1908" t="s">
        <v>25</v>
      </c>
      <c r="M1908" s="13">
        <v>0.17760000000000001</v>
      </c>
      <c r="N1908" s="13">
        <v>17.760000000000002</v>
      </c>
      <c r="O1908">
        <v>675</v>
      </c>
      <c r="P1908">
        <v>679</v>
      </c>
      <c r="Q1908">
        <f t="shared" si="176"/>
        <v>677</v>
      </c>
      <c r="R1908" s="8" t="str">
        <f t="shared" si="177"/>
        <v>FAIR</v>
      </c>
      <c r="S1908">
        <f t="shared" si="174"/>
        <v>1</v>
      </c>
      <c r="T1908" s="8" t="str">
        <f t="shared" si="178"/>
        <v>HIGH</v>
      </c>
      <c r="U1908" s="8" t="str">
        <f t="shared" si="179"/>
        <v>High DTI / Low Income / Low FICO</v>
      </c>
    </row>
    <row r="1909" spans="1:21" x14ac:dyDescent="0.3">
      <c r="A1909">
        <v>63215827</v>
      </c>
      <c r="B1909" s="6">
        <v>2000</v>
      </c>
      <c r="C1909" t="s">
        <v>26</v>
      </c>
      <c r="D1909" s="4">
        <v>0.12590000000000001</v>
      </c>
      <c r="E1909" t="s">
        <v>21</v>
      </c>
      <c r="F1909" t="s">
        <v>22</v>
      </c>
      <c r="G1909" t="s">
        <v>23</v>
      </c>
      <c r="H1909" t="s">
        <v>24</v>
      </c>
      <c r="I1909" s="6">
        <v>60000</v>
      </c>
      <c r="J1909" s="8" t="str">
        <f t="shared" si="175"/>
        <v>MEDIUM</v>
      </c>
      <c r="K1909" t="s">
        <v>29</v>
      </c>
      <c r="L1909" t="s">
        <v>77</v>
      </c>
      <c r="M1909" s="13">
        <v>0.14410000000000001</v>
      </c>
      <c r="N1909" s="13">
        <v>14.41</v>
      </c>
      <c r="O1909">
        <v>665</v>
      </c>
      <c r="P1909">
        <v>669</v>
      </c>
      <c r="Q1909">
        <f t="shared" si="176"/>
        <v>667</v>
      </c>
      <c r="R1909" s="8" t="str">
        <f t="shared" si="177"/>
        <v>FAIR</v>
      </c>
      <c r="S1909">
        <f t="shared" si="174"/>
        <v>2</v>
      </c>
      <c r="T1909" s="8" t="str">
        <f t="shared" si="178"/>
        <v>MEDIUM</v>
      </c>
      <c r="U1909" s="8" t="str">
        <f t="shared" si="179"/>
        <v>Moderate DTI/Income/FICO</v>
      </c>
    </row>
    <row r="1910" spans="1:21" x14ac:dyDescent="0.3">
      <c r="A1910">
        <v>66665282</v>
      </c>
      <c r="B1910" s="6">
        <v>1000</v>
      </c>
      <c r="C1910" t="s">
        <v>26</v>
      </c>
      <c r="D1910" s="4">
        <v>0.11220000000000001</v>
      </c>
      <c r="E1910" t="s">
        <v>34</v>
      </c>
      <c r="F1910" t="s">
        <v>54</v>
      </c>
      <c r="H1910" t="s">
        <v>37</v>
      </c>
      <c r="I1910" s="6">
        <v>30000</v>
      </c>
      <c r="J1910" s="8" t="str">
        <f t="shared" si="175"/>
        <v>LOW</v>
      </c>
      <c r="K1910" t="s">
        <v>48</v>
      </c>
      <c r="L1910" t="s">
        <v>82</v>
      </c>
      <c r="M1910" s="13">
        <v>0.214</v>
      </c>
      <c r="N1910" s="13">
        <v>21.4</v>
      </c>
      <c r="O1910">
        <v>665</v>
      </c>
      <c r="P1910">
        <v>669</v>
      </c>
      <c r="Q1910">
        <f t="shared" si="176"/>
        <v>667</v>
      </c>
      <c r="R1910" s="8" t="str">
        <f t="shared" si="177"/>
        <v>FAIR</v>
      </c>
      <c r="S1910">
        <f t="shared" si="174"/>
        <v>1</v>
      </c>
      <c r="T1910" s="8" t="str">
        <f t="shared" si="178"/>
        <v>HIGH</v>
      </c>
      <c r="U1910" s="8" t="str">
        <f t="shared" si="179"/>
        <v>High DTI / Low Income / Low FICO</v>
      </c>
    </row>
    <row r="1911" spans="1:21" x14ac:dyDescent="0.3">
      <c r="A1911">
        <v>65262439</v>
      </c>
      <c r="B1911" s="6">
        <v>12000</v>
      </c>
      <c r="C1911" t="s">
        <v>26</v>
      </c>
      <c r="D1911" s="4">
        <v>7.8899999999999998E-2</v>
      </c>
      <c r="E1911" t="s">
        <v>45</v>
      </c>
      <c r="F1911" t="s">
        <v>64</v>
      </c>
      <c r="G1911" t="s">
        <v>23</v>
      </c>
      <c r="H1911" t="s">
        <v>37</v>
      </c>
      <c r="I1911" s="6">
        <v>96000</v>
      </c>
      <c r="J1911" s="8" t="str">
        <f t="shared" si="175"/>
        <v>HIGH</v>
      </c>
      <c r="K1911" t="s">
        <v>29</v>
      </c>
      <c r="L1911" t="s">
        <v>20</v>
      </c>
      <c r="M1911" s="13">
        <v>4.6699999999999998E-2</v>
      </c>
      <c r="N1911" s="13">
        <v>4.67</v>
      </c>
      <c r="O1911">
        <v>680</v>
      </c>
      <c r="P1911">
        <v>684</v>
      </c>
      <c r="Q1911">
        <f t="shared" si="176"/>
        <v>682</v>
      </c>
      <c r="R1911" s="8" t="str">
        <f t="shared" si="177"/>
        <v>FAIR</v>
      </c>
      <c r="S1911">
        <f t="shared" si="174"/>
        <v>2</v>
      </c>
      <c r="T1911" s="8" t="str">
        <f t="shared" si="178"/>
        <v>MEDIUM</v>
      </c>
      <c r="U1911" s="8" t="str">
        <f t="shared" si="179"/>
        <v>Moderate DTI/Income/FICO</v>
      </c>
    </row>
    <row r="1912" spans="1:21" x14ac:dyDescent="0.3">
      <c r="A1912">
        <v>61392700</v>
      </c>
      <c r="B1912" s="6">
        <v>10000</v>
      </c>
      <c r="C1912" t="s">
        <v>26</v>
      </c>
      <c r="D1912" s="4">
        <v>0.1149</v>
      </c>
      <c r="E1912" t="s">
        <v>34</v>
      </c>
      <c r="F1912" t="s">
        <v>54</v>
      </c>
      <c r="G1912" t="s">
        <v>23</v>
      </c>
      <c r="H1912" t="s">
        <v>37</v>
      </c>
      <c r="I1912" s="6">
        <v>67000</v>
      </c>
      <c r="J1912" s="8" t="str">
        <f t="shared" si="175"/>
        <v>HIGH</v>
      </c>
      <c r="K1912" t="s">
        <v>29</v>
      </c>
      <c r="L1912" t="s">
        <v>20</v>
      </c>
      <c r="M1912" s="13">
        <v>8.9900000000000008E-2</v>
      </c>
      <c r="N1912" s="13">
        <v>8.99</v>
      </c>
      <c r="O1912">
        <v>675</v>
      </c>
      <c r="P1912">
        <v>679</v>
      </c>
      <c r="Q1912">
        <f t="shared" si="176"/>
        <v>677</v>
      </c>
      <c r="R1912" s="8" t="str">
        <f t="shared" si="177"/>
        <v>FAIR</v>
      </c>
      <c r="S1912">
        <f t="shared" si="174"/>
        <v>2</v>
      </c>
      <c r="T1912" s="8" t="str">
        <f t="shared" si="178"/>
        <v>MEDIUM</v>
      </c>
      <c r="U1912" s="8" t="str">
        <f t="shared" si="179"/>
        <v>Moderate DTI/Income/FICO</v>
      </c>
    </row>
    <row r="1913" spans="1:21" x14ac:dyDescent="0.3">
      <c r="A1913">
        <v>66026705</v>
      </c>
      <c r="B1913" s="6">
        <v>1600</v>
      </c>
      <c r="C1913" t="s">
        <v>26</v>
      </c>
      <c r="D1913" s="4">
        <v>6.2400000000000004E-2</v>
      </c>
      <c r="E1913" t="s">
        <v>45</v>
      </c>
      <c r="F1913" t="s">
        <v>62</v>
      </c>
      <c r="G1913" t="s">
        <v>33</v>
      </c>
      <c r="H1913" t="s">
        <v>37</v>
      </c>
      <c r="I1913" s="6">
        <v>33000</v>
      </c>
      <c r="J1913" s="8" t="str">
        <f t="shared" si="175"/>
        <v>LOW</v>
      </c>
      <c r="K1913" t="s">
        <v>29</v>
      </c>
      <c r="L1913" t="s">
        <v>25</v>
      </c>
      <c r="M1913" s="13">
        <v>0.23670000000000002</v>
      </c>
      <c r="N1913" s="13">
        <v>23.67</v>
      </c>
      <c r="O1913">
        <v>800</v>
      </c>
      <c r="P1913">
        <v>804</v>
      </c>
      <c r="Q1913">
        <f t="shared" si="176"/>
        <v>802</v>
      </c>
      <c r="R1913" s="8" t="str">
        <f t="shared" si="177"/>
        <v>GOOD</v>
      </c>
      <c r="S1913">
        <f t="shared" si="174"/>
        <v>1</v>
      </c>
      <c r="T1913" s="8" t="str">
        <f t="shared" si="178"/>
        <v>HIGH</v>
      </c>
      <c r="U1913" s="8" t="str">
        <f t="shared" si="179"/>
        <v>High DTI / Low Income / Low FICO</v>
      </c>
    </row>
    <row r="1914" spans="1:21" x14ac:dyDescent="0.3">
      <c r="A1914">
        <v>61393936</v>
      </c>
      <c r="B1914" s="6">
        <v>12600</v>
      </c>
      <c r="C1914" t="s">
        <v>26</v>
      </c>
      <c r="D1914" s="4">
        <v>0.1153</v>
      </c>
      <c r="E1914" t="s">
        <v>34</v>
      </c>
      <c r="F1914" t="s">
        <v>54</v>
      </c>
      <c r="G1914" t="s">
        <v>33</v>
      </c>
      <c r="H1914" t="s">
        <v>18</v>
      </c>
      <c r="I1914" s="6">
        <v>35000</v>
      </c>
      <c r="J1914" s="8" t="str">
        <f t="shared" si="175"/>
        <v>LOW</v>
      </c>
      <c r="K1914" t="s">
        <v>29</v>
      </c>
      <c r="L1914" t="s">
        <v>20</v>
      </c>
      <c r="M1914" s="13">
        <v>0.23120000000000002</v>
      </c>
      <c r="N1914" s="13">
        <v>23.12</v>
      </c>
      <c r="O1914">
        <v>705</v>
      </c>
      <c r="P1914">
        <v>709</v>
      </c>
      <c r="Q1914">
        <f t="shared" si="176"/>
        <v>707</v>
      </c>
      <c r="R1914" s="8" t="str">
        <f t="shared" si="177"/>
        <v>GOOD</v>
      </c>
      <c r="S1914">
        <f t="shared" si="174"/>
        <v>1</v>
      </c>
      <c r="T1914" s="8" t="str">
        <f t="shared" si="178"/>
        <v>HIGH</v>
      </c>
      <c r="U1914" s="8" t="str">
        <f t="shared" si="179"/>
        <v>High DTI / Low Income / Low FICO</v>
      </c>
    </row>
    <row r="1915" spans="1:21" x14ac:dyDescent="0.3">
      <c r="A1915">
        <v>65795333</v>
      </c>
      <c r="B1915" s="6">
        <v>21500</v>
      </c>
      <c r="C1915" t="s">
        <v>14</v>
      </c>
      <c r="D1915" s="4">
        <v>0.1318</v>
      </c>
      <c r="E1915" t="s">
        <v>21</v>
      </c>
      <c r="F1915" t="s">
        <v>32</v>
      </c>
      <c r="G1915" t="s">
        <v>33</v>
      </c>
      <c r="H1915" t="s">
        <v>37</v>
      </c>
      <c r="I1915" s="6">
        <v>95000</v>
      </c>
      <c r="J1915" s="8" t="str">
        <f t="shared" si="175"/>
        <v>HIGH</v>
      </c>
      <c r="K1915" t="s">
        <v>29</v>
      </c>
      <c r="L1915" t="s">
        <v>20</v>
      </c>
      <c r="M1915" s="13">
        <v>0.18989999999999999</v>
      </c>
      <c r="N1915" s="13">
        <v>18.989999999999998</v>
      </c>
      <c r="O1915">
        <v>710</v>
      </c>
      <c r="P1915">
        <v>714</v>
      </c>
      <c r="Q1915">
        <f t="shared" si="176"/>
        <v>712</v>
      </c>
      <c r="R1915" s="8" t="str">
        <f t="shared" si="177"/>
        <v>GOOD</v>
      </c>
      <c r="S1915">
        <f t="shared" si="174"/>
        <v>2</v>
      </c>
      <c r="T1915" s="8" t="str">
        <f t="shared" si="178"/>
        <v>MEDIUM</v>
      </c>
      <c r="U1915" s="8" t="str">
        <f t="shared" si="179"/>
        <v>Moderate DTI/Income/FICO</v>
      </c>
    </row>
    <row r="1916" spans="1:21" x14ac:dyDescent="0.3">
      <c r="A1916">
        <v>63158916</v>
      </c>
      <c r="B1916" s="6">
        <v>5075</v>
      </c>
      <c r="C1916" t="s">
        <v>26</v>
      </c>
      <c r="D1916" s="4">
        <v>0.17859999999999998</v>
      </c>
      <c r="E1916" t="s">
        <v>15</v>
      </c>
      <c r="F1916" t="s">
        <v>51</v>
      </c>
      <c r="G1916" t="s">
        <v>28</v>
      </c>
      <c r="H1916" t="s">
        <v>37</v>
      </c>
      <c r="I1916" s="6">
        <v>37500</v>
      </c>
      <c r="J1916" s="8" t="str">
        <f t="shared" si="175"/>
        <v>LOW</v>
      </c>
      <c r="K1916" t="s">
        <v>29</v>
      </c>
      <c r="L1916" t="s">
        <v>59</v>
      </c>
      <c r="M1916" s="13">
        <v>3.5499999999999997E-2</v>
      </c>
      <c r="N1916" s="13">
        <v>3.55</v>
      </c>
      <c r="O1916">
        <v>740</v>
      </c>
      <c r="P1916">
        <v>744</v>
      </c>
      <c r="Q1916">
        <f t="shared" si="176"/>
        <v>742</v>
      </c>
      <c r="R1916" s="8" t="str">
        <f t="shared" si="177"/>
        <v>GOOD</v>
      </c>
      <c r="S1916">
        <f t="shared" si="174"/>
        <v>1</v>
      </c>
      <c r="T1916" s="8" t="str">
        <f t="shared" si="178"/>
        <v>HIGH</v>
      </c>
      <c r="U1916" s="8" t="str">
        <f t="shared" si="179"/>
        <v>High DTI / Low Income / Low FICO</v>
      </c>
    </row>
    <row r="1917" spans="1:21" x14ac:dyDescent="0.3">
      <c r="A1917">
        <v>65753602</v>
      </c>
      <c r="B1917" s="6">
        <v>35000</v>
      </c>
      <c r="C1917" t="s">
        <v>14</v>
      </c>
      <c r="D1917" s="4">
        <v>0.20989999999999998</v>
      </c>
      <c r="E1917" t="s">
        <v>43</v>
      </c>
      <c r="F1917" t="s">
        <v>73</v>
      </c>
      <c r="G1917" t="s">
        <v>69</v>
      </c>
      <c r="H1917" t="s">
        <v>37</v>
      </c>
      <c r="I1917" s="6">
        <v>94000</v>
      </c>
      <c r="J1917" s="8" t="str">
        <f t="shared" si="175"/>
        <v>HIGH</v>
      </c>
      <c r="K1917" t="s">
        <v>48</v>
      </c>
      <c r="L1917" t="s">
        <v>25</v>
      </c>
      <c r="M1917" s="13">
        <v>0.2147</v>
      </c>
      <c r="N1917" s="13">
        <v>21.47</v>
      </c>
      <c r="O1917">
        <v>665</v>
      </c>
      <c r="P1917">
        <v>669</v>
      </c>
      <c r="Q1917">
        <f t="shared" si="176"/>
        <v>667</v>
      </c>
      <c r="R1917" s="8" t="str">
        <f t="shared" si="177"/>
        <v>FAIR</v>
      </c>
      <c r="S1917">
        <f t="shared" si="174"/>
        <v>1</v>
      </c>
      <c r="T1917" s="8" t="str">
        <f t="shared" si="178"/>
        <v>HIGH</v>
      </c>
      <c r="U1917" s="8" t="str">
        <f t="shared" si="179"/>
        <v>High DTI / Low Income / Low FICO</v>
      </c>
    </row>
    <row r="1918" spans="1:21" x14ac:dyDescent="0.3">
      <c r="A1918">
        <v>67849861</v>
      </c>
      <c r="B1918" s="6">
        <v>11000</v>
      </c>
      <c r="C1918" t="s">
        <v>14</v>
      </c>
      <c r="D1918" s="4">
        <v>0.1699</v>
      </c>
      <c r="E1918" t="s">
        <v>15</v>
      </c>
      <c r="F1918" t="s">
        <v>53</v>
      </c>
      <c r="G1918" t="s">
        <v>23</v>
      </c>
      <c r="H1918" t="s">
        <v>24</v>
      </c>
      <c r="I1918" s="6">
        <v>48000</v>
      </c>
      <c r="J1918" s="8" t="str">
        <f t="shared" si="175"/>
        <v>MEDIUM</v>
      </c>
      <c r="K1918" t="s">
        <v>29</v>
      </c>
      <c r="L1918" t="s">
        <v>25</v>
      </c>
      <c r="M1918" s="13">
        <v>0.19550000000000001</v>
      </c>
      <c r="N1918" s="13">
        <v>19.55</v>
      </c>
      <c r="O1918">
        <v>700</v>
      </c>
      <c r="P1918">
        <v>704</v>
      </c>
      <c r="Q1918">
        <f t="shared" si="176"/>
        <v>702</v>
      </c>
      <c r="R1918" s="8" t="str">
        <f t="shared" si="177"/>
        <v>GOOD</v>
      </c>
      <c r="S1918">
        <f t="shared" si="174"/>
        <v>2</v>
      </c>
      <c r="T1918" s="8" t="str">
        <f t="shared" si="178"/>
        <v>MEDIUM</v>
      </c>
      <c r="U1918" s="8" t="str">
        <f t="shared" si="179"/>
        <v>Moderate DTI/Income/FICO</v>
      </c>
    </row>
    <row r="1919" spans="1:21" x14ac:dyDescent="0.3">
      <c r="A1919">
        <v>65353928</v>
      </c>
      <c r="B1919" s="6">
        <v>14250</v>
      </c>
      <c r="C1919" t="s">
        <v>14</v>
      </c>
      <c r="D1919" s="4">
        <v>0.15410000000000001</v>
      </c>
      <c r="E1919" t="s">
        <v>15</v>
      </c>
      <c r="F1919" t="s">
        <v>27</v>
      </c>
      <c r="G1919" t="s">
        <v>33</v>
      </c>
      <c r="H1919" t="s">
        <v>37</v>
      </c>
      <c r="I1919" s="6">
        <v>96000</v>
      </c>
      <c r="J1919" s="8" t="str">
        <f t="shared" si="175"/>
        <v>HIGH</v>
      </c>
      <c r="K1919" t="s">
        <v>29</v>
      </c>
      <c r="L1919" t="s">
        <v>25</v>
      </c>
      <c r="M1919" s="13">
        <v>0.105</v>
      </c>
      <c r="N1919" s="13">
        <v>10.5</v>
      </c>
      <c r="O1919">
        <v>670</v>
      </c>
      <c r="P1919">
        <v>674</v>
      </c>
      <c r="Q1919">
        <f t="shared" si="176"/>
        <v>672</v>
      </c>
      <c r="R1919" s="8" t="str">
        <f t="shared" si="177"/>
        <v>FAIR</v>
      </c>
      <c r="S1919">
        <f t="shared" si="174"/>
        <v>2</v>
      </c>
      <c r="T1919" s="8" t="str">
        <f t="shared" si="178"/>
        <v>MEDIUM</v>
      </c>
      <c r="U1919" s="8" t="str">
        <f t="shared" si="179"/>
        <v>Moderate DTI/Income/FICO</v>
      </c>
    </row>
    <row r="1920" spans="1:21" x14ac:dyDescent="0.3">
      <c r="A1920">
        <v>64711166</v>
      </c>
      <c r="B1920" s="6">
        <v>6400</v>
      </c>
      <c r="C1920" t="s">
        <v>26</v>
      </c>
      <c r="D1920" s="4">
        <v>0.1149</v>
      </c>
      <c r="E1920" t="s">
        <v>34</v>
      </c>
      <c r="F1920" t="s">
        <v>54</v>
      </c>
      <c r="G1920" t="s">
        <v>23</v>
      </c>
      <c r="H1920" t="s">
        <v>37</v>
      </c>
      <c r="I1920" s="6">
        <v>69800</v>
      </c>
      <c r="J1920" s="8" t="str">
        <f t="shared" si="175"/>
        <v>HIGH</v>
      </c>
      <c r="K1920" t="s">
        <v>29</v>
      </c>
      <c r="L1920" t="s">
        <v>25</v>
      </c>
      <c r="M1920" s="13">
        <v>0.1142</v>
      </c>
      <c r="N1920" s="13">
        <v>11.42</v>
      </c>
      <c r="O1920">
        <v>670</v>
      </c>
      <c r="P1920">
        <v>674</v>
      </c>
      <c r="Q1920">
        <f t="shared" si="176"/>
        <v>672</v>
      </c>
      <c r="R1920" s="8" t="str">
        <f t="shared" si="177"/>
        <v>FAIR</v>
      </c>
      <c r="S1920">
        <f t="shared" si="174"/>
        <v>2</v>
      </c>
      <c r="T1920" s="8" t="str">
        <f t="shared" si="178"/>
        <v>MEDIUM</v>
      </c>
      <c r="U1920" s="8" t="str">
        <f t="shared" si="179"/>
        <v>Moderate DTI/Income/FICO</v>
      </c>
    </row>
    <row r="1921" spans="1:21" x14ac:dyDescent="0.3">
      <c r="A1921">
        <v>65655209</v>
      </c>
      <c r="B1921" s="6">
        <v>7800</v>
      </c>
      <c r="C1921" t="s">
        <v>26</v>
      </c>
      <c r="D1921" s="4">
        <v>7.2599999999999998E-2</v>
      </c>
      <c r="E1921" t="s">
        <v>45</v>
      </c>
      <c r="F1921" t="s">
        <v>61</v>
      </c>
      <c r="G1921" t="s">
        <v>72</v>
      </c>
      <c r="H1921" t="s">
        <v>24</v>
      </c>
      <c r="I1921" s="6">
        <v>43207.12</v>
      </c>
      <c r="J1921" s="8" t="str">
        <f t="shared" si="175"/>
        <v>MEDIUM</v>
      </c>
      <c r="K1921" t="s">
        <v>29</v>
      </c>
      <c r="L1921" t="s">
        <v>25</v>
      </c>
      <c r="M1921" s="13">
        <v>0.22420000000000001</v>
      </c>
      <c r="N1921" s="13">
        <v>22.42</v>
      </c>
      <c r="O1921">
        <v>750</v>
      </c>
      <c r="P1921">
        <v>754</v>
      </c>
      <c r="Q1921">
        <f t="shared" si="176"/>
        <v>752</v>
      </c>
      <c r="R1921" s="8" t="str">
        <f t="shared" si="177"/>
        <v>GOOD</v>
      </c>
      <c r="S1921">
        <f t="shared" si="174"/>
        <v>1</v>
      </c>
      <c r="T1921" s="8" t="str">
        <f t="shared" si="178"/>
        <v>HIGH</v>
      </c>
      <c r="U1921" s="8" t="str">
        <f t="shared" si="179"/>
        <v>High DTI / Low Income / Low FICO</v>
      </c>
    </row>
    <row r="1922" spans="1:21" x14ac:dyDescent="0.3">
      <c r="A1922">
        <v>66501279</v>
      </c>
      <c r="B1922" s="6">
        <v>14400</v>
      </c>
      <c r="C1922" t="s">
        <v>26</v>
      </c>
      <c r="D1922" s="4">
        <v>5.3200000000000004E-2</v>
      </c>
      <c r="E1922" t="s">
        <v>45</v>
      </c>
      <c r="F1922" t="s">
        <v>57</v>
      </c>
      <c r="G1922" t="s">
        <v>33</v>
      </c>
      <c r="H1922" t="s">
        <v>24</v>
      </c>
      <c r="I1922" s="6">
        <v>89300</v>
      </c>
      <c r="J1922" s="8" t="str">
        <f t="shared" si="175"/>
        <v>HIGH</v>
      </c>
      <c r="K1922" t="s">
        <v>29</v>
      </c>
      <c r="L1922" t="s">
        <v>20</v>
      </c>
      <c r="M1922" s="13">
        <v>0.1573</v>
      </c>
      <c r="N1922" s="13">
        <v>15.73</v>
      </c>
      <c r="O1922">
        <v>760</v>
      </c>
      <c r="P1922">
        <v>764</v>
      </c>
      <c r="Q1922">
        <f t="shared" si="176"/>
        <v>762</v>
      </c>
      <c r="R1922" s="8" t="str">
        <f t="shared" si="177"/>
        <v>GOOD</v>
      </c>
      <c r="S1922">
        <f t="shared" ref="S1922:S1985" si="180">IF(AND(M1922&lt;0.12, I1922&gt;60000, Q1922&gt;700), 3, IF(AND(M1922&lt;0.2, I1922&gt;40000, Q1922&gt;660), 2, 1))</f>
        <v>2</v>
      </c>
      <c r="T1922" s="8" t="str">
        <f t="shared" si="178"/>
        <v>MEDIUM</v>
      </c>
      <c r="U1922" s="8" t="str">
        <f t="shared" si="179"/>
        <v>Moderate DTI/Income/FICO</v>
      </c>
    </row>
    <row r="1923" spans="1:21" x14ac:dyDescent="0.3">
      <c r="A1923">
        <v>65262322</v>
      </c>
      <c r="B1923" s="6">
        <v>6000</v>
      </c>
      <c r="C1923" t="s">
        <v>26</v>
      </c>
      <c r="D1923" s="4">
        <v>0.12050000000000001</v>
      </c>
      <c r="E1923" t="s">
        <v>21</v>
      </c>
      <c r="F1923" t="s">
        <v>40</v>
      </c>
      <c r="H1923" t="s">
        <v>37</v>
      </c>
      <c r="I1923" s="6">
        <v>17000</v>
      </c>
      <c r="J1923" s="8" t="str">
        <f t="shared" ref="J1923:J1986" si="181">IF(I1923&gt;60000,"HIGH",IF(I1923&gt;40000,"MEDIUM","LOW"))</f>
        <v>LOW</v>
      </c>
      <c r="K1923" t="s">
        <v>29</v>
      </c>
      <c r="L1923" t="s">
        <v>25</v>
      </c>
      <c r="M1923" s="13">
        <v>0.39409999999999995</v>
      </c>
      <c r="N1923" s="13">
        <v>39.409999999999997</v>
      </c>
      <c r="O1923">
        <v>720</v>
      </c>
      <c r="P1923">
        <v>724</v>
      </c>
      <c r="Q1923">
        <f t="shared" ref="Q1923:Q1986" si="182">AVERAGE(O1923,P1923)</f>
        <v>722</v>
      </c>
      <c r="R1923" s="8" t="str">
        <f t="shared" ref="R1923:R1986" si="183">IF(Q1923&gt;700,"GOOD",IF(Q1923&gt;660,"FAIR","POOR"))</f>
        <v>GOOD</v>
      </c>
      <c r="S1923">
        <f t="shared" si="180"/>
        <v>1</v>
      </c>
      <c r="T1923" s="8" t="str">
        <f t="shared" ref="T1923:T1986" si="184">IF(S1923=3, "LOW", IF(S1923=2, "MEDIUM", "HIGH"))</f>
        <v>HIGH</v>
      </c>
      <c r="U1923" s="8" t="str">
        <f t="shared" ref="U1923:U1986" si="185">IF(S1923=1, "High DTI / Low Income / Low FICO", IF(S1923=2, "Moderate DTI/Income/FICO", "Strong Profile"))</f>
        <v>High DTI / Low Income / Low FICO</v>
      </c>
    </row>
    <row r="1924" spans="1:21" x14ac:dyDescent="0.3">
      <c r="A1924">
        <v>66462774</v>
      </c>
      <c r="B1924" s="6">
        <v>5000</v>
      </c>
      <c r="C1924" t="s">
        <v>26</v>
      </c>
      <c r="D1924" s="4">
        <v>0.12590000000000001</v>
      </c>
      <c r="E1924" t="s">
        <v>21</v>
      </c>
      <c r="F1924" t="s">
        <v>22</v>
      </c>
      <c r="G1924" t="s">
        <v>69</v>
      </c>
      <c r="H1924" t="s">
        <v>37</v>
      </c>
      <c r="I1924" s="6">
        <v>40000</v>
      </c>
      <c r="J1924" s="8" t="str">
        <f t="shared" si="181"/>
        <v>LOW</v>
      </c>
      <c r="K1924" t="s">
        <v>29</v>
      </c>
      <c r="L1924" t="s">
        <v>20</v>
      </c>
      <c r="M1924" s="13">
        <v>7.4999999999999997E-2</v>
      </c>
      <c r="N1924" s="13">
        <v>7.5</v>
      </c>
      <c r="O1924">
        <v>685</v>
      </c>
      <c r="P1924">
        <v>689</v>
      </c>
      <c r="Q1924">
        <f t="shared" si="182"/>
        <v>687</v>
      </c>
      <c r="R1924" s="8" t="str">
        <f t="shared" si="183"/>
        <v>FAIR</v>
      </c>
      <c r="S1924">
        <f t="shared" si="180"/>
        <v>1</v>
      </c>
      <c r="T1924" s="8" t="str">
        <f t="shared" si="184"/>
        <v>HIGH</v>
      </c>
      <c r="U1924" s="8" t="str">
        <f t="shared" si="185"/>
        <v>High DTI / Low Income / Low FICO</v>
      </c>
    </row>
    <row r="1925" spans="1:21" x14ac:dyDescent="0.3">
      <c r="A1925">
        <v>64038777</v>
      </c>
      <c r="B1925" s="6">
        <v>10000</v>
      </c>
      <c r="C1925" t="s">
        <v>14</v>
      </c>
      <c r="D1925" s="4">
        <v>0.12590000000000001</v>
      </c>
      <c r="E1925" t="s">
        <v>21</v>
      </c>
      <c r="F1925" t="s">
        <v>22</v>
      </c>
      <c r="G1925" t="s">
        <v>33</v>
      </c>
      <c r="H1925" t="s">
        <v>37</v>
      </c>
      <c r="I1925" s="6">
        <v>51000</v>
      </c>
      <c r="J1925" s="8" t="str">
        <f t="shared" si="181"/>
        <v>MEDIUM</v>
      </c>
      <c r="K1925" t="s">
        <v>29</v>
      </c>
      <c r="L1925" t="s">
        <v>20</v>
      </c>
      <c r="M1925" s="13">
        <v>4.6799999999999994E-2</v>
      </c>
      <c r="N1925" s="13">
        <v>4.68</v>
      </c>
      <c r="O1925">
        <v>715</v>
      </c>
      <c r="P1925">
        <v>719</v>
      </c>
      <c r="Q1925">
        <f t="shared" si="182"/>
        <v>717</v>
      </c>
      <c r="R1925" s="8" t="str">
        <f t="shared" si="183"/>
        <v>GOOD</v>
      </c>
      <c r="S1925">
        <f t="shared" si="180"/>
        <v>2</v>
      </c>
      <c r="T1925" s="8" t="str">
        <f t="shared" si="184"/>
        <v>MEDIUM</v>
      </c>
      <c r="U1925" s="8" t="str">
        <f t="shared" si="185"/>
        <v>Moderate DTI/Income/FICO</v>
      </c>
    </row>
    <row r="1926" spans="1:21" x14ac:dyDescent="0.3">
      <c r="A1926">
        <v>62549714</v>
      </c>
      <c r="B1926" s="6">
        <v>28375</v>
      </c>
      <c r="C1926" t="s">
        <v>26</v>
      </c>
      <c r="D1926" s="4">
        <v>0.1699</v>
      </c>
      <c r="E1926" t="s">
        <v>15</v>
      </c>
      <c r="F1926" t="s">
        <v>53</v>
      </c>
      <c r="H1926" t="s">
        <v>24</v>
      </c>
      <c r="I1926" s="6">
        <v>67572</v>
      </c>
      <c r="J1926" s="8" t="str">
        <f t="shared" si="181"/>
        <v>HIGH</v>
      </c>
      <c r="K1926" t="s">
        <v>29</v>
      </c>
      <c r="L1926" t="s">
        <v>20</v>
      </c>
      <c r="M1926" s="13">
        <v>0.27829999999999999</v>
      </c>
      <c r="N1926" s="13">
        <v>27.83</v>
      </c>
      <c r="O1926">
        <v>685</v>
      </c>
      <c r="P1926">
        <v>689</v>
      </c>
      <c r="Q1926">
        <f t="shared" si="182"/>
        <v>687</v>
      </c>
      <c r="R1926" s="8" t="str">
        <f t="shared" si="183"/>
        <v>FAIR</v>
      </c>
      <c r="S1926">
        <f t="shared" si="180"/>
        <v>1</v>
      </c>
      <c r="T1926" s="8" t="str">
        <f t="shared" si="184"/>
        <v>HIGH</v>
      </c>
      <c r="U1926" s="8" t="str">
        <f t="shared" si="185"/>
        <v>High DTI / Low Income / Low FICO</v>
      </c>
    </row>
    <row r="1927" spans="1:21" x14ac:dyDescent="0.3">
      <c r="A1927">
        <v>65503106</v>
      </c>
      <c r="B1927" s="6">
        <v>1000</v>
      </c>
      <c r="C1927" t="s">
        <v>26</v>
      </c>
      <c r="D1927" s="4">
        <v>0.1318</v>
      </c>
      <c r="E1927" t="s">
        <v>21</v>
      </c>
      <c r="F1927" t="s">
        <v>32</v>
      </c>
      <c r="G1927" t="s">
        <v>33</v>
      </c>
      <c r="H1927" t="s">
        <v>37</v>
      </c>
      <c r="I1927" s="6">
        <v>40000</v>
      </c>
      <c r="J1927" s="8" t="str">
        <f t="shared" si="181"/>
        <v>LOW</v>
      </c>
      <c r="K1927" t="s">
        <v>29</v>
      </c>
      <c r="L1927" t="s">
        <v>59</v>
      </c>
      <c r="M1927" s="13">
        <v>0.38789999999999997</v>
      </c>
      <c r="N1927" s="13">
        <v>38.79</v>
      </c>
      <c r="O1927">
        <v>715</v>
      </c>
      <c r="P1927">
        <v>719</v>
      </c>
      <c r="Q1927">
        <f t="shared" si="182"/>
        <v>717</v>
      </c>
      <c r="R1927" s="8" t="str">
        <f t="shared" si="183"/>
        <v>GOOD</v>
      </c>
      <c r="S1927">
        <f t="shared" si="180"/>
        <v>1</v>
      </c>
      <c r="T1927" s="8" t="str">
        <f t="shared" si="184"/>
        <v>HIGH</v>
      </c>
      <c r="U1927" s="8" t="str">
        <f t="shared" si="185"/>
        <v>High DTI / Low Income / Low FICO</v>
      </c>
    </row>
    <row r="1928" spans="1:21" x14ac:dyDescent="0.3">
      <c r="A1928">
        <v>66250900</v>
      </c>
      <c r="B1928" s="6">
        <v>16000</v>
      </c>
      <c r="C1928" t="s">
        <v>26</v>
      </c>
      <c r="D1928" s="4">
        <v>6.8900000000000003E-2</v>
      </c>
      <c r="E1928" t="s">
        <v>45</v>
      </c>
      <c r="F1928" t="s">
        <v>46</v>
      </c>
      <c r="G1928" t="s">
        <v>33</v>
      </c>
      <c r="H1928" t="s">
        <v>24</v>
      </c>
      <c r="I1928" s="6">
        <v>92000</v>
      </c>
      <c r="J1928" s="8" t="str">
        <f t="shared" si="181"/>
        <v>HIGH</v>
      </c>
      <c r="K1928" t="s">
        <v>29</v>
      </c>
      <c r="L1928" t="s">
        <v>25</v>
      </c>
      <c r="M1928" s="13">
        <v>0.14219999999999999</v>
      </c>
      <c r="N1928" s="13">
        <v>14.219999999999999</v>
      </c>
      <c r="O1928">
        <v>725</v>
      </c>
      <c r="P1928">
        <v>729</v>
      </c>
      <c r="Q1928">
        <f t="shared" si="182"/>
        <v>727</v>
      </c>
      <c r="R1928" s="8" t="str">
        <f t="shared" si="183"/>
        <v>GOOD</v>
      </c>
      <c r="S1928">
        <f t="shared" si="180"/>
        <v>2</v>
      </c>
      <c r="T1928" s="8" t="str">
        <f t="shared" si="184"/>
        <v>MEDIUM</v>
      </c>
      <c r="U1928" s="8" t="str">
        <f t="shared" si="185"/>
        <v>Moderate DTI/Income/FICO</v>
      </c>
    </row>
    <row r="1929" spans="1:21" x14ac:dyDescent="0.3">
      <c r="A1929">
        <v>63987546</v>
      </c>
      <c r="B1929" s="6">
        <v>12000</v>
      </c>
      <c r="C1929" t="s">
        <v>14</v>
      </c>
      <c r="D1929" s="4">
        <v>0.18489999999999998</v>
      </c>
      <c r="E1929" t="s">
        <v>43</v>
      </c>
      <c r="F1929" t="s">
        <v>70</v>
      </c>
      <c r="H1929" t="s">
        <v>24</v>
      </c>
      <c r="I1929" s="6">
        <v>48000</v>
      </c>
      <c r="J1929" s="8" t="str">
        <f t="shared" si="181"/>
        <v>MEDIUM</v>
      </c>
      <c r="K1929" t="s">
        <v>48</v>
      </c>
      <c r="L1929" t="s">
        <v>31</v>
      </c>
      <c r="M1929" s="13">
        <v>7.5800000000000006E-2</v>
      </c>
      <c r="N1929" s="13">
        <v>7.580000000000001</v>
      </c>
      <c r="O1929">
        <v>665</v>
      </c>
      <c r="P1929">
        <v>669</v>
      </c>
      <c r="Q1929">
        <f t="shared" si="182"/>
        <v>667</v>
      </c>
      <c r="R1929" s="8" t="str">
        <f t="shared" si="183"/>
        <v>FAIR</v>
      </c>
      <c r="S1929">
        <f t="shared" si="180"/>
        <v>2</v>
      </c>
      <c r="T1929" s="8" t="str">
        <f t="shared" si="184"/>
        <v>MEDIUM</v>
      </c>
      <c r="U1929" s="8" t="str">
        <f t="shared" si="185"/>
        <v>Moderate DTI/Income/FICO</v>
      </c>
    </row>
    <row r="1930" spans="1:21" x14ac:dyDescent="0.3">
      <c r="A1930">
        <v>63384261</v>
      </c>
      <c r="B1930" s="6">
        <v>2075</v>
      </c>
      <c r="C1930" t="s">
        <v>26</v>
      </c>
      <c r="D1930" s="4">
        <v>0.1825</v>
      </c>
      <c r="E1930" t="s">
        <v>43</v>
      </c>
      <c r="F1930" t="s">
        <v>65</v>
      </c>
      <c r="H1930" t="s">
        <v>37</v>
      </c>
      <c r="I1930" s="6">
        <v>14760</v>
      </c>
      <c r="J1930" s="8" t="str">
        <f t="shared" si="181"/>
        <v>LOW</v>
      </c>
      <c r="K1930" t="s">
        <v>29</v>
      </c>
      <c r="L1930" t="s">
        <v>20</v>
      </c>
      <c r="M1930" s="13">
        <v>0.38939999999999997</v>
      </c>
      <c r="N1930" s="13">
        <v>38.94</v>
      </c>
      <c r="O1930">
        <v>690</v>
      </c>
      <c r="P1930">
        <v>694</v>
      </c>
      <c r="Q1930">
        <f t="shared" si="182"/>
        <v>692</v>
      </c>
      <c r="R1930" s="8" t="str">
        <f t="shared" si="183"/>
        <v>FAIR</v>
      </c>
      <c r="S1930">
        <f t="shared" si="180"/>
        <v>1</v>
      </c>
      <c r="T1930" s="8" t="str">
        <f t="shared" si="184"/>
        <v>HIGH</v>
      </c>
      <c r="U1930" s="8" t="str">
        <f t="shared" si="185"/>
        <v>High DTI / Low Income / Low FICO</v>
      </c>
    </row>
    <row r="1931" spans="1:21" x14ac:dyDescent="0.3">
      <c r="A1931">
        <v>61962132</v>
      </c>
      <c r="B1931" s="6">
        <v>13000</v>
      </c>
      <c r="C1931" t="s">
        <v>14</v>
      </c>
      <c r="D1931" s="4">
        <v>0.1333</v>
      </c>
      <c r="E1931" t="s">
        <v>21</v>
      </c>
      <c r="F1931" t="s">
        <v>32</v>
      </c>
      <c r="H1931" t="s">
        <v>24</v>
      </c>
      <c r="I1931" s="6">
        <v>32000</v>
      </c>
      <c r="J1931" s="8" t="str">
        <f t="shared" si="181"/>
        <v>LOW</v>
      </c>
      <c r="K1931" t="s">
        <v>48</v>
      </c>
      <c r="L1931" t="s">
        <v>25</v>
      </c>
      <c r="M1931" s="13">
        <v>0.20440000000000003</v>
      </c>
      <c r="N1931" s="13">
        <v>20.440000000000001</v>
      </c>
      <c r="O1931">
        <v>680</v>
      </c>
      <c r="P1931">
        <v>684</v>
      </c>
      <c r="Q1931">
        <f t="shared" si="182"/>
        <v>682</v>
      </c>
      <c r="R1931" s="8" t="str">
        <f t="shared" si="183"/>
        <v>FAIR</v>
      </c>
      <c r="S1931">
        <f t="shared" si="180"/>
        <v>1</v>
      </c>
      <c r="T1931" s="8" t="str">
        <f t="shared" si="184"/>
        <v>HIGH</v>
      </c>
      <c r="U1931" s="8" t="str">
        <f t="shared" si="185"/>
        <v>High DTI / Low Income / Low FICO</v>
      </c>
    </row>
    <row r="1932" spans="1:21" x14ac:dyDescent="0.3">
      <c r="A1932">
        <v>65745926</v>
      </c>
      <c r="B1932" s="6">
        <v>5000</v>
      </c>
      <c r="C1932" t="s">
        <v>26</v>
      </c>
      <c r="D1932" s="4">
        <v>0.14330000000000001</v>
      </c>
      <c r="E1932" t="s">
        <v>21</v>
      </c>
      <c r="F1932" t="s">
        <v>56</v>
      </c>
      <c r="G1932" t="s">
        <v>36</v>
      </c>
      <c r="H1932" t="s">
        <v>37</v>
      </c>
      <c r="I1932" s="6">
        <v>37500</v>
      </c>
      <c r="J1932" s="8" t="str">
        <f t="shared" si="181"/>
        <v>LOW</v>
      </c>
      <c r="K1932" t="s">
        <v>29</v>
      </c>
      <c r="L1932" t="s">
        <v>20</v>
      </c>
      <c r="M1932" s="13">
        <v>0.1699</v>
      </c>
      <c r="N1932" s="13">
        <v>16.989999999999998</v>
      </c>
      <c r="O1932">
        <v>660</v>
      </c>
      <c r="P1932">
        <v>664</v>
      </c>
      <c r="Q1932">
        <f t="shared" si="182"/>
        <v>662</v>
      </c>
      <c r="R1932" s="8" t="str">
        <f t="shared" si="183"/>
        <v>FAIR</v>
      </c>
      <c r="S1932">
        <f t="shared" si="180"/>
        <v>1</v>
      </c>
      <c r="T1932" s="8" t="str">
        <f t="shared" si="184"/>
        <v>HIGH</v>
      </c>
      <c r="U1932" s="8" t="str">
        <f t="shared" si="185"/>
        <v>High DTI / Low Income / Low FICO</v>
      </c>
    </row>
    <row r="1933" spans="1:21" x14ac:dyDescent="0.3">
      <c r="A1933">
        <v>63248343</v>
      </c>
      <c r="B1933" s="6">
        <v>14000</v>
      </c>
      <c r="C1933" t="s">
        <v>14</v>
      </c>
      <c r="D1933" s="4">
        <v>0.1333</v>
      </c>
      <c r="E1933" t="s">
        <v>21</v>
      </c>
      <c r="F1933" t="s">
        <v>32</v>
      </c>
      <c r="G1933" t="s">
        <v>28</v>
      </c>
      <c r="H1933" t="s">
        <v>18</v>
      </c>
      <c r="I1933" s="6">
        <v>28000</v>
      </c>
      <c r="J1933" s="8" t="str">
        <f t="shared" si="181"/>
        <v>LOW</v>
      </c>
      <c r="K1933" t="s">
        <v>19</v>
      </c>
      <c r="L1933" t="s">
        <v>25</v>
      </c>
      <c r="M1933" s="13">
        <v>0.32490000000000002</v>
      </c>
      <c r="N1933" s="13">
        <v>32.49</v>
      </c>
      <c r="O1933">
        <v>730</v>
      </c>
      <c r="P1933">
        <v>734</v>
      </c>
      <c r="Q1933">
        <f t="shared" si="182"/>
        <v>732</v>
      </c>
      <c r="R1933" s="8" t="str">
        <f t="shared" si="183"/>
        <v>GOOD</v>
      </c>
      <c r="S1933">
        <f t="shared" si="180"/>
        <v>1</v>
      </c>
      <c r="T1933" s="8" t="str">
        <f t="shared" si="184"/>
        <v>HIGH</v>
      </c>
      <c r="U1933" s="8" t="str">
        <f t="shared" si="185"/>
        <v>High DTI / Low Income / Low FICO</v>
      </c>
    </row>
    <row r="1934" spans="1:21" x14ac:dyDescent="0.3">
      <c r="A1934">
        <v>63868715</v>
      </c>
      <c r="B1934" s="6">
        <v>24525</v>
      </c>
      <c r="C1934" t="s">
        <v>14</v>
      </c>
      <c r="D1934" s="4">
        <v>0.15410000000000001</v>
      </c>
      <c r="E1934" t="s">
        <v>15</v>
      </c>
      <c r="F1934" t="s">
        <v>27</v>
      </c>
      <c r="G1934" t="s">
        <v>33</v>
      </c>
      <c r="H1934" t="s">
        <v>24</v>
      </c>
      <c r="I1934" s="6">
        <v>70000</v>
      </c>
      <c r="J1934" s="8" t="str">
        <f t="shared" si="181"/>
        <v>HIGH</v>
      </c>
      <c r="K1934" t="s">
        <v>29</v>
      </c>
      <c r="L1934" t="s">
        <v>25</v>
      </c>
      <c r="M1934" s="13">
        <v>0.26679999999999998</v>
      </c>
      <c r="N1934" s="13">
        <v>26.68</v>
      </c>
      <c r="O1934">
        <v>680</v>
      </c>
      <c r="P1934">
        <v>684</v>
      </c>
      <c r="Q1934">
        <f t="shared" si="182"/>
        <v>682</v>
      </c>
      <c r="R1934" s="8" t="str">
        <f t="shared" si="183"/>
        <v>FAIR</v>
      </c>
      <c r="S1934">
        <f t="shared" si="180"/>
        <v>1</v>
      </c>
      <c r="T1934" s="8" t="str">
        <f t="shared" si="184"/>
        <v>HIGH</v>
      </c>
      <c r="U1934" s="8" t="str">
        <f t="shared" si="185"/>
        <v>High DTI / Low Income / Low FICO</v>
      </c>
    </row>
    <row r="1935" spans="1:21" x14ac:dyDescent="0.3">
      <c r="A1935">
        <v>63455394</v>
      </c>
      <c r="B1935" s="6">
        <v>10200</v>
      </c>
      <c r="C1935" t="s">
        <v>26</v>
      </c>
      <c r="D1935" s="4">
        <v>0.12689999999999999</v>
      </c>
      <c r="E1935" t="s">
        <v>21</v>
      </c>
      <c r="F1935" t="s">
        <v>22</v>
      </c>
      <c r="G1935" t="s">
        <v>36</v>
      </c>
      <c r="H1935" t="s">
        <v>24</v>
      </c>
      <c r="I1935" s="6">
        <v>54000</v>
      </c>
      <c r="J1935" s="8" t="str">
        <f t="shared" si="181"/>
        <v>MEDIUM</v>
      </c>
      <c r="K1935" t="s">
        <v>29</v>
      </c>
      <c r="L1935" t="s">
        <v>25</v>
      </c>
      <c r="M1935" s="13">
        <v>0.24840000000000001</v>
      </c>
      <c r="N1935" s="13">
        <v>24.84</v>
      </c>
      <c r="O1935">
        <v>665</v>
      </c>
      <c r="P1935">
        <v>669</v>
      </c>
      <c r="Q1935">
        <f t="shared" si="182"/>
        <v>667</v>
      </c>
      <c r="R1935" s="8" t="str">
        <f t="shared" si="183"/>
        <v>FAIR</v>
      </c>
      <c r="S1935">
        <f t="shared" si="180"/>
        <v>1</v>
      </c>
      <c r="T1935" s="8" t="str">
        <f t="shared" si="184"/>
        <v>HIGH</v>
      </c>
      <c r="U1935" s="8" t="str">
        <f t="shared" si="185"/>
        <v>High DTI / Low Income / Low FICO</v>
      </c>
    </row>
    <row r="1936" spans="1:21" x14ac:dyDescent="0.3">
      <c r="A1936">
        <v>63357372</v>
      </c>
      <c r="B1936" s="6">
        <v>16000</v>
      </c>
      <c r="C1936" t="s">
        <v>14</v>
      </c>
      <c r="D1936" s="4">
        <v>9.9900000000000003E-2</v>
      </c>
      <c r="E1936" t="s">
        <v>34</v>
      </c>
      <c r="F1936" t="s">
        <v>58</v>
      </c>
      <c r="G1936" t="s">
        <v>28</v>
      </c>
      <c r="H1936" t="s">
        <v>37</v>
      </c>
      <c r="I1936" s="6">
        <v>75000</v>
      </c>
      <c r="J1936" s="8" t="str">
        <f t="shared" si="181"/>
        <v>HIGH</v>
      </c>
      <c r="K1936" t="s">
        <v>29</v>
      </c>
      <c r="L1936" t="s">
        <v>20</v>
      </c>
      <c r="M1936" s="13">
        <v>0.12300000000000001</v>
      </c>
      <c r="N1936" s="13">
        <v>12.3</v>
      </c>
      <c r="O1936">
        <v>705</v>
      </c>
      <c r="P1936">
        <v>709</v>
      </c>
      <c r="Q1936">
        <f t="shared" si="182"/>
        <v>707</v>
      </c>
      <c r="R1936" s="8" t="str">
        <f t="shared" si="183"/>
        <v>GOOD</v>
      </c>
      <c r="S1936">
        <f t="shared" si="180"/>
        <v>2</v>
      </c>
      <c r="T1936" s="8" t="str">
        <f t="shared" si="184"/>
        <v>MEDIUM</v>
      </c>
      <c r="U1936" s="8" t="str">
        <f t="shared" si="185"/>
        <v>Moderate DTI/Income/FICO</v>
      </c>
    </row>
    <row r="1937" spans="1:21" x14ac:dyDescent="0.3">
      <c r="A1937">
        <v>63214566</v>
      </c>
      <c r="B1937" s="6">
        <v>10000</v>
      </c>
      <c r="C1937" t="s">
        <v>26</v>
      </c>
      <c r="D1937" s="4">
        <v>0.1229</v>
      </c>
      <c r="E1937" t="s">
        <v>21</v>
      </c>
      <c r="F1937" t="s">
        <v>40</v>
      </c>
      <c r="G1937" t="s">
        <v>39</v>
      </c>
      <c r="H1937" t="s">
        <v>37</v>
      </c>
      <c r="I1937" s="6">
        <v>150000</v>
      </c>
      <c r="J1937" s="8" t="str">
        <f t="shared" si="181"/>
        <v>HIGH</v>
      </c>
      <c r="K1937" t="s">
        <v>29</v>
      </c>
      <c r="L1937" t="s">
        <v>20</v>
      </c>
      <c r="M1937" s="13">
        <v>0.2104</v>
      </c>
      <c r="N1937" s="13">
        <v>21.04</v>
      </c>
      <c r="O1937">
        <v>690</v>
      </c>
      <c r="P1937">
        <v>694</v>
      </c>
      <c r="Q1937">
        <f t="shared" si="182"/>
        <v>692</v>
      </c>
      <c r="R1937" s="8" t="str">
        <f t="shared" si="183"/>
        <v>FAIR</v>
      </c>
      <c r="S1937">
        <f t="shared" si="180"/>
        <v>1</v>
      </c>
      <c r="T1937" s="8" t="str">
        <f t="shared" si="184"/>
        <v>HIGH</v>
      </c>
      <c r="U1937" s="8" t="str">
        <f t="shared" si="185"/>
        <v>High DTI / Low Income / Low FICO</v>
      </c>
    </row>
    <row r="1938" spans="1:21" x14ac:dyDescent="0.3">
      <c r="A1938">
        <v>65615505</v>
      </c>
      <c r="B1938" s="6">
        <v>5600</v>
      </c>
      <c r="C1938" t="s">
        <v>26</v>
      </c>
      <c r="D1938" s="4">
        <v>0.1149</v>
      </c>
      <c r="E1938" t="s">
        <v>34</v>
      </c>
      <c r="F1938" t="s">
        <v>54</v>
      </c>
      <c r="G1938" t="s">
        <v>39</v>
      </c>
      <c r="H1938" t="s">
        <v>18</v>
      </c>
      <c r="I1938" s="6">
        <v>55000</v>
      </c>
      <c r="J1938" s="8" t="str">
        <f t="shared" si="181"/>
        <v>MEDIUM</v>
      </c>
      <c r="K1938" t="s">
        <v>29</v>
      </c>
      <c r="L1938" t="s">
        <v>25</v>
      </c>
      <c r="M1938" s="13">
        <v>6.3700000000000007E-2</v>
      </c>
      <c r="N1938" s="13">
        <v>6.370000000000001</v>
      </c>
      <c r="O1938">
        <v>665</v>
      </c>
      <c r="P1938">
        <v>669</v>
      </c>
      <c r="Q1938">
        <f t="shared" si="182"/>
        <v>667</v>
      </c>
      <c r="R1938" s="8" t="str">
        <f t="shared" si="183"/>
        <v>FAIR</v>
      </c>
      <c r="S1938">
        <f t="shared" si="180"/>
        <v>2</v>
      </c>
      <c r="T1938" s="8" t="str">
        <f t="shared" si="184"/>
        <v>MEDIUM</v>
      </c>
      <c r="U1938" s="8" t="str">
        <f t="shared" si="185"/>
        <v>Moderate DTI/Income/FICO</v>
      </c>
    </row>
    <row r="1939" spans="1:21" x14ac:dyDescent="0.3">
      <c r="A1939">
        <v>66056009</v>
      </c>
      <c r="B1939" s="6">
        <v>3000</v>
      </c>
      <c r="C1939" t="s">
        <v>26</v>
      </c>
      <c r="D1939" s="4">
        <v>0.12590000000000001</v>
      </c>
      <c r="E1939" t="s">
        <v>21</v>
      </c>
      <c r="F1939" t="s">
        <v>22</v>
      </c>
      <c r="G1939" t="s">
        <v>47</v>
      </c>
      <c r="H1939" t="s">
        <v>24</v>
      </c>
      <c r="I1939" s="6">
        <v>52000</v>
      </c>
      <c r="J1939" s="8" t="str">
        <f t="shared" si="181"/>
        <v>MEDIUM</v>
      </c>
      <c r="K1939" t="s">
        <v>29</v>
      </c>
      <c r="L1939" t="s">
        <v>25</v>
      </c>
      <c r="M1939" s="13">
        <v>0.16850000000000001</v>
      </c>
      <c r="N1939" s="13">
        <v>16.850000000000001</v>
      </c>
      <c r="O1939">
        <v>675</v>
      </c>
      <c r="P1939">
        <v>679</v>
      </c>
      <c r="Q1939">
        <f t="shared" si="182"/>
        <v>677</v>
      </c>
      <c r="R1939" s="8" t="str">
        <f t="shared" si="183"/>
        <v>FAIR</v>
      </c>
      <c r="S1939">
        <f t="shared" si="180"/>
        <v>2</v>
      </c>
      <c r="T1939" s="8" t="str">
        <f t="shared" si="184"/>
        <v>MEDIUM</v>
      </c>
      <c r="U1939" s="8" t="str">
        <f t="shared" si="185"/>
        <v>Moderate DTI/Income/FICO</v>
      </c>
    </row>
    <row r="1940" spans="1:21" x14ac:dyDescent="0.3">
      <c r="A1940">
        <v>68523364</v>
      </c>
      <c r="B1940" s="6">
        <v>10000</v>
      </c>
      <c r="C1940" t="s">
        <v>26</v>
      </c>
      <c r="D1940" s="4">
        <v>9.8000000000000004E-2</v>
      </c>
      <c r="E1940" t="s">
        <v>34</v>
      </c>
      <c r="F1940" t="s">
        <v>58</v>
      </c>
      <c r="G1940" t="s">
        <v>33</v>
      </c>
      <c r="H1940" t="s">
        <v>24</v>
      </c>
      <c r="I1940" s="6">
        <v>63000</v>
      </c>
      <c r="J1940" s="8" t="str">
        <f t="shared" si="181"/>
        <v>HIGH</v>
      </c>
      <c r="K1940" t="s">
        <v>29</v>
      </c>
      <c r="L1940" t="s">
        <v>20</v>
      </c>
      <c r="M1940" s="13">
        <v>0.1211</v>
      </c>
      <c r="N1940" s="13">
        <v>12.11</v>
      </c>
      <c r="O1940">
        <v>665</v>
      </c>
      <c r="P1940">
        <v>669</v>
      </c>
      <c r="Q1940">
        <f t="shared" si="182"/>
        <v>667</v>
      </c>
      <c r="R1940" s="8" t="str">
        <f t="shared" si="183"/>
        <v>FAIR</v>
      </c>
      <c r="S1940">
        <f t="shared" si="180"/>
        <v>2</v>
      </c>
      <c r="T1940" s="8" t="str">
        <f t="shared" si="184"/>
        <v>MEDIUM</v>
      </c>
      <c r="U1940" s="8" t="str">
        <f t="shared" si="185"/>
        <v>Moderate DTI/Income/FICO</v>
      </c>
    </row>
    <row r="1941" spans="1:21" x14ac:dyDescent="0.3">
      <c r="A1941">
        <v>63184365</v>
      </c>
      <c r="B1941" s="6">
        <v>2500</v>
      </c>
      <c r="C1941" t="s">
        <v>26</v>
      </c>
      <c r="D1941" s="4">
        <v>0.1699</v>
      </c>
      <c r="E1941" t="s">
        <v>15</v>
      </c>
      <c r="F1941" t="s">
        <v>53</v>
      </c>
      <c r="G1941" t="s">
        <v>39</v>
      </c>
      <c r="H1941" t="s">
        <v>37</v>
      </c>
      <c r="I1941" s="6">
        <v>38000</v>
      </c>
      <c r="J1941" s="8" t="str">
        <f t="shared" si="181"/>
        <v>LOW</v>
      </c>
      <c r="K1941" t="s">
        <v>29</v>
      </c>
      <c r="L1941" t="s">
        <v>67</v>
      </c>
      <c r="M1941" s="13">
        <v>0.1128</v>
      </c>
      <c r="N1941" s="13">
        <v>11.28</v>
      </c>
      <c r="O1941">
        <v>690</v>
      </c>
      <c r="P1941">
        <v>694</v>
      </c>
      <c r="Q1941">
        <f t="shared" si="182"/>
        <v>692</v>
      </c>
      <c r="R1941" s="8" t="str">
        <f t="shared" si="183"/>
        <v>FAIR</v>
      </c>
      <c r="S1941">
        <f t="shared" si="180"/>
        <v>1</v>
      </c>
      <c r="T1941" s="8" t="str">
        <f t="shared" si="184"/>
        <v>HIGH</v>
      </c>
      <c r="U1941" s="8" t="str">
        <f t="shared" si="185"/>
        <v>High DTI / Low Income / Low FICO</v>
      </c>
    </row>
    <row r="1942" spans="1:21" x14ac:dyDescent="0.3">
      <c r="A1942">
        <v>68503127</v>
      </c>
      <c r="B1942" s="6">
        <v>20000</v>
      </c>
      <c r="C1942" t="s">
        <v>26</v>
      </c>
      <c r="D1942" s="4">
        <v>7.9100000000000004E-2</v>
      </c>
      <c r="E1942" t="s">
        <v>45</v>
      </c>
      <c r="F1942" t="s">
        <v>64</v>
      </c>
      <c r="G1942" t="s">
        <v>33</v>
      </c>
      <c r="H1942" t="s">
        <v>18</v>
      </c>
      <c r="I1942" s="6">
        <v>122000</v>
      </c>
      <c r="J1942" s="8" t="str">
        <f t="shared" si="181"/>
        <v>HIGH</v>
      </c>
      <c r="K1942" t="s">
        <v>29</v>
      </c>
      <c r="L1942" t="s">
        <v>77</v>
      </c>
      <c r="M1942" s="13">
        <v>0.19600000000000001</v>
      </c>
      <c r="N1942" s="13">
        <v>19.600000000000001</v>
      </c>
      <c r="O1942">
        <v>680</v>
      </c>
      <c r="P1942">
        <v>684</v>
      </c>
      <c r="Q1942">
        <f t="shared" si="182"/>
        <v>682</v>
      </c>
      <c r="R1942" s="8" t="str">
        <f t="shared" si="183"/>
        <v>FAIR</v>
      </c>
      <c r="S1942">
        <f t="shared" si="180"/>
        <v>2</v>
      </c>
      <c r="T1942" s="8" t="str">
        <f t="shared" si="184"/>
        <v>MEDIUM</v>
      </c>
      <c r="U1942" s="8" t="str">
        <f t="shared" si="185"/>
        <v>Moderate DTI/Income/FICO</v>
      </c>
    </row>
    <row r="1943" spans="1:21" x14ac:dyDescent="0.3">
      <c r="A1943">
        <v>65753627</v>
      </c>
      <c r="B1943" s="6">
        <v>5600</v>
      </c>
      <c r="C1943" t="s">
        <v>26</v>
      </c>
      <c r="D1943" s="4">
        <v>0.12050000000000001</v>
      </c>
      <c r="E1943" t="s">
        <v>21</v>
      </c>
      <c r="F1943" t="s">
        <v>40</v>
      </c>
      <c r="G1943" t="s">
        <v>60</v>
      </c>
      <c r="H1943" t="s">
        <v>24</v>
      </c>
      <c r="I1943" s="6">
        <v>77000</v>
      </c>
      <c r="J1943" s="8" t="str">
        <f t="shared" si="181"/>
        <v>HIGH</v>
      </c>
      <c r="K1943" t="s">
        <v>48</v>
      </c>
      <c r="L1943" t="s">
        <v>20</v>
      </c>
      <c r="M1943" s="13">
        <v>0.10189999999999999</v>
      </c>
      <c r="N1943" s="13">
        <v>10.19</v>
      </c>
      <c r="O1943">
        <v>660</v>
      </c>
      <c r="P1943">
        <v>664</v>
      </c>
      <c r="Q1943">
        <f t="shared" si="182"/>
        <v>662</v>
      </c>
      <c r="R1943" s="8" t="str">
        <f t="shared" si="183"/>
        <v>FAIR</v>
      </c>
      <c r="S1943">
        <f t="shared" si="180"/>
        <v>2</v>
      </c>
      <c r="T1943" s="8" t="str">
        <f t="shared" si="184"/>
        <v>MEDIUM</v>
      </c>
      <c r="U1943" s="8" t="str">
        <f t="shared" si="185"/>
        <v>Moderate DTI/Income/FICO</v>
      </c>
    </row>
    <row r="1944" spans="1:21" x14ac:dyDescent="0.3">
      <c r="A1944">
        <v>62175513</v>
      </c>
      <c r="B1944" s="6">
        <v>18000</v>
      </c>
      <c r="C1944" t="s">
        <v>14</v>
      </c>
      <c r="D1944" s="4">
        <v>9.9900000000000003E-2</v>
      </c>
      <c r="E1944" t="s">
        <v>34</v>
      </c>
      <c r="F1944" t="s">
        <v>58</v>
      </c>
      <c r="G1944" t="s">
        <v>60</v>
      </c>
      <c r="H1944" t="s">
        <v>37</v>
      </c>
      <c r="I1944" s="6">
        <v>43000</v>
      </c>
      <c r="J1944" s="8" t="str">
        <f t="shared" si="181"/>
        <v>MEDIUM</v>
      </c>
      <c r="K1944" t="s">
        <v>19</v>
      </c>
      <c r="L1944" t="s">
        <v>25</v>
      </c>
      <c r="M1944" s="13">
        <v>0.32539999999999997</v>
      </c>
      <c r="N1944" s="13">
        <v>32.54</v>
      </c>
      <c r="O1944">
        <v>720</v>
      </c>
      <c r="P1944">
        <v>724</v>
      </c>
      <c r="Q1944">
        <f t="shared" si="182"/>
        <v>722</v>
      </c>
      <c r="R1944" s="8" t="str">
        <f t="shared" si="183"/>
        <v>GOOD</v>
      </c>
      <c r="S1944">
        <f t="shared" si="180"/>
        <v>1</v>
      </c>
      <c r="T1944" s="8" t="str">
        <f t="shared" si="184"/>
        <v>HIGH</v>
      </c>
      <c r="U1944" s="8" t="str">
        <f t="shared" si="185"/>
        <v>High DTI / Low Income / Low FICO</v>
      </c>
    </row>
    <row r="1945" spans="1:21" x14ac:dyDescent="0.3">
      <c r="A1945">
        <v>67665955</v>
      </c>
      <c r="B1945" s="6">
        <v>12425</v>
      </c>
      <c r="C1945" t="s">
        <v>14</v>
      </c>
      <c r="D1945" s="4">
        <v>0.19989999999999999</v>
      </c>
      <c r="E1945" t="s">
        <v>43</v>
      </c>
      <c r="F1945" t="s">
        <v>44</v>
      </c>
      <c r="G1945" t="s">
        <v>33</v>
      </c>
      <c r="H1945" t="s">
        <v>24</v>
      </c>
      <c r="I1945" s="6">
        <v>43000</v>
      </c>
      <c r="J1945" s="8" t="str">
        <f t="shared" si="181"/>
        <v>MEDIUM</v>
      </c>
      <c r="K1945" t="s">
        <v>48</v>
      </c>
      <c r="L1945" t="s">
        <v>20</v>
      </c>
      <c r="M1945" s="13">
        <v>0.156</v>
      </c>
      <c r="N1945" s="13">
        <v>15.6</v>
      </c>
      <c r="O1945">
        <v>675</v>
      </c>
      <c r="P1945">
        <v>679</v>
      </c>
      <c r="Q1945">
        <f t="shared" si="182"/>
        <v>677</v>
      </c>
      <c r="R1945" s="8" t="str">
        <f t="shared" si="183"/>
        <v>FAIR</v>
      </c>
      <c r="S1945">
        <f t="shared" si="180"/>
        <v>2</v>
      </c>
      <c r="T1945" s="8" t="str">
        <f t="shared" si="184"/>
        <v>MEDIUM</v>
      </c>
      <c r="U1945" s="8" t="str">
        <f t="shared" si="185"/>
        <v>Moderate DTI/Income/FICO</v>
      </c>
    </row>
    <row r="1946" spans="1:21" x14ac:dyDescent="0.3">
      <c r="A1946">
        <v>62714314</v>
      </c>
      <c r="B1946" s="6">
        <v>15000</v>
      </c>
      <c r="C1946" t="s">
        <v>26</v>
      </c>
      <c r="D1946" s="4">
        <v>7.8899999999999998E-2</v>
      </c>
      <c r="E1946" t="s">
        <v>45</v>
      </c>
      <c r="F1946" t="s">
        <v>64</v>
      </c>
      <c r="G1946" t="s">
        <v>23</v>
      </c>
      <c r="H1946" t="s">
        <v>37</v>
      </c>
      <c r="I1946" s="6">
        <v>69999</v>
      </c>
      <c r="J1946" s="8" t="str">
        <f t="shared" si="181"/>
        <v>HIGH</v>
      </c>
      <c r="K1946" t="s">
        <v>29</v>
      </c>
      <c r="L1946" t="s">
        <v>25</v>
      </c>
      <c r="M1946" s="13">
        <v>0.22</v>
      </c>
      <c r="N1946" s="13">
        <v>22</v>
      </c>
      <c r="O1946">
        <v>695</v>
      </c>
      <c r="P1946">
        <v>699</v>
      </c>
      <c r="Q1946">
        <f t="shared" si="182"/>
        <v>697</v>
      </c>
      <c r="R1946" s="8" t="str">
        <f t="shared" si="183"/>
        <v>FAIR</v>
      </c>
      <c r="S1946">
        <f t="shared" si="180"/>
        <v>1</v>
      </c>
      <c r="T1946" s="8" t="str">
        <f t="shared" si="184"/>
        <v>HIGH</v>
      </c>
      <c r="U1946" s="8" t="str">
        <f t="shared" si="185"/>
        <v>High DTI / Low Income / Low FICO</v>
      </c>
    </row>
    <row r="1947" spans="1:21" x14ac:dyDescent="0.3">
      <c r="A1947">
        <v>63044618</v>
      </c>
      <c r="B1947" s="6">
        <v>15600</v>
      </c>
      <c r="C1947" t="s">
        <v>26</v>
      </c>
      <c r="D1947" s="4">
        <v>8.1799999999999998E-2</v>
      </c>
      <c r="E1947" t="s">
        <v>34</v>
      </c>
      <c r="F1947" t="s">
        <v>35</v>
      </c>
      <c r="G1947" t="s">
        <v>36</v>
      </c>
      <c r="H1947" t="s">
        <v>24</v>
      </c>
      <c r="I1947" s="6">
        <v>92000</v>
      </c>
      <c r="J1947" s="8" t="str">
        <f t="shared" si="181"/>
        <v>HIGH</v>
      </c>
      <c r="K1947" t="s">
        <v>29</v>
      </c>
      <c r="L1947" t="s">
        <v>25</v>
      </c>
      <c r="M1947" s="13">
        <v>0.18429999999999999</v>
      </c>
      <c r="N1947" s="13">
        <v>18.43</v>
      </c>
      <c r="O1947">
        <v>725</v>
      </c>
      <c r="P1947">
        <v>729</v>
      </c>
      <c r="Q1947">
        <f t="shared" si="182"/>
        <v>727</v>
      </c>
      <c r="R1947" s="8" t="str">
        <f t="shared" si="183"/>
        <v>GOOD</v>
      </c>
      <c r="S1947">
        <f t="shared" si="180"/>
        <v>2</v>
      </c>
      <c r="T1947" s="8" t="str">
        <f t="shared" si="184"/>
        <v>MEDIUM</v>
      </c>
      <c r="U1947" s="8" t="str">
        <f t="shared" si="185"/>
        <v>Moderate DTI/Income/FICO</v>
      </c>
    </row>
    <row r="1948" spans="1:21" x14ac:dyDescent="0.3">
      <c r="A1948">
        <v>68375884</v>
      </c>
      <c r="B1948" s="6">
        <v>20825</v>
      </c>
      <c r="C1948" t="s">
        <v>14</v>
      </c>
      <c r="D1948" s="4">
        <v>0.16589999999999999</v>
      </c>
      <c r="E1948" t="s">
        <v>15</v>
      </c>
      <c r="F1948" t="s">
        <v>16</v>
      </c>
      <c r="G1948" t="s">
        <v>33</v>
      </c>
      <c r="H1948" t="s">
        <v>24</v>
      </c>
      <c r="I1948" s="6">
        <v>81500</v>
      </c>
      <c r="J1948" s="8" t="str">
        <f t="shared" si="181"/>
        <v>HIGH</v>
      </c>
      <c r="K1948" t="s">
        <v>29</v>
      </c>
      <c r="L1948" t="s">
        <v>20</v>
      </c>
      <c r="M1948" s="13">
        <v>0.24590000000000001</v>
      </c>
      <c r="N1948" s="13">
        <v>24.59</v>
      </c>
      <c r="O1948">
        <v>675</v>
      </c>
      <c r="P1948">
        <v>679</v>
      </c>
      <c r="Q1948">
        <f t="shared" si="182"/>
        <v>677</v>
      </c>
      <c r="R1948" s="8" t="str">
        <f t="shared" si="183"/>
        <v>FAIR</v>
      </c>
      <c r="S1948">
        <f t="shared" si="180"/>
        <v>1</v>
      </c>
      <c r="T1948" s="8" t="str">
        <f t="shared" si="184"/>
        <v>HIGH</v>
      </c>
      <c r="U1948" s="8" t="str">
        <f t="shared" si="185"/>
        <v>High DTI / Low Income / Low FICO</v>
      </c>
    </row>
    <row r="1949" spans="1:21" x14ac:dyDescent="0.3">
      <c r="A1949">
        <v>65313380</v>
      </c>
      <c r="B1949" s="6">
        <v>2800</v>
      </c>
      <c r="C1949" t="s">
        <v>26</v>
      </c>
      <c r="D1949" s="4">
        <v>0.12050000000000001</v>
      </c>
      <c r="E1949" t="s">
        <v>21</v>
      </c>
      <c r="F1949" t="s">
        <v>40</v>
      </c>
      <c r="G1949" t="s">
        <v>33</v>
      </c>
      <c r="H1949" t="s">
        <v>37</v>
      </c>
      <c r="I1949" s="6">
        <v>48000</v>
      </c>
      <c r="J1949" s="8" t="str">
        <f t="shared" si="181"/>
        <v>MEDIUM</v>
      </c>
      <c r="K1949" t="s">
        <v>29</v>
      </c>
      <c r="L1949" t="s">
        <v>31</v>
      </c>
      <c r="M1949" s="13">
        <v>0.14300000000000002</v>
      </c>
      <c r="N1949" s="13">
        <v>14.3</v>
      </c>
      <c r="O1949">
        <v>665</v>
      </c>
      <c r="P1949">
        <v>669</v>
      </c>
      <c r="Q1949">
        <f t="shared" si="182"/>
        <v>667</v>
      </c>
      <c r="R1949" s="8" t="str">
        <f t="shared" si="183"/>
        <v>FAIR</v>
      </c>
      <c r="S1949">
        <f t="shared" si="180"/>
        <v>2</v>
      </c>
      <c r="T1949" s="8" t="str">
        <f t="shared" si="184"/>
        <v>MEDIUM</v>
      </c>
      <c r="U1949" s="8" t="str">
        <f t="shared" si="185"/>
        <v>Moderate DTI/Income/FICO</v>
      </c>
    </row>
    <row r="1950" spans="1:21" x14ac:dyDescent="0.3">
      <c r="A1950">
        <v>66180401</v>
      </c>
      <c r="B1950" s="6">
        <v>18850</v>
      </c>
      <c r="C1950" t="s">
        <v>26</v>
      </c>
      <c r="D1950" s="4">
        <v>7.8899999999999998E-2</v>
      </c>
      <c r="E1950" t="s">
        <v>45</v>
      </c>
      <c r="F1950" t="s">
        <v>64</v>
      </c>
      <c r="G1950" t="s">
        <v>33</v>
      </c>
      <c r="H1950" t="s">
        <v>18</v>
      </c>
      <c r="I1950" s="6">
        <v>90152</v>
      </c>
      <c r="J1950" s="8" t="str">
        <f t="shared" si="181"/>
        <v>HIGH</v>
      </c>
      <c r="K1950" t="s">
        <v>29</v>
      </c>
      <c r="L1950" t="s">
        <v>20</v>
      </c>
      <c r="M1950" s="13">
        <v>0.1101</v>
      </c>
      <c r="N1950" s="13">
        <v>11.01</v>
      </c>
      <c r="O1950">
        <v>715</v>
      </c>
      <c r="P1950">
        <v>719</v>
      </c>
      <c r="Q1950">
        <f t="shared" si="182"/>
        <v>717</v>
      </c>
      <c r="R1950" s="8" t="str">
        <f t="shared" si="183"/>
        <v>GOOD</v>
      </c>
      <c r="S1950">
        <f t="shared" si="180"/>
        <v>3</v>
      </c>
      <c r="T1950" s="8" t="str">
        <f t="shared" si="184"/>
        <v>LOW</v>
      </c>
      <c r="U1950" s="8" t="str">
        <f t="shared" si="185"/>
        <v>Strong Profile</v>
      </c>
    </row>
    <row r="1951" spans="1:21" x14ac:dyDescent="0.3">
      <c r="A1951">
        <v>68413177</v>
      </c>
      <c r="B1951" s="6">
        <v>16000</v>
      </c>
      <c r="C1951" t="s">
        <v>14</v>
      </c>
      <c r="D1951" s="4">
        <v>0.16589999999999999</v>
      </c>
      <c r="E1951" t="s">
        <v>15</v>
      </c>
      <c r="F1951" t="s">
        <v>16</v>
      </c>
      <c r="G1951" t="s">
        <v>33</v>
      </c>
      <c r="H1951" t="s">
        <v>24</v>
      </c>
      <c r="I1951" s="6">
        <v>49000</v>
      </c>
      <c r="J1951" s="8" t="str">
        <f t="shared" si="181"/>
        <v>MEDIUM</v>
      </c>
      <c r="K1951" t="s">
        <v>19</v>
      </c>
      <c r="L1951" t="s">
        <v>25</v>
      </c>
      <c r="M1951" s="13">
        <v>0.23629999999999998</v>
      </c>
      <c r="N1951" s="13">
        <v>23.63</v>
      </c>
      <c r="O1951">
        <v>675</v>
      </c>
      <c r="P1951">
        <v>679</v>
      </c>
      <c r="Q1951">
        <f t="shared" si="182"/>
        <v>677</v>
      </c>
      <c r="R1951" s="8" t="str">
        <f t="shared" si="183"/>
        <v>FAIR</v>
      </c>
      <c r="S1951">
        <f t="shared" si="180"/>
        <v>1</v>
      </c>
      <c r="T1951" s="8" t="str">
        <f t="shared" si="184"/>
        <v>HIGH</v>
      </c>
      <c r="U1951" s="8" t="str">
        <f t="shared" si="185"/>
        <v>High DTI / Low Income / Low FICO</v>
      </c>
    </row>
    <row r="1952" spans="1:21" x14ac:dyDescent="0.3">
      <c r="A1952">
        <v>67356311</v>
      </c>
      <c r="B1952" s="6">
        <v>27500</v>
      </c>
      <c r="C1952" t="s">
        <v>14</v>
      </c>
      <c r="D1952" s="4">
        <v>0.182</v>
      </c>
      <c r="E1952" t="s">
        <v>43</v>
      </c>
      <c r="F1952" t="s">
        <v>65</v>
      </c>
      <c r="G1952" t="s">
        <v>33</v>
      </c>
      <c r="H1952" t="s">
        <v>37</v>
      </c>
      <c r="I1952" s="6">
        <v>55000</v>
      </c>
      <c r="J1952" s="8" t="str">
        <f t="shared" si="181"/>
        <v>MEDIUM</v>
      </c>
      <c r="K1952" t="s">
        <v>48</v>
      </c>
      <c r="L1952" t="s">
        <v>20</v>
      </c>
      <c r="M1952" s="13">
        <v>0.23300000000000001</v>
      </c>
      <c r="N1952" s="13">
        <v>23.3</v>
      </c>
      <c r="O1952">
        <v>690</v>
      </c>
      <c r="P1952">
        <v>694</v>
      </c>
      <c r="Q1952">
        <f t="shared" si="182"/>
        <v>692</v>
      </c>
      <c r="R1952" s="8" t="str">
        <f t="shared" si="183"/>
        <v>FAIR</v>
      </c>
      <c r="S1952">
        <f t="shared" si="180"/>
        <v>1</v>
      </c>
      <c r="T1952" s="8" t="str">
        <f t="shared" si="184"/>
        <v>HIGH</v>
      </c>
      <c r="U1952" s="8" t="str">
        <f t="shared" si="185"/>
        <v>High DTI / Low Income / Low FICO</v>
      </c>
    </row>
    <row r="1953" spans="1:21" x14ac:dyDescent="0.3">
      <c r="A1953">
        <v>67525600</v>
      </c>
      <c r="B1953" s="6">
        <v>20000</v>
      </c>
      <c r="C1953" t="s">
        <v>26</v>
      </c>
      <c r="D1953" s="4">
        <v>0.11220000000000001</v>
      </c>
      <c r="E1953" t="s">
        <v>34</v>
      </c>
      <c r="F1953" t="s">
        <v>54</v>
      </c>
      <c r="G1953" t="s">
        <v>47</v>
      </c>
      <c r="H1953" t="s">
        <v>24</v>
      </c>
      <c r="I1953" s="6">
        <v>62000</v>
      </c>
      <c r="J1953" s="8" t="str">
        <f t="shared" si="181"/>
        <v>HIGH</v>
      </c>
      <c r="K1953" t="s">
        <v>29</v>
      </c>
      <c r="L1953" t="s">
        <v>25</v>
      </c>
      <c r="M1953" s="13">
        <v>0.1978</v>
      </c>
      <c r="N1953" s="13">
        <v>19.78</v>
      </c>
      <c r="O1953">
        <v>670</v>
      </c>
      <c r="P1953">
        <v>674</v>
      </c>
      <c r="Q1953">
        <f t="shared" si="182"/>
        <v>672</v>
      </c>
      <c r="R1953" s="8" t="str">
        <f t="shared" si="183"/>
        <v>FAIR</v>
      </c>
      <c r="S1953">
        <f t="shared" si="180"/>
        <v>2</v>
      </c>
      <c r="T1953" s="8" t="str">
        <f t="shared" si="184"/>
        <v>MEDIUM</v>
      </c>
      <c r="U1953" s="8" t="str">
        <f t="shared" si="185"/>
        <v>Moderate DTI/Income/FICO</v>
      </c>
    </row>
    <row r="1954" spans="1:21" x14ac:dyDescent="0.3">
      <c r="A1954">
        <v>65403731</v>
      </c>
      <c r="B1954" s="6">
        <v>25000</v>
      </c>
      <c r="C1954" t="s">
        <v>26</v>
      </c>
      <c r="D1954" s="4">
        <v>7.8899999999999998E-2</v>
      </c>
      <c r="E1954" t="s">
        <v>45</v>
      </c>
      <c r="F1954" t="s">
        <v>64</v>
      </c>
      <c r="G1954" t="s">
        <v>33</v>
      </c>
      <c r="H1954" t="s">
        <v>24</v>
      </c>
      <c r="I1954" s="6">
        <v>63000</v>
      </c>
      <c r="J1954" s="8" t="str">
        <f t="shared" si="181"/>
        <v>HIGH</v>
      </c>
      <c r="K1954" t="s">
        <v>29</v>
      </c>
      <c r="L1954" t="s">
        <v>20</v>
      </c>
      <c r="M1954" s="13">
        <v>0.2228</v>
      </c>
      <c r="N1954" s="13">
        <v>22.28</v>
      </c>
      <c r="O1954">
        <v>700</v>
      </c>
      <c r="P1954">
        <v>704</v>
      </c>
      <c r="Q1954">
        <f t="shared" si="182"/>
        <v>702</v>
      </c>
      <c r="R1954" s="8" t="str">
        <f t="shared" si="183"/>
        <v>GOOD</v>
      </c>
      <c r="S1954">
        <f t="shared" si="180"/>
        <v>1</v>
      </c>
      <c r="T1954" s="8" t="str">
        <f t="shared" si="184"/>
        <v>HIGH</v>
      </c>
      <c r="U1954" s="8" t="str">
        <f t="shared" si="185"/>
        <v>High DTI / Low Income / Low FICO</v>
      </c>
    </row>
    <row r="1955" spans="1:21" x14ac:dyDescent="0.3">
      <c r="A1955">
        <v>66405133</v>
      </c>
      <c r="B1955" s="6">
        <v>10000</v>
      </c>
      <c r="C1955" t="s">
        <v>26</v>
      </c>
      <c r="D1955" s="4">
        <v>0.11990000000000001</v>
      </c>
      <c r="E1955" t="s">
        <v>21</v>
      </c>
      <c r="F1955" t="s">
        <v>40</v>
      </c>
      <c r="G1955" t="s">
        <v>47</v>
      </c>
      <c r="H1955" t="s">
        <v>18</v>
      </c>
      <c r="I1955" s="6">
        <v>70000</v>
      </c>
      <c r="J1955" s="8" t="str">
        <f t="shared" si="181"/>
        <v>HIGH</v>
      </c>
      <c r="K1955" t="s">
        <v>48</v>
      </c>
      <c r="L1955" t="s">
        <v>20</v>
      </c>
      <c r="M1955" s="13">
        <v>0.2268</v>
      </c>
      <c r="N1955" s="13">
        <v>22.68</v>
      </c>
      <c r="O1955">
        <v>730</v>
      </c>
      <c r="P1955">
        <v>734</v>
      </c>
      <c r="Q1955">
        <f t="shared" si="182"/>
        <v>732</v>
      </c>
      <c r="R1955" s="8" t="str">
        <f t="shared" si="183"/>
        <v>GOOD</v>
      </c>
      <c r="S1955">
        <f t="shared" si="180"/>
        <v>1</v>
      </c>
      <c r="T1955" s="8" t="str">
        <f t="shared" si="184"/>
        <v>HIGH</v>
      </c>
      <c r="U1955" s="8" t="str">
        <f t="shared" si="185"/>
        <v>High DTI / Low Income / Low FICO</v>
      </c>
    </row>
    <row r="1956" spans="1:21" x14ac:dyDescent="0.3">
      <c r="A1956">
        <v>68018174</v>
      </c>
      <c r="B1956" s="6">
        <v>12000</v>
      </c>
      <c r="C1956" t="s">
        <v>14</v>
      </c>
      <c r="D1956" s="4">
        <v>0.15410000000000001</v>
      </c>
      <c r="E1956" t="s">
        <v>15</v>
      </c>
      <c r="F1956" t="s">
        <v>27</v>
      </c>
      <c r="G1956" t="s">
        <v>60</v>
      </c>
      <c r="H1956" t="s">
        <v>37</v>
      </c>
      <c r="I1956" s="6">
        <v>60000</v>
      </c>
      <c r="J1956" s="8" t="str">
        <f t="shared" si="181"/>
        <v>MEDIUM</v>
      </c>
      <c r="K1956" t="s">
        <v>19</v>
      </c>
      <c r="L1956" t="s">
        <v>20</v>
      </c>
      <c r="M1956" s="13">
        <v>0.15</v>
      </c>
      <c r="N1956" s="13">
        <v>15</v>
      </c>
      <c r="O1956">
        <v>695</v>
      </c>
      <c r="P1956">
        <v>699</v>
      </c>
      <c r="Q1956">
        <f t="shared" si="182"/>
        <v>697</v>
      </c>
      <c r="R1956" s="8" t="str">
        <f t="shared" si="183"/>
        <v>FAIR</v>
      </c>
      <c r="S1956">
        <f t="shared" si="180"/>
        <v>2</v>
      </c>
      <c r="T1956" s="8" t="str">
        <f t="shared" si="184"/>
        <v>MEDIUM</v>
      </c>
      <c r="U1956" s="8" t="str">
        <f t="shared" si="185"/>
        <v>Moderate DTI/Income/FICO</v>
      </c>
    </row>
    <row r="1957" spans="1:21" x14ac:dyDescent="0.3">
      <c r="A1957">
        <v>63948786</v>
      </c>
      <c r="B1957" s="6">
        <v>10600</v>
      </c>
      <c r="C1957" t="s">
        <v>26</v>
      </c>
      <c r="D1957" s="4">
        <v>9.9900000000000003E-2</v>
      </c>
      <c r="E1957" t="s">
        <v>34</v>
      </c>
      <c r="F1957" t="s">
        <v>58</v>
      </c>
      <c r="G1957" t="s">
        <v>33</v>
      </c>
      <c r="H1957" t="s">
        <v>24</v>
      </c>
      <c r="I1957" s="6">
        <v>82000</v>
      </c>
      <c r="J1957" s="8" t="str">
        <f t="shared" si="181"/>
        <v>HIGH</v>
      </c>
      <c r="K1957" t="s">
        <v>29</v>
      </c>
      <c r="L1957" t="s">
        <v>20</v>
      </c>
      <c r="M1957" s="13">
        <v>9.5399999999999985E-2</v>
      </c>
      <c r="N1957" s="13">
        <v>9.5399999999999991</v>
      </c>
      <c r="O1957">
        <v>670</v>
      </c>
      <c r="P1957">
        <v>674</v>
      </c>
      <c r="Q1957">
        <f t="shared" si="182"/>
        <v>672</v>
      </c>
      <c r="R1957" s="8" t="str">
        <f t="shared" si="183"/>
        <v>FAIR</v>
      </c>
      <c r="S1957">
        <f t="shared" si="180"/>
        <v>2</v>
      </c>
      <c r="T1957" s="8" t="str">
        <f t="shared" si="184"/>
        <v>MEDIUM</v>
      </c>
      <c r="U1957" s="8" t="str">
        <f t="shared" si="185"/>
        <v>Moderate DTI/Income/FICO</v>
      </c>
    </row>
    <row r="1958" spans="1:21" x14ac:dyDescent="0.3">
      <c r="A1958">
        <v>66667066</v>
      </c>
      <c r="B1958" s="6">
        <v>15000</v>
      </c>
      <c r="C1958" t="s">
        <v>26</v>
      </c>
      <c r="D1958" s="4">
        <v>7.2599999999999998E-2</v>
      </c>
      <c r="E1958" t="s">
        <v>45</v>
      </c>
      <c r="F1958" t="s">
        <v>61</v>
      </c>
      <c r="G1958" t="s">
        <v>69</v>
      </c>
      <c r="H1958" t="s">
        <v>24</v>
      </c>
      <c r="I1958" s="6">
        <v>90000</v>
      </c>
      <c r="J1958" s="8" t="str">
        <f t="shared" si="181"/>
        <v>HIGH</v>
      </c>
      <c r="K1958" t="s">
        <v>29</v>
      </c>
      <c r="L1958" t="s">
        <v>20</v>
      </c>
      <c r="M1958" s="13">
        <v>0.188</v>
      </c>
      <c r="N1958" s="13">
        <v>18.8</v>
      </c>
      <c r="O1958">
        <v>715</v>
      </c>
      <c r="P1958">
        <v>719</v>
      </c>
      <c r="Q1958">
        <f t="shared" si="182"/>
        <v>717</v>
      </c>
      <c r="R1958" s="8" t="str">
        <f t="shared" si="183"/>
        <v>GOOD</v>
      </c>
      <c r="S1958">
        <f t="shared" si="180"/>
        <v>2</v>
      </c>
      <c r="T1958" s="8" t="str">
        <f t="shared" si="184"/>
        <v>MEDIUM</v>
      </c>
      <c r="U1958" s="8" t="str">
        <f t="shared" si="185"/>
        <v>Moderate DTI/Income/FICO</v>
      </c>
    </row>
    <row r="1959" spans="1:21" x14ac:dyDescent="0.3">
      <c r="A1959">
        <v>65140260</v>
      </c>
      <c r="B1959" s="6">
        <v>30000</v>
      </c>
      <c r="C1959" t="s">
        <v>14</v>
      </c>
      <c r="D1959" s="4">
        <v>0.12590000000000001</v>
      </c>
      <c r="E1959" t="s">
        <v>21</v>
      </c>
      <c r="F1959" t="s">
        <v>22</v>
      </c>
      <c r="G1959" t="s">
        <v>60</v>
      </c>
      <c r="H1959" t="s">
        <v>24</v>
      </c>
      <c r="I1959" s="6">
        <v>135000</v>
      </c>
      <c r="J1959" s="8" t="str">
        <f t="shared" si="181"/>
        <v>HIGH</v>
      </c>
      <c r="K1959" t="s">
        <v>19</v>
      </c>
      <c r="L1959" t="s">
        <v>20</v>
      </c>
      <c r="M1959" s="13">
        <v>0.2137</v>
      </c>
      <c r="N1959" s="13">
        <v>21.37</v>
      </c>
      <c r="O1959">
        <v>685</v>
      </c>
      <c r="P1959">
        <v>689</v>
      </c>
      <c r="Q1959">
        <f t="shared" si="182"/>
        <v>687</v>
      </c>
      <c r="R1959" s="8" t="str">
        <f t="shared" si="183"/>
        <v>FAIR</v>
      </c>
      <c r="S1959">
        <f t="shared" si="180"/>
        <v>1</v>
      </c>
      <c r="T1959" s="8" t="str">
        <f t="shared" si="184"/>
        <v>HIGH</v>
      </c>
      <c r="U1959" s="8" t="str">
        <f t="shared" si="185"/>
        <v>High DTI / Low Income / Low FICO</v>
      </c>
    </row>
    <row r="1960" spans="1:21" x14ac:dyDescent="0.3">
      <c r="A1960">
        <v>63220503</v>
      </c>
      <c r="B1960" s="6">
        <v>9600</v>
      </c>
      <c r="C1960" t="s">
        <v>26</v>
      </c>
      <c r="D1960" s="4">
        <v>6.2400000000000004E-2</v>
      </c>
      <c r="E1960" t="s">
        <v>45</v>
      </c>
      <c r="F1960" t="s">
        <v>62</v>
      </c>
      <c r="G1960" t="s">
        <v>72</v>
      </c>
      <c r="H1960" t="s">
        <v>37</v>
      </c>
      <c r="I1960" s="6">
        <v>40000</v>
      </c>
      <c r="J1960" s="8" t="str">
        <f t="shared" si="181"/>
        <v>LOW</v>
      </c>
      <c r="K1960" t="s">
        <v>29</v>
      </c>
      <c r="L1960" t="s">
        <v>25</v>
      </c>
      <c r="M1960" s="13">
        <v>0.28889999999999999</v>
      </c>
      <c r="N1960" s="13">
        <v>28.89</v>
      </c>
      <c r="O1960">
        <v>710</v>
      </c>
      <c r="P1960">
        <v>714</v>
      </c>
      <c r="Q1960">
        <f t="shared" si="182"/>
        <v>712</v>
      </c>
      <c r="R1960" s="8" t="str">
        <f t="shared" si="183"/>
        <v>GOOD</v>
      </c>
      <c r="S1960">
        <f t="shared" si="180"/>
        <v>1</v>
      </c>
      <c r="T1960" s="8" t="str">
        <f t="shared" si="184"/>
        <v>HIGH</v>
      </c>
      <c r="U1960" s="8" t="str">
        <f t="shared" si="185"/>
        <v>High DTI / Low Income / Low FICO</v>
      </c>
    </row>
    <row r="1961" spans="1:21" x14ac:dyDescent="0.3">
      <c r="A1961">
        <v>63095043</v>
      </c>
      <c r="B1961" s="6">
        <v>35000</v>
      </c>
      <c r="C1961" t="s">
        <v>26</v>
      </c>
      <c r="D1961" s="4">
        <v>8.1799999999999998E-2</v>
      </c>
      <c r="E1961" t="s">
        <v>34</v>
      </c>
      <c r="F1961" t="s">
        <v>35</v>
      </c>
      <c r="G1961" t="s">
        <v>60</v>
      </c>
      <c r="H1961" t="s">
        <v>37</v>
      </c>
      <c r="I1961" s="6">
        <v>90000</v>
      </c>
      <c r="J1961" s="8" t="str">
        <f t="shared" si="181"/>
        <v>HIGH</v>
      </c>
      <c r="K1961" t="s">
        <v>29</v>
      </c>
      <c r="L1961" t="s">
        <v>20</v>
      </c>
      <c r="M1961" s="13">
        <v>0.23329999999999998</v>
      </c>
      <c r="N1961" s="13">
        <v>23.33</v>
      </c>
      <c r="O1961">
        <v>715</v>
      </c>
      <c r="P1961">
        <v>719</v>
      </c>
      <c r="Q1961">
        <f t="shared" si="182"/>
        <v>717</v>
      </c>
      <c r="R1961" s="8" t="str">
        <f t="shared" si="183"/>
        <v>GOOD</v>
      </c>
      <c r="S1961">
        <f t="shared" si="180"/>
        <v>1</v>
      </c>
      <c r="T1961" s="8" t="str">
        <f t="shared" si="184"/>
        <v>HIGH</v>
      </c>
      <c r="U1961" s="8" t="str">
        <f t="shared" si="185"/>
        <v>High DTI / Low Income / Low FICO</v>
      </c>
    </row>
    <row r="1962" spans="1:21" x14ac:dyDescent="0.3">
      <c r="A1962">
        <v>63487864</v>
      </c>
      <c r="B1962" s="6">
        <v>10425</v>
      </c>
      <c r="C1962" t="s">
        <v>14</v>
      </c>
      <c r="D1962" s="4">
        <v>0.19989999999999999</v>
      </c>
      <c r="E1962" t="s">
        <v>43</v>
      </c>
      <c r="F1962" t="s">
        <v>44</v>
      </c>
      <c r="G1962" t="s">
        <v>28</v>
      </c>
      <c r="H1962" t="s">
        <v>37</v>
      </c>
      <c r="I1962" s="6">
        <v>52000</v>
      </c>
      <c r="J1962" s="8" t="str">
        <f t="shared" si="181"/>
        <v>MEDIUM</v>
      </c>
      <c r="K1962" t="s">
        <v>48</v>
      </c>
      <c r="L1962" t="s">
        <v>20</v>
      </c>
      <c r="M1962" s="13">
        <v>0.25700000000000001</v>
      </c>
      <c r="N1962" s="13">
        <v>25.7</v>
      </c>
      <c r="O1962">
        <v>735</v>
      </c>
      <c r="P1962">
        <v>739</v>
      </c>
      <c r="Q1962">
        <f t="shared" si="182"/>
        <v>737</v>
      </c>
      <c r="R1962" s="8" t="str">
        <f t="shared" si="183"/>
        <v>GOOD</v>
      </c>
      <c r="S1962">
        <f t="shared" si="180"/>
        <v>1</v>
      </c>
      <c r="T1962" s="8" t="str">
        <f t="shared" si="184"/>
        <v>HIGH</v>
      </c>
      <c r="U1962" s="8" t="str">
        <f t="shared" si="185"/>
        <v>High DTI / Low Income / Low FICO</v>
      </c>
    </row>
    <row r="1963" spans="1:21" x14ac:dyDescent="0.3">
      <c r="A1963">
        <v>65757552</v>
      </c>
      <c r="B1963" s="6">
        <v>30000</v>
      </c>
      <c r="C1963" t="s">
        <v>14</v>
      </c>
      <c r="D1963" s="4">
        <v>0.12590000000000001</v>
      </c>
      <c r="E1963" t="s">
        <v>21</v>
      </c>
      <c r="F1963" t="s">
        <v>22</v>
      </c>
      <c r="G1963" t="s">
        <v>28</v>
      </c>
      <c r="H1963" t="s">
        <v>37</v>
      </c>
      <c r="I1963" s="6">
        <v>78360</v>
      </c>
      <c r="J1963" s="8" t="str">
        <f t="shared" si="181"/>
        <v>HIGH</v>
      </c>
      <c r="K1963" t="s">
        <v>29</v>
      </c>
      <c r="L1963" t="s">
        <v>25</v>
      </c>
      <c r="M1963" s="13">
        <v>0.30740000000000001</v>
      </c>
      <c r="N1963" s="13">
        <v>30.740000000000002</v>
      </c>
      <c r="O1963">
        <v>700</v>
      </c>
      <c r="P1963">
        <v>704</v>
      </c>
      <c r="Q1963">
        <f t="shared" si="182"/>
        <v>702</v>
      </c>
      <c r="R1963" s="8" t="str">
        <f t="shared" si="183"/>
        <v>GOOD</v>
      </c>
      <c r="S1963">
        <f t="shared" si="180"/>
        <v>1</v>
      </c>
      <c r="T1963" s="8" t="str">
        <f t="shared" si="184"/>
        <v>HIGH</v>
      </c>
      <c r="U1963" s="8" t="str">
        <f t="shared" si="185"/>
        <v>High DTI / Low Income / Low FICO</v>
      </c>
    </row>
    <row r="1964" spans="1:21" x14ac:dyDescent="0.3">
      <c r="A1964">
        <v>64371743</v>
      </c>
      <c r="B1964" s="6">
        <v>14000</v>
      </c>
      <c r="C1964" t="s">
        <v>14</v>
      </c>
      <c r="D1964" s="4">
        <v>0.1149</v>
      </c>
      <c r="E1964" t="s">
        <v>34</v>
      </c>
      <c r="F1964" t="s">
        <v>54</v>
      </c>
      <c r="G1964" t="s">
        <v>47</v>
      </c>
      <c r="H1964" t="s">
        <v>37</v>
      </c>
      <c r="I1964" s="6">
        <v>175000</v>
      </c>
      <c r="J1964" s="8" t="str">
        <f t="shared" si="181"/>
        <v>HIGH</v>
      </c>
      <c r="K1964" t="s">
        <v>29</v>
      </c>
      <c r="L1964" t="s">
        <v>20</v>
      </c>
      <c r="M1964" s="13">
        <v>7.6100000000000001E-2</v>
      </c>
      <c r="N1964" s="13">
        <v>7.61</v>
      </c>
      <c r="O1964">
        <v>675</v>
      </c>
      <c r="P1964">
        <v>679</v>
      </c>
      <c r="Q1964">
        <f t="shared" si="182"/>
        <v>677</v>
      </c>
      <c r="R1964" s="8" t="str">
        <f t="shared" si="183"/>
        <v>FAIR</v>
      </c>
      <c r="S1964">
        <f t="shared" si="180"/>
        <v>2</v>
      </c>
      <c r="T1964" s="8" t="str">
        <f t="shared" si="184"/>
        <v>MEDIUM</v>
      </c>
      <c r="U1964" s="8" t="str">
        <f t="shared" si="185"/>
        <v>Moderate DTI/Income/FICO</v>
      </c>
    </row>
    <row r="1965" spans="1:21" x14ac:dyDescent="0.3">
      <c r="A1965">
        <v>66510439</v>
      </c>
      <c r="B1965" s="6">
        <v>12000</v>
      </c>
      <c r="C1965" t="s">
        <v>14</v>
      </c>
      <c r="D1965" s="4">
        <v>0.14480000000000001</v>
      </c>
      <c r="E1965" t="s">
        <v>21</v>
      </c>
      <c r="F1965" t="s">
        <v>56</v>
      </c>
      <c r="H1965" t="s">
        <v>37</v>
      </c>
      <c r="I1965" s="6">
        <v>100000</v>
      </c>
      <c r="J1965" s="8" t="str">
        <f t="shared" si="181"/>
        <v>HIGH</v>
      </c>
      <c r="K1965" t="s">
        <v>29</v>
      </c>
      <c r="L1965" t="s">
        <v>31</v>
      </c>
      <c r="M1965" s="13">
        <v>0.1552</v>
      </c>
      <c r="N1965" s="13">
        <v>15.52</v>
      </c>
      <c r="O1965">
        <v>715</v>
      </c>
      <c r="P1965">
        <v>719</v>
      </c>
      <c r="Q1965">
        <f t="shared" si="182"/>
        <v>717</v>
      </c>
      <c r="R1965" s="8" t="str">
        <f t="shared" si="183"/>
        <v>GOOD</v>
      </c>
      <c r="S1965">
        <f t="shared" si="180"/>
        <v>2</v>
      </c>
      <c r="T1965" s="8" t="str">
        <f t="shared" si="184"/>
        <v>MEDIUM</v>
      </c>
      <c r="U1965" s="8" t="str">
        <f t="shared" si="185"/>
        <v>Moderate DTI/Income/FICO</v>
      </c>
    </row>
    <row r="1966" spans="1:21" x14ac:dyDescent="0.3">
      <c r="A1966">
        <v>63184828</v>
      </c>
      <c r="B1966" s="6">
        <v>16000</v>
      </c>
      <c r="C1966" t="s">
        <v>14</v>
      </c>
      <c r="D1966" s="4">
        <v>0.1099</v>
      </c>
      <c r="E1966" t="s">
        <v>34</v>
      </c>
      <c r="F1966" t="s">
        <v>49</v>
      </c>
      <c r="G1966" t="s">
        <v>39</v>
      </c>
      <c r="H1966" t="s">
        <v>37</v>
      </c>
      <c r="I1966" s="6">
        <v>90000</v>
      </c>
      <c r="J1966" s="8" t="str">
        <f t="shared" si="181"/>
        <v>HIGH</v>
      </c>
      <c r="K1966" t="s">
        <v>19</v>
      </c>
      <c r="L1966" t="s">
        <v>20</v>
      </c>
      <c r="M1966" s="13">
        <v>0.35389999999999999</v>
      </c>
      <c r="N1966" s="13">
        <v>35.39</v>
      </c>
      <c r="O1966">
        <v>765</v>
      </c>
      <c r="P1966">
        <v>769</v>
      </c>
      <c r="Q1966">
        <f t="shared" si="182"/>
        <v>767</v>
      </c>
      <c r="R1966" s="8" t="str">
        <f t="shared" si="183"/>
        <v>GOOD</v>
      </c>
      <c r="S1966">
        <f t="shared" si="180"/>
        <v>1</v>
      </c>
      <c r="T1966" s="8" t="str">
        <f t="shared" si="184"/>
        <v>HIGH</v>
      </c>
      <c r="U1966" s="8" t="str">
        <f t="shared" si="185"/>
        <v>High DTI / Low Income / Low FICO</v>
      </c>
    </row>
    <row r="1967" spans="1:21" x14ac:dyDescent="0.3">
      <c r="A1967">
        <v>67898244</v>
      </c>
      <c r="B1967" s="6">
        <v>9000</v>
      </c>
      <c r="C1967" t="s">
        <v>26</v>
      </c>
      <c r="D1967" s="4">
        <v>9.1700000000000004E-2</v>
      </c>
      <c r="E1967" t="s">
        <v>34</v>
      </c>
      <c r="F1967" t="s">
        <v>68</v>
      </c>
      <c r="G1967" t="s">
        <v>33</v>
      </c>
      <c r="H1967" t="s">
        <v>24</v>
      </c>
      <c r="I1967" s="6">
        <v>90000</v>
      </c>
      <c r="J1967" s="8" t="str">
        <f t="shared" si="181"/>
        <v>HIGH</v>
      </c>
      <c r="K1967" t="s">
        <v>29</v>
      </c>
      <c r="L1967" t="s">
        <v>25</v>
      </c>
      <c r="M1967" s="13">
        <v>9.4299999999999995E-2</v>
      </c>
      <c r="N1967" s="13">
        <v>9.43</v>
      </c>
      <c r="O1967">
        <v>695</v>
      </c>
      <c r="P1967">
        <v>699</v>
      </c>
      <c r="Q1967">
        <f t="shared" si="182"/>
        <v>697</v>
      </c>
      <c r="R1967" s="8" t="str">
        <f t="shared" si="183"/>
        <v>FAIR</v>
      </c>
      <c r="S1967">
        <f t="shared" si="180"/>
        <v>2</v>
      </c>
      <c r="T1967" s="8" t="str">
        <f t="shared" si="184"/>
        <v>MEDIUM</v>
      </c>
      <c r="U1967" s="8" t="str">
        <f t="shared" si="185"/>
        <v>Moderate DTI/Income/FICO</v>
      </c>
    </row>
    <row r="1968" spans="1:21" x14ac:dyDescent="0.3">
      <c r="A1968">
        <v>65804767</v>
      </c>
      <c r="B1968" s="6">
        <v>8400</v>
      </c>
      <c r="C1968" t="s">
        <v>26</v>
      </c>
      <c r="D1968" s="4">
        <v>0.12590000000000001</v>
      </c>
      <c r="E1968" t="s">
        <v>21</v>
      </c>
      <c r="F1968" t="s">
        <v>22</v>
      </c>
      <c r="G1968" t="s">
        <v>33</v>
      </c>
      <c r="H1968" t="s">
        <v>24</v>
      </c>
      <c r="I1968" s="6">
        <v>36000</v>
      </c>
      <c r="J1968" s="8" t="str">
        <f t="shared" si="181"/>
        <v>LOW</v>
      </c>
      <c r="K1968" t="s">
        <v>29</v>
      </c>
      <c r="L1968" t="s">
        <v>20</v>
      </c>
      <c r="M1968" s="13">
        <v>0.25569999999999998</v>
      </c>
      <c r="N1968" s="13">
        <v>25.569999999999997</v>
      </c>
      <c r="O1968">
        <v>700</v>
      </c>
      <c r="P1968">
        <v>704</v>
      </c>
      <c r="Q1968">
        <f t="shared" si="182"/>
        <v>702</v>
      </c>
      <c r="R1968" s="8" t="str">
        <f t="shared" si="183"/>
        <v>GOOD</v>
      </c>
      <c r="S1968">
        <f t="shared" si="180"/>
        <v>1</v>
      </c>
      <c r="T1968" s="8" t="str">
        <f t="shared" si="184"/>
        <v>HIGH</v>
      </c>
      <c r="U1968" s="8" t="str">
        <f t="shared" si="185"/>
        <v>High DTI / Low Income / Low FICO</v>
      </c>
    </row>
    <row r="1969" spans="1:21" x14ac:dyDescent="0.3">
      <c r="A1969">
        <v>64200977</v>
      </c>
      <c r="B1969" s="6">
        <v>15000</v>
      </c>
      <c r="C1969" t="s">
        <v>14</v>
      </c>
      <c r="D1969" s="4">
        <v>0.1099</v>
      </c>
      <c r="E1969" t="s">
        <v>34</v>
      </c>
      <c r="F1969" t="s">
        <v>49</v>
      </c>
      <c r="H1969" t="s">
        <v>24</v>
      </c>
      <c r="I1969" s="6">
        <v>40000</v>
      </c>
      <c r="J1969" s="8" t="str">
        <f t="shared" si="181"/>
        <v>LOW</v>
      </c>
      <c r="K1969" t="s">
        <v>29</v>
      </c>
      <c r="L1969" t="s">
        <v>20</v>
      </c>
      <c r="M1969" s="13">
        <v>0.22589999999999999</v>
      </c>
      <c r="N1969" s="13">
        <v>22.59</v>
      </c>
      <c r="O1969">
        <v>710</v>
      </c>
      <c r="P1969">
        <v>714</v>
      </c>
      <c r="Q1969">
        <f t="shared" si="182"/>
        <v>712</v>
      </c>
      <c r="R1969" s="8" t="str">
        <f t="shared" si="183"/>
        <v>GOOD</v>
      </c>
      <c r="S1969">
        <f t="shared" si="180"/>
        <v>1</v>
      </c>
      <c r="T1969" s="8" t="str">
        <f t="shared" si="184"/>
        <v>HIGH</v>
      </c>
      <c r="U1969" s="8" t="str">
        <f t="shared" si="185"/>
        <v>High DTI / Low Income / Low FICO</v>
      </c>
    </row>
    <row r="1970" spans="1:21" x14ac:dyDescent="0.3">
      <c r="A1970">
        <v>67888551</v>
      </c>
      <c r="B1970" s="6">
        <v>14400</v>
      </c>
      <c r="C1970" t="s">
        <v>14</v>
      </c>
      <c r="D1970" s="4">
        <v>0.182</v>
      </c>
      <c r="E1970" t="s">
        <v>43</v>
      </c>
      <c r="F1970" t="s">
        <v>65</v>
      </c>
      <c r="G1970" t="s">
        <v>28</v>
      </c>
      <c r="H1970" t="s">
        <v>37</v>
      </c>
      <c r="I1970" s="6">
        <v>56000</v>
      </c>
      <c r="J1970" s="8" t="str">
        <f t="shared" si="181"/>
        <v>MEDIUM</v>
      </c>
      <c r="K1970" t="s">
        <v>19</v>
      </c>
      <c r="L1970" t="s">
        <v>20</v>
      </c>
      <c r="M1970" s="13">
        <v>0.17960000000000001</v>
      </c>
      <c r="N1970" s="13">
        <v>17.96</v>
      </c>
      <c r="O1970">
        <v>665</v>
      </c>
      <c r="P1970">
        <v>669</v>
      </c>
      <c r="Q1970">
        <f t="shared" si="182"/>
        <v>667</v>
      </c>
      <c r="R1970" s="8" t="str">
        <f t="shared" si="183"/>
        <v>FAIR</v>
      </c>
      <c r="S1970">
        <f t="shared" si="180"/>
        <v>2</v>
      </c>
      <c r="T1970" s="8" t="str">
        <f t="shared" si="184"/>
        <v>MEDIUM</v>
      </c>
      <c r="U1970" s="8" t="str">
        <f t="shared" si="185"/>
        <v>Moderate DTI/Income/FICO</v>
      </c>
    </row>
    <row r="1971" spans="1:21" x14ac:dyDescent="0.3">
      <c r="A1971">
        <v>65394059</v>
      </c>
      <c r="B1971" s="6">
        <v>12000</v>
      </c>
      <c r="C1971" t="s">
        <v>26</v>
      </c>
      <c r="D1971" s="4">
        <v>6.2400000000000004E-2</v>
      </c>
      <c r="E1971" t="s">
        <v>45</v>
      </c>
      <c r="F1971" t="s">
        <v>62</v>
      </c>
      <c r="G1971" t="s">
        <v>50</v>
      </c>
      <c r="H1971" t="s">
        <v>24</v>
      </c>
      <c r="I1971" s="6">
        <v>103370</v>
      </c>
      <c r="J1971" s="8" t="str">
        <f t="shared" si="181"/>
        <v>HIGH</v>
      </c>
      <c r="K1971" t="s">
        <v>29</v>
      </c>
      <c r="L1971" t="s">
        <v>25</v>
      </c>
      <c r="M1971" s="13">
        <v>0.1258</v>
      </c>
      <c r="N1971" s="13">
        <v>12.58</v>
      </c>
      <c r="O1971">
        <v>735</v>
      </c>
      <c r="P1971">
        <v>739</v>
      </c>
      <c r="Q1971">
        <f t="shared" si="182"/>
        <v>737</v>
      </c>
      <c r="R1971" s="8" t="str">
        <f t="shared" si="183"/>
        <v>GOOD</v>
      </c>
      <c r="S1971">
        <f t="shared" si="180"/>
        <v>2</v>
      </c>
      <c r="T1971" s="8" t="str">
        <f t="shared" si="184"/>
        <v>MEDIUM</v>
      </c>
      <c r="U1971" s="8" t="str">
        <f t="shared" si="185"/>
        <v>Moderate DTI/Income/FICO</v>
      </c>
    </row>
    <row r="1972" spans="1:21" x14ac:dyDescent="0.3">
      <c r="A1972">
        <v>63783919</v>
      </c>
      <c r="B1972" s="6">
        <v>20225</v>
      </c>
      <c r="C1972" t="s">
        <v>26</v>
      </c>
      <c r="D1972" s="4">
        <v>0.182</v>
      </c>
      <c r="E1972" t="s">
        <v>43</v>
      </c>
      <c r="F1972" t="s">
        <v>65</v>
      </c>
      <c r="G1972" t="s">
        <v>50</v>
      </c>
      <c r="H1972" t="s">
        <v>37</v>
      </c>
      <c r="I1972" s="6">
        <v>44000</v>
      </c>
      <c r="J1972" s="8" t="str">
        <f t="shared" si="181"/>
        <v>MEDIUM</v>
      </c>
      <c r="K1972" t="s">
        <v>48</v>
      </c>
      <c r="L1972" t="s">
        <v>38</v>
      </c>
      <c r="M1972" s="13">
        <v>3.1099999999999999E-2</v>
      </c>
      <c r="N1972" s="13">
        <v>3.11</v>
      </c>
      <c r="O1972">
        <v>735</v>
      </c>
      <c r="P1972">
        <v>739</v>
      </c>
      <c r="Q1972">
        <f t="shared" si="182"/>
        <v>737</v>
      </c>
      <c r="R1972" s="8" t="str">
        <f t="shared" si="183"/>
        <v>GOOD</v>
      </c>
      <c r="S1972">
        <f t="shared" si="180"/>
        <v>2</v>
      </c>
      <c r="T1972" s="8" t="str">
        <f t="shared" si="184"/>
        <v>MEDIUM</v>
      </c>
      <c r="U1972" s="8" t="str">
        <f t="shared" si="185"/>
        <v>Moderate DTI/Income/FICO</v>
      </c>
    </row>
    <row r="1973" spans="1:21" x14ac:dyDescent="0.3">
      <c r="A1973">
        <v>63813396</v>
      </c>
      <c r="B1973" s="6">
        <v>12000</v>
      </c>
      <c r="C1973" t="s">
        <v>26</v>
      </c>
      <c r="D1973" s="4">
        <v>6.2400000000000004E-2</v>
      </c>
      <c r="E1973" t="s">
        <v>45</v>
      </c>
      <c r="F1973" t="s">
        <v>62</v>
      </c>
      <c r="H1973" t="s">
        <v>18</v>
      </c>
      <c r="I1973" s="6">
        <v>110000</v>
      </c>
      <c r="J1973" s="8" t="str">
        <f t="shared" si="181"/>
        <v>HIGH</v>
      </c>
      <c r="K1973" t="s">
        <v>29</v>
      </c>
      <c r="L1973" t="s">
        <v>25</v>
      </c>
      <c r="M1973" s="13">
        <v>0.1255</v>
      </c>
      <c r="N1973" s="13">
        <v>12.55</v>
      </c>
      <c r="O1973">
        <v>705</v>
      </c>
      <c r="P1973">
        <v>709</v>
      </c>
      <c r="Q1973">
        <f t="shared" si="182"/>
        <v>707</v>
      </c>
      <c r="R1973" s="8" t="str">
        <f t="shared" si="183"/>
        <v>GOOD</v>
      </c>
      <c r="S1973">
        <f t="shared" si="180"/>
        <v>2</v>
      </c>
      <c r="T1973" s="8" t="str">
        <f t="shared" si="184"/>
        <v>MEDIUM</v>
      </c>
      <c r="U1973" s="8" t="str">
        <f t="shared" si="185"/>
        <v>Moderate DTI/Income/FICO</v>
      </c>
    </row>
    <row r="1974" spans="1:21" x14ac:dyDescent="0.3">
      <c r="A1974">
        <v>65594208</v>
      </c>
      <c r="B1974" s="6">
        <v>6900</v>
      </c>
      <c r="C1974" t="s">
        <v>26</v>
      </c>
      <c r="D1974" s="4">
        <v>7.8899999999999998E-2</v>
      </c>
      <c r="E1974" t="s">
        <v>45</v>
      </c>
      <c r="F1974" t="s">
        <v>64</v>
      </c>
      <c r="G1974" t="s">
        <v>72</v>
      </c>
      <c r="H1974" t="s">
        <v>18</v>
      </c>
      <c r="I1974" s="6">
        <v>33000</v>
      </c>
      <c r="J1974" s="8" t="str">
        <f t="shared" si="181"/>
        <v>LOW</v>
      </c>
      <c r="K1974" t="s">
        <v>29</v>
      </c>
      <c r="L1974" t="s">
        <v>20</v>
      </c>
      <c r="M1974" s="13">
        <v>0.1593</v>
      </c>
      <c r="N1974" s="13">
        <v>15.93</v>
      </c>
      <c r="O1974">
        <v>765</v>
      </c>
      <c r="P1974">
        <v>769</v>
      </c>
      <c r="Q1974">
        <f t="shared" si="182"/>
        <v>767</v>
      </c>
      <c r="R1974" s="8" t="str">
        <f t="shared" si="183"/>
        <v>GOOD</v>
      </c>
      <c r="S1974">
        <f t="shared" si="180"/>
        <v>1</v>
      </c>
      <c r="T1974" s="8" t="str">
        <f t="shared" si="184"/>
        <v>HIGH</v>
      </c>
      <c r="U1974" s="8" t="str">
        <f t="shared" si="185"/>
        <v>High DTI / Low Income / Low FICO</v>
      </c>
    </row>
    <row r="1975" spans="1:21" x14ac:dyDescent="0.3">
      <c r="A1975">
        <v>66435325</v>
      </c>
      <c r="B1975" s="6">
        <v>10000</v>
      </c>
      <c r="C1975" t="s">
        <v>26</v>
      </c>
      <c r="D1975" s="4">
        <v>6.8900000000000003E-2</v>
      </c>
      <c r="E1975" t="s">
        <v>45</v>
      </c>
      <c r="F1975" t="s">
        <v>46</v>
      </c>
      <c r="G1975" t="s">
        <v>33</v>
      </c>
      <c r="H1975" t="s">
        <v>24</v>
      </c>
      <c r="I1975" s="6">
        <v>77000</v>
      </c>
      <c r="J1975" s="8" t="str">
        <f t="shared" si="181"/>
        <v>HIGH</v>
      </c>
      <c r="K1975" t="s">
        <v>29</v>
      </c>
      <c r="L1975" t="s">
        <v>25</v>
      </c>
      <c r="M1975" s="13">
        <v>0.27200000000000002</v>
      </c>
      <c r="N1975" s="13">
        <v>27.200000000000003</v>
      </c>
      <c r="O1975">
        <v>720</v>
      </c>
      <c r="P1975">
        <v>724</v>
      </c>
      <c r="Q1975">
        <f t="shared" si="182"/>
        <v>722</v>
      </c>
      <c r="R1975" s="8" t="str">
        <f t="shared" si="183"/>
        <v>GOOD</v>
      </c>
      <c r="S1975">
        <f t="shared" si="180"/>
        <v>1</v>
      </c>
      <c r="T1975" s="8" t="str">
        <f t="shared" si="184"/>
        <v>HIGH</v>
      </c>
      <c r="U1975" s="8" t="str">
        <f t="shared" si="185"/>
        <v>High DTI / Low Income / Low FICO</v>
      </c>
    </row>
    <row r="1976" spans="1:21" x14ac:dyDescent="0.3">
      <c r="A1976">
        <v>67396794</v>
      </c>
      <c r="B1976" s="6">
        <v>10000</v>
      </c>
      <c r="C1976" t="s">
        <v>26</v>
      </c>
      <c r="D1976" s="4">
        <v>0.12590000000000001</v>
      </c>
      <c r="E1976" t="s">
        <v>21</v>
      </c>
      <c r="F1976" t="s">
        <v>22</v>
      </c>
      <c r="G1976" t="s">
        <v>36</v>
      </c>
      <c r="H1976" t="s">
        <v>37</v>
      </c>
      <c r="I1976" s="6">
        <v>27000</v>
      </c>
      <c r="J1976" s="8" t="str">
        <f t="shared" si="181"/>
        <v>LOW</v>
      </c>
      <c r="K1976" t="s">
        <v>29</v>
      </c>
      <c r="L1976" t="s">
        <v>25</v>
      </c>
      <c r="M1976" s="13">
        <v>0.2409</v>
      </c>
      <c r="N1976" s="13">
        <v>24.09</v>
      </c>
      <c r="O1976">
        <v>720</v>
      </c>
      <c r="P1976">
        <v>724</v>
      </c>
      <c r="Q1976">
        <f t="shared" si="182"/>
        <v>722</v>
      </c>
      <c r="R1976" s="8" t="str">
        <f t="shared" si="183"/>
        <v>GOOD</v>
      </c>
      <c r="S1976">
        <f t="shared" si="180"/>
        <v>1</v>
      </c>
      <c r="T1976" s="8" t="str">
        <f t="shared" si="184"/>
        <v>HIGH</v>
      </c>
      <c r="U1976" s="8" t="str">
        <f t="shared" si="185"/>
        <v>High DTI / Low Income / Low FICO</v>
      </c>
    </row>
    <row r="1977" spans="1:21" x14ac:dyDescent="0.3">
      <c r="A1977">
        <v>67445385</v>
      </c>
      <c r="B1977" s="6">
        <v>6400</v>
      </c>
      <c r="C1977" t="s">
        <v>26</v>
      </c>
      <c r="D1977" s="4">
        <v>9.1700000000000004E-2</v>
      </c>
      <c r="E1977" t="s">
        <v>34</v>
      </c>
      <c r="F1977" t="s">
        <v>68</v>
      </c>
      <c r="G1977" t="s">
        <v>33</v>
      </c>
      <c r="H1977" t="s">
        <v>37</v>
      </c>
      <c r="I1977" s="6">
        <v>68000</v>
      </c>
      <c r="J1977" s="8" t="str">
        <f t="shared" si="181"/>
        <v>HIGH</v>
      </c>
      <c r="K1977" t="s">
        <v>48</v>
      </c>
      <c r="L1977" t="s">
        <v>25</v>
      </c>
      <c r="M1977" s="13">
        <v>0.22440000000000002</v>
      </c>
      <c r="N1977" s="13">
        <v>22.44</v>
      </c>
      <c r="O1977">
        <v>660</v>
      </c>
      <c r="P1977">
        <v>664</v>
      </c>
      <c r="Q1977">
        <f t="shared" si="182"/>
        <v>662</v>
      </c>
      <c r="R1977" s="8" t="str">
        <f t="shared" si="183"/>
        <v>FAIR</v>
      </c>
      <c r="S1977">
        <f t="shared" si="180"/>
        <v>1</v>
      </c>
      <c r="T1977" s="8" t="str">
        <f t="shared" si="184"/>
        <v>HIGH</v>
      </c>
      <c r="U1977" s="8" t="str">
        <f t="shared" si="185"/>
        <v>High DTI / Low Income / Low FICO</v>
      </c>
    </row>
    <row r="1978" spans="1:21" x14ac:dyDescent="0.3">
      <c r="A1978">
        <v>66635626</v>
      </c>
      <c r="B1978" s="6">
        <v>9000</v>
      </c>
      <c r="C1978" t="s">
        <v>26</v>
      </c>
      <c r="D1978" s="4">
        <v>9.7599999999999992E-2</v>
      </c>
      <c r="E1978" t="s">
        <v>34</v>
      </c>
      <c r="F1978" t="s">
        <v>58</v>
      </c>
      <c r="G1978" t="s">
        <v>50</v>
      </c>
      <c r="H1978" t="s">
        <v>18</v>
      </c>
      <c r="I1978" s="6">
        <v>75000</v>
      </c>
      <c r="J1978" s="8" t="str">
        <f t="shared" si="181"/>
        <v>HIGH</v>
      </c>
      <c r="K1978" t="s">
        <v>48</v>
      </c>
      <c r="L1978" t="s">
        <v>20</v>
      </c>
      <c r="M1978" s="13">
        <v>0.25579999999999997</v>
      </c>
      <c r="N1978" s="13">
        <v>25.58</v>
      </c>
      <c r="O1978">
        <v>675</v>
      </c>
      <c r="P1978">
        <v>679</v>
      </c>
      <c r="Q1978">
        <f t="shared" si="182"/>
        <v>677</v>
      </c>
      <c r="R1978" s="8" t="str">
        <f t="shared" si="183"/>
        <v>FAIR</v>
      </c>
      <c r="S1978">
        <f t="shared" si="180"/>
        <v>1</v>
      </c>
      <c r="T1978" s="8" t="str">
        <f t="shared" si="184"/>
        <v>HIGH</v>
      </c>
      <c r="U1978" s="8" t="str">
        <f t="shared" si="185"/>
        <v>High DTI / Low Income / Low FICO</v>
      </c>
    </row>
    <row r="1979" spans="1:21" x14ac:dyDescent="0.3">
      <c r="A1979">
        <v>62994548</v>
      </c>
      <c r="B1979" s="6">
        <v>28000</v>
      </c>
      <c r="C1979" t="s">
        <v>14</v>
      </c>
      <c r="D1979" s="4">
        <v>0.1318</v>
      </c>
      <c r="E1979" t="s">
        <v>21</v>
      </c>
      <c r="F1979" t="s">
        <v>32</v>
      </c>
      <c r="G1979" t="s">
        <v>72</v>
      </c>
      <c r="H1979" t="s">
        <v>24</v>
      </c>
      <c r="I1979" s="6">
        <v>70000</v>
      </c>
      <c r="J1979" s="8" t="str">
        <f t="shared" si="181"/>
        <v>HIGH</v>
      </c>
      <c r="K1979" t="s">
        <v>29</v>
      </c>
      <c r="L1979" t="s">
        <v>20</v>
      </c>
      <c r="M1979" s="13">
        <v>4.7500000000000001E-2</v>
      </c>
      <c r="N1979" s="13">
        <v>4.75</v>
      </c>
      <c r="O1979">
        <v>690</v>
      </c>
      <c r="P1979">
        <v>694</v>
      </c>
      <c r="Q1979">
        <f t="shared" si="182"/>
        <v>692</v>
      </c>
      <c r="R1979" s="8" t="str">
        <f t="shared" si="183"/>
        <v>FAIR</v>
      </c>
      <c r="S1979">
        <f t="shared" si="180"/>
        <v>2</v>
      </c>
      <c r="T1979" s="8" t="str">
        <f t="shared" si="184"/>
        <v>MEDIUM</v>
      </c>
      <c r="U1979" s="8" t="str">
        <f t="shared" si="185"/>
        <v>Moderate DTI/Income/FICO</v>
      </c>
    </row>
    <row r="1980" spans="1:21" x14ac:dyDescent="0.3">
      <c r="A1980">
        <v>63248123</v>
      </c>
      <c r="B1980" s="6">
        <v>16500</v>
      </c>
      <c r="C1980" t="s">
        <v>26</v>
      </c>
      <c r="D1980" s="4">
        <v>0.12689999999999999</v>
      </c>
      <c r="E1980" t="s">
        <v>21</v>
      </c>
      <c r="F1980" t="s">
        <v>22</v>
      </c>
      <c r="H1980" t="s">
        <v>18</v>
      </c>
      <c r="I1980" s="6">
        <v>60000</v>
      </c>
      <c r="J1980" s="8" t="str">
        <f t="shared" si="181"/>
        <v>MEDIUM</v>
      </c>
      <c r="K1980" t="s">
        <v>29</v>
      </c>
      <c r="L1980" t="s">
        <v>20</v>
      </c>
      <c r="M1980" s="13">
        <v>0.3211</v>
      </c>
      <c r="N1980" s="13">
        <v>32.11</v>
      </c>
      <c r="O1980">
        <v>700</v>
      </c>
      <c r="P1980">
        <v>704</v>
      </c>
      <c r="Q1980">
        <f t="shared" si="182"/>
        <v>702</v>
      </c>
      <c r="R1980" s="8" t="str">
        <f t="shared" si="183"/>
        <v>GOOD</v>
      </c>
      <c r="S1980">
        <f t="shared" si="180"/>
        <v>1</v>
      </c>
      <c r="T1980" s="8" t="str">
        <f t="shared" si="184"/>
        <v>HIGH</v>
      </c>
      <c r="U1980" s="8" t="str">
        <f t="shared" si="185"/>
        <v>High DTI / Low Income / Low FICO</v>
      </c>
    </row>
    <row r="1981" spans="1:21" x14ac:dyDescent="0.3">
      <c r="A1981">
        <v>66480386</v>
      </c>
      <c r="B1981" s="6">
        <v>14250</v>
      </c>
      <c r="C1981" t="s">
        <v>26</v>
      </c>
      <c r="D1981" s="4">
        <v>7.8899999999999998E-2</v>
      </c>
      <c r="E1981" t="s">
        <v>45</v>
      </c>
      <c r="F1981" t="s">
        <v>64</v>
      </c>
      <c r="G1981" t="s">
        <v>50</v>
      </c>
      <c r="H1981" t="s">
        <v>24</v>
      </c>
      <c r="I1981" s="6">
        <v>55000</v>
      </c>
      <c r="J1981" s="8" t="str">
        <f t="shared" si="181"/>
        <v>MEDIUM</v>
      </c>
      <c r="K1981" t="s">
        <v>29</v>
      </c>
      <c r="L1981" t="s">
        <v>20</v>
      </c>
      <c r="M1981" s="13">
        <v>0.17280000000000001</v>
      </c>
      <c r="N1981" s="13">
        <v>17.28</v>
      </c>
      <c r="O1981">
        <v>695</v>
      </c>
      <c r="P1981">
        <v>699</v>
      </c>
      <c r="Q1981">
        <f t="shared" si="182"/>
        <v>697</v>
      </c>
      <c r="R1981" s="8" t="str">
        <f t="shared" si="183"/>
        <v>FAIR</v>
      </c>
      <c r="S1981">
        <f t="shared" si="180"/>
        <v>2</v>
      </c>
      <c r="T1981" s="8" t="str">
        <f t="shared" si="184"/>
        <v>MEDIUM</v>
      </c>
      <c r="U1981" s="8" t="str">
        <f t="shared" si="185"/>
        <v>Moderate DTI/Income/FICO</v>
      </c>
    </row>
    <row r="1982" spans="1:21" x14ac:dyDescent="0.3">
      <c r="A1982">
        <v>67478173</v>
      </c>
      <c r="B1982" s="6">
        <v>6000</v>
      </c>
      <c r="C1982" t="s">
        <v>26</v>
      </c>
      <c r="D1982" s="4">
        <v>0.1148</v>
      </c>
      <c r="E1982" t="s">
        <v>34</v>
      </c>
      <c r="F1982" t="s">
        <v>54</v>
      </c>
      <c r="G1982" t="s">
        <v>23</v>
      </c>
      <c r="H1982" t="s">
        <v>24</v>
      </c>
      <c r="I1982" s="6">
        <v>59500</v>
      </c>
      <c r="J1982" s="8" t="str">
        <f t="shared" si="181"/>
        <v>MEDIUM</v>
      </c>
      <c r="K1982" t="s">
        <v>48</v>
      </c>
      <c r="L1982" t="s">
        <v>25</v>
      </c>
      <c r="M1982" s="13">
        <v>0.16420000000000001</v>
      </c>
      <c r="N1982" s="13">
        <v>16.420000000000002</v>
      </c>
      <c r="O1982">
        <v>685</v>
      </c>
      <c r="P1982">
        <v>689</v>
      </c>
      <c r="Q1982">
        <f t="shared" si="182"/>
        <v>687</v>
      </c>
      <c r="R1982" s="8" t="str">
        <f t="shared" si="183"/>
        <v>FAIR</v>
      </c>
      <c r="S1982">
        <f t="shared" si="180"/>
        <v>2</v>
      </c>
      <c r="T1982" s="8" t="str">
        <f t="shared" si="184"/>
        <v>MEDIUM</v>
      </c>
      <c r="U1982" s="8" t="str">
        <f t="shared" si="185"/>
        <v>Moderate DTI/Income/FICO</v>
      </c>
    </row>
    <row r="1983" spans="1:21" x14ac:dyDescent="0.3">
      <c r="A1983">
        <v>65701691</v>
      </c>
      <c r="B1983" s="6">
        <v>1125</v>
      </c>
      <c r="C1983" t="s">
        <v>26</v>
      </c>
      <c r="D1983" s="4">
        <v>0.1099</v>
      </c>
      <c r="E1983" t="s">
        <v>34</v>
      </c>
      <c r="F1983" t="s">
        <v>49</v>
      </c>
      <c r="G1983" t="s">
        <v>23</v>
      </c>
      <c r="H1983" t="s">
        <v>24</v>
      </c>
      <c r="I1983" s="6">
        <v>46500</v>
      </c>
      <c r="J1983" s="8" t="str">
        <f t="shared" si="181"/>
        <v>MEDIUM</v>
      </c>
      <c r="K1983" t="s">
        <v>29</v>
      </c>
      <c r="L1983" t="s">
        <v>31</v>
      </c>
      <c r="M1983" s="13">
        <v>0.2792</v>
      </c>
      <c r="N1983" s="13">
        <v>27.92</v>
      </c>
      <c r="O1983">
        <v>735</v>
      </c>
      <c r="P1983">
        <v>739</v>
      </c>
      <c r="Q1983">
        <f t="shared" si="182"/>
        <v>737</v>
      </c>
      <c r="R1983" s="8" t="str">
        <f t="shared" si="183"/>
        <v>GOOD</v>
      </c>
      <c r="S1983">
        <f t="shared" si="180"/>
        <v>1</v>
      </c>
      <c r="T1983" s="8" t="str">
        <f t="shared" si="184"/>
        <v>HIGH</v>
      </c>
      <c r="U1983" s="8" t="str">
        <f t="shared" si="185"/>
        <v>High DTI / Low Income / Low FICO</v>
      </c>
    </row>
    <row r="1984" spans="1:21" x14ac:dyDescent="0.3">
      <c r="A1984">
        <v>63417082</v>
      </c>
      <c r="B1984" s="6">
        <v>20000</v>
      </c>
      <c r="C1984" t="s">
        <v>26</v>
      </c>
      <c r="D1984" s="4">
        <v>0.1099</v>
      </c>
      <c r="E1984" t="s">
        <v>34</v>
      </c>
      <c r="F1984" t="s">
        <v>49</v>
      </c>
      <c r="G1984" t="s">
        <v>33</v>
      </c>
      <c r="H1984" t="s">
        <v>37</v>
      </c>
      <c r="I1984" s="6">
        <v>50000</v>
      </c>
      <c r="J1984" s="8" t="str">
        <f t="shared" si="181"/>
        <v>MEDIUM</v>
      </c>
      <c r="K1984" t="s">
        <v>29</v>
      </c>
      <c r="L1984" t="s">
        <v>31</v>
      </c>
      <c r="M1984" s="13">
        <v>0.14779999999999999</v>
      </c>
      <c r="N1984" s="13">
        <v>14.78</v>
      </c>
      <c r="O1984">
        <v>690</v>
      </c>
      <c r="P1984">
        <v>694</v>
      </c>
      <c r="Q1984">
        <f t="shared" si="182"/>
        <v>692</v>
      </c>
      <c r="R1984" s="8" t="str">
        <f t="shared" si="183"/>
        <v>FAIR</v>
      </c>
      <c r="S1984">
        <f t="shared" si="180"/>
        <v>2</v>
      </c>
      <c r="T1984" s="8" t="str">
        <f t="shared" si="184"/>
        <v>MEDIUM</v>
      </c>
      <c r="U1984" s="8" t="str">
        <f t="shared" si="185"/>
        <v>Moderate DTI/Income/FICO</v>
      </c>
    </row>
    <row r="1985" spans="1:21" x14ac:dyDescent="0.3">
      <c r="A1985">
        <v>64350195</v>
      </c>
      <c r="B1985" s="6">
        <v>14375</v>
      </c>
      <c r="C1985" t="s">
        <v>14</v>
      </c>
      <c r="D1985" s="4">
        <v>0.182</v>
      </c>
      <c r="E1985" t="s">
        <v>43</v>
      </c>
      <c r="F1985" t="s">
        <v>65</v>
      </c>
      <c r="G1985" t="s">
        <v>72</v>
      </c>
      <c r="H1985" t="s">
        <v>24</v>
      </c>
      <c r="I1985" s="6">
        <v>55000</v>
      </c>
      <c r="J1985" s="8" t="str">
        <f t="shared" si="181"/>
        <v>MEDIUM</v>
      </c>
      <c r="K1985" t="s">
        <v>19</v>
      </c>
      <c r="L1985" t="s">
        <v>20</v>
      </c>
      <c r="M1985" s="13">
        <v>0.32030000000000003</v>
      </c>
      <c r="N1985" s="13">
        <v>32.03</v>
      </c>
      <c r="O1985">
        <v>680</v>
      </c>
      <c r="P1985">
        <v>684</v>
      </c>
      <c r="Q1985">
        <f t="shared" si="182"/>
        <v>682</v>
      </c>
      <c r="R1985" s="8" t="str">
        <f t="shared" si="183"/>
        <v>FAIR</v>
      </c>
      <c r="S1985">
        <f t="shared" si="180"/>
        <v>1</v>
      </c>
      <c r="T1985" s="8" t="str">
        <f t="shared" si="184"/>
        <v>HIGH</v>
      </c>
      <c r="U1985" s="8" t="str">
        <f t="shared" si="185"/>
        <v>High DTI / Low Income / Low FICO</v>
      </c>
    </row>
    <row r="1986" spans="1:21" x14ac:dyDescent="0.3">
      <c r="A1986">
        <v>63186493</v>
      </c>
      <c r="B1986" s="6">
        <v>12000</v>
      </c>
      <c r="C1986" t="s">
        <v>26</v>
      </c>
      <c r="D1986" s="4">
        <v>0.14649999999999999</v>
      </c>
      <c r="E1986" t="s">
        <v>21</v>
      </c>
      <c r="F1986" t="s">
        <v>56</v>
      </c>
      <c r="G1986" t="s">
        <v>23</v>
      </c>
      <c r="H1986" t="s">
        <v>37</v>
      </c>
      <c r="I1986" s="6">
        <v>98000</v>
      </c>
      <c r="J1986" s="8" t="str">
        <f t="shared" si="181"/>
        <v>HIGH</v>
      </c>
      <c r="K1986" t="s">
        <v>29</v>
      </c>
      <c r="L1986" t="s">
        <v>20</v>
      </c>
      <c r="M1986" s="13">
        <v>0.25009999999999999</v>
      </c>
      <c r="N1986" s="13">
        <v>25.009999999999998</v>
      </c>
      <c r="O1986">
        <v>660</v>
      </c>
      <c r="P1986">
        <v>664</v>
      </c>
      <c r="Q1986">
        <f t="shared" si="182"/>
        <v>662</v>
      </c>
      <c r="R1986" s="8" t="str">
        <f t="shared" si="183"/>
        <v>FAIR</v>
      </c>
      <c r="S1986">
        <f t="shared" ref="S1986:S2049" si="186">IF(AND(M1986&lt;0.12, I1986&gt;60000, Q1986&gt;700), 3, IF(AND(M1986&lt;0.2, I1986&gt;40000, Q1986&gt;660), 2, 1))</f>
        <v>1</v>
      </c>
      <c r="T1986" s="8" t="str">
        <f t="shared" si="184"/>
        <v>HIGH</v>
      </c>
      <c r="U1986" s="8" t="str">
        <f t="shared" si="185"/>
        <v>High DTI / Low Income / Low FICO</v>
      </c>
    </row>
    <row r="1987" spans="1:21" x14ac:dyDescent="0.3">
      <c r="A1987">
        <v>65772481</v>
      </c>
      <c r="B1987" s="6">
        <v>5600</v>
      </c>
      <c r="C1987" t="s">
        <v>26</v>
      </c>
      <c r="D1987" s="4">
        <v>8.1799999999999998E-2</v>
      </c>
      <c r="E1987" t="s">
        <v>34</v>
      </c>
      <c r="F1987" t="s">
        <v>35</v>
      </c>
      <c r="G1987" t="s">
        <v>69</v>
      </c>
      <c r="H1987" t="s">
        <v>37</v>
      </c>
      <c r="I1987" s="6">
        <v>50000</v>
      </c>
      <c r="J1987" s="8" t="str">
        <f t="shared" ref="J1987:J2050" si="187">IF(I1987&gt;60000,"HIGH",IF(I1987&gt;40000,"MEDIUM","LOW"))</f>
        <v>MEDIUM</v>
      </c>
      <c r="K1987" t="s">
        <v>29</v>
      </c>
      <c r="L1987" t="s">
        <v>59</v>
      </c>
      <c r="M1987" s="13">
        <v>0.15</v>
      </c>
      <c r="N1987" s="13">
        <v>15</v>
      </c>
      <c r="O1987">
        <v>755</v>
      </c>
      <c r="P1987">
        <v>759</v>
      </c>
      <c r="Q1987">
        <f t="shared" ref="Q1987:Q2050" si="188">AVERAGE(O1987,P1987)</f>
        <v>757</v>
      </c>
      <c r="R1987" s="8" t="str">
        <f t="shared" ref="R1987:R2050" si="189">IF(Q1987&gt;700,"GOOD",IF(Q1987&gt;660,"FAIR","POOR"))</f>
        <v>GOOD</v>
      </c>
      <c r="S1987">
        <f t="shared" si="186"/>
        <v>2</v>
      </c>
      <c r="T1987" s="8" t="str">
        <f t="shared" ref="T1987:T2050" si="190">IF(S1987=3, "LOW", IF(S1987=2, "MEDIUM", "HIGH"))</f>
        <v>MEDIUM</v>
      </c>
      <c r="U1987" s="8" t="str">
        <f t="shared" ref="U1987:U2050" si="191">IF(S1987=1, "High DTI / Low Income / Low FICO", IF(S1987=2, "Moderate DTI/Income/FICO", "Strong Profile"))</f>
        <v>Moderate DTI/Income/FICO</v>
      </c>
    </row>
    <row r="1988" spans="1:21" x14ac:dyDescent="0.3">
      <c r="A1988">
        <v>65293803</v>
      </c>
      <c r="B1988" s="6">
        <v>18000</v>
      </c>
      <c r="C1988" t="s">
        <v>14</v>
      </c>
      <c r="D1988" s="4">
        <v>0.1099</v>
      </c>
      <c r="E1988" t="s">
        <v>34</v>
      </c>
      <c r="F1988" t="s">
        <v>49</v>
      </c>
      <c r="G1988" t="s">
        <v>33</v>
      </c>
      <c r="H1988" t="s">
        <v>24</v>
      </c>
      <c r="I1988" s="6">
        <v>70000</v>
      </c>
      <c r="J1988" s="8" t="str">
        <f t="shared" si="187"/>
        <v>HIGH</v>
      </c>
      <c r="K1988" t="s">
        <v>29</v>
      </c>
      <c r="L1988" t="s">
        <v>20</v>
      </c>
      <c r="M1988" s="13">
        <v>0.1956</v>
      </c>
      <c r="N1988" s="13">
        <v>19.559999999999999</v>
      </c>
      <c r="O1988">
        <v>695</v>
      </c>
      <c r="P1988">
        <v>699</v>
      </c>
      <c r="Q1988">
        <f t="shared" si="188"/>
        <v>697</v>
      </c>
      <c r="R1988" s="8" t="str">
        <f t="shared" si="189"/>
        <v>FAIR</v>
      </c>
      <c r="S1988">
        <f t="shared" si="186"/>
        <v>2</v>
      </c>
      <c r="T1988" s="8" t="str">
        <f t="shared" si="190"/>
        <v>MEDIUM</v>
      </c>
      <c r="U1988" s="8" t="str">
        <f t="shared" si="191"/>
        <v>Moderate DTI/Income/FICO</v>
      </c>
    </row>
    <row r="1989" spans="1:21" x14ac:dyDescent="0.3">
      <c r="A1989">
        <v>65403250</v>
      </c>
      <c r="B1989" s="6">
        <v>9000</v>
      </c>
      <c r="C1989" t="s">
        <v>26</v>
      </c>
      <c r="D1989" s="4">
        <v>0.1099</v>
      </c>
      <c r="E1989" t="s">
        <v>34</v>
      </c>
      <c r="F1989" t="s">
        <v>49</v>
      </c>
      <c r="G1989" t="s">
        <v>39</v>
      </c>
      <c r="H1989" t="s">
        <v>24</v>
      </c>
      <c r="I1989" s="6">
        <v>70000</v>
      </c>
      <c r="J1989" s="8" t="str">
        <f t="shared" si="187"/>
        <v>HIGH</v>
      </c>
      <c r="K1989" t="s">
        <v>29</v>
      </c>
      <c r="L1989" t="s">
        <v>25</v>
      </c>
      <c r="M1989" s="13">
        <v>0.30769999999999997</v>
      </c>
      <c r="N1989" s="13">
        <v>30.769999999999996</v>
      </c>
      <c r="O1989">
        <v>660</v>
      </c>
      <c r="P1989">
        <v>664</v>
      </c>
      <c r="Q1989">
        <f t="shared" si="188"/>
        <v>662</v>
      </c>
      <c r="R1989" s="8" t="str">
        <f t="shared" si="189"/>
        <v>FAIR</v>
      </c>
      <c r="S1989">
        <f t="shared" si="186"/>
        <v>1</v>
      </c>
      <c r="T1989" s="8" t="str">
        <f t="shared" si="190"/>
        <v>HIGH</v>
      </c>
      <c r="U1989" s="8" t="str">
        <f t="shared" si="191"/>
        <v>High DTI / Low Income / Low FICO</v>
      </c>
    </row>
    <row r="1990" spans="1:21" x14ac:dyDescent="0.3">
      <c r="A1990">
        <v>67505387</v>
      </c>
      <c r="B1990" s="6">
        <v>9675</v>
      </c>
      <c r="C1990" t="s">
        <v>26</v>
      </c>
      <c r="D1990" s="4">
        <v>0.1699</v>
      </c>
      <c r="E1990" t="s">
        <v>15</v>
      </c>
      <c r="F1990" t="s">
        <v>53</v>
      </c>
      <c r="G1990" t="s">
        <v>33</v>
      </c>
      <c r="H1990" t="s">
        <v>24</v>
      </c>
      <c r="I1990" s="6">
        <v>42000</v>
      </c>
      <c r="J1990" s="8" t="str">
        <f t="shared" si="187"/>
        <v>MEDIUM</v>
      </c>
      <c r="K1990" t="s">
        <v>29</v>
      </c>
      <c r="L1990" t="s">
        <v>20</v>
      </c>
      <c r="M1990" s="13">
        <v>0.34520000000000001</v>
      </c>
      <c r="N1990" s="13">
        <v>34.520000000000003</v>
      </c>
      <c r="O1990">
        <v>660</v>
      </c>
      <c r="P1990">
        <v>664</v>
      </c>
      <c r="Q1990">
        <f t="shared" si="188"/>
        <v>662</v>
      </c>
      <c r="R1990" s="8" t="str">
        <f t="shared" si="189"/>
        <v>FAIR</v>
      </c>
      <c r="S1990">
        <f t="shared" si="186"/>
        <v>1</v>
      </c>
      <c r="T1990" s="8" t="str">
        <f t="shared" si="190"/>
        <v>HIGH</v>
      </c>
      <c r="U1990" s="8" t="str">
        <f t="shared" si="191"/>
        <v>High DTI / Low Income / Low FICO</v>
      </c>
    </row>
    <row r="1991" spans="1:21" x14ac:dyDescent="0.3">
      <c r="A1991">
        <v>63928508</v>
      </c>
      <c r="B1991" s="6">
        <v>20000</v>
      </c>
      <c r="C1991" t="s">
        <v>26</v>
      </c>
      <c r="D1991" s="4">
        <v>0.12590000000000001</v>
      </c>
      <c r="E1991" t="s">
        <v>21</v>
      </c>
      <c r="F1991" t="s">
        <v>22</v>
      </c>
      <c r="G1991" t="s">
        <v>60</v>
      </c>
      <c r="H1991" t="s">
        <v>37</v>
      </c>
      <c r="I1991" s="6">
        <v>48000</v>
      </c>
      <c r="J1991" s="8" t="str">
        <f t="shared" si="187"/>
        <v>MEDIUM</v>
      </c>
      <c r="K1991" t="s">
        <v>29</v>
      </c>
      <c r="L1991" t="s">
        <v>20</v>
      </c>
      <c r="M1991" s="13">
        <v>0.1038</v>
      </c>
      <c r="N1991" s="13">
        <v>10.38</v>
      </c>
      <c r="O1991">
        <v>705</v>
      </c>
      <c r="P1991">
        <v>709</v>
      </c>
      <c r="Q1991">
        <f t="shared" si="188"/>
        <v>707</v>
      </c>
      <c r="R1991" s="8" t="str">
        <f t="shared" si="189"/>
        <v>GOOD</v>
      </c>
      <c r="S1991">
        <f t="shared" si="186"/>
        <v>2</v>
      </c>
      <c r="T1991" s="8" t="str">
        <f t="shared" si="190"/>
        <v>MEDIUM</v>
      </c>
      <c r="U1991" s="8" t="str">
        <f t="shared" si="191"/>
        <v>Moderate DTI/Income/FICO</v>
      </c>
    </row>
    <row r="1992" spans="1:21" x14ac:dyDescent="0.3">
      <c r="A1992">
        <v>65772979</v>
      </c>
      <c r="B1992" s="6">
        <v>24000</v>
      </c>
      <c r="C1992" t="s">
        <v>26</v>
      </c>
      <c r="D1992" s="4">
        <v>0.16550000000000001</v>
      </c>
      <c r="E1992" t="s">
        <v>15</v>
      </c>
      <c r="F1992" t="s">
        <v>16</v>
      </c>
      <c r="G1992" t="s">
        <v>28</v>
      </c>
      <c r="H1992" t="s">
        <v>18</v>
      </c>
      <c r="I1992" s="6">
        <v>125000</v>
      </c>
      <c r="J1992" s="8" t="str">
        <f t="shared" si="187"/>
        <v>HIGH</v>
      </c>
      <c r="K1992" t="s">
        <v>48</v>
      </c>
      <c r="L1992" t="s">
        <v>25</v>
      </c>
      <c r="M1992" s="13">
        <v>0.18559999999999999</v>
      </c>
      <c r="N1992" s="13">
        <v>18.559999999999999</v>
      </c>
      <c r="O1992">
        <v>665</v>
      </c>
      <c r="P1992">
        <v>669</v>
      </c>
      <c r="Q1992">
        <f t="shared" si="188"/>
        <v>667</v>
      </c>
      <c r="R1992" s="8" t="str">
        <f t="shared" si="189"/>
        <v>FAIR</v>
      </c>
      <c r="S1992">
        <f t="shared" si="186"/>
        <v>2</v>
      </c>
      <c r="T1992" s="8" t="str">
        <f t="shared" si="190"/>
        <v>MEDIUM</v>
      </c>
      <c r="U1992" s="8" t="str">
        <f t="shared" si="191"/>
        <v>Moderate DTI/Income/FICO</v>
      </c>
    </row>
    <row r="1993" spans="1:21" x14ac:dyDescent="0.3">
      <c r="A1993">
        <v>65344764</v>
      </c>
      <c r="B1993" s="6">
        <v>6000</v>
      </c>
      <c r="C1993" t="s">
        <v>26</v>
      </c>
      <c r="D1993" s="4">
        <v>0.1099</v>
      </c>
      <c r="E1993" t="s">
        <v>34</v>
      </c>
      <c r="F1993" t="s">
        <v>49</v>
      </c>
      <c r="G1993" t="s">
        <v>23</v>
      </c>
      <c r="H1993" t="s">
        <v>37</v>
      </c>
      <c r="I1993" s="6">
        <v>23000</v>
      </c>
      <c r="J1993" s="8" t="str">
        <f t="shared" si="187"/>
        <v>LOW</v>
      </c>
      <c r="K1993" t="s">
        <v>29</v>
      </c>
      <c r="L1993" t="s">
        <v>25</v>
      </c>
      <c r="M1993" s="13">
        <v>0.18420000000000003</v>
      </c>
      <c r="N1993" s="13">
        <v>18.420000000000002</v>
      </c>
      <c r="O1993">
        <v>685</v>
      </c>
      <c r="P1993">
        <v>689</v>
      </c>
      <c r="Q1993">
        <f t="shared" si="188"/>
        <v>687</v>
      </c>
      <c r="R1993" s="8" t="str">
        <f t="shared" si="189"/>
        <v>FAIR</v>
      </c>
      <c r="S1993">
        <f t="shared" si="186"/>
        <v>1</v>
      </c>
      <c r="T1993" s="8" t="str">
        <f t="shared" si="190"/>
        <v>HIGH</v>
      </c>
      <c r="U1993" s="8" t="str">
        <f t="shared" si="191"/>
        <v>High DTI / Low Income / Low FICO</v>
      </c>
    </row>
    <row r="1994" spans="1:21" x14ac:dyDescent="0.3">
      <c r="A1994">
        <v>65773231</v>
      </c>
      <c r="B1994" s="6">
        <v>10000</v>
      </c>
      <c r="C1994" t="s">
        <v>26</v>
      </c>
      <c r="D1994" s="4">
        <v>7.8899999999999998E-2</v>
      </c>
      <c r="E1994" t="s">
        <v>45</v>
      </c>
      <c r="F1994" t="s">
        <v>64</v>
      </c>
      <c r="G1994" t="s">
        <v>60</v>
      </c>
      <c r="H1994" t="s">
        <v>24</v>
      </c>
      <c r="I1994" s="6">
        <v>73000</v>
      </c>
      <c r="J1994" s="8" t="str">
        <f t="shared" si="187"/>
        <v>HIGH</v>
      </c>
      <c r="K1994" t="s">
        <v>29</v>
      </c>
      <c r="L1994" t="s">
        <v>20</v>
      </c>
      <c r="M1994" s="13">
        <v>0.2104</v>
      </c>
      <c r="N1994" s="13">
        <v>21.04</v>
      </c>
      <c r="O1994">
        <v>710</v>
      </c>
      <c r="P1994">
        <v>714</v>
      </c>
      <c r="Q1994">
        <f t="shared" si="188"/>
        <v>712</v>
      </c>
      <c r="R1994" s="8" t="str">
        <f t="shared" si="189"/>
        <v>GOOD</v>
      </c>
      <c r="S1994">
        <f t="shared" si="186"/>
        <v>1</v>
      </c>
      <c r="T1994" s="8" t="str">
        <f t="shared" si="190"/>
        <v>HIGH</v>
      </c>
      <c r="U1994" s="8" t="str">
        <f t="shared" si="191"/>
        <v>High DTI / Low Income / Low FICO</v>
      </c>
    </row>
    <row r="1995" spans="1:21" x14ac:dyDescent="0.3">
      <c r="A1995">
        <v>68406337</v>
      </c>
      <c r="B1995" s="6">
        <v>12000</v>
      </c>
      <c r="C1995" t="s">
        <v>14</v>
      </c>
      <c r="D1995" s="4">
        <v>8.4900000000000003E-2</v>
      </c>
      <c r="E1995" t="s">
        <v>34</v>
      </c>
      <c r="F1995" t="s">
        <v>35</v>
      </c>
      <c r="G1995" t="s">
        <v>36</v>
      </c>
      <c r="H1995" t="s">
        <v>24</v>
      </c>
      <c r="I1995" s="6">
        <v>68000</v>
      </c>
      <c r="J1995" s="8" t="str">
        <f t="shared" si="187"/>
        <v>HIGH</v>
      </c>
      <c r="K1995" t="s">
        <v>29</v>
      </c>
      <c r="L1995" t="s">
        <v>20</v>
      </c>
      <c r="M1995" s="13">
        <v>0.1202</v>
      </c>
      <c r="N1995" s="13">
        <v>12.02</v>
      </c>
      <c r="O1995">
        <v>740</v>
      </c>
      <c r="P1995">
        <v>744</v>
      </c>
      <c r="Q1995">
        <f t="shared" si="188"/>
        <v>742</v>
      </c>
      <c r="R1995" s="8" t="str">
        <f t="shared" si="189"/>
        <v>GOOD</v>
      </c>
      <c r="S1995">
        <f t="shared" si="186"/>
        <v>2</v>
      </c>
      <c r="T1995" s="8" t="str">
        <f t="shared" si="190"/>
        <v>MEDIUM</v>
      </c>
      <c r="U1995" s="8" t="str">
        <f t="shared" si="191"/>
        <v>Moderate DTI/Income/FICO</v>
      </c>
    </row>
    <row r="1996" spans="1:21" x14ac:dyDescent="0.3">
      <c r="A1996">
        <v>66240592</v>
      </c>
      <c r="B1996" s="6">
        <v>35000</v>
      </c>
      <c r="C1996" t="s">
        <v>14</v>
      </c>
      <c r="D1996" s="4">
        <v>0.18489999999999998</v>
      </c>
      <c r="E1996" t="s">
        <v>43</v>
      </c>
      <c r="F1996" t="s">
        <v>70</v>
      </c>
      <c r="G1996" t="s">
        <v>36</v>
      </c>
      <c r="H1996" t="s">
        <v>24</v>
      </c>
      <c r="I1996" s="6">
        <v>125000</v>
      </c>
      <c r="J1996" s="8" t="str">
        <f t="shared" si="187"/>
        <v>HIGH</v>
      </c>
      <c r="K1996" t="s">
        <v>29</v>
      </c>
      <c r="L1996" t="s">
        <v>31</v>
      </c>
      <c r="M1996" s="13">
        <v>0.2006</v>
      </c>
      <c r="N1996" s="13">
        <v>20.059999999999999</v>
      </c>
      <c r="O1996">
        <v>660</v>
      </c>
      <c r="P1996">
        <v>664</v>
      </c>
      <c r="Q1996">
        <f t="shared" si="188"/>
        <v>662</v>
      </c>
      <c r="R1996" s="8" t="str">
        <f t="shared" si="189"/>
        <v>FAIR</v>
      </c>
      <c r="S1996">
        <f t="shared" si="186"/>
        <v>1</v>
      </c>
      <c r="T1996" s="8" t="str">
        <f t="shared" si="190"/>
        <v>HIGH</v>
      </c>
      <c r="U1996" s="8" t="str">
        <f t="shared" si="191"/>
        <v>High DTI / Low Income / Low FICO</v>
      </c>
    </row>
    <row r="1997" spans="1:21" x14ac:dyDescent="0.3">
      <c r="A1997">
        <v>65343609</v>
      </c>
      <c r="B1997" s="6">
        <v>16700</v>
      </c>
      <c r="C1997" t="s">
        <v>26</v>
      </c>
      <c r="D1997" s="4">
        <v>9.9900000000000003E-2</v>
      </c>
      <c r="E1997" t="s">
        <v>34</v>
      </c>
      <c r="F1997" t="s">
        <v>58</v>
      </c>
      <c r="G1997" t="s">
        <v>23</v>
      </c>
      <c r="H1997" t="s">
        <v>37</v>
      </c>
      <c r="I1997" s="6">
        <v>38000</v>
      </c>
      <c r="J1997" s="8" t="str">
        <f t="shared" si="187"/>
        <v>LOW</v>
      </c>
      <c r="K1997" t="s">
        <v>29</v>
      </c>
      <c r="L1997" t="s">
        <v>31</v>
      </c>
      <c r="M1997" s="13">
        <v>9.4100000000000003E-2</v>
      </c>
      <c r="N1997" s="13">
        <v>9.41</v>
      </c>
      <c r="O1997">
        <v>720</v>
      </c>
      <c r="P1997">
        <v>724</v>
      </c>
      <c r="Q1997">
        <f t="shared" si="188"/>
        <v>722</v>
      </c>
      <c r="R1997" s="8" t="str">
        <f t="shared" si="189"/>
        <v>GOOD</v>
      </c>
      <c r="S1997">
        <f t="shared" si="186"/>
        <v>1</v>
      </c>
      <c r="T1997" s="8" t="str">
        <f t="shared" si="190"/>
        <v>HIGH</v>
      </c>
      <c r="U1997" s="8" t="str">
        <f t="shared" si="191"/>
        <v>High DTI / Low Income / Low FICO</v>
      </c>
    </row>
    <row r="1998" spans="1:21" x14ac:dyDescent="0.3">
      <c r="A1998">
        <v>65826878</v>
      </c>
      <c r="B1998" s="6">
        <v>27600</v>
      </c>
      <c r="C1998" t="s">
        <v>26</v>
      </c>
      <c r="D1998" s="4">
        <v>0.14330000000000001</v>
      </c>
      <c r="E1998" t="s">
        <v>21</v>
      </c>
      <c r="F1998" t="s">
        <v>56</v>
      </c>
      <c r="G1998" t="s">
        <v>47</v>
      </c>
      <c r="H1998" t="s">
        <v>24</v>
      </c>
      <c r="I1998" s="6">
        <v>60000</v>
      </c>
      <c r="J1998" s="8" t="str">
        <f t="shared" si="187"/>
        <v>MEDIUM</v>
      </c>
      <c r="K1998" t="s">
        <v>48</v>
      </c>
      <c r="L1998" t="s">
        <v>20</v>
      </c>
      <c r="M1998" s="13">
        <v>0.23039999999999999</v>
      </c>
      <c r="N1998" s="13">
        <v>23.04</v>
      </c>
      <c r="O1998">
        <v>720</v>
      </c>
      <c r="P1998">
        <v>724</v>
      </c>
      <c r="Q1998">
        <f t="shared" si="188"/>
        <v>722</v>
      </c>
      <c r="R1998" s="8" t="str">
        <f t="shared" si="189"/>
        <v>GOOD</v>
      </c>
      <c r="S1998">
        <f t="shared" si="186"/>
        <v>1</v>
      </c>
      <c r="T1998" s="8" t="str">
        <f t="shared" si="190"/>
        <v>HIGH</v>
      </c>
      <c r="U1998" s="8" t="str">
        <f t="shared" si="191"/>
        <v>High DTI / Low Income / Low FICO</v>
      </c>
    </row>
    <row r="1999" spans="1:21" x14ac:dyDescent="0.3">
      <c r="A1999">
        <v>67858344</v>
      </c>
      <c r="B1999" s="6">
        <v>25000</v>
      </c>
      <c r="C1999" t="s">
        <v>14</v>
      </c>
      <c r="D1999" s="4">
        <v>0.17859999999999998</v>
      </c>
      <c r="E1999" t="s">
        <v>15</v>
      </c>
      <c r="F1999" t="s">
        <v>51</v>
      </c>
      <c r="G1999" t="s">
        <v>33</v>
      </c>
      <c r="H1999" t="s">
        <v>18</v>
      </c>
      <c r="I1999" s="6">
        <v>102000</v>
      </c>
      <c r="J1999" s="8" t="str">
        <f t="shared" si="187"/>
        <v>HIGH</v>
      </c>
      <c r="K1999" t="s">
        <v>29</v>
      </c>
      <c r="L1999" t="s">
        <v>20</v>
      </c>
      <c r="M1999" s="13">
        <v>0.15869999999999998</v>
      </c>
      <c r="N1999" s="13">
        <v>15.869999999999997</v>
      </c>
      <c r="O1999">
        <v>680</v>
      </c>
      <c r="P1999">
        <v>684</v>
      </c>
      <c r="Q1999">
        <f t="shared" si="188"/>
        <v>682</v>
      </c>
      <c r="R1999" s="8" t="str">
        <f t="shared" si="189"/>
        <v>FAIR</v>
      </c>
      <c r="S1999">
        <f t="shared" si="186"/>
        <v>2</v>
      </c>
      <c r="T1999" s="8" t="str">
        <f t="shared" si="190"/>
        <v>MEDIUM</v>
      </c>
      <c r="U1999" s="8" t="str">
        <f t="shared" si="191"/>
        <v>Moderate DTI/Income/FICO</v>
      </c>
    </row>
    <row r="2000" spans="1:21" x14ac:dyDescent="0.3">
      <c r="A2000">
        <v>62684598</v>
      </c>
      <c r="B2000" s="6">
        <v>9500</v>
      </c>
      <c r="C2000" t="s">
        <v>26</v>
      </c>
      <c r="D2000" s="4">
        <v>8.1799999999999998E-2</v>
      </c>
      <c r="E2000" t="s">
        <v>34</v>
      </c>
      <c r="F2000" t="s">
        <v>35</v>
      </c>
      <c r="G2000" t="s">
        <v>72</v>
      </c>
      <c r="H2000" t="s">
        <v>37</v>
      </c>
      <c r="I2000" s="6">
        <v>48576</v>
      </c>
      <c r="J2000" s="8" t="str">
        <f t="shared" si="187"/>
        <v>MEDIUM</v>
      </c>
      <c r="K2000" t="s">
        <v>29</v>
      </c>
      <c r="L2000" t="s">
        <v>20</v>
      </c>
      <c r="M2000" s="13">
        <v>0.2787</v>
      </c>
      <c r="N2000" s="13">
        <v>27.87</v>
      </c>
      <c r="O2000">
        <v>660</v>
      </c>
      <c r="P2000">
        <v>664</v>
      </c>
      <c r="Q2000">
        <f t="shared" si="188"/>
        <v>662</v>
      </c>
      <c r="R2000" s="8" t="str">
        <f t="shared" si="189"/>
        <v>FAIR</v>
      </c>
      <c r="S2000">
        <f t="shared" si="186"/>
        <v>1</v>
      </c>
      <c r="T2000" s="8" t="str">
        <f t="shared" si="190"/>
        <v>HIGH</v>
      </c>
      <c r="U2000" s="8" t="str">
        <f t="shared" si="191"/>
        <v>High DTI / Low Income / Low FICO</v>
      </c>
    </row>
    <row r="2001" spans="1:21" x14ac:dyDescent="0.3">
      <c r="A2001">
        <v>65262600</v>
      </c>
      <c r="B2001" s="6">
        <v>30800</v>
      </c>
      <c r="C2001" t="s">
        <v>14</v>
      </c>
      <c r="D2001" s="4">
        <v>0.18489999999999998</v>
      </c>
      <c r="E2001" t="s">
        <v>43</v>
      </c>
      <c r="F2001" t="s">
        <v>70</v>
      </c>
      <c r="G2001" t="s">
        <v>17</v>
      </c>
      <c r="H2001" t="s">
        <v>24</v>
      </c>
      <c r="I2001" s="6">
        <v>67000</v>
      </c>
      <c r="J2001" s="8" t="str">
        <f t="shared" si="187"/>
        <v>HIGH</v>
      </c>
      <c r="K2001" t="s">
        <v>48</v>
      </c>
      <c r="L2001" t="s">
        <v>20</v>
      </c>
      <c r="M2001" s="13">
        <v>0.21960000000000002</v>
      </c>
      <c r="N2001" s="13">
        <v>21.96</v>
      </c>
      <c r="O2001">
        <v>705</v>
      </c>
      <c r="P2001">
        <v>709</v>
      </c>
      <c r="Q2001">
        <f t="shared" si="188"/>
        <v>707</v>
      </c>
      <c r="R2001" s="8" t="str">
        <f t="shared" si="189"/>
        <v>GOOD</v>
      </c>
      <c r="S2001">
        <f t="shared" si="186"/>
        <v>1</v>
      </c>
      <c r="T2001" s="8" t="str">
        <f t="shared" si="190"/>
        <v>HIGH</v>
      </c>
      <c r="U2001" s="8" t="str">
        <f t="shared" si="191"/>
        <v>High DTI / Low Income / Low FICO</v>
      </c>
    </row>
    <row r="2002" spans="1:21" x14ac:dyDescent="0.3">
      <c r="A2002">
        <v>66542997</v>
      </c>
      <c r="B2002" s="6">
        <v>10000</v>
      </c>
      <c r="C2002" t="s">
        <v>14</v>
      </c>
      <c r="D2002" s="4">
        <v>0.11990000000000001</v>
      </c>
      <c r="E2002" t="s">
        <v>21</v>
      </c>
      <c r="F2002" t="s">
        <v>40</v>
      </c>
      <c r="G2002" t="s">
        <v>69</v>
      </c>
      <c r="H2002" t="s">
        <v>37</v>
      </c>
      <c r="I2002" s="6">
        <v>30555</v>
      </c>
      <c r="J2002" s="8" t="str">
        <f t="shared" si="187"/>
        <v>LOW</v>
      </c>
      <c r="K2002" t="s">
        <v>19</v>
      </c>
      <c r="L2002" t="s">
        <v>20</v>
      </c>
      <c r="M2002" s="13">
        <v>0.2412</v>
      </c>
      <c r="N2002" s="13">
        <v>24.12</v>
      </c>
      <c r="O2002">
        <v>715</v>
      </c>
      <c r="P2002">
        <v>719</v>
      </c>
      <c r="Q2002">
        <f t="shared" si="188"/>
        <v>717</v>
      </c>
      <c r="R2002" s="8" t="str">
        <f t="shared" si="189"/>
        <v>GOOD</v>
      </c>
      <c r="S2002">
        <f t="shared" si="186"/>
        <v>1</v>
      </c>
      <c r="T2002" s="8" t="str">
        <f t="shared" si="190"/>
        <v>HIGH</v>
      </c>
      <c r="U2002" s="8" t="str">
        <f t="shared" si="191"/>
        <v>High DTI / Low Income / Low FICO</v>
      </c>
    </row>
    <row r="2003" spans="1:21" x14ac:dyDescent="0.3">
      <c r="A2003">
        <v>65667089</v>
      </c>
      <c r="B2003" s="6">
        <v>25750</v>
      </c>
      <c r="C2003" t="s">
        <v>14</v>
      </c>
      <c r="D2003" s="4">
        <v>0.16550000000000001</v>
      </c>
      <c r="E2003" t="s">
        <v>15</v>
      </c>
      <c r="F2003" t="s">
        <v>16</v>
      </c>
      <c r="G2003" t="s">
        <v>28</v>
      </c>
      <c r="H2003" t="s">
        <v>37</v>
      </c>
      <c r="I2003" s="6">
        <v>70000</v>
      </c>
      <c r="J2003" s="8" t="str">
        <f t="shared" si="187"/>
        <v>HIGH</v>
      </c>
      <c r="K2003" t="s">
        <v>48</v>
      </c>
      <c r="L2003" t="s">
        <v>20</v>
      </c>
      <c r="M2003" s="13">
        <v>0.2268</v>
      </c>
      <c r="N2003" s="13">
        <v>22.68</v>
      </c>
      <c r="O2003">
        <v>720</v>
      </c>
      <c r="P2003">
        <v>724</v>
      </c>
      <c r="Q2003">
        <f t="shared" si="188"/>
        <v>722</v>
      </c>
      <c r="R2003" s="8" t="str">
        <f t="shared" si="189"/>
        <v>GOOD</v>
      </c>
      <c r="S2003">
        <f t="shared" si="186"/>
        <v>1</v>
      </c>
      <c r="T2003" s="8" t="str">
        <f t="shared" si="190"/>
        <v>HIGH</v>
      </c>
      <c r="U2003" s="8" t="str">
        <f t="shared" si="191"/>
        <v>High DTI / Low Income / Low FICO</v>
      </c>
    </row>
    <row r="2004" spans="1:21" x14ac:dyDescent="0.3">
      <c r="A2004">
        <v>66066565</v>
      </c>
      <c r="B2004" s="6">
        <v>6875</v>
      </c>
      <c r="C2004" t="s">
        <v>26</v>
      </c>
      <c r="D2004" s="4">
        <v>0.11220000000000001</v>
      </c>
      <c r="E2004" t="s">
        <v>34</v>
      </c>
      <c r="F2004" t="s">
        <v>54</v>
      </c>
      <c r="G2004" t="s">
        <v>47</v>
      </c>
      <c r="H2004" t="s">
        <v>24</v>
      </c>
      <c r="I2004" s="6">
        <v>116000</v>
      </c>
      <c r="J2004" s="8" t="str">
        <f t="shared" si="187"/>
        <v>HIGH</v>
      </c>
      <c r="K2004" t="s">
        <v>29</v>
      </c>
      <c r="L2004" t="s">
        <v>31</v>
      </c>
      <c r="M2004" s="13">
        <v>6.3600000000000004E-2</v>
      </c>
      <c r="N2004" s="13">
        <v>6.36</v>
      </c>
      <c r="O2004">
        <v>700</v>
      </c>
      <c r="P2004">
        <v>704</v>
      </c>
      <c r="Q2004">
        <f t="shared" si="188"/>
        <v>702</v>
      </c>
      <c r="R2004" s="8" t="str">
        <f t="shared" si="189"/>
        <v>GOOD</v>
      </c>
      <c r="S2004">
        <f t="shared" si="186"/>
        <v>3</v>
      </c>
      <c r="T2004" s="8" t="str">
        <f t="shared" si="190"/>
        <v>LOW</v>
      </c>
      <c r="U2004" s="8" t="str">
        <f t="shared" si="191"/>
        <v>Strong Profile</v>
      </c>
    </row>
    <row r="2005" spans="1:21" x14ac:dyDescent="0.3">
      <c r="A2005">
        <v>64068619</v>
      </c>
      <c r="B2005" s="6">
        <v>4800</v>
      </c>
      <c r="C2005" t="s">
        <v>26</v>
      </c>
      <c r="D2005" s="4">
        <v>0.1099</v>
      </c>
      <c r="E2005" t="s">
        <v>34</v>
      </c>
      <c r="F2005" t="s">
        <v>49</v>
      </c>
      <c r="G2005" t="s">
        <v>33</v>
      </c>
      <c r="H2005" t="s">
        <v>24</v>
      </c>
      <c r="I2005" s="6">
        <v>60000</v>
      </c>
      <c r="J2005" s="8" t="str">
        <f t="shared" si="187"/>
        <v>MEDIUM</v>
      </c>
      <c r="K2005" t="s">
        <v>29</v>
      </c>
      <c r="L2005" t="s">
        <v>25</v>
      </c>
      <c r="M2005" s="13">
        <v>0.12820000000000001</v>
      </c>
      <c r="N2005" s="13">
        <v>12.82</v>
      </c>
      <c r="O2005">
        <v>685</v>
      </c>
      <c r="P2005">
        <v>689</v>
      </c>
      <c r="Q2005">
        <f t="shared" si="188"/>
        <v>687</v>
      </c>
      <c r="R2005" s="8" t="str">
        <f t="shared" si="189"/>
        <v>FAIR</v>
      </c>
      <c r="S2005">
        <f t="shared" si="186"/>
        <v>2</v>
      </c>
      <c r="T2005" s="8" t="str">
        <f t="shared" si="190"/>
        <v>MEDIUM</v>
      </c>
      <c r="U2005" s="8" t="str">
        <f t="shared" si="191"/>
        <v>Moderate DTI/Income/FICO</v>
      </c>
    </row>
    <row r="2006" spans="1:21" x14ac:dyDescent="0.3">
      <c r="A2006">
        <v>67318899</v>
      </c>
      <c r="B2006" s="6">
        <v>20000</v>
      </c>
      <c r="C2006" t="s">
        <v>14</v>
      </c>
      <c r="D2006" s="4">
        <v>0.1757</v>
      </c>
      <c r="E2006" t="s">
        <v>15</v>
      </c>
      <c r="F2006" t="s">
        <v>52</v>
      </c>
      <c r="G2006" t="s">
        <v>33</v>
      </c>
      <c r="H2006" t="s">
        <v>24</v>
      </c>
      <c r="I2006" s="6">
        <v>90000</v>
      </c>
      <c r="J2006" s="8" t="str">
        <f t="shared" si="187"/>
        <v>HIGH</v>
      </c>
      <c r="K2006" t="s">
        <v>48</v>
      </c>
      <c r="L2006" t="s">
        <v>31</v>
      </c>
      <c r="M2006" s="13">
        <v>0.33159999999999995</v>
      </c>
      <c r="N2006" s="13">
        <v>33.159999999999997</v>
      </c>
      <c r="O2006">
        <v>665</v>
      </c>
      <c r="P2006">
        <v>669</v>
      </c>
      <c r="Q2006">
        <f t="shared" si="188"/>
        <v>667</v>
      </c>
      <c r="R2006" s="8" t="str">
        <f t="shared" si="189"/>
        <v>FAIR</v>
      </c>
      <c r="S2006">
        <f t="shared" si="186"/>
        <v>1</v>
      </c>
      <c r="T2006" s="8" t="str">
        <f t="shared" si="190"/>
        <v>HIGH</v>
      </c>
      <c r="U2006" s="8" t="str">
        <f t="shared" si="191"/>
        <v>High DTI / Low Income / Low FICO</v>
      </c>
    </row>
    <row r="2007" spans="1:21" x14ac:dyDescent="0.3">
      <c r="A2007">
        <v>63908722</v>
      </c>
      <c r="B2007" s="6">
        <v>20000</v>
      </c>
      <c r="C2007" t="s">
        <v>14</v>
      </c>
      <c r="D2007" s="4">
        <v>0.15410000000000001</v>
      </c>
      <c r="E2007" t="s">
        <v>15</v>
      </c>
      <c r="F2007" t="s">
        <v>27</v>
      </c>
      <c r="G2007" t="s">
        <v>17</v>
      </c>
      <c r="H2007" t="s">
        <v>37</v>
      </c>
      <c r="I2007" s="6">
        <v>50000</v>
      </c>
      <c r="J2007" s="8" t="str">
        <f t="shared" si="187"/>
        <v>MEDIUM</v>
      </c>
      <c r="K2007" t="s">
        <v>48</v>
      </c>
      <c r="L2007" t="s">
        <v>20</v>
      </c>
      <c r="M2007" s="13">
        <v>0.2626</v>
      </c>
      <c r="N2007" s="13">
        <v>26.26</v>
      </c>
      <c r="O2007">
        <v>705</v>
      </c>
      <c r="P2007">
        <v>709</v>
      </c>
      <c r="Q2007">
        <f t="shared" si="188"/>
        <v>707</v>
      </c>
      <c r="R2007" s="8" t="str">
        <f t="shared" si="189"/>
        <v>GOOD</v>
      </c>
      <c r="S2007">
        <f t="shared" si="186"/>
        <v>1</v>
      </c>
      <c r="T2007" s="8" t="str">
        <f t="shared" si="190"/>
        <v>HIGH</v>
      </c>
      <c r="U2007" s="8" t="str">
        <f t="shared" si="191"/>
        <v>High DTI / Low Income / Low FICO</v>
      </c>
    </row>
    <row r="2008" spans="1:21" x14ac:dyDescent="0.3">
      <c r="A2008">
        <v>61612154</v>
      </c>
      <c r="B2008" s="6">
        <v>25000</v>
      </c>
      <c r="C2008" t="s">
        <v>14</v>
      </c>
      <c r="D2008" s="4">
        <v>9.9900000000000003E-2</v>
      </c>
      <c r="E2008" t="s">
        <v>34</v>
      </c>
      <c r="F2008" t="s">
        <v>58</v>
      </c>
      <c r="G2008" t="s">
        <v>60</v>
      </c>
      <c r="H2008" t="s">
        <v>24</v>
      </c>
      <c r="I2008" s="6">
        <v>205000</v>
      </c>
      <c r="J2008" s="8" t="str">
        <f t="shared" si="187"/>
        <v>HIGH</v>
      </c>
      <c r="K2008" t="s">
        <v>19</v>
      </c>
      <c r="L2008" t="s">
        <v>20</v>
      </c>
      <c r="M2008" s="13">
        <v>0.25480000000000003</v>
      </c>
      <c r="N2008" s="13">
        <v>25.480000000000004</v>
      </c>
      <c r="O2008">
        <v>690</v>
      </c>
      <c r="P2008">
        <v>694</v>
      </c>
      <c r="Q2008">
        <f t="shared" si="188"/>
        <v>692</v>
      </c>
      <c r="R2008" s="8" t="str">
        <f t="shared" si="189"/>
        <v>FAIR</v>
      </c>
      <c r="S2008">
        <f t="shared" si="186"/>
        <v>1</v>
      </c>
      <c r="T2008" s="8" t="str">
        <f t="shared" si="190"/>
        <v>HIGH</v>
      </c>
      <c r="U2008" s="8" t="str">
        <f t="shared" si="191"/>
        <v>High DTI / Low Income / Low FICO</v>
      </c>
    </row>
    <row r="2009" spans="1:21" x14ac:dyDescent="0.3">
      <c r="A2009">
        <v>68474850</v>
      </c>
      <c r="B2009" s="6">
        <v>10000</v>
      </c>
      <c r="C2009" t="s">
        <v>26</v>
      </c>
      <c r="D2009" s="4">
        <v>7.9100000000000004E-2</v>
      </c>
      <c r="E2009" t="s">
        <v>45</v>
      </c>
      <c r="F2009" t="s">
        <v>64</v>
      </c>
      <c r="G2009" t="s">
        <v>33</v>
      </c>
      <c r="H2009" t="s">
        <v>24</v>
      </c>
      <c r="I2009" s="6">
        <v>75000</v>
      </c>
      <c r="J2009" s="8" t="str">
        <f t="shared" si="187"/>
        <v>HIGH</v>
      </c>
      <c r="K2009" t="s">
        <v>29</v>
      </c>
      <c r="L2009" t="s">
        <v>20</v>
      </c>
      <c r="M2009" s="13">
        <v>0.26190000000000002</v>
      </c>
      <c r="N2009" s="13">
        <v>26.19</v>
      </c>
      <c r="O2009">
        <v>695</v>
      </c>
      <c r="P2009">
        <v>699</v>
      </c>
      <c r="Q2009">
        <f t="shared" si="188"/>
        <v>697</v>
      </c>
      <c r="R2009" s="8" t="str">
        <f t="shared" si="189"/>
        <v>FAIR</v>
      </c>
      <c r="S2009">
        <f t="shared" si="186"/>
        <v>1</v>
      </c>
      <c r="T2009" s="8" t="str">
        <f t="shared" si="190"/>
        <v>HIGH</v>
      </c>
      <c r="U2009" s="8" t="str">
        <f t="shared" si="191"/>
        <v>High DTI / Low Income / Low FICO</v>
      </c>
    </row>
    <row r="2010" spans="1:21" x14ac:dyDescent="0.3">
      <c r="A2010">
        <v>66074898</v>
      </c>
      <c r="B2010" s="6">
        <v>8450</v>
      </c>
      <c r="C2010" t="s">
        <v>26</v>
      </c>
      <c r="D2010" s="4">
        <v>0.11990000000000001</v>
      </c>
      <c r="E2010" t="s">
        <v>21</v>
      </c>
      <c r="F2010" t="s">
        <v>40</v>
      </c>
      <c r="G2010" t="s">
        <v>33</v>
      </c>
      <c r="H2010" t="s">
        <v>24</v>
      </c>
      <c r="I2010" s="6">
        <v>60000</v>
      </c>
      <c r="J2010" s="8" t="str">
        <f t="shared" si="187"/>
        <v>MEDIUM</v>
      </c>
      <c r="K2010" t="s">
        <v>29</v>
      </c>
      <c r="L2010" t="s">
        <v>20</v>
      </c>
      <c r="M2010" s="13">
        <v>0.23780000000000001</v>
      </c>
      <c r="N2010" s="13">
        <v>23.78</v>
      </c>
      <c r="O2010">
        <v>660</v>
      </c>
      <c r="P2010">
        <v>664</v>
      </c>
      <c r="Q2010">
        <f t="shared" si="188"/>
        <v>662</v>
      </c>
      <c r="R2010" s="8" t="str">
        <f t="shared" si="189"/>
        <v>FAIR</v>
      </c>
      <c r="S2010">
        <f t="shared" si="186"/>
        <v>1</v>
      </c>
      <c r="T2010" s="8" t="str">
        <f t="shared" si="190"/>
        <v>HIGH</v>
      </c>
      <c r="U2010" s="8" t="str">
        <f t="shared" si="191"/>
        <v>High DTI / Low Income / Low FICO</v>
      </c>
    </row>
    <row r="2011" spans="1:21" x14ac:dyDescent="0.3">
      <c r="A2011">
        <v>66620811</v>
      </c>
      <c r="B2011" s="6">
        <v>35000</v>
      </c>
      <c r="C2011" t="s">
        <v>14</v>
      </c>
      <c r="D2011" s="4">
        <v>0.18989999999999999</v>
      </c>
      <c r="E2011" t="s">
        <v>43</v>
      </c>
      <c r="F2011" t="s">
        <v>76</v>
      </c>
      <c r="G2011" t="s">
        <v>47</v>
      </c>
      <c r="H2011" t="s">
        <v>37</v>
      </c>
      <c r="I2011" s="6">
        <v>89000</v>
      </c>
      <c r="J2011" s="8" t="str">
        <f t="shared" si="187"/>
        <v>HIGH</v>
      </c>
      <c r="K2011" t="s">
        <v>19</v>
      </c>
      <c r="L2011" t="s">
        <v>20</v>
      </c>
      <c r="M2011" s="13">
        <v>0.2717</v>
      </c>
      <c r="N2011" s="13">
        <v>27.169999999999998</v>
      </c>
      <c r="O2011">
        <v>675</v>
      </c>
      <c r="P2011">
        <v>679</v>
      </c>
      <c r="Q2011">
        <f t="shared" si="188"/>
        <v>677</v>
      </c>
      <c r="R2011" s="8" t="str">
        <f t="shared" si="189"/>
        <v>FAIR</v>
      </c>
      <c r="S2011">
        <f t="shared" si="186"/>
        <v>1</v>
      </c>
      <c r="T2011" s="8" t="str">
        <f t="shared" si="190"/>
        <v>HIGH</v>
      </c>
      <c r="U2011" s="8" t="str">
        <f t="shared" si="191"/>
        <v>High DTI / Low Income / Low FICO</v>
      </c>
    </row>
    <row r="2012" spans="1:21" x14ac:dyDescent="0.3">
      <c r="A2012">
        <v>61351421</v>
      </c>
      <c r="B2012" s="6">
        <v>18000</v>
      </c>
      <c r="C2012" t="s">
        <v>14</v>
      </c>
      <c r="D2012" s="4">
        <v>9.9900000000000003E-2</v>
      </c>
      <c r="E2012" t="s">
        <v>34</v>
      </c>
      <c r="F2012" t="s">
        <v>58</v>
      </c>
      <c r="G2012" t="s">
        <v>23</v>
      </c>
      <c r="H2012" t="s">
        <v>37</v>
      </c>
      <c r="I2012" s="6">
        <v>54000</v>
      </c>
      <c r="J2012" s="8" t="str">
        <f t="shared" si="187"/>
        <v>MEDIUM</v>
      </c>
      <c r="K2012" t="s">
        <v>19</v>
      </c>
      <c r="L2012" t="s">
        <v>25</v>
      </c>
      <c r="M2012" s="13">
        <v>0.24780000000000002</v>
      </c>
      <c r="N2012" s="13">
        <v>24.78</v>
      </c>
      <c r="O2012">
        <v>680</v>
      </c>
      <c r="P2012">
        <v>684</v>
      </c>
      <c r="Q2012">
        <f t="shared" si="188"/>
        <v>682</v>
      </c>
      <c r="R2012" s="8" t="str">
        <f t="shared" si="189"/>
        <v>FAIR</v>
      </c>
      <c r="S2012">
        <f t="shared" si="186"/>
        <v>1</v>
      </c>
      <c r="T2012" s="8" t="str">
        <f t="shared" si="190"/>
        <v>HIGH</v>
      </c>
      <c r="U2012" s="8" t="str">
        <f t="shared" si="191"/>
        <v>High DTI / Low Income / Low FICO</v>
      </c>
    </row>
    <row r="2013" spans="1:21" x14ac:dyDescent="0.3">
      <c r="A2013">
        <v>67305298</v>
      </c>
      <c r="B2013" s="6">
        <v>21000</v>
      </c>
      <c r="C2013" t="s">
        <v>14</v>
      </c>
      <c r="D2013" s="4">
        <v>0.20499999999999999</v>
      </c>
      <c r="E2013" t="s">
        <v>43</v>
      </c>
      <c r="F2013" t="s">
        <v>44</v>
      </c>
      <c r="G2013" t="s">
        <v>17</v>
      </c>
      <c r="H2013" t="s">
        <v>37</v>
      </c>
      <c r="I2013" s="6">
        <v>50000</v>
      </c>
      <c r="J2013" s="8" t="str">
        <f t="shared" si="187"/>
        <v>MEDIUM</v>
      </c>
      <c r="K2013" t="s">
        <v>19</v>
      </c>
      <c r="L2013" t="s">
        <v>20</v>
      </c>
      <c r="M2013" s="13">
        <v>0.34060000000000001</v>
      </c>
      <c r="N2013" s="13">
        <v>34.06</v>
      </c>
      <c r="O2013">
        <v>675</v>
      </c>
      <c r="P2013">
        <v>679</v>
      </c>
      <c r="Q2013">
        <f t="shared" si="188"/>
        <v>677</v>
      </c>
      <c r="R2013" s="8" t="str">
        <f t="shared" si="189"/>
        <v>FAIR</v>
      </c>
      <c r="S2013">
        <f t="shared" si="186"/>
        <v>1</v>
      </c>
      <c r="T2013" s="8" t="str">
        <f t="shared" si="190"/>
        <v>HIGH</v>
      </c>
      <c r="U2013" s="8" t="str">
        <f t="shared" si="191"/>
        <v>High DTI / Low Income / Low FICO</v>
      </c>
    </row>
    <row r="2014" spans="1:21" x14ac:dyDescent="0.3">
      <c r="A2014">
        <v>66645354</v>
      </c>
      <c r="B2014" s="6">
        <v>12000</v>
      </c>
      <c r="C2014" t="s">
        <v>14</v>
      </c>
      <c r="D2014" s="4">
        <v>0.14480000000000001</v>
      </c>
      <c r="E2014" t="s">
        <v>21</v>
      </c>
      <c r="F2014" t="s">
        <v>56</v>
      </c>
      <c r="G2014" t="s">
        <v>33</v>
      </c>
      <c r="H2014" t="s">
        <v>37</v>
      </c>
      <c r="I2014" s="6">
        <v>24000</v>
      </c>
      <c r="J2014" s="8" t="str">
        <f t="shared" si="187"/>
        <v>LOW</v>
      </c>
      <c r="K2014" t="s">
        <v>19</v>
      </c>
      <c r="L2014" t="s">
        <v>25</v>
      </c>
      <c r="M2014" s="13">
        <v>0.2455</v>
      </c>
      <c r="N2014" s="13">
        <v>24.55</v>
      </c>
      <c r="O2014">
        <v>660</v>
      </c>
      <c r="P2014">
        <v>664</v>
      </c>
      <c r="Q2014">
        <f t="shared" si="188"/>
        <v>662</v>
      </c>
      <c r="R2014" s="8" t="str">
        <f t="shared" si="189"/>
        <v>FAIR</v>
      </c>
      <c r="S2014">
        <f t="shared" si="186"/>
        <v>1</v>
      </c>
      <c r="T2014" s="8" t="str">
        <f t="shared" si="190"/>
        <v>HIGH</v>
      </c>
      <c r="U2014" s="8" t="str">
        <f t="shared" si="191"/>
        <v>High DTI / Low Income / Low FICO</v>
      </c>
    </row>
    <row r="2015" spans="1:21" x14ac:dyDescent="0.3">
      <c r="A2015">
        <v>65322358</v>
      </c>
      <c r="B2015" s="6">
        <v>6000</v>
      </c>
      <c r="C2015" t="s">
        <v>26</v>
      </c>
      <c r="D2015" s="4">
        <v>0.12050000000000001</v>
      </c>
      <c r="E2015" t="s">
        <v>21</v>
      </c>
      <c r="F2015" t="s">
        <v>40</v>
      </c>
      <c r="G2015" t="s">
        <v>33</v>
      </c>
      <c r="H2015" t="s">
        <v>24</v>
      </c>
      <c r="I2015" s="6">
        <v>63000</v>
      </c>
      <c r="J2015" s="8" t="str">
        <f t="shared" si="187"/>
        <v>HIGH</v>
      </c>
      <c r="K2015" t="s">
        <v>29</v>
      </c>
      <c r="L2015" t="s">
        <v>20</v>
      </c>
      <c r="M2015" s="13">
        <v>0.3528</v>
      </c>
      <c r="N2015" s="13">
        <v>35.28</v>
      </c>
      <c r="O2015">
        <v>665</v>
      </c>
      <c r="P2015">
        <v>669</v>
      </c>
      <c r="Q2015">
        <f t="shared" si="188"/>
        <v>667</v>
      </c>
      <c r="R2015" s="8" t="str">
        <f t="shared" si="189"/>
        <v>FAIR</v>
      </c>
      <c r="S2015">
        <f t="shared" si="186"/>
        <v>1</v>
      </c>
      <c r="T2015" s="8" t="str">
        <f t="shared" si="190"/>
        <v>HIGH</v>
      </c>
      <c r="U2015" s="8" t="str">
        <f t="shared" si="191"/>
        <v>High DTI / Low Income / Low FICO</v>
      </c>
    </row>
    <row r="2016" spans="1:21" x14ac:dyDescent="0.3">
      <c r="A2016">
        <v>63917727</v>
      </c>
      <c r="B2016" s="6">
        <v>12000</v>
      </c>
      <c r="C2016" t="s">
        <v>26</v>
      </c>
      <c r="D2016" s="4">
        <v>0.14330000000000001</v>
      </c>
      <c r="E2016" t="s">
        <v>21</v>
      </c>
      <c r="F2016" t="s">
        <v>56</v>
      </c>
      <c r="G2016" t="s">
        <v>33</v>
      </c>
      <c r="H2016" t="s">
        <v>24</v>
      </c>
      <c r="I2016" s="6">
        <v>61293</v>
      </c>
      <c r="J2016" s="8" t="str">
        <f t="shared" si="187"/>
        <v>HIGH</v>
      </c>
      <c r="K2016" t="s">
        <v>29</v>
      </c>
      <c r="L2016" t="s">
        <v>20</v>
      </c>
      <c r="M2016" s="13">
        <v>0.3301</v>
      </c>
      <c r="N2016" s="13">
        <v>33.01</v>
      </c>
      <c r="O2016">
        <v>700</v>
      </c>
      <c r="P2016">
        <v>704</v>
      </c>
      <c r="Q2016">
        <f t="shared" si="188"/>
        <v>702</v>
      </c>
      <c r="R2016" s="8" t="str">
        <f t="shared" si="189"/>
        <v>GOOD</v>
      </c>
      <c r="S2016">
        <f t="shared" si="186"/>
        <v>1</v>
      </c>
      <c r="T2016" s="8" t="str">
        <f t="shared" si="190"/>
        <v>HIGH</v>
      </c>
      <c r="U2016" s="8" t="str">
        <f t="shared" si="191"/>
        <v>High DTI / Low Income / Low FICO</v>
      </c>
    </row>
    <row r="2017" spans="1:21" x14ac:dyDescent="0.3">
      <c r="A2017">
        <v>67808353</v>
      </c>
      <c r="B2017" s="6">
        <v>4000</v>
      </c>
      <c r="C2017" t="s">
        <v>26</v>
      </c>
      <c r="D2017" s="4">
        <v>0.14480000000000001</v>
      </c>
      <c r="E2017" t="s">
        <v>21</v>
      </c>
      <c r="F2017" t="s">
        <v>56</v>
      </c>
      <c r="G2017" t="s">
        <v>23</v>
      </c>
      <c r="H2017" t="s">
        <v>37</v>
      </c>
      <c r="I2017" s="6">
        <v>80000</v>
      </c>
      <c r="J2017" s="8" t="str">
        <f t="shared" si="187"/>
        <v>HIGH</v>
      </c>
      <c r="K2017" t="s">
        <v>29</v>
      </c>
      <c r="L2017" t="s">
        <v>20</v>
      </c>
      <c r="M2017" s="13">
        <v>0.26</v>
      </c>
      <c r="N2017" s="13">
        <v>26</v>
      </c>
      <c r="O2017">
        <v>685</v>
      </c>
      <c r="P2017">
        <v>689</v>
      </c>
      <c r="Q2017">
        <f t="shared" si="188"/>
        <v>687</v>
      </c>
      <c r="R2017" s="8" t="str">
        <f t="shared" si="189"/>
        <v>FAIR</v>
      </c>
      <c r="S2017">
        <f t="shared" si="186"/>
        <v>1</v>
      </c>
      <c r="T2017" s="8" t="str">
        <f t="shared" si="190"/>
        <v>HIGH</v>
      </c>
      <c r="U2017" s="8" t="str">
        <f t="shared" si="191"/>
        <v>High DTI / Low Income / Low FICO</v>
      </c>
    </row>
    <row r="2018" spans="1:21" x14ac:dyDescent="0.3">
      <c r="A2018">
        <v>65774479</v>
      </c>
      <c r="B2018" s="6">
        <v>30000</v>
      </c>
      <c r="C2018" t="s">
        <v>14</v>
      </c>
      <c r="D2018" s="4">
        <v>0.1318</v>
      </c>
      <c r="E2018" t="s">
        <v>21</v>
      </c>
      <c r="F2018" t="s">
        <v>32</v>
      </c>
      <c r="G2018" t="s">
        <v>33</v>
      </c>
      <c r="H2018" t="s">
        <v>24</v>
      </c>
      <c r="I2018" s="6">
        <v>65000</v>
      </c>
      <c r="J2018" s="8" t="str">
        <f t="shared" si="187"/>
        <v>HIGH</v>
      </c>
      <c r="K2018" t="s">
        <v>19</v>
      </c>
      <c r="L2018" t="s">
        <v>20</v>
      </c>
      <c r="M2018" s="13">
        <v>0.20989999999999998</v>
      </c>
      <c r="N2018" s="13">
        <v>20.99</v>
      </c>
      <c r="O2018">
        <v>720</v>
      </c>
      <c r="P2018">
        <v>724</v>
      </c>
      <c r="Q2018">
        <f t="shared" si="188"/>
        <v>722</v>
      </c>
      <c r="R2018" s="8" t="str">
        <f t="shared" si="189"/>
        <v>GOOD</v>
      </c>
      <c r="S2018">
        <f t="shared" si="186"/>
        <v>1</v>
      </c>
      <c r="T2018" s="8" t="str">
        <f t="shared" si="190"/>
        <v>HIGH</v>
      </c>
      <c r="U2018" s="8" t="str">
        <f t="shared" si="191"/>
        <v>High DTI / Low Income / Low FICO</v>
      </c>
    </row>
    <row r="2019" spans="1:21" x14ac:dyDescent="0.3">
      <c r="A2019">
        <v>66601115</v>
      </c>
      <c r="B2019" s="6">
        <v>35000</v>
      </c>
      <c r="C2019" t="s">
        <v>26</v>
      </c>
      <c r="D2019" s="4">
        <v>9.7599999999999992E-2</v>
      </c>
      <c r="E2019" t="s">
        <v>34</v>
      </c>
      <c r="F2019" t="s">
        <v>58</v>
      </c>
      <c r="G2019" t="s">
        <v>33</v>
      </c>
      <c r="H2019" t="s">
        <v>37</v>
      </c>
      <c r="I2019" s="6">
        <v>70000</v>
      </c>
      <c r="J2019" s="8" t="str">
        <f t="shared" si="187"/>
        <v>HIGH</v>
      </c>
      <c r="K2019" t="s">
        <v>29</v>
      </c>
      <c r="L2019" t="s">
        <v>25</v>
      </c>
      <c r="M2019" s="13">
        <v>0.21739999999999998</v>
      </c>
      <c r="N2019" s="13">
        <v>21.74</v>
      </c>
      <c r="O2019">
        <v>680</v>
      </c>
      <c r="P2019">
        <v>684</v>
      </c>
      <c r="Q2019">
        <f t="shared" si="188"/>
        <v>682</v>
      </c>
      <c r="R2019" s="8" t="str">
        <f t="shared" si="189"/>
        <v>FAIR</v>
      </c>
      <c r="S2019">
        <f t="shared" si="186"/>
        <v>1</v>
      </c>
      <c r="T2019" s="8" t="str">
        <f t="shared" si="190"/>
        <v>HIGH</v>
      </c>
      <c r="U2019" s="8" t="str">
        <f t="shared" si="191"/>
        <v>High DTI / Low Income / Low FICO</v>
      </c>
    </row>
    <row r="2020" spans="1:21" x14ac:dyDescent="0.3">
      <c r="A2020">
        <v>65742628</v>
      </c>
      <c r="B2020" s="6">
        <v>12000</v>
      </c>
      <c r="C2020" t="s">
        <v>26</v>
      </c>
      <c r="D2020" s="4">
        <v>5.3200000000000004E-2</v>
      </c>
      <c r="E2020" t="s">
        <v>45</v>
      </c>
      <c r="F2020" t="s">
        <v>57</v>
      </c>
      <c r="G2020" t="s">
        <v>72</v>
      </c>
      <c r="H2020" t="s">
        <v>24</v>
      </c>
      <c r="I2020" s="6">
        <v>40000</v>
      </c>
      <c r="J2020" s="8" t="str">
        <f t="shared" si="187"/>
        <v>LOW</v>
      </c>
      <c r="K2020" t="s">
        <v>29</v>
      </c>
      <c r="L2020" t="s">
        <v>20</v>
      </c>
      <c r="M2020" s="13">
        <v>0.16469999999999999</v>
      </c>
      <c r="N2020" s="13">
        <v>16.47</v>
      </c>
      <c r="O2020">
        <v>740</v>
      </c>
      <c r="P2020">
        <v>744</v>
      </c>
      <c r="Q2020">
        <f t="shared" si="188"/>
        <v>742</v>
      </c>
      <c r="R2020" s="8" t="str">
        <f t="shared" si="189"/>
        <v>GOOD</v>
      </c>
      <c r="S2020">
        <f t="shared" si="186"/>
        <v>1</v>
      </c>
      <c r="T2020" s="8" t="str">
        <f t="shared" si="190"/>
        <v>HIGH</v>
      </c>
      <c r="U2020" s="8" t="str">
        <f t="shared" si="191"/>
        <v>High DTI / Low Income / Low FICO</v>
      </c>
    </row>
    <row r="2021" spans="1:21" x14ac:dyDescent="0.3">
      <c r="A2021">
        <v>63084129</v>
      </c>
      <c r="B2021" s="6">
        <v>9350</v>
      </c>
      <c r="C2021" t="s">
        <v>26</v>
      </c>
      <c r="D2021" s="4">
        <v>0.1333</v>
      </c>
      <c r="E2021" t="s">
        <v>21</v>
      </c>
      <c r="F2021" t="s">
        <v>32</v>
      </c>
      <c r="G2021" t="s">
        <v>33</v>
      </c>
      <c r="H2021" t="s">
        <v>24</v>
      </c>
      <c r="I2021" s="6">
        <v>26000</v>
      </c>
      <c r="J2021" s="8" t="str">
        <f t="shared" si="187"/>
        <v>LOW</v>
      </c>
      <c r="K2021" t="s">
        <v>29</v>
      </c>
      <c r="L2021" t="s">
        <v>25</v>
      </c>
      <c r="M2021" s="13">
        <v>0.29780000000000001</v>
      </c>
      <c r="N2021" s="13">
        <v>29.78</v>
      </c>
      <c r="O2021">
        <v>700</v>
      </c>
      <c r="P2021">
        <v>704</v>
      </c>
      <c r="Q2021">
        <f t="shared" si="188"/>
        <v>702</v>
      </c>
      <c r="R2021" s="8" t="str">
        <f t="shared" si="189"/>
        <v>GOOD</v>
      </c>
      <c r="S2021">
        <f t="shared" si="186"/>
        <v>1</v>
      </c>
      <c r="T2021" s="8" t="str">
        <f t="shared" si="190"/>
        <v>HIGH</v>
      </c>
      <c r="U2021" s="8" t="str">
        <f t="shared" si="191"/>
        <v>High DTI / Low Income / Low FICO</v>
      </c>
    </row>
    <row r="2022" spans="1:21" x14ac:dyDescent="0.3">
      <c r="A2022">
        <v>68222619</v>
      </c>
      <c r="B2022" s="6">
        <v>15000</v>
      </c>
      <c r="C2022" t="s">
        <v>26</v>
      </c>
      <c r="D2022" s="4">
        <v>5.3200000000000004E-2</v>
      </c>
      <c r="E2022" t="s">
        <v>45</v>
      </c>
      <c r="F2022" t="s">
        <v>57</v>
      </c>
      <c r="G2022" t="s">
        <v>17</v>
      </c>
      <c r="H2022" t="s">
        <v>37</v>
      </c>
      <c r="I2022" s="6">
        <v>86000</v>
      </c>
      <c r="J2022" s="8" t="str">
        <f t="shared" si="187"/>
        <v>HIGH</v>
      </c>
      <c r="K2022" t="s">
        <v>29</v>
      </c>
      <c r="L2022" t="s">
        <v>20</v>
      </c>
      <c r="M2022" s="13">
        <v>0.10220000000000001</v>
      </c>
      <c r="N2022" s="13">
        <v>10.220000000000001</v>
      </c>
      <c r="O2022">
        <v>725</v>
      </c>
      <c r="P2022">
        <v>729</v>
      </c>
      <c r="Q2022">
        <f t="shared" si="188"/>
        <v>727</v>
      </c>
      <c r="R2022" s="8" t="str">
        <f t="shared" si="189"/>
        <v>GOOD</v>
      </c>
      <c r="S2022">
        <f t="shared" si="186"/>
        <v>3</v>
      </c>
      <c r="T2022" s="8" t="str">
        <f t="shared" si="190"/>
        <v>LOW</v>
      </c>
      <c r="U2022" s="8" t="str">
        <f t="shared" si="191"/>
        <v>Strong Profile</v>
      </c>
    </row>
    <row r="2023" spans="1:21" x14ac:dyDescent="0.3">
      <c r="A2023">
        <v>64210762</v>
      </c>
      <c r="B2023" s="6">
        <v>18500</v>
      </c>
      <c r="C2023" t="s">
        <v>14</v>
      </c>
      <c r="D2023" s="4">
        <v>0.1318</v>
      </c>
      <c r="E2023" t="s">
        <v>21</v>
      </c>
      <c r="F2023" t="s">
        <v>32</v>
      </c>
      <c r="G2023" t="s">
        <v>33</v>
      </c>
      <c r="H2023" t="s">
        <v>37</v>
      </c>
      <c r="I2023" s="6">
        <v>43100</v>
      </c>
      <c r="J2023" s="8" t="str">
        <f t="shared" si="187"/>
        <v>MEDIUM</v>
      </c>
      <c r="K2023" t="s">
        <v>19</v>
      </c>
      <c r="L2023" t="s">
        <v>20</v>
      </c>
      <c r="M2023" s="13">
        <v>0.25480000000000003</v>
      </c>
      <c r="N2023" s="13">
        <v>25.480000000000004</v>
      </c>
      <c r="O2023">
        <v>725</v>
      </c>
      <c r="P2023">
        <v>729</v>
      </c>
      <c r="Q2023">
        <f t="shared" si="188"/>
        <v>727</v>
      </c>
      <c r="R2023" s="8" t="str">
        <f t="shared" si="189"/>
        <v>GOOD</v>
      </c>
      <c r="S2023">
        <f t="shared" si="186"/>
        <v>1</v>
      </c>
      <c r="T2023" s="8" t="str">
        <f t="shared" si="190"/>
        <v>HIGH</v>
      </c>
      <c r="U2023" s="8" t="str">
        <f t="shared" si="191"/>
        <v>High DTI / Low Income / Low FICO</v>
      </c>
    </row>
    <row r="2024" spans="1:21" x14ac:dyDescent="0.3">
      <c r="A2024">
        <v>66463381</v>
      </c>
      <c r="B2024" s="6">
        <v>3200</v>
      </c>
      <c r="C2024" t="s">
        <v>26</v>
      </c>
      <c r="D2024" s="4">
        <v>0.14480000000000001</v>
      </c>
      <c r="E2024" t="s">
        <v>21</v>
      </c>
      <c r="F2024" t="s">
        <v>56</v>
      </c>
      <c r="G2024" t="s">
        <v>17</v>
      </c>
      <c r="H2024" t="s">
        <v>37</v>
      </c>
      <c r="I2024" s="6">
        <v>57000</v>
      </c>
      <c r="J2024" s="8" t="str">
        <f t="shared" si="187"/>
        <v>MEDIUM</v>
      </c>
      <c r="K2024" t="s">
        <v>48</v>
      </c>
      <c r="L2024" t="s">
        <v>20</v>
      </c>
      <c r="M2024" s="13">
        <v>7.5800000000000006E-2</v>
      </c>
      <c r="N2024" s="13">
        <v>7.580000000000001</v>
      </c>
      <c r="O2024">
        <v>660</v>
      </c>
      <c r="P2024">
        <v>664</v>
      </c>
      <c r="Q2024">
        <f t="shared" si="188"/>
        <v>662</v>
      </c>
      <c r="R2024" s="8" t="str">
        <f t="shared" si="189"/>
        <v>FAIR</v>
      </c>
      <c r="S2024">
        <f t="shared" si="186"/>
        <v>2</v>
      </c>
      <c r="T2024" s="8" t="str">
        <f t="shared" si="190"/>
        <v>MEDIUM</v>
      </c>
      <c r="U2024" s="8" t="str">
        <f t="shared" si="191"/>
        <v>Moderate DTI/Income/FICO</v>
      </c>
    </row>
    <row r="2025" spans="1:21" x14ac:dyDescent="0.3">
      <c r="A2025">
        <v>66270145</v>
      </c>
      <c r="B2025" s="6">
        <v>20000</v>
      </c>
      <c r="C2025" t="s">
        <v>26</v>
      </c>
      <c r="D2025" s="4">
        <v>8.3800000000000013E-2</v>
      </c>
      <c r="E2025" t="s">
        <v>34</v>
      </c>
      <c r="F2025" t="s">
        <v>35</v>
      </c>
      <c r="G2025" t="s">
        <v>28</v>
      </c>
      <c r="H2025" t="s">
        <v>24</v>
      </c>
      <c r="I2025" s="6">
        <v>85000</v>
      </c>
      <c r="J2025" s="8" t="str">
        <f t="shared" si="187"/>
        <v>HIGH</v>
      </c>
      <c r="K2025" t="s">
        <v>48</v>
      </c>
      <c r="L2025" t="s">
        <v>25</v>
      </c>
      <c r="M2025" s="13">
        <v>0.13400000000000001</v>
      </c>
      <c r="N2025" s="13">
        <v>13.4</v>
      </c>
      <c r="O2025">
        <v>690</v>
      </c>
      <c r="P2025">
        <v>694</v>
      </c>
      <c r="Q2025">
        <f t="shared" si="188"/>
        <v>692</v>
      </c>
      <c r="R2025" s="8" t="str">
        <f t="shared" si="189"/>
        <v>FAIR</v>
      </c>
      <c r="S2025">
        <f t="shared" si="186"/>
        <v>2</v>
      </c>
      <c r="T2025" s="8" t="str">
        <f t="shared" si="190"/>
        <v>MEDIUM</v>
      </c>
      <c r="U2025" s="8" t="str">
        <f t="shared" si="191"/>
        <v>Moderate DTI/Income/FICO</v>
      </c>
    </row>
    <row r="2026" spans="1:21" x14ac:dyDescent="0.3">
      <c r="A2026">
        <v>65975489</v>
      </c>
      <c r="B2026" s="6">
        <v>12000</v>
      </c>
      <c r="C2026" t="s">
        <v>26</v>
      </c>
      <c r="D2026" s="4">
        <v>5.3200000000000004E-2</v>
      </c>
      <c r="E2026" t="s">
        <v>45</v>
      </c>
      <c r="F2026" t="s">
        <v>57</v>
      </c>
      <c r="G2026" t="s">
        <v>47</v>
      </c>
      <c r="H2026" t="s">
        <v>24</v>
      </c>
      <c r="I2026" s="6">
        <v>42000</v>
      </c>
      <c r="J2026" s="8" t="str">
        <f t="shared" si="187"/>
        <v>MEDIUM</v>
      </c>
      <c r="K2026" t="s">
        <v>29</v>
      </c>
      <c r="L2026" t="s">
        <v>20</v>
      </c>
      <c r="M2026" s="13">
        <v>0.2069</v>
      </c>
      <c r="N2026" s="13">
        <v>20.69</v>
      </c>
      <c r="O2026">
        <v>815</v>
      </c>
      <c r="P2026">
        <v>819</v>
      </c>
      <c r="Q2026">
        <f t="shared" si="188"/>
        <v>817</v>
      </c>
      <c r="R2026" s="8" t="str">
        <f t="shared" si="189"/>
        <v>GOOD</v>
      </c>
      <c r="S2026">
        <f t="shared" si="186"/>
        <v>1</v>
      </c>
      <c r="T2026" s="8" t="str">
        <f t="shared" si="190"/>
        <v>HIGH</v>
      </c>
      <c r="U2026" s="8" t="str">
        <f t="shared" si="191"/>
        <v>High DTI / Low Income / Low FICO</v>
      </c>
    </row>
    <row r="2027" spans="1:21" x14ac:dyDescent="0.3">
      <c r="A2027">
        <v>62610101</v>
      </c>
      <c r="B2027" s="6">
        <v>9000</v>
      </c>
      <c r="C2027" t="s">
        <v>26</v>
      </c>
      <c r="D2027" s="4">
        <v>0.1153</v>
      </c>
      <c r="E2027" t="s">
        <v>34</v>
      </c>
      <c r="F2027" t="s">
        <v>54</v>
      </c>
      <c r="G2027" t="s">
        <v>69</v>
      </c>
      <c r="H2027" t="s">
        <v>24</v>
      </c>
      <c r="I2027" s="6">
        <v>52600</v>
      </c>
      <c r="J2027" s="8" t="str">
        <f t="shared" si="187"/>
        <v>MEDIUM</v>
      </c>
      <c r="K2027" t="s">
        <v>29</v>
      </c>
      <c r="L2027" t="s">
        <v>20</v>
      </c>
      <c r="M2027" s="13">
        <v>0.27649999999999997</v>
      </c>
      <c r="N2027" s="13">
        <v>27.65</v>
      </c>
      <c r="O2027">
        <v>660</v>
      </c>
      <c r="P2027">
        <v>664</v>
      </c>
      <c r="Q2027">
        <f t="shared" si="188"/>
        <v>662</v>
      </c>
      <c r="R2027" s="8" t="str">
        <f t="shared" si="189"/>
        <v>FAIR</v>
      </c>
      <c r="S2027">
        <f t="shared" si="186"/>
        <v>1</v>
      </c>
      <c r="T2027" s="8" t="str">
        <f t="shared" si="190"/>
        <v>HIGH</v>
      </c>
      <c r="U2027" s="8" t="str">
        <f t="shared" si="191"/>
        <v>High DTI / Low Income / Low FICO</v>
      </c>
    </row>
    <row r="2028" spans="1:21" x14ac:dyDescent="0.3">
      <c r="A2028">
        <v>65591668</v>
      </c>
      <c r="B2028" s="6">
        <v>20000</v>
      </c>
      <c r="C2028" t="s">
        <v>26</v>
      </c>
      <c r="D2028" s="4">
        <v>0.1149</v>
      </c>
      <c r="E2028" t="s">
        <v>34</v>
      </c>
      <c r="F2028" t="s">
        <v>54</v>
      </c>
      <c r="G2028" t="s">
        <v>69</v>
      </c>
      <c r="H2028" t="s">
        <v>37</v>
      </c>
      <c r="I2028" s="6">
        <v>50000</v>
      </c>
      <c r="J2028" s="8" t="str">
        <f t="shared" si="187"/>
        <v>MEDIUM</v>
      </c>
      <c r="K2028" t="s">
        <v>29</v>
      </c>
      <c r="L2028" t="s">
        <v>20</v>
      </c>
      <c r="M2028" s="13">
        <v>0.3826</v>
      </c>
      <c r="N2028" s="13">
        <v>38.26</v>
      </c>
      <c r="O2028">
        <v>685</v>
      </c>
      <c r="P2028">
        <v>689</v>
      </c>
      <c r="Q2028">
        <f t="shared" si="188"/>
        <v>687</v>
      </c>
      <c r="R2028" s="8" t="str">
        <f t="shared" si="189"/>
        <v>FAIR</v>
      </c>
      <c r="S2028">
        <f t="shared" si="186"/>
        <v>1</v>
      </c>
      <c r="T2028" s="8" t="str">
        <f t="shared" si="190"/>
        <v>HIGH</v>
      </c>
      <c r="U2028" s="8" t="str">
        <f t="shared" si="191"/>
        <v>High DTI / Low Income / Low FICO</v>
      </c>
    </row>
    <row r="2029" spans="1:21" x14ac:dyDescent="0.3">
      <c r="A2029">
        <v>63467870</v>
      </c>
      <c r="B2029" s="6">
        <v>10000</v>
      </c>
      <c r="C2029" t="s">
        <v>26</v>
      </c>
      <c r="D2029" s="4">
        <v>6.2400000000000004E-2</v>
      </c>
      <c r="E2029" t="s">
        <v>45</v>
      </c>
      <c r="F2029" t="s">
        <v>62</v>
      </c>
      <c r="G2029" t="s">
        <v>33</v>
      </c>
      <c r="H2029" t="s">
        <v>24</v>
      </c>
      <c r="I2029" s="6">
        <v>101000</v>
      </c>
      <c r="J2029" s="8" t="str">
        <f t="shared" si="187"/>
        <v>HIGH</v>
      </c>
      <c r="K2029" t="s">
        <v>29</v>
      </c>
      <c r="L2029" t="s">
        <v>25</v>
      </c>
      <c r="M2029" s="13">
        <v>0.1162</v>
      </c>
      <c r="N2029" s="13">
        <v>11.62</v>
      </c>
      <c r="O2029">
        <v>735</v>
      </c>
      <c r="P2029">
        <v>739</v>
      </c>
      <c r="Q2029">
        <f t="shared" si="188"/>
        <v>737</v>
      </c>
      <c r="R2029" s="8" t="str">
        <f t="shared" si="189"/>
        <v>GOOD</v>
      </c>
      <c r="S2029">
        <f t="shared" si="186"/>
        <v>3</v>
      </c>
      <c r="T2029" s="8" t="str">
        <f t="shared" si="190"/>
        <v>LOW</v>
      </c>
      <c r="U2029" s="8" t="str">
        <f t="shared" si="191"/>
        <v>Strong Profile</v>
      </c>
    </row>
    <row r="2030" spans="1:21" x14ac:dyDescent="0.3">
      <c r="A2030">
        <v>66582075</v>
      </c>
      <c r="B2030" s="6">
        <v>21600</v>
      </c>
      <c r="C2030" t="s">
        <v>14</v>
      </c>
      <c r="D2030" s="4">
        <v>0.12590000000000001</v>
      </c>
      <c r="E2030" t="s">
        <v>21</v>
      </c>
      <c r="F2030" t="s">
        <v>22</v>
      </c>
      <c r="G2030" t="s">
        <v>50</v>
      </c>
      <c r="H2030" t="s">
        <v>37</v>
      </c>
      <c r="I2030" s="6">
        <v>70000</v>
      </c>
      <c r="J2030" s="8" t="str">
        <f t="shared" si="187"/>
        <v>HIGH</v>
      </c>
      <c r="K2030" t="s">
        <v>29</v>
      </c>
      <c r="L2030" t="s">
        <v>25</v>
      </c>
      <c r="M2030" s="13">
        <v>0.25679999999999997</v>
      </c>
      <c r="N2030" s="13">
        <v>25.679999999999996</v>
      </c>
      <c r="O2030">
        <v>680</v>
      </c>
      <c r="P2030">
        <v>684</v>
      </c>
      <c r="Q2030">
        <f t="shared" si="188"/>
        <v>682</v>
      </c>
      <c r="R2030" s="8" t="str">
        <f t="shared" si="189"/>
        <v>FAIR</v>
      </c>
      <c r="S2030">
        <f t="shared" si="186"/>
        <v>1</v>
      </c>
      <c r="T2030" s="8" t="str">
        <f t="shared" si="190"/>
        <v>HIGH</v>
      </c>
      <c r="U2030" s="8" t="str">
        <f t="shared" si="191"/>
        <v>High DTI / Low Income / Low FICO</v>
      </c>
    </row>
    <row r="2031" spans="1:21" x14ac:dyDescent="0.3">
      <c r="A2031">
        <v>66096335</v>
      </c>
      <c r="B2031" s="6">
        <v>9000</v>
      </c>
      <c r="C2031" t="s">
        <v>26</v>
      </c>
      <c r="D2031" s="4">
        <v>6.8900000000000003E-2</v>
      </c>
      <c r="E2031" t="s">
        <v>45</v>
      </c>
      <c r="F2031" t="s">
        <v>46</v>
      </c>
      <c r="G2031" t="s">
        <v>33</v>
      </c>
      <c r="H2031" t="s">
        <v>24</v>
      </c>
      <c r="I2031" s="6">
        <v>53000</v>
      </c>
      <c r="J2031" s="8" t="str">
        <f t="shared" si="187"/>
        <v>MEDIUM</v>
      </c>
      <c r="K2031" t="s">
        <v>29</v>
      </c>
      <c r="L2031" t="s">
        <v>25</v>
      </c>
      <c r="M2031" s="13">
        <v>0.18859999999999999</v>
      </c>
      <c r="N2031" s="13">
        <v>18.86</v>
      </c>
      <c r="O2031">
        <v>720</v>
      </c>
      <c r="P2031">
        <v>724</v>
      </c>
      <c r="Q2031">
        <f t="shared" si="188"/>
        <v>722</v>
      </c>
      <c r="R2031" s="8" t="str">
        <f t="shared" si="189"/>
        <v>GOOD</v>
      </c>
      <c r="S2031">
        <f t="shared" si="186"/>
        <v>2</v>
      </c>
      <c r="T2031" s="8" t="str">
        <f t="shared" si="190"/>
        <v>MEDIUM</v>
      </c>
      <c r="U2031" s="8" t="str">
        <f t="shared" si="191"/>
        <v>Moderate DTI/Income/FICO</v>
      </c>
    </row>
    <row r="2032" spans="1:21" x14ac:dyDescent="0.3">
      <c r="A2032">
        <v>66160203</v>
      </c>
      <c r="B2032" s="6">
        <v>35000</v>
      </c>
      <c r="C2032" t="s">
        <v>26</v>
      </c>
      <c r="D2032" s="4">
        <v>9.1700000000000004E-2</v>
      </c>
      <c r="E2032" t="s">
        <v>34</v>
      </c>
      <c r="F2032" t="s">
        <v>68</v>
      </c>
      <c r="G2032" t="s">
        <v>23</v>
      </c>
      <c r="H2032" t="s">
        <v>24</v>
      </c>
      <c r="I2032" s="6">
        <v>185000</v>
      </c>
      <c r="J2032" s="8" t="str">
        <f t="shared" si="187"/>
        <v>HIGH</v>
      </c>
      <c r="K2032" t="s">
        <v>29</v>
      </c>
      <c r="L2032" t="s">
        <v>20</v>
      </c>
      <c r="M2032" s="13">
        <v>0.16550000000000001</v>
      </c>
      <c r="N2032" s="13">
        <v>16.55</v>
      </c>
      <c r="O2032">
        <v>685</v>
      </c>
      <c r="P2032">
        <v>689</v>
      </c>
      <c r="Q2032">
        <f t="shared" si="188"/>
        <v>687</v>
      </c>
      <c r="R2032" s="8" t="str">
        <f t="shared" si="189"/>
        <v>FAIR</v>
      </c>
      <c r="S2032">
        <f t="shared" si="186"/>
        <v>2</v>
      </c>
      <c r="T2032" s="8" t="str">
        <f t="shared" si="190"/>
        <v>MEDIUM</v>
      </c>
      <c r="U2032" s="8" t="str">
        <f t="shared" si="191"/>
        <v>Moderate DTI/Income/FICO</v>
      </c>
    </row>
    <row r="2033" spans="1:21" x14ac:dyDescent="0.3">
      <c r="A2033">
        <v>62489512</v>
      </c>
      <c r="B2033" s="6">
        <v>19700</v>
      </c>
      <c r="C2033" t="s">
        <v>26</v>
      </c>
      <c r="D2033" s="4">
        <v>0.1855</v>
      </c>
      <c r="E2033" t="s">
        <v>43</v>
      </c>
      <c r="F2033" t="s">
        <v>70</v>
      </c>
      <c r="G2033" t="s">
        <v>33</v>
      </c>
      <c r="H2033" t="s">
        <v>37</v>
      </c>
      <c r="I2033" s="6">
        <v>54788</v>
      </c>
      <c r="J2033" s="8" t="str">
        <f t="shared" si="187"/>
        <v>MEDIUM</v>
      </c>
      <c r="K2033" t="s">
        <v>29</v>
      </c>
      <c r="L2033" t="s">
        <v>20</v>
      </c>
      <c r="M2033" s="13">
        <v>0.20920000000000002</v>
      </c>
      <c r="N2033" s="13">
        <v>20.92</v>
      </c>
      <c r="O2033">
        <v>680</v>
      </c>
      <c r="P2033">
        <v>684</v>
      </c>
      <c r="Q2033">
        <f t="shared" si="188"/>
        <v>682</v>
      </c>
      <c r="R2033" s="8" t="str">
        <f t="shared" si="189"/>
        <v>FAIR</v>
      </c>
      <c r="S2033">
        <f t="shared" si="186"/>
        <v>1</v>
      </c>
      <c r="T2033" s="8" t="str">
        <f t="shared" si="190"/>
        <v>HIGH</v>
      </c>
      <c r="U2033" s="8" t="str">
        <f t="shared" si="191"/>
        <v>High DTI / Low Income / Low FICO</v>
      </c>
    </row>
    <row r="2034" spans="1:21" x14ac:dyDescent="0.3">
      <c r="A2034">
        <v>64731206</v>
      </c>
      <c r="B2034" s="6">
        <v>4500</v>
      </c>
      <c r="C2034" t="s">
        <v>26</v>
      </c>
      <c r="D2034" s="4">
        <v>0.12050000000000001</v>
      </c>
      <c r="E2034" t="s">
        <v>21</v>
      </c>
      <c r="F2034" t="s">
        <v>40</v>
      </c>
      <c r="G2034" t="s">
        <v>23</v>
      </c>
      <c r="H2034" t="s">
        <v>37</v>
      </c>
      <c r="I2034" s="6">
        <v>23199</v>
      </c>
      <c r="J2034" s="8" t="str">
        <f t="shared" si="187"/>
        <v>LOW</v>
      </c>
      <c r="K2034" t="s">
        <v>29</v>
      </c>
      <c r="L2034" t="s">
        <v>25</v>
      </c>
      <c r="M2034" s="13">
        <v>0.1009</v>
      </c>
      <c r="N2034" s="13">
        <v>10.09</v>
      </c>
      <c r="O2034">
        <v>670</v>
      </c>
      <c r="P2034">
        <v>674</v>
      </c>
      <c r="Q2034">
        <f t="shared" si="188"/>
        <v>672</v>
      </c>
      <c r="R2034" s="8" t="str">
        <f t="shared" si="189"/>
        <v>FAIR</v>
      </c>
      <c r="S2034">
        <f t="shared" si="186"/>
        <v>1</v>
      </c>
      <c r="T2034" s="8" t="str">
        <f t="shared" si="190"/>
        <v>HIGH</v>
      </c>
      <c r="U2034" s="8" t="str">
        <f t="shared" si="191"/>
        <v>High DTI / Low Income / Low FICO</v>
      </c>
    </row>
    <row r="2035" spans="1:21" x14ac:dyDescent="0.3">
      <c r="A2035">
        <v>63957814</v>
      </c>
      <c r="B2035" s="6">
        <v>3200</v>
      </c>
      <c r="C2035" t="s">
        <v>26</v>
      </c>
      <c r="D2035" s="4">
        <v>9.9900000000000003E-2</v>
      </c>
      <c r="E2035" t="s">
        <v>34</v>
      </c>
      <c r="F2035" t="s">
        <v>58</v>
      </c>
      <c r="H2035" t="s">
        <v>37</v>
      </c>
      <c r="I2035" s="6">
        <v>42000</v>
      </c>
      <c r="J2035" s="8" t="str">
        <f t="shared" si="187"/>
        <v>MEDIUM</v>
      </c>
      <c r="K2035" t="s">
        <v>48</v>
      </c>
      <c r="L2035" t="s">
        <v>67</v>
      </c>
      <c r="M2035" s="13">
        <v>0.16940000000000002</v>
      </c>
      <c r="N2035" s="13">
        <v>16.940000000000001</v>
      </c>
      <c r="O2035">
        <v>675</v>
      </c>
      <c r="P2035">
        <v>679</v>
      </c>
      <c r="Q2035">
        <f t="shared" si="188"/>
        <v>677</v>
      </c>
      <c r="R2035" s="8" t="str">
        <f t="shared" si="189"/>
        <v>FAIR</v>
      </c>
      <c r="S2035">
        <f t="shared" si="186"/>
        <v>2</v>
      </c>
      <c r="T2035" s="8" t="str">
        <f t="shared" si="190"/>
        <v>MEDIUM</v>
      </c>
      <c r="U2035" s="8" t="str">
        <f t="shared" si="191"/>
        <v>Moderate DTI/Income/FICO</v>
      </c>
    </row>
    <row r="2036" spans="1:21" x14ac:dyDescent="0.3">
      <c r="A2036">
        <v>63732393</v>
      </c>
      <c r="B2036" s="6">
        <v>12000</v>
      </c>
      <c r="C2036" t="s">
        <v>14</v>
      </c>
      <c r="D2036" s="4">
        <v>0.12050000000000001</v>
      </c>
      <c r="E2036" t="s">
        <v>21</v>
      </c>
      <c r="F2036" t="s">
        <v>40</v>
      </c>
      <c r="G2036" t="s">
        <v>33</v>
      </c>
      <c r="H2036" t="s">
        <v>24</v>
      </c>
      <c r="I2036" s="6">
        <v>80000</v>
      </c>
      <c r="J2036" s="8" t="str">
        <f t="shared" si="187"/>
        <v>HIGH</v>
      </c>
      <c r="K2036" t="s">
        <v>29</v>
      </c>
      <c r="L2036" t="s">
        <v>25</v>
      </c>
      <c r="M2036" s="13">
        <v>0.11539999999999999</v>
      </c>
      <c r="N2036" s="13">
        <v>11.54</v>
      </c>
      <c r="O2036">
        <v>660</v>
      </c>
      <c r="P2036">
        <v>664</v>
      </c>
      <c r="Q2036">
        <f t="shared" si="188"/>
        <v>662</v>
      </c>
      <c r="R2036" s="8" t="str">
        <f t="shared" si="189"/>
        <v>FAIR</v>
      </c>
      <c r="S2036">
        <f t="shared" si="186"/>
        <v>2</v>
      </c>
      <c r="T2036" s="8" t="str">
        <f t="shared" si="190"/>
        <v>MEDIUM</v>
      </c>
      <c r="U2036" s="8" t="str">
        <f t="shared" si="191"/>
        <v>Moderate DTI/Income/FICO</v>
      </c>
    </row>
    <row r="2037" spans="1:21" x14ac:dyDescent="0.3">
      <c r="A2037">
        <v>65602216</v>
      </c>
      <c r="B2037" s="6">
        <v>6000</v>
      </c>
      <c r="C2037" t="s">
        <v>26</v>
      </c>
      <c r="D2037" s="4">
        <v>0.16550000000000001</v>
      </c>
      <c r="E2037" t="s">
        <v>15</v>
      </c>
      <c r="F2037" t="s">
        <v>16</v>
      </c>
      <c r="G2037" t="s">
        <v>33</v>
      </c>
      <c r="H2037" t="s">
        <v>24</v>
      </c>
      <c r="I2037" s="6">
        <v>42000</v>
      </c>
      <c r="J2037" s="8" t="str">
        <f t="shared" si="187"/>
        <v>MEDIUM</v>
      </c>
      <c r="K2037" t="s">
        <v>29</v>
      </c>
      <c r="L2037" t="s">
        <v>82</v>
      </c>
      <c r="M2037" s="13">
        <v>0.1966</v>
      </c>
      <c r="N2037" s="13">
        <v>19.66</v>
      </c>
      <c r="O2037">
        <v>675</v>
      </c>
      <c r="P2037">
        <v>679</v>
      </c>
      <c r="Q2037">
        <f t="shared" si="188"/>
        <v>677</v>
      </c>
      <c r="R2037" s="8" t="str">
        <f t="shared" si="189"/>
        <v>FAIR</v>
      </c>
      <c r="S2037">
        <f t="shared" si="186"/>
        <v>2</v>
      </c>
      <c r="T2037" s="8" t="str">
        <f t="shared" si="190"/>
        <v>MEDIUM</v>
      </c>
      <c r="U2037" s="8" t="str">
        <f t="shared" si="191"/>
        <v>Moderate DTI/Income/FICO</v>
      </c>
    </row>
    <row r="2038" spans="1:21" x14ac:dyDescent="0.3">
      <c r="A2038">
        <v>66096371</v>
      </c>
      <c r="B2038" s="6">
        <v>22000</v>
      </c>
      <c r="C2038" t="s">
        <v>26</v>
      </c>
      <c r="D2038" s="4">
        <v>0.10640000000000001</v>
      </c>
      <c r="E2038" t="s">
        <v>34</v>
      </c>
      <c r="F2038" t="s">
        <v>49</v>
      </c>
      <c r="G2038" t="s">
        <v>69</v>
      </c>
      <c r="H2038" t="s">
        <v>24</v>
      </c>
      <c r="I2038" s="6">
        <v>106000</v>
      </c>
      <c r="J2038" s="8" t="str">
        <f t="shared" si="187"/>
        <v>HIGH</v>
      </c>
      <c r="K2038" t="s">
        <v>29</v>
      </c>
      <c r="L2038" t="s">
        <v>20</v>
      </c>
      <c r="M2038" s="13">
        <v>0.1119</v>
      </c>
      <c r="N2038" s="13">
        <v>11.19</v>
      </c>
      <c r="O2038">
        <v>720</v>
      </c>
      <c r="P2038">
        <v>724</v>
      </c>
      <c r="Q2038">
        <f t="shared" si="188"/>
        <v>722</v>
      </c>
      <c r="R2038" s="8" t="str">
        <f t="shared" si="189"/>
        <v>GOOD</v>
      </c>
      <c r="S2038">
        <f t="shared" si="186"/>
        <v>3</v>
      </c>
      <c r="T2038" s="8" t="str">
        <f t="shared" si="190"/>
        <v>LOW</v>
      </c>
      <c r="U2038" s="8" t="str">
        <f t="shared" si="191"/>
        <v>Strong Profile</v>
      </c>
    </row>
    <row r="2039" spans="1:21" x14ac:dyDescent="0.3">
      <c r="A2039">
        <v>65412118</v>
      </c>
      <c r="B2039" s="6">
        <v>15000</v>
      </c>
      <c r="C2039" t="s">
        <v>26</v>
      </c>
      <c r="D2039" s="4">
        <v>9.9900000000000003E-2</v>
      </c>
      <c r="E2039" t="s">
        <v>34</v>
      </c>
      <c r="F2039" t="s">
        <v>58</v>
      </c>
      <c r="G2039" t="s">
        <v>72</v>
      </c>
      <c r="H2039" t="s">
        <v>24</v>
      </c>
      <c r="I2039" s="6">
        <v>45000</v>
      </c>
      <c r="J2039" s="8" t="str">
        <f t="shared" si="187"/>
        <v>MEDIUM</v>
      </c>
      <c r="K2039" t="s">
        <v>48</v>
      </c>
      <c r="L2039" t="s">
        <v>25</v>
      </c>
      <c r="M2039" s="13">
        <v>0.34310000000000002</v>
      </c>
      <c r="N2039" s="13">
        <v>34.31</v>
      </c>
      <c r="O2039">
        <v>715</v>
      </c>
      <c r="P2039">
        <v>719</v>
      </c>
      <c r="Q2039">
        <f t="shared" si="188"/>
        <v>717</v>
      </c>
      <c r="R2039" s="8" t="str">
        <f t="shared" si="189"/>
        <v>GOOD</v>
      </c>
      <c r="S2039">
        <f t="shared" si="186"/>
        <v>1</v>
      </c>
      <c r="T2039" s="8" t="str">
        <f t="shared" si="190"/>
        <v>HIGH</v>
      </c>
      <c r="U2039" s="8" t="str">
        <f t="shared" si="191"/>
        <v>High DTI / Low Income / Low FICO</v>
      </c>
    </row>
    <row r="2040" spans="1:21" x14ac:dyDescent="0.3">
      <c r="A2040">
        <v>64822764</v>
      </c>
      <c r="B2040" s="6">
        <v>30000</v>
      </c>
      <c r="C2040" t="s">
        <v>14</v>
      </c>
      <c r="D2040" s="4">
        <v>0.12050000000000001</v>
      </c>
      <c r="E2040" t="s">
        <v>21</v>
      </c>
      <c r="F2040" t="s">
        <v>40</v>
      </c>
      <c r="G2040" t="s">
        <v>39</v>
      </c>
      <c r="H2040" t="s">
        <v>24</v>
      </c>
      <c r="I2040" s="6">
        <v>80000</v>
      </c>
      <c r="J2040" s="8" t="str">
        <f t="shared" si="187"/>
        <v>HIGH</v>
      </c>
      <c r="K2040" t="s">
        <v>19</v>
      </c>
      <c r="L2040" t="s">
        <v>31</v>
      </c>
      <c r="M2040" s="13">
        <v>0.17519999999999999</v>
      </c>
      <c r="N2040" s="13">
        <v>17.52</v>
      </c>
      <c r="O2040">
        <v>685</v>
      </c>
      <c r="P2040">
        <v>689</v>
      </c>
      <c r="Q2040">
        <f t="shared" si="188"/>
        <v>687</v>
      </c>
      <c r="R2040" s="8" t="str">
        <f t="shared" si="189"/>
        <v>FAIR</v>
      </c>
      <c r="S2040">
        <f t="shared" si="186"/>
        <v>2</v>
      </c>
      <c r="T2040" s="8" t="str">
        <f t="shared" si="190"/>
        <v>MEDIUM</v>
      </c>
      <c r="U2040" s="8" t="str">
        <f t="shared" si="191"/>
        <v>Moderate DTI/Income/FICO</v>
      </c>
    </row>
    <row r="2041" spans="1:21" x14ac:dyDescent="0.3">
      <c r="A2041">
        <v>65681847</v>
      </c>
      <c r="B2041" s="6">
        <v>14000</v>
      </c>
      <c r="C2041" t="s">
        <v>14</v>
      </c>
      <c r="D2041" s="4">
        <v>0.18489999999999998</v>
      </c>
      <c r="E2041" t="s">
        <v>43</v>
      </c>
      <c r="F2041" t="s">
        <v>70</v>
      </c>
      <c r="G2041" t="s">
        <v>33</v>
      </c>
      <c r="H2041" t="s">
        <v>18</v>
      </c>
      <c r="I2041" s="6">
        <v>40500</v>
      </c>
      <c r="J2041" s="8" t="str">
        <f t="shared" si="187"/>
        <v>MEDIUM</v>
      </c>
      <c r="K2041" t="s">
        <v>19</v>
      </c>
      <c r="L2041" t="s">
        <v>20</v>
      </c>
      <c r="M2041" s="13">
        <v>0.1313</v>
      </c>
      <c r="N2041" s="13">
        <v>13.13</v>
      </c>
      <c r="O2041">
        <v>665</v>
      </c>
      <c r="P2041">
        <v>669</v>
      </c>
      <c r="Q2041">
        <f t="shared" si="188"/>
        <v>667</v>
      </c>
      <c r="R2041" s="8" t="str">
        <f t="shared" si="189"/>
        <v>FAIR</v>
      </c>
      <c r="S2041">
        <f t="shared" si="186"/>
        <v>2</v>
      </c>
      <c r="T2041" s="8" t="str">
        <f t="shared" si="190"/>
        <v>MEDIUM</v>
      </c>
      <c r="U2041" s="8" t="str">
        <f t="shared" si="191"/>
        <v>Moderate DTI/Income/FICO</v>
      </c>
    </row>
    <row r="2042" spans="1:21" x14ac:dyDescent="0.3">
      <c r="A2042">
        <v>67715844</v>
      </c>
      <c r="B2042" s="6">
        <v>25000</v>
      </c>
      <c r="C2042" t="s">
        <v>26</v>
      </c>
      <c r="D2042" s="4">
        <v>6.2400000000000004E-2</v>
      </c>
      <c r="E2042" t="s">
        <v>45</v>
      </c>
      <c r="F2042" t="s">
        <v>62</v>
      </c>
      <c r="G2042" t="s">
        <v>50</v>
      </c>
      <c r="H2042" t="s">
        <v>24</v>
      </c>
      <c r="I2042" s="6">
        <v>120000</v>
      </c>
      <c r="J2042" s="8" t="str">
        <f t="shared" si="187"/>
        <v>HIGH</v>
      </c>
      <c r="K2042" t="s">
        <v>29</v>
      </c>
      <c r="L2042" t="s">
        <v>20</v>
      </c>
      <c r="M2042" s="13">
        <v>0.1759</v>
      </c>
      <c r="N2042" s="13">
        <v>17.59</v>
      </c>
      <c r="O2042">
        <v>705</v>
      </c>
      <c r="P2042">
        <v>709</v>
      </c>
      <c r="Q2042">
        <f t="shared" si="188"/>
        <v>707</v>
      </c>
      <c r="R2042" s="8" t="str">
        <f t="shared" si="189"/>
        <v>GOOD</v>
      </c>
      <c r="S2042">
        <f t="shared" si="186"/>
        <v>2</v>
      </c>
      <c r="T2042" s="8" t="str">
        <f t="shared" si="190"/>
        <v>MEDIUM</v>
      </c>
      <c r="U2042" s="8" t="str">
        <f t="shared" si="191"/>
        <v>Moderate DTI/Income/FICO</v>
      </c>
    </row>
    <row r="2043" spans="1:21" x14ac:dyDescent="0.3">
      <c r="A2043">
        <v>68523784</v>
      </c>
      <c r="B2043" s="6">
        <v>5000</v>
      </c>
      <c r="C2043" t="s">
        <v>26</v>
      </c>
      <c r="D2043" s="4">
        <v>7.4900000000000008E-2</v>
      </c>
      <c r="E2043" t="s">
        <v>45</v>
      </c>
      <c r="F2043" t="s">
        <v>61</v>
      </c>
      <c r="G2043" t="s">
        <v>69</v>
      </c>
      <c r="H2043" t="s">
        <v>24</v>
      </c>
      <c r="I2043" s="6">
        <v>52000</v>
      </c>
      <c r="J2043" s="8" t="str">
        <f t="shared" si="187"/>
        <v>MEDIUM</v>
      </c>
      <c r="K2043" t="s">
        <v>29</v>
      </c>
      <c r="L2043" t="s">
        <v>59</v>
      </c>
      <c r="M2043" s="13">
        <v>6.1399999999999996E-2</v>
      </c>
      <c r="N2043" s="13">
        <v>6.14</v>
      </c>
      <c r="O2043">
        <v>760</v>
      </c>
      <c r="P2043">
        <v>764</v>
      </c>
      <c r="Q2043">
        <f t="shared" si="188"/>
        <v>762</v>
      </c>
      <c r="R2043" s="8" t="str">
        <f t="shared" si="189"/>
        <v>GOOD</v>
      </c>
      <c r="S2043">
        <f t="shared" si="186"/>
        <v>2</v>
      </c>
      <c r="T2043" s="8" t="str">
        <f t="shared" si="190"/>
        <v>MEDIUM</v>
      </c>
      <c r="U2043" s="8" t="str">
        <f t="shared" si="191"/>
        <v>Moderate DTI/Income/FICO</v>
      </c>
    </row>
    <row r="2044" spans="1:21" x14ac:dyDescent="0.3">
      <c r="A2044">
        <v>67596001</v>
      </c>
      <c r="B2044" s="6">
        <v>24000</v>
      </c>
      <c r="C2044" t="s">
        <v>14</v>
      </c>
      <c r="D2044" s="4">
        <v>0.16589999999999999</v>
      </c>
      <c r="E2044" t="s">
        <v>15</v>
      </c>
      <c r="F2044" t="s">
        <v>16</v>
      </c>
      <c r="G2044" t="s">
        <v>50</v>
      </c>
      <c r="H2044" t="s">
        <v>24</v>
      </c>
      <c r="I2044" s="6">
        <v>134000</v>
      </c>
      <c r="J2044" s="8" t="str">
        <f t="shared" si="187"/>
        <v>HIGH</v>
      </c>
      <c r="K2044" t="s">
        <v>29</v>
      </c>
      <c r="L2044" t="s">
        <v>31</v>
      </c>
      <c r="M2044" s="13">
        <v>9.3000000000000013E-2</v>
      </c>
      <c r="N2044" s="13">
        <v>9.3000000000000007</v>
      </c>
      <c r="O2044">
        <v>660</v>
      </c>
      <c r="P2044">
        <v>664</v>
      </c>
      <c r="Q2044">
        <f t="shared" si="188"/>
        <v>662</v>
      </c>
      <c r="R2044" s="8" t="str">
        <f t="shared" si="189"/>
        <v>FAIR</v>
      </c>
      <c r="S2044">
        <f t="shared" si="186"/>
        <v>2</v>
      </c>
      <c r="T2044" s="8" t="str">
        <f t="shared" si="190"/>
        <v>MEDIUM</v>
      </c>
      <c r="U2044" s="8" t="str">
        <f t="shared" si="191"/>
        <v>Moderate DTI/Income/FICO</v>
      </c>
    </row>
    <row r="2045" spans="1:21" x14ac:dyDescent="0.3">
      <c r="A2045">
        <v>66535049</v>
      </c>
      <c r="B2045" s="6">
        <v>17000</v>
      </c>
      <c r="C2045" t="s">
        <v>14</v>
      </c>
      <c r="D2045" s="4">
        <v>0.11990000000000001</v>
      </c>
      <c r="E2045" t="s">
        <v>21</v>
      </c>
      <c r="F2045" t="s">
        <v>40</v>
      </c>
      <c r="G2045" t="s">
        <v>36</v>
      </c>
      <c r="H2045" t="s">
        <v>37</v>
      </c>
      <c r="I2045" s="6">
        <v>52500</v>
      </c>
      <c r="J2045" s="8" t="str">
        <f t="shared" si="187"/>
        <v>MEDIUM</v>
      </c>
      <c r="K2045" t="s">
        <v>48</v>
      </c>
      <c r="L2045" t="s">
        <v>25</v>
      </c>
      <c r="M2045" s="13">
        <v>0.26229999999999998</v>
      </c>
      <c r="N2045" s="13">
        <v>26.229999999999997</v>
      </c>
      <c r="O2045">
        <v>660</v>
      </c>
      <c r="P2045">
        <v>664</v>
      </c>
      <c r="Q2045">
        <f t="shared" si="188"/>
        <v>662</v>
      </c>
      <c r="R2045" s="8" t="str">
        <f t="shared" si="189"/>
        <v>FAIR</v>
      </c>
      <c r="S2045">
        <f t="shared" si="186"/>
        <v>1</v>
      </c>
      <c r="T2045" s="8" t="str">
        <f t="shared" si="190"/>
        <v>HIGH</v>
      </c>
      <c r="U2045" s="8" t="str">
        <f t="shared" si="191"/>
        <v>High DTI / Low Income / Low FICO</v>
      </c>
    </row>
    <row r="2046" spans="1:21" x14ac:dyDescent="0.3">
      <c r="A2046">
        <v>66562244</v>
      </c>
      <c r="B2046" s="6">
        <v>20000</v>
      </c>
      <c r="C2046" t="s">
        <v>26</v>
      </c>
      <c r="D2046" s="4">
        <v>9.1700000000000004E-2</v>
      </c>
      <c r="E2046" t="s">
        <v>34</v>
      </c>
      <c r="F2046" t="s">
        <v>68</v>
      </c>
      <c r="G2046" t="s">
        <v>33</v>
      </c>
      <c r="H2046" t="s">
        <v>18</v>
      </c>
      <c r="I2046" s="6">
        <v>72000</v>
      </c>
      <c r="J2046" s="8" t="str">
        <f t="shared" si="187"/>
        <v>HIGH</v>
      </c>
      <c r="K2046" t="s">
        <v>29</v>
      </c>
      <c r="L2046" t="s">
        <v>20</v>
      </c>
      <c r="M2046" s="13">
        <v>0.31869999999999998</v>
      </c>
      <c r="N2046" s="13">
        <v>31.869999999999997</v>
      </c>
      <c r="O2046">
        <v>670</v>
      </c>
      <c r="P2046">
        <v>674</v>
      </c>
      <c r="Q2046">
        <f t="shared" si="188"/>
        <v>672</v>
      </c>
      <c r="R2046" s="8" t="str">
        <f t="shared" si="189"/>
        <v>FAIR</v>
      </c>
      <c r="S2046">
        <f t="shared" si="186"/>
        <v>1</v>
      </c>
      <c r="T2046" s="8" t="str">
        <f t="shared" si="190"/>
        <v>HIGH</v>
      </c>
      <c r="U2046" s="8" t="str">
        <f t="shared" si="191"/>
        <v>High DTI / Low Income / Low FICO</v>
      </c>
    </row>
    <row r="2047" spans="1:21" x14ac:dyDescent="0.3">
      <c r="A2047">
        <v>63419548</v>
      </c>
      <c r="B2047" s="6">
        <v>12600</v>
      </c>
      <c r="C2047" t="s">
        <v>26</v>
      </c>
      <c r="D2047" s="4">
        <v>0.1825</v>
      </c>
      <c r="E2047" t="s">
        <v>43</v>
      </c>
      <c r="F2047" t="s">
        <v>65</v>
      </c>
      <c r="G2047" t="s">
        <v>33</v>
      </c>
      <c r="H2047" t="s">
        <v>37</v>
      </c>
      <c r="I2047" s="6">
        <v>30000</v>
      </c>
      <c r="J2047" s="8" t="str">
        <f t="shared" si="187"/>
        <v>LOW</v>
      </c>
      <c r="K2047" t="s">
        <v>48</v>
      </c>
      <c r="L2047" t="s">
        <v>20</v>
      </c>
      <c r="M2047" s="13">
        <v>0.33240000000000003</v>
      </c>
      <c r="N2047" s="13">
        <v>33.24</v>
      </c>
      <c r="O2047">
        <v>665</v>
      </c>
      <c r="P2047">
        <v>669</v>
      </c>
      <c r="Q2047">
        <f t="shared" si="188"/>
        <v>667</v>
      </c>
      <c r="R2047" s="8" t="str">
        <f t="shared" si="189"/>
        <v>FAIR</v>
      </c>
      <c r="S2047">
        <f t="shared" si="186"/>
        <v>1</v>
      </c>
      <c r="T2047" s="8" t="str">
        <f t="shared" si="190"/>
        <v>HIGH</v>
      </c>
      <c r="U2047" s="8" t="str">
        <f t="shared" si="191"/>
        <v>High DTI / Low Income / Low FICO</v>
      </c>
    </row>
    <row r="2048" spans="1:21" x14ac:dyDescent="0.3">
      <c r="A2048">
        <v>65906569</v>
      </c>
      <c r="B2048" s="6">
        <v>30000</v>
      </c>
      <c r="C2048" t="s">
        <v>14</v>
      </c>
      <c r="D2048" s="4">
        <v>0.13669999999999999</v>
      </c>
      <c r="E2048" t="s">
        <v>21</v>
      </c>
      <c r="F2048" t="s">
        <v>30</v>
      </c>
      <c r="G2048" t="s">
        <v>50</v>
      </c>
      <c r="H2048" t="s">
        <v>37</v>
      </c>
      <c r="I2048" s="6">
        <v>102000</v>
      </c>
      <c r="J2048" s="8" t="str">
        <f t="shared" si="187"/>
        <v>HIGH</v>
      </c>
      <c r="K2048" t="s">
        <v>29</v>
      </c>
      <c r="L2048" t="s">
        <v>25</v>
      </c>
      <c r="M2048" s="13">
        <v>0.3362</v>
      </c>
      <c r="N2048" s="13">
        <v>33.619999999999997</v>
      </c>
      <c r="O2048">
        <v>665</v>
      </c>
      <c r="P2048">
        <v>669</v>
      </c>
      <c r="Q2048">
        <f t="shared" si="188"/>
        <v>667</v>
      </c>
      <c r="R2048" s="8" t="str">
        <f t="shared" si="189"/>
        <v>FAIR</v>
      </c>
      <c r="S2048">
        <f t="shared" si="186"/>
        <v>1</v>
      </c>
      <c r="T2048" s="8" t="str">
        <f t="shared" si="190"/>
        <v>HIGH</v>
      </c>
      <c r="U2048" s="8" t="str">
        <f t="shared" si="191"/>
        <v>High DTI / Low Income / Low FICO</v>
      </c>
    </row>
    <row r="2049" spans="1:21" x14ac:dyDescent="0.3">
      <c r="A2049">
        <v>66571846</v>
      </c>
      <c r="B2049" s="6">
        <v>27000</v>
      </c>
      <c r="C2049" t="s">
        <v>14</v>
      </c>
      <c r="D2049" s="4">
        <v>0.12590000000000001</v>
      </c>
      <c r="E2049" t="s">
        <v>21</v>
      </c>
      <c r="F2049" t="s">
        <v>22</v>
      </c>
      <c r="G2049" t="s">
        <v>33</v>
      </c>
      <c r="H2049" t="s">
        <v>24</v>
      </c>
      <c r="I2049" s="6">
        <v>98000</v>
      </c>
      <c r="J2049" s="8" t="str">
        <f t="shared" si="187"/>
        <v>HIGH</v>
      </c>
      <c r="K2049" t="s">
        <v>19</v>
      </c>
      <c r="L2049" t="s">
        <v>25</v>
      </c>
      <c r="M2049" s="13">
        <v>0.15770000000000001</v>
      </c>
      <c r="N2049" s="13">
        <v>15.770000000000001</v>
      </c>
      <c r="O2049">
        <v>700</v>
      </c>
      <c r="P2049">
        <v>704</v>
      </c>
      <c r="Q2049">
        <f t="shared" si="188"/>
        <v>702</v>
      </c>
      <c r="R2049" s="8" t="str">
        <f t="shared" si="189"/>
        <v>GOOD</v>
      </c>
      <c r="S2049">
        <f t="shared" si="186"/>
        <v>2</v>
      </c>
      <c r="T2049" s="8" t="str">
        <f t="shared" si="190"/>
        <v>MEDIUM</v>
      </c>
      <c r="U2049" s="8" t="str">
        <f t="shared" si="191"/>
        <v>Moderate DTI/Income/FICO</v>
      </c>
    </row>
    <row r="2050" spans="1:21" x14ac:dyDescent="0.3">
      <c r="A2050">
        <v>66544070</v>
      </c>
      <c r="B2050" s="6">
        <v>10950</v>
      </c>
      <c r="C2050" t="s">
        <v>26</v>
      </c>
      <c r="D2050" s="4">
        <v>0.16550000000000001</v>
      </c>
      <c r="E2050" t="s">
        <v>15</v>
      </c>
      <c r="F2050" t="s">
        <v>16</v>
      </c>
      <c r="G2050" t="s">
        <v>33</v>
      </c>
      <c r="H2050" t="s">
        <v>24</v>
      </c>
      <c r="I2050" s="6">
        <v>93500</v>
      </c>
      <c r="J2050" s="8" t="str">
        <f t="shared" si="187"/>
        <v>HIGH</v>
      </c>
      <c r="K2050" t="s">
        <v>29</v>
      </c>
      <c r="L2050" t="s">
        <v>20</v>
      </c>
      <c r="M2050" s="13">
        <v>0.10929999999999999</v>
      </c>
      <c r="N2050" s="13">
        <v>10.93</v>
      </c>
      <c r="O2050">
        <v>665</v>
      </c>
      <c r="P2050">
        <v>669</v>
      </c>
      <c r="Q2050">
        <f t="shared" si="188"/>
        <v>667</v>
      </c>
      <c r="R2050" s="8" t="str">
        <f t="shared" si="189"/>
        <v>FAIR</v>
      </c>
      <c r="S2050">
        <f t="shared" ref="S2050:S2113" si="192">IF(AND(M2050&lt;0.12, I2050&gt;60000, Q2050&gt;700), 3, IF(AND(M2050&lt;0.2, I2050&gt;40000, Q2050&gt;660), 2, 1))</f>
        <v>2</v>
      </c>
      <c r="T2050" s="8" t="str">
        <f t="shared" si="190"/>
        <v>MEDIUM</v>
      </c>
      <c r="U2050" s="8" t="str">
        <f t="shared" si="191"/>
        <v>Moderate DTI/Income/FICO</v>
      </c>
    </row>
    <row r="2051" spans="1:21" x14ac:dyDescent="0.3">
      <c r="A2051">
        <v>68052332</v>
      </c>
      <c r="B2051" s="6">
        <v>23000</v>
      </c>
      <c r="C2051" t="s">
        <v>26</v>
      </c>
      <c r="D2051" s="4">
        <v>8.4900000000000003E-2</v>
      </c>
      <c r="E2051" t="s">
        <v>34</v>
      </c>
      <c r="F2051" t="s">
        <v>35</v>
      </c>
      <c r="G2051" t="s">
        <v>17</v>
      </c>
      <c r="H2051" t="s">
        <v>18</v>
      </c>
      <c r="I2051" s="6">
        <v>100000</v>
      </c>
      <c r="J2051" s="8" t="str">
        <f t="shared" ref="J2051:J2114" si="193">IF(I2051&gt;60000,"HIGH",IF(I2051&gt;40000,"MEDIUM","LOW"))</f>
        <v>HIGH</v>
      </c>
      <c r="K2051" t="s">
        <v>29</v>
      </c>
      <c r="L2051" t="s">
        <v>25</v>
      </c>
      <c r="M2051" s="13">
        <v>0.1235</v>
      </c>
      <c r="N2051" s="13">
        <v>12.35</v>
      </c>
      <c r="O2051">
        <v>675</v>
      </c>
      <c r="P2051">
        <v>679</v>
      </c>
      <c r="Q2051">
        <f t="shared" ref="Q2051:Q2114" si="194">AVERAGE(O2051,P2051)</f>
        <v>677</v>
      </c>
      <c r="R2051" s="8" t="str">
        <f t="shared" ref="R2051:R2114" si="195">IF(Q2051&gt;700,"GOOD",IF(Q2051&gt;660,"FAIR","POOR"))</f>
        <v>FAIR</v>
      </c>
      <c r="S2051">
        <f t="shared" si="192"/>
        <v>2</v>
      </c>
      <c r="T2051" s="8" t="str">
        <f t="shared" ref="T2051:T2114" si="196">IF(S2051=3, "LOW", IF(S2051=2, "MEDIUM", "HIGH"))</f>
        <v>MEDIUM</v>
      </c>
      <c r="U2051" s="8" t="str">
        <f t="shared" ref="U2051:U2114" si="197">IF(S2051=1, "High DTI / Low Income / Low FICO", IF(S2051=2, "Moderate DTI/Income/FICO", "Strong Profile"))</f>
        <v>Moderate DTI/Income/FICO</v>
      </c>
    </row>
    <row r="2052" spans="1:21" x14ac:dyDescent="0.3">
      <c r="A2052">
        <v>65372149</v>
      </c>
      <c r="B2052" s="6">
        <v>18775</v>
      </c>
      <c r="C2052" t="s">
        <v>14</v>
      </c>
      <c r="D2052" s="4">
        <v>0.18489999999999998</v>
      </c>
      <c r="E2052" t="s">
        <v>43</v>
      </c>
      <c r="F2052" t="s">
        <v>70</v>
      </c>
      <c r="G2052" t="s">
        <v>33</v>
      </c>
      <c r="H2052" t="s">
        <v>24</v>
      </c>
      <c r="I2052" s="6">
        <v>65000</v>
      </c>
      <c r="J2052" s="8" t="str">
        <f t="shared" si="193"/>
        <v>HIGH</v>
      </c>
      <c r="K2052" t="s">
        <v>29</v>
      </c>
      <c r="L2052" t="s">
        <v>31</v>
      </c>
      <c r="M2052" s="13">
        <v>0.32270000000000004</v>
      </c>
      <c r="N2052" s="13">
        <v>32.270000000000003</v>
      </c>
      <c r="O2052">
        <v>665</v>
      </c>
      <c r="P2052">
        <v>669</v>
      </c>
      <c r="Q2052">
        <f t="shared" si="194"/>
        <v>667</v>
      </c>
      <c r="R2052" s="8" t="str">
        <f t="shared" si="195"/>
        <v>FAIR</v>
      </c>
      <c r="S2052">
        <f t="shared" si="192"/>
        <v>1</v>
      </c>
      <c r="T2052" s="8" t="str">
        <f t="shared" si="196"/>
        <v>HIGH</v>
      </c>
      <c r="U2052" s="8" t="str">
        <f t="shared" si="197"/>
        <v>High DTI / Low Income / Low FICO</v>
      </c>
    </row>
    <row r="2053" spans="1:21" x14ac:dyDescent="0.3">
      <c r="A2053">
        <v>65752313</v>
      </c>
      <c r="B2053" s="6">
        <v>14325</v>
      </c>
      <c r="C2053" t="s">
        <v>14</v>
      </c>
      <c r="D2053" s="4">
        <v>0.182</v>
      </c>
      <c r="E2053" t="s">
        <v>43</v>
      </c>
      <c r="F2053" t="s">
        <v>65</v>
      </c>
      <c r="G2053" t="s">
        <v>33</v>
      </c>
      <c r="H2053" t="s">
        <v>18</v>
      </c>
      <c r="I2053" s="6">
        <v>80000</v>
      </c>
      <c r="J2053" s="8" t="str">
        <f t="shared" si="193"/>
        <v>HIGH</v>
      </c>
      <c r="K2053" t="s">
        <v>29</v>
      </c>
      <c r="L2053" t="s">
        <v>20</v>
      </c>
      <c r="M2053" s="13">
        <v>0.21199999999999999</v>
      </c>
      <c r="N2053" s="13">
        <v>21.2</v>
      </c>
      <c r="O2053">
        <v>670</v>
      </c>
      <c r="P2053">
        <v>674</v>
      </c>
      <c r="Q2053">
        <f t="shared" si="194"/>
        <v>672</v>
      </c>
      <c r="R2053" s="8" t="str">
        <f t="shared" si="195"/>
        <v>FAIR</v>
      </c>
      <c r="S2053">
        <f t="shared" si="192"/>
        <v>1</v>
      </c>
      <c r="T2053" s="8" t="str">
        <f t="shared" si="196"/>
        <v>HIGH</v>
      </c>
      <c r="U2053" s="8" t="str">
        <f t="shared" si="197"/>
        <v>High DTI / Low Income / Low FICO</v>
      </c>
    </row>
    <row r="2054" spans="1:21" x14ac:dyDescent="0.3">
      <c r="A2054">
        <v>68526519</v>
      </c>
      <c r="B2054" s="6">
        <v>5500</v>
      </c>
      <c r="C2054" t="s">
        <v>26</v>
      </c>
      <c r="D2054" s="4">
        <v>0.15770000000000001</v>
      </c>
      <c r="E2054" t="s">
        <v>15</v>
      </c>
      <c r="F2054" t="s">
        <v>27</v>
      </c>
      <c r="G2054" t="s">
        <v>23</v>
      </c>
      <c r="H2054" t="s">
        <v>24</v>
      </c>
      <c r="I2054" s="6">
        <v>101000</v>
      </c>
      <c r="J2054" s="8" t="str">
        <f t="shared" si="193"/>
        <v>HIGH</v>
      </c>
      <c r="K2054" t="s">
        <v>29</v>
      </c>
      <c r="L2054" t="s">
        <v>55</v>
      </c>
      <c r="M2054" s="13">
        <v>0.2555</v>
      </c>
      <c r="N2054" s="13">
        <v>25.55</v>
      </c>
      <c r="O2054">
        <v>675</v>
      </c>
      <c r="P2054">
        <v>679</v>
      </c>
      <c r="Q2054">
        <f t="shared" si="194"/>
        <v>677</v>
      </c>
      <c r="R2054" s="8" t="str">
        <f t="shared" si="195"/>
        <v>FAIR</v>
      </c>
      <c r="S2054">
        <f t="shared" si="192"/>
        <v>1</v>
      </c>
      <c r="T2054" s="8" t="str">
        <f t="shared" si="196"/>
        <v>HIGH</v>
      </c>
      <c r="U2054" s="8" t="str">
        <f t="shared" si="197"/>
        <v>High DTI / Low Income / Low FICO</v>
      </c>
    </row>
    <row r="2055" spans="1:21" x14ac:dyDescent="0.3">
      <c r="A2055">
        <v>65403749</v>
      </c>
      <c r="B2055" s="6">
        <v>7000</v>
      </c>
      <c r="C2055" t="s">
        <v>26</v>
      </c>
      <c r="D2055" s="4">
        <v>0.14330000000000001</v>
      </c>
      <c r="E2055" t="s">
        <v>21</v>
      </c>
      <c r="F2055" t="s">
        <v>56</v>
      </c>
      <c r="G2055" t="s">
        <v>23</v>
      </c>
      <c r="H2055" t="s">
        <v>18</v>
      </c>
      <c r="I2055" s="6">
        <v>23000</v>
      </c>
      <c r="J2055" s="8" t="str">
        <f t="shared" si="193"/>
        <v>LOW</v>
      </c>
      <c r="K2055" t="s">
        <v>48</v>
      </c>
      <c r="L2055" t="s">
        <v>20</v>
      </c>
      <c r="M2055" s="13">
        <v>0.3528</v>
      </c>
      <c r="N2055" s="13">
        <v>35.28</v>
      </c>
      <c r="O2055">
        <v>780</v>
      </c>
      <c r="P2055">
        <v>784</v>
      </c>
      <c r="Q2055">
        <f t="shared" si="194"/>
        <v>782</v>
      </c>
      <c r="R2055" s="8" t="str">
        <f t="shared" si="195"/>
        <v>GOOD</v>
      </c>
      <c r="S2055">
        <f t="shared" si="192"/>
        <v>1</v>
      </c>
      <c r="T2055" s="8" t="str">
        <f t="shared" si="196"/>
        <v>HIGH</v>
      </c>
      <c r="U2055" s="8" t="str">
        <f t="shared" si="197"/>
        <v>High DTI / Low Income / Low FICO</v>
      </c>
    </row>
    <row r="2056" spans="1:21" x14ac:dyDescent="0.3">
      <c r="A2056">
        <v>67695696</v>
      </c>
      <c r="B2056" s="6">
        <v>3200</v>
      </c>
      <c r="C2056" t="s">
        <v>26</v>
      </c>
      <c r="D2056" s="4">
        <v>0.14480000000000001</v>
      </c>
      <c r="E2056" t="s">
        <v>21</v>
      </c>
      <c r="F2056" t="s">
        <v>56</v>
      </c>
      <c r="G2056" t="s">
        <v>33</v>
      </c>
      <c r="H2056" t="s">
        <v>24</v>
      </c>
      <c r="I2056" s="6">
        <v>60000</v>
      </c>
      <c r="J2056" s="8" t="str">
        <f t="shared" si="193"/>
        <v>MEDIUM</v>
      </c>
      <c r="K2056" t="s">
        <v>29</v>
      </c>
      <c r="L2056" t="s">
        <v>59</v>
      </c>
      <c r="M2056" s="13">
        <v>3.7999999999999999E-2</v>
      </c>
      <c r="N2056" s="13">
        <v>3.8</v>
      </c>
      <c r="O2056">
        <v>665</v>
      </c>
      <c r="P2056">
        <v>669</v>
      </c>
      <c r="Q2056">
        <f t="shared" si="194"/>
        <v>667</v>
      </c>
      <c r="R2056" s="8" t="str">
        <f t="shared" si="195"/>
        <v>FAIR</v>
      </c>
      <c r="S2056">
        <f t="shared" si="192"/>
        <v>2</v>
      </c>
      <c r="T2056" s="8" t="str">
        <f t="shared" si="196"/>
        <v>MEDIUM</v>
      </c>
      <c r="U2056" s="8" t="str">
        <f t="shared" si="197"/>
        <v>Moderate DTI/Income/FICO</v>
      </c>
    </row>
    <row r="2057" spans="1:21" x14ac:dyDescent="0.3">
      <c r="A2057">
        <v>63430426</v>
      </c>
      <c r="B2057" s="6">
        <v>16000</v>
      </c>
      <c r="C2057" t="s">
        <v>26</v>
      </c>
      <c r="D2057" s="4">
        <v>9.9900000000000003E-2</v>
      </c>
      <c r="E2057" t="s">
        <v>34</v>
      </c>
      <c r="F2057" t="s">
        <v>58</v>
      </c>
      <c r="G2057" t="s">
        <v>33</v>
      </c>
      <c r="H2057" t="s">
        <v>24</v>
      </c>
      <c r="I2057" s="6">
        <v>140000</v>
      </c>
      <c r="J2057" s="8" t="str">
        <f t="shared" si="193"/>
        <v>HIGH</v>
      </c>
      <c r="K2057" t="s">
        <v>29</v>
      </c>
      <c r="L2057" t="s">
        <v>20</v>
      </c>
      <c r="M2057" s="13">
        <v>0.2346</v>
      </c>
      <c r="N2057" s="13">
        <v>23.46</v>
      </c>
      <c r="O2057">
        <v>670</v>
      </c>
      <c r="P2057">
        <v>674</v>
      </c>
      <c r="Q2057">
        <f t="shared" si="194"/>
        <v>672</v>
      </c>
      <c r="R2057" s="8" t="str">
        <f t="shared" si="195"/>
        <v>FAIR</v>
      </c>
      <c r="S2057">
        <f t="shared" si="192"/>
        <v>1</v>
      </c>
      <c r="T2057" s="8" t="str">
        <f t="shared" si="196"/>
        <v>HIGH</v>
      </c>
      <c r="U2057" s="8" t="str">
        <f t="shared" si="197"/>
        <v>High DTI / Low Income / Low FICO</v>
      </c>
    </row>
    <row r="2058" spans="1:21" x14ac:dyDescent="0.3">
      <c r="A2058">
        <v>66602027</v>
      </c>
      <c r="B2058" s="6">
        <v>24000</v>
      </c>
      <c r="C2058" t="s">
        <v>14</v>
      </c>
      <c r="D2058" s="4">
        <v>0.12590000000000001</v>
      </c>
      <c r="E2058" t="s">
        <v>21</v>
      </c>
      <c r="F2058" t="s">
        <v>22</v>
      </c>
      <c r="G2058" t="s">
        <v>47</v>
      </c>
      <c r="H2058" t="s">
        <v>24</v>
      </c>
      <c r="I2058" s="6">
        <v>100000</v>
      </c>
      <c r="J2058" s="8" t="str">
        <f t="shared" si="193"/>
        <v>HIGH</v>
      </c>
      <c r="K2058" t="s">
        <v>29</v>
      </c>
      <c r="L2058" t="s">
        <v>31</v>
      </c>
      <c r="M2058" s="13">
        <v>0.25030000000000002</v>
      </c>
      <c r="N2058" s="13">
        <v>25.03</v>
      </c>
      <c r="O2058">
        <v>700</v>
      </c>
      <c r="P2058">
        <v>704</v>
      </c>
      <c r="Q2058">
        <f t="shared" si="194"/>
        <v>702</v>
      </c>
      <c r="R2058" s="8" t="str">
        <f t="shared" si="195"/>
        <v>GOOD</v>
      </c>
      <c r="S2058">
        <f t="shared" si="192"/>
        <v>1</v>
      </c>
      <c r="T2058" s="8" t="str">
        <f t="shared" si="196"/>
        <v>HIGH</v>
      </c>
      <c r="U2058" s="8" t="str">
        <f t="shared" si="197"/>
        <v>High DTI / Low Income / Low FICO</v>
      </c>
    </row>
    <row r="2059" spans="1:21" x14ac:dyDescent="0.3">
      <c r="A2059">
        <v>64290152</v>
      </c>
      <c r="B2059" s="6">
        <v>35000</v>
      </c>
      <c r="C2059" t="s">
        <v>26</v>
      </c>
      <c r="D2059" s="4">
        <v>0.13669999999999999</v>
      </c>
      <c r="E2059" t="s">
        <v>21</v>
      </c>
      <c r="F2059" t="s">
        <v>30</v>
      </c>
      <c r="G2059" t="s">
        <v>36</v>
      </c>
      <c r="H2059" t="s">
        <v>24</v>
      </c>
      <c r="I2059" s="6">
        <v>75000</v>
      </c>
      <c r="J2059" s="8" t="str">
        <f t="shared" si="193"/>
        <v>HIGH</v>
      </c>
      <c r="K2059" t="s">
        <v>29</v>
      </c>
      <c r="L2059" t="s">
        <v>59</v>
      </c>
      <c r="M2059" s="13">
        <v>0.26530000000000004</v>
      </c>
      <c r="N2059" s="13">
        <v>26.530000000000005</v>
      </c>
      <c r="O2059">
        <v>730</v>
      </c>
      <c r="P2059">
        <v>734</v>
      </c>
      <c r="Q2059">
        <f t="shared" si="194"/>
        <v>732</v>
      </c>
      <c r="R2059" s="8" t="str">
        <f t="shared" si="195"/>
        <v>GOOD</v>
      </c>
      <c r="S2059">
        <f t="shared" si="192"/>
        <v>1</v>
      </c>
      <c r="T2059" s="8" t="str">
        <f t="shared" si="196"/>
        <v>HIGH</v>
      </c>
      <c r="U2059" s="8" t="str">
        <f t="shared" si="197"/>
        <v>High DTI / Low Income / Low FICO</v>
      </c>
    </row>
    <row r="2060" spans="1:21" x14ac:dyDescent="0.3">
      <c r="A2060">
        <v>66602142</v>
      </c>
      <c r="B2060" s="6">
        <v>10000</v>
      </c>
      <c r="C2060" t="s">
        <v>26</v>
      </c>
      <c r="D2060" s="4">
        <v>9.7599999999999992E-2</v>
      </c>
      <c r="E2060" t="s">
        <v>34</v>
      </c>
      <c r="F2060" t="s">
        <v>58</v>
      </c>
      <c r="G2060" t="s">
        <v>17</v>
      </c>
      <c r="H2060" t="s">
        <v>18</v>
      </c>
      <c r="I2060" s="6">
        <v>130000</v>
      </c>
      <c r="J2060" s="8" t="str">
        <f t="shared" si="193"/>
        <v>HIGH</v>
      </c>
      <c r="K2060" t="s">
        <v>29</v>
      </c>
      <c r="L2060" t="s">
        <v>77</v>
      </c>
      <c r="M2060" s="13">
        <v>8.1000000000000003E-2</v>
      </c>
      <c r="N2060" s="13">
        <v>8.1</v>
      </c>
      <c r="O2060">
        <v>700</v>
      </c>
      <c r="P2060">
        <v>704</v>
      </c>
      <c r="Q2060">
        <f t="shared" si="194"/>
        <v>702</v>
      </c>
      <c r="R2060" s="8" t="str">
        <f t="shared" si="195"/>
        <v>GOOD</v>
      </c>
      <c r="S2060">
        <f t="shared" si="192"/>
        <v>3</v>
      </c>
      <c r="T2060" s="8" t="str">
        <f t="shared" si="196"/>
        <v>LOW</v>
      </c>
      <c r="U2060" s="8" t="str">
        <f t="shared" si="197"/>
        <v>Strong Profile</v>
      </c>
    </row>
    <row r="2061" spans="1:21" x14ac:dyDescent="0.3">
      <c r="A2061">
        <v>63496281</v>
      </c>
      <c r="B2061" s="6">
        <v>25000</v>
      </c>
      <c r="C2061" t="s">
        <v>26</v>
      </c>
      <c r="D2061" s="4">
        <v>0.12689999999999999</v>
      </c>
      <c r="E2061" t="s">
        <v>21</v>
      </c>
      <c r="F2061" t="s">
        <v>22</v>
      </c>
      <c r="G2061" t="s">
        <v>36</v>
      </c>
      <c r="H2061" t="s">
        <v>24</v>
      </c>
      <c r="I2061" s="6">
        <v>60000</v>
      </c>
      <c r="J2061" s="8" t="str">
        <f t="shared" si="193"/>
        <v>MEDIUM</v>
      </c>
      <c r="K2061" t="s">
        <v>48</v>
      </c>
      <c r="L2061" t="s">
        <v>20</v>
      </c>
      <c r="M2061" s="13">
        <v>0.13339999999999999</v>
      </c>
      <c r="N2061" s="13">
        <v>13.34</v>
      </c>
      <c r="O2061">
        <v>665</v>
      </c>
      <c r="P2061">
        <v>669</v>
      </c>
      <c r="Q2061">
        <f t="shared" si="194"/>
        <v>667</v>
      </c>
      <c r="R2061" s="8" t="str">
        <f t="shared" si="195"/>
        <v>FAIR</v>
      </c>
      <c r="S2061">
        <f t="shared" si="192"/>
        <v>2</v>
      </c>
      <c r="T2061" s="8" t="str">
        <f t="shared" si="196"/>
        <v>MEDIUM</v>
      </c>
      <c r="U2061" s="8" t="str">
        <f t="shared" si="197"/>
        <v>Moderate DTI/Income/FICO</v>
      </c>
    </row>
    <row r="2062" spans="1:21" x14ac:dyDescent="0.3">
      <c r="A2062">
        <v>65455098</v>
      </c>
      <c r="B2062" s="6">
        <v>15000</v>
      </c>
      <c r="C2062" t="s">
        <v>26</v>
      </c>
      <c r="D2062" s="4">
        <v>0.12590000000000001</v>
      </c>
      <c r="E2062" t="s">
        <v>21</v>
      </c>
      <c r="F2062" t="s">
        <v>22</v>
      </c>
      <c r="G2062" t="s">
        <v>33</v>
      </c>
      <c r="H2062" t="s">
        <v>37</v>
      </c>
      <c r="I2062" s="6">
        <v>45000</v>
      </c>
      <c r="J2062" s="8" t="str">
        <f t="shared" si="193"/>
        <v>MEDIUM</v>
      </c>
      <c r="K2062" t="s">
        <v>29</v>
      </c>
      <c r="L2062" t="s">
        <v>25</v>
      </c>
      <c r="M2062" s="13">
        <v>0.16670000000000001</v>
      </c>
      <c r="N2062" s="13">
        <v>16.670000000000002</v>
      </c>
      <c r="O2062">
        <v>665</v>
      </c>
      <c r="P2062">
        <v>669</v>
      </c>
      <c r="Q2062">
        <f t="shared" si="194"/>
        <v>667</v>
      </c>
      <c r="R2062" s="8" t="str">
        <f t="shared" si="195"/>
        <v>FAIR</v>
      </c>
      <c r="S2062">
        <f t="shared" si="192"/>
        <v>2</v>
      </c>
      <c r="T2062" s="8" t="str">
        <f t="shared" si="196"/>
        <v>MEDIUM</v>
      </c>
      <c r="U2062" s="8" t="str">
        <f t="shared" si="197"/>
        <v>Moderate DTI/Income/FICO</v>
      </c>
    </row>
    <row r="2063" spans="1:21" x14ac:dyDescent="0.3">
      <c r="A2063">
        <v>63290605</v>
      </c>
      <c r="B2063" s="6">
        <v>25000</v>
      </c>
      <c r="C2063" t="s">
        <v>14</v>
      </c>
      <c r="D2063" s="4">
        <v>0.12689999999999999</v>
      </c>
      <c r="E2063" t="s">
        <v>21</v>
      </c>
      <c r="F2063" t="s">
        <v>22</v>
      </c>
      <c r="G2063" t="s">
        <v>60</v>
      </c>
      <c r="H2063" t="s">
        <v>37</v>
      </c>
      <c r="I2063" s="6">
        <v>64000</v>
      </c>
      <c r="J2063" s="8" t="str">
        <f t="shared" si="193"/>
        <v>HIGH</v>
      </c>
      <c r="K2063" t="s">
        <v>48</v>
      </c>
      <c r="L2063" t="s">
        <v>25</v>
      </c>
      <c r="M2063" s="13">
        <v>0.35909999999999997</v>
      </c>
      <c r="N2063" s="13">
        <v>35.909999999999997</v>
      </c>
      <c r="O2063">
        <v>685</v>
      </c>
      <c r="P2063">
        <v>689</v>
      </c>
      <c r="Q2063">
        <f t="shared" si="194"/>
        <v>687</v>
      </c>
      <c r="R2063" s="8" t="str">
        <f t="shared" si="195"/>
        <v>FAIR</v>
      </c>
      <c r="S2063">
        <f t="shared" si="192"/>
        <v>1</v>
      </c>
      <c r="T2063" s="8" t="str">
        <f t="shared" si="196"/>
        <v>HIGH</v>
      </c>
      <c r="U2063" s="8" t="str">
        <f t="shared" si="197"/>
        <v>High DTI / Low Income / Low FICO</v>
      </c>
    </row>
    <row r="2064" spans="1:21" x14ac:dyDescent="0.3">
      <c r="A2064">
        <v>63350078</v>
      </c>
      <c r="B2064" s="6">
        <v>18000</v>
      </c>
      <c r="C2064" t="s">
        <v>14</v>
      </c>
      <c r="D2064" s="4">
        <v>0.1149</v>
      </c>
      <c r="E2064" t="s">
        <v>34</v>
      </c>
      <c r="F2064" t="s">
        <v>54</v>
      </c>
      <c r="G2064" t="s">
        <v>17</v>
      </c>
      <c r="H2064" t="s">
        <v>24</v>
      </c>
      <c r="I2064" s="6">
        <v>72000</v>
      </c>
      <c r="J2064" s="8" t="str">
        <f t="shared" si="193"/>
        <v>HIGH</v>
      </c>
      <c r="K2064" t="s">
        <v>29</v>
      </c>
      <c r="L2064" t="s">
        <v>20</v>
      </c>
      <c r="M2064" s="13">
        <v>0.1678</v>
      </c>
      <c r="N2064" s="13">
        <v>16.78</v>
      </c>
      <c r="O2064">
        <v>720</v>
      </c>
      <c r="P2064">
        <v>724</v>
      </c>
      <c r="Q2064">
        <f t="shared" si="194"/>
        <v>722</v>
      </c>
      <c r="R2064" s="8" t="str">
        <f t="shared" si="195"/>
        <v>GOOD</v>
      </c>
      <c r="S2064">
        <f t="shared" si="192"/>
        <v>2</v>
      </c>
      <c r="T2064" s="8" t="str">
        <f t="shared" si="196"/>
        <v>MEDIUM</v>
      </c>
      <c r="U2064" s="8" t="str">
        <f t="shared" si="197"/>
        <v>Moderate DTI/Income/FICO</v>
      </c>
    </row>
    <row r="2065" spans="1:21" x14ac:dyDescent="0.3">
      <c r="A2065">
        <v>66423729</v>
      </c>
      <c r="B2065" s="6">
        <v>15000</v>
      </c>
      <c r="C2065" t="s">
        <v>26</v>
      </c>
      <c r="D2065" s="4">
        <v>9.1700000000000004E-2</v>
      </c>
      <c r="E2065" t="s">
        <v>34</v>
      </c>
      <c r="F2065" t="s">
        <v>68</v>
      </c>
      <c r="G2065" t="s">
        <v>33</v>
      </c>
      <c r="H2065" t="s">
        <v>37</v>
      </c>
      <c r="I2065" s="6">
        <v>80000</v>
      </c>
      <c r="J2065" s="8" t="str">
        <f t="shared" si="193"/>
        <v>HIGH</v>
      </c>
      <c r="K2065" t="s">
        <v>29</v>
      </c>
      <c r="L2065" t="s">
        <v>25</v>
      </c>
      <c r="M2065" s="13">
        <v>0.13650000000000001</v>
      </c>
      <c r="N2065" s="13">
        <v>13.65</v>
      </c>
      <c r="O2065">
        <v>660</v>
      </c>
      <c r="P2065">
        <v>664</v>
      </c>
      <c r="Q2065">
        <f t="shared" si="194"/>
        <v>662</v>
      </c>
      <c r="R2065" s="8" t="str">
        <f t="shared" si="195"/>
        <v>FAIR</v>
      </c>
      <c r="S2065">
        <f t="shared" si="192"/>
        <v>2</v>
      </c>
      <c r="T2065" s="8" t="str">
        <f t="shared" si="196"/>
        <v>MEDIUM</v>
      </c>
      <c r="U2065" s="8" t="str">
        <f t="shared" si="197"/>
        <v>Moderate DTI/Income/FICO</v>
      </c>
    </row>
    <row r="2066" spans="1:21" x14ac:dyDescent="0.3">
      <c r="A2066">
        <v>65009041</v>
      </c>
      <c r="B2066" s="6">
        <v>10000</v>
      </c>
      <c r="C2066" t="s">
        <v>26</v>
      </c>
      <c r="D2066" s="4">
        <v>9.9900000000000003E-2</v>
      </c>
      <c r="E2066" t="s">
        <v>34</v>
      </c>
      <c r="F2066" t="s">
        <v>58</v>
      </c>
      <c r="G2066" t="s">
        <v>33</v>
      </c>
      <c r="H2066" t="s">
        <v>24</v>
      </c>
      <c r="I2066" s="6">
        <v>84000</v>
      </c>
      <c r="J2066" s="8" t="str">
        <f t="shared" si="193"/>
        <v>HIGH</v>
      </c>
      <c r="K2066" t="s">
        <v>29</v>
      </c>
      <c r="L2066" t="s">
        <v>59</v>
      </c>
      <c r="M2066" s="13">
        <v>3.4000000000000002E-2</v>
      </c>
      <c r="N2066" s="13">
        <v>3.4000000000000004</v>
      </c>
      <c r="O2066">
        <v>700</v>
      </c>
      <c r="P2066">
        <v>704</v>
      </c>
      <c r="Q2066">
        <f t="shared" si="194"/>
        <v>702</v>
      </c>
      <c r="R2066" s="8" t="str">
        <f t="shared" si="195"/>
        <v>GOOD</v>
      </c>
      <c r="S2066">
        <f t="shared" si="192"/>
        <v>3</v>
      </c>
      <c r="T2066" s="8" t="str">
        <f t="shared" si="196"/>
        <v>LOW</v>
      </c>
      <c r="U2066" s="8" t="str">
        <f t="shared" si="197"/>
        <v>Strong Profile</v>
      </c>
    </row>
    <row r="2067" spans="1:21" x14ac:dyDescent="0.3">
      <c r="A2067">
        <v>67909777</v>
      </c>
      <c r="B2067" s="6">
        <v>25000</v>
      </c>
      <c r="C2067" t="s">
        <v>26</v>
      </c>
      <c r="D2067" s="4">
        <v>0.17269999999999999</v>
      </c>
      <c r="E2067" t="s">
        <v>15</v>
      </c>
      <c r="F2067" t="s">
        <v>53</v>
      </c>
      <c r="H2067" t="s">
        <v>24</v>
      </c>
      <c r="I2067" s="6">
        <v>72000</v>
      </c>
      <c r="J2067" s="8" t="str">
        <f t="shared" si="193"/>
        <v>HIGH</v>
      </c>
      <c r="K2067" t="s">
        <v>29</v>
      </c>
      <c r="L2067" t="s">
        <v>59</v>
      </c>
      <c r="M2067" s="13">
        <v>0.1313</v>
      </c>
      <c r="N2067" s="13">
        <v>13.13</v>
      </c>
      <c r="O2067">
        <v>760</v>
      </c>
      <c r="P2067">
        <v>764</v>
      </c>
      <c r="Q2067">
        <f t="shared" si="194"/>
        <v>762</v>
      </c>
      <c r="R2067" s="8" t="str">
        <f t="shared" si="195"/>
        <v>GOOD</v>
      </c>
      <c r="S2067">
        <f t="shared" si="192"/>
        <v>2</v>
      </c>
      <c r="T2067" s="8" t="str">
        <f t="shared" si="196"/>
        <v>MEDIUM</v>
      </c>
      <c r="U2067" s="8" t="str">
        <f t="shared" si="197"/>
        <v>Moderate DTI/Income/FICO</v>
      </c>
    </row>
    <row r="2068" spans="1:21" x14ac:dyDescent="0.3">
      <c r="A2068">
        <v>67358455</v>
      </c>
      <c r="B2068" s="6">
        <v>18000</v>
      </c>
      <c r="C2068" t="s">
        <v>14</v>
      </c>
      <c r="D2068" s="4">
        <v>0.10640000000000001</v>
      </c>
      <c r="E2068" t="s">
        <v>34</v>
      </c>
      <c r="F2068" t="s">
        <v>49</v>
      </c>
      <c r="G2068" t="s">
        <v>36</v>
      </c>
      <c r="H2068" t="s">
        <v>24</v>
      </c>
      <c r="I2068" s="6">
        <v>55000</v>
      </c>
      <c r="J2068" s="8" t="str">
        <f t="shared" si="193"/>
        <v>MEDIUM</v>
      </c>
      <c r="K2068" t="s">
        <v>19</v>
      </c>
      <c r="L2068" t="s">
        <v>20</v>
      </c>
      <c r="M2068" s="13">
        <v>0.19920000000000002</v>
      </c>
      <c r="N2068" s="13">
        <v>19.920000000000002</v>
      </c>
      <c r="O2068">
        <v>740</v>
      </c>
      <c r="P2068">
        <v>744</v>
      </c>
      <c r="Q2068">
        <f t="shared" si="194"/>
        <v>742</v>
      </c>
      <c r="R2068" s="8" t="str">
        <f t="shared" si="195"/>
        <v>GOOD</v>
      </c>
      <c r="S2068">
        <f t="shared" si="192"/>
        <v>2</v>
      </c>
      <c r="T2068" s="8" t="str">
        <f t="shared" si="196"/>
        <v>MEDIUM</v>
      </c>
      <c r="U2068" s="8" t="str">
        <f t="shared" si="197"/>
        <v>Moderate DTI/Income/FICO</v>
      </c>
    </row>
    <row r="2069" spans="1:21" x14ac:dyDescent="0.3">
      <c r="A2069">
        <v>66581442</v>
      </c>
      <c r="B2069" s="6">
        <v>10000</v>
      </c>
      <c r="C2069" t="s">
        <v>26</v>
      </c>
      <c r="D2069" s="4">
        <v>0.12590000000000001</v>
      </c>
      <c r="E2069" t="s">
        <v>21</v>
      </c>
      <c r="F2069" t="s">
        <v>22</v>
      </c>
      <c r="G2069" t="s">
        <v>39</v>
      </c>
      <c r="H2069" t="s">
        <v>24</v>
      </c>
      <c r="I2069" s="6">
        <v>43990</v>
      </c>
      <c r="J2069" s="8" t="str">
        <f t="shared" si="193"/>
        <v>MEDIUM</v>
      </c>
      <c r="K2069" t="s">
        <v>29</v>
      </c>
      <c r="L2069" t="s">
        <v>20</v>
      </c>
      <c r="M2069" s="13">
        <v>0.23550000000000001</v>
      </c>
      <c r="N2069" s="13">
        <v>23.55</v>
      </c>
      <c r="O2069">
        <v>675</v>
      </c>
      <c r="P2069">
        <v>679</v>
      </c>
      <c r="Q2069">
        <f t="shared" si="194"/>
        <v>677</v>
      </c>
      <c r="R2069" s="8" t="str">
        <f t="shared" si="195"/>
        <v>FAIR</v>
      </c>
      <c r="S2069">
        <f t="shared" si="192"/>
        <v>1</v>
      </c>
      <c r="T2069" s="8" t="str">
        <f t="shared" si="196"/>
        <v>HIGH</v>
      </c>
      <c r="U2069" s="8" t="str">
        <f t="shared" si="197"/>
        <v>High DTI / Low Income / Low FICO</v>
      </c>
    </row>
    <row r="2070" spans="1:21" x14ac:dyDescent="0.3">
      <c r="A2070">
        <v>67165497</v>
      </c>
      <c r="B2070" s="6">
        <v>16000</v>
      </c>
      <c r="C2070" t="s">
        <v>26</v>
      </c>
      <c r="D2070" s="4">
        <v>5.3200000000000004E-2</v>
      </c>
      <c r="E2070" t="s">
        <v>45</v>
      </c>
      <c r="F2070" t="s">
        <v>57</v>
      </c>
      <c r="G2070" t="s">
        <v>33</v>
      </c>
      <c r="H2070" t="s">
        <v>24</v>
      </c>
      <c r="I2070" s="6">
        <v>90000</v>
      </c>
      <c r="J2070" s="8" t="str">
        <f t="shared" si="193"/>
        <v>HIGH</v>
      </c>
      <c r="K2070" t="s">
        <v>29</v>
      </c>
      <c r="L2070" t="s">
        <v>31</v>
      </c>
      <c r="M2070" s="13">
        <v>0.11650000000000001</v>
      </c>
      <c r="N2070" s="13">
        <v>11.65</v>
      </c>
      <c r="O2070">
        <v>810</v>
      </c>
      <c r="P2070">
        <v>814</v>
      </c>
      <c r="Q2070">
        <f t="shared" si="194"/>
        <v>812</v>
      </c>
      <c r="R2070" s="8" t="str">
        <f t="shared" si="195"/>
        <v>GOOD</v>
      </c>
      <c r="S2070">
        <f t="shared" si="192"/>
        <v>3</v>
      </c>
      <c r="T2070" s="8" t="str">
        <f t="shared" si="196"/>
        <v>LOW</v>
      </c>
      <c r="U2070" s="8" t="str">
        <f t="shared" si="197"/>
        <v>Strong Profile</v>
      </c>
    </row>
    <row r="2071" spans="1:21" x14ac:dyDescent="0.3">
      <c r="A2071">
        <v>67745605</v>
      </c>
      <c r="B2071" s="6">
        <v>12000</v>
      </c>
      <c r="C2071" t="s">
        <v>14</v>
      </c>
      <c r="D2071" s="4">
        <v>0.1318</v>
      </c>
      <c r="E2071" t="s">
        <v>21</v>
      </c>
      <c r="F2071" t="s">
        <v>32</v>
      </c>
      <c r="G2071" t="s">
        <v>50</v>
      </c>
      <c r="H2071" t="s">
        <v>24</v>
      </c>
      <c r="I2071" s="6">
        <v>50000</v>
      </c>
      <c r="J2071" s="8" t="str">
        <f t="shared" si="193"/>
        <v>MEDIUM</v>
      </c>
      <c r="K2071" t="s">
        <v>29</v>
      </c>
      <c r="L2071" t="s">
        <v>25</v>
      </c>
      <c r="M2071" s="13">
        <v>0.2772</v>
      </c>
      <c r="N2071" s="13">
        <v>27.72</v>
      </c>
      <c r="O2071">
        <v>685</v>
      </c>
      <c r="P2071">
        <v>689</v>
      </c>
      <c r="Q2071">
        <f t="shared" si="194"/>
        <v>687</v>
      </c>
      <c r="R2071" s="8" t="str">
        <f t="shared" si="195"/>
        <v>FAIR</v>
      </c>
      <c r="S2071">
        <f t="shared" si="192"/>
        <v>1</v>
      </c>
      <c r="T2071" s="8" t="str">
        <f t="shared" si="196"/>
        <v>HIGH</v>
      </c>
      <c r="U2071" s="8" t="str">
        <f t="shared" si="197"/>
        <v>High DTI / Low Income / Low FICO</v>
      </c>
    </row>
    <row r="2072" spans="1:21" x14ac:dyDescent="0.3">
      <c r="A2072">
        <v>63246627</v>
      </c>
      <c r="B2072" s="6">
        <v>20000</v>
      </c>
      <c r="C2072" t="s">
        <v>26</v>
      </c>
      <c r="D2072" s="4">
        <v>8.1799999999999998E-2</v>
      </c>
      <c r="E2072" t="s">
        <v>34</v>
      </c>
      <c r="F2072" t="s">
        <v>35</v>
      </c>
      <c r="G2072" t="s">
        <v>33</v>
      </c>
      <c r="H2072" t="s">
        <v>24</v>
      </c>
      <c r="I2072" s="6">
        <v>120000</v>
      </c>
      <c r="J2072" s="8" t="str">
        <f t="shared" si="193"/>
        <v>HIGH</v>
      </c>
      <c r="K2072" t="s">
        <v>29</v>
      </c>
      <c r="L2072" t="s">
        <v>20</v>
      </c>
      <c r="M2072" s="13">
        <v>0.23530000000000001</v>
      </c>
      <c r="N2072" s="13">
        <v>23.53</v>
      </c>
      <c r="O2072">
        <v>660</v>
      </c>
      <c r="P2072">
        <v>664</v>
      </c>
      <c r="Q2072">
        <f t="shared" si="194"/>
        <v>662</v>
      </c>
      <c r="R2072" s="8" t="str">
        <f t="shared" si="195"/>
        <v>FAIR</v>
      </c>
      <c r="S2072">
        <f t="shared" si="192"/>
        <v>1</v>
      </c>
      <c r="T2072" s="8" t="str">
        <f t="shared" si="196"/>
        <v>HIGH</v>
      </c>
      <c r="U2072" s="8" t="str">
        <f t="shared" si="197"/>
        <v>High DTI / Low Income / Low FICO</v>
      </c>
    </row>
    <row r="2073" spans="1:21" x14ac:dyDescent="0.3">
      <c r="A2073">
        <v>66412099</v>
      </c>
      <c r="B2073" s="6">
        <v>12000</v>
      </c>
      <c r="C2073" t="s">
        <v>14</v>
      </c>
      <c r="D2073" s="4">
        <v>9.7599999999999992E-2</v>
      </c>
      <c r="E2073" t="s">
        <v>34</v>
      </c>
      <c r="F2073" t="s">
        <v>58</v>
      </c>
      <c r="G2073" t="s">
        <v>33</v>
      </c>
      <c r="H2073" t="s">
        <v>24</v>
      </c>
      <c r="I2073" s="6">
        <v>101000</v>
      </c>
      <c r="J2073" s="8" t="str">
        <f t="shared" si="193"/>
        <v>HIGH</v>
      </c>
      <c r="K2073" t="s">
        <v>19</v>
      </c>
      <c r="L2073" t="s">
        <v>25</v>
      </c>
      <c r="M2073" s="13">
        <v>0.22699999999999998</v>
      </c>
      <c r="N2073" s="13">
        <v>22.7</v>
      </c>
      <c r="O2073">
        <v>715</v>
      </c>
      <c r="P2073">
        <v>719</v>
      </c>
      <c r="Q2073">
        <f t="shared" si="194"/>
        <v>717</v>
      </c>
      <c r="R2073" s="8" t="str">
        <f t="shared" si="195"/>
        <v>GOOD</v>
      </c>
      <c r="S2073">
        <f t="shared" si="192"/>
        <v>1</v>
      </c>
      <c r="T2073" s="8" t="str">
        <f t="shared" si="196"/>
        <v>HIGH</v>
      </c>
      <c r="U2073" s="8" t="str">
        <f t="shared" si="197"/>
        <v>High DTI / Low Income / Low FICO</v>
      </c>
    </row>
    <row r="2074" spans="1:21" x14ac:dyDescent="0.3">
      <c r="A2074">
        <v>67385189</v>
      </c>
      <c r="B2074" s="6">
        <v>21000</v>
      </c>
      <c r="C2074" t="s">
        <v>14</v>
      </c>
      <c r="D2074" s="4">
        <v>0.182</v>
      </c>
      <c r="E2074" t="s">
        <v>43</v>
      </c>
      <c r="F2074" t="s">
        <v>65</v>
      </c>
      <c r="G2074" t="s">
        <v>50</v>
      </c>
      <c r="H2074" t="s">
        <v>18</v>
      </c>
      <c r="I2074" s="6">
        <v>65000</v>
      </c>
      <c r="J2074" s="8" t="str">
        <f t="shared" si="193"/>
        <v>HIGH</v>
      </c>
      <c r="K2074" t="s">
        <v>48</v>
      </c>
      <c r="L2074" t="s">
        <v>20</v>
      </c>
      <c r="M2074" s="13">
        <v>0.27889999999999998</v>
      </c>
      <c r="N2074" s="13">
        <v>27.889999999999997</v>
      </c>
      <c r="O2074">
        <v>665</v>
      </c>
      <c r="P2074">
        <v>669</v>
      </c>
      <c r="Q2074">
        <f t="shared" si="194"/>
        <v>667</v>
      </c>
      <c r="R2074" s="8" t="str">
        <f t="shared" si="195"/>
        <v>FAIR</v>
      </c>
      <c r="S2074">
        <f t="shared" si="192"/>
        <v>1</v>
      </c>
      <c r="T2074" s="8" t="str">
        <f t="shared" si="196"/>
        <v>HIGH</v>
      </c>
      <c r="U2074" s="8" t="str">
        <f t="shared" si="197"/>
        <v>High DTI / Low Income / Low FICO</v>
      </c>
    </row>
    <row r="2075" spans="1:21" x14ac:dyDescent="0.3">
      <c r="A2075">
        <v>64290596</v>
      </c>
      <c r="B2075" s="6">
        <v>35000</v>
      </c>
      <c r="C2075" t="s">
        <v>14</v>
      </c>
      <c r="D2075" s="4">
        <v>0.1099</v>
      </c>
      <c r="E2075" t="s">
        <v>34</v>
      </c>
      <c r="F2075" t="s">
        <v>49</v>
      </c>
      <c r="G2075" t="s">
        <v>33</v>
      </c>
      <c r="H2075" t="s">
        <v>24</v>
      </c>
      <c r="I2075" s="6">
        <v>130000</v>
      </c>
      <c r="J2075" s="8" t="str">
        <f t="shared" si="193"/>
        <v>HIGH</v>
      </c>
      <c r="K2075" t="s">
        <v>19</v>
      </c>
      <c r="L2075" t="s">
        <v>31</v>
      </c>
      <c r="M2075" s="13">
        <v>0.16639999999999999</v>
      </c>
      <c r="N2075" s="13">
        <v>16.64</v>
      </c>
      <c r="O2075">
        <v>720</v>
      </c>
      <c r="P2075">
        <v>724</v>
      </c>
      <c r="Q2075">
        <f t="shared" si="194"/>
        <v>722</v>
      </c>
      <c r="R2075" s="8" t="str">
        <f t="shared" si="195"/>
        <v>GOOD</v>
      </c>
      <c r="S2075">
        <f t="shared" si="192"/>
        <v>2</v>
      </c>
      <c r="T2075" s="8" t="str">
        <f t="shared" si="196"/>
        <v>MEDIUM</v>
      </c>
      <c r="U2075" s="8" t="str">
        <f t="shared" si="197"/>
        <v>Moderate DTI/Income/FICO</v>
      </c>
    </row>
    <row r="2076" spans="1:21" x14ac:dyDescent="0.3">
      <c r="A2076">
        <v>63455470</v>
      </c>
      <c r="B2076" s="6">
        <v>8725</v>
      </c>
      <c r="C2076" t="s">
        <v>26</v>
      </c>
      <c r="D2076" s="4">
        <v>0.1229</v>
      </c>
      <c r="E2076" t="s">
        <v>21</v>
      </c>
      <c r="F2076" t="s">
        <v>40</v>
      </c>
      <c r="G2076" t="s">
        <v>72</v>
      </c>
      <c r="H2076" t="s">
        <v>37</v>
      </c>
      <c r="I2076" s="6">
        <v>23000</v>
      </c>
      <c r="J2076" s="8" t="str">
        <f t="shared" si="193"/>
        <v>LOW</v>
      </c>
      <c r="K2076" t="s">
        <v>29</v>
      </c>
      <c r="L2076" t="s">
        <v>25</v>
      </c>
      <c r="M2076" s="13">
        <v>0.11220000000000001</v>
      </c>
      <c r="N2076" s="13">
        <v>11.22</v>
      </c>
      <c r="O2076">
        <v>675</v>
      </c>
      <c r="P2076">
        <v>679</v>
      </c>
      <c r="Q2076">
        <f t="shared" si="194"/>
        <v>677</v>
      </c>
      <c r="R2076" s="8" t="str">
        <f t="shared" si="195"/>
        <v>FAIR</v>
      </c>
      <c r="S2076">
        <f t="shared" si="192"/>
        <v>1</v>
      </c>
      <c r="T2076" s="8" t="str">
        <f t="shared" si="196"/>
        <v>HIGH</v>
      </c>
      <c r="U2076" s="8" t="str">
        <f t="shared" si="197"/>
        <v>High DTI / Low Income / Low FICO</v>
      </c>
    </row>
    <row r="2077" spans="1:21" x14ac:dyDescent="0.3">
      <c r="A2077">
        <v>65701801</v>
      </c>
      <c r="B2077" s="6">
        <v>10000</v>
      </c>
      <c r="C2077" t="s">
        <v>14</v>
      </c>
      <c r="D2077" s="4">
        <v>0.18489999999999998</v>
      </c>
      <c r="E2077" t="s">
        <v>43</v>
      </c>
      <c r="F2077" t="s">
        <v>70</v>
      </c>
      <c r="G2077" t="s">
        <v>36</v>
      </c>
      <c r="H2077" t="s">
        <v>24</v>
      </c>
      <c r="I2077" s="6">
        <v>45000</v>
      </c>
      <c r="J2077" s="8" t="str">
        <f t="shared" si="193"/>
        <v>MEDIUM</v>
      </c>
      <c r="K2077" t="s">
        <v>29</v>
      </c>
      <c r="L2077" t="s">
        <v>20</v>
      </c>
      <c r="M2077" s="13">
        <v>9.0399999999999994E-2</v>
      </c>
      <c r="N2077" s="13">
        <v>9.0399999999999991</v>
      </c>
      <c r="O2077">
        <v>660</v>
      </c>
      <c r="P2077">
        <v>664</v>
      </c>
      <c r="Q2077">
        <f t="shared" si="194"/>
        <v>662</v>
      </c>
      <c r="R2077" s="8" t="str">
        <f t="shared" si="195"/>
        <v>FAIR</v>
      </c>
      <c r="S2077">
        <f t="shared" si="192"/>
        <v>2</v>
      </c>
      <c r="T2077" s="8" t="str">
        <f t="shared" si="196"/>
        <v>MEDIUM</v>
      </c>
      <c r="U2077" s="8" t="str">
        <f t="shared" si="197"/>
        <v>Moderate DTI/Income/FICO</v>
      </c>
    </row>
    <row r="2078" spans="1:21" x14ac:dyDescent="0.3">
      <c r="A2078">
        <v>65352794</v>
      </c>
      <c r="B2078" s="6">
        <v>21000</v>
      </c>
      <c r="C2078" t="s">
        <v>14</v>
      </c>
      <c r="D2078" s="4">
        <v>0.18989999999999999</v>
      </c>
      <c r="E2078" t="s">
        <v>43</v>
      </c>
      <c r="F2078" t="s">
        <v>76</v>
      </c>
      <c r="G2078" t="s">
        <v>33</v>
      </c>
      <c r="H2078" t="s">
        <v>24</v>
      </c>
      <c r="I2078" s="6">
        <v>72000</v>
      </c>
      <c r="J2078" s="8" t="str">
        <f t="shared" si="193"/>
        <v>HIGH</v>
      </c>
      <c r="K2078" t="s">
        <v>19</v>
      </c>
      <c r="L2078" t="s">
        <v>20</v>
      </c>
      <c r="M2078" s="13">
        <v>0.24579999999999999</v>
      </c>
      <c r="N2078" s="13">
        <v>24.58</v>
      </c>
      <c r="O2078">
        <v>675</v>
      </c>
      <c r="P2078">
        <v>679</v>
      </c>
      <c r="Q2078">
        <f t="shared" si="194"/>
        <v>677</v>
      </c>
      <c r="R2078" s="8" t="str">
        <f t="shared" si="195"/>
        <v>FAIR</v>
      </c>
      <c r="S2078">
        <f t="shared" si="192"/>
        <v>1</v>
      </c>
      <c r="T2078" s="8" t="str">
        <f t="shared" si="196"/>
        <v>HIGH</v>
      </c>
      <c r="U2078" s="8" t="str">
        <f t="shared" si="197"/>
        <v>High DTI / Low Income / Low FICO</v>
      </c>
    </row>
    <row r="2079" spans="1:21" x14ac:dyDescent="0.3">
      <c r="A2079">
        <v>63074773</v>
      </c>
      <c r="B2079" s="6">
        <v>7000</v>
      </c>
      <c r="C2079" t="s">
        <v>26</v>
      </c>
      <c r="D2079" s="4">
        <v>8.1799999999999998E-2</v>
      </c>
      <c r="E2079" t="s">
        <v>34</v>
      </c>
      <c r="F2079" t="s">
        <v>35</v>
      </c>
      <c r="G2079" t="s">
        <v>36</v>
      </c>
      <c r="H2079" t="s">
        <v>37</v>
      </c>
      <c r="I2079" s="6">
        <v>35000</v>
      </c>
      <c r="J2079" s="8" t="str">
        <f t="shared" si="193"/>
        <v>LOW</v>
      </c>
      <c r="K2079" t="s">
        <v>29</v>
      </c>
      <c r="L2079" t="s">
        <v>20</v>
      </c>
      <c r="M2079" s="13">
        <v>0.2407</v>
      </c>
      <c r="N2079" s="13">
        <v>24.07</v>
      </c>
      <c r="O2079">
        <v>690</v>
      </c>
      <c r="P2079">
        <v>694</v>
      </c>
      <c r="Q2079">
        <f t="shared" si="194"/>
        <v>692</v>
      </c>
      <c r="R2079" s="8" t="str">
        <f t="shared" si="195"/>
        <v>FAIR</v>
      </c>
      <c r="S2079">
        <f t="shared" si="192"/>
        <v>1</v>
      </c>
      <c r="T2079" s="8" t="str">
        <f t="shared" si="196"/>
        <v>HIGH</v>
      </c>
      <c r="U2079" s="8" t="str">
        <f t="shared" si="197"/>
        <v>High DTI / Low Income / Low FICO</v>
      </c>
    </row>
    <row r="2080" spans="1:21" x14ac:dyDescent="0.3">
      <c r="A2080">
        <v>65925711</v>
      </c>
      <c r="B2080" s="6">
        <v>4000</v>
      </c>
      <c r="C2080" t="s">
        <v>26</v>
      </c>
      <c r="D2080" s="4">
        <v>0.11990000000000001</v>
      </c>
      <c r="E2080" t="s">
        <v>21</v>
      </c>
      <c r="F2080" t="s">
        <v>40</v>
      </c>
      <c r="G2080" t="s">
        <v>47</v>
      </c>
      <c r="H2080" t="s">
        <v>37</v>
      </c>
      <c r="I2080" s="6">
        <v>44000</v>
      </c>
      <c r="J2080" s="8" t="str">
        <f t="shared" si="193"/>
        <v>MEDIUM</v>
      </c>
      <c r="K2080" t="s">
        <v>29</v>
      </c>
      <c r="L2080" t="s">
        <v>20</v>
      </c>
      <c r="M2080" s="13">
        <v>0.16010000000000002</v>
      </c>
      <c r="N2080" s="13">
        <v>16.010000000000002</v>
      </c>
      <c r="O2080">
        <v>680</v>
      </c>
      <c r="P2080">
        <v>684</v>
      </c>
      <c r="Q2080">
        <f t="shared" si="194"/>
        <v>682</v>
      </c>
      <c r="R2080" s="8" t="str">
        <f t="shared" si="195"/>
        <v>FAIR</v>
      </c>
      <c r="S2080">
        <f t="shared" si="192"/>
        <v>2</v>
      </c>
      <c r="T2080" s="8" t="str">
        <f t="shared" si="196"/>
        <v>MEDIUM</v>
      </c>
      <c r="U2080" s="8" t="str">
        <f t="shared" si="197"/>
        <v>Moderate DTI/Income/FICO</v>
      </c>
    </row>
    <row r="2081" spans="1:21" x14ac:dyDescent="0.3">
      <c r="A2081">
        <v>66634293</v>
      </c>
      <c r="B2081" s="6">
        <v>10000</v>
      </c>
      <c r="C2081" t="s">
        <v>26</v>
      </c>
      <c r="D2081" s="4">
        <v>6.2400000000000004E-2</v>
      </c>
      <c r="E2081" t="s">
        <v>45</v>
      </c>
      <c r="F2081" t="s">
        <v>62</v>
      </c>
      <c r="G2081" t="s">
        <v>33</v>
      </c>
      <c r="H2081" t="s">
        <v>24</v>
      </c>
      <c r="I2081" s="6">
        <v>95000</v>
      </c>
      <c r="J2081" s="8" t="str">
        <f t="shared" si="193"/>
        <v>HIGH</v>
      </c>
      <c r="K2081" t="s">
        <v>29</v>
      </c>
      <c r="L2081" t="s">
        <v>20</v>
      </c>
      <c r="M2081" s="13">
        <v>0.2266</v>
      </c>
      <c r="N2081" s="13">
        <v>22.66</v>
      </c>
      <c r="O2081">
        <v>700</v>
      </c>
      <c r="P2081">
        <v>704</v>
      </c>
      <c r="Q2081">
        <f t="shared" si="194"/>
        <v>702</v>
      </c>
      <c r="R2081" s="8" t="str">
        <f t="shared" si="195"/>
        <v>GOOD</v>
      </c>
      <c r="S2081">
        <f t="shared" si="192"/>
        <v>1</v>
      </c>
      <c r="T2081" s="8" t="str">
        <f t="shared" si="196"/>
        <v>HIGH</v>
      </c>
      <c r="U2081" s="8" t="str">
        <f t="shared" si="197"/>
        <v>High DTI / Low Income / Low FICO</v>
      </c>
    </row>
    <row r="2082" spans="1:21" x14ac:dyDescent="0.3">
      <c r="A2082">
        <v>65966196</v>
      </c>
      <c r="B2082" s="6">
        <v>7200</v>
      </c>
      <c r="C2082" t="s">
        <v>26</v>
      </c>
      <c r="D2082" s="4">
        <v>0.11220000000000001</v>
      </c>
      <c r="E2082" t="s">
        <v>34</v>
      </c>
      <c r="F2082" t="s">
        <v>54</v>
      </c>
      <c r="G2082" t="s">
        <v>60</v>
      </c>
      <c r="H2082" t="s">
        <v>37</v>
      </c>
      <c r="I2082" s="6">
        <v>28000</v>
      </c>
      <c r="J2082" s="8" t="str">
        <f t="shared" si="193"/>
        <v>LOW</v>
      </c>
      <c r="K2082" t="s">
        <v>29</v>
      </c>
      <c r="L2082" t="s">
        <v>20</v>
      </c>
      <c r="M2082" s="13">
        <v>0.14660000000000001</v>
      </c>
      <c r="N2082" s="13">
        <v>14.66</v>
      </c>
      <c r="O2082">
        <v>695</v>
      </c>
      <c r="P2082">
        <v>699</v>
      </c>
      <c r="Q2082">
        <f t="shared" si="194"/>
        <v>697</v>
      </c>
      <c r="R2082" s="8" t="str">
        <f t="shared" si="195"/>
        <v>FAIR</v>
      </c>
      <c r="S2082">
        <f t="shared" si="192"/>
        <v>1</v>
      </c>
      <c r="T2082" s="8" t="str">
        <f t="shared" si="196"/>
        <v>HIGH</v>
      </c>
      <c r="U2082" s="8" t="str">
        <f t="shared" si="197"/>
        <v>High DTI / Low Income / Low FICO</v>
      </c>
    </row>
    <row r="2083" spans="1:21" x14ac:dyDescent="0.3">
      <c r="A2083">
        <v>62994727</v>
      </c>
      <c r="B2083" s="6">
        <v>14400</v>
      </c>
      <c r="C2083" t="s">
        <v>26</v>
      </c>
      <c r="D2083" s="4">
        <v>9.1700000000000004E-2</v>
      </c>
      <c r="E2083" t="s">
        <v>34</v>
      </c>
      <c r="F2083" t="s">
        <v>68</v>
      </c>
      <c r="G2083" t="s">
        <v>72</v>
      </c>
      <c r="H2083" t="s">
        <v>18</v>
      </c>
      <c r="I2083" s="6">
        <v>140000</v>
      </c>
      <c r="J2083" s="8" t="str">
        <f t="shared" si="193"/>
        <v>HIGH</v>
      </c>
      <c r="K2083" t="s">
        <v>29</v>
      </c>
      <c r="L2083" t="s">
        <v>25</v>
      </c>
      <c r="M2083" s="13">
        <v>0.12740000000000001</v>
      </c>
      <c r="N2083" s="13">
        <v>12.740000000000002</v>
      </c>
      <c r="O2083">
        <v>660</v>
      </c>
      <c r="P2083">
        <v>664</v>
      </c>
      <c r="Q2083">
        <f t="shared" si="194"/>
        <v>662</v>
      </c>
      <c r="R2083" s="8" t="str">
        <f t="shared" si="195"/>
        <v>FAIR</v>
      </c>
      <c r="S2083">
        <f t="shared" si="192"/>
        <v>2</v>
      </c>
      <c r="T2083" s="8" t="str">
        <f t="shared" si="196"/>
        <v>MEDIUM</v>
      </c>
      <c r="U2083" s="8" t="str">
        <f t="shared" si="197"/>
        <v>Moderate DTI/Income/FICO</v>
      </c>
    </row>
    <row r="2084" spans="1:21" x14ac:dyDescent="0.3">
      <c r="A2084">
        <v>65934337</v>
      </c>
      <c r="B2084" s="6">
        <v>30000</v>
      </c>
      <c r="C2084" t="s">
        <v>26</v>
      </c>
      <c r="D2084" s="4">
        <v>8.3800000000000013E-2</v>
      </c>
      <c r="E2084" t="s">
        <v>34</v>
      </c>
      <c r="F2084" t="s">
        <v>35</v>
      </c>
      <c r="G2084" t="s">
        <v>33</v>
      </c>
      <c r="H2084" t="s">
        <v>24</v>
      </c>
      <c r="I2084" s="6">
        <v>120000</v>
      </c>
      <c r="J2084" s="8" t="str">
        <f t="shared" si="193"/>
        <v>HIGH</v>
      </c>
      <c r="K2084" t="s">
        <v>29</v>
      </c>
      <c r="L2084" t="s">
        <v>20</v>
      </c>
      <c r="M2084" s="13">
        <v>0.1085</v>
      </c>
      <c r="N2084" s="13">
        <v>10.85</v>
      </c>
      <c r="O2084">
        <v>725</v>
      </c>
      <c r="P2084">
        <v>729</v>
      </c>
      <c r="Q2084">
        <f t="shared" si="194"/>
        <v>727</v>
      </c>
      <c r="R2084" s="8" t="str">
        <f t="shared" si="195"/>
        <v>GOOD</v>
      </c>
      <c r="S2084">
        <f t="shared" si="192"/>
        <v>3</v>
      </c>
      <c r="T2084" s="8" t="str">
        <f t="shared" si="196"/>
        <v>LOW</v>
      </c>
      <c r="U2084" s="8" t="str">
        <f t="shared" si="197"/>
        <v>Strong Profile</v>
      </c>
    </row>
    <row r="2085" spans="1:21" x14ac:dyDescent="0.3">
      <c r="A2085">
        <v>63929666</v>
      </c>
      <c r="B2085" s="6">
        <v>15000</v>
      </c>
      <c r="C2085" t="s">
        <v>26</v>
      </c>
      <c r="D2085" s="4">
        <v>0.13669999999999999</v>
      </c>
      <c r="E2085" t="s">
        <v>21</v>
      </c>
      <c r="F2085" t="s">
        <v>30</v>
      </c>
      <c r="G2085" t="s">
        <v>28</v>
      </c>
      <c r="H2085" t="s">
        <v>37</v>
      </c>
      <c r="I2085" s="6">
        <v>46000</v>
      </c>
      <c r="J2085" s="8" t="str">
        <f t="shared" si="193"/>
        <v>MEDIUM</v>
      </c>
      <c r="K2085" t="s">
        <v>29</v>
      </c>
      <c r="L2085" t="s">
        <v>20</v>
      </c>
      <c r="M2085" s="13">
        <v>0.1484</v>
      </c>
      <c r="N2085" s="13">
        <v>14.84</v>
      </c>
      <c r="O2085">
        <v>695</v>
      </c>
      <c r="P2085">
        <v>699</v>
      </c>
      <c r="Q2085">
        <f t="shared" si="194"/>
        <v>697</v>
      </c>
      <c r="R2085" s="8" t="str">
        <f t="shared" si="195"/>
        <v>FAIR</v>
      </c>
      <c r="S2085">
        <f t="shared" si="192"/>
        <v>2</v>
      </c>
      <c r="T2085" s="8" t="str">
        <f t="shared" si="196"/>
        <v>MEDIUM</v>
      </c>
      <c r="U2085" s="8" t="str">
        <f t="shared" si="197"/>
        <v>Moderate DTI/Income/FICO</v>
      </c>
    </row>
    <row r="2086" spans="1:21" x14ac:dyDescent="0.3">
      <c r="A2086">
        <v>62844383</v>
      </c>
      <c r="B2086" s="6">
        <v>20000</v>
      </c>
      <c r="C2086" t="s">
        <v>26</v>
      </c>
      <c r="D2086" s="4">
        <v>8.1799999999999998E-2</v>
      </c>
      <c r="E2086" t="s">
        <v>34</v>
      </c>
      <c r="F2086" t="s">
        <v>35</v>
      </c>
      <c r="G2086" t="s">
        <v>50</v>
      </c>
      <c r="H2086" t="s">
        <v>37</v>
      </c>
      <c r="I2086" s="6">
        <v>110000</v>
      </c>
      <c r="J2086" s="8" t="str">
        <f t="shared" si="193"/>
        <v>HIGH</v>
      </c>
      <c r="K2086" t="s">
        <v>29</v>
      </c>
      <c r="L2086" t="s">
        <v>20</v>
      </c>
      <c r="M2086" s="13">
        <v>0.12480000000000001</v>
      </c>
      <c r="N2086" s="13">
        <v>12.48</v>
      </c>
      <c r="O2086">
        <v>705</v>
      </c>
      <c r="P2086">
        <v>709</v>
      </c>
      <c r="Q2086">
        <f t="shared" si="194"/>
        <v>707</v>
      </c>
      <c r="R2086" s="8" t="str">
        <f t="shared" si="195"/>
        <v>GOOD</v>
      </c>
      <c r="S2086">
        <f t="shared" si="192"/>
        <v>2</v>
      </c>
      <c r="T2086" s="8" t="str">
        <f t="shared" si="196"/>
        <v>MEDIUM</v>
      </c>
      <c r="U2086" s="8" t="str">
        <f t="shared" si="197"/>
        <v>Moderate DTI/Income/FICO</v>
      </c>
    </row>
    <row r="2087" spans="1:21" x14ac:dyDescent="0.3">
      <c r="A2087">
        <v>63335687</v>
      </c>
      <c r="B2087" s="6">
        <v>16500</v>
      </c>
      <c r="C2087" t="s">
        <v>14</v>
      </c>
      <c r="D2087" s="4">
        <v>0.1399</v>
      </c>
      <c r="E2087" t="s">
        <v>21</v>
      </c>
      <c r="F2087" t="s">
        <v>30</v>
      </c>
      <c r="G2087" t="s">
        <v>17</v>
      </c>
      <c r="H2087" t="s">
        <v>37</v>
      </c>
      <c r="I2087" s="6">
        <v>47360</v>
      </c>
      <c r="J2087" s="8" t="str">
        <f t="shared" si="193"/>
        <v>MEDIUM</v>
      </c>
      <c r="K2087" t="s">
        <v>19</v>
      </c>
      <c r="L2087" t="s">
        <v>20</v>
      </c>
      <c r="M2087" s="13">
        <v>0.10640000000000001</v>
      </c>
      <c r="N2087" s="13">
        <v>10.64</v>
      </c>
      <c r="O2087">
        <v>680</v>
      </c>
      <c r="P2087">
        <v>684</v>
      </c>
      <c r="Q2087">
        <f t="shared" si="194"/>
        <v>682</v>
      </c>
      <c r="R2087" s="8" t="str">
        <f t="shared" si="195"/>
        <v>FAIR</v>
      </c>
      <c r="S2087">
        <f t="shared" si="192"/>
        <v>2</v>
      </c>
      <c r="T2087" s="8" t="str">
        <f t="shared" si="196"/>
        <v>MEDIUM</v>
      </c>
      <c r="U2087" s="8" t="str">
        <f t="shared" si="197"/>
        <v>Moderate DTI/Income/FICO</v>
      </c>
    </row>
    <row r="2088" spans="1:21" x14ac:dyDescent="0.3">
      <c r="A2088">
        <v>61448640</v>
      </c>
      <c r="B2088" s="6">
        <v>3900</v>
      </c>
      <c r="C2088" t="s">
        <v>26</v>
      </c>
      <c r="D2088" s="4">
        <v>9.9900000000000003E-2</v>
      </c>
      <c r="E2088" t="s">
        <v>34</v>
      </c>
      <c r="F2088" t="s">
        <v>58</v>
      </c>
      <c r="G2088" t="s">
        <v>47</v>
      </c>
      <c r="H2088" t="s">
        <v>24</v>
      </c>
      <c r="I2088" s="6">
        <v>37154</v>
      </c>
      <c r="J2088" s="8" t="str">
        <f t="shared" si="193"/>
        <v>LOW</v>
      </c>
      <c r="K2088" t="s">
        <v>29</v>
      </c>
      <c r="L2088" t="s">
        <v>31</v>
      </c>
      <c r="M2088" s="13">
        <v>0.1804</v>
      </c>
      <c r="N2088" s="13">
        <v>18.04</v>
      </c>
      <c r="O2088">
        <v>680</v>
      </c>
      <c r="P2088">
        <v>684</v>
      </c>
      <c r="Q2088">
        <f t="shared" si="194"/>
        <v>682</v>
      </c>
      <c r="R2088" s="8" t="str">
        <f t="shared" si="195"/>
        <v>FAIR</v>
      </c>
      <c r="S2088">
        <f t="shared" si="192"/>
        <v>1</v>
      </c>
      <c r="T2088" s="8" t="str">
        <f t="shared" si="196"/>
        <v>HIGH</v>
      </c>
      <c r="U2088" s="8" t="str">
        <f t="shared" si="197"/>
        <v>High DTI / Low Income / Low FICO</v>
      </c>
    </row>
    <row r="2089" spans="1:21" x14ac:dyDescent="0.3">
      <c r="A2089">
        <v>62694776</v>
      </c>
      <c r="B2089" s="6">
        <v>5000</v>
      </c>
      <c r="C2089" t="s">
        <v>26</v>
      </c>
      <c r="D2089" s="4">
        <v>0.1153</v>
      </c>
      <c r="E2089" t="s">
        <v>34</v>
      </c>
      <c r="F2089" t="s">
        <v>54</v>
      </c>
      <c r="G2089" t="s">
        <v>72</v>
      </c>
      <c r="H2089" t="s">
        <v>24</v>
      </c>
      <c r="I2089" s="6">
        <v>32000</v>
      </c>
      <c r="J2089" s="8" t="str">
        <f t="shared" si="193"/>
        <v>LOW</v>
      </c>
      <c r="K2089" t="s">
        <v>29</v>
      </c>
      <c r="L2089" t="s">
        <v>20</v>
      </c>
      <c r="M2089" s="13">
        <v>2.8900000000000002E-2</v>
      </c>
      <c r="N2089" s="13">
        <v>2.89</v>
      </c>
      <c r="O2089">
        <v>665</v>
      </c>
      <c r="P2089">
        <v>669</v>
      </c>
      <c r="Q2089">
        <f t="shared" si="194"/>
        <v>667</v>
      </c>
      <c r="R2089" s="8" t="str">
        <f t="shared" si="195"/>
        <v>FAIR</v>
      </c>
      <c r="S2089">
        <f t="shared" si="192"/>
        <v>1</v>
      </c>
      <c r="T2089" s="8" t="str">
        <f t="shared" si="196"/>
        <v>HIGH</v>
      </c>
      <c r="U2089" s="8" t="str">
        <f t="shared" si="197"/>
        <v>High DTI / Low Income / Low FICO</v>
      </c>
    </row>
    <row r="2090" spans="1:21" x14ac:dyDescent="0.3">
      <c r="A2090">
        <v>62974245</v>
      </c>
      <c r="B2090" s="6">
        <v>20000</v>
      </c>
      <c r="C2090" t="s">
        <v>26</v>
      </c>
      <c r="D2090" s="4">
        <v>9.1700000000000004E-2</v>
      </c>
      <c r="E2090" t="s">
        <v>34</v>
      </c>
      <c r="F2090" t="s">
        <v>68</v>
      </c>
      <c r="G2090" t="s">
        <v>33</v>
      </c>
      <c r="H2090" t="s">
        <v>24</v>
      </c>
      <c r="I2090" s="6">
        <v>95000</v>
      </c>
      <c r="J2090" s="8" t="str">
        <f t="shared" si="193"/>
        <v>HIGH</v>
      </c>
      <c r="K2090" t="s">
        <v>48</v>
      </c>
      <c r="L2090" t="s">
        <v>20</v>
      </c>
      <c r="M2090" s="13">
        <v>0.20199999999999999</v>
      </c>
      <c r="N2090" s="13">
        <v>20.2</v>
      </c>
      <c r="O2090">
        <v>700</v>
      </c>
      <c r="P2090">
        <v>704</v>
      </c>
      <c r="Q2090">
        <f t="shared" si="194"/>
        <v>702</v>
      </c>
      <c r="R2090" s="8" t="str">
        <f t="shared" si="195"/>
        <v>GOOD</v>
      </c>
      <c r="S2090">
        <f t="shared" si="192"/>
        <v>1</v>
      </c>
      <c r="T2090" s="8" t="str">
        <f t="shared" si="196"/>
        <v>HIGH</v>
      </c>
      <c r="U2090" s="8" t="str">
        <f t="shared" si="197"/>
        <v>High DTI / Low Income / Low FICO</v>
      </c>
    </row>
    <row r="2091" spans="1:21" x14ac:dyDescent="0.3">
      <c r="A2091">
        <v>68436232</v>
      </c>
      <c r="B2091" s="6">
        <v>25000</v>
      </c>
      <c r="C2091" t="s">
        <v>26</v>
      </c>
      <c r="D2091" s="4">
        <v>5.3200000000000004E-2</v>
      </c>
      <c r="E2091" t="s">
        <v>45</v>
      </c>
      <c r="F2091" t="s">
        <v>57</v>
      </c>
      <c r="G2091" t="s">
        <v>33</v>
      </c>
      <c r="H2091" t="s">
        <v>37</v>
      </c>
      <c r="I2091" s="6">
        <v>99000</v>
      </c>
      <c r="J2091" s="8" t="str">
        <f t="shared" si="193"/>
        <v>HIGH</v>
      </c>
      <c r="K2091" t="s">
        <v>29</v>
      </c>
      <c r="L2091" t="s">
        <v>25</v>
      </c>
      <c r="M2091" s="13">
        <v>0.18469999999999998</v>
      </c>
      <c r="N2091" s="13">
        <v>18.47</v>
      </c>
      <c r="O2091">
        <v>745</v>
      </c>
      <c r="P2091">
        <v>749</v>
      </c>
      <c r="Q2091">
        <f t="shared" si="194"/>
        <v>747</v>
      </c>
      <c r="R2091" s="8" t="str">
        <f t="shared" si="195"/>
        <v>GOOD</v>
      </c>
      <c r="S2091">
        <f t="shared" si="192"/>
        <v>2</v>
      </c>
      <c r="T2091" s="8" t="str">
        <f t="shared" si="196"/>
        <v>MEDIUM</v>
      </c>
      <c r="U2091" s="8" t="str">
        <f t="shared" si="197"/>
        <v>Moderate DTI/Income/FICO</v>
      </c>
    </row>
    <row r="2092" spans="1:21" x14ac:dyDescent="0.3">
      <c r="A2092">
        <v>64691635</v>
      </c>
      <c r="B2092" s="6">
        <v>12000</v>
      </c>
      <c r="C2092" t="s">
        <v>14</v>
      </c>
      <c r="D2092" s="4">
        <v>0.1099</v>
      </c>
      <c r="E2092" t="s">
        <v>34</v>
      </c>
      <c r="F2092" t="s">
        <v>49</v>
      </c>
      <c r="G2092" t="s">
        <v>33</v>
      </c>
      <c r="H2092" t="s">
        <v>24</v>
      </c>
      <c r="I2092" s="6">
        <v>75000</v>
      </c>
      <c r="J2092" s="8" t="str">
        <f t="shared" si="193"/>
        <v>HIGH</v>
      </c>
      <c r="K2092" t="s">
        <v>19</v>
      </c>
      <c r="L2092" t="s">
        <v>20</v>
      </c>
      <c r="M2092" s="13">
        <v>9.7599999999999992E-2</v>
      </c>
      <c r="N2092" s="13">
        <v>9.76</v>
      </c>
      <c r="O2092">
        <v>715</v>
      </c>
      <c r="P2092">
        <v>719</v>
      </c>
      <c r="Q2092">
        <f t="shared" si="194"/>
        <v>717</v>
      </c>
      <c r="R2092" s="8" t="str">
        <f t="shared" si="195"/>
        <v>GOOD</v>
      </c>
      <c r="S2092">
        <f t="shared" si="192"/>
        <v>3</v>
      </c>
      <c r="T2092" s="8" t="str">
        <f t="shared" si="196"/>
        <v>LOW</v>
      </c>
      <c r="U2092" s="8" t="str">
        <f t="shared" si="197"/>
        <v>Strong Profile</v>
      </c>
    </row>
    <row r="2093" spans="1:21" x14ac:dyDescent="0.3">
      <c r="A2093">
        <v>65812104</v>
      </c>
      <c r="B2093" s="6">
        <v>30000</v>
      </c>
      <c r="C2093" t="s">
        <v>14</v>
      </c>
      <c r="D2093" s="4">
        <v>0.14330000000000001</v>
      </c>
      <c r="E2093" t="s">
        <v>21</v>
      </c>
      <c r="F2093" t="s">
        <v>56</v>
      </c>
      <c r="G2093" t="s">
        <v>17</v>
      </c>
      <c r="H2093" t="s">
        <v>24</v>
      </c>
      <c r="I2093" s="6">
        <v>70000</v>
      </c>
      <c r="J2093" s="8" t="str">
        <f t="shared" si="193"/>
        <v>HIGH</v>
      </c>
      <c r="K2093" t="s">
        <v>48</v>
      </c>
      <c r="L2093" t="s">
        <v>20</v>
      </c>
      <c r="M2093" s="13">
        <v>0.1406</v>
      </c>
      <c r="N2093" s="13">
        <v>14.06</v>
      </c>
      <c r="O2093">
        <v>725</v>
      </c>
      <c r="P2093">
        <v>729</v>
      </c>
      <c r="Q2093">
        <f t="shared" si="194"/>
        <v>727</v>
      </c>
      <c r="R2093" s="8" t="str">
        <f t="shared" si="195"/>
        <v>GOOD</v>
      </c>
      <c r="S2093">
        <f t="shared" si="192"/>
        <v>2</v>
      </c>
      <c r="T2093" s="8" t="str">
        <f t="shared" si="196"/>
        <v>MEDIUM</v>
      </c>
      <c r="U2093" s="8" t="str">
        <f t="shared" si="197"/>
        <v>Moderate DTI/Income/FICO</v>
      </c>
    </row>
    <row r="2094" spans="1:21" x14ac:dyDescent="0.3">
      <c r="A2094">
        <v>62117249</v>
      </c>
      <c r="B2094" s="6">
        <v>14000</v>
      </c>
      <c r="C2094" t="s">
        <v>26</v>
      </c>
      <c r="D2094" s="4">
        <v>6.8900000000000003E-2</v>
      </c>
      <c r="E2094" t="s">
        <v>45</v>
      </c>
      <c r="F2094" t="s">
        <v>46</v>
      </c>
      <c r="G2094" t="s">
        <v>47</v>
      </c>
      <c r="H2094" t="s">
        <v>24</v>
      </c>
      <c r="I2094" s="6">
        <v>73000</v>
      </c>
      <c r="J2094" s="8" t="str">
        <f t="shared" si="193"/>
        <v>HIGH</v>
      </c>
      <c r="K2094" t="s">
        <v>29</v>
      </c>
      <c r="L2094" t="s">
        <v>31</v>
      </c>
      <c r="M2094" s="13">
        <v>0.16550000000000001</v>
      </c>
      <c r="N2094" s="13">
        <v>16.55</v>
      </c>
      <c r="O2094">
        <v>705</v>
      </c>
      <c r="P2094">
        <v>709</v>
      </c>
      <c r="Q2094">
        <f t="shared" si="194"/>
        <v>707</v>
      </c>
      <c r="R2094" s="8" t="str">
        <f t="shared" si="195"/>
        <v>GOOD</v>
      </c>
      <c r="S2094">
        <f t="shared" si="192"/>
        <v>2</v>
      </c>
      <c r="T2094" s="8" t="str">
        <f t="shared" si="196"/>
        <v>MEDIUM</v>
      </c>
      <c r="U2094" s="8" t="str">
        <f t="shared" si="197"/>
        <v>Moderate DTI/Income/FICO</v>
      </c>
    </row>
    <row r="2095" spans="1:21" x14ac:dyDescent="0.3">
      <c r="A2095">
        <v>66624072</v>
      </c>
      <c r="B2095" s="6">
        <v>14000</v>
      </c>
      <c r="C2095" t="s">
        <v>26</v>
      </c>
      <c r="D2095" s="4">
        <v>0.12590000000000001</v>
      </c>
      <c r="E2095" t="s">
        <v>21</v>
      </c>
      <c r="F2095" t="s">
        <v>22</v>
      </c>
      <c r="G2095" t="s">
        <v>33</v>
      </c>
      <c r="H2095" t="s">
        <v>18</v>
      </c>
      <c r="I2095" s="6">
        <v>52000</v>
      </c>
      <c r="J2095" s="8" t="str">
        <f t="shared" si="193"/>
        <v>MEDIUM</v>
      </c>
      <c r="K2095" t="s">
        <v>29</v>
      </c>
      <c r="L2095" t="s">
        <v>25</v>
      </c>
      <c r="M2095" s="13">
        <v>0.3039</v>
      </c>
      <c r="N2095" s="13">
        <v>30.39</v>
      </c>
      <c r="O2095">
        <v>680</v>
      </c>
      <c r="P2095">
        <v>684</v>
      </c>
      <c r="Q2095">
        <f t="shared" si="194"/>
        <v>682</v>
      </c>
      <c r="R2095" s="8" t="str">
        <f t="shared" si="195"/>
        <v>FAIR</v>
      </c>
      <c r="S2095">
        <f t="shared" si="192"/>
        <v>1</v>
      </c>
      <c r="T2095" s="8" t="str">
        <f t="shared" si="196"/>
        <v>HIGH</v>
      </c>
      <c r="U2095" s="8" t="str">
        <f t="shared" si="197"/>
        <v>High DTI / Low Income / Low FICO</v>
      </c>
    </row>
    <row r="2096" spans="1:21" x14ac:dyDescent="0.3">
      <c r="A2096">
        <v>67348010</v>
      </c>
      <c r="B2096" s="6">
        <v>25200</v>
      </c>
      <c r="C2096" t="s">
        <v>26</v>
      </c>
      <c r="D2096" s="4">
        <v>0.12590000000000001</v>
      </c>
      <c r="E2096" t="s">
        <v>21</v>
      </c>
      <c r="F2096" t="s">
        <v>22</v>
      </c>
      <c r="G2096" t="s">
        <v>17</v>
      </c>
      <c r="H2096" t="s">
        <v>24</v>
      </c>
      <c r="I2096" s="6">
        <v>105000</v>
      </c>
      <c r="J2096" s="8" t="str">
        <f t="shared" si="193"/>
        <v>HIGH</v>
      </c>
      <c r="K2096" t="s">
        <v>29</v>
      </c>
      <c r="L2096" t="s">
        <v>25</v>
      </c>
      <c r="M2096" s="13">
        <v>0.11849999999999999</v>
      </c>
      <c r="N2096" s="13">
        <v>11.85</v>
      </c>
      <c r="O2096">
        <v>670</v>
      </c>
      <c r="P2096">
        <v>674</v>
      </c>
      <c r="Q2096">
        <f t="shared" si="194"/>
        <v>672</v>
      </c>
      <c r="R2096" s="8" t="str">
        <f t="shared" si="195"/>
        <v>FAIR</v>
      </c>
      <c r="S2096">
        <f t="shared" si="192"/>
        <v>2</v>
      </c>
      <c r="T2096" s="8" t="str">
        <f t="shared" si="196"/>
        <v>MEDIUM</v>
      </c>
      <c r="U2096" s="8" t="str">
        <f t="shared" si="197"/>
        <v>Moderate DTI/Income/FICO</v>
      </c>
    </row>
    <row r="2097" spans="1:21" x14ac:dyDescent="0.3">
      <c r="A2097">
        <v>63459568</v>
      </c>
      <c r="B2097" s="6">
        <v>28000</v>
      </c>
      <c r="C2097" t="s">
        <v>14</v>
      </c>
      <c r="D2097" s="4">
        <v>0.1153</v>
      </c>
      <c r="E2097" t="s">
        <v>34</v>
      </c>
      <c r="F2097" t="s">
        <v>54</v>
      </c>
      <c r="G2097" t="s">
        <v>72</v>
      </c>
      <c r="H2097" t="s">
        <v>24</v>
      </c>
      <c r="I2097" s="6">
        <v>95000</v>
      </c>
      <c r="J2097" s="8" t="str">
        <f t="shared" si="193"/>
        <v>HIGH</v>
      </c>
      <c r="K2097" t="s">
        <v>19</v>
      </c>
      <c r="L2097" t="s">
        <v>25</v>
      </c>
      <c r="M2097" s="13">
        <v>0.36570000000000003</v>
      </c>
      <c r="N2097" s="13">
        <v>36.57</v>
      </c>
      <c r="O2097">
        <v>685</v>
      </c>
      <c r="P2097">
        <v>689</v>
      </c>
      <c r="Q2097">
        <f t="shared" si="194"/>
        <v>687</v>
      </c>
      <c r="R2097" s="8" t="str">
        <f t="shared" si="195"/>
        <v>FAIR</v>
      </c>
      <c r="S2097">
        <f t="shared" si="192"/>
        <v>1</v>
      </c>
      <c r="T2097" s="8" t="str">
        <f t="shared" si="196"/>
        <v>HIGH</v>
      </c>
      <c r="U2097" s="8" t="str">
        <f t="shared" si="197"/>
        <v>High DTI / Low Income / Low FICO</v>
      </c>
    </row>
    <row r="2098" spans="1:21" x14ac:dyDescent="0.3">
      <c r="A2098">
        <v>66104691</v>
      </c>
      <c r="B2098" s="6">
        <v>19350</v>
      </c>
      <c r="C2098" t="s">
        <v>26</v>
      </c>
      <c r="D2098" s="4">
        <v>9.7599999999999992E-2</v>
      </c>
      <c r="E2098" t="s">
        <v>34</v>
      </c>
      <c r="F2098" t="s">
        <v>58</v>
      </c>
      <c r="G2098" t="s">
        <v>50</v>
      </c>
      <c r="H2098" t="s">
        <v>37</v>
      </c>
      <c r="I2098" s="6">
        <v>60000</v>
      </c>
      <c r="J2098" s="8" t="str">
        <f t="shared" si="193"/>
        <v>MEDIUM</v>
      </c>
      <c r="K2098" t="s">
        <v>29</v>
      </c>
      <c r="L2098" t="s">
        <v>20</v>
      </c>
      <c r="M2098" s="13">
        <v>0.31459999999999999</v>
      </c>
      <c r="N2098" s="13">
        <v>31.46</v>
      </c>
      <c r="O2098">
        <v>705</v>
      </c>
      <c r="P2098">
        <v>709</v>
      </c>
      <c r="Q2098">
        <f t="shared" si="194"/>
        <v>707</v>
      </c>
      <c r="R2098" s="8" t="str">
        <f t="shared" si="195"/>
        <v>GOOD</v>
      </c>
      <c r="S2098">
        <f t="shared" si="192"/>
        <v>1</v>
      </c>
      <c r="T2098" s="8" t="str">
        <f t="shared" si="196"/>
        <v>HIGH</v>
      </c>
      <c r="U2098" s="8" t="str">
        <f t="shared" si="197"/>
        <v>High DTI / Low Income / Low FICO</v>
      </c>
    </row>
    <row r="2099" spans="1:21" x14ac:dyDescent="0.3">
      <c r="A2099">
        <v>63484630</v>
      </c>
      <c r="B2099" s="6">
        <v>8600</v>
      </c>
      <c r="C2099" t="s">
        <v>26</v>
      </c>
      <c r="D2099" s="4">
        <v>7.8899999999999998E-2</v>
      </c>
      <c r="E2099" t="s">
        <v>45</v>
      </c>
      <c r="F2099" t="s">
        <v>64</v>
      </c>
      <c r="G2099" t="s">
        <v>23</v>
      </c>
      <c r="H2099" t="s">
        <v>37</v>
      </c>
      <c r="I2099" s="6">
        <v>42200</v>
      </c>
      <c r="J2099" s="8" t="str">
        <f t="shared" si="193"/>
        <v>MEDIUM</v>
      </c>
      <c r="K2099" t="s">
        <v>29</v>
      </c>
      <c r="L2099" t="s">
        <v>20</v>
      </c>
      <c r="M2099" s="13">
        <v>0.33779999999999999</v>
      </c>
      <c r="N2099" s="13">
        <v>33.78</v>
      </c>
      <c r="O2099">
        <v>710</v>
      </c>
      <c r="P2099">
        <v>714</v>
      </c>
      <c r="Q2099">
        <f t="shared" si="194"/>
        <v>712</v>
      </c>
      <c r="R2099" s="8" t="str">
        <f t="shared" si="195"/>
        <v>GOOD</v>
      </c>
      <c r="S2099">
        <f t="shared" si="192"/>
        <v>1</v>
      </c>
      <c r="T2099" s="8" t="str">
        <f t="shared" si="196"/>
        <v>HIGH</v>
      </c>
      <c r="U2099" s="8" t="str">
        <f t="shared" si="197"/>
        <v>High DTI / Low Income / Low FICO</v>
      </c>
    </row>
    <row r="2100" spans="1:21" x14ac:dyDescent="0.3">
      <c r="A2100">
        <v>65885615</v>
      </c>
      <c r="B2100" s="6">
        <v>15000</v>
      </c>
      <c r="C2100" t="s">
        <v>14</v>
      </c>
      <c r="D2100" s="4">
        <v>0.15410000000000001</v>
      </c>
      <c r="E2100" t="s">
        <v>15</v>
      </c>
      <c r="F2100" t="s">
        <v>27</v>
      </c>
      <c r="G2100" t="s">
        <v>69</v>
      </c>
      <c r="H2100" t="s">
        <v>24</v>
      </c>
      <c r="I2100" s="6">
        <v>87000</v>
      </c>
      <c r="J2100" s="8" t="str">
        <f t="shared" si="193"/>
        <v>HIGH</v>
      </c>
      <c r="K2100" t="s">
        <v>29</v>
      </c>
      <c r="L2100" t="s">
        <v>31</v>
      </c>
      <c r="M2100" s="13">
        <v>0.19750000000000001</v>
      </c>
      <c r="N2100" s="13">
        <v>19.75</v>
      </c>
      <c r="O2100">
        <v>675</v>
      </c>
      <c r="P2100">
        <v>679</v>
      </c>
      <c r="Q2100">
        <f t="shared" si="194"/>
        <v>677</v>
      </c>
      <c r="R2100" s="8" t="str">
        <f t="shared" si="195"/>
        <v>FAIR</v>
      </c>
      <c r="S2100">
        <f t="shared" si="192"/>
        <v>2</v>
      </c>
      <c r="T2100" s="8" t="str">
        <f t="shared" si="196"/>
        <v>MEDIUM</v>
      </c>
      <c r="U2100" s="8" t="str">
        <f t="shared" si="197"/>
        <v>Moderate DTI/Income/FICO</v>
      </c>
    </row>
    <row r="2101" spans="1:21" x14ac:dyDescent="0.3">
      <c r="A2101">
        <v>65741617</v>
      </c>
      <c r="B2101" s="6">
        <v>20000</v>
      </c>
      <c r="C2101" t="s">
        <v>26</v>
      </c>
      <c r="D2101" s="4">
        <v>9.7599999999999992E-2</v>
      </c>
      <c r="E2101" t="s">
        <v>34</v>
      </c>
      <c r="F2101" t="s">
        <v>58</v>
      </c>
      <c r="G2101" t="s">
        <v>28</v>
      </c>
      <c r="H2101" t="s">
        <v>18</v>
      </c>
      <c r="I2101" s="6">
        <v>46000</v>
      </c>
      <c r="J2101" s="8" t="str">
        <f t="shared" si="193"/>
        <v>MEDIUM</v>
      </c>
      <c r="K2101" t="s">
        <v>29</v>
      </c>
      <c r="L2101" t="s">
        <v>20</v>
      </c>
      <c r="M2101" s="13">
        <v>0.2155</v>
      </c>
      <c r="N2101" s="13">
        <v>21.55</v>
      </c>
      <c r="O2101">
        <v>745</v>
      </c>
      <c r="P2101">
        <v>749</v>
      </c>
      <c r="Q2101">
        <f t="shared" si="194"/>
        <v>747</v>
      </c>
      <c r="R2101" s="8" t="str">
        <f t="shared" si="195"/>
        <v>GOOD</v>
      </c>
      <c r="S2101">
        <f t="shared" si="192"/>
        <v>1</v>
      </c>
      <c r="T2101" s="8" t="str">
        <f t="shared" si="196"/>
        <v>HIGH</v>
      </c>
      <c r="U2101" s="8" t="str">
        <f t="shared" si="197"/>
        <v>High DTI / Low Income / Low FICO</v>
      </c>
    </row>
    <row r="2102" spans="1:21" x14ac:dyDescent="0.3">
      <c r="A2102">
        <v>66473157</v>
      </c>
      <c r="B2102" s="6">
        <v>15000</v>
      </c>
      <c r="C2102" t="s">
        <v>26</v>
      </c>
      <c r="D2102" s="4">
        <v>7.8899999999999998E-2</v>
      </c>
      <c r="E2102" t="s">
        <v>45</v>
      </c>
      <c r="F2102" t="s">
        <v>64</v>
      </c>
      <c r="G2102" t="s">
        <v>33</v>
      </c>
      <c r="H2102" t="s">
        <v>37</v>
      </c>
      <c r="I2102" s="6">
        <v>200000</v>
      </c>
      <c r="J2102" s="8" t="str">
        <f t="shared" si="193"/>
        <v>HIGH</v>
      </c>
      <c r="K2102" t="s">
        <v>29</v>
      </c>
      <c r="L2102" t="s">
        <v>25</v>
      </c>
      <c r="M2102" s="13">
        <v>0.28589999999999999</v>
      </c>
      <c r="N2102" s="13">
        <v>28.59</v>
      </c>
      <c r="O2102">
        <v>680</v>
      </c>
      <c r="P2102">
        <v>684</v>
      </c>
      <c r="Q2102">
        <f t="shared" si="194"/>
        <v>682</v>
      </c>
      <c r="R2102" s="8" t="str">
        <f t="shared" si="195"/>
        <v>FAIR</v>
      </c>
      <c r="S2102">
        <f t="shared" si="192"/>
        <v>1</v>
      </c>
      <c r="T2102" s="8" t="str">
        <f t="shared" si="196"/>
        <v>HIGH</v>
      </c>
      <c r="U2102" s="8" t="str">
        <f t="shared" si="197"/>
        <v>High DTI / Low Income / Low FICO</v>
      </c>
    </row>
    <row r="2103" spans="1:21" x14ac:dyDescent="0.3">
      <c r="A2103">
        <v>67829968</v>
      </c>
      <c r="B2103" s="6">
        <v>1650</v>
      </c>
      <c r="C2103" t="s">
        <v>26</v>
      </c>
      <c r="D2103" s="4">
        <v>0.182</v>
      </c>
      <c r="E2103" t="s">
        <v>43</v>
      </c>
      <c r="F2103" t="s">
        <v>65</v>
      </c>
      <c r="G2103" t="s">
        <v>28</v>
      </c>
      <c r="H2103" t="s">
        <v>37</v>
      </c>
      <c r="I2103" s="6">
        <v>20000</v>
      </c>
      <c r="J2103" s="8" t="str">
        <f t="shared" si="193"/>
        <v>LOW</v>
      </c>
      <c r="K2103" t="s">
        <v>29</v>
      </c>
      <c r="L2103" t="s">
        <v>25</v>
      </c>
      <c r="M2103" s="13">
        <v>0.21309999999999998</v>
      </c>
      <c r="N2103" s="13">
        <v>21.31</v>
      </c>
      <c r="O2103">
        <v>665</v>
      </c>
      <c r="P2103">
        <v>669</v>
      </c>
      <c r="Q2103">
        <f t="shared" si="194"/>
        <v>667</v>
      </c>
      <c r="R2103" s="8" t="str">
        <f t="shared" si="195"/>
        <v>FAIR</v>
      </c>
      <c r="S2103">
        <f t="shared" si="192"/>
        <v>1</v>
      </c>
      <c r="T2103" s="8" t="str">
        <f t="shared" si="196"/>
        <v>HIGH</v>
      </c>
      <c r="U2103" s="8" t="str">
        <f t="shared" si="197"/>
        <v>High DTI / Low Income / Low FICO</v>
      </c>
    </row>
    <row r="2104" spans="1:21" x14ac:dyDescent="0.3">
      <c r="A2104">
        <v>67879130</v>
      </c>
      <c r="B2104" s="6">
        <v>4050</v>
      </c>
      <c r="C2104" t="s">
        <v>26</v>
      </c>
      <c r="D2104" s="4">
        <v>0.18989999999999999</v>
      </c>
      <c r="E2104" t="s">
        <v>43</v>
      </c>
      <c r="F2104" t="s">
        <v>65</v>
      </c>
      <c r="G2104" t="s">
        <v>36</v>
      </c>
      <c r="H2104" t="s">
        <v>37</v>
      </c>
      <c r="I2104" s="6">
        <v>53000</v>
      </c>
      <c r="J2104" s="8" t="str">
        <f t="shared" si="193"/>
        <v>MEDIUM</v>
      </c>
      <c r="K2104" t="s">
        <v>29</v>
      </c>
      <c r="L2104" t="s">
        <v>20</v>
      </c>
      <c r="M2104" s="13">
        <v>0.17550000000000002</v>
      </c>
      <c r="N2104" s="13">
        <v>17.55</v>
      </c>
      <c r="O2104">
        <v>675</v>
      </c>
      <c r="P2104">
        <v>679</v>
      </c>
      <c r="Q2104">
        <f t="shared" si="194"/>
        <v>677</v>
      </c>
      <c r="R2104" s="8" t="str">
        <f t="shared" si="195"/>
        <v>FAIR</v>
      </c>
      <c r="S2104">
        <f t="shared" si="192"/>
        <v>2</v>
      </c>
      <c r="T2104" s="8" t="str">
        <f t="shared" si="196"/>
        <v>MEDIUM</v>
      </c>
      <c r="U2104" s="8" t="str">
        <f t="shared" si="197"/>
        <v>Moderate DTI/Income/FICO</v>
      </c>
    </row>
    <row r="2105" spans="1:21" x14ac:dyDescent="0.3">
      <c r="A2105">
        <v>68384198</v>
      </c>
      <c r="B2105" s="6">
        <v>9500</v>
      </c>
      <c r="C2105" t="s">
        <v>26</v>
      </c>
      <c r="D2105" s="4">
        <v>8.4900000000000003E-2</v>
      </c>
      <c r="E2105" t="s">
        <v>34</v>
      </c>
      <c r="F2105" t="s">
        <v>35</v>
      </c>
      <c r="G2105" t="s">
        <v>28</v>
      </c>
      <c r="H2105" t="s">
        <v>37</v>
      </c>
      <c r="I2105" s="6">
        <v>65000</v>
      </c>
      <c r="J2105" s="8" t="str">
        <f t="shared" si="193"/>
        <v>HIGH</v>
      </c>
      <c r="K2105" t="s">
        <v>29</v>
      </c>
      <c r="L2105" t="s">
        <v>20</v>
      </c>
      <c r="M2105" s="13">
        <v>0.18129999999999999</v>
      </c>
      <c r="N2105" s="13">
        <v>18.13</v>
      </c>
      <c r="O2105">
        <v>690</v>
      </c>
      <c r="P2105">
        <v>694</v>
      </c>
      <c r="Q2105">
        <f t="shared" si="194"/>
        <v>692</v>
      </c>
      <c r="R2105" s="8" t="str">
        <f t="shared" si="195"/>
        <v>FAIR</v>
      </c>
      <c r="S2105">
        <f t="shared" si="192"/>
        <v>2</v>
      </c>
      <c r="T2105" s="8" t="str">
        <f t="shared" si="196"/>
        <v>MEDIUM</v>
      </c>
      <c r="U2105" s="8" t="str">
        <f t="shared" si="197"/>
        <v>Moderate DTI/Income/FICO</v>
      </c>
    </row>
    <row r="2106" spans="1:21" x14ac:dyDescent="0.3">
      <c r="A2106">
        <v>66462504</v>
      </c>
      <c r="B2106" s="6">
        <v>15000</v>
      </c>
      <c r="C2106" t="s">
        <v>26</v>
      </c>
      <c r="D2106" s="4">
        <v>7.2599999999999998E-2</v>
      </c>
      <c r="E2106" t="s">
        <v>45</v>
      </c>
      <c r="F2106" t="s">
        <v>61</v>
      </c>
      <c r="G2106" t="s">
        <v>28</v>
      </c>
      <c r="H2106" t="s">
        <v>24</v>
      </c>
      <c r="I2106" s="6">
        <v>135000</v>
      </c>
      <c r="J2106" s="8" t="str">
        <f t="shared" si="193"/>
        <v>HIGH</v>
      </c>
      <c r="K2106" t="s">
        <v>29</v>
      </c>
      <c r="L2106" t="s">
        <v>20</v>
      </c>
      <c r="M2106" s="13">
        <v>0.1216</v>
      </c>
      <c r="N2106" s="13">
        <v>12.16</v>
      </c>
      <c r="O2106">
        <v>685</v>
      </c>
      <c r="P2106">
        <v>689</v>
      </c>
      <c r="Q2106">
        <f t="shared" si="194"/>
        <v>687</v>
      </c>
      <c r="R2106" s="8" t="str">
        <f t="shared" si="195"/>
        <v>FAIR</v>
      </c>
      <c r="S2106">
        <f t="shared" si="192"/>
        <v>2</v>
      </c>
      <c r="T2106" s="8" t="str">
        <f t="shared" si="196"/>
        <v>MEDIUM</v>
      </c>
      <c r="U2106" s="8" t="str">
        <f t="shared" si="197"/>
        <v>Moderate DTI/Income/FICO</v>
      </c>
    </row>
    <row r="2107" spans="1:21" x14ac:dyDescent="0.3">
      <c r="A2107">
        <v>65008691</v>
      </c>
      <c r="B2107" s="6">
        <v>12000</v>
      </c>
      <c r="C2107" t="s">
        <v>26</v>
      </c>
      <c r="D2107" s="4">
        <v>0.1149</v>
      </c>
      <c r="E2107" t="s">
        <v>34</v>
      </c>
      <c r="F2107" t="s">
        <v>54</v>
      </c>
      <c r="G2107" t="s">
        <v>33</v>
      </c>
      <c r="H2107" t="s">
        <v>37</v>
      </c>
      <c r="I2107" s="6">
        <v>44500</v>
      </c>
      <c r="J2107" s="8" t="str">
        <f t="shared" si="193"/>
        <v>MEDIUM</v>
      </c>
      <c r="K2107" t="s">
        <v>48</v>
      </c>
      <c r="L2107" t="s">
        <v>20</v>
      </c>
      <c r="M2107" s="13">
        <v>0.32469999999999999</v>
      </c>
      <c r="N2107" s="13">
        <v>32.47</v>
      </c>
      <c r="O2107">
        <v>690</v>
      </c>
      <c r="P2107">
        <v>694</v>
      </c>
      <c r="Q2107">
        <f t="shared" si="194"/>
        <v>692</v>
      </c>
      <c r="R2107" s="8" t="str">
        <f t="shared" si="195"/>
        <v>FAIR</v>
      </c>
      <c r="S2107">
        <f t="shared" si="192"/>
        <v>1</v>
      </c>
      <c r="T2107" s="8" t="str">
        <f t="shared" si="196"/>
        <v>HIGH</v>
      </c>
      <c r="U2107" s="8" t="str">
        <f t="shared" si="197"/>
        <v>High DTI / Low Income / Low FICO</v>
      </c>
    </row>
    <row r="2108" spans="1:21" x14ac:dyDescent="0.3">
      <c r="A2108">
        <v>63967801</v>
      </c>
      <c r="B2108" s="6">
        <v>21000</v>
      </c>
      <c r="C2108" t="s">
        <v>26</v>
      </c>
      <c r="D2108" s="4">
        <v>8.1799999999999998E-2</v>
      </c>
      <c r="E2108" t="s">
        <v>34</v>
      </c>
      <c r="F2108" t="s">
        <v>35</v>
      </c>
      <c r="G2108" t="s">
        <v>17</v>
      </c>
      <c r="H2108" t="s">
        <v>24</v>
      </c>
      <c r="I2108" s="6">
        <v>235000</v>
      </c>
      <c r="J2108" s="8" t="str">
        <f t="shared" si="193"/>
        <v>HIGH</v>
      </c>
      <c r="K2108" t="s">
        <v>29</v>
      </c>
      <c r="L2108" t="s">
        <v>20</v>
      </c>
      <c r="M2108" s="13">
        <v>0.1515</v>
      </c>
      <c r="N2108" s="13">
        <v>15.15</v>
      </c>
      <c r="O2108">
        <v>725</v>
      </c>
      <c r="P2108">
        <v>729</v>
      </c>
      <c r="Q2108">
        <f t="shared" si="194"/>
        <v>727</v>
      </c>
      <c r="R2108" s="8" t="str">
        <f t="shared" si="195"/>
        <v>GOOD</v>
      </c>
      <c r="S2108">
        <f t="shared" si="192"/>
        <v>2</v>
      </c>
      <c r="T2108" s="8" t="str">
        <f t="shared" si="196"/>
        <v>MEDIUM</v>
      </c>
      <c r="U2108" s="8" t="str">
        <f t="shared" si="197"/>
        <v>Moderate DTI/Income/FICO</v>
      </c>
    </row>
    <row r="2109" spans="1:21" x14ac:dyDescent="0.3">
      <c r="A2109">
        <v>63908300</v>
      </c>
      <c r="B2109" s="6">
        <v>6025</v>
      </c>
      <c r="C2109" t="s">
        <v>26</v>
      </c>
      <c r="D2109" s="4">
        <v>0.1099</v>
      </c>
      <c r="E2109" t="s">
        <v>34</v>
      </c>
      <c r="F2109" t="s">
        <v>49</v>
      </c>
      <c r="G2109" t="s">
        <v>23</v>
      </c>
      <c r="H2109" t="s">
        <v>18</v>
      </c>
      <c r="I2109" s="6">
        <v>55000</v>
      </c>
      <c r="J2109" s="8" t="str">
        <f t="shared" si="193"/>
        <v>MEDIUM</v>
      </c>
      <c r="K2109" t="s">
        <v>29</v>
      </c>
      <c r="L2109" t="s">
        <v>20</v>
      </c>
      <c r="M2109" s="13">
        <v>0.35780000000000001</v>
      </c>
      <c r="N2109" s="13">
        <v>35.78</v>
      </c>
      <c r="O2109">
        <v>675</v>
      </c>
      <c r="P2109">
        <v>679</v>
      </c>
      <c r="Q2109">
        <f t="shared" si="194"/>
        <v>677</v>
      </c>
      <c r="R2109" s="8" t="str">
        <f t="shared" si="195"/>
        <v>FAIR</v>
      </c>
      <c r="S2109">
        <f t="shared" si="192"/>
        <v>1</v>
      </c>
      <c r="T2109" s="8" t="str">
        <f t="shared" si="196"/>
        <v>HIGH</v>
      </c>
      <c r="U2109" s="8" t="str">
        <f t="shared" si="197"/>
        <v>High DTI / Low Income / Low FICO</v>
      </c>
    </row>
    <row r="2110" spans="1:21" x14ac:dyDescent="0.3">
      <c r="A2110">
        <v>63094955</v>
      </c>
      <c r="B2110" s="6">
        <v>28000</v>
      </c>
      <c r="C2110" t="s">
        <v>26</v>
      </c>
      <c r="D2110" s="4">
        <v>9.9900000000000003E-2</v>
      </c>
      <c r="E2110" t="s">
        <v>34</v>
      </c>
      <c r="F2110" t="s">
        <v>58</v>
      </c>
      <c r="G2110" t="s">
        <v>33</v>
      </c>
      <c r="H2110" t="s">
        <v>24</v>
      </c>
      <c r="I2110" s="6">
        <v>130000</v>
      </c>
      <c r="J2110" s="8" t="str">
        <f t="shared" si="193"/>
        <v>HIGH</v>
      </c>
      <c r="K2110" t="s">
        <v>48</v>
      </c>
      <c r="L2110" t="s">
        <v>25</v>
      </c>
      <c r="M2110" s="13">
        <v>0.1542</v>
      </c>
      <c r="N2110" s="13">
        <v>15.42</v>
      </c>
      <c r="O2110">
        <v>675</v>
      </c>
      <c r="P2110">
        <v>679</v>
      </c>
      <c r="Q2110">
        <f t="shared" si="194"/>
        <v>677</v>
      </c>
      <c r="R2110" s="8" t="str">
        <f t="shared" si="195"/>
        <v>FAIR</v>
      </c>
      <c r="S2110">
        <f t="shared" si="192"/>
        <v>2</v>
      </c>
      <c r="T2110" s="8" t="str">
        <f t="shared" si="196"/>
        <v>MEDIUM</v>
      </c>
      <c r="U2110" s="8" t="str">
        <f t="shared" si="197"/>
        <v>Moderate DTI/Income/FICO</v>
      </c>
    </row>
    <row r="2111" spans="1:21" x14ac:dyDescent="0.3">
      <c r="A2111">
        <v>65611402</v>
      </c>
      <c r="B2111" s="6">
        <v>27150</v>
      </c>
      <c r="C2111" t="s">
        <v>26</v>
      </c>
      <c r="D2111" s="4">
        <v>0.1149</v>
      </c>
      <c r="E2111" t="s">
        <v>34</v>
      </c>
      <c r="F2111" t="s">
        <v>54</v>
      </c>
      <c r="G2111" t="s">
        <v>33</v>
      </c>
      <c r="H2111" t="s">
        <v>24</v>
      </c>
      <c r="I2111" s="6">
        <v>90000</v>
      </c>
      <c r="J2111" s="8" t="str">
        <f t="shared" si="193"/>
        <v>HIGH</v>
      </c>
      <c r="K2111" t="s">
        <v>48</v>
      </c>
      <c r="L2111" t="s">
        <v>25</v>
      </c>
      <c r="M2111" s="13">
        <v>0.17809999999999998</v>
      </c>
      <c r="N2111" s="13">
        <v>17.809999999999999</v>
      </c>
      <c r="O2111">
        <v>675</v>
      </c>
      <c r="P2111">
        <v>679</v>
      </c>
      <c r="Q2111">
        <f t="shared" si="194"/>
        <v>677</v>
      </c>
      <c r="R2111" s="8" t="str">
        <f t="shared" si="195"/>
        <v>FAIR</v>
      </c>
      <c r="S2111">
        <f t="shared" si="192"/>
        <v>2</v>
      </c>
      <c r="T2111" s="8" t="str">
        <f t="shared" si="196"/>
        <v>MEDIUM</v>
      </c>
      <c r="U2111" s="8" t="str">
        <f t="shared" si="197"/>
        <v>Moderate DTI/Income/FICO</v>
      </c>
    </row>
    <row r="2112" spans="1:21" x14ac:dyDescent="0.3">
      <c r="A2112">
        <v>65664289</v>
      </c>
      <c r="B2112" s="6">
        <v>13200</v>
      </c>
      <c r="C2112" t="s">
        <v>14</v>
      </c>
      <c r="D2112" s="4">
        <v>0.12590000000000001</v>
      </c>
      <c r="E2112" t="s">
        <v>21</v>
      </c>
      <c r="F2112" t="s">
        <v>22</v>
      </c>
      <c r="G2112" t="s">
        <v>69</v>
      </c>
      <c r="H2112" t="s">
        <v>37</v>
      </c>
      <c r="I2112" s="6">
        <v>47000</v>
      </c>
      <c r="J2112" s="8" t="str">
        <f t="shared" si="193"/>
        <v>MEDIUM</v>
      </c>
      <c r="K2112" t="s">
        <v>48</v>
      </c>
      <c r="L2112" t="s">
        <v>25</v>
      </c>
      <c r="M2112" s="13">
        <v>0.2089</v>
      </c>
      <c r="N2112" s="13">
        <v>20.89</v>
      </c>
      <c r="O2112">
        <v>665</v>
      </c>
      <c r="P2112">
        <v>669</v>
      </c>
      <c r="Q2112">
        <f t="shared" si="194"/>
        <v>667</v>
      </c>
      <c r="R2112" s="8" t="str">
        <f t="shared" si="195"/>
        <v>FAIR</v>
      </c>
      <c r="S2112">
        <f t="shared" si="192"/>
        <v>1</v>
      </c>
      <c r="T2112" s="8" t="str">
        <f t="shared" si="196"/>
        <v>HIGH</v>
      </c>
      <c r="U2112" s="8" t="str">
        <f t="shared" si="197"/>
        <v>High DTI / Low Income / Low FICO</v>
      </c>
    </row>
    <row r="2113" spans="1:21" x14ac:dyDescent="0.3">
      <c r="A2113">
        <v>66634333</v>
      </c>
      <c r="B2113" s="6">
        <v>10000</v>
      </c>
      <c r="C2113" t="s">
        <v>26</v>
      </c>
      <c r="D2113" s="4">
        <v>9.1700000000000004E-2</v>
      </c>
      <c r="E2113" t="s">
        <v>34</v>
      </c>
      <c r="F2113" t="s">
        <v>68</v>
      </c>
      <c r="H2113" t="s">
        <v>37</v>
      </c>
      <c r="I2113" s="6">
        <v>80571</v>
      </c>
      <c r="J2113" s="8" t="str">
        <f t="shared" si="193"/>
        <v>HIGH</v>
      </c>
      <c r="K2113" t="s">
        <v>29</v>
      </c>
      <c r="L2113" t="s">
        <v>20</v>
      </c>
      <c r="M2113" s="13">
        <v>0.2278</v>
      </c>
      <c r="N2113" s="13">
        <v>22.78</v>
      </c>
      <c r="O2113">
        <v>660</v>
      </c>
      <c r="P2113">
        <v>664</v>
      </c>
      <c r="Q2113">
        <f t="shared" si="194"/>
        <v>662</v>
      </c>
      <c r="R2113" s="8" t="str">
        <f t="shared" si="195"/>
        <v>FAIR</v>
      </c>
      <c r="S2113">
        <f t="shared" si="192"/>
        <v>1</v>
      </c>
      <c r="T2113" s="8" t="str">
        <f t="shared" si="196"/>
        <v>HIGH</v>
      </c>
      <c r="U2113" s="8" t="str">
        <f t="shared" si="197"/>
        <v>High DTI / Low Income / Low FICO</v>
      </c>
    </row>
    <row r="2114" spans="1:21" x14ac:dyDescent="0.3">
      <c r="A2114">
        <v>65725198</v>
      </c>
      <c r="B2114" s="6">
        <v>14000</v>
      </c>
      <c r="C2114" t="s">
        <v>14</v>
      </c>
      <c r="D2114" s="4">
        <v>0.16550000000000001</v>
      </c>
      <c r="E2114" t="s">
        <v>15</v>
      </c>
      <c r="F2114" t="s">
        <v>16</v>
      </c>
      <c r="G2114" t="s">
        <v>47</v>
      </c>
      <c r="H2114" t="s">
        <v>24</v>
      </c>
      <c r="I2114" s="6">
        <v>40000</v>
      </c>
      <c r="J2114" s="8" t="str">
        <f t="shared" si="193"/>
        <v>LOW</v>
      </c>
      <c r="K2114" t="s">
        <v>29</v>
      </c>
      <c r="L2114" t="s">
        <v>20</v>
      </c>
      <c r="M2114" s="13">
        <v>0.24690000000000001</v>
      </c>
      <c r="N2114" s="13">
        <v>24.69</v>
      </c>
      <c r="O2114">
        <v>675</v>
      </c>
      <c r="P2114">
        <v>679</v>
      </c>
      <c r="Q2114">
        <f t="shared" si="194"/>
        <v>677</v>
      </c>
      <c r="R2114" s="8" t="str">
        <f t="shared" si="195"/>
        <v>FAIR</v>
      </c>
      <c r="S2114">
        <f t="shared" ref="S2114:S2177" si="198">IF(AND(M2114&lt;0.12, I2114&gt;60000, Q2114&gt;700), 3, IF(AND(M2114&lt;0.2, I2114&gt;40000, Q2114&gt;660), 2, 1))</f>
        <v>1</v>
      </c>
      <c r="T2114" s="8" t="str">
        <f t="shared" si="196"/>
        <v>HIGH</v>
      </c>
      <c r="U2114" s="8" t="str">
        <f t="shared" si="197"/>
        <v>High DTI / Low Income / Low FICO</v>
      </c>
    </row>
    <row r="2115" spans="1:21" x14ac:dyDescent="0.3">
      <c r="A2115">
        <v>61412855</v>
      </c>
      <c r="B2115" s="6">
        <v>25000</v>
      </c>
      <c r="C2115" t="s">
        <v>14</v>
      </c>
      <c r="D2115" s="4">
        <v>0.14330000000000001</v>
      </c>
      <c r="E2115" t="s">
        <v>21</v>
      </c>
      <c r="F2115" t="s">
        <v>56</v>
      </c>
      <c r="G2115" t="s">
        <v>28</v>
      </c>
      <c r="H2115" t="s">
        <v>18</v>
      </c>
      <c r="I2115" s="6">
        <v>216600</v>
      </c>
      <c r="J2115" s="8" t="str">
        <f t="shared" ref="J2115:J2178" si="199">IF(I2115&gt;60000,"HIGH",IF(I2115&gt;40000,"MEDIUM","LOW"))</f>
        <v>HIGH</v>
      </c>
      <c r="K2115" t="s">
        <v>29</v>
      </c>
      <c r="L2115" t="s">
        <v>31</v>
      </c>
      <c r="M2115" s="13">
        <v>0.11470000000000001</v>
      </c>
      <c r="N2115" s="13">
        <v>11.47</v>
      </c>
      <c r="O2115">
        <v>725</v>
      </c>
      <c r="P2115">
        <v>729</v>
      </c>
      <c r="Q2115">
        <f t="shared" ref="Q2115:Q2178" si="200">AVERAGE(O2115,P2115)</f>
        <v>727</v>
      </c>
      <c r="R2115" s="8" t="str">
        <f t="shared" ref="R2115:R2178" si="201">IF(Q2115&gt;700,"GOOD",IF(Q2115&gt;660,"FAIR","POOR"))</f>
        <v>GOOD</v>
      </c>
      <c r="S2115">
        <f t="shared" si="198"/>
        <v>3</v>
      </c>
      <c r="T2115" s="8" t="str">
        <f t="shared" ref="T2115:T2178" si="202">IF(S2115=3, "LOW", IF(S2115=2, "MEDIUM", "HIGH"))</f>
        <v>LOW</v>
      </c>
      <c r="U2115" s="8" t="str">
        <f t="shared" ref="U2115:U2178" si="203">IF(S2115=1, "High DTI / Low Income / Low FICO", IF(S2115=2, "Moderate DTI/Income/FICO", "Strong Profile"))</f>
        <v>Strong Profile</v>
      </c>
    </row>
    <row r="2116" spans="1:21" x14ac:dyDescent="0.3">
      <c r="A2116">
        <v>65737821</v>
      </c>
      <c r="B2116" s="6">
        <v>22750</v>
      </c>
      <c r="C2116" t="s">
        <v>14</v>
      </c>
      <c r="D2116" s="4">
        <v>8.3800000000000013E-2</v>
      </c>
      <c r="E2116" t="s">
        <v>34</v>
      </c>
      <c r="F2116" t="s">
        <v>35</v>
      </c>
      <c r="G2116" t="s">
        <v>33</v>
      </c>
      <c r="H2116" t="s">
        <v>24</v>
      </c>
      <c r="I2116" s="6">
        <v>45500</v>
      </c>
      <c r="J2116" s="8" t="str">
        <f t="shared" si="199"/>
        <v>MEDIUM</v>
      </c>
      <c r="K2116" t="s">
        <v>19</v>
      </c>
      <c r="L2116" t="s">
        <v>25</v>
      </c>
      <c r="M2116" s="13">
        <v>0.29100000000000004</v>
      </c>
      <c r="N2116" s="13">
        <v>29.100000000000005</v>
      </c>
      <c r="O2116">
        <v>775</v>
      </c>
      <c r="P2116">
        <v>779</v>
      </c>
      <c r="Q2116">
        <f t="shared" si="200"/>
        <v>777</v>
      </c>
      <c r="R2116" s="8" t="str">
        <f t="shared" si="201"/>
        <v>GOOD</v>
      </c>
      <c r="S2116">
        <f t="shared" si="198"/>
        <v>1</v>
      </c>
      <c r="T2116" s="8" t="str">
        <f t="shared" si="202"/>
        <v>HIGH</v>
      </c>
      <c r="U2116" s="8" t="str">
        <f t="shared" si="203"/>
        <v>High DTI / Low Income / Low FICO</v>
      </c>
    </row>
    <row r="2117" spans="1:21" x14ac:dyDescent="0.3">
      <c r="A2117">
        <v>63394976</v>
      </c>
      <c r="B2117" s="6">
        <v>20000</v>
      </c>
      <c r="C2117" t="s">
        <v>14</v>
      </c>
      <c r="D2117" s="4">
        <v>0.1099</v>
      </c>
      <c r="E2117" t="s">
        <v>34</v>
      </c>
      <c r="F2117" t="s">
        <v>49</v>
      </c>
      <c r="G2117" t="s">
        <v>33</v>
      </c>
      <c r="H2117" t="s">
        <v>37</v>
      </c>
      <c r="I2117" s="6">
        <v>80000</v>
      </c>
      <c r="J2117" s="8" t="str">
        <f t="shared" si="199"/>
        <v>HIGH</v>
      </c>
      <c r="K2117" t="s">
        <v>19</v>
      </c>
      <c r="L2117" t="s">
        <v>20</v>
      </c>
      <c r="M2117" s="13">
        <v>0.13140000000000002</v>
      </c>
      <c r="N2117" s="13">
        <v>13.140000000000002</v>
      </c>
      <c r="O2117">
        <v>700</v>
      </c>
      <c r="P2117">
        <v>704</v>
      </c>
      <c r="Q2117">
        <f t="shared" si="200"/>
        <v>702</v>
      </c>
      <c r="R2117" s="8" t="str">
        <f t="shared" si="201"/>
        <v>GOOD</v>
      </c>
      <c r="S2117">
        <f t="shared" si="198"/>
        <v>2</v>
      </c>
      <c r="T2117" s="8" t="str">
        <f t="shared" si="202"/>
        <v>MEDIUM</v>
      </c>
      <c r="U2117" s="8" t="str">
        <f t="shared" si="203"/>
        <v>Moderate DTI/Income/FICO</v>
      </c>
    </row>
    <row r="2118" spans="1:21" x14ac:dyDescent="0.3">
      <c r="A2118">
        <v>63337783</v>
      </c>
      <c r="B2118" s="6">
        <v>22000</v>
      </c>
      <c r="C2118" t="s">
        <v>26</v>
      </c>
      <c r="D2118" s="4">
        <v>8.1799999999999998E-2</v>
      </c>
      <c r="E2118" t="s">
        <v>34</v>
      </c>
      <c r="F2118" t="s">
        <v>35</v>
      </c>
      <c r="G2118" t="s">
        <v>23</v>
      </c>
      <c r="H2118" t="s">
        <v>37</v>
      </c>
      <c r="I2118" s="6">
        <v>130000</v>
      </c>
      <c r="J2118" s="8" t="str">
        <f t="shared" si="199"/>
        <v>HIGH</v>
      </c>
      <c r="K2118" t="s">
        <v>29</v>
      </c>
      <c r="L2118" t="s">
        <v>25</v>
      </c>
      <c r="M2118" s="13">
        <v>0.22329999999999997</v>
      </c>
      <c r="N2118" s="13">
        <v>22.33</v>
      </c>
      <c r="O2118">
        <v>665</v>
      </c>
      <c r="P2118">
        <v>669</v>
      </c>
      <c r="Q2118">
        <f t="shared" si="200"/>
        <v>667</v>
      </c>
      <c r="R2118" s="8" t="str">
        <f t="shared" si="201"/>
        <v>FAIR</v>
      </c>
      <c r="S2118">
        <f t="shared" si="198"/>
        <v>1</v>
      </c>
      <c r="T2118" s="8" t="str">
        <f t="shared" si="202"/>
        <v>HIGH</v>
      </c>
      <c r="U2118" s="8" t="str">
        <f t="shared" si="203"/>
        <v>High DTI / Low Income / Low FICO</v>
      </c>
    </row>
    <row r="2119" spans="1:21" x14ac:dyDescent="0.3">
      <c r="A2119">
        <v>65513263</v>
      </c>
      <c r="B2119" s="6">
        <v>10000</v>
      </c>
      <c r="C2119" t="s">
        <v>26</v>
      </c>
      <c r="D2119" s="4">
        <v>8.1799999999999998E-2</v>
      </c>
      <c r="E2119" t="s">
        <v>34</v>
      </c>
      <c r="F2119" t="s">
        <v>35</v>
      </c>
      <c r="G2119" t="s">
        <v>33</v>
      </c>
      <c r="H2119" t="s">
        <v>24</v>
      </c>
      <c r="I2119" s="6">
        <v>110000</v>
      </c>
      <c r="J2119" s="8" t="str">
        <f t="shared" si="199"/>
        <v>HIGH</v>
      </c>
      <c r="K2119" t="s">
        <v>29</v>
      </c>
      <c r="L2119" t="s">
        <v>25</v>
      </c>
      <c r="M2119" s="13">
        <v>0.1065</v>
      </c>
      <c r="N2119" s="13">
        <v>10.65</v>
      </c>
      <c r="O2119">
        <v>665</v>
      </c>
      <c r="P2119">
        <v>669</v>
      </c>
      <c r="Q2119">
        <f t="shared" si="200"/>
        <v>667</v>
      </c>
      <c r="R2119" s="8" t="str">
        <f t="shared" si="201"/>
        <v>FAIR</v>
      </c>
      <c r="S2119">
        <f t="shared" si="198"/>
        <v>2</v>
      </c>
      <c r="T2119" s="8" t="str">
        <f t="shared" si="202"/>
        <v>MEDIUM</v>
      </c>
      <c r="U2119" s="8" t="str">
        <f t="shared" si="203"/>
        <v>Moderate DTI/Income/FICO</v>
      </c>
    </row>
    <row r="2120" spans="1:21" x14ac:dyDescent="0.3">
      <c r="A2120">
        <v>65220351</v>
      </c>
      <c r="B2120" s="6">
        <v>16900</v>
      </c>
      <c r="C2120" t="s">
        <v>14</v>
      </c>
      <c r="D2120" s="4">
        <v>0.18989999999999999</v>
      </c>
      <c r="E2120" t="s">
        <v>43</v>
      </c>
      <c r="F2120" t="s">
        <v>76</v>
      </c>
      <c r="G2120" t="s">
        <v>36</v>
      </c>
      <c r="H2120" t="s">
        <v>24</v>
      </c>
      <c r="I2120" s="6">
        <v>73000</v>
      </c>
      <c r="J2120" s="8" t="str">
        <f t="shared" si="199"/>
        <v>HIGH</v>
      </c>
      <c r="K2120" t="s">
        <v>48</v>
      </c>
      <c r="L2120" t="s">
        <v>20</v>
      </c>
      <c r="M2120" s="13">
        <v>0.18</v>
      </c>
      <c r="N2120" s="13">
        <v>18</v>
      </c>
      <c r="O2120">
        <v>670</v>
      </c>
      <c r="P2120">
        <v>674</v>
      </c>
      <c r="Q2120">
        <f t="shared" si="200"/>
        <v>672</v>
      </c>
      <c r="R2120" s="8" t="str">
        <f t="shared" si="201"/>
        <v>FAIR</v>
      </c>
      <c r="S2120">
        <f t="shared" si="198"/>
        <v>2</v>
      </c>
      <c r="T2120" s="8" t="str">
        <f t="shared" si="202"/>
        <v>MEDIUM</v>
      </c>
      <c r="U2120" s="8" t="str">
        <f t="shared" si="203"/>
        <v>Moderate DTI/Income/FICO</v>
      </c>
    </row>
    <row r="2121" spans="1:21" x14ac:dyDescent="0.3">
      <c r="A2121">
        <v>65140885</v>
      </c>
      <c r="B2121" s="6">
        <v>24000</v>
      </c>
      <c r="C2121" t="s">
        <v>26</v>
      </c>
      <c r="D2121" s="4">
        <v>6.8900000000000003E-2</v>
      </c>
      <c r="E2121" t="s">
        <v>45</v>
      </c>
      <c r="F2121" t="s">
        <v>46</v>
      </c>
      <c r="G2121" t="s">
        <v>33</v>
      </c>
      <c r="H2121" t="s">
        <v>18</v>
      </c>
      <c r="I2121" s="6">
        <v>90000</v>
      </c>
      <c r="J2121" s="8" t="str">
        <f t="shared" si="199"/>
        <v>HIGH</v>
      </c>
      <c r="K2121" t="s">
        <v>29</v>
      </c>
      <c r="L2121" t="s">
        <v>20</v>
      </c>
      <c r="M2121" s="13">
        <v>0.22519999999999998</v>
      </c>
      <c r="N2121" s="13">
        <v>22.52</v>
      </c>
      <c r="O2121">
        <v>810</v>
      </c>
      <c r="P2121">
        <v>814</v>
      </c>
      <c r="Q2121">
        <f t="shared" si="200"/>
        <v>812</v>
      </c>
      <c r="R2121" s="8" t="str">
        <f t="shared" si="201"/>
        <v>GOOD</v>
      </c>
      <c r="S2121">
        <f t="shared" si="198"/>
        <v>1</v>
      </c>
      <c r="T2121" s="8" t="str">
        <f t="shared" si="202"/>
        <v>HIGH</v>
      </c>
      <c r="U2121" s="8" t="str">
        <f t="shared" si="203"/>
        <v>High DTI / Low Income / Low FICO</v>
      </c>
    </row>
    <row r="2122" spans="1:21" x14ac:dyDescent="0.3">
      <c r="A2122">
        <v>65752555</v>
      </c>
      <c r="B2122" s="6">
        <v>7500</v>
      </c>
      <c r="C2122" t="s">
        <v>26</v>
      </c>
      <c r="D2122" s="4">
        <v>9.9900000000000003E-2</v>
      </c>
      <c r="E2122" t="s">
        <v>34</v>
      </c>
      <c r="F2122" t="s">
        <v>58</v>
      </c>
      <c r="G2122" t="s">
        <v>33</v>
      </c>
      <c r="H2122" t="s">
        <v>24</v>
      </c>
      <c r="I2122" s="6">
        <v>75000</v>
      </c>
      <c r="J2122" s="8" t="str">
        <f t="shared" si="199"/>
        <v>HIGH</v>
      </c>
      <c r="K2122" t="s">
        <v>29</v>
      </c>
      <c r="L2122" t="s">
        <v>25</v>
      </c>
      <c r="M2122" s="13">
        <v>9.0500000000000011E-2</v>
      </c>
      <c r="N2122" s="13">
        <v>9.0500000000000007</v>
      </c>
      <c r="O2122">
        <v>665</v>
      </c>
      <c r="P2122">
        <v>669</v>
      </c>
      <c r="Q2122">
        <f t="shared" si="200"/>
        <v>667</v>
      </c>
      <c r="R2122" s="8" t="str">
        <f t="shared" si="201"/>
        <v>FAIR</v>
      </c>
      <c r="S2122">
        <f t="shared" si="198"/>
        <v>2</v>
      </c>
      <c r="T2122" s="8" t="str">
        <f t="shared" si="202"/>
        <v>MEDIUM</v>
      </c>
      <c r="U2122" s="8" t="str">
        <f t="shared" si="203"/>
        <v>Moderate DTI/Income/FICO</v>
      </c>
    </row>
    <row r="2123" spans="1:21" x14ac:dyDescent="0.3">
      <c r="A2123">
        <v>63334598</v>
      </c>
      <c r="B2123" s="6">
        <v>10000</v>
      </c>
      <c r="C2123" t="s">
        <v>26</v>
      </c>
      <c r="D2123" s="4">
        <v>0.1333</v>
      </c>
      <c r="E2123" t="s">
        <v>21</v>
      </c>
      <c r="F2123" t="s">
        <v>32</v>
      </c>
      <c r="G2123" t="s">
        <v>33</v>
      </c>
      <c r="H2123" t="s">
        <v>18</v>
      </c>
      <c r="I2123" s="6">
        <v>50000</v>
      </c>
      <c r="J2123" s="8" t="str">
        <f t="shared" si="199"/>
        <v>MEDIUM</v>
      </c>
      <c r="K2123" t="s">
        <v>29</v>
      </c>
      <c r="L2123" t="s">
        <v>20</v>
      </c>
      <c r="M2123" s="13">
        <v>0.1229</v>
      </c>
      <c r="N2123" s="13">
        <v>12.29</v>
      </c>
      <c r="O2123">
        <v>775</v>
      </c>
      <c r="P2123">
        <v>779</v>
      </c>
      <c r="Q2123">
        <f t="shared" si="200"/>
        <v>777</v>
      </c>
      <c r="R2123" s="8" t="str">
        <f t="shared" si="201"/>
        <v>GOOD</v>
      </c>
      <c r="S2123">
        <f t="shared" si="198"/>
        <v>2</v>
      </c>
      <c r="T2123" s="8" t="str">
        <f t="shared" si="202"/>
        <v>MEDIUM</v>
      </c>
      <c r="U2123" s="8" t="str">
        <f t="shared" si="203"/>
        <v>Moderate DTI/Income/FICO</v>
      </c>
    </row>
    <row r="2124" spans="1:21" x14ac:dyDescent="0.3">
      <c r="A2124">
        <v>67285694</v>
      </c>
      <c r="B2124" s="6">
        <v>1500</v>
      </c>
      <c r="C2124" t="s">
        <v>26</v>
      </c>
      <c r="D2124" s="4">
        <v>0.11990000000000001</v>
      </c>
      <c r="E2124" t="s">
        <v>21</v>
      </c>
      <c r="F2124" t="s">
        <v>40</v>
      </c>
      <c r="G2124" t="s">
        <v>50</v>
      </c>
      <c r="H2124" t="s">
        <v>37</v>
      </c>
      <c r="I2124" s="6">
        <v>112000</v>
      </c>
      <c r="J2124" s="8" t="str">
        <f t="shared" si="199"/>
        <v>HIGH</v>
      </c>
      <c r="K2124" t="s">
        <v>29</v>
      </c>
      <c r="L2124" t="s">
        <v>55</v>
      </c>
      <c r="M2124" s="13">
        <v>0.20079999999999998</v>
      </c>
      <c r="N2124" s="13">
        <v>20.079999999999998</v>
      </c>
      <c r="O2124">
        <v>700</v>
      </c>
      <c r="P2124">
        <v>704</v>
      </c>
      <c r="Q2124">
        <f t="shared" si="200"/>
        <v>702</v>
      </c>
      <c r="R2124" s="8" t="str">
        <f t="shared" si="201"/>
        <v>GOOD</v>
      </c>
      <c r="S2124">
        <f t="shared" si="198"/>
        <v>1</v>
      </c>
      <c r="T2124" s="8" t="str">
        <f t="shared" si="202"/>
        <v>HIGH</v>
      </c>
      <c r="U2124" s="8" t="str">
        <f t="shared" si="203"/>
        <v>High DTI / Low Income / Low FICO</v>
      </c>
    </row>
    <row r="2125" spans="1:21" x14ac:dyDescent="0.3">
      <c r="A2125">
        <v>65895461</v>
      </c>
      <c r="B2125" s="6">
        <v>25000</v>
      </c>
      <c r="C2125" t="s">
        <v>14</v>
      </c>
      <c r="D2125" s="4">
        <v>0.18489999999999998</v>
      </c>
      <c r="E2125" t="s">
        <v>43</v>
      </c>
      <c r="F2125" t="s">
        <v>70</v>
      </c>
      <c r="G2125" t="s">
        <v>33</v>
      </c>
      <c r="H2125" t="s">
        <v>37</v>
      </c>
      <c r="I2125" s="6">
        <v>67000</v>
      </c>
      <c r="J2125" s="8" t="str">
        <f t="shared" si="199"/>
        <v>HIGH</v>
      </c>
      <c r="K2125" t="s">
        <v>74</v>
      </c>
      <c r="L2125" t="s">
        <v>20</v>
      </c>
      <c r="M2125" s="13">
        <v>0.28029999999999999</v>
      </c>
      <c r="N2125" s="13">
        <v>28.03</v>
      </c>
      <c r="O2125">
        <v>670</v>
      </c>
      <c r="P2125">
        <v>674</v>
      </c>
      <c r="Q2125">
        <f t="shared" si="200"/>
        <v>672</v>
      </c>
      <c r="R2125" s="8" t="str">
        <f t="shared" si="201"/>
        <v>FAIR</v>
      </c>
      <c r="S2125">
        <f t="shared" si="198"/>
        <v>1</v>
      </c>
      <c r="T2125" s="8" t="str">
        <f t="shared" si="202"/>
        <v>HIGH</v>
      </c>
      <c r="U2125" s="8" t="str">
        <f t="shared" si="203"/>
        <v>High DTI / Low Income / Low FICO</v>
      </c>
    </row>
    <row r="2126" spans="1:21" x14ac:dyDescent="0.3">
      <c r="A2126">
        <v>67397512</v>
      </c>
      <c r="B2126" s="6">
        <v>8000</v>
      </c>
      <c r="C2126" t="s">
        <v>26</v>
      </c>
      <c r="D2126" s="4">
        <v>0.11990000000000001</v>
      </c>
      <c r="E2126" t="s">
        <v>21</v>
      </c>
      <c r="F2126" t="s">
        <v>40</v>
      </c>
      <c r="G2126" t="s">
        <v>33</v>
      </c>
      <c r="H2126" t="s">
        <v>24</v>
      </c>
      <c r="I2126" s="6">
        <v>150000</v>
      </c>
      <c r="J2126" s="8" t="str">
        <f t="shared" si="199"/>
        <v>HIGH</v>
      </c>
      <c r="K2126" t="s">
        <v>29</v>
      </c>
      <c r="L2126" t="s">
        <v>82</v>
      </c>
      <c r="M2126" s="13">
        <v>0.28100000000000003</v>
      </c>
      <c r="N2126" s="13">
        <v>28.1</v>
      </c>
      <c r="O2126">
        <v>670</v>
      </c>
      <c r="P2126">
        <v>674</v>
      </c>
      <c r="Q2126">
        <f t="shared" si="200"/>
        <v>672</v>
      </c>
      <c r="R2126" s="8" t="str">
        <f t="shared" si="201"/>
        <v>FAIR</v>
      </c>
      <c r="S2126">
        <f t="shared" si="198"/>
        <v>1</v>
      </c>
      <c r="T2126" s="8" t="str">
        <f t="shared" si="202"/>
        <v>HIGH</v>
      </c>
      <c r="U2126" s="8" t="str">
        <f t="shared" si="203"/>
        <v>High DTI / Low Income / Low FICO</v>
      </c>
    </row>
    <row r="2127" spans="1:21" x14ac:dyDescent="0.3">
      <c r="A2127">
        <v>66421358</v>
      </c>
      <c r="B2127" s="6">
        <v>2800</v>
      </c>
      <c r="C2127" t="s">
        <v>26</v>
      </c>
      <c r="D2127" s="4">
        <v>0.11990000000000001</v>
      </c>
      <c r="E2127" t="s">
        <v>21</v>
      </c>
      <c r="F2127" t="s">
        <v>40</v>
      </c>
      <c r="G2127" t="s">
        <v>60</v>
      </c>
      <c r="H2127" t="s">
        <v>24</v>
      </c>
      <c r="I2127" s="6">
        <v>50000</v>
      </c>
      <c r="J2127" s="8" t="str">
        <f t="shared" si="199"/>
        <v>MEDIUM</v>
      </c>
      <c r="K2127" t="s">
        <v>29</v>
      </c>
      <c r="L2127" t="s">
        <v>20</v>
      </c>
      <c r="M2127" s="13">
        <v>0.18890000000000001</v>
      </c>
      <c r="N2127" s="13">
        <v>18.89</v>
      </c>
      <c r="O2127">
        <v>740</v>
      </c>
      <c r="P2127">
        <v>744</v>
      </c>
      <c r="Q2127">
        <f t="shared" si="200"/>
        <v>742</v>
      </c>
      <c r="R2127" s="8" t="str">
        <f t="shared" si="201"/>
        <v>GOOD</v>
      </c>
      <c r="S2127">
        <f t="shared" si="198"/>
        <v>2</v>
      </c>
      <c r="T2127" s="8" t="str">
        <f t="shared" si="202"/>
        <v>MEDIUM</v>
      </c>
      <c r="U2127" s="8" t="str">
        <f t="shared" si="203"/>
        <v>Moderate DTI/Income/FICO</v>
      </c>
    </row>
    <row r="2128" spans="1:21" x14ac:dyDescent="0.3">
      <c r="A2128">
        <v>64049393</v>
      </c>
      <c r="B2128" s="6">
        <v>7200</v>
      </c>
      <c r="C2128" t="s">
        <v>26</v>
      </c>
      <c r="D2128" s="4">
        <v>0.14330000000000001</v>
      </c>
      <c r="E2128" t="s">
        <v>21</v>
      </c>
      <c r="F2128" t="s">
        <v>56</v>
      </c>
      <c r="G2128" t="s">
        <v>17</v>
      </c>
      <c r="H2128" t="s">
        <v>24</v>
      </c>
      <c r="I2128" s="6">
        <v>43000</v>
      </c>
      <c r="J2128" s="8" t="str">
        <f t="shared" si="199"/>
        <v>MEDIUM</v>
      </c>
      <c r="K2128" t="s">
        <v>29</v>
      </c>
      <c r="L2128" t="s">
        <v>31</v>
      </c>
      <c r="M2128" s="13">
        <v>0.33380000000000004</v>
      </c>
      <c r="N2128" s="13">
        <v>33.380000000000003</v>
      </c>
      <c r="O2128">
        <v>700</v>
      </c>
      <c r="P2128">
        <v>704</v>
      </c>
      <c r="Q2128">
        <f t="shared" si="200"/>
        <v>702</v>
      </c>
      <c r="R2128" s="8" t="str">
        <f t="shared" si="201"/>
        <v>GOOD</v>
      </c>
      <c r="S2128">
        <f t="shared" si="198"/>
        <v>1</v>
      </c>
      <c r="T2128" s="8" t="str">
        <f t="shared" si="202"/>
        <v>HIGH</v>
      </c>
      <c r="U2128" s="8" t="str">
        <f t="shared" si="203"/>
        <v>High DTI / Low Income / Low FICO</v>
      </c>
    </row>
    <row r="2129" spans="1:21" x14ac:dyDescent="0.3">
      <c r="A2129">
        <v>66610294</v>
      </c>
      <c r="B2129" s="6">
        <v>24000</v>
      </c>
      <c r="C2129" t="s">
        <v>26</v>
      </c>
      <c r="D2129" s="4">
        <v>0.12590000000000001</v>
      </c>
      <c r="E2129" t="s">
        <v>21</v>
      </c>
      <c r="F2129" t="s">
        <v>22</v>
      </c>
      <c r="G2129" t="s">
        <v>39</v>
      </c>
      <c r="H2129" t="s">
        <v>24</v>
      </c>
      <c r="I2129" s="6">
        <v>84000</v>
      </c>
      <c r="J2129" s="8" t="str">
        <f t="shared" si="199"/>
        <v>HIGH</v>
      </c>
      <c r="K2129" t="s">
        <v>29</v>
      </c>
      <c r="L2129" t="s">
        <v>20</v>
      </c>
      <c r="M2129" s="13">
        <v>0.30230000000000001</v>
      </c>
      <c r="N2129" s="13">
        <v>30.23</v>
      </c>
      <c r="O2129">
        <v>685</v>
      </c>
      <c r="P2129">
        <v>689</v>
      </c>
      <c r="Q2129">
        <f t="shared" si="200"/>
        <v>687</v>
      </c>
      <c r="R2129" s="8" t="str">
        <f t="shared" si="201"/>
        <v>FAIR</v>
      </c>
      <c r="S2129">
        <f t="shared" si="198"/>
        <v>1</v>
      </c>
      <c r="T2129" s="8" t="str">
        <f t="shared" si="202"/>
        <v>HIGH</v>
      </c>
      <c r="U2129" s="8" t="str">
        <f t="shared" si="203"/>
        <v>High DTI / Low Income / Low FICO</v>
      </c>
    </row>
    <row r="2130" spans="1:21" x14ac:dyDescent="0.3">
      <c r="A2130">
        <v>63356604</v>
      </c>
      <c r="B2130" s="6">
        <v>22400</v>
      </c>
      <c r="C2130" t="s">
        <v>14</v>
      </c>
      <c r="D2130" s="4">
        <v>0.1333</v>
      </c>
      <c r="E2130" t="s">
        <v>21</v>
      </c>
      <c r="F2130" t="s">
        <v>32</v>
      </c>
      <c r="G2130" t="s">
        <v>69</v>
      </c>
      <c r="H2130" t="s">
        <v>24</v>
      </c>
      <c r="I2130" s="6">
        <v>78000</v>
      </c>
      <c r="J2130" s="8" t="str">
        <f t="shared" si="199"/>
        <v>HIGH</v>
      </c>
      <c r="K2130" t="s">
        <v>48</v>
      </c>
      <c r="L2130" t="s">
        <v>20</v>
      </c>
      <c r="M2130" s="13">
        <v>0.1603</v>
      </c>
      <c r="N2130" s="13">
        <v>16.03</v>
      </c>
      <c r="O2130">
        <v>670</v>
      </c>
      <c r="P2130">
        <v>674</v>
      </c>
      <c r="Q2130">
        <f t="shared" si="200"/>
        <v>672</v>
      </c>
      <c r="R2130" s="8" t="str">
        <f t="shared" si="201"/>
        <v>FAIR</v>
      </c>
      <c r="S2130">
        <f t="shared" si="198"/>
        <v>2</v>
      </c>
      <c r="T2130" s="8" t="str">
        <f t="shared" si="202"/>
        <v>MEDIUM</v>
      </c>
      <c r="U2130" s="8" t="str">
        <f t="shared" si="203"/>
        <v>Moderate DTI/Income/FICO</v>
      </c>
    </row>
    <row r="2131" spans="1:21" x14ac:dyDescent="0.3">
      <c r="A2131">
        <v>63405270</v>
      </c>
      <c r="B2131" s="6">
        <v>2400</v>
      </c>
      <c r="C2131" t="s">
        <v>26</v>
      </c>
      <c r="D2131" s="4">
        <v>0.1333</v>
      </c>
      <c r="E2131" t="s">
        <v>21</v>
      </c>
      <c r="F2131" t="s">
        <v>32</v>
      </c>
      <c r="G2131" t="s">
        <v>23</v>
      </c>
      <c r="H2131" t="s">
        <v>37</v>
      </c>
      <c r="I2131" s="6">
        <v>38500</v>
      </c>
      <c r="J2131" s="8" t="str">
        <f t="shared" si="199"/>
        <v>LOW</v>
      </c>
      <c r="K2131" t="s">
        <v>48</v>
      </c>
      <c r="L2131" t="s">
        <v>20</v>
      </c>
      <c r="M2131" s="13">
        <v>0.26590000000000003</v>
      </c>
      <c r="N2131" s="13">
        <v>26.590000000000003</v>
      </c>
      <c r="O2131">
        <v>660</v>
      </c>
      <c r="P2131">
        <v>664</v>
      </c>
      <c r="Q2131">
        <f t="shared" si="200"/>
        <v>662</v>
      </c>
      <c r="R2131" s="8" t="str">
        <f t="shared" si="201"/>
        <v>FAIR</v>
      </c>
      <c r="S2131">
        <f t="shared" si="198"/>
        <v>1</v>
      </c>
      <c r="T2131" s="8" t="str">
        <f t="shared" si="202"/>
        <v>HIGH</v>
      </c>
      <c r="U2131" s="8" t="str">
        <f t="shared" si="203"/>
        <v>High DTI / Low Income / Low FICO</v>
      </c>
    </row>
    <row r="2132" spans="1:21" x14ac:dyDescent="0.3">
      <c r="A2132">
        <v>67248874</v>
      </c>
      <c r="B2132" s="6">
        <v>13000</v>
      </c>
      <c r="C2132" t="s">
        <v>26</v>
      </c>
      <c r="D2132" s="4">
        <v>0.11990000000000001</v>
      </c>
      <c r="E2132" t="s">
        <v>21</v>
      </c>
      <c r="F2132" t="s">
        <v>40</v>
      </c>
      <c r="G2132" t="s">
        <v>33</v>
      </c>
      <c r="H2132" t="s">
        <v>24</v>
      </c>
      <c r="I2132" s="6">
        <v>32600</v>
      </c>
      <c r="J2132" s="8" t="str">
        <f t="shared" si="199"/>
        <v>LOW</v>
      </c>
      <c r="K2132" t="s">
        <v>29</v>
      </c>
      <c r="L2132" t="s">
        <v>20</v>
      </c>
      <c r="M2132" s="13">
        <v>0.1348</v>
      </c>
      <c r="N2132" s="13">
        <v>13.48</v>
      </c>
      <c r="O2132">
        <v>660</v>
      </c>
      <c r="P2132">
        <v>664</v>
      </c>
      <c r="Q2132">
        <f t="shared" si="200"/>
        <v>662</v>
      </c>
      <c r="R2132" s="8" t="str">
        <f t="shared" si="201"/>
        <v>FAIR</v>
      </c>
      <c r="S2132">
        <f t="shared" si="198"/>
        <v>1</v>
      </c>
      <c r="T2132" s="8" t="str">
        <f t="shared" si="202"/>
        <v>HIGH</v>
      </c>
      <c r="U2132" s="8" t="str">
        <f t="shared" si="203"/>
        <v>High DTI / Low Income / Low FICO</v>
      </c>
    </row>
    <row r="2133" spans="1:21" x14ac:dyDescent="0.3">
      <c r="A2133">
        <v>63388802</v>
      </c>
      <c r="B2133" s="6">
        <v>28000</v>
      </c>
      <c r="C2133" t="s">
        <v>14</v>
      </c>
      <c r="D2133" s="4">
        <v>0.15609999999999999</v>
      </c>
      <c r="E2133" t="s">
        <v>15</v>
      </c>
      <c r="F2133" t="s">
        <v>27</v>
      </c>
      <c r="G2133" t="s">
        <v>33</v>
      </c>
      <c r="H2133" t="s">
        <v>24</v>
      </c>
      <c r="I2133" s="6">
        <v>97362</v>
      </c>
      <c r="J2133" s="8" t="str">
        <f t="shared" si="199"/>
        <v>HIGH</v>
      </c>
      <c r="K2133" t="s">
        <v>29</v>
      </c>
      <c r="L2133" t="s">
        <v>20</v>
      </c>
      <c r="M2133" s="13">
        <v>8.5999999999999993E-2</v>
      </c>
      <c r="N2133" s="13">
        <v>8.6</v>
      </c>
      <c r="O2133">
        <v>670</v>
      </c>
      <c r="P2133">
        <v>674</v>
      </c>
      <c r="Q2133">
        <f t="shared" si="200"/>
        <v>672</v>
      </c>
      <c r="R2133" s="8" t="str">
        <f t="shared" si="201"/>
        <v>FAIR</v>
      </c>
      <c r="S2133">
        <f t="shared" si="198"/>
        <v>2</v>
      </c>
      <c r="T2133" s="8" t="str">
        <f t="shared" si="202"/>
        <v>MEDIUM</v>
      </c>
      <c r="U2133" s="8" t="str">
        <f t="shared" si="203"/>
        <v>Moderate DTI/Income/FICO</v>
      </c>
    </row>
    <row r="2134" spans="1:21" x14ac:dyDescent="0.3">
      <c r="A2134">
        <v>65294248</v>
      </c>
      <c r="B2134" s="6">
        <v>21775</v>
      </c>
      <c r="C2134" t="s">
        <v>14</v>
      </c>
      <c r="D2134" s="4">
        <v>0.17859999999999998</v>
      </c>
      <c r="E2134" t="s">
        <v>15</v>
      </c>
      <c r="F2134" t="s">
        <v>51</v>
      </c>
      <c r="G2134" t="s">
        <v>47</v>
      </c>
      <c r="H2134" t="s">
        <v>37</v>
      </c>
      <c r="I2134" s="6">
        <v>49504</v>
      </c>
      <c r="J2134" s="8" t="str">
        <f t="shared" si="199"/>
        <v>MEDIUM</v>
      </c>
      <c r="K2134" t="s">
        <v>29</v>
      </c>
      <c r="L2134" t="s">
        <v>20</v>
      </c>
      <c r="M2134" s="13">
        <v>0.1716</v>
      </c>
      <c r="N2134" s="13">
        <v>17.16</v>
      </c>
      <c r="O2134">
        <v>680</v>
      </c>
      <c r="P2134">
        <v>684</v>
      </c>
      <c r="Q2134">
        <f t="shared" si="200"/>
        <v>682</v>
      </c>
      <c r="R2134" s="8" t="str">
        <f t="shared" si="201"/>
        <v>FAIR</v>
      </c>
      <c r="S2134">
        <f t="shared" si="198"/>
        <v>2</v>
      </c>
      <c r="T2134" s="8" t="str">
        <f t="shared" si="202"/>
        <v>MEDIUM</v>
      </c>
      <c r="U2134" s="8" t="str">
        <f t="shared" si="203"/>
        <v>Moderate DTI/Income/FICO</v>
      </c>
    </row>
    <row r="2135" spans="1:21" x14ac:dyDescent="0.3">
      <c r="A2135">
        <v>66585030</v>
      </c>
      <c r="B2135" s="6">
        <v>35000</v>
      </c>
      <c r="C2135" t="s">
        <v>14</v>
      </c>
      <c r="D2135" s="4">
        <v>0.12590000000000001</v>
      </c>
      <c r="E2135" t="s">
        <v>21</v>
      </c>
      <c r="F2135" t="s">
        <v>22</v>
      </c>
      <c r="G2135" t="s">
        <v>17</v>
      </c>
      <c r="H2135" t="s">
        <v>37</v>
      </c>
      <c r="I2135" s="6">
        <v>72500</v>
      </c>
      <c r="J2135" s="8" t="str">
        <f t="shared" si="199"/>
        <v>HIGH</v>
      </c>
      <c r="K2135" t="s">
        <v>48</v>
      </c>
      <c r="L2135" t="s">
        <v>20</v>
      </c>
      <c r="M2135" s="13">
        <v>0.23850000000000002</v>
      </c>
      <c r="N2135" s="13">
        <v>23.85</v>
      </c>
      <c r="O2135">
        <v>775</v>
      </c>
      <c r="P2135">
        <v>779</v>
      </c>
      <c r="Q2135">
        <f t="shared" si="200"/>
        <v>777</v>
      </c>
      <c r="R2135" s="8" t="str">
        <f t="shared" si="201"/>
        <v>GOOD</v>
      </c>
      <c r="S2135">
        <f t="shared" si="198"/>
        <v>1</v>
      </c>
      <c r="T2135" s="8" t="str">
        <f t="shared" si="202"/>
        <v>HIGH</v>
      </c>
      <c r="U2135" s="8" t="str">
        <f t="shared" si="203"/>
        <v>High DTI / Low Income / Low FICO</v>
      </c>
    </row>
    <row r="2136" spans="1:21" x14ac:dyDescent="0.3">
      <c r="A2136">
        <v>63556129</v>
      </c>
      <c r="B2136" s="6">
        <v>12750</v>
      </c>
      <c r="C2136" t="s">
        <v>26</v>
      </c>
      <c r="D2136" s="4">
        <v>0.1699</v>
      </c>
      <c r="E2136" t="s">
        <v>15</v>
      </c>
      <c r="F2136" t="s">
        <v>53</v>
      </c>
      <c r="G2136" t="s">
        <v>50</v>
      </c>
      <c r="H2136" t="s">
        <v>24</v>
      </c>
      <c r="I2136" s="6">
        <v>38000</v>
      </c>
      <c r="J2136" s="8" t="str">
        <f t="shared" si="199"/>
        <v>LOW</v>
      </c>
      <c r="K2136" t="s">
        <v>29</v>
      </c>
      <c r="L2136" t="s">
        <v>25</v>
      </c>
      <c r="M2136" s="13">
        <v>0.16839999999999999</v>
      </c>
      <c r="N2136" s="13">
        <v>16.84</v>
      </c>
      <c r="O2136">
        <v>685</v>
      </c>
      <c r="P2136">
        <v>689</v>
      </c>
      <c r="Q2136">
        <f t="shared" si="200"/>
        <v>687</v>
      </c>
      <c r="R2136" s="8" t="str">
        <f t="shared" si="201"/>
        <v>FAIR</v>
      </c>
      <c r="S2136">
        <f t="shared" si="198"/>
        <v>1</v>
      </c>
      <c r="T2136" s="8" t="str">
        <f t="shared" si="202"/>
        <v>HIGH</v>
      </c>
      <c r="U2136" s="8" t="str">
        <f t="shared" si="203"/>
        <v>High DTI / Low Income / Low FICO</v>
      </c>
    </row>
    <row r="2137" spans="1:21" x14ac:dyDescent="0.3">
      <c r="A2137">
        <v>66190515</v>
      </c>
      <c r="B2137" s="6">
        <v>16000</v>
      </c>
      <c r="C2137" t="s">
        <v>14</v>
      </c>
      <c r="D2137" s="4">
        <v>8.3800000000000013E-2</v>
      </c>
      <c r="E2137" t="s">
        <v>34</v>
      </c>
      <c r="F2137" t="s">
        <v>35</v>
      </c>
      <c r="G2137" t="s">
        <v>72</v>
      </c>
      <c r="H2137" t="s">
        <v>37</v>
      </c>
      <c r="I2137" s="6">
        <v>95000</v>
      </c>
      <c r="J2137" s="8" t="str">
        <f t="shared" si="199"/>
        <v>HIGH</v>
      </c>
      <c r="K2137" t="s">
        <v>19</v>
      </c>
      <c r="L2137" t="s">
        <v>25</v>
      </c>
      <c r="M2137" s="13">
        <v>0.32</v>
      </c>
      <c r="N2137" s="13">
        <v>32</v>
      </c>
      <c r="O2137">
        <v>685</v>
      </c>
      <c r="P2137">
        <v>689</v>
      </c>
      <c r="Q2137">
        <f t="shared" si="200"/>
        <v>687</v>
      </c>
      <c r="R2137" s="8" t="str">
        <f t="shared" si="201"/>
        <v>FAIR</v>
      </c>
      <c r="S2137">
        <f t="shared" si="198"/>
        <v>1</v>
      </c>
      <c r="T2137" s="8" t="str">
        <f t="shared" si="202"/>
        <v>HIGH</v>
      </c>
      <c r="U2137" s="8" t="str">
        <f t="shared" si="203"/>
        <v>High DTI / Low Income / Low FICO</v>
      </c>
    </row>
    <row r="2138" spans="1:21" x14ac:dyDescent="0.3">
      <c r="A2138">
        <v>62509250</v>
      </c>
      <c r="B2138" s="6">
        <v>10000</v>
      </c>
      <c r="C2138" t="s">
        <v>14</v>
      </c>
      <c r="D2138" s="4">
        <v>0.1099</v>
      </c>
      <c r="E2138" t="s">
        <v>34</v>
      </c>
      <c r="F2138" t="s">
        <v>49</v>
      </c>
      <c r="G2138" t="s">
        <v>39</v>
      </c>
      <c r="H2138" t="s">
        <v>37</v>
      </c>
      <c r="I2138" s="6">
        <v>78000</v>
      </c>
      <c r="J2138" s="8" t="str">
        <f t="shared" si="199"/>
        <v>HIGH</v>
      </c>
      <c r="K2138" t="s">
        <v>29</v>
      </c>
      <c r="L2138" t="s">
        <v>25</v>
      </c>
      <c r="M2138" s="13">
        <v>0.20629999999999998</v>
      </c>
      <c r="N2138" s="13">
        <v>20.63</v>
      </c>
      <c r="O2138">
        <v>735</v>
      </c>
      <c r="P2138">
        <v>739</v>
      </c>
      <c r="Q2138">
        <f t="shared" si="200"/>
        <v>737</v>
      </c>
      <c r="R2138" s="8" t="str">
        <f t="shared" si="201"/>
        <v>GOOD</v>
      </c>
      <c r="S2138">
        <f t="shared" si="198"/>
        <v>1</v>
      </c>
      <c r="T2138" s="8" t="str">
        <f t="shared" si="202"/>
        <v>HIGH</v>
      </c>
      <c r="U2138" s="8" t="str">
        <f t="shared" si="203"/>
        <v>High DTI / Low Income / Low FICO</v>
      </c>
    </row>
    <row r="2139" spans="1:21" x14ac:dyDescent="0.3">
      <c r="A2139">
        <v>66106057</v>
      </c>
      <c r="B2139" s="6">
        <v>20000</v>
      </c>
      <c r="C2139" t="s">
        <v>14</v>
      </c>
      <c r="D2139" s="4">
        <v>0.18989999999999999</v>
      </c>
      <c r="E2139" t="s">
        <v>43</v>
      </c>
      <c r="F2139" t="s">
        <v>76</v>
      </c>
      <c r="G2139" t="s">
        <v>60</v>
      </c>
      <c r="H2139" t="s">
        <v>18</v>
      </c>
      <c r="I2139" s="6">
        <v>150500</v>
      </c>
      <c r="J2139" s="8" t="str">
        <f t="shared" si="199"/>
        <v>HIGH</v>
      </c>
      <c r="K2139" t="s">
        <v>29</v>
      </c>
      <c r="L2139" t="s">
        <v>31</v>
      </c>
      <c r="M2139" s="13">
        <v>0.13070000000000001</v>
      </c>
      <c r="N2139" s="13">
        <v>13.07</v>
      </c>
      <c r="O2139">
        <v>710</v>
      </c>
      <c r="P2139">
        <v>714</v>
      </c>
      <c r="Q2139">
        <f t="shared" si="200"/>
        <v>712</v>
      </c>
      <c r="R2139" s="8" t="str">
        <f t="shared" si="201"/>
        <v>GOOD</v>
      </c>
      <c r="S2139">
        <f t="shared" si="198"/>
        <v>2</v>
      </c>
      <c r="T2139" s="8" t="str">
        <f t="shared" si="202"/>
        <v>MEDIUM</v>
      </c>
      <c r="U2139" s="8" t="str">
        <f t="shared" si="203"/>
        <v>Moderate DTI/Income/FICO</v>
      </c>
    </row>
    <row r="2140" spans="1:21" x14ac:dyDescent="0.3">
      <c r="A2140">
        <v>65762224</v>
      </c>
      <c r="B2140" s="6">
        <v>32500</v>
      </c>
      <c r="C2140" t="s">
        <v>14</v>
      </c>
      <c r="D2140" s="4">
        <v>0.1149</v>
      </c>
      <c r="E2140" t="s">
        <v>34</v>
      </c>
      <c r="F2140" t="s">
        <v>54</v>
      </c>
      <c r="G2140" t="s">
        <v>33</v>
      </c>
      <c r="H2140" t="s">
        <v>37</v>
      </c>
      <c r="I2140" s="6">
        <v>65000</v>
      </c>
      <c r="J2140" s="8" t="str">
        <f t="shared" si="199"/>
        <v>HIGH</v>
      </c>
      <c r="K2140" t="s">
        <v>19</v>
      </c>
      <c r="L2140" t="s">
        <v>20</v>
      </c>
      <c r="M2140" s="13">
        <v>0.12240000000000001</v>
      </c>
      <c r="N2140" s="13">
        <v>12.24</v>
      </c>
      <c r="O2140">
        <v>800</v>
      </c>
      <c r="P2140">
        <v>804</v>
      </c>
      <c r="Q2140">
        <f t="shared" si="200"/>
        <v>802</v>
      </c>
      <c r="R2140" s="8" t="str">
        <f t="shared" si="201"/>
        <v>GOOD</v>
      </c>
      <c r="S2140">
        <f t="shared" si="198"/>
        <v>2</v>
      </c>
      <c r="T2140" s="8" t="str">
        <f t="shared" si="202"/>
        <v>MEDIUM</v>
      </c>
      <c r="U2140" s="8" t="str">
        <f t="shared" si="203"/>
        <v>Moderate DTI/Income/FICO</v>
      </c>
    </row>
    <row r="2141" spans="1:21" x14ac:dyDescent="0.3">
      <c r="A2141">
        <v>64151378</v>
      </c>
      <c r="B2141" s="6">
        <v>15000</v>
      </c>
      <c r="C2141" t="s">
        <v>26</v>
      </c>
      <c r="D2141" s="4">
        <v>9.1700000000000004E-2</v>
      </c>
      <c r="E2141" t="s">
        <v>34</v>
      </c>
      <c r="F2141" t="s">
        <v>68</v>
      </c>
      <c r="G2141" t="s">
        <v>60</v>
      </c>
      <c r="H2141" t="s">
        <v>18</v>
      </c>
      <c r="I2141" s="6">
        <v>45000</v>
      </c>
      <c r="J2141" s="8" t="str">
        <f t="shared" si="199"/>
        <v>MEDIUM</v>
      </c>
      <c r="K2141" t="s">
        <v>29</v>
      </c>
      <c r="L2141" t="s">
        <v>20</v>
      </c>
      <c r="M2141" s="13">
        <v>0.17519999999999999</v>
      </c>
      <c r="N2141" s="13">
        <v>17.52</v>
      </c>
      <c r="O2141">
        <v>665</v>
      </c>
      <c r="P2141">
        <v>669</v>
      </c>
      <c r="Q2141">
        <f t="shared" si="200"/>
        <v>667</v>
      </c>
      <c r="R2141" s="8" t="str">
        <f t="shared" si="201"/>
        <v>FAIR</v>
      </c>
      <c r="S2141">
        <f t="shared" si="198"/>
        <v>2</v>
      </c>
      <c r="T2141" s="8" t="str">
        <f t="shared" si="202"/>
        <v>MEDIUM</v>
      </c>
      <c r="U2141" s="8" t="str">
        <f t="shared" si="203"/>
        <v>Moderate DTI/Income/FICO</v>
      </c>
    </row>
    <row r="2142" spans="1:21" x14ac:dyDescent="0.3">
      <c r="A2142">
        <v>64913673</v>
      </c>
      <c r="B2142" s="6">
        <v>15000</v>
      </c>
      <c r="C2142" t="s">
        <v>26</v>
      </c>
      <c r="D2142" s="4">
        <v>0.1149</v>
      </c>
      <c r="E2142" t="s">
        <v>34</v>
      </c>
      <c r="F2142" t="s">
        <v>54</v>
      </c>
      <c r="G2142" t="s">
        <v>47</v>
      </c>
      <c r="H2142" t="s">
        <v>37</v>
      </c>
      <c r="I2142" s="6">
        <v>60000</v>
      </c>
      <c r="J2142" s="8" t="str">
        <f t="shared" si="199"/>
        <v>MEDIUM</v>
      </c>
      <c r="K2142" t="s">
        <v>29</v>
      </c>
      <c r="L2142" t="s">
        <v>25</v>
      </c>
      <c r="M2142" s="13">
        <v>0.17300000000000001</v>
      </c>
      <c r="N2142" s="13">
        <v>17.3</v>
      </c>
      <c r="O2142">
        <v>660</v>
      </c>
      <c r="P2142">
        <v>664</v>
      </c>
      <c r="Q2142">
        <f t="shared" si="200"/>
        <v>662</v>
      </c>
      <c r="R2142" s="8" t="str">
        <f t="shared" si="201"/>
        <v>FAIR</v>
      </c>
      <c r="S2142">
        <f t="shared" si="198"/>
        <v>2</v>
      </c>
      <c r="T2142" s="8" t="str">
        <f t="shared" si="202"/>
        <v>MEDIUM</v>
      </c>
      <c r="U2142" s="8" t="str">
        <f t="shared" si="203"/>
        <v>Moderate DTI/Income/FICO</v>
      </c>
    </row>
    <row r="2143" spans="1:21" x14ac:dyDescent="0.3">
      <c r="A2143">
        <v>63998549</v>
      </c>
      <c r="B2143" s="6">
        <v>15000</v>
      </c>
      <c r="C2143" t="s">
        <v>26</v>
      </c>
      <c r="D2143" s="4">
        <v>6.2400000000000004E-2</v>
      </c>
      <c r="E2143" t="s">
        <v>45</v>
      </c>
      <c r="F2143" t="s">
        <v>62</v>
      </c>
      <c r="H2143" t="s">
        <v>18</v>
      </c>
      <c r="I2143" s="6">
        <v>50000</v>
      </c>
      <c r="J2143" s="8" t="str">
        <f t="shared" si="199"/>
        <v>MEDIUM</v>
      </c>
      <c r="K2143" t="s">
        <v>29</v>
      </c>
      <c r="L2143" t="s">
        <v>25</v>
      </c>
      <c r="M2143" s="13">
        <v>0.28129999999999999</v>
      </c>
      <c r="N2143" s="13">
        <v>28.13</v>
      </c>
      <c r="O2143">
        <v>720</v>
      </c>
      <c r="P2143">
        <v>724</v>
      </c>
      <c r="Q2143">
        <f t="shared" si="200"/>
        <v>722</v>
      </c>
      <c r="R2143" s="8" t="str">
        <f t="shared" si="201"/>
        <v>GOOD</v>
      </c>
      <c r="S2143">
        <f t="shared" si="198"/>
        <v>1</v>
      </c>
      <c r="T2143" s="8" t="str">
        <f t="shared" si="202"/>
        <v>HIGH</v>
      </c>
      <c r="U2143" s="8" t="str">
        <f t="shared" si="203"/>
        <v>High DTI / Low Income / Low FICO</v>
      </c>
    </row>
    <row r="2144" spans="1:21" x14ac:dyDescent="0.3">
      <c r="A2144">
        <v>63185077</v>
      </c>
      <c r="B2144" s="6">
        <v>7500</v>
      </c>
      <c r="C2144" t="s">
        <v>26</v>
      </c>
      <c r="D2144" s="4">
        <v>0.12689999999999999</v>
      </c>
      <c r="E2144" t="s">
        <v>21</v>
      </c>
      <c r="F2144" t="s">
        <v>22</v>
      </c>
      <c r="G2144" t="s">
        <v>33</v>
      </c>
      <c r="H2144" t="s">
        <v>24</v>
      </c>
      <c r="I2144" s="6">
        <v>51000</v>
      </c>
      <c r="J2144" s="8" t="str">
        <f t="shared" si="199"/>
        <v>MEDIUM</v>
      </c>
      <c r="K2144" t="s">
        <v>29</v>
      </c>
      <c r="L2144" t="s">
        <v>87</v>
      </c>
      <c r="M2144" s="13">
        <v>0.1042</v>
      </c>
      <c r="N2144" s="13">
        <v>10.42</v>
      </c>
      <c r="O2144">
        <v>660</v>
      </c>
      <c r="P2144">
        <v>664</v>
      </c>
      <c r="Q2144">
        <f t="shared" si="200"/>
        <v>662</v>
      </c>
      <c r="R2144" s="8" t="str">
        <f t="shared" si="201"/>
        <v>FAIR</v>
      </c>
      <c r="S2144">
        <f t="shared" si="198"/>
        <v>2</v>
      </c>
      <c r="T2144" s="8" t="str">
        <f t="shared" si="202"/>
        <v>MEDIUM</v>
      </c>
      <c r="U2144" s="8" t="str">
        <f t="shared" si="203"/>
        <v>Moderate DTI/Income/FICO</v>
      </c>
    </row>
    <row r="2145" spans="1:21" x14ac:dyDescent="0.3">
      <c r="A2145">
        <v>65682296</v>
      </c>
      <c r="B2145" s="6">
        <v>26275</v>
      </c>
      <c r="C2145" t="s">
        <v>26</v>
      </c>
      <c r="D2145" s="4">
        <v>0.13669999999999999</v>
      </c>
      <c r="E2145" t="s">
        <v>21</v>
      </c>
      <c r="F2145" t="s">
        <v>30</v>
      </c>
      <c r="G2145" t="s">
        <v>33</v>
      </c>
      <c r="H2145" t="s">
        <v>37</v>
      </c>
      <c r="I2145" s="6">
        <v>109500</v>
      </c>
      <c r="J2145" s="8" t="str">
        <f t="shared" si="199"/>
        <v>HIGH</v>
      </c>
      <c r="K2145" t="s">
        <v>29</v>
      </c>
      <c r="L2145" t="s">
        <v>59</v>
      </c>
      <c r="M2145" s="13">
        <v>0.26629999999999998</v>
      </c>
      <c r="N2145" s="13">
        <v>26.63</v>
      </c>
      <c r="O2145">
        <v>690</v>
      </c>
      <c r="P2145">
        <v>694</v>
      </c>
      <c r="Q2145">
        <f t="shared" si="200"/>
        <v>692</v>
      </c>
      <c r="R2145" s="8" t="str">
        <f t="shared" si="201"/>
        <v>FAIR</v>
      </c>
      <c r="S2145">
        <f t="shared" si="198"/>
        <v>1</v>
      </c>
      <c r="T2145" s="8" t="str">
        <f t="shared" si="202"/>
        <v>HIGH</v>
      </c>
      <c r="U2145" s="8" t="str">
        <f t="shared" si="203"/>
        <v>High DTI / Low Income / Low FICO</v>
      </c>
    </row>
    <row r="2146" spans="1:21" x14ac:dyDescent="0.3">
      <c r="A2146">
        <v>62117657</v>
      </c>
      <c r="B2146" s="6">
        <v>17600</v>
      </c>
      <c r="C2146" t="s">
        <v>26</v>
      </c>
      <c r="D2146" s="4">
        <v>9.1700000000000004E-2</v>
      </c>
      <c r="E2146" t="s">
        <v>34</v>
      </c>
      <c r="F2146" t="s">
        <v>68</v>
      </c>
      <c r="G2146" t="s">
        <v>36</v>
      </c>
      <c r="H2146" t="s">
        <v>37</v>
      </c>
      <c r="I2146" s="6">
        <v>235000</v>
      </c>
      <c r="J2146" s="8" t="str">
        <f t="shared" si="199"/>
        <v>HIGH</v>
      </c>
      <c r="K2146" t="s">
        <v>29</v>
      </c>
      <c r="L2146" t="s">
        <v>20</v>
      </c>
      <c r="M2146" s="13">
        <v>9.4E-2</v>
      </c>
      <c r="N2146" s="13">
        <v>9.4</v>
      </c>
      <c r="O2146">
        <v>680</v>
      </c>
      <c r="P2146">
        <v>684</v>
      </c>
      <c r="Q2146">
        <f t="shared" si="200"/>
        <v>682</v>
      </c>
      <c r="R2146" s="8" t="str">
        <f t="shared" si="201"/>
        <v>FAIR</v>
      </c>
      <c r="S2146">
        <f t="shared" si="198"/>
        <v>2</v>
      </c>
      <c r="T2146" s="8" t="str">
        <f t="shared" si="202"/>
        <v>MEDIUM</v>
      </c>
      <c r="U2146" s="8" t="str">
        <f t="shared" si="203"/>
        <v>Moderate DTI/Income/FICO</v>
      </c>
    </row>
    <row r="2147" spans="1:21" x14ac:dyDescent="0.3">
      <c r="A2147">
        <v>65817595</v>
      </c>
      <c r="B2147" s="6">
        <v>26400</v>
      </c>
      <c r="C2147" t="s">
        <v>14</v>
      </c>
      <c r="D2147" s="4">
        <v>0.10640000000000001</v>
      </c>
      <c r="E2147" t="s">
        <v>34</v>
      </c>
      <c r="F2147" t="s">
        <v>49</v>
      </c>
      <c r="G2147" t="s">
        <v>28</v>
      </c>
      <c r="H2147" t="s">
        <v>24</v>
      </c>
      <c r="I2147" s="6">
        <v>102600</v>
      </c>
      <c r="J2147" s="8" t="str">
        <f t="shared" si="199"/>
        <v>HIGH</v>
      </c>
      <c r="K2147" t="s">
        <v>19</v>
      </c>
      <c r="L2147" t="s">
        <v>25</v>
      </c>
      <c r="M2147" s="13">
        <v>0.23620000000000002</v>
      </c>
      <c r="N2147" s="13">
        <v>23.62</v>
      </c>
      <c r="O2147">
        <v>750</v>
      </c>
      <c r="P2147">
        <v>754</v>
      </c>
      <c r="Q2147">
        <f t="shared" si="200"/>
        <v>752</v>
      </c>
      <c r="R2147" s="8" t="str">
        <f t="shared" si="201"/>
        <v>GOOD</v>
      </c>
      <c r="S2147">
        <f t="shared" si="198"/>
        <v>1</v>
      </c>
      <c r="T2147" s="8" t="str">
        <f t="shared" si="202"/>
        <v>HIGH</v>
      </c>
      <c r="U2147" s="8" t="str">
        <f t="shared" si="203"/>
        <v>High DTI / Low Income / Low FICO</v>
      </c>
    </row>
    <row r="2148" spans="1:21" x14ac:dyDescent="0.3">
      <c r="A2148">
        <v>65681224</v>
      </c>
      <c r="B2148" s="6">
        <v>2000</v>
      </c>
      <c r="C2148" t="s">
        <v>26</v>
      </c>
      <c r="D2148" s="4">
        <v>9.1700000000000004E-2</v>
      </c>
      <c r="E2148" t="s">
        <v>34</v>
      </c>
      <c r="F2148" t="s">
        <v>68</v>
      </c>
      <c r="G2148" t="s">
        <v>23</v>
      </c>
      <c r="H2148" t="s">
        <v>18</v>
      </c>
      <c r="I2148" s="6">
        <v>77000</v>
      </c>
      <c r="J2148" s="8" t="str">
        <f t="shared" si="199"/>
        <v>HIGH</v>
      </c>
      <c r="K2148" t="s">
        <v>29</v>
      </c>
      <c r="L2148" t="s">
        <v>59</v>
      </c>
      <c r="M2148" s="13">
        <v>0.26500000000000001</v>
      </c>
      <c r="N2148" s="13">
        <v>26.5</v>
      </c>
      <c r="O2148">
        <v>660</v>
      </c>
      <c r="P2148">
        <v>664</v>
      </c>
      <c r="Q2148">
        <f t="shared" si="200"/>
        <v>662</v>
      </c>
      <c r="R2148" s="8" t="str">
        <f t="shared" si="201"/>
        <v>FAIR</v>
      </c>
      <c r="S2148">
        <f t="shared" si="198"/>
        <v>1</v>
      </c>
      <c r="T2148" s="8" t="str">
        <f t="shared" si="202"/>
        <v>HIGH</v>
      </c>
      <c r="U2148" s="8" t="str">
        <f t="shared" si="203"/>
        <v>High DTI / Low Income / Low FICO</v>
      </c>
    </row>
    <row r="2149" spans="1:21" x14ac:dyDescent="0.3">
      <c r="A2149">
        <v>66500269</v>
      </c>
      <c r="B2149" s="6">
        <v>10000</v>
      </c>
      <c r="C2149" t="s">
        <v>26</v>
      </c>
      <c r="D2149" s="4">
        <v>0.1699</v>
      </c>
      <c r="E2149" t="s">
        <v>15</v>
      </c>
      <c r="F2149" t="s">
        <v>53</v>
      </c>
      <c r="G2149" t="s">
        <v>39</v>
      </c>
      <c r="H2149" t="s">
        <v>24</v>
      </c>
      <c r="I2149" s="6">
        <v>42000</v>
      </c>
      <c r="J2149" s="8" t="str">
        <f t="shared" si="199"/>
        <v>MEDIUM</v>
      </c>
      <c r="K2149" t="s">
        <v>48</v>
      </c>
      <c r="L2149" t="s">
        <v>20</v>
      </c>
      <c r="M2149" s="13">
        <v>0.35710000000000003</v>
      </c>
      <c r="N2149" s="13">
        <v>35.71</v>
      </c>
      <c r="O2149">
        <v>680</v>
      </c>
      <c r="P2149">
        <v>684</v>
      </c>
      <c r="Q2149">
        <f t="shared" si="200"/>
        <v>682</v>
      </c>
      <c r="R2149" s="8" t="str">
        <f t="shared" si="201"/>
        <v>FAIR</v>
      </c>
      <c r="S2149">
        <f t="shared" si="198"/>
        <v>1</v>
      </c>
      <c r="T2149" s="8" t="str">
        <f t="shared" si="202"/>
        <v>HIGH</v>
      </c>
      <c r="U2149" s="8" t="str">
        <f t="shared" si="203"/>
        <v>High DTI / Low Income / Low FICO</v>
      </c>
    </row>
    <row r="2150" spans="1:21" x14ac:dyDescent="0.3">
      <c r="A2150">
        <v>66502393</v>
      </c>
      <c r="B2150" s="6">
        <v>15000</v>
      </c>
      <c r="C2150" t="s">
        <v>26</v>
      </c>
      <c r="D2150" s="4">
        <v>6.2400000000000004E-2</v>
      </c>
      <c r="E2150" t="s">
        <v>45</v>
      </c>
      <c r="F2150" t="s">
        <v>62</v>
      </c>
      <c r="G2150" t="s">
        <v>23</v>
      </c>
      <c r="H2150" t="s">
        <v>37</v>
      </c>
      <c r="I2150" s="6">
        <v>175000</v>
      </c>
      <c r="J2150" s="8" t="str">
        <f t="shared" si="199"/>
        <v>HIGH</v>
      </c>
      <c r="K2150" t="s">
        <v>29</v>
      </c>
      <c r="L2150" t="s">
        <v>25</v>
      </c>
      <c r="M2150" s="13">
        <v>0.27440000000000003</v>
      </c>
      <c r="N2150" s="13">
        <v>27.440000000000005</v>
      </c>
      <c r="O2150">
        <v>730</v>
      </c>
      <c r="P2150">
        <v>734</v>
      </c>
      <c r="Q2150">
        <f t="shared" si="200"/>
        <v>732</v>
      </c>
      <c r="R2150" s="8" t="str">
        <f t="shared" si="201"/>
        <v>GOOD</v>
      </c>
      <c r="S2150">
        <f t="shared" si="198"/>
        <v>1</v>
      </c>
      <c r="T2150" s="8" t="str">
        <f t="shared" si="202"/>
        <v>HIGH</v>
      </c>
      <c r="U2150" s="8" t="str">
        <f t="shared" si="203"/>
        <v>High DTI / Low Income / Low FICO</v>
      </c>
    </row>
    <row r="2151" spans="1:21" x14ac:dyDescent="0.3">
      <c r="A2151">
        <v>63174696</v>
      </c>
      <c r="B2151" s="6">
        <v>20000</v>
      </c>
      <c r="C2151" t="s">
        <v>14</v>
      </c>
      <c r="D2151" s="4">
        <v>0.12689999999999999</v>
      </c>
      <c r="E2151" t="s">
        <v>21</v>
      </c>
      <c r="F2151" t="s">
        <v>22</v>
      </c>
      <c r="G2151" t="s">
        <v>33</v>
      </c>
      <c r="H2151" t="s">
        <v>24</v>
      </c>
      <c r="I2151" s="6">
        <v>65269.599999999999</v>
      </c>
      <c r="J2151" s="8" t="str">
        <f t="shared" si="199"/>
        <v>HIGH</v>
      </c>
      <c r="K2151" t="s">
        <v>29</v>
      </c>
      <c r="L2151" t="s">
        <v>25</v>
      </c>
      <c r="M2151" s="13">
        <v>0.2177</v>
      </c>
      <c r="N2151" s="13">
        <v>21.77</v>
      </c>
      <c r="O2151">
        <v>715</v>
      </c>
      <c r="P2151">
        <v>719</v>
      </c>
      <c r="Q2151">
        <f t="shared" si="200"/>
        <v>717</v>
      </c>
      <c r="R2151" s="8" t="str">
        <f t="shared" si="201"/>
        <v>GOOD</v>
      </c>
      <c r="S2151">
        <f t="shared" si="198"/>
        <v>1</v>
      </c>
      <c r="T2151" s="8" t="str">
        <f t="shared" si="202"/>
        <v>HIGH</v>
      </c>
      <c r="U2151" s="8" t="str">
        <f t="shared" si="203"/>
        <v>High DTI / Low Income / Low FICO</v>
      </c>
    </row>
    <row r="2152" spans="1:21" x14ac:dyDescent="0.3">
      <c r="A2152">
        <v>65191257</v>
      </c>
      <c r="B2152" s="6">
        <v>16500</v>
      </c>
      <c r="C2152" t="s">
        <v>14</v>
      </c>
      <c r="D2152" s="4">
        <v>8.1799999999999998E-2</v>
      </c>
      <c r="E2152" t="s">
        <v>34</v>
      </c>
      <c r="F2152" t="s">
        <v>35</v>
      </c>
      <c r="G2152" t="s">
        <v>33</v>
      </c>
      <c r="H2152" t="s">
        <v>24</v>
      </c>
      <c r="I2152" s="6">
        <v>95000</v>
      </c>
      <c r="J2152" s="8" t="str">
        <f t="shared" si="199"/>
        <v>HIGH</v>
      </c>
      <c r="K2152" t="s">
        <v>29</v>
      </c>
      <c r="L2152" t="s">
        <v>25</v>
      </c>
      <c r="M2152" s="13">
        <v>0.1721</v>
      </c>
      <c r="N2152" s="13">
        <v>17.21</v>
      </c>
      <c r="O2152">
        <v>705</v>
      </c>
      <c r="P2152">
        <v>709</v>
      </c>
      <c r="Q2152">
        <f t="shared" si="200"/>
        <v>707</v>
      </c>
      <c r="R2152" s="8" t="str">
        <f t="shared" si="201"/>
        <v>GOOD</v>
      </c>
      <c r="S2152">
        <f t="shared" si="198"/>
        <v>2</v>
      </c>
      <c r="T2152" s="8" t="str">
        <f t="shared" si="202"/>
        <v>MEDIUM</v>
      </c>
      <c r="U2152" s="8" t="str">
        <f t="shared" si="203"/>
        <v>Moderate DTI/Income/FICO</v>
      </c>
    </row>
    <row r="2153" spans="1:21" x14ac:dyDescent="0.3">
      <c r="A2153">
        <v>65705451</v>
      </c>
      <c r="B2153" s="6">
        <v>15000</v>
      </c>
      <c r="C2153" t="s">
        <v>14</v>
      </c>
      <c r="D2153" s="4">
        <v>0.13669999999999999</v>
      </c>
      <c r="E2153" t="s">
        <v>21</v>
      </c>
      <c r="F2153" t="s">
        <v>30</v>
      </c>
      <c r="G2153" t="s">
        <v>50</v>
      </c>
      <c r="H2153" t="s">
        <v>37</v>
      </c>
      <c r="I2153" s="6">
        <v>38000</v>
      </c>
      <c r="J2153" s="8" t="str">
        <f t="shared" si="199"/>
        <v>LOW</v>
      </c>
      <c r="K2153" t="s">
        <v>19</v>
      </c>
      <c r="L2153" t="s">
        <v>20</v>
      </c>
      <c r="M2153" s="13">
        <v>0.29600000000000004</v>
      </c>
      <c r="N2153" s="13">
        <v>29.600000000000005</v>
      </c>
      <c r="O2153">
        <v>705</v>
      </c>
      <c r="P2153">
        <v>709</v>
      </c>
      <c r="Q2153">
        <f t="shared" si="200"/>
        <v>707</v>
      </c>
      <c r="R2153" s="8" t="str">
        <f t="shared" si="201"/>
        <v>GOOD</v>
      </c>
      <c r="S2153">
        <f t="shared" si="198"/>
        <v>1</v>
      </c>
      <c r="T2153" s="8" t="str">
        <f t="shared" si="202"/>
        <v>HIGH</v>
      </c>
      <c r="U2153" s="8" t="str">
        <f t="shared" si="203"/>
        <v>High DTI / Low Income / Low FICO</v>
      </c>
    </row>
    <row r="2154" spans="1:21" x14ac:dyDescent="0.3">
      <c r="A2154">
        <v>68474905</v>
      </c>
      <c r="B2154" s="6">
        <v>14150</v>
      </c>
      <c r="C2154" t="s">
        <v>14</v>
      </c>
      <c r="D2154" s="4">
        <v>0.16589999999999999</v>
      </c>
      <c r="E2154" t="s">
        <v>15</v>
      </c>
      <c r="F2154" t="s">
        <v>16</v>
      </c>
      <c r="G2154" t="s">
        <v>33</v>
      </c>
      <c r="H2154" t="s">
        <v>37</v>
      </c>
      <c r="I2154" s="6">
        <v>30798</v>
      </c>
      <c r="J2154" s="8" t="str">
        <f t="shared" si="199"/>
        <v>LOW</v>
      </c>
      <c r="K2154" t="s">
        <v>48</v>
      </c>
      <c r="L2154" t="s">
        <v>25</v>
      </c>
      <c r="M2154" s="13">
        <v>9.2799999999999994E-2</v>
      </c>
      <c r="N2154" s="13">
        <v>9.2799999999999994</v>
      </c>
      <c r="O2154">
        <v>680</v>
      </c>
      <c r="P2154">
        <v>684</v>
      </c>
      <c r="Q2154">
        <f t="shared" si="200"/>
        <v>682</v>
      </c>
      <c r="R2154" s="8" t="str">
        <f t="shared" si="201"/>
        <v>FAIR</v>
      </c>
      <c r="S2154">
        <f t="shared" si="198"/>
        <v>1</v>
      </c>
      <c r="T2154" s="8" t="str">
        <f t="shared" si="202"/>
        <v>HIGH</v>
      </c>
      <c r="U2154" s="8" t="str">
        <f t="shared" si="203"/>
        <v>High DTI / Low Income / Low FICO</v>
      </c>
    </row>
    <row r="2155" spans="1:21" x14ac:dyDescent="0.3">
      <c r="A2155">
        <v>63358756</v>
      </c>
      <c r="B2155" s="6">
        <v>13850</v>
      </c>
      <c r="C2155" t="s">
        <v>26</v>
      </c>
      <c r="D2155" s="4">
        <v>8.1799999999999998E-2</v>
      </c>
      <c r="E2155" t="s">
        <v>34</v>
      </c>
      <c r="F2155" t="s">
        <v>35</v>
      </c>
      <c r="G2155" t="s">
        <v>33</v>
      </c>
      <c r="H2155" t="s">
        <v>24</v>
      </c>
      <c r="I2155" s="6">
        <v>48000</v>
      </c>
      <c r="J2155" s="8" t="str">
        <f t="shared" si="199"/>
        <v>MEDIUM</v>
      </c>
      <c r="K2155" t="s">
        <v>29</v>
      </c>
      <c r="L2155" t="s">
        <v>20</v>
      </c>
      <c r="M2155" s="13">
        <v>0.24789999999999998</v>
      </c>
      <c r="N2155" s="13">
        <v>24.79</v>
      </c>
      <c r="O2155">
        <v>725</v>
      </c>
      <c r="P2155">
        <v>729</v>
      </c>
      <c r="Q2155">
        <f t="shared" si="200"/>
        <v>727</v>
      </c>
      <c r="R2155" s="8" t="str">
        <f t="shared" si="201"/>
        <v>GOOD</v>
      </c>
      <c r="S2155">
        <f t="shared" si="198"/>
        <v>1</v>
      </c>
      <c r="T2155" s="8" t="str">
        <f t="shared" si="202"/>
        <v>HIGH</v>
      </c>
      <c r="U2155" s="8" t="str">
        <f t="shared" si="203"/>
        <v>High DTI / Low Income / Low FICO</v>
      </c>
    </row>
    <row r="2156" spans="1:21" x14ac:dyDescent="0.3">
      <c r="A2156">
        <v>68232242</v>
      </c>
      <c r="B2156" s="6">
        <v>5000</v>
      </c>
      <c r="C2156" t="s">
        <v>26</v>
      </c>
      <c r="D2156" s="4">
        <v>0.10779999999999999</v>
      </c>
      <c r="E2156" t="s">
        <v>34</v>
      </c>
      <c r="F2156" t="s">
        <v>49</v>
      </c>
      <c r="G2156" t="s">
        <v>50</v>
      </c>
      <c r="H2156" t="s">
        <v>24</v>
      </c>
      <c r="I2156" s="6">
        <v>65000</v>
      </c>
      <c r="J2156" s="8" t="str">
        <f t="shared" si="199"/>
        <v>HIGH</v>
      </c>
      <c r="K2156" t="s">
        <v>29</v>
      </c>
      <c r="L2156" t="s">
        <v>20</v>
      </c>
      <c r="M2156" s="13">
        <v>0.111</v>
      </c>
      <c r="N2156" s="13">
        <v>11.1</v>
      </c>
      <c r="O2156">
        <v>665</v>
      </c>
      <c r="P2156">
        <v>669</v>
      </c>
      <c r="Q2156">
        <f t="shared" si="200"/>
        <v>667</v>
      </c>
      <c r="R2156" s="8" t="str">
        <f t="shared" si="201"/>
        <v>FAIR</v>
      </c>
      <c r="S2156">
        <f t="shared" si="198"/>
        <v>2</v>
      </c>
      <c r="T2156" s="8" t="str">
        <f t="shared" si="202"/>
        <v>MEDIUM</v>
      </c>
      <c r="U2156" s="8" t="str">
        <f t="shared" si="203"/>
        <v>Moderate DTI/Income/FICO</v>
      </c>
    </row>
    <row r="2157" spans="1:21" x14ac:dyDescent="0.3">
      <c r="A2157">
        <v>63335362</v>
      </c>
      <c r="B2157" s="6">
        <v>8750</v>
      </c>
      <c r="C2157" t="s">
        <v>26</v>
      </c>
      <c r="D2157" s="4">
        <v>0.1149</v>
      </c>
      <c r="E2157" t="s">
        <v>34</v>
      </c>
      <c r="F2157" t="s">
        <v>54</v>
      </c>
      <c r="G2157" t="s">
        <v>39</v>
      </c>
      <c r="H2157" t="s">
        <v>24</v>
      </c>
      <c r="I2157" s="6">
        <v>45000</v>
      </c>
      <c r="J2157" s="8" t="str">
        <f t="shared" si="199"/>
        <v>MEDIUM</v>
      </c>
      <c r="K2157" t="s">
        <v>29</v>
      </c>
      <c r="L2157" t="s">
        <v>20</v>
      </c>
      <c r="M2157" s="13">
        <v>0.24489999999999998</v>
      </c>
      <c r="N2157" s="13">
        <v>24.49</v>
      </c>
      <c r="O2157">
        <v>665</v>
      </c>
      <c r="P2157">
        <v>669</v>
      </c>
      <c r="Q2157">
        <f t="shared" si="200"/>
        <v>667</v>
      </c>
      <c r="R2157" s="8" t="str">
        <f t="shared" si="201"/>
        <v>FAIR</v>
      </c>
      <c r="S2157">
        <f t="shared" si="198"/>
        <v>1</v>
      </c>
      <c r="T2157" s="8" t="str">
        <f t="shared" si="202"/>
        <v>HIGH</v>
      </c>
      <c r="U2157" s="8" t="str">
        <f t="shared" si="203"/>
        <v>High DTI / Low Income / Low FICO</v>
      </c>
    </row>
    <row r="2158" spans="1:21" x14ac:dyDescent="0.3">
      <c r="A2158">
        <v>65875206</v>
      </c>
      <c r="B2158" s="6">
        <v>19975</v>
      </c>
      <c r="C2158" t="s">
        <v>14</v>
      </c>
      <c r="D2158" s="4">
        <v>0.13669999999999999</v>
      </c>
      <c r="E2158" t="s">
        <v>21</v>
      </c>
      <c r="F2158" t="s">
        <v>30</v>
      </c>
      <c r="G2158" t="s">
        <v>36</v>
      </c>
      <c r="H2158" t="s">
        <v>37</v>
      </c>
      <c r="I2158" s="6">
        <v>85000</v>
      </c>
      <c r="J2158" s="8" t="str">
        <f t="shared" si="199"/>
        <v>HIGH</v>
      </c>
      <c r="K2158" t="s">
        <v>48</v>
      </c>
      <c r="L2158" t="s">
        <v>66</v>
      </c>
      <c r="M2158" s="13">
        <v>0.23420000000000002</v>
      </c>
      <c r="N2158" s="13">
        <v>23.42</v>
      </c>
      <c r="O2158">
        <v>805</v>
      </c>
      <c r="P2158">
        <v>809</v>
      </c>
      <c r="Q2158">
        <f t="shared" si="200"/>
        <v>807</v>
      </c>
      <c r="R2158" s="8" t="str">
        <f t="shared" si="201"/>
        <v>GOOD</v>
      </c>
      <c r="S2158">
        <f t="shared" si="198"/>
        <v>1</v>
      </c>
      <c r="T2158" s="8" t="str">
        <f t="shared" si="202"/>
        <v>HIGH</v>
      </c>
      <c r="U2158" s="8" t="str">
        <f t="shared" si="203"/>
        <v>High DTI / Low Income / Low FICO</v>
      </c>
    </row>
    <row r="2159" spans="1:21" x14ac:dyDescent="0.3">
      <c r="A2159">
        <v>63330519</v>
      </c>
      <c r="B2159" s="6">
        <v>10000</v>
      </c>
      <c r="C2159" t="s">
        <v>26</v>
      </c>
      <c r="D2159" s="4">
        <v>0.1229</v>
      </c>
      <c r="E2159" t="s">
        <v>21</v>
      </c>
      <c r="F2159" t="s">
        <v>40</v>
      </c>
      <c r="G2159" t="s">
        <v>50</v>
      </c>
      <c r="H2159" t="s">
        <v>37</v>
      </c>
      <c r="I2159" s="6">
        <v>38000</v>
      </c>
      <c r="J2159" s="8" t="str">
        <f t="shared" si="199"/>
        <v>LOW</v>
      </c>
      <c r="K2159" t="s">
        <v>29</v>
      </c>
      <c r="L2159" t="s">
        <v>20</v>
      </c>
      <c r="M2159" s="13">
        <v>0.12380000000000001</v>
      </c>
      <c r="N2159" s="13">
        <v>12.38</v>
      </c>
      <c r="O2159">
        <v>660</v>
      </c>
      <c r="P2159">
        <v>664</v>
      </c>
      <c r="Q2159">
        <f t="shared" si="200"/>
        <v>662</v>
      </c>
      <c r="R2159" s="8" t="str">
        <f t="shared" si="201"/>
        <v>FAIR</v>
      </c>
      <c r="S2159">
        <f t="shared" si="198"/>
        <v>1</v>
      </c>
      <c r="T2159" s="8" t="str">
        <f t="shared" si="202"/>
        <v>HIGH</v>
      </c>
      <c r="U2159" s="8" t="str">
        <f t="shared" si="203"/>
        <v>High DTI / Low Income / Low FICO</v>
      </c>
    </row>
    <row r="2160" spans="1:21" x14ac:dyDescent="0.3">
      <c r="A2160">
        <v>62266055</v>
      </c>
      <c r="B2160" s="6">
        <v>5000</v>
      </c>
      <c r="C2160" t="s">
        <v>26</v>
      </c>
      <c r="D2160" s="4">
        <v>9.9900000000000003E-2</v>
      </c>
      <c r="E2160" t="s">
        <v>34</v>
      </c>
      <c r="F2160" t="s">
        <v>58</v>
      </c>
      <c r="G2160" t="s">
        <v>33</v>
      </c>
      <c r="H2160" t="s">
        <v>37</v>
      </c>
      <c r="I2160" s="6">
        <v>30000</v>
      </c>
      <c r="J2160" s="8" t="str">
        <f t="shared" si="199"/>
        <v>LOW</v>
      </c>
      <c r="K2160" t="s">
        <v>29</v>
      </c>
      <c r="L2160" t="s">
        <v>25</v>
      </c>
      <c r="M2160" s="13">
        <v>8.199999999999999E-2</v>
      </c>
      <c r="N2160" s="13">
        <v>8.1999999999999993</v>
      </c>
      <c r="O2160">
        <v>700</v>
      </c>
      <c r="P2160">
        <v>704</v>
      </c>
      <c r="Q2160">
        <f t="shared" si="200"/>
        <v>702</v>
      </c>
      <c r="R2160" s="8" t="str">
        <f t="shared" si="201"/>
        <v>GOOD</v>
      </c>
      <c r="S2160">
        <f t="shared" si="198"/>
        <v>1</v>
      </c>
      <c r="T2160" s="8" t="str">
        <f t="shared" si="202"/>
        <v>HIGH</v>
      </c>
      <c r="U2160" s="8" t="str">
        <f t="shared" si="203"/>
        <v>High DTI / Low Income / Low FICO</v>
      </c>
    </row>
    <row r="2161" spans="1:21" x14ac:dyDescent="0.3">
      <c r="A2161">
        <v>65128958</v>
      </c>
      <c r="B2161" s="6">
        <v>25000</v>
      </c>
      <c r="C2161" t="s">
        <v>14</v>
      </c>
      <c r="D2161" s="4">
        <v>7.8899999999999998E-2</v>
      </c>
      <c r="E2161" t="s">
        <v>45</v>
      </c>
      <c r="F2161" t="s">
        <v>64</v>
      </c>
      <c r="G2161" t="s">
        <v>33</v>
      </c>
      <c r="H2161" t="s">
        <v>24</v>
      </c>
      <c r="I2161" s="6">
        <v>75000</v>
      </c>
      <c r="J2161" s="8" t="str">
        <f t="shared" si="199"/>
        <v>HIGH</v>
      </c>
      <c r="K2161" t="s">
        <v>29</v>
      </c>
      <c r="L2161" t="s">
        <v>25</v>
      </c>
      <c r="M2161" s="13">
        <v>0.26530000000000004</v>
      </c>
      <c r="N2161" s="13">
        <v>26.530000000000005</v>
      </c>
      <c r="O2161">
        <v>700</v>
      </c>
      <c r="P2161">
        <v>704</v>
      </c>
      <c r="Q2161">
        <f t="shared" si="200"/>
        <v>702</v>
      </c>
      <c r="R2161" s="8" t="str">
        <f t="shared" si="201"/>
        <v>GOOD</v>
      </c>
      <c r="S2161">
        <f t="shared" si="198"/>
        <v>1</v>
      </c>
      <c r="T2161" s="8" t="str">
        <f t="shared" si="202"/>
        <v>HIGH</v>
      </c>
      <c r="U2161" s="8" t="str">
        <f t="shared" si="203"/>
        <v>High DTI / Low Income / Low FICO</v>
      </c>
    </row>
    <row r="2162" spans="1:21" x14ac:dyDescent="0.3">
      <c r="A2162">
        <v>63456753</v>
      </c>
      <c r="B2162" s="6">
        <v>16000</v>
      </c>
      <c r="C2162" t="s">
        <v>14</v>
      </c>
      <c r="D2162" s="4">
        <v>7.8899999999999998E-2</v>
      </c>
      <c r="E2162" t="s">
        <v>45</v>
      </c>
      <c r="F2162" t="s">
        <v>64</v>
      </c>
      <c r="G2162" t="s">
        <v>33</v>
      </c>
      <c r="H2162" t="s">
        <v>24</v>
      </c>
      <c r="I2162" s="6">
        <v>175000</v>
      </c>
      <c r="J2162" s="8" t="str">
        <f t="shared" si="199"/>
        <v>HIGH</v>
      </c>
      <c r="K2162" t="s">
        <v>19</v>
      </c>
      <c r="L2162" t="s">
        <v>20</v>
      </c>
      <c r="M2162" s="13">
        <v>0.1065</v>
      </c>
      <c r="N2162" s="13">
        <v>10.65</v>
      </c>
      <c r="O2162">
        <v>780</v>
      </c>
      <c r="P2162">
        <v>784</v>
      </c>
      <c r="Q2162">
        <f t="shared" si="200"/>
        <v>782</v>
      </c>
      <c r="R2162" s="8" t="str">
        <f t="shared" si="201"/>
        <v>GOOD</v>
      </c>
      <c r="S2162">
        <f t="shared" si="198"/>
        <v>3</v>
      </c>
      <c r="T2162" s="8" t="str">
        <f t="shared" si="202"/>
        <v>LOW</v>
      </c>
      <c r="U2162" s="8" t="str">
        <f t="shared" si="203"/>
        <v>Strong Profile</v>
      </c>
    </row>
    <row r="2163" spans="1:21" x14ac:dyDescent="0.3">
      <c r="A2163">
        <v>63611275</v>
      </c>
      <c r="B2163" s="6">
        <v>28000</v>
      </c>
      <c r="C2163" t="s">
        <v>26</v>
      </c>
      <c r="D2163" s="4">
        <v>0.14330000000000001</v>
      </c>
      <c r="E2163" t="s">
        <v>21</v>
      </c>
      <c r="F2163" t="s">
        <v>56</v>
      </c>
      <c r="G2163" t="s">
        <v>17</v>
      </c>
      <c r="H2163" t="s">
        <v>24</v>
      </c>
      <c r="I2163" s="6">
        <v>80000</v>
      </c>
      <c r="J2163" s="8" t="str">
        <f t="shared" si="199"/>
        <v>HIGH</v>
      </c>
      <c r="K2163" t="s">
        <v>29</v>
      </c>
      <c r="L2163" t="s">
        <v>31</v>
      </c>
      <c r="M2163" s="13">
        <v>7.4299999999999991E-2</v>
      </c>
      <c r="N2163" s="13">
        <v>7.4299999999999988</v>
      </c>
      <c r="O2163">
        <v>705</v>
      </c>
      <c r="P2163">
        <v>709</v>
      </c>
      <c r="Q2163">
        <f t="shared" si="200"/>
        <v>707</v>
      </c>
      <c r="R2163" s="8" t="str">
        <f t="shared" si="201"/>
        <v>GOOD</v>
      </c>
      <c r="S2163">
        <f t="shared" si="198"/>
        <v>3</v>
      </c>
      <c r="T2163" s="8" t="str">
        <f t="shared" si="202"/>
        <v>LOW</v>
      </c>
      <c r="U2163" s="8" t="str">
        <f t="shared" si="203"/>
        <v>Strong Profile</v>
      </c>
    </row>
    <row r="2164" spans="1:21" x14ac:dyDescent="0.3">
      <c r="A2164">
        <v>65149888</v>
      </c>
      <c r="B2164" s="6">
        <v>7000</v>
      </c>
      <c r="C2164" t="s">
        <v>26</v>
      </c>
      <c r="D2164" s="4">
        <v>0.14330000000000001</v>
      </c>
      <c r="E2164" t="s">
        <v>21</v>
      </c>
      <c r="F2164" t="s">
        <v>56</v>
      </c>
      <c r="G2164" t="s">
        <v>36</v>
      </c>
      <c r="H2164" t="s">
        <v>24</v>
      </c>
      <c r="I2164" s="6">
        <v>88000</v>
      </c>
      <c r="J2164" s="8" t="str">
        <f t="shared" si="199"/>
        <v>HIGH</v>
      </c>
      <c r="K2164" t="s">
        <v>29</v>
      </c>
      <c r="L2164" t="s">
        <v>67</v>
      </c>
      <c r="M2164" s="13">
        <v>0.21710000000000002</v>
      </c>
      <c r="N2164" s="13">
        <v>21.71</v>
      </c>
      <c r="O2164">
        <v>685</v>
      </c>
      <c r="P2164">
        <v>689</v>
      </c>
      <c r="Q2164">
        <f t="shared" si="200"/>
        <v>687</v>
      </c>
      <c r="R2164" s="8" t="str">
        <f t="shared" si="201"/>
        <v>FAIR</v>
      </c>
      <c r="S2164">
        <f t="shared" si="198"/>
        <v>1</v>
      </c>
      <c r="T2164" s="8" t="str">
        <f t="shared" si="202"/>
        <v>HIGH</v>
      </c>
      <c r="U2164" s="8" t="str">
        <f t="shared" si="203"/>
        <v>High DTI / Low Income / Low FICO</v>
      </c>
    </row>
    <row r="2165" spans="1:21" x14ac:dyDescent="0.3">
      <c r="A2165">
        <v>68513512</v>
      </c>
      <c r="B2165" s="6">
        <v>25000</v>
      </c>
      <c r="C2165" t="s">
        <v>14</v>
      </c>
      <c r="D2165" s="4">
        <v>7.9100000000000004E-2</v>
      </c>
      <c r="E2165" t="s">
        <v>45</v>
      </c>
      <c r="F2165" t="s">
        <v>64</v>
      </c>
      <c r="G2165" t="s">
        <v>33</v>
      </c>
      <c r="H2165" t="s">
        <v>24</v>
      </c>
      <c r="I2165" s="6">
        <v>87000</v>
      </c>
      <c r="J2165" s="8" t="str">
        <f t="shared" si="199"/>
        <v>HIGH</v>
      </c>
      <c r="K2165" t="s">
        <v>19</v>
      </c>
      <c r="L2165" t="s">
        <v>20</v>
      </c>
      <c r="M2165" s="13">
        <v>0.2366</v>
      </c>
      <c r="N2165" s="13">
        <v>23.66</v>
      </c>
      <c r="O2165">
        <v>795</v>
      </c>
      <c r="P2165">
        <v>799</v>
      </c>
      <c r="Q2165">
        <f t="shared" si="200"/>
        <v>797</v>
      </c>
      <c r="R2165" s="8" t="str">
        <f t="shared" si="201"/>
        <v>GOOD</v>
      </c>
      <c r="S2165">
        <f t="shared" si="198"/>
        <v>1</v>
      </c>
      <c r="T2165" s="8" t="str">
        <f t="shared" si="202"/>
        <v>HIGH</v>
      </c>
      <c r="U2165" s="8" t="str">
        <f t="shared" si="203"/>
        <v>High DTI / Low Income / Low FICO</v>
      </c>
    </row>
    <row r="2166" spans="1:21" x14ac:dyDescent="0.3">
      <c r="A2166">
        <v>65722999</v>
      </c>
      <c r="B2166" s="6">
        <v>2000</v>
      </c>
      <c r="C2166" t="s">
        <v>26</v>
      </c>
      <c r="D2166" s="4">
        <v>0.1099</v>
      </c>
      <c r="E2166" t="s">
        <v>34</v>
      </c>
      <c r="F2166" t="s">
        <v>49</v>
      </c>
      <c r="G2166" t="s">
        <v>39</v>
      </c>
      <c r="H2166" t="s">
        <v>37</v>
      </c>
      <c r="I2166" s="6">
        <v>30000</v>
      </c>
      <c r="J2166" s="8" t="str">
        <f t="shared" si="199"/>
        <v>LOW</v>
      </c>
      <c r="K2166" t="s">
        <v>29</v>
      </c>
      <c r="L2166" t="s">
        <v>20</v>
      </c>
      <c r="M2166" s="13">
        <v>3.2799999999999996E-2</v>
      </c>
      <c r="N2166" s="13">
        <v>3.2799999999999994</v>
      </c>
      <c r="O2166">
        <v>670</v>
      </c>
      <c r="P2166">
        <v>674</v>
      </c>
      <c r="Q2166">
        <f t="shared" si="200"/>
        <v>672</v>
      </c>
      <c r="R2166" s="8" t="str">
        <f t="shared" si="201"/>
        <v>FAIR</v>
      </c>
      <c r="S2166">
        <f t="shared" si="198"/>
        <v>1</v>
      </c>
      <c r="T2166" s="8" t="str">
        <f t="shared" si="202"/>
        <v>HIGH</v>
      </c>
      <c r="U2166" s="8" t="str">
        <f t="shared" si="203"/>
        <v>High DTI / Low Income / Low FICO</v>
      </c>
    </row>
    <row r="2167" spans="1:21" x14ac:dyDescent="0.3">
      <c r="A2167">
        <v>66024219</v>
      </c>
      <c r="B2167" s="6">
        <v>16000</v>
      </c>
      <c r="C2167" t="s">
        <v>26</v>
      </c>
      <c r="D2167" s="4">
        <v>6.2400000000000004E-2</v>
      </c>
      <c r="E2167" t="s">
        <v>45</v>
      </c>
      <c r="F2167" t="s">
        <v>62</v>
      </c>
      <c r="G2167" t="s">
        <v>72</v>
      </c>
      <c r="H2167" t="s">
        <v>24</v>
      </c>
      <c r="I2167" s="6">
        <v>175000</v>
      </c>
      <c r="J2167" s="8" t="str">
        <f t="shared" si="199"/>
        <v>HIGH</v>
      </c>
      <c r="K2167" t="s">
        <v>29</v>
      </c>
      <c r="L2167" t="s">
        <v>82</v>
      </c>
      <c r="M2167" s="13">
        <v>4.8999999999999998E-3</v>
      </c>
      <c r="N2167" s="13">
        <v>0.49</v>
      </c>
      <c r="O2167">
        <v>785</v>
      </c>
      <c r="P2167">
        <v>789</v>
      </c>
      <c r="Q2167">
        <f t="shared" si="200"/>
        <v>787</v>
      </c>
      <c r="R2167" s="8" t="str">
        <f t="shared" si="201"/>
        <v>GOOD</v>
      </c>
      <c r="S2167">
        <f t="shared" si="198"/>
        <v>3</v>
      </c>
      <c r="T2167" s="8" t="str">
        <f t="shared" si="202"/>
        <v>LOW</v>
      </c>
      <c r="U2167" s="8" t="str">
        <f t="shared" si="203"/>
        <v>Strong Profile</v>
      </c>
    </row>
    <row r="2168" spans="1:21" x14ac:dyDescent="0.3">
      <c r="A2168">
        <v>68537494</v>
      </c>
      <c r="B2168" s="6">
        <v>14000</v>
      </c>
      <c r="C2168" t="s">
        <v>26</v>
      </c>
      <c r="D2168" s="4">
        <v>5.3200000000000004E-2</v>
      </c>
      <c r="E2168" t="s">
        <v>45</v>
      </c>
      <c r="F2168" t="s">
        <v>57</v>
      </c>
      <c r="G2168" t="s">
        <v>69</v>
      </c>
      <c r="H2168" t="s">
        <v>37</v>
      </c>
      <c r="I2168" s="6">
        <v>120000</v>
      </c>
      <c r="J2168" s="8" t="str">
        <f t="shared" si="199"/>
        <v>HIGH</v>
      </c>
      <c r="K2168" t="s">
        <v>29</v>
      </c>
      <c r="L2168" t="s">
        <v>20</v>
      </c>
      <c r="M2168" s="13">
        <v>6.7299999999999999E-2</v>
      </c>
      <c r="N2168" s="13">
        <v>6.7299999999999995</v>
      </c>
      <c r="O2168">
        <v>775</v>
      </c>
      <c r="P2168">
        <v>779</v>
      </c>
      <c r="Q2168">
        <f t="shared" si="200"/>
        <v>777</v>
      </c>
      <c r="R2168" s="8" t="str">
        <f t="shared" si="201"/>
        <v>GOOD</v>
      </c>
      <c r="S2168">
        <f t="shared" si="198"/>
        <v>3</v>
      </c>
      <c r="T2168" s="8" t="str">
        <f t="shared" si="202"/>
        <v>LOW</v>
      </c>
      <c r="U2168" s="8" t="str">
        <f t="shared" si="203"/>
        <v>Strong Profile</v>
      </c>
    </row>
    <row r="2169" spans="1:21" x14ac:dyDescent="0.3">
      <c r="A2169">
        <v>63889480</v>
      </c>
      <c r="B2169" s="6">
        <v>10000</v>
      </c>
      <c r="C2169" t="s">
        <v>14</v>
      </c>
      <c r="D2169" s="4">
        <v>0.18989999999999999</v>
      </c>
      <c r="E2169" t="s">
        <v>43</v>
      </c>
      <c r="F2169" t="s">
        <v>76</v>
      </c>
      <c r="G2169" t="s">
        <v>33</v>
      </c>
      <c r="H2169" t="s">
        <v>24</v>
      </c>
      <c r="I2169" s="6">
        <v>59000</v>
      </c>
      <c r="J2169" s="8" t="str">
        <f t="shared" si="199"/>
        <v>MEDIUM</v>
      </c>
      <c r="K2169" t="s">
        <v>29</v>
      </c>
      <c r="L2169" t="s">
        <v>59</v>
      </c>
      <c r="M2169" s="13">
        <v>0.2742</v>
      </c>
      <c r="N2169" s="13">
        <v>27.42</v>
      </c>
      <c r="O2169">
        <v>705</v>
      </c>
      <c r="P2169">
        <v>709</v>
      </c>
      <c r="Q2169">
        <f t="shared" si="200"/>
        <v>707</v>
      </c>
      <c r="R2169" s="8" t="str">
        <f t="shared" si="201"/>
        <v>GOOD</v>
      </c>
      <c r="S2169">
        <f t="shared" si="198"/>
        <v>1</v>
      </c>
      <c r="T2169" s="8" t="str">
        <f t="shared" si="202"/>
        <v>HIGH</v>
      </c>
      <c r="U2169" s="8" t="str">
        <f t="shared" si="203"/>
        <v>High DTI / Low Income / Low FICO</v>
      </c>
    </row>
    <row r="2170" spans="1:21" x14ac:dyDescent="0.3">
      <c r="A2170">
        <v>66413277</v>
      </c>
      <c r="B2170" s="6">
        <v>24000</v>
      </c>
      <c r="C2170" t="s">
        <v>26</v>
      </c>
      <c r="D2170" s="4">
        <v>8.3800000000000013E-2</v>
      </c>
      <c r="E2170" t="s">
        <v>34</v>
      </c>
      <c r="F2170" t="s">
        <v>35</v>
      </c>
      <c r="G2170" t="s">
        <v>28</v>
      </c>
      <c r="H2170" t="s">
        <v>24</v>
      </c>
      <c r="I2170" s="6">
        <v>175000</v>
      </c>
      <c r="J2170" s="8" t="str">
        <f t="shared" si="199"/>
        <v>HIGH</v>
      </c>
      <c r="K2170" t="s">
        <v>29</v>
      </c>
      <c r="L2170" t="s">
        <v>25</v>
      </c>
      <c r="M2170" s="13">
        <v>0.12590000000000001</v>
      </c>
      <c r="N2170" s="13">
        <v>12.590000000000002</v>
      </c>
      <c r="O2170">
        <v>670</v>
      </c>
      <c r="P2170">
        <v>674</v>
      </c>
      <c r="Q2170">
        <f t="shared" si="200"/>
        <v>672</v>
      </c>
      <c r="R2170" s="8" t="str">
        <f t="shared" si="201"/>
        <v>FAIR</v>
      </c>
      <c r="S2170">
        <f t="shared" si="198"/>
        <v>2</v>
      </c>
      <c r="T2170" s="8" t="str">
        <f t="shared" si="202"/>
        <v>MEDIUM</v>
      </c>
      <c r="U2170" s="8" t="str">
        <f t="shared" si="203"/>
        <v>Moderate DTI/Income/FICO</v>
      </c>
    </row>
    <row r="2171" spans="1:21" x14ac:dyDescent="0.3">
      <c r="A2171">
        <v>64913567</v>
      </c>
      <c r="B2171" s="6">
        <v>7000</v>
      </c>
      <c r="C2171" t="s">
        <v>26</v>
      </c>
      <c r="D2171" s="4">
        <v>7.8899999999999998E-2</v>
      </c>
      <c r="E2171" t="s">
        <v>45</v>
      </c>
      <c r="F2171" t="s">
        <v>64</v>
      </c>
      <c r="G2171" t="s">
        <v>47</v>
      </c>
      <c r="H2171" t="s">
        <v>37</v>
      </c>
      <c r="I2171" s="6">
        <v>40000</v>
      </c>
      <c r="J2171" s="8" t="str">
        <f t="shared" si="199"/>
        <v>LOW</v>
      </c>
      <c r="K2171" t="s">
        <v>29</v>
      </c>
      <c r="L2171" t="s">
        <v>20</v>
      </c>
      <c r="M2171" s="13">
        <v>0.12390000000000001</v>
      </c>
      <c r="N2171" s="13">
        <v>12.39</v>
      </c>
      <c r="O2171">
        <v>685</v>
      </c>
      <c r="P2171">
        <v>689</v>
      </c>
      <c r="Q2171">
        <f t="shared" si="200"/>
        <v>687</v>
      </c>
      <c r="R2171" s="8" t="str">
        <f t="shared" si="201"/>
        <v>FAIR</v>
      </c>
      <c r="S2171">
        <f t="shared" si="198"/>
        <v>1</v>
      </c>
      <c r="T2171" s="8" t="str">
        <f t="shared" si="202"/>
        <v>HIGH</v>
      </c>
      <c r="U2171" s="8" t="str">
        <f t="shared" si="203"/>
        <v>High DTI / Low Income / Low FICO</v>
      </c>
    </row>
    <row r="2172" spans="1:21" x14ac:dyDescent="0.3">
      <c r="A2172">
        <v>62306943</v>
      </c>
      <c r="B2172" s="6">
        <v>7200</v>
      </c>
      <c r="C2172" t="s">
        <v>26</v>
      </c>
      <c r="D2172" s="4">
        <v>0.1229</v>
      </c>
      <c r="E2172" t="s">
        <v>21</v>
      </c>
      <c r="F2172" t="s">
        <v>40</v>
      </c>
      <c r="G2172" t="s">
        <v>50</v>
      </c>
      <c r="H2172" t="s">
        <v>24</v>
      </c>
      <c r="I2172" s="6">
        <v>60000</v>
      </c>
      <c r="J2172" s="8" t="str">
        <f t="shared" si="199"/>
        <v>MEDIUM</v>
      </c>
      <c r="K2172" t="s">
        <v>29</v>
      </c>
      <c r="L2172" t="s">
        <v>25</v>
      </c>
      <c r="M2172" s="13">
        <v>0.317</v>
      </c>
      <c r="N2172" s="13">
        <v>31.7</v>
      </c>
      <c r="O2172">
        <v>690</v>
      </c>
      <c r="P2172">
        <v>694</v>
      </c>
      <c r="Q2172">
        <f t="shared" si="200"/>
        <v>692</v>
      </c>
      <c r="R2172" s="8" t="str">
        <f t="shared" si="201"/>
        <v>FAIR</v>
      </c>
      <c r="S2172">
        <f t="shared" si="198"/>
        <v>1</v>
      </c>
      <c r="T2172" s="8" t="str">
        <f t="shared" si="202"/>
        <v>HIGH</v>
      </c>
      <c r="U2172" s="8" t="str">
        <f t="shared" si="203"/>
        <v>High DTI / Low Income / Low FICO</v>
      </c>
    </row>
    <row r="2173" spans="1:21" x14ac:dyDescent="0.3">
      <c r="A2173">
        <v>67349115</v>
      </c>
      <c r="B2173" s="6">
        <v>10000</v>
      </c>
      <c r="C2173" t="s">
        <v>26</v>
      </c>
      <c r="D2173" s="4">
        <v>0.1318</v>
      </c>
      <c r="E2173" t="s">
        <v>21</v>
      </c>
      <c r="F2173" t="s">
        <v>32</v>
      </c>
      <c r="G2173" t="s">
        <v>23</v>
      </c>
      <c r="H2173" t="s">
        <v>24</v>
      </c>
      <c r="I2173" s="6">
        <v>56000</v>
      </c>
      <c r="J2173" s="8" t="str">
        <f t="shared" si="199"/>
        <v>MEDIUM</v>
      </c>
      <c r="K2173" t="s">
        <v>29</v>
      </c>
      <c r="L2173" t="s">
        <v>25</v>
      </c>
      <c r="M2173" s="13">
        <v>4.5599999999999995E-2</v>
      </c>
      <c r="N2173" s="13">
        <v>4.5599999999999996</v>
      </c>
      <c r="O2173">
        <v>685</v>
      </c>
      <c r="P2173">
        <v>689</v>
      </c>
      <c r="Q2173">
        <f t="shared" si="200"/>
        <v>687</v>
      </c>
      <c r="R2173" s="8" t="str">
        <f t="shared" si="201"/>
        <v>FAIR</v>
      </c>
      <c r="S2173">
        <f t="shared" si="198"/>
        <v>2</v>
      </c>
      <c r="T2173" s="8" t="str">
        <f t="shared" si="202"/>
        <v>MEDIUM</v>
      </c>
      <c r="U2173" s="8" t="str">
        <f t="shared" si="203"/>
        <v>Moderate DTI/Income/FICO</v>
      </c>
    </row>
    <row r="2174" spans="1:21" x14ac:dyDescent="0.3">
      <c r="A2174">
        <v>65703148</v>
      </c>
      <c r="B2174" s="6">
        <v>20000</v>
      </c>
      <c r="C2174" t="s">
        <v>14</v>
      </c>
      <c r="D2174" s="4">
        <v>0.11990000000000001</v>
      </c>
      <c r="E2174" t="s">
        <v>21</v>
      </c>
      <c r="F2174" t="s">
        <v>40</v>
      </c>
      <c r="G2174" t="s">
        <v>23</v>
      </c>
      <c r="H2174" t="s">
        <v>37</v>
      </c>
      <c r="I2174" s="6">
        <v>52400</v>
      </c>
      <c r="J2174" s="8" t="str">
        <f t="shared" si="199"/>
        <v>MEDIUM</v>
      </c>
      <c r="K2174" t="s">
        <v>29</v>
      </c>
      <c r="L2174" t="s">
        <v>20</v>
      </c>
      <c r="M2174" s="13">
        <v>3.7599999999999995E-2</v>
      </c>
      <c r="N2174" s="13">
        <v>3.7599999999999993</v>
      </c>
      <c r="O2174">
        <v>705</v>
      </c>
      <c r="P2174">
        <v>709</v>
      </c>
      <c r="Q2174">
        <f t="shared" si="200"/>
        <v>707</v>
      </c>
      <c r="R2174" s="8" t="str">
        <f t="shared" si="201"/>
        <v>GOOD</v>
      </c>
      <c r="S2174">
        <f t="shared" si="198"/>
        <v>2</v>
      </c>
      <c r="T2174" s="8" t="str">
        <f t="shared" si="202"/>
        <v>MEDIUM</v>
      </c>
      <c r="U2174" s="8" t="str">
        <f t="shared" si="203"/>
        <v>Moderate DTI/Income/FICO</v>
      </c>
    </row>
    <row r="2175" spans="1:21" x14ac:dyDescent="0.3">
      <c r="A2175">
        <v>62489428</v>
      </c>
      <c r="B2175" s="6">
        <v>14000</v>
      </c>
      <c r="C2175" t="s">
        <v>14</v>
      </c>
      <c r="D2175" s="4">
        <v>0.1855</v>
      </c>
      <c r="E2175" t="s">
        <v>43</v>
      </c>
      <c r="F2175" t="s">
        <v>70</v>
      </c>
      <c r="G2175" t="s">
        <v>72</v>
      </c>
      <c r="H2175" t="s">
        <v>24</v>
      </c>
      <c r="I2175" s="6">
        <v>40000</v>
      </c>
      <c r="J2175" s="8" t="str">
        <f t="shared" si="199"/>
        <v>LOW</v>
      </c>
      <c r="K2175" t="s">
        <v>74</v>
      </c>
      <c r="L2175" t="s">
        <v>25</v>
      </c>
      <c r="M2175" s="13">
        <v>0.2505</v>
      </c>
      <c r="N2175" s="13">
        <v>25.05</v>
      </c>
      <c r="O2175">
        <v>660</v>
      </c>
      <c r="P2175">
        <v>664</v>
      </c>
      <c r="Q2175">
        <f t="shared" si="200"/>
        <v>662</v>
      </c>
      <c r="R2175" s="8" t="str">
        <f t="shared" si="201"/>
        <v>FAIR</v>
      </c>
      <c r="S2175">
        <f t="shared" si="198"/>
        <v>1</v>
      </c>
      <c r="T2175" s="8" t="str">
        <f t="shared" si="202"/>
        <v>HIGH</v>
      </c>
      <c r="U2175" s="8" t="str">
        <f t="shared" si="203"/>
        <v>High DTI / Low Income / Low FICO</v>
      </c>
    </row>
    <row r="2176" spans="1:21" x14ac:dyDescent="0.3">
      <c r="A2176">
        <v>68339572</v>
      </c>
      <c r="B2176" s="6">
        <v>17000</v>
      </c>
      <c r="C2176" t="s">
        <v>14</v>
      </c>
      <c r="D2176" s="4">
        <v>9.1700000000000004E-2</v>
      </c>
      <c r="E2176" t="s">
        <v>34</v>
      </c>
      <c r="F2176" t="s">
        <v>68</v>
      </c>
      <c r="G2176" t="s">
        <v>60</v>
      </c>
      <c r="H2176" t="s">
        <v>24</v>
      </c>
      <c r="I2176" s="6">
        <v>78000</v>
      </c>
      <c r="J2176" s="8" t="str">
        <f t="shared" si="199"/>
        <v>HIGH</v>
      </c>
      <c r="K2176" t="s">
        <v>29</v>
      </c>
      <c r="L2176" t="s">
        <v>25</v>
      </c>
      <c r="M2176" s="13">
        <v>0.1258</v>
      </c>
      <c r="N2176" s="13">
        <v>12.58</v>
      </c>
      <c r="O2176">
        <v>745</v>
      </c>
      <c r="P2176">
        <v>749</v>
      </c>
      <c r="Q2176">
        <f t="shared" si="200"/>
        <v>747</v>
      </c>
      <c r="R2176" s="8" t="str">
        <f t="shared" si="201"/>
        <v>GOOD</v>
      </c>
      <c r="S2176">
        <f t="shared" si="198"/>
        <v>2</v>
      </c>
      <c r="T2176" s="8" t="str">
        <f t="shared" si="202"/>
        <v>MEDIUM</v>
      </c>
      <c r="U2176" s="8" t="str">
        <f t="shared" si="203"/>
        <v>Moderate DTI/Income/FICO</v>
      </c>
    </row>
    <row r="2177" spans="1:21" x14ac:dyDescent="0.3">
      <c r="A2177">
        <v>63220516</v>
      </c>
      <c r="B2177" s="6">
        <v>25000</v>
      </c>
      <c r="C2177" t="s">
        <v>26</v>
      </c>
      <c r="D2177" s="4">
        <v>6.8900000000000003E-2</v>
      </c>
      <c r="E2177" t="s">
        <v>45</v>
      </c>
      <c r="F2177" t="s">
        <v>46</v>
      </c>
      <c r="G2177" t="s">
        <v>23</v>
      </c>
      <c r="H2177" t="s">
        <v>24</v>
      </c>
      <c r="I2177" s="6">
        <v>83800</v>
      </c>
      <c r="J2177" s="8" t="str">
        <f t="shared" si="199"/>
        <v>HIGH</v>
      </c>
      <c r="K2177" t="s">
        <v>29</v>
      </c>
      <c r="L2177" t="s">
        <v>20</v>
      </c>
      <c r="M2177" s="13">
        <v>0.31359999999999999</v>
      </c>
      <c r="N2177" s="13">
        <v>31.36</v>
      </c>
      <c r="O2177">
        <v>685</v>
      </c>
      <c r="P2177">
        <v>689</v>
      </c>
      <c r="Q2177">
        <f t="shared" si="200"/>
        <v>687</v>
      </c>
      <c r="R2177" s="8" t="str">
        <f t="shared" si="201"/>
        <v>FAIR</v>
      </c>
      <c r="S2177">
        <f t="shared" si="198"/>
        <v>1</v>
      </c>
      <c r="T2177" s="8" t="str">
        <f t="shared" si="202"/>
        <v>HIGH</v>
      </c>
      <c r="U2177" s="8" t="str">
        <f t="shared" si="203"/>
        <v>High DTI / Low Income / Low FICO</v>
      </c>
    </row>
    <row r="2178" spans="1:21" x14ac:dyDescent="0.3">
      <c r="A2178">
        <v>65752548</v>
      </c>
      <c r="B2178" s="6">
        <v>4000</v>
      </c>
      <c r="C2178" t="s">
        <v>26</v>
      </c>
      <c r="D2178" s="4">
        <v>0.18989999999999999</v>
      </c>
      <c r="E2178" t="s">
        <v>43</v>
      </c>
      <c r="F2178" t="s">
        <v>76</v>
      </c>
      <c r="G2178" t="s">
        <v>33</v>
      </c>
      <c r="H2178" t="s">
        <v>24</v>
      </c>
      <c r="I2178" s="6">
        <v>100000</v>
      </c>
      <c r="J2178" s="8" t="str">
        <f t="shared" si="199"/>
        <v>HIGH</v>
      </c>
      <c r="K2178" t="s">
        <v>48</v>
      </c>
      <c r="L2178" t="s">
        <v>59</v>
      </c>
      <c r="M2178" s="13">
        <v>0.21359999999999998</v>
      </c>
      <c r="N2178" s="13">
        <v>21.36</v>
      </c>
      <c r="O2178">
        <v>660</v>
      </c>
      <c r="P2178">
        <v>664</v>
      </c>
      <c r="Q2178">
        <f t="shared" si="200"/>
        <v>662</v>
      </c>
      <c r="R2178" s="8" t="str">
        <f t="shared" si="201"/>
        <v>FAIR</v>
      </c>
      <c r="S2178">
        <f t="shared" ref="S2178:S2241" si="204">IF(AND(M2178&lt;0.12, I2178&gt;60000, Q2178&gt;700), 3, IF(AND(M2178&lt;0.2, I2178&gt;40000, Q2178&gt;660), 2, 1))</f>
        <v>1</v>
      </c>
      <c r="T2178" s="8" t="str">
        <f t="shared" si="202"/>
        <v>HIGH</v>
      </c>
      <c r="U2178" s="8" t="str">
        <f t="shared" si="203"/>
        <v>High DTI / Low Income / Low FICO</v>
      </c>
    </row>
    <row r="2179" spans="1:21" x14ac:dyDescent="0.3">
      <c r="A2179">
        <v>65714357</v>
      </c>
      <c r="B2179" s="6">
        <v>8000</v>
      </c>
      <c r="C2179" t="s">
        <v>26</v>
      </c>
      <c r="D2179" s="4">
        <v>0.1149</v>
      </c>
      <c r="E2179" t="s">
        <v>34</v>
      </c>
      <c r="F2179" t="s">
        <v>54</v>
      </c>
      <c r="G2179" t="s">
        <v>17</v>
      </c>
      <c r="H2179" t="s">
        <v>18</v>
      </c>
      <c r="I2179" s="6">
        <v>45000</v>
      </c>
      <c r="J2179" s="8" t="str">
        <f t="shared" ref="J2179:J2242" si="205">IF(I2179&gt;60000,"HIGH",IF(I2179&gt;40000,"MEDIUM","LOW"))</f>
        <v>MEDIUM</v>
      </c>
      <c r="K2179" t="s">
        <v>29</v>
      </c>
      <c r="L2179" t="s">
        <v>20</v>
      </c>
      <c r="M2179" s="13">
        <v>4.4500000000000005E-2</v>
      </c>
      <c r="N2179" s="13">
        <v>4.45</v>
      </c>
      <c r="O2179">
        <v>750</v>
      </c>
      <c r="P2179">
        <v>754</v>
      </c>
      <c r="Q2179">
        <f t="shared" ref="Q2179:Q2242" si="206">AVERAGE(O2179,P2179)</f>
        <v>752</v>
      </c>
      <c r="R2179" s="8" t="str">
        <f t="shared" ref="R2179:R2242" si="207">IF(Q2179&gt;700,"GOOD",IF(Q2179&gt;660,"FAIR","POOR"))</f>
        <v>GOOD</v>
      </c>
      <c r="S2179">
        <f t="shared" si="204"/>
        <v>2</v>
      </c>
      <c r="T2179" s="8" t="str">
        <f t="shared" ref="T2179:T2242" si="208">IF(S2179=3, "LOW", IF(S2179=2, "MEDIUM", "HIGH"))</f>
        <v>MEDIUM</v>
      </c>
      <c r="U2179" s="8" t="str">
        <f t="shared" ref="U2179:U2242" si="209">IF(S2179=1, "High DTI / Low Income / Low FICO", IF(S2179=2, "Moderate DTI/Income/FICO", "Strong Profile"))</f>
        <v>Moderate DTI/Income/FICO</v>
      </c>
    </row>
    <row r="2180" spans="1:21" x14ac:dyDescent="0.3">
      <c r="A2180">
        <v>63428234</v>
      </c>
      <c r="B2180" s="6">
        <v>25000</v>
      </c>
      <c r="C2180" t="s">
        <v>26</v>
      </c>
      <c r="D2180" s="4">
        <v>6.2400000000000004E-2</v>
      </c>
      <c r="E2180" t="s">
        <v>45</v>
      </c>
      <c r="F2180" t="s">
        <v>62</v>
      </c>
      <c r="G2180" t="s">
        <v>33</v>
      </c>
      <c r="H2180" t="s">
        <v>24</v>
      </c>
      <c r="I2180" s="6">
        <v>100000</v>
      </c>
      <c r="J2180" s="8" t="str">
        <f t="shared" si="205"/>
        <v>HIGH</v>
      </c>
      <c r="K2180" t="s">
        <v>29</v>
      </c>
      <c r="L2180" t="s">
        <v>20</v>
      </c>
      <c r="M2180" s="13">
        <v>0.21590000000000001</v>
      </c>
      <c r="N2180" s="13">
        <v>21.59</v>
      </c>
      <c r="O2180">
        <v>725</v>
      </c>
      <c r="P2180">
        <v>729</v>
      </c>
      <c r="Q2180">
        <f t="shared" si="206"/>
        <v>727</v>
      </c>
      <c r="R2180" s="8" t="str">
        <f t="shared" si="207"/>
        <v>GOOD</v>
      </c>
      <c r="S2180">
        <f t="shared" si="204"/>
        <v>1</v>
      </c>
      <c r="T2180" s="8" t="str">
        <f t="shared" si="208"/>
        <v>HIGH</v>
      </c>
      <c r="U2180" s="8" t="str">
        <f t="shared" si="209"/>
        <v>High DTI / Low Income / Low FICO</v>
      </c>
    </row>
    <row r="2181" spans="1:21" x14ac:dyDescent="0.3">
      <c r="A2181">
        <v>64079191</v>
      </c>
      <c r="B2181" s="6">
        <v>12000</v>
      </c>
      <c r="C2181" t="s">
        <v>26</v>
      </c>
      <c r="D2181" s="4">
        <v>0.1099</v>
      </c>
      <c r="E2181" t="s">
        <v>34</v>
      </c>
      <c r="F2181" t="s">
        <v>49</v>
      </c>
      <c r="G2181" t="s">
        <v>39</v>
      </c>
      <c r="H2181" t="s">
        <v>37</v>
      </c>
      <c r="I2181" s="6">
        <v>76000</v>
      </c>
      <c r="J2181" s="8" t="str">
        <f t="shared" si="205"/>
        <v>HIGH</v>
      </c>
      <c r="K2181" t="s">
        <v>29</v>
      </c>
      <c r="L2181" t="s">
        <v>20</v>
      </c>
      <c r="M2181" s="13">
        <v>0.1188</v>
      </c>
      <c r="N2181" s="13">
        <v>11.88</v>
      </c>
      <c r="O2181">
        <v>670</v>
      </c>
      <c r="P2181">
        <v>674</v>
      </c>
      <c r="Q2181">
        <f t="shared" si="206"/>
        <v>672</v>
      </c>
      <c r="R2181" s="8" t="str">
        <f t="shared" si="207"/>
        <v>FAIR</v>
      </c>
      <c r="S2181">
        <f t="shared" si="204"/>
        <v>2</v>
      </c>
      <c r="T2181" s="8" t="str">
        <f t="shared" si="208"/>
        <v>MEDIUM</v>
      </c>
      <c r="U2181" s="8" t="str">
        <f t="shared" si="209"/>
        <v>Moderate DTI/Income/FICO</v>
      </c>
    </row>
    <row r="2182" spans="1:21" x14ac:dyDescent="0.3">
      <c r="A2182">
        <v>65322471</v>
      </c>
      <c r="B2182" s="6">
        <v>8000</v>
      </c>
      <c r="C2182" t="s">
        <v>26</v>
      </c>
      <c r="D2182" s="4">
        <v>7.8899999999999998E-2</v>
      </c>
      <c r="E2182" t="s">
        <v>45</v>
      </c>
      <c r="F2182" t="s">
        <v>64</v>
      </c>
      <c r="G2182" t="s">
        <v>36</v>
      </c>
      <c r="H2182" t="s">
        <v>37</v>
      </c>
      <c r="I2182" s="6">
        <v>40000</v>
      </c>
      <c r="J2182" s="8" t="str">
        <f t="shared" si="205"/>
        <v>LOW</v>
      </c>
      <c r="K2182" t="s">
        <v>29</v>
      </c>
      <c r="L2182" t="s">
        <v>20</v>
      </c>
      <c r="M2182" s="13">
        <v>0.1938</v>
      </c>
      <c r="N2182" s="13">
        <v>19.38</v>
      </c>
      <c r="O2182">
        <v>740</v>
      </c>
      <c r="P2182">
        <v>744</v>
      </c>
      <c r="Q2182">
        <f t="shared" si="206"/>
        <v>742</v>
      </c>
      <c r="R2182" s="8" t="str">
        <f t="shared" si="207"/>
        <v>GOOD</v>
      </c>
      <c r="S2182">
        <f t="shared" si="204"/>
        <v>1</v>
      </c>
      <c r="T2182" s="8" t="str">
        <f t="shared" si="208"/>
        <v>HIGH</v>
      </c>
      <c r="U2182" s="8" t="str">
        <f t="shared" si="209"/>
        <v>High DTI / Low Income / Low FICO</v>
      </c>
    </row>
    <row r="2183" spans="1:21" x14ac:dyDescent="0.3">
      <c r="A2183">
        <v>65364873</v>
      </c>
      <c r="B2183" s="6">
        <v>24000</v>
      </c>
      <c r="C2183" t="s">
        <v>14</v>
      </c>
      <c r="D2183" s="4">
        <v>8.1799999999999998E-2</v>
      </c>
      <c r="E2183" t="s">
        <v>34</v>
      </c>
      <c r="F2183" t="s">
        <v>35</v>
      </c>
      <c r="G2183" t="s">
        <v>36</v>
      </c>
      <c r="H2183" t="s">
        <v>24</v>
      </c>
      <c r="I2183" s="6">
        <v>150450</v>
      </c>
      <c r="J2183" s="8" t="str">
        <f t="shared" si="205"/>
        <v>HIGH</v>
      </c>
      <c r="K2183" t="s">
        <v>29</v>
      </c>
      <c r="L2183" t="s">
        <v>20</v>
      </c>
      <c r="M2183" s="13">
        <v>0.3362</v>
      </c>
      <c r="N2183" s="13">
        <v>33.619999999999997</v>
      </c>
      <c r="O2183">
        <v>735</v>
      </c>
      <c r="P2183">
        <v>739</v>
      </c>
      <c r="Q2183">
        <f t="shared" si="206"/>
        <v>737</v>
      </c>
      <c r="R2183" s="8" t="str">
        <f t="shared" si="207"/>
        <v>GOOD</v>
      </c>
      <c r="S2183">
        <f t="shared" si="204"/>
        <v>1</v>
      </c>
      <c r="T2183" s="8" t="str">
        <f t="shared" si="208"/>
        <v>HIGH</v>
      </c>
      <c r="U2183" s="8" t="str">
        <f t="shared" si="209"/>
        <v>High DTI / Low Income / Low FICO</v>
      </c>
    </row>
    <row r="2184" spans="1:21" x14ac:dyDescent="0.3">
      <c r="A2184">
        <v>63416147</v>
      </c>
      <c r="B2184" s="6">
        <v>3950</v>
      </c>
      <c r="C2184" t="s">
        <v>26</v>
      </c>
      <c r="D2184" s="4">
        <v>0.15609999999999999</v>
      </c>
      <c r="E2184" t="s">
        <v>15</v>
      </c>
      <c r="F2184" t="s">
        <v>27</v>
      </c>
      <c r="G2184" t="s">
        <v>23</v>
      </c>
      <c r="H2184" t="s">
        <v>18</v>
      </c>
      <c r="I2184" s="6">
        <v>30000</v>
      </c>
      <c r="J2184" s="8" t="str">
        <f t="shared" si="205"/>
        <v>LOW</v>
      </c>
      <c r="K2184" t="s">
        <v>29</v>
      </c>
      <c r="L2184" t="s">
        <v>20</v>
      </c>
      <c r="M2184" s="13">
        <v>0.1421</v>
      </c>
      <c r="N2184" s="13">
        <v>14.21</v>
      </c>
      <c r="O2184">
        <v>715</v>
      </c>
      <c r="P2184">
        <v>719</v>
      </c>
      <c r="Q2184">
        <f t="shared" si="206"/>
        <v>717</v>
      </c>
      <c r="R2184" s="8" t="str">
        <f t="shared" si="207"/>
        <v>GOOD</v>
      </c>
      <c r="S2184">
        <f t="shared" si="204"/>
        <v>1</v>
      </c>
      <c r="T2184" s="8" t="str">
        <f t="shared" si="208"/>
        <v>HIGH</v>
      </c>
      <c r="U2184" s="8" t="str">
        <f t="shared" si="209"/>
        <v>High DTI / Low Income / Low FICO</v>
      </c>
    </row>
    <row r="2185" spans="1:21" x14ac:dyDescent="0.3">
      <c r="A2185">
        <v>63216694</v>
      </c>
      <c r="B2185" s="6">
        <v>5000</v>
      </c>
      <c r="C2185" t="s">
        <v>26</v>
      </c>
      <c r="D2185" s="4">
        <v>6.2400000000000004E-2</v>
      </c>
      <c r="E2185" t="s">
        <v>45</v>
      </c>
      <c r="F2185" t="s">
        <v>62</v>
      </c>
      <c r="G2185" t="s">
        <v>60</v>
      </c>
      <c r="H2185" t="s">
        <v>37</v>
      </c>
      <c r="I2185" s="6">
        <v>44000</v>
      </c>
      <c r="J2185" s="8" t="str">
        <f t="shared" si="205"/>
        <v>MEDIUM</v>
      </c>
      <c r="K2185" t="s">
        <v>48</v>
      </c>
      <c r="L2185" t="s">
        <v>25</v>
      </c>
      <c r="M2185" s="13">
        <v>0.24629999999999999</v>
      </c>
      <c r="N2185" s="13">
        <v>24.63</v>
      </c>
      <c r="O2185">
        <v>695</v>
      </c>
      <c r="P2185">
        <v>699</v>
      </c>
      <c r="Q2185">
        <f t="shared" si="206"/>
        <v>697</v>
      </c>
      <c r="R2185" s="8" t="str">
        <f t="shared" si="207"/>
        <v>FAIR</v>
      </c>
      <c r="S2185">
        <f t="shared" si="204"/>
        <v>1</v>
      </c>
      <c r="T2185" s="8" t="str">
        <f t="shared" si="208"/>
        <v>HIGH</v>
      </c>
      <c r="U2185" s="8" t="str">
        <f t="shared" si="209"/>
        <v>High DTI / Low Income / Low FICO</v>
      </c>
    </row>
    <row r="2186" spans="1:21" x14ac:dyDescent="0.3">
      <c r="A2186">
        <v>66632736</v>
      </c>
      <c r="B2186" s="6">
        <v>7000</v>
      </c>
      <c r="C2186" t="s">
        <v>26</v>
      </c>
      <c r="D2186" s="4">
        <v>0.11990000000000001</v>
      </c>
      <c r="E2186" t="s">
        <v>21</v>
      </c>
      <c r="F2186" t="s">
        <v>40</v>
      </c>
      <c r="G2186" t="s">
        <v>23</v>
      </c>
      <c r="H2186" t="s">
        <v>37</v>
      </c>
      <c r="I2186" s="6">
        <v>70000</v>
      </c>
      <c r="J2186" s="8" t="str">
        <f t="shared" si="205"/>
        <v>HIGH</v>
      </c>
      <c r="K2186" t="s">
        <v>29</v>
      </c>
      <c r="L2186" t="s">
        <v>59</v>
      </c>
      <c r="M2186" s="13">
        <v>3.1E-2</v>
      </c>
      <c r="N2186" s="13">
        <v>3.1</v>
      </c>
      <c r="O2186">
        <v>695</v>
      </c>
      <c r="P2186">
        <v>699</v>
      </c>
      <c r="Q2186">
        <f t="shared" si="206"/>
        <v>697</v>
      </c>
      <c r="R2186" s="8" t="str">
        <f t="shared" si="207"/>
        <v>FAIR</v>
      </c>
      <c r="S2186">
        <f t="shared" si="204"/>
        <v>2</v>
      </c>
      <c r="T2186" s="8" t="str">
        <f t="shared" si="208"/>
        <v>MEDIUM</v>
      </c>
      <c r="U2186" s="8" t="str">
        <f t="shared" si="209"/>
        <v>Moderate DTI/Income/FICO</v>
      </c>
    </row>
    <row r="2187" spans="1:21" x14ac:dyDescent="0.3">
      <c r="A2187">
        <v>68433815</v>
      </c>
      <c r="B2187" s="6">
        <v>28750</v>
      </c>
      <c r="C2187" t="s">
        <v>26</v>
      </c>
      <c r="D2187" s="4">
        <v>0.15770000000000001</v>
      </c>
      <c r="E2187" t="s">
        <v>15</v>
      </c>
      <c r="F2187" t="s">
        <v>27</v>
      </c>
      <c r="G2187" t="s">
        <v>60</v>
      </c>
      <c r="H2187" t="s">
        <v>37</v>
      </c>
      <c r="I2187" s="6">
        <v>79634</v>
      </c>
      <c r="J2187" s="8" t="str">
        <f t="shared" si="205"/>
        <v>HIGH</v>
      </c>
      <c r="K2187" t="s">
        <v>29</v>
      </c>
      <c r="L2187" t="s">
        <v>20</v>
      </c>
      <c r="M2187" s="13">
        <v>0.18379999999999999</v>
      </c>
      <c r="N2187" s="13">
        <v>18.38</v>
      </c>
      <c r="O2187">
        <v>690</v>
      </c>
      <c r="P2187">
        <v>694</v>
      </c>
      <c r="Q2187">
        <f t="shared" si="206"/>
        <v>692</v>
      </c>
      <c r="R2187" s="8" t="str">
        <f t="shared" si="207"/>
        <v>FAIR</v>
      </c>
      <c r="S2187">
        <f t="shared" si="204"/>
        <v>2</v>
      </c>
      <c r="T2187" s="8" t="str">
        <f t="shared" si="208"/>
        <v>MEDIUM</v>
      </c>
      <c r="U2187" s="8" t="str">
        <f t="shared" si="209"/>
        <v>Moderate DTI/Income/FICO</v>
      </c>
    </row>
    <row r="2188" spans="1:21" x14ac:dyDescent="0.3">
      <c r="A2188">
        <v>65442410</v>
      </c>
      <c r="B2188" s="6">
        <v>24000</v>
      </c>
      <c r="C2188" t="s">
        <v>26</v>
      </c>
      <c r="D2188" s="4">
        <v>6.8900000000000003E-2</v>
      </c>
      <c r="E2188" t="s">
        <v>45</v>
      </c>
      <c r="F2188" t="s">
        <v>46</v>
      </c>
      <c r="G2188" t="s">
        <v>17</v>
      </c>
      <c r="H2188" t="s">
        <v>24</v>
      </c>
      <c r="I2188" s="6">
        <v>57635</v>
      </c>
      <c r="J2188" s="8" t="str">
        <f t="shared" si="205"/>
        <v>MEDIUM</v>
      </c>
      <c r="K2188" t="s">
        <v>48</v>
      </c>
      <c r="L2188" t="s">
        <v>25</v>
      </c>
      <c r="M2188" s="13">
        <v>0.1386</v>
      </c>
      <c r="N2188" s="13">
        <v>13.86</v>
      </c>
      <c r="O2188">
        <v>705</v>
      </c>
      <c r="P2188">
        <v>709</v>
      </c>
      <c r="Q2188">
        <f t="shared" si="206"/>
        <v>707</v>
      </c>
      <c r="R2188" s="8" t="str">
        <f t="shared" si="207"/>
        <v>GOOD</v>
      </c>
      <c r="S2188">
        <f t="shared" si="204"/>
        <v>2</v>
      </c>
      <c r="T2188" s="8" t="str">
        <f t="shared" si="208"/>
        <v>MEDIUM</v>
      </c>
      <c r="U2188" s="8" t="str">
        <f t="shared" si="209"/>
        <v>Moderate DTI/Income/FICO</v>
      </c>
    </row>
    <row r="2189" spans="1:21" x14ac:dyDescent="0.3">
      <c r="A2189">
        <v>68616519</v>
      </c>
      <c r="B2189" s="6">
        <v>21600</v>
      </c>
      <c r="C2189" t="s">
        <v>26</v>
      </c>
      <c r="D2189" s="4">
        <v>6.9900000000000004E-2</v>
      </c>
      <c r="E2189" t="s">
        <v>45</v>
      </c>
      <c r="F2189" t="s">
        <v>46</v>
      </c>
      <c r="G2189" t="s">
        <v>17</v>
      </c>
      <c r="H2189" t="s">
        <v>24</v>
      </c>
      <c r="I2189" s="6">
        <v>120000</v>
      </c>
      <c r="J2189" s="8" t="str">
        <f t="shared" si="205"/>
        <v>HIGH</v>
      </c>
      <c r="K2189" t="s">
        <v>29</v>
      </c>
      <c r="L2189" t="s">
        <v>20</v>
      </c>
      <c r="M2189" s="13">
        <v>0.20730000000000001</v>
      </c>
      <c r="N2189" s="13">
        <v>20.73</v>
      </c>
      <c r="O2189">
        <v>740</v>
      </c>
      <c r="P2189">
        <v>744</v>
      </c>
      <c r="Q2189">
        <f t="shared" si="206"/>
        <v>742</v>
      </c>
      <c r="R2189" s="8" t="str">
        <f t="shared" si="207"/>
        <v>GOOD</v>
      </c>
      <c r="S2189">
        <f t="shared" si="204"/>
        <v>1</v>
      </c>
      <c r="T2189" s="8" t="str">
        <f t="shared" si="208"/>
        <v>HIGH</v>
      </c>
      <c r="U2189" s="8" t="str">
        <f t="shared" si="209"/>
        <v>High DTI / Low Income / Low FICO</v>
      </c>
    </row>
    <row r="2190" spans="1:21" x14ac:dyDescent="0.3">
      <c r="A2190">
        <v>68302776</v>
      </c>
      <c r="B2190" s="6">
        <v>15000</v>
      </c>
      <c r="C2190" t="s">
        <v>14</v>
      </c>
      <c r="D2190" s="4">
        <v>0.13439999999999999</v>
      </c>
      <c r="E2190" t="s">
        <v>21</v>
      </c>
      <c r="F2190" t="s">
        <v>32</v>
      </c>
      <c r="G2190" t="s">
        <v>33</v>
      </c>
      <c r="H2190" t="s">
        <v>24</v>
      </c>
      <c r="I2190" s="6">
        <v>95000</v>
      </c>
      <c r="J2190" s="8" t="str">
        <f t="shared" si="205"/>
        <v>HIGH</v>
      </c>
      <c r="K2190" t="s">
        <v>19</v>
      </c>
      <c r="L2190" t="s">
        <v>20</v>
      </c>
      <c r="M2190" s="13">
        <v>0.22030000000000002</v>
      </c>
      <c r="N2190" s="13">
        <v>22.03</v>
      </c>
      <c r="O2190">
        <v>705</v>
      </c>
      <c r="P2190">
        <v>709</v>
      </c>
      <c r="Q2190">
        <f t="shared" si="206"/>
        <v>707</v>
      </c>
      <c r="R2190" s="8" t="str">
        <f t="shared" si="207"/>
        <v>GOOD</v>
      </c>
      <c r="S2190">
        <f t="shared" si="204"/>
        <v>1</v>
      </c>
      <c r="T2190" s="8" t="str">
        <f t="shared" si="208"/>
        <v>HIGH</v>
      </c>
      <c r="U2190" s="8" t="str">
        <f t="shared" si="209"/>
        <v>High DTI / Low Income / Low FICO</v>
      </c>
    </row>
    <row r="2191" spans="1:21" x14ac:dyDescent="0.3">
      <c r="A2191">
        <v>64832422</v>
      </c>
      <c r="B2191" s="6">
        <v>26800</v>
      </c>
      <c r="C2191" t="s">
        <v>26</v>
      </c>
      <c r="D2191" s="4">
        <v>0.1318</v>
      </c>
      <c r="E2191" t="s">
        <v>21</v>
      </c>
      <c r="F2191" t="s">
        <v>32</v>
      </c>
      <c r="G2191" t="s">
        <v>47</v>
      </c>
      <c r="H2191" t="s">
        <v>37</v>
      </c>
      <c r="I2191" s="6">
        <v>78000</v>
      </c>
      <c r="J2191" s="8" t="str">
        <f t="shared" si="205"/>
        <v>HIGH</v>
      </c>
      <c r="K2191" t="s">
        <v>29</v>
      </c>
      <c r="L2191" t="s">
        <v>20</v>
      </c>
      <c r="M2191" s="13">
        <v>0.28199999999999997</v>
      </c>
      <c r="N2191" s="13">
        <v>28.199999999999996</v>
      </c>
      <c r="O2191">
        <v>710</v>
      </c>
      <c r="P2191">
        <v>714</v>
      </c>
      <c r="Q2191">
        <f t="shared" si="206"/>
        <v>712</v>
      </c>
      <c r="R2191" s="8" t="str">
        <f t="shared" si="207"/>
        <v>GOOD</v>
      </c>
      <c r="S2191">
        <f t="shared" si="204"/>
        <v>1</v>
      </c>
      <c r="T2191" s="8" t="str">
        <f t="shared" si="208"/>
        <v>HIGH</v>
      </c>
      <c r="U2191" s="8" t="str">
        <f t="shared" si="209"/>
        <v>High DTI / Low Income / Low FICO</v>
      </c>
    </row>
    <row r="2192" spans="1:21" x14ac:dyDescent="0.3">
      <c r="A2192">
        <v>63517782</v>
      </c>
      <c r="B2192" s="6">
        <v>25100</v>
      </c>
      <c r="C2192" t="s">
        <v>14</v>
      </c>
      <c r="D2192" s="4">
        <v>0.1229</v>
      </c>
      <c r="E2192" t="s">
        <v>21</v>
      </c>
      <c r="F2192" t="s">
        <v>40</v>
      </c>
      <c r="G2192" t="s">
        <v>23</v>
      </c>
      <c r="H2192" t="s">
        <v>37</v>
      </c>
      <c r="I2192" s="6">
        <v>135000</v>
      </c>
      <c r="J2192" s="8" t="str">
        <f t="shared" si="205"/>
        <v>HIGH</v>
      </c>
      <c r="K2192" t="s">
        <v>19</v>
      </c>
      <c r="L2192" t="s">
        <v>25</v>
      </c>
      <c r="M2192" s="13">
        <v>0.23</v>
      </c>
      <c r="N2192" s="13">
        <v>23</v>
      </c>
      <c r="O2192">
        <v>710</v>
      </c>
      <c r="P2192">
        <v>714</v>
      </c>
      <c r="Q2192">
        <f t="shared" si="206"/>
        <v>712</v>
      </c>
      <c r="R2192" s="8" t="str">
        <f t="shared" si="207"/>
        <v>GOOD</v>
      </c>
      <c r="S2192">
        <f t="shared" si="204"/>
        <v>1</v>
      </c>
      <c r="T2192" s="8" t="str">
        <f t="shared" si="208"/>
        <v>HIGH</v>
      </c>
      <c r="U2192" s="8" t="str">
        <f t="shared" si="209"/>
        <v>High DTI / Low Income / Low FICO</v>
      </c>
    </row>
    <row r="2193" spans="1:21" x14ac:dyDescent="0.3">
      <c r="A2193">
        <v>65825752</v>
      </c>
      <c r="B2193" s="6">
        <v>20000</v>
      </c>
      <c r="C2193" t="s">
        <v>26</v>
      </c>
      <c r="D2193" s="4">
        <v>0.12590000000000001</v>
      </c>
      <c r="E2193" t="s">
        <v>21</v>
      </c>
      <c r="F2193" t="s">
        <v>22</v>
      </c>
      <c r="G2193" t="s">
        <v>33</v>
      </c>
      <c r="H2193" t="s">
        <v>24</v>
      </c>
      <c r="I2193" s="6">
        <v>105000</v>
      </c>
      <c r="J2193" s="8" t="str">
        <f t="shared" si="205"/>
        <v>HIGH</v>
      </c>
      <c r="K2193" t="s">
        <v>29</v>
      </c>
      <c r="L2193" t="s">
        <v>20</v>
      </c>
      <c r="M2193" s="13">
        <v>0.11230000000000001</v>
      </c>
      <c r="N2193" s="13">
        <v>11.23</v>
      </c>
      <c r="O2193">
        <v>690</v>
      </c>
      <c r="P2193">
        <v>694</v>
      </c>
      <c r="Q2193">
        <f t="shared" si="206"/>
        <v>692</v>
      </c>
      <c r="R2193" s="8" t="str">
        <f t="shared" si="207"/>
        <v>FAIR</v>
      </c>
      <c r="S2193">
        <f t="shared" si="204"/>
        <v>2</v>
      </c>
      <c r="T2193" s="8" t="str">
        <f t="shared" si="208"/>
        <v>MEDIUM</v>
      </c>
      <c r="U2193" s="8" t="str">
        <f t="shared" si="209"/>
        <v>Moderate DTI/Income/FICO</v>
      </c>
    </row>
    <row r="2194" spans="1:21" x14ac:dyDescent="0.3">
      <c r="A2194">
        <v>63438363</v>
      </c>
      <c r="B2194" s="6">
        <v>8500</v>
      </c>
      <c r="C2194" t="s">
        <v>26</v>
      </c>
      <c r="D2194" s="4">
        <v>0.1153</v>
      </c>
      <c r="E2194" t="s">
        <v>34</v>
      </c>
      <c r="F2194" t="s">
        <v>54</v>
      </c>
      <c r="G2194" t="s">
        <v>69</v>
      </c>
      <c r="H2194" t="s">
        <v>37</v>
      </c>
      <c r="I2194" s="6">
        <v>60000</v>
      </c>
      <c r="J2194" s="8" t="str">
        <f t="shared" si="205"/>
        <v>MEDIUM</v>
      </c>
      <c r="K2194" t="s">
        <v>29</v>
      </c>
      <c r="L2194" t="s">
        <v>20</v>
      </c>
      <c r="M2194" s="13">
        <v>0.10220000000000001</v>
      </c>
      <c r="N2194" s="13">
        <v>10.220000000000001</v>
      </c>
      <c r="O2194">
        <v>675</v>
      </c>
      <c r="P2194">
        <v>679</v>
      </c>
      <c r="Q2194">
        <f t="shared" si="206"/>
        <v>677</v>
      </c>
      <c r="R2194" s="8" t="str">
        <f t="shared" si="207"/>
        <v>FAIR</v>
      </c>
      <c r="S2194">
        <f t="shared" si="204"/>
        <v>2</v>
      </c>
      <c r="T2194" s="8" t="str">
        <f t="shared" si="208"/>
        <v>MEDIUM</v>
      </c>
      <c r="U2194" s="8" t="str">
        <f t="shared" si="209"/>
        <v>Moderate DTI/Income/FICO</v>
      </c>
    </row>
    <row r="2195" spans="1:21" x14ac:dyDescent="0.3">
      <c r="A2195">
        <v>65854815</v>
      </c>
      <c r="B2195" s="6">
        <v>15000</v>
      </c>
      <c r="C2195" t="s">
        <v>14</v>
      </c>
      <c r="D2195" s="4">
        <v>0.1318</v>
      </c>
      <c r="E2195" t="s">
        <v>21</v>
      </c>
      <c r="F2195" t="s">
        <v>32</v>
      </c>
      <c r="G2195" t="s">
        <v>36</v>
      </c>
      <c r="H2195" t="s">
        <v>37</v>
      </c>
      <c r="I2195" s="6">
        <v>48000</v>
      </c>
      <c r="J2195" s="8" t="str">
        <f t="shared" si="205"/>
        <v>MEDIUM</v>
      </c>
      <c r="K2195" t="s">
        <v>48</v>
      </c>
      <c r="L2195" t="s">
        <v>20</v>
      </c>
      <c r="M2195" s="13">
        <v>0.27539999999999998</v>
      </c>
      <c r="N2195" s="13">
        <v>27.54</v>
      </c>
      <c r="O2195">
        <v>695</v>
      </c>
      <c r="P2195">
        <v>699</v>
      </c>
      <c r="Q2195">
        <f t="shared" si="206"/>
        <v>697</v>
      </c>
      <c r="R2195" s="8" t="str">
        <f t="shared" si="207"/>
        <v>FAIR</v>
      </c>
      <c r="S2195">
        <f t="shared" si="204"/>
        <v>1</v>
      </c>
      <c r="T2195" s="8" t="str">
        <f t="shared" si="208"/>
        <v>HIGH</v>
      </c>
      <c r="U2195" s="8" t="str">
        <f t="shared" si="209"/>
        <v>High DTI / Low Income / Low FICO</v>
      </c>
    </row>
    <row r="2196" spans="1:21" x14ac:dyDescent="0.3">
      <c r="A2196">
        <v>65817489</v>
      </c>
      <c r="B2196" s="6">
        <v>35000</v>
      </c>
      <c r="C2196" t="s">
        <v>14</v>
      </c>
      <c r="D2196" s="4">
        <v>0.14330000000000001</v>
      </c>
      <c r="E2196" t="s">
        <v>21</v>
      </c>
      <c r="F2196" t="s">
        <v>56</v>
      </c>
      <c r="G2196" t="s">
        <v>17</v>
      </c>
      <c r="H2196" t="s">
        <v>24</v>
      </c>
      <c r="I2196" s="6">
        <v>75000</v>
      </c>
      <c r="J2196" s="8" t="str">
        <f t="shared" si="205"/>
        <v>HIGH</v>
      </c>
      <c r="K2196" t="s">
        <v>29</v>
      </c>
      <c r="L2196" t="s">
        <v>31</v>
      </c>
      <c r="M2196" s="13">
        <v>0.26400000000000001</v>
      </c>
      <c r="N2196" s="13">
        <v>26.400000000000002</v>
      </c>
      <c r="O2196">
        <v>760</v>
      </c>
      <c r="P2196">
        <v>764</v>
      </c>
      <c r="Q2196">
        <f t="shared" si="206"/>
        <v>762</v>
      </c>
      <c r="R2196" s="8" t="str">
        <f t="shared" si="207"/>
        <v>GOOD</v>
      </c>
      <c r="S2196">
        <f t="shared" si="204"/>
        <v>1</v>
      </c>
      <c r="T2196" s="8" t="str">
        <f t="shared" si="208"/>
        <v>HIGH</v>
      </c>
      <c r="U2196" s="8" t="str">
        <f t="shared" si="209"/>
        <v>High DTI / Low Income / Low FICO</v>
      </c>
    </row>
    <row r="2197" spans="1:21" x14ac:dyDescent="0.3">
      <c r="A2197">
        <v>65786126</v>
      </c>
      <c r="B2197" s="6">
        <v>5000</v>
      </c>
      <c r="C2197" t="s">
        <v>26</v>
      </c>
      <c r="D2197" s="4">
        <v>0.10640000000000001</v>
      </c>
      <c r="E2197" t="s">
        <v>34</v>
      </c>
      <c r="F2197" t="s">
        <v>49</v>
      </c>
      <c r="G2197" t="s">
        <v>23</v>
      </c>
      <c r="H2197" t="s">
        <v>24</v>
      </c>
      <c r="I2197" s="6">
        <v>35000</v>
      </c>
      <c r="J2197" s="8" t="str">
        <f t="shared" si="205"/>
        <v>LOW</v>
      </c>
      <c r="K2197" t="s">
        <v>29</v>
      </c>
      <c r="L2197" t="s">
        <v>20</v>
      </c>
      <c r="M2197" s="13">
        <v>7.5399999999999995E-2</v>
      </c>
      <c r="N2197" s="13">
        <v>7.5399999999999991</v>
      </c>
      <c r="O2197">
        <v>690</v>
      </c>
      <c r="P2197">
        <v>694</v>
      </c>
      <c r="Q2197">
        <f t="shared" si="206"/>
        <v>692</v>
      </c>
      <c r="R2197" s="8" t="str">
        <f t="shared" si="207"/>
        <v>FAIR</v>
      </c>
      <c r="S2197">
        <f t="shared" si="204"/>
        <v>1</v>
      </c>
      <c r="T2197" s="8" t="str">
        <f t="shared" si="208"/>
        <v>HIGH</v>
      </c>
      <c r="U2197" s="8" t="str">
        <f t="shared" si="209"/>
        <v>High DTI / Low Income / Low FICO</v>
      </c>
    </row>
    <row r="2198" spans="1:21" x14ac:dyDescent="0.3">
      <c r="A2198">
        <v>63526858</v>
      </c>
      <c r="B2198" s="6">
        <v>13675</v>
      </c>
      <c r="C2198" t="s">
        <v>26</v>
      </c>
      <c r="D2198" s="4">
        <v>0.14649999999999999</v>
      </c>
      <c r="E2198" t="s">
        <v>21</v>
      </c>
      <c r="F2198" t="s">
        <v>56</v>
      </c>
      <c r="G2198" t="s">
        <v>33</v>
      </c>
      <c r="H2198" t="s">
        <v>37</v>
      </c>
      <c r="I2198" s="6">
        <v>60000</v>
      </c>
      <c r="J2198" s="8" t="str">
        <f t="shared" si="205"/>
        <v>MEDIUM</v>
      </c>
      <c r="K2198" t="s">
        <v>48</v>
      </c>
      <c r="L2198" t="s">
        <v>20</v>
      </c>
      <c r="M2198" s="13">
        <v>0.15810000000000002</v>
      </c>
      <c r="N2198" s="13">
        <v>15.810000000000002</v>
      </c>
      <c r="O2198">
        <v>675</v>
      </c>
      <c r="P2198">
        <v>679</v>
      </c>
      <c r="Q2198">
        <f t="shared" si="206"/>
        <v>677</v>
      </c>
      <c r="R2198" s="8" t="str">
        <f t="shared" si="207"/>
        <v>FAIR</v>
      </c>
      <c r="S2198">
        <f t="shared" si="204"/>
        <v>2</v>
      </c>
      <c r="T2198" s="8" t="str">
        <f t="shared" si="208"/>
        <v>MEDIUM</v>
      </c>
      <c r="U2198" s="8" t="str">
        <f t="shared" si="209"/>
        <v>Moderate DTI/Income/FICO</v>
      </c>
    </row>
    <row r="2199" spans="1:21" x14ac:dyDescent="0.3">
      <c r="A2199">
        <v>65199469</v>
      </c>
      <c r="B2199" s="6">
        <v>25000</v>
      </c>
      <c r="C2199" t="s">
        <v>14</v>
      </c>
      <c r="D2199" s="4">
        <v>0.1099</v>
      </c>
      <c r="E2199" t="s">
        <v>34</v>
      </c>
      <c r="F2199" t="s">
        <v>49</v>
      </c>
      <c r="G2199" t="s">
        <v>17</v>
      </c>
      <c r="H2199" t="s">
        <v>24</v>
      </c>
      <c r="I2199" s="6">
        <v>79000</v>
      </c>
      <c r="J2199" s="8" t="str">
        <f t="shared" si="205"/>
        <v>HIGH</v>
      </c>
      <c r="K2199" t="s">
        <v>19</v>
      </c>
      <c r="L2199" t="s">
        <v>20</v>
      </c>
      <c r="M2199" s="13">
        <v>9.6699999999999994E-2</v>
      </c>
      <c r="N2199" s="13">
        <v>9.67</v>
      </c>
      <c r="O2199">
        <v>705</v>
      </c>
      <c r="P2199">
        <v>709</v>
      </c>
      <c r="Q2199">
        <f t="shared" si="206"/>
        <v>707</v>
      </c>
      <c r="R2199" s="8" t="str">
        <f t="shared" si="207"/>
        <v>GOOD</v>
      </c>
      <c r="S2199">
        <f t="shared" si="204"/>
        <v>3</v>
      </c>
      <c r="T2199" s="8" t="str">
        <f t="shared" si="208"/>
        <v>LOW</v>
      </c>
      <c r="U2199" s="8" t="str">
        <f t="shared" si="209"/>
        <v>Strong Profile</v>
      </c>
    </row>
    <row r="2200" spans="1:21" x14ac:dyDescent="0.3">
      <c r="A2200">
        <v>66026668</v>
      </c>
      <c r="B2200" s="6">
        <v>15000</v>
      </c>
      <c r="C2200" t="s">
        <v>14</v>
      </c>
      <c r="D2200" s="4">
        <v>0.13669999999999999</v>
      </c>
      <c r="E2200" t="s">
        <v>21</v>
      </c>
      <c r="F2200" t="s">
        <v>30</v>
      </c>
      <c r="G2200" t="s">
        <v>33</v>
      </c>
      <c r="H2200" t="s">
        <v>37</v>
      </c>
      <c r="I2200" s="6">
        <v>65000</v>
      </c>
      <c r="J2200" s="8" t="str">
        <f t="shared" si="205"/>
        <v>HIGH</v>
      </c>
      <c r="K2200" t="s">
        <v>19</v>
      </c>
      <c r="L2200" t="s">
        <v>20</v>
      </c>
      <c r="M2200" s="13">
        <v>0.26739999999999997</v>
      </c>
      <c r="N2200" s="13">
        <v>26.74</v>
      </c>
      <c r="O2200">
        <v>700</v>
      </c>
      <c r="P2200">
        <v>704</v>
      </c>
      <c r="Q2200">
        <f t="shared" si="206"/>
        <v>702</v>
      </c>
      <c r="R2200" s="8" t="str">
        <f t="shared" si="207"/>
        <v>GOOD</v>
      </c>
      <c r="S2200">
        <f t="shared" si="204"/>
        <v>1</v>
      </c>
      <c r="T2200" s="8" t="str">
        <f t="shared" si="208"/>
        <v>HIGH</v>
      </c>
      <c r="U2200" s="8" t="str">
        <f t="shared" si="209"/>
        <v>High DTI / Low Income / Low FICO</v>
      </c>
    </row>
    <row r="2201" spans="1:21" x14ac:dyDescent="0.3">
      <c r="A2201">
        <v>65843566</v>
      </c>
      <c r="B2201" s="6">
        <v>15800</v>
      </c>
      <c r="C2201" t="s">
        <v>14</v>
      </c>
      <c r="D2201" s="4">
        <v>9.7599999999999992E-2</v>
      </c>
      <c r="E2201" t="s">
        <v>34</v>
      </c>
      <c r="F2201" t="s">
        <v>58</v>
      </c>
      <c r="G2201" t="s">
        <v>47</v>
      </c>
      <c r="H2201" t="s">
        <v>37</v>
      </c>
      <c r="I2201" s="6">
        <v>90000</v>
      </c>
      <c r="J2201" s="8" t="str">
        <f t="shared" si="205"/>
        <v>HIGH</v>
      </c>
      <c r="K2201" t="s">
        <v>19</v>
      </c>
      <c r="L2201" t="s">
        <v>20</v>
      </c>
      <c r="M2201" s="13">
        <v>0.18010000000000001</v>
      </c>
      <c r="N2201" s="13">
        <v>18.010000000000002</v>
      </c>
      <c r="O2201">
        <v>705</v>
      </c>
      <c r="P2201">
        <v>709</v>
      </c>
      <c r="Q2201">
        <f t="shared" si="206"/>
        <v>707</v>
      </c>
      <c r="R2201" s="8" t="str">
        <f t="shared" si="207"/>
        <v>GOOD</v>
      </c>
      <c r="S2201">
        <f t="shared" si="204"/>
        <v>2</v>
      </c>
      <c r="T2201" s="8" t="str">
        <f t="shared" si="208"/>
        <v>MEDIUM</v>
      </c>
      <c r="U2201" s="8" t="str">
        <f t="shared" si="209"/>
        <v>Moderate DTI/Income/FICO</v>
      </c>
    </row>
    <row r="2202" spans="1:21" x14ac:dyDescent="0.3">
      <c r="A2202">
        <v>65373991</v>
      </c>
      <c r="B2202" s="6">
        <v>35000</v>
      </c>
      <c r="C2202" t="s">
        <v>14</v>
      </c>
      <c r="D2202" s="4">
        <v>0.14330000000000001</v>
      </c>
      <c r="E2202" t="s">
        <v>21</v>
      </c>
      <c r="F2202" t="s">
        <v>56</v>
      </c>
      <c r="G2202" t="s">
        <v>47</v>
      </c>
      <c r="H2202" t="s">
        <v>18</v>
      </c>
      <c r="I2202" s="6">
        <v>220000</v>
      </c>
      <c r="J2202" s="8" t="str">
        <f t="shared" si="205"/>
        <v>HIGH</v>
      </c>
      <c r="K2202" t="s">
        <v>29</v>
      </c>
      <c r="L2202" t="s">
        <v>38</v>
      </c>
      <c r="M2202" s="13">
        <v>0.12029999999999999</v>
      </c>
      <c r="N2202" s="13">
        <v>12.03</v>
      </c>
      <c r="O2202">
        <v>710</v>
      </c>
      <c r="P2202">
        <v>714</v>
      </c>
      <c r="Q2202">
        <f t="shared" si="206"/>
        <v>712</v>
      </c>
      <c r="R2202" s="8" t="str">
        <f t="shared" si="207"/>
        <v>GOOD</v>
      </c>
      <c r="S2202">
        <f t="shared" si="204"/>
        <v>2</v>
      </c>
      <c r="T2202" s="8" t="str">
        <f t="shared" si="208"/>
        <v>MEDIUM</v>
      </c>
      <c r="U2202" s="8" t="str">
        <f t="shared" si="209"/>
        <v>Moderate DTI/Income/FICO</v>
      </c>
    </row>
    <row r="2203" spans="1:21" x14ac:dyDescent="0.3">
      <c r="A2203">
        <v>63506306</v>
      </c>
      <c r="B2203" s="6">
        <v>3025</v>
      </c>
      <c r="C2203" t="s">
        <v>26</v>
      </c>
      <c r="D2203" s="4">
        <v>0.15609999999999999</v>
      </c>
      <c r="E2203" t="s">
        <v>15</v>
      </c>
      <c r="F2203" t="s">
        <v>27</v>
      </c>
      <c r="G2203" t="s">
        <v>69</v>
      </c>
      <c r="H2203" t="s">
        <v>37</v>
      </c>
      <c r="I2203" s="6">
        <v>80000</v>
      </c>
      <c r="J2203" s="8" t="str">
        <f t="shared" si="205"/>
        <v>HIGH</v>
      </c>
      <c r="K2203" t="s">
        <v>48</v>
      </c>
      <c r="L2203" t="s">
        <v>20</v>
      </c>
      <c r="M2203" s="13">
        <v>9.0800000000000006E-2</v>
      </c>
      <c r="N2203" s="13">
        <v>9.08</v>
      </c>
      <c r="O2203">
        <v>675</v>
      </c>
      <c r="P2203">
        <v>679</v>
      </c>
      <c r="Q2203">
        <f t="shared" si="206"/>
        <v>677</v>
      </c>
      <c r="R2203" s="8" t="str">
        <f t="shared" si="207"/>
        <v>FAIR</v>
      </c>
      <c r="S2203">
        <f t="shared" si="204"/>
        <v>2</v>
      </c>
      <c r="T2203" s="8" t="str">
        <f t="shared" si="208"/>
        <v>MEDIUM</v>
      </c>
      <c r="U2203" s="8" t="str">
        <f t="shared" si="209"/>
        <v>Moderate DTI/Income/FICO</v>
      </c>
    </row>
    <row r="2204" spans="1:21" x14ac:dyDescent="0.3">
      <c r="A2204">
        <v>62439213</v>
      </c>
      <c r="B2204" s="6">
        <v>20000</v>
      </c>
      <c r="C2204" t="s">
        <v>26</v>
      </c>
      <c r="D2204" s="4">
        <v>0.1229</v>
      </c>
      <c r="E2204" t="s">
        <v>21</v>
      </c>
      <c r="F2204" t="s">
        <v>40</v>
      </c>
      <c r="G2204" t="s">
        <v>33</v>
      </c>
      <c r="H2204" t="s">
        <v>24</v>
      </c>
      <c r="I2204" s="6">
        <v>47800</v>
      </c>
      <c r="J2204" s="8" t="str">
        <f t="shared" si="205"/>
        <v>MEDIUM</v>
      </c>
      <c r="K2204" t="s">
        <v>48</v>
      </c>
      <c r="L2204" t="s">
        <v>25</v>
      </c>
      <c r="M2204" s="13">
        <v>0.15590000000000001</v>
      </c>
      <c r="N2204" s="13">
        <v>15.590000000000002</v>
      </c>
      <c r="O2204">
        <v>680</v>
      </c>
      <c r="P2204">
        <v>684</v>
      </c>
      <c r="Q2204">
        <f t="shared" si="206"/>
        <v>682</v>
      </c>
      <c r="R2204" s="8" t="str">
        <f t="shared" si="207"/>
        <v>FAIR</v>
      </c>
      <c r="S2204">
        <f t="shared" si="204"/>
        <v>2</v>
      </c>
      <c r="T2204" s="8" t="str">
        <f t="shared" si="208"/>
        <v>MEDIUM</v>
      </c>
      <c r="U2204" s="8" t="str">
        <f t="shared" si="209"/>
        <v>Moderate DTI/Income/FICO</v>
      </c>
    </row>
    <row r="2205" spans="1:21" x14ac:dyDescent="0.3">
      <c r="A2205">
        <v>67379135</v>
      </c>
      <c r="B2205" s="6">
        <v>20000</v>
      </c>
      <c r="C2205" t="s">
        <v>14</v>
      </c>
      <c r="D2205" s="4">
        <v>0.18489999999999998</v>
      </c>
      <c r="E2205" t="s">
        <v>43</v>
      </c>
      <c r="F2205" t="s">
        <v>70</v>
      </c>
      <c r="G2205" t="s">
        <v>33</v>
      </c>
      <c r="H2205" t="s">
        <v>24</v>
      </c>
      <c r="I2205" s="6">
        <v>55000</v>
      </c>
      <c r="J2205" s="8" t="str">
        <f t="shared" si="205"/>
        <v>MEDIUM</v>
      </c>
      <c r="K2205" t="s">
        <v>19</v>
      </c>
      <c r="L2205" t="s">
        <v>25</v>
      </c>
      <c r="M2205" s="13">
        <v>9.1600000000000001E-2</v>
      </c>
      <c r="N2205" s="13">
        <v>9.16</v>
      </c>
      <c r="O2205">
        <v>665</v>
      </c>
      <c r="P2205">
        <v>669</v>
      </c>
      <c r="Q2205">
        <f t="shared" si="206"/>
        <v>667</v>
      </c>
      <c r="R2205" s="8" t="str">
        <f t="shared" si="207"/>
        <v>FAIR</v>
      </c>
      <c r="S2205">
        <f t="shared" si="204"/>
        <v>2</v>
      </c>
      <c r="T2205" s="8" t="str">
        <f t="shared" si="208"/>
        <v>MEDIUM</v>
      </c>
      <c r="U2205" s="8" t="str">
        <f t="shared" si="209"/>
        <v>Moderate DTI/Income/FICO</v>
      </c>
    </row>
    <row r="2206" spans="1:21" x14ac:dyDescent="0.3">
      <c r="A2206">
        <v>65751322</v>
      </c>
      <c r="B2206" s="6">
        <v>7400</v>
      </c>
      <c r="C2206" t="s">
        <v>26</v>
      </c>
      <c r="D2206" s="4">
        <v>0.1099</v>
      </c>
      <c r="E2206" t="s">
        <v>34</v>
      </c>
      <c r="F2206" t="s">
        <v>49</v>
      </c>
      <c r="G2206" t="s">
        <v>72</v>
      </c>
      <c r="H2206" t="s">
        <v>37</v>
      </c>
      <c r="I2206" s="6">
        <v>60000</v>
      </c>
      <c r="J2206" s="8" t="str">
        <f t="shared" si="205"/>
        <v>MEDIUM</v>
      </c>
      <c r="K2206" t="s">
        <v>29</v>
      </c>
      <c r="L2206" t="s">
        <v>25</v>
      </c>
      <c r="M2206" s="13">
        <v>0.14599999999999999</v>
      </c>
      <c r="N2206" s="13">
        <v>14.6</v>
      </c>
      <c r="O2206">
        <v>695</v>
      </c>
      <c r="P2206">
        <v>699</v>
      </c>
      <c r="Q2206">
        <f t="shared" si="206"/>
        <v>697</v>
      </c>
      <c r="R2206" s="8" t="str">
        <f t="shared" si="207"/>
        <v>FAIR</v>
      </c>
      <c r="S2206">
        <f t="shared" si="204"/>
        <v>2</v>
      </c>
      <c r="T2206" s="8" t="str">
        <f t="shared" si="208"/>
        <v>MEDIUM</v>
      </c>
      <c r="U2206" s="8" t="str">
        <f t="shared" si="209"/>
        <v>Moderate DTI/Income/FICO</v>
      </c>
    </row>
    <row r="2207" spans="1:21" x14ac:dyDescent="0.3">
      <c r="A2207">
        <v>64781362</v>
      </c>
      <c r="B2207" s="6">
        <v>18000</v>
      </c>
      <c r="C2207" t="s">
        <v>14</v>
      </c>
      <c r="D2207" s="4">
        <v>8.1799999999999998E-2</v>
      </c>
      <c r="E2207" t="s">
        <v>34</v>
      </c>
      <c r="F2207" t="s">
        <v>35</v>
      </c>
      <c r="G2207" t="s">
        <v>72</v>
      </c>
      <c r="H2207" t="s">
        <v>24</v>
      </c>
      <c r="I2207" s="6">
        <v>50000</v>
      </c>
      <c r="J2207" s="8" t="str">
        <f t="shared" si="205"/>
        <v>MEDIUM</v>
      </c>
      <c r="K2207" t="s">
        <v>29</v>
      </c>
      <c r="L2207" t="s">
        <v>31</v>
      </c>
      <c r="M2207" s="13">
        <v>0.12480000000000001</v>
      </c>
      <c r="N2207" s="13">
        <v>12.48</v>
      </c>
      <c r="O2207">
        <v>755</v>
      </c>
      <c r="P2207">
        <v>759</v>
      </c>
      <c r="Q2207">
        <f t="shared" si="206"/>
        <v>757</v>
      </c>
      <c r="R2207" s="8" t="str">
        <f t="shared" si="207"/>
        <v>GOOD</v>
      </c>
      <c r="S2207">
        <f t="shared" si="204"/>
        <v>2</v>
      </c>
      <c r="T2207" s="8" t="str">
        <f t="shared" si="208"/>
        <v>MEDIUM</v>
      </c>
      <c r="U2207" s="8" t="str">
        <f t="shared" si="209"/>
        <v>Moderate DTI/Income/FICO</v>
      </c>
    </row>
    <row r="2208" spans="1:21" x14ac:dyDescent="0.3">
      <c r="A2208">
        <v>63288413</v>
      </c>
      <c r="B2208" s="6">
        <v>12000</v>
      </c>
      <c r="C2208" t="s">
        <v>26</v>
      </c>
      <c r="D2208" s="4">
        <v>5.3200000000000004E-2</v>
      </c>
      <c r="E2208" t="s">
        <v>45</v>
      </c>
      <c r="F2208" t="s">
        <v>57</v>
      </c>
      <c r="G2208" t="s">
        <v>69</v>
      </c>
      <c r="H2208" t="s">
        <v>24</v>
      </c>
      <c r="I2208" s="6">
        <v>108000</v>
      </c>
      <c r="J2208" s="8" t="str">
        <f t="shared" si="205"/>
        <v>HIGH</v>
      </c>
      <c r="K2208" t="s">
        <v>29</v>
      </c>
      <c r="L2208" t="s">
        <v>82</v>
      </c>
      <c r="M2208" s="13">
        <v>0.14990000000000001</v>
      </c>
      <c r="N2208" s="13">
        <v>14.99</v>
      </c>
      <c r="O2208">
        <v>825</v>
      </c>
      <c r="P2208">
        <v>829</v>
      </c>
      <c r="Q2208">
        <f t="shared" si="206"/>
        <v>827</v>
      </c>
      <c r="R2208" s="8" t="str">
        <f t="shared" si="207"/>
        <v>GOOD</v>
      </c>
      <c r="S2208">
        <f t="shared" si="204"/>
        <v>2</v>
      </c>
      <c r="T2208" s="8" t="str">
        <f t="shared" si="208"/>
        <v>MEDIUM</v>
      </c>
      <c r="U2208" s="8" t="str">
        <f t="shared" si="209"/>
        <v>Moderate DTI/Income/FICO</v>
      </c>
    </row>
    <row r="2209" spans="1:21" x14ac:dyDescent="0.3">
      <c r="A2209">
        <v>62984233</v>
      </c>
      <c r="B2209" s="6">
        <v>11000</v>
      </c>
      <c r="C2209" t="s">
        <v>14</v>
      </c>
      <c r="D2209" s="4">
        <v>0.1699</v>
      </c>
      <c r="E2209" t="s">
        <v>15</v>
      </c>
      <c r="F2209" t="s">
        <v>53</v>
      </c>
      <c r="G2209" t="s">
        <v>28</v>
      </c>
      <c r="H2209" t="s">
        <v>37</v>
      </c>
      <c r="I2209" s="6">
        <v>25000</v>
      </c>
      <c r="J2209" s="8" t="str">
        <f t="shared" si="205"/>
        <v>LOW</v>
      </c>
      <c r="K2209" t="s">
        <v>19</v>
      </c>
      <c r="L2209" t="s">
        <v>20</v>
      </c>
      <c r="M2209" s="13">
        <v>0.31540000000000001</v>
      </c>
      <c r="N2209" s="13">
        <v>31.540000000000003</v>
      </c>
      <c r="O2209">
        <v>715</v>
      </c>
      <c r="P2209">
        <v>719</v>
      </c>
      <c r="Q2209">
        <f t="shared" si="206"/>
        <v>717</v>
      </c>
      <c r="R2209" s="8" t="str">
        <f t="shared" si="207"/>
        <v>GOOD</v>
      </c>
      <c r="S2209">
        <f t="shared" si="204"/>
        <v>1</v>
      </c>
      <c r="T2209" s="8" t="str">
        <f t="shared" si="208"/>
        <v>HIGH</v>
      </c>
      <c r="U2209" s="8" t="str">
        <f t="shared" si="209"/>
        <v>High DTI / Low Income / Low FICO</v>
      </c>
    </row>
    <row r="2210" spans="1:21" x14ac:dyDescent="0.3">
      <c r="A2210">
        <v>68162822</v>
      </c>
      <c r="B2210" s="6">
        <v>6000</v>
      </c>
      <c r="C2210" t="s">
        <v>26</v>
      </c>
      <c r="D2210" s="4">
        <v>9.8000000000000004E-2</v>
      </c>
      <c r="E2210" t="s">
        <v>34</v>
      </c>
      <c r="F2210" t="s">
        <v>58</v>
      </c>
      <c r="G2210" t="s">
        <v>17</v>
      </c>
      <c r="H2210" t="s">
        <v>37</v>
      </c>
      <c r="I2210" s="6">
        <v>61800</v>
      </c>
      <c r="J2210" s="8" t="str">
        <f t="shared" si="205"/>
        <v>HIGH</v>
      </c>
      <c r="K2210" t="s">
        <v>29</v>
      </c>
      <c r="L2210" t="s">
        <v>20</v>
      </c>
      <c r="M2210" s="13">
        <v>0.11550000000000001</v>
      </c>
      <c r="N2210" s="13">
        <v>11.55</v>
      </c>
      <c r="O2210">
        <v>675</v>
      </c>
      <c r="P2210">
        <v>679</v>
      </c>
      <c r="Q2210">
        <f t="shared" si="206"/>
        <v>677</v>
      </c>
      <c r="R2210" s="8" t="str">
        <f t="shared" si="207"/>
        <v>FAIR</v>
      </c>
      <c r="S2210">
        <f t="shared" si="204"/>
        <v>2</v>
      </c>
      <c r="T2210" s="8" t="str">
        <f t="shared" si="208"/>
        <v>MEDIUM</v>
      </c>
      <c r="U2210" s="8" t="str">
        <f t="shared" si="209"/>
        <v>Moderate DTI/Income/FICO</v>
      </c>
    </row>
    <row r="2211" spans="1:21" x14ac:dyDescent="0.3">
      <c r="A2211">
        <v>65107649</v>
      </c>
      <c r="B2211" s="6">
        <v>2400</v>
      </c>
      <c r="C2211" t="s">
        <v>26</v>
      </c>
      <c r="D2211" s="4">
        <v>0.1099</v>
      </c>
      <c r="E2211" t="s">
        <v>34</v>
      </c>
      <c r="F2211" t="s">
        <v>49</v>
      </c>
      <c r="G2211" t="s">
        <v>33</v>
      </c>
      <c r="H2211" t="s">
        <v>24</v>
      </c>
      <c r="I2211" s="6">
        <v>93000</v>
      </c>
      <c r="J2211" s="8" t="str">
        <f t="shared" si="205"/>
        <v>HIGH</v>
      </c>
      <c r="K2211" t="s">
        <v>29</v>
      </c>
      <c r="L2211" t="s">
        <v>59</v>
      </c>
      <c r="M2211" s="13">
        <v>0.2261</v>
      </c>
      <c r="N2211" s="13">
        <v>22.61</v>
      </c>
      <c r="O2211">
        <v>675</v>
      </c>
      <c r="P2211">
        <v>679</v>
      </c>
      <c r="Q2211">
        <f t="shared" si="206"/>
        <v>677</v>
      </c>
      <c r="R2211" s="8" t="str">
        <f t="shared" si="207"/>
        <v>FAIR</v>
      </c>
      <c r="S2211">
        <f t="shared" si="204"/>
        <v>1</v>
      </c>
      <c r="T2211" s="8" t="str">
        <f t="shared" si="208"/>
        <v>HIGH</v>
      </c>
      <c r="U2211" s="8" t="str">
        <f t="shared" si="209"/>
        <v>High DTI / Low Income / Low FICO</v>
      </c>
    </row>
    <row r="2212" spans="1:21" x14ac:dyDescent="0.3">
      <c r="A2212">
        <v>63410188</v>
      </c>
      <c r="B2212" s="6">
        <v>10000</v>
      </c>
      <c r="C2212" t="s">
        <v>26</v>
      </c>
      <c r="D2212" s="4">
        <v>0.1099</v>
      </c>
      <c r="E2212" t="s">
        <v>34</v>
      </c>
      <c r="F2212" t="s">
        <v>49</v>
      </c>
      <c r="G2212" t="s">
        <v>33</v>
      </c>
      <c r="H2212" t="s">
        <v>24</v>
      </c>
      <c r="I2212" s="6">
        <v>50000</v>
      </c>
      <c r="J2212" s="8" t="str">
        <f t="shared" si="205"/>
        <v>MEDIUM</v>
      </c>
      <c r="K2212" t="s">
        <v>29</v>
      </c>
      <c r="L2212" t="s">
        <v>20</v>
      </c>
      <c r="M2212" s="13">
        <v>0.11539999999999999</v>
      </c>
      <c r="N2212" s="13">
        <v>11.54</v>
      </c>
      <c r="O2212">
        <v>675</v>
      </c>
      <c r="P2212">
        <v>679</v>
      </c>
      <c r="Q2212">
        <f t="shared" si="206"/>
        <v>677</v>
      </c>
      <c r="R2212" s="8" t="str">
        <f t="shared" si="207"/>
        <v>FAIR</v>
      </c>
      <c r="S2212">
        <f t="shared" si="204"/>
        <v>2</v>
      </c>
      <c r="T2212" s="8" t="str">
        <f t="shared" si="208"/>
        <v>MEDIUM</v>
      </c>
      <c r="U2212" s="8" t="str">
        <f t="shared" si="209"/>
        <v>Moderate DTI/Income/FICO</v>
      </c>
    </row>
    <row r="2213" spans="1:21" x14ac:dyDescent="0.3">
      <c r="A2213">
        <v>65392695</v>
      </c>
      <c r="B2213" s="6">
        <v>3600</v>
      </c>
      <c r="C2213" t="s">
        <v>26</v>
      </c>
      <c r="D2213" s="4">
        <v>9.1700000000000004E-2</v>
      </c>
      <c r="E2213" t="s">
        <v>34</v>
      </c>
      <c r="F2213" t="s">
        <v>68</v>
      </c>
      <c r="G2213" t="s">
        <v>23</v>
      </c>
      <c r="H2213" t="s">
        <v>37</v>
      </c>
      <c r="I2213" s="6">
        <v>34000</v>
      </c>
      <c r="J2213" s="8" t="str">
        <f t="shared" si="205"/>
        <v>LOW</v>
      </c>
      <c r="K2213" t="s">
        <v>29</v>
      </c>
      <c r="L2213" t="s">
        <v>38</v>
      </c>
      <c r="M2213" s="13">
        <v>0.1235</v>
      </c>
      <c r="N2213" s="13">
        <v>12.35</v>
      </c>
      <c r="O2213">
        <v>665</v>
      </c>
      <c r="P2213">
        <v>669</v>
      </c>
      <c r="Q2213">
        <f t="shared" si="206"/>
        <v>667</v>
      </c>
      <c r="R2213" s="8" t="str">
        <f t="shared" si="207"/>
        <v>FAIR</v>
      </c>
      <c r="S2213">
        <f t="shared" si="204"/>
        <v>1</v>
      </c>
      <c r="T2213" s="8" t="str">
        <f t="shared" si="208"/>
        <v>HIGH</v>
      </c>
      <c r="U2213" s="8" t="str">
        <f t="shared" si="209"/>
        <v>High DTI / Low Income / Low FICO</v>
      </c>
    </row>
    <row r="2214" spans="1:21" x14ac:dyDescent="0.3">
      <c r="A2214">
        <v>63889821</v>
      </c>
      <c r="B2214" s="6">
        <v>9450</v>
      </c>
      <c r="C2214" t="s">
        <v>26</v>
      </c>
      <c r="D2214" s="4">
        <v>7.8899999999999998E-2</v>
      </c>
      <c r="E2214" t="s">
        <v>45</v>
      </c>
      <c r="F2214" t="s">
        <v>64</v>
      </c>
      <c r="G2214" t="s">
        <v>23</v>
      </c>
      <c r="H2214" t="s">
        <v>24</v>
      </c>
      <c r="I2214" s="6">
        <v>35000</v>
      </c>
      <c r="J2214" s="8" t="str">
        <f t="shared" si="205"/>
        <v>LOW</v>
      </c>
      <c r="K2214" t="s">
        <v>29</v>
      </c>
      <c r="L2214" t="s">
        <v>20</v>
      </c>
      <c r="M2214" s="13">
        <v>0.34049999999999997</v>
      </c>
      <c r="N2214" s="13">
        <v>34.049999999999997</v>
      </c>
      <c r="O2214">
        <v>795</v>
      </c>
      <c r="P2214">
        <v>799</v>
      </c>
      <c r="Q2214">
        <f t="shared" si="206"/>
        <v>797</v>
      </c>
      <c r="R2214" s="8" t="str">
        <f t="shared" si="207"/>
        <v>GOOD</v>
      </c>
      <c r="S2214">
        <f t="shared" si="204"/>
        <v>1</v>
      </c>
      <c r="T2214" s="8" t="str">
        <f t="shared" si="208"/>
        <v>HIGH</v>
      </c>
      <c r="U2214" s="8" t="str">
        <f t="shared" si="209"/>
        <v>High DTI / Low Income / Low FICO</v>
      </c>
    </row>
    <row r="2215" spans="1:21" x14ac:dyDescent="0.3">
      <c r="A2215">
        <v>67238489</v>
      </c>
      <c r="B2215" s="6">
        <v>21000</v>
      </c>
      <c r="C2215" t="s">
        <v>14</v>
      </c>
      <c r="D2215" s="4">
        <v>0.13669999999999999</v>
      </c>
      <c r="E2215" t="s">
        <v>21</v>
      </c>
      <c r="F2215" t="s">
        <v>30</v>
      </c>
      <c r="G2215" t="s">
        <v>39</v>
      </c>
      <c r="H2215" t="s">
        <v>37</v>
      </c>
      <c r="I2215" s="6">
        <v>56000</v>
      </c>
      <c r="J2215" s="8" t="str">
        <f t="shared" si="205"/>
        <v>MEDIUM</v>
      </c>
      <c r="K2215" t="s">
        <v>29</v>
      </c>
      <c r="L2215" t="s">
        <v>25</v>
      </c>
      <c r="M2215" s="13">
        <v>0.18239999999999998</v>
      </c>
      <c r="N2215" s="13">
        <v>18.239999999999998</v>
      </c>
      <c r="O2215">
        <v>680</v>
      </c>
      <c r="P2215">
        <v>684</v>
      </c>
      <c r="Q2215">
        <f t="shared" si="206"/>
        <v>682</v>
      </c>
      <c r="R2215" s="8" t="str">
        <f t="shared" si="207"/>
        <v>FAIR</v>
      </c>
      <c r="S2215">
        <f t="shared" si="204"/>
        <v>2</v>
      </c>
      <c r="T2215" s="8" t="str">
        <f t="shared" si="208"/>
        <v>MEDIUM</v>
      </c>
      <c r="U2215" s="8" t="str">
        <f t="shared" si="209"/>
        <v>Moderate DTI/Income/FICO</v>
      </c>
    </row>
    <row r="2216" spans="1:21" x14ac:dyDescent="0.3">
      <c r="A2216">
        <v>67185400</v>
      </c>
      <c r="B2216" s="6">
        <v>10000</v>
      </c>
      <c r="C2216" t="s">
        <v>26</v>
      </c>
      <c r="D2216" s="4">
        <v>7.8899999999999998E-2</v>
      </c>
      <c r="E2216" t="s">
        <v>45</v>
      </c>
      <c r="F2216" t="s">
        <v>64</v>
      </c>
      <c r="G2216" t="s">
        <v>36</v>
      </c>
      <c r="H2216" t="s">
        <v>37</v>
      </c>
      <c r="I2216" s="6">
        <v>160000</v>
      </c>
      <c r="J2216" s="8" t="str">
        <f t="shared" si="205"/>
        <v>HIGH</v>
      </c>
      <c r="K2216" t="s">
        <v>29</v>
      </c>
      <c r="L2216" t="s">
        <v>59</v>
      </c>
      <c r="M2216" s="13">
        <v>0.12179999999999999</v>
      </c>
      <c r="N2216" s="13">
        <v>12.18</v>
      </c>
      <c r="O2216">
        <v>695</v>
      </c>
      <c r="P2216">
        <v>699</v>
      </c>
      <c r="Q2216">
        <f t="shared" si="206"/>
        <v>697</v>
      </c>
      <c r="R2216" s="8" t="str">
        <f t="shared" si="207"/>
        <v>FAIR</v>
      </c>
      <c r="S2216">
        <f t="shared" si="204"/>
        <v>2</v>
      </c>
      <c r="T2216" s="8" t="str">
        <f t="shared" si="208"/>
        <v>MEDIUM</v>
      </c>
      <c r="U2216" s="8" t="str">
        <f t="shared" si="209"/>
        <v>Moderate DTI/Income/FICO</v>
      </c>
    </row>
    <row r="2217" spans="1:21" x14ac:dyDescent="0.3">
      <c r="A2217">
        <v>64852143</v>
      </c>
      <c r="B2217" s="6">
        <v>24000</v>
      </c>
      <c r="C2217" t="s">
        <v>14</v>
      </c>
      <c r="D2217" s="4">
        <v>9.9900000000000003E-2</v>
      </c>
      <c r="E2217" t="s">
        <v>34</v>
      </c>
      <c r="F2217" t="s">
        <v>58</v>
      </c>
      <c r="G2217" t="s">
        <v>33</v>
      </c>
      <c r="H2217" t="s">
        <v>37</v>
      </c>
      <c r="I2217" s="6">
        <v>82000</v>
      </c>
      <c r="J2217" s="8" t="str">
        <f t="shared" si="205"/>
        <v>HIGH</v>
      </c>
      <c r="K2217" t="s">
        <v>19</v>
      </c>
      <c r="L2217" t="s">
        <v>20</v>
      </c>
      <c r="M2217" s="13">
        <v>0.21920000000000001</v>
      </c>
      <c r="N2217" s="13">
        <v>21.92</v>
      </c>
      <c r="O2217">
        <v>700</v>
      </c>
      <c r="P2217">
        <v>704</v>
      </c>
      <c r="Q2217">
        <f t="shared" si="206"/>
        <v>702</v>
      </c>
      <c r="R2217" s="8" t="str">
        <f t="shared" si="207"/>
        <v>GOOD</v>
      </c>
      <c r="S2217">
        <f t="shared" si="204"/>
        <v>1</v>
      </c>
      <c r="T2217" s="8" t="str">
        <f t="shared" si="208"/>
        <v>HIGH</v>
      </c>
      <c r="U2217" s="8" t="str">
        <f t="shared" si="209"/>
        <v>High DTI / Low Income / Low FICO</v>
      </c>
    </row>
    <row r="2218" spans="1:21" x14ac:dyDescent="0.3">
      <c r="A2218">
        <v>66412411</v>
      </c>
      <c r="B2218" s="6">
        <v>13850</v>
      </c>
      <c r="C2218" t="s">
        <v>14</v>
      </c>
      <c r="D2218" s="4">
        <v>0.18989999999999999</v>
      </c>
      <c r="E2218" t="s">
        <v>43</v>
      </c>
      <c r="F2218" t="s">
        <v>76</v>
      </c>
      <c r="G2218" t="s">
        <v>72</v>
      </c>
      <c r="H2218" t="s">
        <v>18</v>
      </c>
      <c r="I2218" s="6">
        <v>38500</v>
      </c>
      <c r="J2218" s="8" t="str">
        <f t="shared" si="205"/>
        <v>LOW</v>
      </c>
      <c r="K2218" t="s">
        <v>19</v>
      </c>
      <c r="L2218" t="s">
        <v>20</v>
      </c>
      <c r="M2218" s="13">
        <v>0.1923</v>
      </c>
      <c r="N2218" s="13">
        <v>19.23</v>
      </c>
      <c r="O2218">
        <v>670</v>
      </c>
      <c r="P2218">
        <v>674</v>
      </c>
      <c r="Q2218">
        <f t="shared" si="206"/>
        <v>672</v>
      </c>
      <c r="R2218" s="8" t="str">
        <f t="shared" si="207"/>
        <v>FAIR</v>
      </c>
      <c r="S2218">
        <f t="shared" si="204"/>
        <v>1</v>
      </c>
      <c r="T2218" s="8" t="str">
        <f t="shared" si="208"/>
        <v>HIGH</v>
      </c>
      <c r="U2218" s="8" t="str">
        <f t="shared" si="209"/>
        <v>High DTI / Low Income / Low FICO</v>
      </c>
    </row>
    <row r="2219" spans="1:21" x14ac:dyDescent="0.3">
      <c r="A2219">
        <v>64998066</v>
      </c>
      <c r="B2219" s="6">
        <v>7500</v>
      </c>
      <c r="C2219" t="s">
        <v>26</v>
      </c>
      <c r="D2219" s="4">
        <v>7.8899999999999998E-2</v>
      </c>
      <c r="E2219" t="s">
        <v>45</v>
      </c>
      <c r="F2219" t="s">
        <v>64</v>
      </c>
      <c r="G2219" t="s">
        <v>33</v>
      </c>
      <c r="H2219" t="s">
        <v>24</v>
      </c>
      <c r="I2219" s="6">
        <v>128000</v>
      </c>
      <c r="J2219" s="8" t="str">
        <f t="shared" si="205"/>
        <v>HIGH</v>
      </c>
      <c r="K2219" t="s">
        <v>29</v>
      </c>
      <c r="L2219" t="s">
        <v>25</v>
      </c>
      <c r="M2219" s="13">
        <v>0.1885</v>
      </c>
      <c r="N2219" s="13">
        <v>18.850000000000001</v>
      </c>
      <c r="O2219">
        <v>675</v>
      </c>
      <c r="P2219">
        <v>679</v>
      </c>
      <c r="Q2219">
        <f t="shared" si="206"/>
        <v>677</v>
      </c>
      <c r="R2219" s="8" t="str">
        <f t="shared" si="207"/>
        <v>FAIR</v>
      </c>
      <c r="S2219">
        <f t="shared" si="204"/>
        <v>2</v>
      </c>
      <c r="T2219" s="8" t="str">
        <f t="shared" si="208"/>
        <v>MEDIUM</v>
      </c>
      <c r="U2219" s="8" t="str">
        <f t="shared" si="209"/>
        <v>Moderate DTI/Income/FICO</v>
      </c>
    </row>
    <row r="2220" spans="1:21" x14ac:dyDescent="0.3">
      <c r="A2220">
        <v>63354166</v>
      </c>
      <c r="B2220" s="6">
        <v>8000</v>
      </c>
      <c r="C2220" t="s">
        <v>26</v>
      </c>
      <c r="D2220" s="4">
        <v>7.8899999999999998E-2</v>
      </c>
      <c r="E2220" t="s">
        <v>45</v>
      </c>
      <c r="F2220" t="s">
        <v>64</v>
      </c>
      <c r="G2220" t="s">
        <v>33</v>
      </c>
      <c r="H2220" t="s">
        <v>37</v>
      </c>
      <c r="I2220" s="6">
        <v>85000</v>
      </c>
      <c r="J2220" s="8" t="str">
        <f t="shared" si="205"/>
        <v>HIGH</v>
      </c>
      <c r="K2220" t="s">
        <v>29</v>
      </c>
      <c r="L2220" t="s">
        <v>20</v>
      </c>
      <c r="M2220" s="13">
        <v>5.3200000000000004E-2</v>
      </c>
      <c r="N2220" s="13">
        <v>5.32</v>
      </c>
      <c r="O2220">
        <v>675</v>
      </c>
      <c r="P2220">
        <v>679</v>
      </c>
      <c r="Q2220">
        <f t="shared" si="206"/>
        <v>677</v>
      </c>
      <c r="R2220" s="8" t="str">
        <f t="shared" si="207"/>
        <v>FAIR</v>
      </c>
      <c r="S2220">
        <f t="shared" si="204"/>
        <v>2</v>
      </c>
      <c r="T2220" s="8" t="str">
        <f t="shared" si="208"/>
        <v>MEDIUM</v>
      </c>
      <c r="U2220" s="8" t="str">
        <f t="shared" si="209"/>
        <v>Moderate DTI/Income/FICO</v>
      </c>
    </row>
    <row r="2221" spans="1:21" x14ac:dyDescent="0.3">
      <c r="A2221">
        <v>65682169</v>
      </c>
      <c r="B2221" s="6">
        <v>21000</v>
      </c>
      <c r="C2221" t="s">
        <v>14</v>
      </c>
      <c r="D2221" s="4">
        <v>0.15410000000000001</v>
      </c>
      <c r="E2221" t="s">
        <v>15</v>
      </c>
      <c r="F2221" t="s">
        <v>27</v>
      </c>
      <c r="G2221" t="s">
        <v>17</v>
      </c>
      <c r="H2221" t="s">
        <v>37</v>
      </c>
      <c r="I2221" s="6">
        <v>80000</v>
      </c>
      <c r="J2221" s="8" t="str">
        <f t="shared" si="205"/>
        <v>HIGH</v>
      </c>
      <c r="K2221" t="s">
        <v>19</v>
      </c>
      <c r="L2221" t="s">
        <v>20</v>
      </c>
      <c r="M2221" s="13">
        <v>0.15770000000000001</v>
      </c>
      <c r="N2221" s="13">
        <v>15.770000000000001</v>
      </c>
      <c r="O2221">
        <v>670</v>
      </c>
      <c r="P2221">
        <v>674</v>
      </c>
      <c r="Q2221">
        <f t="shared" si="206"/>
        <v>672</v>
      </c>
      <c r="R2221" s="8" t="str">
        <f t="shared" si="207"/>
        <v>FAIR</v>
      </c>
      <c r="S2221">
        <f t="shared" si="204"/>
        <v>2</v>
      </c>
      <c r="T2221" s="8" t="str">
        <f t="shared" si="208"/>
        <v>MEDIUM</v>
      </c>
      <c r="U2221" s="8" t="str">
        <f t="shared" si="209"/>
        <v>Moderate DTI/Income/FICO</v>
      </c>
    </row>
    <row r="2222" spans="1:21" x14ac:dyDescent="0.3">
      <c r="A2222">
        <v>68494054</v>
      </c>
      <c r="B2222" s="6">
        <v>4800</v>
      </c>
      <c r="C2222" t="s">
        <v>26</v>
      </c>
      <c r="D2222" s="4">
        <v>0.13439999999999999</v>
      </c>
      <c r="E2222" t="s">
        <v>21</v>
      </c>
      <c r="F2222" t="s">
        <v>32</v>
      </c>
      <c r="G2222" t="s">
        <v>47</v>
      </c>
      <c r="H2222" t="s">
        <v>24</v>
      </c>
      <c r="I2222" s="6">
        <v>46000</v>
      </c>
      <c r="J2222" s="8" t="str">
        <f t="shared" si="205"/>
        <v>MEDIUM</v>
      </c>
      <c r="K2222" t="s">
        <v>29</v>
      </c>
      <c r="L2222" t="s">
        <v>20</v>
      </c>
      <c r="M2222" s="13">
        <v>4.7699999999999992E-2</v>
      </c>
      <c r="N2222" s="13">
        <v>4.7699999999999996</v>
      </c>
      <c r="O2222">
        <v>660</v>
      </c>
      <c r="P2222">
        <v>664</v>
      </c>
      <c r="Q2222">
        <f t="shared" si="206"/>
        <v>662</v>
      </c>
      <c r="R2222" s="8" t="str">
        <f t="shared" si="207"/>
        <v>FAIR</v>
      </c>
      <c r="S2222">
        <f t="shared" si="204"/>
        <v>2</v>
      </c>
      <c r="T2222" s="8" t="str">
        <f t="shared" si="208"/>
        <v>MEDIUM</v>
      </c>
      <c r="U2222" s="8" t="str">
        <f t="shared" si="209"/>
        <v>Moderate DTI/Income/FICO</v>
      </c>
    </row>
    <row r="2223" spans="1:21" x14ac:dyDescent="0.3">
      <c r="A2223">
        <v>67809781</v>
      </c>
      <c r="B2223" s="6">
        <v>5000</v>
      </c>
      <c r="C2223" t="s">
        <v>26</v>
      </c>
      <c r="D2223" s="4">
        <v>0.1318</v>
      </c>
      <c r="E2223" t="s">
        <v>21</v>
      </c>
      <c r="F2223" t="s">
        <v>32</v>
      </c>
      <c r="G2223" t="s">
        <v>50</v>
      </c>
      <c r="H2223" t="s">
        <v>24</v>
      </c>
      <c r="I2223" s="6">
        <v>75000</v>
      </c>
      <c r="J2223" s="8" t="str">
        <f t="shared" si="205"/>
        <v>HIGH</v>
      </c>
      <c r="K2223" t="s">
        <v>29</v>
      </c>
      <c r="L2223" t="s">
        <v>31</v>
      </c>
      <c r="M2223" s="13">
        <v>0.37009999999999998</v>
      </c>
      <c r="N2223" s="13">
        <v>37.01</v>
      </c>
      <c r="O2223">
        <v>660</v>
      </c>
      <c r="P2223">
        <v>664</v>
      </c>
      <c r="Q2223">
        <f t="shared" si="206"/>
        <v>662</v>
      </c>
      <c r="R2223" s="8" t="str">
        <f t="shared" si="207"/>
        <v>FAIR</v>
      </c>
      <c r="S2223">
        <f t="shared" si="204"/>
        <v>1</v>
      </c>
      <c r="T2223" s="8" t="str">
        <f t="shared" si="208"/>
        <v>HIGH</v>
      </c>
      <c r="U2223" s="8" t="str">
        <f t="shared" si="209"/>
        <v>High DTI / Low Income / Low FICO</v>
      </c>
    </row>
    <row r="2224" spans="1:21" x14ac:dyDescent="0.3">
      <c r="A2224">
        <v>65383984</v>
      </c>
      <c r="B2224" s="6">
        <v>25000</v>
      </c>
      <c r="C2224" t="s">
        <v>26</v>
      </c>
      <c r="D2224" s="4">
        <v>0.14330000000000001</v>
      </c>
      <c r="E2224" t="s">
        <v>21</v>
      </c>
      <c r="F2224" t="s">
        <v>56</v>
      </c>
      <c r="G2224" t="s">
        <v>28</v>
      </c>
      <c r="H2224" t="s">
        <v>37</v>
      </c>
      <c r="I2224" s="6">
        <v>175000</v>
      </c>
      <c r="J2224" s="8" t="str">
        <f t="shared" si="205"/>
        <v>HIGH</v>
      </c>
      <c r="K2224" t="s">
        <v>29</v>
      </c>
      <c r="L2224" t="s">
        <v>20</v>
      </c>
      <c r="M2224" s="13">
        <v>0.12429999999999999</v>
      </c>
      <c r="N2224" s="13">
        <v>12.43</v>
      </c>
      <c r="O2224">
        <v>670</v>
      </c>
      <c r="P2224">
        <v>674</v>
      </c>
      <c r="Q2224">
        <f t="shared" si="206"/>
        <v>672</v>
      </c>
      <c r="R2224" s="8" t="str">
        <f t="shared" si="207"/>
        <v>FAIR</v>
      </c>
      <c r="S2224">
        <f t="shared" si="204"/>
        <v>2</v>
      </c>
      <c r="T2224" s="8" t="str">
        <f t="shared" si="208"/>
        <v>MEDIUM</v>
      </c>
      <c r="U2224" s="8" t="str">
        <f t="shared" si="209"/>
        <v>Moderate DTI/Income/FICO</v>
      </c>
    </row>
    <row r="2225" spans="1:21" x14ac:dyDescent="0.3">
      <c r="A2225">
        <v>66190190</v>
      </c>
      <c r="B2225" s="6">
        <v>22500</v>
      </c>
      <c r="C2225" t="s">
        <v>14</v>
      </c>
      <c r="D2225" s="4">
        <v>0.14480000000000001</v>
      </c>
      <c r="E2225" t="s">
        <v>21</v>
      </c>
      <c r="F2225" t="s">
        <v>56</v>
      </c>
      <c r="G2225" t="s">
        <v>72</v>
      </c>
      <c r="H2225" t="s">
        <v>18</v>
      </c>
      <c r="I2225" s="6">
        <v>50000</v>
      </c>
      <c r="J2225" s="8" t="str">
        <f t="shared" si="205"/>
        <v>MEDIUM</v>
      </c>
      <c r="K2225" t="s">
        <v>19</v>
      </c>
      <c r="L2225" t="s">
        <v>20</v>
      </c>
      <c r="M2225" s="13">
        <v>0.34110000000000001</v>
      </c>
      <c r="N2225" s="13">
        <v>34.11</v>
      </c>
      <c r="O2225">
        <v>695</v>
      </c>
      <c r="P2225">
        <v>699</v>
      </c>
      <c r="Q2225">
        <f t="shared" si="206"/>
        <v>697</v>
      </c>
      <c r="R2225" s="8" t="str">
        <f t="shared" si="207"/>
        <v>FAIR</v>
      </c>
      <c r="S2225">
        <f t="shared" si="204"/>
        <v>1</v>
      </c>
      <c r="T2225" s="8" t="str">
        <f t="shared" si="208"/>
        <v>HIGH</v>
      </c>
      <c r="U2225" s="8" t="str">
        <f t="shared" si="209"/>
        <v>High DTI / Low Income / Low FICO</v>
      </c>
    </row>
    <row r="2226" spans="1:21" x14ac:dyDescent="0.3">
      <c r="A2226">
        <v>64968432</v>
      </c>
      <c r="B2226" s="6">
        <v>8000</v>
      </c>
      <c r="C2226" t="s">
        <v>26</v>
      </c>
      <c r="D2226" s="4">
        <v>7.2599999999999998E-2</v>
      </c>
      <c r="E2226" t="s">
        <v>45</v>
      </c>
      <c r="F2226" t="s">
        <v>61</v>
      </c>
      <c r="G2226" t="s">
        <v>17</v>
      </c>
      <c r="H2226" t="s">
        <v>24</v>
      </c>
      <c r="I2226" s="6">
        <v>95000</v>
      </c>
      <c r="J2226" s="8" t="str">
        <f t="shared" si="205"/>
        <v>HIGH</v>
      </c>
      <c r="K2226" t="s">
        <v>29</v>
      </c>
      <c r="L2226" t="s">
        <v>25</v>
      </c>
      <c r="M2226" s="13">
        <v>0.3034</v>
      </c>
      <c r="N2226" s="13">
        <v>30.34</v>
      </c>
      <c r="O2226">
        <v>760</v>
      </c>
      <c r="P2226">
        <v>764</v>
      </c>
      <c r="Q2226">
        <f t="shared" si="206"/>
        <v>762</v>
      </c>
      <c r="R2226" s="8" t="str">
        <f t="shared" si="207"/>
        <v>GOOD</v>
      </c>
      <c r="S2226">
        <f t="shared" si="204"/>
        <v>1</v>
      </c>
      <c r="T2226" s="8" t="str">
        <f t="shared" si="208"/>
        <v>HIGH</v>
      </c>
      <c r="U2226" s="8" t="str">
        <f t="shared" si="209"/>
        <v>High DTI / Low Income / Low FICO</v>
      </c>
    </row>
    <row r="2227" spans="1:21" x14ac:dyDescent="0.3">
      <c r="A2227">
        <v>65591603</v>
      </c>
      <c r="B2227" s="6">
        <v>5000</v>
      </c>
      <c r="C2227" t="s">
        <v>26</v>
      </c>
      <c r="D2227" s="4">
        <v>0.1099</v>
      </c>
      <c r="E2227" t="s">
        <v>34</v>
      </c>
      <c r="F2227" t="s">
        <v>49</v>
      </c>
      <c r="G2227" t="s">
        <v>39</v>
      </c>
      <c r="H2227" t="s">
        <v>18</v>
      </c>
      <c r="I2227" s="6">
        <v>32000</v>
      </c>
      <c r="J2227" s="8" t="str">
        <f t="shared" si="205"/>
        <v>LOW</v>
      </c>
      <c r="K2227" t="s">
        <v>29</v>
      </c>
      <c r="L2227" t="s">
        <v>20</v>
      </c>
      <c r="M2227" s="13">
        <v>0.38299999999999995</v>
      </c>
      <c r="N2227" s="13">
        <v>38.299999999999997</v>
      </c>
      <c r="O2227">
        <v>685</v>
      </c>
      <c r="P2227">
        <v>689</v>
      </c>
      <c r="Q2227">
        <f t="shared" si="206"/>
        <v>687</v>
      </c>
      <c r="R2227" s="8" t="str">
        <f t="shared" si="207"/>
        <v>FAIR</v>
      </c>
      <c r="S2227">
        <f t="shared" si="204"/>
        <v>1</v>
      </c>
      <c r="T2227" s="8" t="str">
        <f t="shared" si="208"/>
        <v>HIGH</v>
      </c>
      <c r="U2227" s="8" t="str">
        <f t="shared" si="209"/>
        <v>High DTI / Low Income / Low FICO</v>
      </c>
    </row>
    <row r="2228" spans="1:21" x14ac:dyDescent="0.3">
      <c r="A2228">
        <v>65827339</v>
      </c>
      <c r="B2228" s="6">
        <v>12000</v>
      </c>
      <c r="C2228" t="s">
        <v>26</v>
      </c>
      <c r="D2228" s="4">
        <v>8.1799999999999998E-2</v>
      </c>
      <c r="E2228" t="s">
        <v>34</v>
      </c>
      <c r="F2228" t="s">
        <v>35</v>
      </c>
      <c r="G2228" t="s">
        <v>69</v>
      </c>
      <c r="H2228" t="s">
        <v>37</v>
      </c>
      <c r="I2228" s="6">
        <v>103000</v>
      </c>
      <c r="J2228" s="8" t="str">
        <f t="shared" si="205"/>
        <v>HIGH</v>
      </c>
      <c r="K2228" t="s">
        <v>29</v>
      </c>
      <c r="L2228" t="s">
        <v>25</v>
      </c>
      <c r="M2228" s="13">
        <v>6.0499999999999998E-2</v>
      </c>
      <c r="N2228" s="13">
        <v>6.05</v>
      </c>
      <c r="O2228">
        <v>675</v>
      </c>
      <c r="P2228">
        <v>679</v>
      </c>
      <c r="Q2228">
        <f t="shared" si="206"/>
        <v>677</v>
      </c>
      <c r="R2228" s="8" t="str">
        <f t="shared" si="207"/>
        <v>FAIR</v>
      </c>
      <c r="S2228">
        <f t="shared" si="204"/>
        <v>2</v>
      </c>
      <c r="T2228" s="8" t="str">
        <f t="shared" si="208"/>
        <v>MEDIUM</v>
      </c>
      <c r="U2228" s="8" t="str">
        <f t="shared" si="209"/>
        <v>Moderate DTI/Income/FICO</v>
      </c>
    </row>
    <row r="2229" spans="1:21" x14ac:dyDescent="0.3">
      <c r="A2229">
        <v>65697859</v>
      </c>
      <c r="B2229" s="6">
        <v>4000</v>
      </c>
      <c r="C2229" t="s">
        <v>26</v>
      </c>
      <c r="D2229" s="4">
        <v>6.2400000000000004E-2</v>
      </c>
      <c r="E2229" t="s">
        <v>45</v>
      </c>
      <c r="F2229" t="s">
        <v>62</v>
      </c>
      <c r="G2229" t="s">
        <v>33</v>
      </c>
      <c r="H2229" t="s">
        <v>24</v>
      </c>
      <c r="I2229" s="6">
        <v>110000</v>
      </c>
      <c r="J2229" s="8" t="str">
        <f t="shared" si="205"/>
        <v>HIGH</v>
      </c>
      <c r="K2229" t="s">
        <v>29</v>
      </c>
      <c r="L2229" t="s">
        <v>31</v>
      </c>
      <c r="M2229" s="13">
        <v>0.20329999999999998</v>
      </c>
      <c r="N2229" s="13">
        <v>20.329999999999998</v>
      </c>
      <c r="O2229">
        <v>715</v>
      </c>
      <c r="P2229">
        <v>719</v>
      </c>
      <c r="Q2229">
        <f t="shared" si="206"/>
        <v>717</v>
      </c>
      <c r="R2229" s="8" t="str">
        <f t="shared" si="207"/>
        <v>GOOD</v>
      </c>
      <c r="S2229">
        <f t="shared" si="204"/>
        <v>1</v>
      </c>
      <c r="T2229" s="8" t="str">
        <f t="shared" si="208"/>
        <v>HIGH</v>
      </c>
      <c r="U2229" s="8" t="str">
        <f t="shared" si="209"/>
        <v>High DTI / Low Income / Low FICO</v>
      </c>
    </row>
    <row r="2230" spans="1:21" x14ac:dyDescent="0.3">
      <c r="A2230">
        <v>67055219</v>
      </c>
      <c r="B2230" s="6">
        <v>24000</v>
      </c>
      <c r="C2230" t="s">
        <v>14</v>
      </c>
      <c r="D2230" s="4">
        <v>9.7599999999999992E-2</v>
      </c>
      <c r="E2230" t="s">
        <v>34</v>
      </c>
      <c r="F2230" t="s">
        <v>58</v>
      </c>
      <c r="G2230" t="s">
        <v>33</v>
      </c>
      <c r="H2230" t="s">
        <v>24</v>
      </c>
      <c r="I2230" s="6">
        <v>175000</v>
      </c>
      <c r="J2230" s="8" t="str">
        <f t="shared" si="205"/>
        <v>HIGH</v>
      </c>
      <c r="K2230" t="s">
        <v>19</v>
      </c>
      <c r="L2230" t="s">
        <v>20</v>
      </c>
      <c r="M2230" s="13">
        <v>0.29049999999999998</v>
      </c>
      <c r="N2230" s="13">
        <v>29.049999999999997</v>
      </c>
      <c r="O2230">
        <v>690</v>
      </c>
      <c r="P2230">
        <v>694</v>
      </c>
      <c r="Q2230">
        <f t="shared" si="206"/>
        <v>692</v>
      </c>
      <c r="R2230" s="8" t="str">
        <f t="shared" si="207"/>
        <v>FAIR</v>
      </c>
      <c r="S2230">
        <f t="shared" si="204"/>
        <v>1</v>
      </c>
      <c r="T2230" s="8" t="str">
        <f t="shared" si="208"/>
        <v>HIGH</v>
      </c>
      <c r="U2230" s="8" t="str">
        <f t="shared" si="209"/>
        <v>High DTI / Low Income / Low FICO</v>
      </c>
    </row>
    <row r="2231" spans="1:21" x14ac:dyDescent="0.3">
      <c r="A2231">
        <v>65727086</v>
      </c>
      <c r="B2231" s="6">
        <v>4200</v>
      </c>
      <c r="C2231" t="s">
        <v>26</v>
      </c>
      <c r="D2231" s="4">
        <v>6.8900000000000003E-2</v>
      </c>
      <c r="E2231" t="s">
        <v>45</v>
      </c>
      <c r="F2231" t="s">
        <v>46</v>
      </c>
      <c r="G2231" t="s">
        <v>28</v>
      </c>
      <c r="H2231" t="s">
        <v>37</v>
      </c>
      <c r="I2231" s="6">
        <v>45350</v>
      </c>
      <c r="J2231" s="8" t="str">
        <f t="shared" si="205"/>
        <v>MEDIUM</v>
      </c>
      <c r="K2231" t="s">
        <v>29</v>
      </c>
      <c r="L2231" t="s">
        <v>38</v>
      </c>
      <c r="M2231" s="13">
        <v>0.2114</v>
      </c>
      <c r="N2231" s="13">
        <v>21.14</v>
      </c>
      <c r="O2231">
        <v>705</v>
      </c>
      <c r="P2231">
        <v>709</v>
      </c>
      <c r="Q2231">
        <f t="shared" si="206"/>
        <v>707</v>
      </c>
      <c r="R2231" s="8" t="str">
        <f t="shared" si="207"/>
        <v>GOOD</v>
      </c>
      <c r="S2231">
        <f t="shared" si="204"/>
        <v>1</v>
      </c>
      <c r="T2231" s="8" t="str">
        <f t="shared" si="208"/>
        <v>HIGH</v>
      </c>
      <c r="U2231" s="8" t="str">
        <f t="shared" si="209"/>
        <v>High DTI / Low Income / Low FICO</v>
      </c>
    </row>
    <row r="2232" spans="1:21" x14ac:dyDescent="0.3">
      <c r="A2232">
        <v>68252229</v>
      </c>
      <c r="B2232" s="6">
        <v>3500</v>
      </c>
      <c r="C2232" t="s">
        <v>26</v>
      </c>
      <c r="D2232" s="4">
        <v>0.1148</v>
      </c>
      <c r="E2232" t="s">
        <v>34</v>
      </c>
      <c r="F2232" t="s">
        <v>54</v>
      </c>
      <c r="G2232" t="s">
        <v>50</v>
      </c>
      <c r="H2232" t="s">
        <v>37</v>
      </c>
      <c r="I2232" s="6">
        <v>45000</v>
      </c>
      <c r="J2232" s="8" t="str">
        <f t="shared" si="205"/>
        <v>MEDIUM</v>
      </c>
      <c r="K2232" t="s">
        <v>29</v>
      </c>
      <c r="L2232" t="s">
        <v>20</v>
      </c>
      <c r="M2232" s="13">
        <v>0.1072</v>
      </c>
      <c r="N2232" s="13">
        <v>10.72</v>
      </c>
      <c r="O2232">
        <v>665</v>
      </c>
      <c r="P2232">
        <v>669</v>
      </c>
      <c r="Q2232">
        <f t="shared" si="206"/>
        <v>667</v>
      </c>
      <c r="R2232" s="8" t="str">
        <f t="shared" si="207"/>
        <v>FAIR</v>
      </c>
      <c r="S2232">
        <f t="shared" si="204"/>
        <v>2</v>
      </c>
      <c r="T2232" s="8" t="str">
        <f t="shared" si="208"/>
        <v>MEDIUM</v>
      </c>
      <c r="U2232" s="8" t="str">
        <f t="shared" si="209"/>
        <v>Moderate DTI/Income/FICO</v>
      </c>
    </row>
    <row r="2233" spans="1:21" x14ac:dyDescent="0.3">
      <c r="A2233">
        <v>62479930</v>
      </c>
      <c r="B2233" s="6">
        <v>18925</v>
      </c>
      <c r="C2233" t="s">
        <v>26</v>
      </c>
      <c r="D2233" s="4">
        <v>0.1099</v>
      </c>
      <c r="E2233" t="s">
        <v>34</v>
      </c>
      <c r="F2233" t="s">
        <v>49</v>
      </c>
      <c r="H2233" t="s">
        <v>24</v>
      </c>
      <c r="I2233" s="6">
        <v>41156.559999999998</v>
      </c>
      <c r="J2233" s="8" t="str">
        <f t="shared" si="205"/>
        <v>MEDIUM</v>
      </c>
      <c r="K2233" t="s">
        <v>29</v>
      </c>
      <c r="L2233" t="s">
        <v>20</v>
      </c>
      <c r="M2233" s="13">
        <v>0.14550000000000002</v>
      </c>
      <c r="N2233" s="13">
        <v>14.550000000000002</v>
      </c>
      <c r="O2233">
        <v>710</v>
      </c>
      <c r="P2233">
        <v>714</v>
      </c>
      <c r="Q2233">
        <f t="shared" si="206"/>
        <v>712</v>
      </c>
      <c r="R2233" s="8" t="str">
        <f t="shared" si="207"/>
        <v>GOOD</v>
      </c>
      <c r="S2233">
        <f t="shared" si="204"/>
        <v>2</v>
      </c>
      <c r="T2233" s="8" t="str">
        <f t="shared" si="208"/>
        <v>MEDIUM</v>
      </c>
      <c r="U2233" s="8" t="str">
        <f t="shared" si="209"/>
        <v>Moderate DTI/Income/FICO</v>
      </c>
    </row>
    <row r="2234" spans="1:21" x14ac:dyDescent="0.3">
      <c r="A2234">
        <v>67125184</v>
      </c>
      <c r="B2234" s="6">
        <v>12000</v>
      </c>
      <c r="C2234" t="s">
        <v>26</v>
      </c>
      <c r="D2234" s="4">
        <v>0.16550000000000001</v>
      </c>
      <c r="E2234" t="s">
        <v>15</v>
      </c>
      <c r="F2234" t="s">
        <v>16</v>
      </c>
      <c r="G2234" t="s">
        <v>28</v>
      </c>
      <c r="H2234" t="s">
        <v>18</v>
      </c>
      <c r="I2234" s="6">
        <v>54000</v>
      </c>
      <c r="J2234" s="8" t="str">
        <f t="shared" si="205"/>
        <v>MEDIUM</v>
      </c>
      <c r="K2234" t="s">
        <v>48</v>
      </c>
      <c r="L2234" t="s">
        <v>59</v>
      </c>
      <c r="M2234" s="13">
        <v>0.31</v>
      </c>
      <c r="N2234" s="13">
        <v>31</v>
      </c>
      <c r="O2234">
        <v>740</v>
      </c>
      <c r="P2234">
        <v>744</v>
      </c>
      <c r="Q2234">
        <f t="shared" si="206"/>
        <v>742</v>
      </c>
      <c r="R2234" s="8" t="str">
        <f t="shared" si="207"/>
        <v>GOOD</v>
      </c>
      <c r="S2234">
        <f t="shared" si="204"/>
        <v>1</v>
      </c>
      <c r="T2234" s="8" t="str">
        <f t="shared" si="208"/>
        <v>HIGH</v>
      </c>
      <c r="U2234" s="8" t="str">
        <f t="shared" si="209"/>
        <v>High DTI / Low Income / Low FICO</v>
      </c>
    </row>
    <row r="2235" spans="1:21" x14ac:dyDescent="0.3">
      <c r="A2235">
        <v>66482104</v>
      </c>
      <c r="B2235" s="6">
        <v>4625</v>
      </c>
      <c r="C2235" t="s">
        <v>26</v>
      </c>
      <c r="D2235" s="4">
        <v>0.11220000000000001</v>
      </c>
      <c r="E2235" t="s">
        <v>34</v>
      </c>
      <c r="F2235" t="s">
        <v>54</v>
      </c>
      <c r="G2235" t="s">
        <v>47</v>
      </c>
      <c r="H2235" t="s">
        <v>24</v>
      </c>
      <c r="I2235" s="6">
        <v>48000</v>
      </c>
      <c r="J2235" s="8" t="str">
        <f t="shared" si="205"/>
        <v>MEDIUM</v>
      </c>
      <c r="K2235" t="s">
        <v>29</v>
      </c>
      <c r="L2235" t="s">
        <v>59</v>
      </c>
      <c r="M2235" s="13">
        <v>0.1295</v>
      </c>
      <c r="N2235" s="13">
        <v>12.950000000000001</v>
      </c>
      <c r="O2235">
        <v>665</v>
      </c>
      <c r="P2235">
        <v>669</v>
      </c>
      <c r="Q2235">
        <f t="shared" si="206"/>
        <v>667</v>
      </c>
      <c r="R2235" s="8" t="str">
        <f t="shared" si="207"/>
        <v>FAIR</v>
      </c>
      <c r="S2235">
        <f t="shared" si="204"/>
        <v>2</v>
      </c>
      <c r="T2235" s="8" t="str">
        <f t="shared" si="208"/>
        <v>MEDIUM</v>
      </c>
      <c r="U2235" s="8" t="str">
        <f t="shared" si="209"/>
        <v>Moderate DTI/Income/FICO</v>
      </c>
    </row>
    <row r="2236" spans="1:21" x14ac:dyDescent="0.3">
      <c r="A2236">
        <v>65821584</v>
      </c>
      <c r="B2236" s="6">
        <v>2200</v>
      </c>
      <c r="C2236" t="s">
        <v>26</v>
      </c>
      <c r="D2236" s="4">
        <v>0.1318</v>
      </c>
      <c r="E2236" t="s">
        <v>21</v>
      </c>
      <c r="F2236" t="s">
        <v>32</v>
      </c>
      <c r="G2236" t="s">
        <v>28</v>
      </c>
      <c r="H2236" t="s">
        <v>37</v>
      </c>
      <c r="I2236" s="6">
        <v>35000</v>
      </c>
      <c r="J2236" s="8" t="str">
        <f t="shared" si="205"/>
        <v>LOW</v>
      </c>
      <c r="K2236" t="s">
        <v>29</v>
      </c>
      <c r="L2236" t="s">
        <v>20</v>
      </c>
      <c r="M2236" s="13">
        <v>0.12859999999999999</v>
      </c>
      <c r="N2236" s="13">
        <v>12.86</v>
      </c>
      <c r="O2236">
        <v>680</v>
      </c>
      <c r="P2236">
        <v>684</v>
      </c>
      <c r="Q2236">
        <f t="shared" si="206"/>
        <v>682</v>
      </c>
      <c r="R2236" s="8" t="str">
        <f t="shared" si="207"/>
        <v>FAIR</v>
      </c>
      <c r="S2236">
        <f t="shared" si="204"/>
        <v>1</v>
      </c>
      <c r="T2236" s="8" t="str">
        <f t="shared" si="208"/>
        <v>HIGH</v>
      </c>
      <c r="U2236" s="8" t="str">
        <f t="shared" si="209"/>
        <v>High DTI / Low Income / Low FICO</v>
      </c>
    </row>
    <row r="2237" spans="1:21" x14ac:dyDescent="0.3">
      <c r="A2237">
        <v>65694997</v>
      </c>
      <c r="B2237" s="6">
        <v>12000</v>
      </c>
      <c r="C2237" t="s">
        <v>26</v>
      </c>
      <c r="D2237" s="4">
        <v>6.8900000000000003E-2</v>
      </c>
      <c r="E2237" t="s">
        <v>45</v>
      </c>
      <c r="F2237" t="s">
        <v>46</v>
      </c>
      <c r="G2237" t="s">
        <v>33</v>
      </c>
      <c r="H2237" t="s">
        <v>18</v>
      </c>
      <c r="I2237" s="6">
        <v>70000</v>
      </c>
      <c r="J2237" s="8" t="str">
        <f t="shared" si="205"/>
        <v>HIGH</v>
      </c>
      <c r="K2237" t="s">
        <v>29</v>
      </c>
      <c r="L2237" t="s">
        <v>25</v>
      </c>
      <c r="M2237" s="13">
        <v>0.16719999999999999</v>
      </c>
      <c r="N2237" s="13">
        <v>16.72</v>
      </c>
      <c r="O2237">
        <v>690</v>
      </c>
      <c r="P2237">
        <v>694</v>
      </c>
      <c r="Q2237">
        <f t="shared" si="206"/>
        <v>692</v>
      </c>
      <c r="R2237" s="8" t="str">
        <f t="shared" si="207"/>
        <v>FAIR</v>
      </c>
      <c r="S2237">
        <f t="shared" si="204"/>
        <v>2</v>
      </c>
      <c r="T2237" s="8" t="str">
        <f t="shared" si="208"/>
        <v>MEDIUM</v>
      </c>
      <c r="U2237" s="8" t="str">
        <f t="shared" si="209"/>
        <v>Moderate DTI/Income/FICO</v>
      </c>
    </row>
    <row r="2238" spans="1:21" x14ac:dyDescent="0.3">
      <c r="A2238">
        <v>65721633</v>
      </c>
      <c r="B2238" s="6">
        <v>10000</v>
      </c>
      <c r="C2238" t="s">
        <v>14</v>
      </c>
      <c r="D2238" s="4">
        <v>8.3800000000000013E-2</v>
      </c>
      <c r="E2238" t="s">
        <v>34</v>
      </c>
      <c r="F2238" t="s">
        <v>35</v>
      </c>
      <c r="G2238" t="s">
        <v>69</v>
      </c>
      <c r="H2238" t="s">
        <v>24</v>
      </c>
      <c r="I2238" s="6">
        <v>55000</v>
      </c>
      <c r="J2238" s="8" t="str">
        <f t="shared" si="205"/>
        <v>MEDIUM</v>
      </c>
      <c r="K2238" t="s">
        <v>19</v>
      </c>
      <c r="L2238" t="s">
        <v>31</v>
      </c>
      <c r="M2238" s="13">
        <v>0.27489999999999998</v>
      </c>
      <c r="N2238" s="13">
        <v>27.49</v>
      </c>
      <c r="O2238">
        <v>690</v>
      </c>
      <c r="P2238">
        <v>694</v>
      </c>
      <c r="Q2238">
        <f t="shared" si="206"/>
        <v>692</v>
      </c>
      <c r="R2238" s="8" t="str">
        <f t="shared" si="207"/>
        <v>FAIR</v>
      </c>
      <c r="S2238">
        <f t="shared" si="204"/>
        <v>1</v>
      </c>
      <c r="T2238" s="8" t="str">
        <f t="shared" si="208"/>
        <v>HIGH</v>
      </c>
      <c r="U2238" s="8" t="str">
        <f t="shared" si="209"/>
        <v>High DTI / Low Income / Low FICO</v>
      </c>
    </row>
    <row r="2239" spans="1:21" x14ac:dyDescent="0.3">
      <c r="A2239">
        <v>63988762</v>
      </c>
      <c r="B2239" s="6">
        <v>15000</v>
      </c>
      <c r="C2239" t="s">
        <v>26</v>
      </c>
      <c r="D2239" s="4">
        <v>0.1318</v>
      </c>
      <c r="E2239" t="s">
        <v>21</v>
      </c>
      <c r="F2239" t="s">
        <v>32</v>
      </c>
      <c r="G2239" t="s">
        <v>33</v>
      </c>
      <c r="H2239" t="s">
        <v>24</v>
      </c>
      <c r="I2239" s="6">
        <v>30000</v>
      </c>
      <c r="J2239" s="8" t="str">
        <f t="shared" si="205"/>
        <v>LOW</v>
      </c>
      <c r="K2239" t="s">
        <v>29</v>
      </c>
      <c r="L2239" t="s">
        <v>20</v>
      </c>
      <c r="M2239" s="13">
        <v>0.2016</v>
      </c>
      <c r="N2239" s="13">
        <v>20.16</v>
      </c>
      <c r="O2239">
        <v>660</v>
      </c>
      <c r="P2239">
        <v>664</v>
      </c>
      <c r="Q2239">
        <f t="shared" si="206"/>
        <v>662</v>
      </c>
      <c r="R2239" s="8" t="str">
        <f t="shared" si="207"/>
        <v>FAIR</v>
      </c>
      <c r="S2239">
        <f t="shared" si="204"/>
        <v>1</v>
      </c>
      <c r="T2239" s="8" t="str">
        <f t="shared" si="208"/>
        <v>HIGH</v>
      </c>
      <c r="U2239" s="8" t="str">
        <f t="shared" si="209"/>
        <v>High DTI / Low Income / Low FICO</v>
      </c>
    </row>
    <row r="2240" spans="1:21" x14ac:dyDescent="0.3">
      <c r="A2240">
        <v>66105491</v>
      </c>
      <c r="B2240" s="6">
        <v>1800</v>
      </c>
      <c r="C2240" t="s">
        <v>26</v>
      </c>
      <c r="D2240" s="4">
        <v>0.20989999999999998</v>
      </c>
      <c r="E2240" t="s">
        <v>43</v>
      </c>
      <c r="F2240" t="s">
        <v>73</v>
      </c>
      <c r="G2240" t="s">
        <v>23</v>
      </c>
      <c r="H2240" t="s">
        <v>37</v>
      </c>
      <c r="I2240" s="6">
        <v>30000</v>
      </c>
      <c r="J2240" s="8" t="str">
        <f t="shared" si="205"/>
        <v>LOW</v>
      </c>
      <c r="K2240" t="s">
        <v>29</v>
      </c>
      <c r="L2240" t="s">
        <v>81</v>
      </c>
      <c r="M2240" s="13">
        <v>0.1492</v>
      </c>
      <c r="N2240" s="13">
        <v>14.92</v>
      </c>
      <c r="O2240">
        <v>680</v>
      </c>
      <c r="P2240">
        <v>684</v>
      </c>
      <c r="Q2240">
        <f t="shared" si="206"/>
        <v>682</v>
      </c>
      <c r="R2240" s="8" t="str">
        <f t="shared" si="207"/>
        <v>FAIR</v>
      </c>
      <c r="S2240">
        <f t="shared" si="204"/>
        <v>1</v>
      </c>
      <c r="T2240" s="8" t="str">
        <f t="shared" si="208"/>
        <v>HIGH</v>
      </c>
      <c r="U2240" s="8" t="str">
        <f t="shared" si="209"/>
        <v>High DTI / Low Income / Low FICO</v>
      </c>
    </row>
    <row r="2241" spans="1:21" x14ac:dyDescent="0.3">
      <c r="A2241">
        <v>67308155</v>
      </c>
      <c r="B2241" s="6">
        <v>6000</v>
      </c>
      <c r="C2241" t="s">
        <v>26</v>
      </c>
      <c r="D2241" s="4">
        <v>9.7599999999999992E-2</v>
      </c>
      <c r="E2241" t="s">
        <v>34</v>
      </c>
      <c r="F2241" t="s">
        <v>58</v>
      </c>
      <c r="G2241" t="s">
        <v>50</v>
      </c>
      <c r="H2241" t="s">
        <v>24</v>
      </c>
      <c r="I2241" s="6">
        <v>43000</v>
      </c>
      <c r="J2241" s="8" t="str">
        <f t="shared" si="205"/>
        <v>MEDIUM</v>
      </c>
      <c r="K2241" t="s">
        <v>48</v>
      </c>
      <c r="L2241" t="s">
        <v>20</v>
      </c>
      <c r="M2241" s="13">
        <v>0.20149999999999998</v>
      </c>
      <c r="N2241" s="13">
        <v>20.149999999999999</v>
      </c>
      <c r="O2241">
        <v>695</v>
      </c>
      <c r="P2241">
        <v>699</v>
      </c>
      <c r="Q2241">
        <f t="shared" si="206"/>
        <v>697</v>
      </c>
      <c r="R2241" s="8" t="str">
        <f t="shared" si="207"/>
        <v>FAIR</v>
      </c>
      <c r="S2241">
        <f t="shared" si="204"/>
        <v>1</v>
      </c>
      <c r="T2241" s="8" t="str">
        <f t="shared" si="208"/>
        <v>HIGH</v>
      </c>
      <c r="U2241" s="8" t="str">
        <f t="shared" si="209"/>
        <v>High DTI / Low Income / Low FICO</v>
      </c>
    </row>
    <row r="2242" spans="1:21" x14ac:dyDescent="0.3">
      <c r="A2242">
        <v>63486050</v>
      </c>
      <c r="B2242" s="6">
        <v>10000</v>
      </c>
      <c r="C2242" t="s">
        <v>14</v>
      </c>
      <c r="D2242" s="4">
        <v>0.1855</v>
      </c>
      <c r="E2242" t="s">
        <v>43</v>
      </c>
      <c r="F2242" t="s">
        <v>70</v>
      </c>
      <c r="G2242" t="s">
        <v>23</v>
      </c>
      <c r="H2242" t="s">
        <v>24</v>
      </c>
      <c r="I2242" s="6">
        <v>55000</v>
      </c>
      <c r="J2242" s="8" t="str">
        <f t="shared" si="205"/>
        <v>MEDIUM</v>
      </c>
      <c r="K2242" t="s">
        <v>29</v>
      </c>
      <c r="L2242" t="s">
        <v>20</v>
      </c>
      <c r="M2242" s="13">
        <v>0.2359</v>
      </c>
      <c r="N2242" s="13">
        <v>23.59</v>
      </c>
      <c r="O2242">
        <v>690</v>
      </c>
      <c r="P2242">
        <v>694</v>
      </c>
      <c r="Q2242">
        <f t="shared" si="206"/>
        <v>692</v>
      </c>
      <c r="R2242" s="8" t="str">
        <f t="shared" si="207"/>
        <v>FAIR</v>
      </c>
      <c r="S2242">
        <f t="shared" ref="S2242:S2305" si="210">IF(AND(M2242&lt;0.12, I2242&gt;60000, Q2242&gt;700), 3, IF(AND(M2242&lt;0.2, I2242&gt;40000, Q2242&gt;660), 2, 1))</f>
        <v>1</v>
      </c>
      <c r="T2242" s="8" t="str">
        <f t="shared" si="208"/>
        <v>HIGH</v>
      </c>
      <c r="U2242" s="8" t="str">
        <f t="shared" si="209"/>
        <v>High DTI / Low Income / Low FICO</v>
      </c>
    </row>
    <row r="2243" spans="1:21" x14ac:dyDescent="0.3">
      <c r="A2243">
        <v>63712600</v>
      </c>
      <c r="B2243" s="6">
        <v>13500</v>
      </c>
      <c r="C2243" t="s">
        <v>14</v>
      </c>
      <c r="D2243" s="4">
        <v>0.18989999999999999</v>
      </c>
      <c r="E2243" t="s">
        <v>43</v>
      </c>
      <c r="F2243" t="s">
        <v>76</v>
      </c>
      <c r="G2243" t="s">
        <v>33</v>
      </c>
      <c r="H2243" t="s">
        <v>24</v>
      </c>
      <c r="I2243" s="6">
        <v>45000</v>
      </c>
      <c r="J2243" s="8" t="str">
        <f t="shared" ref="J2243:J2306" si="211">IF(I2243&gt;60000,"HIGH",IF(I2243&gt;40000,"MEDIUM","LOW"))</f>
        <v>MEDIUM</v>
      </c>
      <c r="K2243" t="s">
        <v>19</v>
      </c>
      <c r="L2243" t="s">
        <v>31</v>
      </c>
      <c r="M2243" s="13">
        <v>9.4899999999999998E-2</v>
      </c>
      <c r="N2243" s="13">
        <v>9.49</v>
      </c>
      <c r="O2243">
        <v>660</v>
      </c>
      <c r="P2243">
        <v>664</v>
      </c>
      <c r="Q2243">
        <f t="shared" ref="Q2243:Q2306" si="212">AVERAGE(O2243,P2243)</f>
        <v>662</v>
      </c>
      <c r="R2243" s="8" t="str">
        <f t="shared" ref="R2243:R2306" si="213">IF(Q2243&gt;700,"GOOD",IF(Q2243&gt;660,"FAIR","POOR"))</f>
        <v>FAIR</v>
      </c>
      <c r="S2243">
        <f t="shared" si="210"/>
        <v>2</v>
      </c>
      <c r="T2243" s="8" t="str">
        <f t="shared" ref="T2243:T2306" si="214">IF(S2243=3, "LOW", IF(S2243=2, "MEDIUM", "HIGH"))</f>
        <v>MEDIUM</v>
      </c>
      <c r="U2243" s="8" t="str">
        <f t="shared" ref="U2243:U2306" si="215">IF(S2243=1, "High DTI / Low Income / Low FICO", IF(S2243=2, "Moderate DTI/Income/FICO", "Strong Profile"))</f>
        <v>Moderate DTI/Income/FICO</v>
      </c>
    </row>
    <row r="2244" spans="1:21" x14ac:dyDescent="0.3">
      <c r="A2244">
        <v>63094871</v>
      </c>
      <c r="B2244" s="6">
        <v>24275</v>
      </c>
      <c r="C2244" t="s">
        <v>14</v>
      </c>
      <c r="D2244" s="4">
        <v>0.19190000000000002</v>
      </c>
      <c r="E2244" t="s">
        <v>43</v>
      </c>
      <c r="F2244" t="s">
        <v>76</v>
      </c>
      <c r="G2244" t="s">
        <v>33</v>
      </c>
      <c r="H2244" t="s">
        <v>24</v>
      </c>
      <c r="I2244" s="6">
        <v>65000</v>
      </c>
      <c r="J2244" s="8" t="str">
        <f t="shared" si="211"/>
        <v>HIGH</v>
      </c>
      <c r="K2244" t="s">
        <v>29</v>
      </c>
      <c r="L2244" t="s">
        <v>20</v>
      </c>
      <c r="M2244" s="13">
        <v>0.26289999999999997</v>
      </c>
      <c r="N2244" s="13">
        <v>26.289999999999996</v>
      </c>
      <c r="O2244">
        <v>690</v>
      </c>
      <c r="P2244">
        <v>694</v>
      </c>
      <c r="Q2244">
        <f t="shared" si="212"/>
        <v>692</v>
      </c>
      <c r="R2244" s="8" t="str">
        <f t="shared" si="213"/>
        <v>FAIR</v>
      </c>
      <c r="S2244">
        <f t="shared" si="210"/>
        <v>1</v>
      </c>
      <c r="T2244" s="8" t="str">
        <f t="shared" si="214"/>
        <v>HIGH</v>
      </c>
      <c r="U2244" s="8" t="str">
        <f t="shared" si="215"/>
        <v>High DTI / Low Income / Low FICO</v>
      </c>
    </row>
    <row r="2245" spans="1:21" x14ac:dyDescent="0.3">
      <c r="A2245">
        <v>65621920</v>
      </c>
      <c r="B2245" s="6">
        <v>10200</v>
      </c>
      <c r="C2245" t="s">
        <v>26</v>
      </c>
      <c r="D2245" s="4">
        <v>7.2599999999999998E-2</v>
      </c>
      <c r="E2245" t="s">
        <v>45</v>
      </c>
      <c r="F2245" t="s">
        <v>61</v>
      </c>
      <c r="G2245" t="s">
        <v>33</v>
      </c>
      <c r="H2245" t="s">
        <v>37</v>
      </c>
      <c r="I2245" s="6">
        <v>110000</v>
      </c>
      <c r="J2245" s="8" t="str">
        <f t="shared" si="211"/>
        <v>HIGH</v>
      </c>
      <c r="K2245" t="s">
        <v>29</v>
      </c>
      <c r="L2245" t="s">
        <v>20</v>
      </c>
      <c r="M2245" s="13">
        <v>3.61E-2</v>
      </c>
      <c r="N2245" s="13">
        <v>3.61</v>
      </c>
      <c r="O2245">
        <v>705</v>
      </c>
      <c r="P2245">
        <v>709</v>
      </c>
      <c r="Q2245">
        <f t="shared" si="212"/>
        <v>707</v>
      </c>
      <c r="R2245" s="8" t="str">
        <f t="shared" si="213"/>
        <v>GOOD</v>
      </c>
      <c r="S2245">
        <f t="shared" si="210"/>
        <v>3</v>
      </c>
      <c r="T2245" s="8" t="str">
        <f t="shared" si="214"/>
        <v>LOW</v>
      </c>
      <c r="U2245" s="8" t="str">
        <f t="shared" si="215"/>
        <v>Strong Profile</v>
      </c>
    </row>
    <row r="2246" spans="1:21" x14ac:dyDescent="0.3">
      <c r="A2246">
        <v>68606272</v>
      </c>
      <c r="B2246" s="6">
        <v>5875</v>
      </c>
      <c r="C2246" t="s">
        <v>26</v>
      </c>
      <c r="D2246" s="4">
        <v>0.1148</v>
      </c>
      <c r="E2246" t="s">
        <v>34</v>
      </c>
      <c r="F2246" t="s">
        <v>54</v>
      </c>
      <c r="G2246" t="s">
        <v>17</v>
      </c>
      <c r="H2246" t="s">
        <v>37</v>
      </c>
      <c r="I2246" s="6">
        <v>25200</v>
      </c>
      <c r="J2246" s="8" t="str">
        <f t="shared" si="211"/>
        <v>LOW</v>
      </c>
      <c r="K2246" t="s">
        <v>29</v>
      </c>
      <c r="L2246" t="s">
        <v>20</v>
      </c>
      <c r="M2246" s="13">
        <v>0.1048</v>
      </c>
      <c r="N2246" s="13">
        <v>10.48</v>
      </c>
      <c r="O2246">
        <v>680</v>
      </c>
      <c r="P2246">
        <v>684</v>
      </c>
      <c r="Q2246">
        <f t="shared" si="212"/>
        <v>682</v>
      </c>
      <c r="R2246" s="8" t="str">
        <f t="shared" si="213"/>
        <v>FAIR</v>
      </c>
      <c r="S2246">
        <f t="shared" si="210"/>
        <v>1</v>
      </c>
      <c r="T2246" s="8" t="str">
        <f t="shared" si="214"/>
        <v>HIGH</v>
      </c>
      <c r="U2246" s="8" t="str">
        <f t="shared" si="215"/>
        <v>High DTI / Low Income / Low FICO</v>
      </c>
    </row>
    <row r="2247" spans="1:21" x14ac:dyDescent="0.3">
      <c r="A2247">
        <v>63948082</v>
      </c>
      <c r="B2247" s="6">
        <v>10000</v>
      </c>
      <c r="C2247" t="s">
        <v>14</v>
      </c>
      <c r="D2247" s="4">
        <v>9.9900000000000003E-2</v>
      </c>
      <c r="E2247" t="s">
        <v>34</v>
      </c>
      <c r="F2247" t="s">
        <v>58</v>
      </c>
      <c r="G2247" t="s">
        <v>36</v>
      </c>
      <c r="H2247" t="s">
        <v>24</v>
      </c>
      <c r="I2247" s="6">
        <v>83604</v>
      </c>
      <c r="J2247" s="8" t="str">
        <f t="shared" si="211"/>
        <v>HIGH</v>
      </c>
      <c r="K2247" t="s">
        <v>29</v>
      </c>
      <c r="L2247" t="s">
        <v>20</v>
      </c>
      <c r="M2247" s="13">
        <v>0.20780000000000001</v>
      </c>
      <c r="N2247" s="13">
        <v>20.78</v>
      </c>
      <c r="O2247">
        <v>715</v>
      </c>
      <c r="P2247">
        <v>719</v>
      </c>
      <c r="Q2247">
        <f t="shared" si="212"/>
        <v>717</v>
      </c>
      <c r="R2247" s="8" t="str">
        <f t="shared" si="213"/>
        <v>GOOD</v>
      </c>
      <c r="S2247">
        <f t="shared" si="210"/>
        <v>1</v>
      </c>
      <c r="T2247" s="8" t="str">
        <f t="shared" si="214"/>
        <v>HIGH</v>
      </c>
      <c r="U2247" s="8" t="str">
        <f t="shared" si="215"/>
        <v>High DTI / Low Income / Low FICO</v>
      </c>
    </row>
    <row r="2248" spans="1:21" x14ac:dyDescent="0.3">
      <c r="A2248">
        <v>63244705</v>
      </c>
      <c r="B2248" s="6">
        <v>10000</v>
      </c>
      <c r="C2248" t="s">
        <v>26</v>
      </c>
      <c r="D2248" s="4">
        <v>9.1700000000000004E-2</v>
      </c>
      <c r="E2248" t="s">
        <v>34</v>
      </c>
      <c r="F2248" t="s">
        <v>68</v>
      </c>
      <c r="G2248" t="s">
        <v>17</v>
      </c>
      <c r="H2248" t="s">
        <v>24</v>
      </c>
      <c r="I2248" s="6">
        <v>72700</v>
      </c>
      <c r="J2248" s="8" t="str">
        <f t="shared" si="211"/>
        <v>HIGH</v>
      </c>
      <c r="K2248" t="s">
        <v>29</v>
      </c>
      <c r="L2248" t="s">
        <v>20</v>
      </c>
      <c r="M2248" s="13">
        <v>0.1804</v>
      </c>
      <c r="N2248" s="13">
        <v>18.04</v>
      </c>
      <c r="O2248">
        <v>710</v>
      </c>
      <c r="P2248">
        <v>714</v>
      </c>
      <c r="Q2248">
        <f t="shared" si="212"/>
        <v>712</v>
      </c>
      <c r="R2248" s="8" t="str">
        <f t="shared" si="213"/>
        <v>GOOD</v>
      </c>
      <c r="S2248">
        <f t="shared" si="210"/>
        <v>2</v>
      </c>
      <c r="T2248" s="8" t="str">
        <f t="shared" si="214"/>
        <v>MEDIUM</v>
      </c>
      <c r="U2248" s="8" t="str">
        <f t="shared" si="215"/>
        <v>Moderate DTI/Income/FICO</v>
      </c>
    </row>
    <row r="2249" spans="1:21" x14ac:dyDescent="0.3">
      <c r="A2249">
        <v>66515418</v>
      </c>
      <c r="B2249" s="6">
        <v>20000</v>
      </c>
      <c r="C2249" t="s">
        <v>14</v>
      </c>
      <c r="D2249" s="4">
        <v>0.13669999999999999</v>
      </c>
      <c r="E2249" t="s">
        <v>21</v>
      </c>
      <c r="F2249" t="s">
        <v>30</v>
      </c>
      <c r="G2249" t="s">
        <v>23</v>
      </c>
      <c r="H2249" t="s">
        <v>24</v>
      </c>
      <c r="I2249" s="6">
        <v>208000</v>
      </c>
      <c r="J2249" s="8" t="str">
        <f t="shared" si="211"/>
        <v>HIGH</v>
      </c>
      <c r="K2249" t="s">
        <v>48</v>
      </c>
      <c r="L2249" t="s">
        <v>20</v>
      </c>
      <c r="M2249" s="13">
        <v>0.1502</v>
      </c>
      <c r="N2249" s="13">
        <v>15.02</v>
      </c>
      <c r="O2249">
        <v>690</v>
      </c>
      <c r="P2249">
        <v>694</v>
      </c>
      <c r="Q2249">
        <f t="shared" si="212"/>
        <v>692</v>
      </c>
      <c r="R2249" s="8" t="str">
        <f t="shared" si="213"/>
        <v>FAIR</v>
      </c>
      <c r="S2249">
        <f t="shared" si="210"/>
        <v>2</v>
      </c>
      <c r="T2249" s="8" t="str">
        <f t="shared" si="214"/>
        <v>MEDIUM</v>
      </c>
      <c r="U2249" s="8" t="str">
        <f t="shared" si="215"/>
        <v>Moderate DTI/Income/FICO</v>
      </c>
    </row>
    <row r="2250" spans="1:21" x14ac:dyDescent="0.3">
      <c r="A2250">
        <v>68396086</v>
      </c>
      <c r="B2250" s="6">
        <v>25000</v>
      </c>
      <c r="C2250" t="s">
        <v>14</v>
      </c>
      <c r="D2250" s="4">
        <v>0.14849999999999999</v>
      </c>
      <c r="E2250" t="s">
        <v>21</v>
      </c>
      <c r="F2250" t="s">
        <v>56</v>
      </c>
      <c r="G2250" t="s">
        <v>33</v>
      </c>
      <c r="H2250" t="s">
        <v>24</v>
      </c>
      <c r="I2250" s="6">
        <v>64000</v>
      </c>
      <c r="J2250" s="8" t="str">
        <f t="shared" si="211"/>
        <v>HIGH</v>
      </c>
      <c r="K2250" t="s">
        <v>19</v>
      </c>
      <c r="L2250" t="s">
        <v>20</v>
      </c>
      <c r="M2250" s="13">
        <v>0.33380000000000004</v>
      </c>
      <c r="N2250" s="13">
        <v>33.380000000000003</v>
      </c>
      <c r="O2250">
        <v>690</v>
      </c>
      <c r="P2250">
        <v>694</v>
      </c>
      <c r="Q2250">
        <f t="shared" si="212"/>
        <v>692</v>
      </c>
      <c r="R2250" s="8" t="str">
        <f t="shared" si="213"/>
        <v>FAIR</v>
      </c>
      <c r="S2250">
        <f t="shared" si="210"/>
        <v>1</v>
      </c>
      <c r="T2250" s="8" t="str">
        <f t="shared" si="214"/>
        <v>HIGH</v>
      </c>
      <c r="U2250" s="8" t="str">
        <f t="shared" si="215"/>
        <v>High DTI / Low Income / Low FICO</v>
      </c>
    </row>
    <row r="2251" spans="1:21" x14ac:dyDescent="0.3">
      <c r="A2251">
        <v>66453731</v>
      </c>
      <c r="B2251" s="6">
        <v>15975</v>
      </c>
      <c r="C2251" t="s">
        <v>26</v>
      </c>
      <c r="D2251" s="4">
        <v>0.1699</v>
      </c>
      <c r="E2251" t="s">
        <v>15</v>
      </c>
      <c r="F2251" t="s">
        <v>53</v>
      </c>
      <c r="G2251" t="s">
        <v>72</v>
      </c>
      <c r="H2251" t="s">
        <v>18</v>
      </c>
      <c r="I2251" s="6">
        <v>36000</v>
      </c>
      <c r="J2251" s="8" t="str">
        <f t="shared" si="211"/>
        <v>LOW</v>
      </c>
      <c r="K2251" t="s">
        <v>29</v>
      </c>
      <c r="L2251" t="s">
        <v>66</v>
      </c>
      <c r="M2251" s="13">
        <v>0.29830000000000001</v>
      </c>
      <c r="N2251" s="13">
        <v>29.830000000000002</v>
      </c>
      <c r="O2251">
        <v>715</v>
      </c>
      <c r="P2251">
        <v>719</v>
      </c>
      <c r="Q2251">
        <f t="shared" si="212"/>
        <v>717</v>
      </c>
      <c r="R2251" s="8" t="str">
        <f t="shared" si="213"/>
        <v>GOOD</v>
      </c>
      <c r="S2251">
        <f t="shared" si="210"/>
        <v>1</v>
      </c>
      <c r="T2251" s="8" t="str">
        <f t="shared" si="214"/>
        <v>HIGH</v>
      </c>
      <c r="U2251" s="8" t="str">
        <f t="shared" si="215"/>
        <v>High DTI / Low Income / Low FICO</v>
      </c>
    </row>
    <row r="2252" spans="1:21" x14ac:dyDescent="0.3">
      <c r="A2252">
        <v>67277013</v>
      </c>
      <c r="B2252" s="6">
        <v>12500</v>
      </c>
      <c r="C2252" t="s">
        <v>26</v>
      </c>
      <c r="D2252" s="4">
        <v>8.3800000000000013E-2</v>
      </c>
      <c r="E2252" t="s">
        <v>34</v>
      </c>
      <c r="F2252" t="s">
        <v>35</v>
      </c>
      <c r="G2252" t="s">
        <v>33</v>
      </c>
      <c r="H2252" t="s">
        <v>24</v>
      </c>
      <c r="I2252" s="6">
        <v>154000</v>
      </c>
      <c r="J2252" s="8" t="str">
        <f t="shared" si="211"/>
        <v>HIGH</v>
      </c>
      <c r="K2252" t="s">
        <v>29</v>
      </c>
      <c r="L2252" t="s">
        <v>20</v>
      </c>
      <c r="M2252" s="13">
        <v>0.18010000000000001</v>
      </c>
      <c r="N2252" s="13">
        <v>18.010000000000002</v>
      </c>
      <c r="O2252">
        <v>705</v>
      </c>
      <c r="P2252">
        <v>709</v>
      </c>
      <c r="Q2252">
        <f t="shared" si="212"/>
        <v>707</v>
      </c>
      <c r="R2252" s="8" t="str">
        <f t="shared" si="213"/>
        <v>GOOD</v>
      </c>
      <c r="S2252">
        <f t="shared" si="210"/>
        <v>2</v>
      </c>
      <c r="T2252" s="8" t="str">
        <f t="shared" si="214"/>
        <v>MEDIUM</v>
      </c>
      <c r="U2252" s="8" t="str">
        <f t="shared" si="215"/>
        <v>Moderate DTI/Income/FICO</v>
      </c>
    </row>
    <row r="2253" spans="1:21" x14ac:dyDescent="0.3">
      <c r="A2253">
        <v>67525830</v>
      </c>
      <c r="B2253" s="6">
        <v>30000</v>
      </c>
      <c r="C2253" t="s">
        <v>26</v>
      </c>
      <c r="D2253" s="4">
        <v>0.12590000000000001</v>
      </c>
      <c r="E2253" t="s">
        <v>21</v>
      </c>
      <c r="F2253" t="s">
        <v>22</v>
      </c>
      <c r="G2253" t="s">
        <v>23</v>
      </c>
      <c r="H2253" t="s">
        <v>24</v>
      </c>
      <c r="I2253" s="6">
        <v>90000</v>
      </c>
      <c r="J2253" s="8" t="str">
        <f t="shared" si="211"/>
        <v>HIGH</v>
      </c>
      <c r="K2253" t="s">
        <v>48</v>
      </c>
      <c r="L2253" t="s">
        <v>20</v>
      </c>
      <c r="M2253" s="13">
        <v>7.5600000000000001E-2</v>
      </c>
      <c r="N2253" s="13">
        <v>7.5600000000000005</v>
      </c>
      <c r="O2253">
        <v>685</v>
      </c>
      <c r="P2253">
        <v>689</v>
      </c>
      <c r="Q2253">
        <f t="shared" si="212"/>
        <v>687</v>
      </c>
      <c r="R2253" s="8" t="str">
        <f t="shared" si="213"/>
        <v>FAIR</v>
      </c>
      <c r="S2253">
        <f t="shared" si="210"/>
        <v>2</v>
      </c>
      <c r="T2253" s="8" t="str">
        <f t="shared" si="214"/>
        <v>MEDIUM</v>
      </c>
      <c r="U2253" s="8" t="str">
        <f t="shared" si="215"/>
        <v>Moderate DTI/Income/FICO</v>
      </c>
    </row>
    <row r="2254" spans="1:21" x14ac:dyDescent="0.3">
      <c r="A2254">
        <v>65581136</v>
      </c>
      <c r="B2254" s="6">
        <v>9000</v>
      </c>
      <c r="C2254" t="s">
        <v>26</v>
      </c>
      <c r="D2254" s="4">
        <v>0.13669999999999999</v>
      </c>
      <c r="E2254" t="s">
        <v>21</v>
      </c>
      <c r="F2254" t="s">
        <v>30</v>
      </c>
      <c r="G2254" t="s">
        <v>28</v>
      </c>
      <c r="H2254" t="s">
        <v>24</v>
      </c>
      <c r="I2254" s="6">
        <v>67000</v>
      </c>
      <c r="J2254" s="8" t="str">
        <f t="shared" si="211"/>
        <v>HIGH</v>
      </c>
      <c r="K2254" t="s">
        <v>29</v>
      </c>
      <c r="L2254" t="s">
        <v>25</v>
      </c>
      <c r="M2254" s="13">
        <v>0.1623</v>
      </c>
      <c r="N2254" s="13">
        <v>16.23</v>
      </c>
      <c r="O2254">
        <v>680</v>
      </c>
      <c r="P2254">
        <v>684</v>
      </c>
      <c r="Q2254">
        <f t="shared" si="212"/>
        <v>682</v>
      </c>
      <c r="R2254" s="8" t="str">
        <f t="shared" si="213"/>
        <v>FAIR</v>
      </c>
      <c r="S2254">
        <f t="shared" si="210"/>
        <v>2</v>
      </c>
      <c r="T2254" s="8" t="str">
        <f t="shared" si="214"/>
        <v>MEDIUM</v>
      </c>
      <c r="U2254" s="8" t="str">
        <f t="shared" si="215"/>
        <v>Moderate DTI/Income/FICO</v>
      </c>
    </row>
    <row r="2255" spans="1:21" x14ac:dyDescent="0.3">
      <c r="A2255">
        <v>66475766</v>
      </c>
      <c r="B2255" s="6">
        <v>24000</v>
      </c>
      <c r="C2255" t="s">
        <v>26</v>
      </c>
      <c r="D2255" s="4">
        <v>7.2599999999999998E-2</v>
      </c>
      <c r="E2255" t="s">
        <v>45</v>
      </c>
      <c r="F2255" t="s">
        <v>61</v>
      </c>
      <c r="G2255" t="s">
        <v>36</v>
      </c>
      <c r="H2255" t="s">
        <v>37</v>
      </c>
      <c r="I2255" s="6">
        <v>120000</v>
      </c>
      <c r="J2255" s="8" t="str">
        <f t="shared" si="211"/>
        <v>HIGH</v>
      </c>
      <c r="K2255" t="s">
        <v>29</v>
      </c>
      <c r="L2255" t="s">
        <v>20</v>
      </c>
      <c r="M2255" s="13">
        <v>8.09E-2</v>
      </c>
      <c r="N2255" s="13">
        <v>8.09</v>
      </c>
      <c r="O2255">
        <v>690</v>
      </c>
      <c r="P2255">
        <v>694</v>
      </c>
      <c r="Q2255">
        <f t="shared" si="212"/>
        <v>692</v>
      </c>
      <c r="R2255" s="8" t="str">
        <f t="shared" si="213"/>
        <v>FAIR</v>
      </c>
      <c r="S2255">
        <f t="shared" si="210"/>
        <v>2</v>
      </c>
      <c r="T2255" s="8" t="str">
        <f t="shared" si="214"/>
        <v>MEDIUM</v>
      </c>
      <c r="U2255" s="8" t="str">
        <f t="shared" si="215"/>
        <v>Moderate DTI/Income/FICO</v>
      </c>
    </row>
    <row r="2256" spans="1:21" x14ac:dyDescent="0.3">
      <c r="A2256">
        <v>68496239</v>
      </c>
      <c r="B2256" s="6">
        <v>35000</v>
      </c>
      <c r="C2256" t="s">
        <v>14</v>
      </c>
      <c r="D2256" s="4">
        <v>0.1288</v>
      </c>
      <c r="E2256" t="s">
        <v>21</v>
      </c>
      <c r="F2256" t="s">
        <v>22</v>
      </c>
      <c r="G2256" t="s">
        <v>50</v>
      </c>
      <c r="H2256" t="s">
        <v>37</v>
      </c>
      <c r="I2256" s="6">
        <v>195300</v>
      </c>
      <c r="J2256" s="8" t="str">
        <f t="shared" si="211"/>
        <v>HIGH</v>
      </c>
      <c r="K2256" t="s">
        <v>29</v>
      </c>
      <c r="L2256" t="s">
        <v>20</v>
      </c>
      <c r="M2256" s="13">
        <v>0.1764</v>
      </c>
      <c r="N2256" s="13">
        <v>17.64</v>
      </c>
      <c r="O2256">
        <v>735</v>
      </c>
      <c r="P2256">
        <v>739</v>
      </c>
      <c r="Q2256">
        <f t="shared" si="212"/>
        <v>737</v>
      </c>
      <c r="R2256" s="8" t="str">
        <f t="shared" si="213"/>
        <v>GOOD</v>
      </c>
      <c r="S2256">
        <f t="shared" si="210"/>
        <v>2</v>
      </c>
      <c r="T2256" s="8" t="str">
        <f t="shared" si="214"/>
        <v>MEDIUM</v>
      </c>
      <c r="U2256" s="8" t="str">
        <f t="shared" si="215"/>
        <v>Moderate DTI/Income/FICO</v>
      </c>
    </row>
    <row r="2257" spans="1:21" x14ac:dyDescent="0.3">
      <c r="A2257">
        <v>66454219</v>
      </c>
      <c r="B2257" s="6">
        <v>35000</v>
      </c>
      <c r="C2257" t="s">
        <v>26</v>
      </c>
      <c r="D2257" s="4">
        <v>0.15410000000000001</v>
      </c>
      <c r="E2257" t="s">
        <v>15</v>
      </c>
      <c r="F2257" t="s">
        <v>27</v>
      </c>
      <c r="G2257" t="s">
        <v>69</v>
      </c>
      <c r="H2257" t="s">
        <v>37</v>
      </c>
      <c r="I2257" s="6">
        <v>100000</v>
      </c>
      <c r="J2257" s="8" t="str">
        <f t="shared" si="211"/>
        <v>HIGH</v>
      </c>
      <c r="K2257" t="s">
        <v>29</v>
      </c>
      <c r="L2257" t="s">
        <v>20</v>
      </c>
      <c r="M2257" s="13">
        <v>0.28210000000000002</v>
      </c>
      <c r="N2257" s="13">
        <v>28.21</v>
      </c>
      <c r="O2257">
        <v>680</v>
      </c>
      <c r="P2257">
        <v>684</v>
      </c>
      <c r="Q2257">
        <f t="shared" si="212"/>
        <v>682</v>
      </c>
      <c r="R2257" s="8" t="str">
        <f t="shared" si="213"/>
        <v>FAIR</v>
      </c>
      <c r="S2257">
        <f t="shared" si="210"/>
        <v>1</v>
      </c>
      <c r="T2257" s="8" t="str">
        <f t="shared" si="214"/>
        <v>HIGH</v>
      </c>
      <c r="U2257" s="8" t="str">
        <f t="shared" si="215"/>
        <v>High DTI / Low Income / Low FICO</v>
      </c>
    </row>
    <row r="2258" spans="1:21" x14ac:dyDescent="0.3">
      <c r="A2258">
        <v>62580028</v>
      </c>
      <c r="B2258" s="6">
        <v>6500</v>
      </c>
      <c r="C2258" t="s">
        <v>26</v>
      </c>
      <c r="D2258" s="4">
        <v>0.1229</v>
      </c>
      <c r="E2258" t="s">
        <v>21</v>
      </c>
      <c r="F2258" t="s">
        <v>40</v>
      </c>
      <c r="G2258" t="s">
        <v>47</v>
      </c>
      <c r="H2258" t="s">
        <v>24</v>
      </c>
      <c r="I2258" s="6">
        <v>100000</v>
      </c>
      <c r="J2258" s="8" t="str">
        <f t="shared" si="211"/>
        <v>HIGH</v>
      </c>
      <c r="K2258" t="s">
        <v>29</v>
      </c>
      <c r="L2258" t="s">
        <v>20</v>
      </c>
      <c r="M2258" s="13">
        <v>9.5199999999999993E-2</v>
      </c>
      <c r="N2258" s="13">
        <v>9.52</v>
      </c>
      <c r="O2258">
        <v>695</v>
      </c>
      <c r="P2258">
        <v>699</v>
      </c>
      <c r="Q2258">
        <f t="shared" si="212"/>
        <v>697</v>
      </c>
      <c r="R2258" s="8" t="str">
        <f t="shared" si="213"/>
        <v>FAIR</v>
      </c>
      <c r="S2258">
        <f t="shared" si="210"/>
        <v>2</v>
      </c>
      <c r="T2258" s="8" t="str">
        <f t="shared" si="214"/>
        <v>MEDIUM</v>
      </c>
      <c r="U2258" s="8" t="str">
        <f t="shared" si="215"/>
        <v>Moderate DTI/Income/FICO</v>
      </c>
    </row>
    <row r="2259" spans="1:21" x14ac:dyDescent="0.3">
      <c r="A2259">
        <v>64027686</v>
      </c>
      <c r="B2259" s="6">
        <v>20000</v>
      </c>
      <c r="C2259" t="s">
        <v>14</v>
      </c>
      <c r="D2259" s="4">
        <v>0.182</v>
      </c>
      <c r="E2259" t="s">
        <v>43</v>
      </c>
      <c r="F2259" t="s">
        <v>65</v>
      </c>
      <c r="G2259" t="s">
        <v>28</v>
      </c>
      <c r="H2259" t="s">
        <v>37</v>
      </c>
      <c r="I2259" s="6">
        <v>89000</v>
      </c>
      <c r="J2259" s="8" t="str">
        <f t="shared" si="211"/>
        <v>HIGH</v>
      </c>
      <c r="K2259" t="s">
        <v>29</v>
      </c>
      <c r="L2259" t="s">
        <v>20</v>
      </c>
      <c r="M2259" s="13">
        <v>0.12140000000000001</v>
      </c>
      <c r="N2259" s="13">
        <v>12.14</v>
      </c>
      <c r="O2259">
        <v>680</v>
      </c>
      <c r="P2259">
        <v>684</v>
      </c>
      <c r="Q2259">
        <f t="shared" si="212"/>
        <v>682</v>
      </c>
      <c r="R2259" s="8" t="str">
        <f t="shared" si="213"/>
        <v>FAIR</v>
      </c>
      <c r="S2259">
        <f t="shared" si="210"/>
        <v>2</v>
      </c>
      <c r="T2259" s="8" t="str">
        <f t="shared" si="214"/>
        <v>MEDIUM</v>
      </c>
      <c r="U2259" s="8" t="str">
        <f t="shared" si="215"/>
        <v>Moderate DTI/Income/FICO</v>
      </c>
    </row>
    <row r="2260" spans="1:21" x14ac:dyDescent="0.3">
      <c r="A2260">
        <v>65181240</v>
      </c>
      <c r="B2260" s="6">
        <v>10000</v>
      </c>
      <c r="C2260" t="s">
        <v>14</v>
      </c>
      <c r="D2260" s="4">
        <v>0.19989999999999999</v>
      </c>
      <c r="E2260" t="s">
        <v>43</v>
      </c>
      <c r="F2260" t="s">
        <v>44</v>
      </c>
      <c r="G2260" t="s">
        <v>23</v>
      </c>
      <c r="H2260" t="s">
        <v>24</v>
      </c>
      <c r="I2260" s="6">
        <v>35000</v>
      </c>
      <c r="J2260" s="8" t="str">
        <f t="shared" si="211"/>
        <v>LOW</v>
      </c>
      <c r="K2260" t="s">
        <v>29</v>
      </c>
      <c r="L2260" t="s">
        <v>20</v>
      </c>
      <c r="M2260" s="13">
        <v>0.18960000000000002</v>
      </c>
      <c r="N2260" s="13">
        <v>18.96</v>
      </c>
      <c r="O2260">
        <v>665</v>
      </c>
      <c r="P2260">
        <v>669</v>
      </c>
      <c r="Q2260">
        <f t="shared" si="212"/>
        <v>667</v>
      </c>
      <c r="R2260" s="8" t="str">
        <f t="shared" si="213"/>
        <v>FAIR</v>
      </c>
      <c r="S2260">
        <f t="shared" si="210"/>
        <v>1</v>
      </c>
      <c r="T2260" s="8" t="str">
        <f t="shared" si="214"/>
        <v>HIGH</v>
      </c>
      <c r="U2260" s="8" t="str">
        <f t="shared" si="215"/>
        <v>High DTI / Low Income / Low FICO</v>
      </c>
    </row>
    <row r="2261" spans="1:21" x14ac:dyDescent="0.3">
      <c r="A2261">
        <v>66370559</v>
      </c>
      <c r="B2261" s="6">
        <v>10000</v>
      </c>
      <c r="C2261" t="s">
        <v>26</v>
      </c>
      <c r="D2261" s="4">
        <v>7.2599999999999998E-2</v>
      </c>
      <c r="E2261" t="s">
        <v>45</v>
      </c>
      <c r="F2261" t="s">
        <v>61</v>
      </c>
      <c r="H2261" t="s">
        <v>37</v>
      </c>
      <c r="I2261" s="6">
        <v>34736</v>
      </c>
      <c r="J2261" s="8" t="str">
        <f t="shared" si="211"/>
        <v>LOW</v>
      </c>
      <c r="K2261" t="s">
        <v>48</v>
      </c>
      <c r="L2261" t="s">
        <v>31</v>
      </c>
      <c r="M2261" s="13">
        <v>0.35969999999999996</v>
      </c>
      <c r="N2261" s="13">
        <v>35.97</v>
      </c>
      <c r="O2261">
        <v>725</v>
      </c>
      <c r="P2261">
        <v>729</v>
      </c>
      <c r="Q2261">
        <f t="shared" si="212"/>
        <v>727</v>
      </c>
      <c r="R2261" s="8" t="str">
        <f t="shared" si="213"/>
        <v>GOOD</v>
      </c>
      <c r="S2261">
        <f t="shared" si="210"/>
        <v>1</v>
      </c>
      <c r="T2261" s="8" t="str">
        <f t="shared" si="214"/>
        <v>HIGH</v>
      </c>
      <c r="U2261" s="8" t="str">
        <f t="shared" si="215"/>
        <v>High DTI / Low Income / Low FICO</v>
      </c>
    </row>
    <row r="2262" spans="1:21" x14ac:dyDescent="0.3">
      <c r="A2262">
        <v>65601214</v>
      </c>
      <c r="B2262" s="6">
        <v>15000</v>
      </c>
      <c r="C2262" t="s">
        <v>14</v>
      </c>
      <c r="D2262" s="4">
        <v>0.1699</v>
      </c>
      <c r="E2262" t="s">
        <v>15</v>
      </c>
      <c r="F2262" t="s">
        <v>53</v>
      </c>
      <c r="G2262" t="s">
        <v>36</v>
      </c>
      <c r="H2262" t="s">
        <v>37</v>
      </c>
      <c r="I2262" s="6">
        <v>65000</v>
      </c>
      <c r="J2262" s="8" t="str">
        <f t="shared" si="211"/>
        <v>HIGH</v>
      </c>
      <c r="K2262" t="s">
        <v>29</v>
      </c>
      <c r="L2262" t="s">
        <v>20</v>
      </c>
      <c r="M2262" s="13">
        <v>0.31019999999999998</v>
      </c>
      <c r="N2262" s="13">
        <v>31.019999999999996</v>
      </c>
      <c r="O2262">
        <v>690</v>
      </c>
      <c r="P2262">
        <v>694</v>
      </c>
      <c r="Q2262">
        <f t="shared" si="212"/>
        <v>692</v>
      </c>
      <c r="R2262" s="8" t="str">
        <f t="shared" si="213"/>
        <v>FAIR</v>
      </c>
      <c r="S2262">
        <f t="shared" si="210"/>
        <v>1</v>
      </c>
      <c r="T2262" s="8" t="str">
        <f t="shared" si="214"/>
        <v>HIGH</v>
      </c>
      <c r="U2262" s="8" t="str">
        <f t="shared" si="215"/>
        <v>High DTI / Low Income / Low FICO</v>
      </c>
    </row>
    <row r="2263" spans="1:21" x14ac:dyDescent="0.3">
      <c r="A2263">
        <v>67455663</v>
      </c>
      <c r="B2263" s="6">
        <v>24000</v>
      </c>
      <c r="C2263" t="s">
        <v>14</v>
      </c>
      <c r="D2263" s="4">
        <v>0.1699</v>
      </c>
      <c r="E2263" t="s">
        <v>15</v>
      </c>
      <c r="F2263" t="s">
        <v>53</v>
      </c>
      <c r="G2263" t="s">
        <v>33</v>
      </c>
      <c r="H2263" t="s">
        <v>24</v>
      </c>
      <c r="I2263" s="6">
        <v>70000</v>
      </c>
      <c r="J2263" s="8" t="str">
        <f t="shared" si="211"/>
        <v>HIGH</v>
      </c>
      <c r="K2263" t="s">
        <v>29</v>
      </c>
      <c r="L2263" t="s">
        <v>20</v>
      </c>
      <c r="M2263" s="13">
        <v>0.28000000000000003</v>
      </c>
      <c r="N2263" s="13">
        <v>28.000000000000004</v>
      </c>
      <c r="O2263">
        <v>700</v>
      </c>
      <c r="P2263">
        <v>704</v>
      </c>
      <c r="Q2263">
        <f t="shared" si="212"/>
        <v>702</v>
      </c>
      <c r="R2263" s="8" t="str">
        <f t="shared" si="213"/>
        <v>GOOD</v>
      </c>
      <c r="S2263">
        <f t="shared" si="210"/>
        <v>1</v>
      </c>
      <c r="T2263" s="8" t="str">
        <f t="shared" si="214"/>
        <v>HIGH</v>
      </c>
      <c r="U2263" s="8" t="str">
        <f t="shared" si="215"/>
        <v>High DTI / Low Income / Low FICO</v>
      </c>
    </row>
    <row r="2264" spans="1:21" x14ac:dyDescent="0.3">
      <c r="A2264">
        <v>65807767</v>
      </c>
      <c r="B2264" s="6">
        <v>35000</v>
      </c>
      <c r="C2264" t="s">
        <v>26</v>
      </c>
      <c r="D2264" s="4">
        <v>0.16550000000000001</v>
      </c>
      <c r="E2264" t="s">
        <v>15</v>
      </c>
      <c r="F2264" t="s">
        <v>16</v>
      </c>
      <c r="G2264" t="s">
        <v>69</v>
      </c>
      <c r="H2264" t="s">
        <v>24</v>
      </c>
      <c r="I2264" s="6">
        <v>94000</v>
      </c>
      <c r="J2264" s="8" t="str">
        <f t="shared" si="211"/>
        <v>HIGH</v>
      </c>
      <c r="K2264" t="s">
        <v>29</v>
      </c>
      <c r="L2264" t="s">
        <v>20</v>
      </c>
      <c r="M2264" s="13">
        <v>0.22649999999999998</v>
      </c>
      <c r="N2264" s="13">
        <v>22.65</v>
      </c>
      <c r="O2264">
        <v>665</v>
      </c>
      <c r="P2264">
        <v>669</v>
      </c>
      <c r="Q2264">
        <f t="shared" si="212"/>
        <v>667</v>
      </c>
      <c r="R2264" s="8" t="str">
        <f t="shared" si="213"/>
        <v>FAIR</v>
      </c>
      <c r="S2264">
        <f t="shared" si="210"/>
        <v>1</v>
      </c>
      <c r="T2264" s="8" t="str">
        <f t="shared" si="214"/>
        <v>HIGH</v>
      </c>
      <c r="U2264" s="8" t="str">
        <f t="shared" si="215"/>
        <v>High DTI / Low Income / Low FICO</v>
      </c>
    </row>
    <row r="2265" spans="1:21" x14ac:dyDescent="0.3">
      <c r="A2265">
        <v>67818846</v>
      </c>
      <c r="B2265" s="6">
        <v>35000</v>
      </c>
      <c r="C2265" t="s">
        <v>14</v>
      </c>
      <c r="D2265" s="4">
        <v>0.16550000000000001</v>
      </c>
      <c r="E2265" t="s">
        <v>15</v>
      </c>
      <c r="F2265" t="s">
        <v>16</v>
      </c>
      <c r="G2265" t="s">
        <v>36</v>
      </c>
      <c r="H2265" t="s">
        <v>24</v>
      </c>
      <c r="I2265" s="6">
        <v>100000</v>
      </c>
      <c r="J2265" s="8" t="str">
        <f t="shared" si="211"/>
        <v>HIGH</v>
      </c>
      <c r="K2265" t="s">
        <v>48</v>
      </c>
      <c r="L2265" t="s">
        <v>25</v>
      </c>
      <c r="M2265" s="13">
        <v>0.33789999999999998</v>
      </c>
      <c r="N2265" s="13">
        <v>33.79</v>
      </c>
      <c r="O2265">
        <v>685</v>
      </c>
      <c r="P2265">
        <v>689</v>
      </c>
      <c r="Q2265">
        <f t="shared" si="212"/>
        <v>687</v>
      </c>
      <c r="R2265" s="8" t="str">
        <f t="shared" si="213"/>
        <v>FAIR</v>
      </c>
      <c r="S2265">
        <f t="shared" si="210"/>
        <v>1</v>
      </c>
      <c r="T2265" s="8" t="str">
        <f t="shared" si="214"/>
        <v>HIGH</v>
      </c>
      <c r="U2265" s="8" t="str">
        <f t="shared" si="215"/>
        <v>High DTI / Low Income / Low FICO</v>
      </c>
    </row>
    <row r="2266" spans="1:21" x14ac:dyDescent="0.3">
      <c r="A2266">
        <v>65303043</v>
      </c>
      <c r="B2266" s="6">
        <v>3500</v>
      </c>
      <c r="C2266" t="s">
        <v>26</v>
      </c>
      <c r="D2266" s="4">
        <v>0.12590000000000001</v>
      </c>
      <c r="E2266" t="s">
        <v>21</v>
      </c>
      <c r="F2266" t="s">
        <v>22</v>
      </c>
      <c r="H2266" t="s">
        <v>18</v>
      </c>
      <c r="I2266" s="6">
        <v>52000</v>
      </c>
      <c r="J2266" s="8" t="str">
        <f t="shared" si="211"/>
        <v>MEDIUM</v>
      </c>
      <c r="K2266" t="s">
        <v>29</v>
      </c>
      <c r="L2266" t="s">
        <v>31</v>
      </c>
      <c r="M2266" s="13">
        <v>0.1784</v>
      </c>
      <c r="N2266" s="13">
        <v>17.84</v>
      </c>
      <c r="O2266">
        <v>660</v>
      </c>
      <c r="P2266">
        <v>664</v>
      </c>
      <c r="Q2266">
        <f t="shared" si="212"/>
        <v>662</v>
      </c>
      <c r="R2266" s="8" t="str">
        <f t="shared" si="213"/>
        <v>FAIR</v>
      </c>
      <c r="S2266">
        <f t="shared" si="210"/>
        <v>2</v>
      </c>
      <c r="T2266" s="8" t="str">
        <f t="shared" si="214"/>
        <v>MEDIUM</v>
      </c>
      <c r="U2266" s="8" t="str">
        <f t="shared" si="215"/>
        <v>Moderate DTI/Income/FICO</v>
      </c>
    </row>
    <row r="2267" spans="1:21" x14ac:dyDescent="0.3">
      <c r="A2267">
        <v>64913925</v>
      </c>
      <c r="B2267" s="6">
        <v>15000</v>
      </c>
      <c r="C2267" t="s">
        <v>26</v>
      </c>
      <c r="D2267" s="4">
        <v>0.10640000000000001</v>
      </c>
      <c r="E2267" t="s">
        <v>34</v>
      </c>
      <c r="F2267" t="s">
        <v>49</v>
      </c>
      <c r="G2267" t="s">
        <v>39</v>
      </c>
      <c r="H2267" t="s">
        <v>37</v>
      </c>
      <c r="I2267" s="6">
        <v>60000</v>
      </c>
      <c r="J2267" s="8" t="str">
        <f t="shared" si="211"/>
        <v>MEDIUM</v>
      </c>
      <c r="K2267" t="s">
        <v>29</v>
      </c>
      <c r="L2267" t="s">
        <v>20</v>
      </c>
      <c r="M2267" s="13">
        <v>0.19039999999999999</v>
      </c>
      <c r="N2267" s="13">
        <v>19.04</v>
      </c>
      <c r="O2267">
        <v>690</v>
      </c>
      <c r="P2267">
        <v>694</v>
      </c>
      <c r="Q2267">
        <f t="shared" si="212"/>
        <v>692</v>
      </c>
      <c r="R2267" s="8" t="str">
        <f t="shared" si="213"/>
        <v>FAIR</v>
      </c>
      <c r="S2267">
        <f t="shared" si="210"/>
        <v>2</v>
      </c>
      <c r="T2267" s="8" t="str">
        <f t="shared" si="214"/>
        <v>MEDIUM</v>
      </c>
      <c r="U2267" s="8" t="str">
        <f t="shared" si="215"/>
        <v>Moderate DTI/Income/FICO</v>
      </c>
    </row>
    <row r="2268" spans="1:21" x14ac:dyDescent="0.3">
      <c r="A2268">
        <v>65654548</v>
      </c>
      <c r="B2268" s="6">
        <v>35000</v>
      </c>
      <c r="C2268" t="s">
        <v>14</v>
      </c>
      <c r="D2268" s="4">
        <v>0.1757</v>
      </c>
      <c r="E2268" t="s">
        <v>15</v>
      </c>
      <c r="F2268" t="s">
        <v>52</v>
      </c>
      <c r="G2268" t="s">
        <v>33</v>
      </c>
      <c r="H2268" t="s">
        <v>24</v>
      </c>
      <c r="I2268" s="6">
        <v>115000</v>
      </c>
      <c r="J2268" s="8" t="str">
        <f t="shared" si="211"/>
        <v>HIGH</v>
      </c>
      <c r="K2268" t="s">
        <v>29</v>
      </c>
      <c r="L2268" t="s">
        <v>20</v>
      </c>
      <c r="M2268" s="13">
        <v>0.26419999999999999</v>
      </c>
      <c r="N2268" s="13">
        <v>26.419999999999998</v>
      </c>
      <c r="O2268">
        <v>730</v>
      </c>
      <c r="P2268">
        <v>734</v>
      </c>
      <c r="Q2268">
        <f t="shared" si="212"/>
        <v>732</v>
      </c>
      <c r="R2268" s="8" t="str">
        <f t="shared" si="213"/>
        <v>GOOD</v>
      </c>
      <c r="S2268">
        <f t="shared" si="210"/>
        <v>1</v>
      </c>
      <c r="T2268" s="8" t="str">
        <f t="shared" si="214"/>
        <v>HIGH</v>
      </c>
      <c r="U2268" s="8" t="str">
        <f t="shared" si="215"/>
        <v>High DTI / Low Income / Low FICO</v>
      </c>
    </row>
    <row r="2269" spans="1:21" x14ac:dyDescent="0.3">
      <c r="A2269">
        <v>67205815</v>
      </c>
      <c r="B2269" s="6">
        <v>11000</v>
      </c>
      <c r="C2269" t="s">
        <v>26</v>
      </c>
      <c r="D2269" s="4">
        <v>7.2599999999999998E-2</v>
      </c>
      <c r="E2269" t="s">
        <v>45</v>
      </c>
      <c r="F2269" t="s">
        <v>61</v>
      </c>
      <c r="G2269" t="s">
        <v>36</v>
      </c>
      <c r="H2269" t="s">
        <v>24</v>
      </c>
      <c r="I2269" s="6">
        <v>80000</v>
      </c>
      <c r="J2269" s="8" t="str">
        <f t="shared" si="211"/>
        <v>HIGH</v>
      </c>
      <c r="K2269" t="s">
        <v>29</v>
      </c>
      <c r="L2269" t="s">
        <v>38</v>
      </c>
      <c r="M2269" s="13">
        <v>0.1235</v>
      </c>
      <c r="N2269" s="13">
        <v>12.35</v>
      </c>
      <c r="O2269">
        <v>705</v>
      </c>
      <c r="P2269">
        <v>709</v>
      </c>
      <c r="Q2269">
        <f t="shared" si="212"/>
        <v>707</v>
      </c>
      <c r="R2269" s="8" t="str">
        <f t="shared" si="213"/>
        <v>GOOD</v>
      </c>
      <c r="S2269">
        <f t="shared" si="210"/>
        <v>2</v>
      </c>
      <c r="T2269" s="8" t="str">
        <f t="shared" si="214"/>
        <v>MEDIUM</v>
      </c>
      <c r="U2269" s="8" t="str">
        <f t="shared" si="215"/>
        <v>Moderate DTI/Income/FICO</v>
      </c>
    </row>
    <row r="2270" spans="1:21" x14ac:dyDescent="0.3">
      <c r="A2270">
        <v>67265366</v>
      </c>
      <c r="B2270" s="6">
        <v>16000</v>
      </c>
      <c r="C2270" t="s">
        <v>14</v>
      </c>
      <c r="D2270" s="4">
        <v>9.7599999999999992E-2</v>
      </c>
      <c r="E2270" t="s">
        <v>34</v>
      </c>
      <c r="F2270" t="s">
        <v>58</v>
      </c>
      <c r="G2270" t="s">
        <v>33</v>
      </c>
      <c r="H2270" t="s">
        <v>24</v>
      </c>
      <c r="I2270" s="6">
        <v>82000</v>
      </c>
      <c r="J2270" s="8" t="str">
        <f t="shared" si="211"/>
        <v>HIGH</v>
      </c>
      <c r="K2270" t="s">
        <v>19</v>
      </c>
      <c r="L2270" t="s">
        <v>20</v>
      </c>
      <c r="M2270" s="13">
        <v>0.1106</v>
      </c>
      <c r="N2270" s="13">
        <v>11.06</v>
      </c>
      <c r="O2270">
        <v>680</v>
      </c>
      <c r="P2270">
        <v>684</v>
      </c>
      <c r="Q2270">
        <f t="shared" si="212"/>
        <v>682</v>
      </c>
      <c r="R2270" s="8" t="str">
        <f t="shared" si="213"/>
        <v>FAIR</v>
      </c>
      <c r="S2270">
        <f t="shared" si="210"/>
        <v>2</v>
      </c>
      <c r="T2270" s="8" t="str">
        <f t="shared" si="214"/>
        <v>MEDIUM</v>
      </c>
      <c r="U2270" s="8" t="str">
        <f t="shared" si="215"/>
        <v>Moderate DTI/Income/FICO</v>
      </c>
    </row>
    <row r="2271" spans="1:21" x14ac:dyDescent="0.3">
      <c r="A2271">
        <v>65763361</v>
      </c>
      <c r="B2271" s="6">
        <v>18000</v>
      </c>
      <c r="C2271" t="s">
        <v>14</v>
      </c>
      <c r="D2271" s="4">
        <v>0.16550000000000001</v>
      </c>
      <c r="E2271" t="s">
        <v>15</v>
      </c>
      <c r="F2271" t="s">
        <v>16</v>
      </c>
      <c r="G2271" t="s">
        <v>28</v>
      </c>
      <c r="H2271" t="s">
        <v>24</v>
      </c>
      <c r="I2271" s="6">
        <v>80000</v>
      </c>
      <c r="J2271" s="8" t="str">
        <f t="shared" si="211"/>
        <v>HIGH</v>
      </c>
      <c r="K2271" t="s">
        <v>19</v>
      </c>
      <c r="L2271" t="s">
        <v>25</v>
      </c>
      <c r="M2271" s="13">
        <v>0.22140000000000001</v>
      </c>
      <c r="N2271" s="13">
        <v>22.14</v>
      </c>
      <c r="O2271">
        <v>670</v>
      </c>
      <c r="P2271">
        <v>674</v>
      </c>
      <c r="Q2271">
        <f t="shared" si="212"/>
        <v>672</v>
      </c>
      <c r="R2271" s="8" t="str">
        <f t="shared" si="213"/>
        <v>FAIR</v>
      </c>
      <c r="S2271">
        <f t="shared" si="210"/>
        <v>1</v>
      </c>
      <c r="T2271" s="8" t="str">
        <f t="shared" si="214"/>
        <v>HIGH</v>
      </c>
      <c r="U2271" s="8" t="str">
        <f t="shared" si="215"/>
        <v>High DTI / Low Income / Low FICO</v>
      </c>
    </row>
    <row r="2272" spans="1:21" x14ac:dyDescent="0.3">
      <c r="A2272">
        <v>66494511</v>
      </c>
      <c r="B2272" s="6">
        <v>12000</v>
      </c>
      <c r="C2272" t="s">
        <v>14</v>
      </c>
      <c r="D2272" s="4">
        <v>0.14480000000000001</v>
      </c>
      <c r="E2272" t="s">
        <v>21</v>
      </c>
      <c r="F2272" t="s">
        <v>56</v>
      </c>
      <c r="G2272" t="s">
        <v>33</v>
      </c>
      <c r="H2272" t="s">
        <v>37</v>
      </c>
      <c r="I2272" s="6">
        <v>40000</v>
      </c>
      <c r="J2272" s="8" t="str">
        <f t="shared" si="211"/>
        <v>LOW</v>
      </c>
      <c r="K2272" t="s">
        <v>48</v>
      </c>
      <c r="L2272" t="s">
        <v>20</v>
      </c>
      <c r="M2272" s="13">
        <v>0.22949999999999998</v>
      </c>
      <c r="N2272" s="13">
        <v>22.95</v>
      </c>
      <c r="O2272">
        <v>675</v>
      </c>
      <c r="P2272">
        <v>679</v>
      </c>
      <c r="Q2272">
        <f t="shared" si="212"/>
        <v>677</v>
      </c>
      <c r="R2272" s="8" t="str">
        <f t="shared" si="213"/>
        <v>FAIR</v>
      </c>
      <c r="S2272">
        <f t="shared" si="210"/>
        <v>1</v>
      </c>
      <c r="T2272" s="8" t="str">
        <f t="shared" si="214"/>
        <v>HIGH</v>
      </c>
      <c r="U2272" s="8" t="str">
        <f t="shared" si="215"/>
        <v>High DTI / Low Income / Low FICO</v>
      </c>
    </row>
    <row r="2273" spans="1:21" x14ac:dyDescent="0.3">
      <c r="A2273">
        <v>65454943</v>
      </c>
      <c r="B2273" s="6">
        <v>7000</v>
      </c>
      <c r="C2273" t="s">
        <v>26</v>
      </c>
      <c r="D2273" s="4">
        <v>9.9900000000000003E-2</v>
      </c>
      <c r="E2273" t="s">
        <v>34</v>
      </c>
      <c r="F2273" t="s">
        <v>58</v>
      </c>
      <c r="G2273" t="s">
        <v>33</v>
      </c>
      <c r="H2273" t="s">
        <v>37</v>
      </c>
      <c r="I2273" s="6">
        <v>28000</v>
      </c>
      <c r="J2273" s="8" t="str">
        <f t="shared" si="211"/>
        <v>LOW</v>
      </c>
      <c r="K2273" t="s">
        <v>29</v>
      </c>
      <c r="L2273" t="s">
        <v>59</v>
      </c>
      <c r="M2273" s="13">
        <v>0.15</v>
      </c>
      <c r="N2273" s="13">
        <v>15</v>
      </c>
      <c r="O2273">
        <v>705</v>
      </c>
      <c r="P2273">
        <v>709</v>
      </c>
      <c r="Q2273">
        <f t="shared" si="212"/>
        <v>707</v>
      </c>
      <c r="R2273" s="8" t="str">
        <f t="shared" si="213"/>
        <v>GOOD</v>
      </c>
      <c r="S2273">
        <f t="shared" si="210"/>
        <v>1</v>
      </c>
      <c r="T2273" s="8" t="str">
        <f t="shared" si="214"/>
        <v>HIGH</v>
      </c>
      <c r="U2273" s="8" t="str">
        <f t="shared" si="215"/>
        <v>High DTI / Low Income / Low FICO</v>
      </c>
    </row>
    <row r="2274" spans="1:21" x14ac:dyDescent="0.3">
      <c r="A2274">
        <v>63329753</v>
      </c>
      <c r="B2274" s="6">
        <v>30000</v>
      </c>
      <c r="C2274" t="s">
        <v>26</v>
      </c>
      <c r="D2274" s="4">
        <v>6.8900000000000003E-2</v>
      </c>
      <c r="E2274" t="s">
        <v>45</v>
      </c>
      <c r="F2274" t="s">
        <v>46</v>
      </c>
      <c r="G2274" t="s">
        <v>17</v>
      </c>
      <c r="H2274" t="s">
        <v>24</v>
      </c>
      <c r="I2274" s="6">
        <v>125000</v>
      </c>
      <c r="J2274" s="8" t="str">
        <f t="shared" si="211"/>
        <v>HIGH</v>
      </c>
      <c r="K2274" t="s">
        <v>29</v>
      </c>
      <c r="L2274" t="s">
        <v>20</v>
      </c>
      <c r="M2274" s="13">
        <v>0.20219999999999999</v>
      </c>
      <c r="N2274" s="13">
        <v>20.22</v>
      </c>
      <c r="O2274">
        <v>735</v>
      </c>
      <c r="P2274">
        <v>739</v>
      </c>
      <c r="Q2274">
        <f t="shared" si="212"/>
        <v>737</v>
      </c>
      <c r="R2274" s="8" t="str">
        <f t="shared" si="213"/>
        <v>GOOD</v>
      </c>
      <c r="S2274">
        <f t="shared" si="210"/>
        <v>1</v>
      </c>
      <c r="T2274" s="8" t="str">
        <f t="shared" si="214"/>
        <v>HIGH</v>
      </c>
      <c r="U2274" s="8" t="str">
        <f t="shared" si="215"/>
        <v>High DTI / Low Income / Low FICO</v>
      </c>
    </row>
    <row r="2275" spans="1:21" x14ac:dyDescent="0.3">
      <c r="A2275">
        <v>66004618</v>
      </c>
      <c r="B2275" s="6">
        <v>25000</v>
      </c>
      <c r="C2275" t="s">
        <v>26</v>
      </c>
      <c r="D2275" s="4">
        <v>7.2599999999999998E-2</v>
      </c>
      <c r="E2275" t="s">
        <v>45</v>
      </c>
      <c r="F2275" t="s">
        <v>61</v>
      </c>
      <c r="G2275" t="s">
        <v>33</v>
      </c>
      <c r="H2275" t="s">
        <v>24</v>
      </c>
      <c r="I2275" s="6">
        <v>100000</v>
      </c>
      <c r="J2275" s="8" t="str">
        <f t="shared" si="211"/>
        <v>HIGH</v>
      </c>
      <c r="K2275" t="s">
        <v>29</v>
      </c>
      <c r="L2275" t="s">
        <v>20</v>
      </c>
      <c r="M2275" s="13">
        <v>0.1754</v>
      </c>
      <c r="N2275" s="13">
        <v>17.54</v>
      </c>
      <c r="O2275">
        <v>710</v>
      </c>
      <c r="P2275">
        <v>714</v>
      </c>
      <c r="Q2275">
        <f t="shared" si="212"/>
        <v>712</v>
      </c>
      <c r="R2275" s="8" t="str">
        <f t="shared" si="213"/>
        <v>GOOD</v>
      </c>
      <c r="S2275">
        <f t="shared" si="210"/>
        <v>2</v>
      </c>
      <c r="T2275" s="8" t="str">
        <f t="shared" si="214"/>
        <v>MEDIUM</v>
      </c>
      <c r="U2275" s="8" t="str">
        <f t="shared" si="215"/>
        <v>Moderate DTI/Income/FICO</v>
      </c>
    </row>
    <row r="2276" spans="1:21" x14ac:dyDescent="0.3">
      <c r="A2276">
        <v>65284628</v>
      </c>
      <c r="B2276" s="6">
        <v>18000</v>
      </c>
      <c r="C2276" t="s">
        <v>26</v>
      </c>
      <c r="D2276" s="4">
        <v>9.9900000000000003E-2</v>
      </c>
      <c r="E2276" t="s">
        <v>34</v>
      </c>
      <c r="F2276" t="s">
        <v>58</v>
      </c>
      <c r="G2276" t="s">
        <v>39</v>
      </c>
      <c r="H2276" t="s">
        <v>24</v>
      </c>
      <c r="I2276" s="6">
        <v>80000</v>
      </c>
      <c r="J2276" s="8" t="str">
        <f t="shared" si="211"/>
        <v>HIGH</v>
      </c>
      <c r="K2276" t="s">
        <v>48</v>
      </c>
      <c r="L2276" t="s">
        <v>25</v>
      </c>
      <c r="M2276" s="13">
        <v>8.72E-2</v>
      </c>
      <c r="N2276" s="13">
        <v>8.7200000000000006</v>
      </c>
      <c r="O2276">
        <v>695</v>
      </c>
      <c r="P2276">
        <v>699</v>
      </c>
      <c r="Q2276">
        <f t="shared" si="212"/>
        <v>697</v>
      </c>
      <c r="R2276" s="8" t="str">
        <f t="shared" si="213"/>
        <v>FAIR</v>
      </c>
      <c r="S2276">
        <f t="shared" si="210"/>
        <v>2</v>
      </c>
      <c r="T2276" s="8" t="str">
        <f t="shared" si="214"/>
        <v>MEDIUM</v>
      </c>
      <c r="U2276" s="8" t="str">
        <f t="shared" si="215"/>
        <v>Moderate DTI/Income/FICO</v>
      </c>
    </row>
    <row r="2277" spans="1:21" x14ac:dyDescent="0.3">
      <c r="A2277">
        <v>65772893</v>
      </c>
      <c r="B2277" s="6">
        <v>21875</v>
      </c>
      <c r="C2277" t="s">
        <v>14</v>
      </c>
      <c r="D2277" s="4">
        <v>0.1699</v>
      </c>
      <c r="E2277" t="s">
        <v>15</v>
      </c>
      <c r="F2277" t="s">
        <v>53</v>
      </c>
      <c r="G2277" t="s">
        <v>33</v>
      </c>
      <c r="H2277" t="s">
        <v>24</v>
      </c>
      <c r="I2277" s="6">
        <v>102000</v>
      </c>
      <c r="J2277" s="8" t="str">
        <f t="shared" si="211"/>
        <v>HIGH</v>
      </c>
      <c r="K2277" t="s">
        <v>29</v>
      </c>
      <c r="L2277" t="s">
        <v>20</v>
      </c>
      <c r="M2277" s="13">
        <v>6.2800000000000009E-2</v>
      </c>
      <c r="N2277" s="13">
        <v>6.2800000000000011</v>
      </c>
      <c r="O2277">
        <v>665</v>
      </c>
      <c r="P2277">
        <v>669</v>
      </c>
      <c r="Q2277">
        <f t="shared" si="212"/>
        <v>667</v>
      </c>
      <c r="R2277" s="8" t="str">
        <f t="shared" si="213"/>
        <v>FAIR</v>
      </c>
      <c r="S2277">
        <f t="shared" si="210"/>
        <v>2</v>
      </c>
      <c r="T2277" s="8" t="str">
        <f t="shared" si="214"/>
        <v>MEDIUM</v>
      </c>
      <c r="U2277" s="8" t="str">
        <f t="shared" si="215"/>
        <v>Moderate DTI/Income/FICO</v>
      </c>
    </row>
    <row r="2278" spans="1:21" x14ac:dyDescent="0.3">
      <c r="A2278">
        <v>63186734</v>
      </c>
      <c r="B2278" s="6">
        <v>6000</v>
      </c>
      <c r="C2278" t="s">
        <v>26</v>
      </c>
      <c r="D2278" s="4">
        <v>0.1099</v>
      </c>
      <c r="E2278" t="s">
        <v>34</v>
      </c>
      <c r="F2278" t="s">
        <v>49</v>
      </c>
      <c r="G2278" t="s">
        <v>33</v>
      </c>
      <c r="H2278" t="s">
        <v>24</v>
      </c>
      <c r="I2278" s="6">
        <v>62000</v>
      </c>
      <c r="J2278" s="8" t="str">
        <f t="shared" si="211"/>
        <v>HIGH</v>
      </c>
      <c r="K2278" t="s">
        <v>29</v>
      </c>
      <c r="L2278" t="s">
        <v>25</v>
      </c>
      <c r="M2278" s="13">
        <v>9.74E-2</v>
      </c>
      <c r="N2278" s="13">
        <v>9.74</v>
      </c>
      <c r="O2278">
        <v>670</v>
      </c>
      <c r="P2278">
        <v>674</v>
      </c>
      <c r="Q2278">
        <f t="shared" si="212"/>
        <v>672</v>
      </c>
      <c r="R2278" s="8" t="str">
        <f t="shared" si="213"/>
        <v>FAIR</v>
      </c>
      <c r="S2278">
        <f t="shared" si="210"/>
        <v>2</v>
      </c>
      <c r="T2278" s="8" t="str">
        <f t="shared" si="214"/>
        <v>MEDIUM</v>
      </c>
      <c r="U2278" s="8" t="str">
        <f t="shared" si="215"/>
        <v>Moderate DTI/Income/FICO</v>
      </c>
    </row>
    <row r="2279" spans="1:21" x14ac:dyDescent="0.3">
      <c r="A2279">
        <v>63844638</v>
      </c>
      <c r="B2279" s="6">
        <v>20000</v>
      </c>
      <c r="C2279" t="s">
        <v>14</v>
      </c>
      <c r="D2279" s="4">
        <v>0.1099</v>
      </c>
      <c r="E2279" t="s">
        <v>34</v>
      </c>
      <c r="F2279" t="s">
        <v>49</v>
      </c>
      <c r="G2279" t="s">
        <v>36</v>
      </c>
      <c r="H2279" t="s">
        <v>24</v>
      </c>
      <c r="I2279" s="6">
        <v>90000</v>
      </c>
      <c r="J2279" s="8" t="str">
        <f t="shared" si="211"/>
        <v>HIGH</v>
      </c>
      <c r="K2279" t="s">
        <v>19</v>
      </c>
      <c r="L2279" t="s">
        <v>25</v>
      </c>
      <c r="M2279" s="13">
        <v>0.21199999999999999</v>
      </c>
      <c r="N2279" s="13">
        <v>21.2</v>
      </c>
      <c r="O2279">
        <v>715</v>
      </c>
      <c r="P2279">
        <v>719</v>
      </c>
      <c r="Q2279">
        <f t="shared" si="212"/>
        <v>717</v>
      </c>
      <c r="R2279" s="8" t="str">
        <f t="shared" si="213"/>
        <v>GOOD</v>
      </c>
      <c r="S2279">
        <f t="shared" si="210"/>
        <v>1</v>
      </c>
      <c r="T2279" s="8" t="str">
        <f t="shared" si="214"/>
        <v>HIGH</v>
      </c>
      <c r="U2279" s="8" t="str">
        <f t="shared" si="215"/>
        <v>High DTI / Low Income / Low FICO</v>
      </c>
    </row>
    <row r="2280" spans="1:21" x14ac:dyDescent="0.3">
      <c r="A2280">
        <v>64978167</v>
      </c>
      <c r="B2280" s="6">
        <v>6325</v>
      </c>
      <c r="C2280" t="s">
        <v>26</v>
      </c>
      <c r="D2280" s="4">
        <v>0.18489999999999998</v>
      </c>
      <c r="E2280" t="s">
        <v>43</v>
      </c>
      <c r="F2280" t="s">
        <v>70</v>
      </c>
      <c r="G2280" t="s">
        <v>69</v>
      </c>
      <c r="H2280" t="s">
        <v>24</v>
      </c>
      <c r="I2280" s="6">
        <v>42000</v>
      </c>
      <c r="J2280" s="8" t="str">
        <f t="shared" si="211"/>
        <v>MEDIUM</v>
      </c>
      <c r="K2280" t="s">
        <v>29</v>
      </c>
      <c r="L2280" t="s">
        <v>20</v>
      </c>
      <c r="M2280" s="13">
        <v>0.18489999999999998</v>
      </c>
      <c r="N2280" s="13">
        <v>18.489999999999998</v>
      </c>
      <c r="O2280">
        <v>665</v>
      </c>
      <c r="P2280">
        <v>669</v>
      </c>
      <c r="Q2280">
        <f t="shared" si="212"/>
        <v>667</v>
      </c>
      <c r="R2280" s="8" t="str">
        <f t="shared" si="213"/>
        <v>FAIR</v>
      </c>
      <c r="S2280">
        <f t="shared" si="210"/>
        <v>2</v>
      </c>
      <c r="T2280" s="8" t="str">
        <f t="shared" si="214"/>
        <v>MEDIUM</v>
      </c>
      <c r="U2280" s="8" t="str">
        <f t="shared" si="215"/>
        <v>Moderate DTI/Income/FICO</v>
      </c>
    </row>
    <row r="2281" spans="1:21" x14ac:dyDescent="0.3">
      <c r="A2281">
        <v>63878487</v>
      </c>
      <c r="B2281" s="6">
        <v>18000</v>
      </c>
      <c r="C2281" t="s">
        <v>26</v>
      </c>
      <c r="D2281" s="4">
        <v>7.8899999999999998E-2</v>
      </c>
      <c r="E2281" t="s">
        <v>45</v>
      </c>
      <c r="F2281" t="s">
        <v>64</v>
      </c>
      <c r="G2281" t="s">
        <v>33</v>
      </c>
      <c r="H2281" t="s">
        <v>24</v>
      </c>
      <c r="I2281" s="6">
        <v>166000</v>
      </c>
      <c r="J2281" s="8" t="str">
        <f t="shared" si="211"/>
        <v>HIGH</v>
      </c>
      <c r="K2281" t="s">
        <v>29</v>
      </c>
      <c r="L2281" t="s">
        <v>20</v>
      </c>
      <c r="M2281" s="13">
        <v>0.20710000000000001</v>
      </c>
      <c r="N2281" s="13">
        <v>20.71</v>
      </c>
      <c r="O2281">
        <v>685</v>
      </c>
      <c r="P2281">
        <v>689</v>
      </c>
      <c r="Q2281">
        <f t="shared" si="212"/>
        <v>687</v>
      </c>
      <c r="R2281" s="8" t="str">
        <f t="shared" si="213"/>
        <v>FAIR</v>
      </c>
      <c r="S2281">
        <f t="shared" si="210"/>
        <v>1</v>
      </c>
      <c r="T2281" s="8" t="str">
        <f t="shared" si="214"/>
        <v>HIGH</v>
      </c>
      <c r="U2281" s="8" t="str">
        <f t="shared" si="215"/>
        <v>High DTI / Low Income / Low FICO</v>
      </c>
    </row>
    <row r="2282" spans="1:21" x14ac:dyDescent="0.3">
      <c r="A2282">
        <v>62357261</v>
      </c>
      <c r="B2282" s="6">
        <v>21600</v>
      </c>
      <c r="C2282" t="s">
        <v>26</v>
      </c>
      <c r="D2282" s="4">
        <v>0.15609999999999999</v>
      </c>
      <c r="E2282" t="s">
        <v>15</v>
      </c>
      <c r="F2282" t="s">
        <v>27</v>
      </c>
      <c r="G2282" t="s">
        <v>33</v>
      </c>
      <c r="H2282" t="s">
        <v>24</v>
      </c>
      <c r="I2282" s="6">
        <v>170000</v>
      </c>
      <c r="J2282" s="8" t="str">
        <f t="shared" si="211"/>
        <v>HIGH</v>
      </c>
      <c r="K2282" t="s">
        <v>29</v>
      </c>
      <c r="L2282" t="s">
        <v>20</v>
      </c>
      <c r="M2282" s="13">
        <v>0.15390000000000001</v>
      </c>
      <c r="N2282" s="13">
        <v>15.39</v>
      </c>
      <c r="O2282">
        <v>665</v>
      </c>
      <c r="P2282">
        <v>669</v>
      </c>
      <c r="Q2282">
        <f t="shared" si="212"/>
        <v>667</v>
      </c>
      <c r="R2282" s="8" t="str">
        <f t="shared" si="213"/>
        <v>FAIR</v>
      </c>
      <c r="S2282">
        <f t="shared" si="210"/>
        <v>2</v>
      </c>
      <c r="T2282" s="8" t="str">
        <f t="shared" si="214"/>
        <v>MEDIUM</v>
      </c>
      <c r="U2282" s="8" t="str">
        <f t="shared" si="215"/>
        <v>Moderate DTI/Income/FICO</v>
      </c>
    </row>
    <row r="2283" spans="1:21" x14ac:dyDescent="0.3">
      <c r="A2283">
        <v>67605877</v>
      </c>
      <c r="B2283" s="6">
        <v>6000</v>
      </c>
      <c r="C2283" t="s">
        <v>26</v>
      </c>
      <c r="D2283" s="4">
        <v>9.1700000000000004E-2</v>
      </c>
      <c r="E2283" t="s">
        <v>34</v>
      </c>
      <c r="F2283" t="s">
        <v>68</v>
      </c>
      <c r="G2283" t="s">
        <v>33</v>
      </c>
      <c r="H2283" t="s">
        <v>24</v>
      </c>
      <c r="I2283" s="6">
        <v>65000</v>
      </c>
      <c r="J2283" s="8" t="str">
        <f t="shared" si="211"/>
        <v>HIGH</v>
      </c>
      <c r="K2283" t="s">
        <v>29</v>
      </c>
      <c r="L2283" t="s">
        <v>20</v>
      </c>
      <c r="M2283" s="13">
        <v>1.5300000000000001E-2</v>
      </c>
      <c r="N2283" s="13">
        <v>1.53</v>
      </c>
      <c r="O2283">
        <v>750</v>
      </c>
      <c r="P2283">
        <v>754</v>
      </c>
      <c r="Q2283">
        <f t="shared" si="212"/>
        <v>752</v>
      </c>
      <c r="R2283" s="8" t="str">
        <f t="shared" si="213"/>
        <v>GOOD</v>
      </c>
      <c r="S2283">
        <f t="shared" si="210"/>
        <v>3</v>
      </c>
      <c r="T2283" s="8" t="str">
        <f t="shared" si="214"/>
        <v>LOW</v>
      </c>
      <c r="U2283" s="8" t="str">
        <f t="shared" si="215"/>
        <v>Strong Profile</v>
      </c>
    </row>
    <row r="2284" spans="1:21" x14ac:dyDescent="0.3">
      <c r="A2284">
        <v>63399175</v>
      </c>
      <c r="B2284" s="6">
        <v>10000</v>
      </c>
      <c r="C2284" t="s">
        <v>26</v>
      </c>
      <c r="D2284" s="4">
        <v>0.12689999999999999</v>
      </c>
      <c r="E2284" t="s">
        <v>21</v>
      </c>
      <c r="F2284" t="s">
        <v>22</v>
      </c>
      <c r="G2284" t="s">
        <v>28</v>
      </c>
      <c r="H2284" t="s">
        <v>37</v>
      </c>
      <c r="I2284" s="6">
        <v>50000</v>
      </c>
      <c r="J2284" s="8" t="str">
        <f t="shared" si="211"/>
        <v>MEDIUM</v>
      </c>
      <c r="K2284" t="s">
        <v>48</v>
      </c>
      <c r="L2284" t="s">
        <v>77</v>
      </c>
      <c r="M2284" s="13">
        <v>8.1099999999999992E-2</v>
      </c>
      <c r="N2284" s="13">
        <v>8.11</v>
      </c>
      <c r="O2284">
        <v>690</v>
      </c>
      <c r="P2284">
        <v>694</v>
      </c>
      <c r="Q2284">
        <f t="shared" si="212"/>
        <v>692</v>
      </c>
      <c r="R2284" s="8" t="str">
        <f t="shared" si="213"/>
        <v>FAIR</v>
      </c>
      <c r="S2284">
        <f t="shared" si="210"/>
        <v>2</v>
      </c>
      <c r="T2284" s="8" t="str">
        <f t="shared" si="214"/>
        <v>MEDIUM</v>
      </c>
      <c r="U2284" s="8" t="str">
        <f t="shared" si="215"/>
        <v>Moderate DTI/Income/FICO</v>
      </c>
    </row>
    <row r="2285" spans="1:21" x14ac:dyDescent="0.3">
      <c r="A2285">
        <v>67288185</v>
      </c>
      <c r="B2285" s="6">
        <v>30000</v>
      </c>
      <c r="C2285" t="s">
        <v>14</v>
      </c>
      <c r="D2285" s="4">
        <v>0.12590000000000001</v>
      </c>
      <c r="E2285" t="s">
        <v>21</v>
      </c>
      <c r="F2285" t="s">
        <v>22</v>
      </c>
      <c r="G2285" t="s">
        <v>72</v>
      </c>
      <c r="H2285" t="s">
        <v>24</v>
      </c>
      <c r="I2285" s="6">
        <v>112000</v>
      </c>
      <c r="J2285" s="8" t="str">
        <f t="shared" si="211"/>
        <v>HIGH</v>
      </c>
      <c r="K2285" t="s">
        <v>29</v>
      </c>
      <c r="L2285" t="s">
        <v>20</v>
      </c>
      <c r="M2285" s="13">
        <v>9.11E-2</v>
      </c>
      <c r="N2285" s="13">
        <v>9.11</v>
      </c>
      <c r="O2285">
        <v>785</v>
      </c>
      <c r="P2285">
        <v>789</v>
      </c>
      <c r="Q2285">
        <f t="shared" si="212"/>
        <v>787</v>
      </c>
      <c r="R2285" s="8" t="str">
        <f t="shared" si="213"/>
        <v>GOOD</v>
      </c>
      <c r="S2285">
        <f t="shared" si="210"/>
        <v>3</v>
      </c>
      <c r="T2285" s="8" t="str">
        <f t="shared" si="214"/>
        <v>LOW</v>
      </c>
      <c r="U2285" s="8" t="str">
        <f t="shared" si="215"/>
        <v>Strong Profile</v>
      </c>
    </row>
    <row r="2286" spans="1:21" x14ac:dyDescent="0.3">
      <c r="A2286">
        <v>62794397</v>
      </c>
      <c r="B2286" s="6">
        <v>14000</v>
      </c>
      <c r="C2286" t="s">
        <v>26</v>
      </c>
      <c r="D2286" s="4">
        <v>7.8899999999999998E-2</v>
      </c>
      <c r="E2286" t="s">
        <v>45</v>
      </c>
      <c r="F2286" t="s">
        <v>64</v>
      </c>
      <c r="G2286" t="s">
        <v>23</v>
      </c>
      <c r="H2286" t="s">
        <v>37</v>
      </c>
      <c r="I2286" s="6">
        <v>56000</v>
      </c>
      <c r="J2286" s="8" t="str">
        <f t="shared" si="211"/>
        <v>MEDIUM</v>
      </c>
      <c r="K2286" t="s">
        <v>29</v>
      </c>
      <c r="L2286" t="s">
        <v>20</v>
      </c>
      <c r="M2286" s="13">
        <v>0.23920000000000002</v>
      </c>
      <c r="N2286" s="13">
        <v>23.92</v>
      </c>
      <c r="O2286">
        <v>695</v>
      </c>
      <c r="P2286">
        <v>699</v>
      </c>
      <c r="Q2286">
        <f t="shared" si="212"/>
        <v>697</v>
      </c>
      <c r="R2286" s="8" t="str">
        <f t="shared" si="213"/>
        <v>FAIR</v>
      </c>
      <c r="S2286">
        <f t="shared" si="210"/>
        <v>1</v>
      </c>
      <c r="T2286" s="8" t="str">
        <f t="shared" si="214"/>
        <v>HIGH</v>
      </c>
      <c r="U2286" s="8" t="str">
        <f t="shared" si="215"/>
        <v>High DTI / Low Income / Low FICO</v>
      </c>
    </row>
    <row r="2287" spans="1:21" x14ac:dyDescent="0.3">
      <c r="A2287">
        <v>65976609</v>
      </c>
      <c r="B2287" s="6">
        <v>14000</v>
      </c>
      <c r="C2287" t="s">
        <v>14</v>
      </c>
      <c r="D2287" s="4">
        <v>0.13669999999999999</v>
      </c>
      <c r="E2287" t="s">
        <v>21</v>
      </c>
      <c r="F2287" t="s">
        <v>30</v>
      </c>
      <c r="G2287" t="s">
        <v>47</v>
      </c>
      <c r="H2287" t="s">
        <v>37</v>
      </c>
      <c r="I2287" s="6">
        <v>37400</v>
      </c>
      <c r="J2287" s="8" t="str">
        <f t="shared" si="211"/>
        <v>LOW</v>
      </c>
      <c r="K2287" t="s">
        <v>74</v>
      </c>
      <c r="L2287" t="s">
        <v>20</v>
      </c>
      <c r="M2287" s="13">
        <v>0.26860000000000001</v>
      </c>
      <c r="N2287" s="13">
        <v>26.86</v>
      </c>
      <c r="O2287">
        <v>665</v>
      </c>
      <c r="P2287">
        <v>669</v>
      </c>
      <c r="Q2287">
        <f t="shared" si="212"/>
        <v>667</v>
      </c>
      <c r="R2287" s="8" t="str">
        <f t="shared" si="213"/>
        <v>FAIR</v>
      </c>
      <c r="S2287">
        <f t="shared" si="210"/>
        <v>1</v>
      </c>
      <c r="T2287" s="8" t="str">
        <f t="shared" si="214"/>
        <v>HIGH</v>
      </c>
      <c r="U2287" s="8" t="str">
        <f t="shared" si="215"/>
        <v>High DTI / Low Income / Low FICO</v>
      </c>
    </row>
    <row r="2288" spans="1:21" x14ac:dyDescent="0.3">
      <c r="A2288">
        <v>64038324</v>
      </c>
      <c r="B2288" s="6">
        <v>20000</v>
      </c>
      <c r="C2288" t="s">
        <v>26</v>
      </c>
      <c r="D2288" s="4">
        <v>0.1099</v>
      </c>
      <c r="E2288" t="s">
        <v>34</v>
      </c>
      <c r="F2288" t="s">
        <v>49</v>
      </c>
      <c r="G2288" t="s">
        <v>39</v>
      </c>
      <c r="H2288" t="s">
        <v>24</v>
      </c>
      <c r="I2288" s="6">
        <v>105000</v>
      </c>
      <c r="J2288" s="8" t="str">
        <f t="shared" si="211"/>
        <v>HIGH</v>
      </c>
      <c r="K2288" t="s">
        <v>29</v>
      </c>
      <c r="L2288" t="s">
        <v>20</v>
      </c>
      <c r="M2288" s="13">
        <v>0.1678</v>
      </c>
      <c r="N2288" s="13">
        <v>16.78</v>
      </c>
      <c r="O2288">
        <v>695</v>
      </c>
      <c r="P2288">
        <v>699</v>
      </c>
      <c r="Q2288">
        <f t="shared" si="212"/>
        <v>697</v>
      </c>
      <c r="R2288" s="8" t="str">
        <f t="shared" si="213"/>
        <v>FAIR</v>
      </c>
      <c r="S2288">
        <f t="shared" si="210"/>
        <v>2</v>
      </c>
      <c r="T2288" s="8" t="str">
        <f t="shared" si="214"/>
        <v>MEDIUM</v>
      </c>
      <c r="U2288" s="8" t="str">
        <f t="shared" si="215"/>
        <v>Moderate DTI/Income/FICO</v>
      </c>
    </row>
    <row r="2289" spans="1:21" x14ac:dyDescent="0.3">
      <c r="A2289">
        <v>67565275</v>
      </c>
      <c r="B2289" s="6">
        <v>16000</v>
      </c>
      <c r="C2289" t="s">
        <v>26</v>
      </c>
      <c r="D2289" s="4">
        <v>5.3200000000000004E-2</v>
      </c>
      <c r="E2289" t="s">
        <v>45</v>
      </c>
      <c r="F2289" t="s">
        <v>57</v>
      </c>
      <c r="G2289" t="s">
        <v>69</v>
      </c>
      <c r="H2289" t="s">
        <v>24</v>
      </c>
      <c r="I2289" s="6">
        <v>140000</v>
      </c>
      <c r="J2289" s="8" t="str">
        <f t="shared" si="211"/>
        <v>HIGH</v>
      </c>
      <c r="K2289" t="s">
        <v>29</v>
      </c>
      <c r="L2289" t="s">
        <v>25</v>
      </c>
      <c r="M2289" s="13">
        <v>0.1542</v>
      </c>
      <c r="N2289" s="13">
        <v>15.42</v>
      </c>
      <c r="O2289">
        <v>710</v>
      </c>
      <c r="P2289">
        <v>714</v>
      </c>
      <c r="Q2289">
        <f t="shared" si="212"/>
        <v>712</v>
      </c>
      <c r="R2289" s="8" t="str">
        <f t="shared" si="213"/>
        <v>GOOD</v>
      </c>
      <c r="S2289">
        <f t="shared" si="210"/>
        <v>2</v>
      </c>
      <c r="T2289" s="8" t="str">
        <f t="shared" si="214"/>
        <v>MEDIUM</v>
      </c>
      <c r="U2289" s="8" t="str">
        <f t="shared" si="215"/>
        <v>Moderate DTI/Income/FICO</v>
      </c>
    </row>
    <row r="2290" spans="1:21" x14ac:dyDescent="0.3">
      <c r="A2290">
        <v>65169986</v>
      </c>
      <c r="B2290" s="6">
        <v>7600</v>
      </c>
      <c r="C2290" t="s">
        <v>26</v>
      </c>
      <c r="D2290" s="4">
        <v>0.14330000000000001</v>
      </c>
      <c r="E2290" t="s">
        <v>21</v>
      </c>
      <c r="F2290" t="s">
        <v>56</v>
      </c>
      <c r="G2290" t="s">
        <v>33</v>
      </c>
      <c r="H2290" t="s">
        <v>24</v>
      </c>
      <c r="I2290" s="6">
        <v>65000</v>
      </c>
      <c r="J2290" s="8" t="str">
        <f t="shared" si="211"/>
        <v>HIGH</v>
      </c>
      <c r="K2290" t="s">
        <v>19</v>
      </c>
      <c r="L2290" t="s">
        <v>59</v>
      </c>
      <c r="M2290" s="13">
        <v>2.92E-2</v>
      </c>
      <c r="N2290" s="13">
        <v>2.92</v>
      </c>
      <c r="O2290">
        <v>660</v>
      </c>
      <c r="P2290">
        <v>664</v>
      </c>
      <c r="Q2290">
        <f t="shared" si="212"/>
        <v>662</v>
      </c>
      <c r="R2290" s="8" t="str">
        <f t="shared" si="213"/>
        <v>FAIR</v>
      </c>
      <c r="S2290">
        <f t="shared" si="210"/>
        <v>2</v>
      </c>
      <c r="T2290" s="8" t="str">
        <f t="shared" si="214"/>
        <v>MEDIUM</v>
      </c>
      <c r="U2290" s="8" t="str">
        <f t="shared" si="215"/>
        <v>Moderate DTI/Income/FICO</v>
      </c>
    </row>
    <row r="2291" spans="1:21" x14ac:dyDescent="0.3">
      <c r="A2291">
        <v>63517329</v>
      </c>
      <c r="B2291" s="6">
        <v>15625</v>
      </c>
      <c r="C2291" t="s">
        <v>26</v>
      </c>
      <c r="D2291" s="4">
        <v>0.1399</v>
      </c>
      <c r="E2291" t="s">
        <v>21</v>
      </c>
      <c r="F2291" t="s">
        <v>30</v>
      </c>
      <c r="H2291" t="s">
        <v>37</v>
      </c>
      <c r="I2291" s="6">
        <v>34000</v>
      </c>
      <c r="J2291" s="8" t="str">
        <f t="shared" si="211"/>
        <v>LOW</v>
      </c>
      <c r="K2291" t="s">
        <v>29</v>
      </c>
      <c r="L2291" t="s">
        <v>20</v>
      </c>
      <c r="M2291" s="13">
        <v>0.24710000000000001</v>
      </c>
      <c r="N2291" s="13">
        <v>24.71</v>
      </c>
      <c r="O2291">
        <v>705</v>
      </c>
      <c r="P2291">
        <v>709</v>
      </c>
      <c r="Q2291">
        <f t="shared" si="212"/>
        <v>707</v>
      </c>
      <c r="R2291" s="8" t="str">
        <f t="shared" si="213"/>
        <v>GOOD</v>
      </c>
      <c r="S2291">
        <f t="shared" si="210"/>
        <v>1</v>
      </c>
      <c r="T2291" s="8" t="str">
        <f t="shared" si="214"/>
        <v>HIGH</v>
      </c>
      <c r="U2291" s="8" t="str">
        <f t="shared" si="215"/>
        <v>High DTI / Low Income / Low FICO</v>
      </c>
    </row>
    <row r="2292" spans="1:21" x14ac:dyDescent="0.3">
      <c r="A2292">
        <v>63526009</v>
      </c>
      <c r="B2292" s="6">
        <v>2500</v>
      </c>
      <c r="C2292" t="s">
        <v>26</v>
      </c>
      <c r="D2292" s="4">
        <v>9.9900000000000003E-2</v>
      </c>
      <c r="E2292" t="s">
        <v>34</v>
      </c>
      <c r="F2292" t="s">
        <v>58</v>
      </c>
      <c r="H2292" t="s">
        <v>18</v>
      </c>
      <c r="I2292" s="6">
        <v>30000</v>
      </c>
      <c r="J2292" s="8" t="str">
        <f t="shared" si="211"/>
        <v>LOW</v>
      </c>
      <c r="K2292" t="s">
        <v>29</v>
      </c>
      <c r="L2292" t="s">
        <v>31</v>
      </c>
      <c r="M2292" s="13">
        <v>0.1772</v>
      </c>
      <c r="N2292" s="13">
        <v>17.72</v>
      </c>
      <c r="O2292">
        <v>680</v>
      </c>
      <c r="P2292">
        <v>684</v>
      </c>
      <c r="Q2292">
        <f t="shared" si="212"/>
        <v>682</v>
      </c>
      <c r="R2292" s="8" t="str">
        <f t="shared" si="213"/>
        <v>FAIR</v>
      </c>
      <c r="S2292">
        <f t="shared" si="210"/>
        <v>1</v>
      </c>
      <c r="T2292" s="8" t="str">
        <f t="shared" si="214"/>
        <v>HIGH</v>
      </c>
      <c r="U2292" s="8" t="str">
        <f t="shared" si="215"/>
        <v>High DTI / Low Income / Low FICO</v>
      </c>
    </row>
    <row r="2293" spans="1:21" x14ac:dyDescent="0.3">
      <c r="A2293">
        <v>65561482</v>
      </c>
      <c r="B2293" s="6">
        <v>10500</v>
      </c>
      <c r="C2293" t="s">
        <v>26</v>
      </c>
      <c r="D2293" s="4">
        <v>0.1318</v>
      </c>
      <c r="E2293" t="s">
        <v>21</v>
      </c>
      <c r="F2293" t="s">
        <v>32</v>
      </c>
      <c r="G2293" t="s">
        <v>33</v>
      </c>
      <c r="H2293" t="s">
        <v>24</v>
      </c>
      <c r="I2293" s="6">
        <v>60000</v>
      </c>
      <c r="J2293" s="8" t="str">
        <f t="shared" si="211"/>
        <v>MEDIUM</v>
      </c>
      <c r="K2293" t="s">
        <v>29</v>
      </c>
      <c r="L2293" t="s">
        <v>25</v>
      </c>
      <c r="M2293" s="13">
        <v>0.3206</v>
      </c>
      <c r="N2293" s="13">
        <v>32.06</v>
      </c>
      <c r="O2293">
        <v>660</v>
      </c>
      <c r="P2293">
        <v>664</v>
      </c>
      <c r="Q2293">
        <f t="shared" si="212"/>
        <v>662</v>
      </c>
      <c r="R2293" s="8" t="str">
        <f t="shared" si="213"/>
        <v>FAIR</v>
      </c>
      <c r="S2293">
        <f t="shared" si="210"/>
        <v>1</v>
      </c>
      <c r="T2293" s="8" t="str">
        <f t="shared" si="214"/>
        <v>HIGH</v>
      </c>
      <c r="U2293" s="8" t="str">
        <f t="shared" si="215"/>
        <v>High DTI / Low Income / Low FICO</v>
      </c>
    </row>
    <row r="2294" spans="1:21" x14ac:dyDescent="0.3">
      <c r="A2294">
        <v>62449587</v>
      </c>
      <c r="B2294" s="6">
        <v>13000</v>
      </c>
      <c r="C2294" t="s">
        <v>26</v>
      </c>
      <c r="D2294" s="4">
        <v>8.1799999999999998E-2</v>
      </c>
      <c r="E2294" t="s">
        <v>34</v>
      </c>
      <c r="F2294" t="s">
        <v>35</v>
      </c>
      <c r="G2294" t="s">
        <v>33</v>
      </c>
      <c r="H2294" t="s">
        <v>24</v>
      </c>
      <c r="I2294" s="6">
        <v>65000</v>
      </c>
      <c r="J2294" s="8" t="str">
        <f t="shared" si="211"/>
        <v>HIGH</v>
      </c>
      <c r="K2294" t="s">
        <v>29</v>
      </c>
      <c r="L2294" t="s">
        <v>20</v>
      </c>
      <c r="M2294" s="13">
        <v>0.2016</v>
      </c>
      <c r="N2294" s="13">
        <v>20.16</v>
      </c>
      <c r="O2294">
        <v>680</v>
      </c>
      <c r="P2294">
        <v>684</v>
      </c>
      <c r="Q2294">
        <f t="shared" si="212"/>
        <v>682</v>
      </c>
      <c r="R2294" s="8" t="str">
        <f t="shared" si="213"/>
        <v>FAIR</v>
      </c>
      <c r="S2294">
        <f t="shared" si="210"/>
        <v>1</v>
      </c>
      <c r="T2294" s="8" t="str">
        <f t="shared" si="214"/>
        <v>HIGH</v>
      </c>
      <c r="U2294" s="8" t="str">
        <f t="shared" si="215"/>
        <v>High DTI / Low Income / Low FICO</v>
      </c>
    </row>
    <row r="2295" spans="1:21" x14ac:dyDescent="0.3">
      <c r="A2295">
        <v>63246658</v>
      </c>
      <c r="B2295" s="6">
        <v>28000</v>
      </c>
      <c r="C2295" t="s">
        <v>26</v>
      </c>
      <c r="D2295" s="4">
        <v>5.3200000000000004E-2</v>
      </c>
      <c r="E2295" t="s">
        <v>45</v>
      </c>
      <c r="F2295" t="s">
        <v>57</v>
      </c>
      <c r="G2295" t="s">
        <v>33</v>
      </c>
      <c r="H2295" t="s">
        <v>24</v>
      </c>
      <c r="I2295" s="6">
        <v>142000</v>
      </c>
      <c r="J2295" s="8" t="str">
        <f t="shared" si="211"/>
        <v>HIGH</v>
      </c>
      <c r="K2295" t="s">
        <v>29</v>
      </c>
      <c r="L2295" t="s">
        <v>25</v>
      </c>
      <c r="M2295" s="13">
        <v>0.16339999999999999</v>
      </c>
      <c r="N2295" s="13">
        <v>16.34</v>
      </c>
      <c r="O2295">
        <v>685</v>
      </c>
      <c r="P2295">
        <v>689</v>
      </c>
      <c r="Q2295">
        <f t="shared" si="212"/>
        <v>687</v>
      </c>
      <c r="R2295" s="8" t="str">
        <f t="shared" si="213"/>
        <v>FAIR</v>
      </c>
      <c r="S2295">
        <f t="shared" si="210"/>
        <v>2</v>
      </c>
      <c r="T2295" s="8" t="str">
        <f t="shared" si="214"/>
        <v>MEDIUM</v>
      </c>
      <c r="U2295" s="8" t="str">
        <f t="shared" si="215"/>
        <v>Moderate DTI/Income/FICO</v>
      </c>
    </row>
    <row r="2296" spans="1:21" x14ac:dyDescent="0.3">
      <c r="A2296">
        <v>63917940</v>
      </c>
      <c r="B2296" s="6">
        <v>10000</v>
      </c>
      <c r="C2296" t="s">
        <v>14</v>
      </c>
      <c r="D2296" s="4">
        <v>0.1318</v>
      </c>
      <c r="E2296" t="s">
        <v>21</v>
      </c>
      <c r="F2296" t="s">
        <v>32</v>
      </c>
      <c r="G2296" t="s">
        <v>33</v>
      </c>
      <c r="H2296" t="s">
        <v>24</v>
      </c>
      <c r="I2296" s="6">
        <v>49000</v>
      </c>
      <c r="J2296" s="8" t="str">
        <f t="shared" si="211"/>
        <v>MEDIUM</v>
      </c>
      <c r="K2296" t="s">
        <v>29</v>
      </c>
      <c r="L2296" t="s">
        <v>25</v>
      </c>
      <c r="M2296" s="13">
        <v>0.1026</v>
      </c>
      <c r="N2296" s="13">
        <v>10.26</v>
      </c>
      <c r="O2296">
        <v>675</v>
      </c>
      <c r="P2296">
        <v>679</v>
      </c>
      <c r="Q2296">
        <f t="shared" si="212"/>
        <v>677</v>
      </c>
      <c r="R2296" s="8" t="str">
        <f t="shared" si="213"/>
        <v>FAIR</v>
      </c>
      <c r="S2296">
        <f t="shared" si="210"/>
        <v>2</v>
      </c>
      <c r="T2296" s="8" t="str">
        <f t="shared" si="214"/>
        <v>MEDIUM</v>
      </c>
      <c r="U2296" s="8" t="str">
        <f t="shared" si="215"/>
        <v>Moderate DTI/Income/FICO</v>
      </c>
    </row>
    <row r="2297" spans="1:21" x14ac:dyDescent="0.3">
      <c r="A2297">
        <v>67408933</v>
      </c>
      <c r="B2297" s="6">
        <v>28000</v>
      </c>
      <c r="C2297" t="s">
        <v>26</v>
      </c>
      <c r="D2297" s="4">
        <v>0.11220000000000001</v>
      </c>
      <c r="E2297" t="s">
        <v>34</v>
      </c>
      <c r="F2297" t="s">
        <v>54</v>
      </c>
      <c r="G2297" t="s">
        <v>60</v>
      </c>
      <c r="H2297" t="s">
        <v>24</v>
      </c>
      <c r="I2297" s="6">
        <v>125000</v>
      </c>
      <c r="J2297" s="8" t="str">
        <f t="shared" si="211"/>
        <v>HIGH</v>
      </c>
      <c r="K2297" t="s">
        <v>29</v>
      </c>
      <c r="L2297" t="s">
        <v>25</v>
      </c>
      <c r="M2297" s="13">
        <v>0.1424</v>
      </c>
      <c r="N2297" s="13">
        <v>14.24</v>
      </c>
      <c r="O2297">
        <v>705</v>
      </c>
      <c r="P2297">
        <v>709</v>
      </c>
      <c r="Q2297">
        <f t="shared" si="212"/>
        <v>707</v>
      </c>
      <c r="R2297" s="8" t="str">
        <f t="shared" si="213"/>
        <v>GOOD</v>
      </c>
      <c r="S2297">
        <f t="shared" si="210"/>
        <v>2</v>
      </c>
      <c r="T2297" s="8" t="str">
        <f t="shared" si="214"/>
        <v>MEDIUM</v>
      </c>
      <c r="U2297" s="8" t="str">
        <f t="shared" si="215"/>
        <v>Moderate DTI/Income/FICO</v>
      </c>
    </row>
    <row r="2298" spans="1:21" x14ac:dyDescent="0.3">
      <c r="A2298">
        <v>64862750</v>
      </c>
      <c r="B2298" s="6">
        <v>25200</v>
      </c>
      <c r="C2298" t="s">
        <v>26</v>
      </c>
      <c r="D2298" s="4">
        <v>0.14330000000000001</v>
      </c>
      <c r="E2298" t="s">
        <v>21</v>
      </c>
      <c r="F2298" t="s">
        <v>56</v>
      </c>
      <c r="G2298" t="s">
        <v>17</v>
      </c>
      <c r="H2298" t="s">
        <v>24</v>
      </c>
      <c r="I2298" s="6">
        <v>56000</v>
      </c>
      <c r="J2298" s="8" t="str">
        <f t="shared" si="211"/>
        <v>MEDIUM</v>
      </c>
      <c r="K2298" t="s">
        <v>29</v>
      </c>
      <c r="L2298" t="s">
        <v>20</v>
      </c>
      <c r="M2298" s="13">
        <v>0.13500000000000001</v>
      </c>
      <c r="N2298" s="13">
        <v>13.5</v>
      </c>
      <c r="O2298">
        <v>685</v>
      </c>
      <c r="P2298">
        <v>689</v>
      </c>
      <c r="Q2298">
        <f t="shared" si="212"/>
        <v>687</v>
      </c>
      <c r="R2298" s="8" t="str">
        <f t="shared" si="213"/>
        <v>FAIR</v>
      </c>
      <c r="S2298">
        <f t="shared" si="210"/>
        <v>2</v>
      </c>
      <c r="T2298" s="8" t="str">
        <f t="shared" si="214"/>
        <v>MEDIUM</v>
      </c>
      <c r="U2298" s="8" t="str">
        <f t="shared" si="215"/>
        <v>Moderate DTI/Income/FICO</v>
      </c>
    </row>
    <row r="2299" spans="1:21" x14ac:dyDescent="0.3">
      <c r="A2299">
        <v>66606580</v>
      </c>
      <c r="B2299" s="6">
        <v>10400</v>
      </c>
      <c r="C2299" t="s">
        <v>14</v>
      </c>
      <c r="D2299" s="4">
        <v>0.17859999999999998</v>
      </c>
      <c r="E2299" t="s">
        <v>15</v>
      </c>
      <c r="F2299" t="s">
        <v>51</v>
      </c>
      <c r="H2299" t="s">
        <v>18</v>
      </c>
      <c r="I2299" s="6">
        <v>70000</v>
      </c>
      <c r="J2299" s="8" t="str">
        <f t="shared" si="211"/>
        <v>HIGH</v>
      </c>
      <c r="K2299" t="s">
        <v>19</v>
      </c>
      <c r="L2299" t="s">
        <v>25</v>
      </c>
      <c r="M2299" s="13">
        <v>0.2278</v>
      </c>
      <c r="N2299" s="13">
        <v>22.78</v>
      </c>
      <c r="O2299">
        <v>670</v>
      </c>
      <c r="P2299">
        <v>674</v>
      </c>
      <c r="Q2299">
        <f t="shared" si="212"/>
        <v>672</v>
      </c>
      <c r="R2299" s="8" t="str">
        <f t="shared" si="213"/>
        <v>FAIR</v>
      </c>
      <c r="S2299">
        <f t="shared" si="210"/>
        <v>1</v>
      </c>
      <c r="T2299" s="8" t="str">
        <f t="shared" si="214"/>
        <v>HIGH</v>
      </c>
      <c r="U2299" s="8" t="str">
        <f t="shared" si="215"/>
        <v>High DTI / Low Income / Low FICO</v>
      </c>
    </row>
    <row r="2300" spans="1:21" x14ac:dyDescent="0.3">
      <c r="A2300">
        <v>62277322</v>
      </c>
      <c r="B2300" s="6">
        <v>25200</v>
      </c>
      <c r="C2300" t="s">
        <v>26</v>
      </c>
      <c r="D2300" s="4">
        <v>0.15609999999999999</v>
      </c>
      <c r="E2300" t="s">
        <v>15</v>
      </c>
      <c r="F2300" t="s">
        <v>27</v>
      </c>
      <c r="G2300" t="s">
        <v>47</v>
      </c>
      <c r="H2300" t="s">
        <v>18</v>
      </c>
      <c r="I2300" s="6">
        <v>81200</v>
      </c>
      <c r="J2300" s="8" t="str">
        <f t="shared" si="211"/>
        <v>HIGH</v>
      </c>
      <c r="K2300" t="s">
        <v>29</v>
      </c>
      <c r="L2300" t="s">
        <v>20</v>
      </c>
      <c r="M2300" s="13">
        <v>0.19020000000000001</v>
      </c>
      <c r="N2300" s="13">
        <v>19.02</v>
      </c>
      <c r="O2300">
        <v>670</v>
      </c>
      <c r="P2300">
        <v>674</v>
      </c>
      <c r="Q2300">
        <f t="shared" si="212"/>
        <v>672</v>
      </c>
      <c r="R2300" s="8" t="str">
        <f t="shared" si="213"/>
        <v>FAIR</v>
      </c>
      <c r="S2300">
        <f t="shared" si="210"/>
        <v>2</v>
      </c>
      <c r="T2300" s="8" t="str">
        <f t="shared" si="214"/>
        <v>MEDIUM</v>
      </c>
      <c r="U2300" s="8" t="str">
        <f t="shared" si="215"/>
        <v>Moderate DTI/Income/FICO</v>
      </c>
    </row>
    <row r="2301" spans="1:21" x14ac:dyDescent="0.3">
      <c r="A2301">
        <v>63508893</v>
      </c>
      <c r="B2301" s="6">
        <v>4650</v>
      </c>
      <c r="C2301" t="s">
        <v>26</v>
      </c>
      <c r="D2301" s="4">
        <v>0.1855</v>
      </c>
      <c r="E2301" t="s">
        <v>43</v>
      </c>
      <c r="F2301" t="s">
        <v>70</v>
      </c>
      <c r="G2301" t="s">
        <v>33</v>
      </c>
      <c r="H2301" t="s">
        <v>24</v>
      </c>
      <c r="I2301" s="6">
        <v>60000</v>
      </c>
      <c r="J2301" s="8" t="str">
        <f t="shared" si="211"/>
        <v>MEDIUM</v>
      </c>
      <c r="K2301" t="s">
        <v>29</v>
      </c>
      <c r="L2301" t="s">
        <v>31</v>
      </c>
      <c r="M2301" s="13">
        <v>0.16879999999999998</v>
      </c>
      <c r="N2301" s="13">
        <v>16.88</v>
      </c>
      <c r="O2301">
        <v>710</v>
      </c>
      <c r="P2301">
        <v>714</v>
      </c>
      <c r="Q2301">
        <f t="shared" si="212"/>
        <v>712</v>
      </c>
      <c r="R2301" s="8" t="str">
        <f t="shared" si="213"/>
        <v>GOOD</v>
      </c>
      <c r="S2301">
        <f t="shared" si="210"/>
        <v>2</v>
      </c>
      <c r="T2301" s="8" t="str">
        <f t="shared" si="214"/>
        <v>MEDIUM</v>
      </c>
      <c r="U2301" s="8" t="str">
        <f t="shared" si="215"/>
        <v>Moderate DTI/Income/FICO</v>
      </c>
    </row>
    <row r="2302" spans="1:21" x14ac:dyDescent="0.3">
      <c r="A2302">
        <v>64822965</v>
      </c>
      <c r="B2302" s="6">
        <v>7800</v>
      </c>
      <c r="C2302" t="s">
        <v>26</v>
      </c>
      <c r="D2302" s="4">
        <v>0.12050000000000001</v>
      </c>
      <c r="E2302" t="s">
        <v>21</v>
      </c>
      <c r="F2302" t="s">
        <v>40</v>
      </c>
      <c r="G2302" t="s">
        <v>47</v>
      </c>
      <c r="H2302" t="s">
        <v>37</v>
      </c>
      <c r="I2302" s="6">
        <v>49732</v>
      </c>
      <c r="J2302" s="8" t="str">
        <f t="shared" si="211"/>
        <v>MEDIUM</v>
      </c>
      <c r="K2302" t="s">
        <v>29</v>
      </c>
      <c r="L2302" t="s">
        <v>20</v>
      </c>
      <c r="M2302" s="13">
        <v>0.1663</v>
      </c>
      <c r="N2302" s="13">
        <v>16.63</v>
      </c>
      <c r="O2302">
        <v>690</v>
      </c>
      <c r="P2302">
        <v>694</v>
      </c>
      <c r="Q2302">
        <f t="shared" si="212"/>
        <v>692</v>
      </c>
      <c r="R2302" s="8" t="str">
        <f t="shared" si="213"/>
        <v>FAIR</v>
      </c>
      <c r="S2302">
        <f t="shared" si="210"/>
        <v>2</v>
      </c>
      <c r="T2302" s="8" t="str">
        <f t="shared" si="214"/>
        <v>MEDIUM</v>
      </c>
      <c r="U2302" s="8" t="str">
        <f t="shared" si="215"/>
        <v>Moderate DTI/Income/FICO</v>
      </c>
    </row>
    <row r="2303" spans="1:21" x14ac:dyDescent="0.3">
      <c r="A2303">
        <v>62357179</v>
      </c>
      <c r="B2303" s="6">
        <v>10000</v>
      </c>
      <c r="C2303" t="s">
        <v>26</v>
      </c>
      <c r="D2303" s="4">
        <v>8.1799999999999998E-2</v>
      </c>
      <c r="E2303" t="s">
        <v>34</v>
      </c>
      <c r="F2303" t="s">
        <v>35</v>
      </c>
      <c r="G2303" t="s">
        <v>23</v>
      </c>
      <c r="H2303" t="s">
        <v>37</v>
      </c>
      <c r="I2303" s="6">
        <v>60000</v>
      </c>
      <c r="J2303" s="8" t="str">
        <f t="shared" si="211"/>
        <v>MEDIUM</v>
      </c>
      <c r="K2303" t="s">
        <v>29</v>
      </c>
      <c r="L2303" t="s">
        <v>20</v>
      </c>
      <c r="M2303" s="13">
        <v>0.1036</v>
      </c>
      <c r="N2303" s="13">
        <v>10.36</v>
      </c>
      <c r="O2303">
        <v>670</v>
      </c>
      <c r="P2303">
        <v>674</v>
      </c>
      <c r="Q2303">
        <f t="shared" si="212"/>
        <v>672</v>
      </c>
      <c r="R2303" s="8" t="str">
        <f t="shared" si="213"/>
        <v>FAIR</v>
      </c>
      <c r="S2303">
        <f t="shared" si="210"/>
        <v>2</v>
      </c>
      <c r="T2303" s="8" t="str">
        <f t="shared" si="214"/>
        <v>MEDIUM</v>
      </c>
      <c r="U2303" s="8" t="str">
        <f t="shared" si="215"/>
        <v>Moderate DTI/Income/FICO</v>
      </c>
    </row>
    <row r="2304" spans="1:21" x14ac:dyDescent="0.3">
      <c r="A2304">
        <v>61361271</v>
      </c>
      <c r="B2304" s="6">
        <v>20000</v>
      </c>
      <c r="C2304" t="s">
        <v>14</v>
      </c>
      <c r="D2304" s="4">
        <v>0.19190000000000002</v>
      </c>
      <c r="E2304" t="s">
        <v>43</v>
      </c>
      <c r="F2304" t="s">
        <v>76</v>
      </c>
      <c r="G2304" t="s">
        <v>72</v>
      </c>
      <c r="H2304" t="s">
        <v>37</v>
      </c>
      <c r="I2304" s="6">
        <v>80000</v>
      </c>
      <c r="J2304" s="8" t="str">
        <f t="shared" si="211"/>
        <v>HIGH</v>
      </c>
      <c r="K2304" t="s">
        <v>48</v>
      </c>
      <c r="L2304" t="s">
        <v>20</v>
      </c>
      <c r="M2304" s="13">
        <v>5.3600000000000002E-2</v>
      </c>
      <c r="N2304" s="13">
        <v>5.36</v>
      </c>
      <c r="O2304">
        <v>660</v>
      </c>
      <c r="P2304">
        <v>664</v>
      </c>
      <c r="Q2304">
        <f t="shared" si="212"/>
        <v>662</v>
      </c>
      <c r="R2304" s="8" t="str">
        <f t="shared" si="213"/>
        <v>FAIR</v>
      </c>
      <c r="S2304">
        <f t="shared" si="210"/>
        <v>2</v>
      </c>
      <c r="T2304" s="8" t="str">
        <f t="shared" si="214"/>
        <v>MEDIUM</v>
      </c>
      <c r="U2304" s="8" t="str">
        <f t="shared" si="215"/>
        <v>Moderate DTI/Income/FICO</v>
      </c>
    </row>
    <row r="2305" spans="1:21" x14ac:dyDescent="0.3">
      <c r="A2305">
        <v>63525838</v>
      </c>
      <c r="B2305" s="6">
        <v>10000</v>
      </c>
      <c r="C2305" t="s">
        <v>26</v>
      </c>
      <c r="D2305" s="4">
        <v>0.1099</v>
      </c>
      <c r="E2305" t="s">
        <v>34</v>
      </c>
      <c r="F2305" t="s">
        <v>49</v>
      </c>
      <c r="G2305" t="s">
        <v>36</v>
      </c>
      <c r="H2305" t="s">
        <v>37</v>
      </c>
      <c r="I2305" s="6">
        <v>30000</v>
      </c>
      <c r="J2305" s="8" t="str">
        <f t="shared" si="211"/>
        <v>LOW</v>
      </c>
      <c r="K2305" t="s">
        <v>29</v>
      </c>
      <c r="L2305" t="s">
        <v>20</v>
      </c>
      <c r="M2305" s="13">
        <v>0.33799999999999997</v>
      </c>
      <c r="N2305" s="13">
        <v>33.799999999999997</v>
      </c>
      <c r="O2305">
        <v>700</v>
      </c>
      <c r="P2305">
        <v>704</v>
      </c>
      <c r="Q2305">
        <f t="shared" si="212"/>
        <v>702</v>
      </c>
      <c r="R2305" s="8" t="str">
        <f t="shared" si="213"/>
        <v>GOOD</v>
      </c>
      <c r="S2305">
        <f t="shared" si="210"/>
        <v>1</v>
      </c>
      <c r="T2305" s="8" t="str">
        <f t="shared" si="214"/>
        <v>HIGH</v>
      </c>
      <c r="U2305" s="8" t="str">
        <f t="shared" si="215"/>
        <v>High DTI / Low Income / Low FICO</v>
      </c>
    </row>
    <row r="2306" spans="1:21" x14ac:dyDescent="0.3">
      <c r="A2306">
        <v>66544511</v>
      </c>
      <c r="B2306" s="6">
        <v>25000</v>
      </c>
      <c r="C2306" t="s">
        <v>14</v>
      </c>
      <c r="D2306" s="4">
        <v>0.11220000000000001</v>
      </c>
      <c r="E2306" t="s">
        <v>34</v>
      </c>
      <c r="F2306" t="s">
        <v>54</v>
      </c>
      <c r="G2306" t="s">
        <v>17</v>
      </c>
      <c r="H2306" t="s">
        <v>24</v>
      </c>
      <c r="I2306" s="6">
        <v>120000</v>
      </c>
      <c r="J2306" s="8" t="str">
        <f t="shared" si="211"/>
        <v>HIGH</v>
      </c>
      <c r="K2306" t="s">
        <v>29</v>
      </c>
      <c r="L2306" t="s">
        <v>20</v>
      </c>
      <c r="M2306" s="13">
        <v>0.14319999999999999</v>
      </c>
      <c r="N2306" s="13">
        <v>14.32</v>
      </c>
      <c r="O2306">
        <v>725</v>
      </c>
      <c r="P2306">
        <v>729</v>
      </c>
      <c r="Q2306">
        <f t="shared" si="212"/>
        <v>727</v>
      </c>
      <c r="R2306" s="8" t="str">
        <f t="shared" si="213"/>
        <v>GOOD</v>
      </c>
      <c r="S2306">
        <f t="shared" ref="S2306:S2369" si="216">IF(AND(M2306&lt;0.12, I2306&gt;60000, Q2306&gt;700), 3, IF(AND(M2306&lt;0.2, I2306&gt;40000, Q2306&gt;660), 2, 1))</f>
        <v>2</v>
      </c>
      <c r="T2306" s="8" t="str">
        <f t="shared" si="214"/>
        <v>MEDIUM</v>
      </c>
      <c r="U2306" s="8" t="str">
        <f t="shared" si="215"/>
        <v>Moderate DTI/Income/FICO</v>
      </c>
    </row>
    <row r="2307" spans="1:21" x14ac:dyDescent="0.3">
      <c r="A2307">
        <v>66580273</v>
      </c>
      <c r="B2307" s="6">
        <v>1000</v>
      </c>
      <c r="C2307" t="s">
        <v>26</v>
      </c>
      <c r="D2307" s="4">
        <v>0.11990000000000001</v>
      </c>
      <c r="E2307" t="s">
        <v>21</v>
      </c>
      <c r="F2307" t="s">
        <v>40</v>
      </c>
      <c r="G2307" t="s">
        <v>17</v>
      </c>
      <c r="H2307" t="s">
        <v>37</v>
      </c>
      <c r="I2307" s="6">
        <v>24000</v>
      </c>
      <c r="J2307" s="8" t="str">
        <f t="shared" ref="J2307:J2370" si="217">IF(I2307&gt;60000,"HIGH",IF(I2307&gt;40000,"MEDIUM","LOW"))</f>
        <v>LOW</v>
      </c>
      <c r="K2307" t="s">
        <v>29</v>
      </c>
      <c r="L2307" t="s">
        <v>25</v>
      </c>
      <c r="M2307" s="13">
        <v>0.29149999999999998</v>
      </c>
      <c r="N2307" s="13">
        <v>29.15</v>
      </c>
      <c r="O2307">
        <v>660</v>
      </c>
      <c r="P2307">
        <v>664</v>
      </c>
      <c r="Q2307">
        <f t="shared" ref="Q2307:Q2370" si="218">AVERAGE(O2307,P2307)</f>
        <v>662</v>
      </c>
      <c r="R2307" s="8" t="str">
        <f t="shared" ref="R2307:R2370" si="219">IF(Q2307&gt;700,"GOOD",IF(Q2307&gt;660,"FAIR","POOR"))</f>
        <v>FAIR</v>
      </c>
      <c r="S2307">
        <f t="shared" si="216"/>
        <v>1</v>
      </c>
      <c r="T2307" s="8" t="str">
        <f t="shared" ref="T2307:T2370" si="220">IF(S2307=3, "LOW", IF(S2307=2, "MEDIUM", "HIGH"))</f>
        <v>HIGH</v>
      </c>
      <c r="U2307" s="8" t="str">
        <f t="shared" ref="U2307:U2370" si="221">IF(S2307=1, "High DTI / Low Income / Low FICO", IF(S2307=2, "Moderate DTI/Income/FICO", "Strong Profile"))</f>
        <v>High DTI / Low Income / Low FICO</v>
      </c>
    </row>
    <row r="2308" spans="1:21" x14ac:dyDescent="0.3">
      <c r="A2308">
        <v>65837506</v>
      </c>
      <c r="B2308" s="6">
        <v>12000</v>
      </c>
      <c r="C2308" t="s">
        <v>26</v>
      </c>
      <c r="D2308" s="4">
        <v>7.2599999999999998E-2</v>
      </c>
      <c r="E2308" t="s">
        <v>45</v>
      </c>
      <c r="F2308" t="s">
        <v>61</v>
      </c>
      <c r="G2308" t="s">
        <v>23</v>
      </c>
      <c r="H2308" t="s">
        <v>24</v>
      </c>
      <c r="I2308" s="6">
        <v>140000</v>
      </c>
      <c r="J2308" s="8" t="str">
        <f t="shared" si="217"/>
        <v>HIGH</v>
      </c>
      <c r="K2308" t="s">
        <v>29</v>
      </c>
      <c r="L2308" t="s">
        <v>20</v>
      </c>
      <c r="M2308" s="13">
        <v>0.19489999999999999</v>
      </c>
      <c r="N2308" s="13">
        <v>19.489999999999998</v>
      </c>
      <c r="O2308">
        <v>715</v>
      </c>
      <c r="P2308">
        <v>719</v>
      </c>
      <c r="Q2308">
        <f t="shared" si="218"/>
        <v>717</v>
      </c>
      <c r="R2308" s="8" t="str">
        <f t="shared" si="219"/>
        <v>GOOD</v>
      </c>
      <c r="S2308">
        <f t="shared" si="216"/>
        <v>2</v>
      </c>
      <c r="T2308" s="8" t="str">
        <f t="shared" si="220"/>
        <v>MEDIUM</v>
      </c>
      <c r="U2308" s="8" t="str">
        <f t="shared" si="221"/>
        <v>Moderate DTI/Income/FICO</v>
      </c>
    </row>
    <row r="2309" spans="1:21" x14ac:dyDescent="0.3">
      <c r="A2309">
        <v>65817567</v>
      </c>
      <c r="B2309" s="6">
        <v>25000</v>
      </c>
      <c r="C2309" t="s">
        <v>14</v>
      </c>
      <c r="D2309" s="4">
        <v>0.16550000000000001</v>
      </c>
      <c r="E2309" t="s">
        <v>15</v>
      </c>
      <c r="F2309" t="s">
        <v>16</v>
      </c>
      <c r="G2309" t="s">
        <v>33</v>
      </c>
      <c r="H2309" t="s">
        <v>18</v>
      </c>
      <c r="I2309" s="6">
        <v>95000</v>
      </c>
      <c r="J2309" s="8" t="str">
        <f t="shared" si="217"/>
        <v>HIGH</v>
      </c>
      <c r="K2309" t="s">
        <v>19</v>
      </c>
      <c r="L2309" t="s">
        <v>25</v>
      </c>
      <c r="M2309" s="13">
        <v>0.22760000000000002</v>
      </c>
      <c r="N2309" s="13">
        <v>22.76</v>
      </c>
      <c r="O2309">
        <v>705</v>
      </c>
      <c r="P2309">
        <v>709</v>
      </c>
      <c r="Q2309">
        <f t="shared" si="218"/>
        <v>707</v>
      </c>
      <c r="R2309" s="8" t="str">
        <f t="shared" si="219"/>
        <v>GOOD</v>
      </c>
      <c r="S2309">
        <f t="shared" si="216"/>
        <v>1</v>
      </c>
      <c r="T2309" s="8" t="str">
        <f t="shared" si="220"/>
        <v>HIGH</v>
      </c>
      <c r="U2309" s="8" t="str">
        <f t="shared" si="221"/>
        <v>High DTI / Low Income / Low FICO</v>
      </c>
    </row>
    <row r="2310" spans="1:21" x14ac:dyDescent="0.3">
      <c r="A2310">
        <v>63569883</v>
      </c>
      <c r="B2310" s="6">
        <v>15000</v>
      </c>
      <c r="C2310" t="s">
        <v>26</v>
      </c>
      <c r="D2310" s="4">
        <v>6.2400000000000004E-2</v>
      </c>
      <c r="E2310" t="s">
        <v>45</v>
      </c>
      <c r="F2310" t="s">
        <v>62</v>
      </c>
      <c r="H2310" t="s">
        <v>24</v>
      </c>
      <c r="I2310" s="6">
        <v>90000</v>
      </c>
      <c r="J2310" s="8" t="str">
        <f t="shared" si="217"/>
        <v>HIGH</v>
      </c>
      <c r="K2310" t="s">
        <v>29</v>
      </c>
      <c r="L2310" t="s">
        <v>25</v>
      </c>
      <c r="M2310" s="13">
        <v>9.35E-2</v>
      </c>
      <c r="N2310" s="13">
        <v>9.35</v>
      </c>
      <c r="O2310">
        <v>790</v>
      </c>
      <c r="P2310">
        <v>794</v>
      </c>
      <c r="Q2310">
        <f t="shared" si="218"/>
        <v>792</v>
      </c>
      <c r="R2310" s="8" t="str">
        <f t="shared" si="219"/>
        <v>GOOD</v>
      </c>
      <c r="S2310">
        <f t="shared" si="216"/>
        <v>3</v>
      </c>
      <c r="T2310" s="8" t="str">
        <f t="shared" si="220"/>
        <v>LOW</v>
      </c>
      <c r="U2310" s="8" t="str">
        <f t="shared" si="221"/>
        <v>Strong Profile</v>
      </c>
    </row>
    <row r="2311" spans="1:21" x14ac:dyDescent="0.3">
      <c r="A2311">
        <v>64058040</v>
      </c>
      <c r="B2311" s="6">
        <v>20825</v>
      </c>
      <c r="C2311" t="s">
        <v>14</v>
      </c>
      <c r="D2311" s="4">
        <v>0.18989999999999999</v>
      </c>
      <c r="E2311" t="s">
        <v>43</v>
      </c>
      <c r="F2311" t="s">
        <v>76</v>
      </c>
      <c r="G2311" t="s">
        <v>60</v>
      </c>
      <c r="H2311" t="s">
        <v>37</v>
      </c>
      <c r="I2311" s="6">
        <v>46000</v>
      </c>
      <c r="J2311" s="8" t="str">
        <f t="shared" si="217"/>
        <v>MEDIUM</v>
      </c>
      <c r="K2311" t="s">
        <v>74</v>
      </c>
      <c r="L2311" t="s">
        <v>20</v>
      </c>
      <c r="M2311" s="13">
        <v>0.36599999999999999</v>
      </c>
      <c r="N2311" s="13">
        <v>36.6</v>
      </c>
      <c r="O2311">
        <v>675</v>
      </c>
      <c r="P2311">
        <v>679</v>
      </c>
      <c r="Q2311">
        <f t="shared" si="218"/>
        <v>677</v>
      </c>
      <c r="R2311" s="8" t="str">
        <f t="shared" si="219"/>
        <v>FAIR</v>
      </c>
      <c r="S2311">
        <f t="shared" si="216"/>
        <v>1</v>
      </c>
      <c r="T2311" s="8" t="str">
        <f t="shared" si="220"/>
        <v>HIGH</v>
      </c>
      <c r="U2311" s="8" t="str">
        <f t="shared" si="221"/>
        <v>High DTI / Low Income / Low FICO</v>
      </c>
    </row>
    <row r="2312" spans="1:21" x14ac:dyDescent="0.3">
      <c r="A2312">
        <v>63507554</v>
      </c>
      <c r="B2312" s="6">
        <v>22000</v>
      </c>
      <c r="C2312" t="s">
        <v>26</v>
      </c>
      <c r="D2312" s="4">
        <v>9.1700000000000004E-2</v>
      </c>
      <c r="E2312" t="s">
        <v>34</v>
      </c>
      <c r="F2312" t="s">
        <v>68</v>
      </c>
      <c r="G2312" t="s">
        <v>33</v>
      </c>
      <c r="H2312" t="s">
        <v>37</v>
      </c>
      <c r="I2312" s="6">
        <v>70000</v>
      </c>
      <c r="J2312" s="8" t="str">
        <f t="shared" si="217"/>
        <v>HIGH</v>
      </c>
      <c r="K2312" t="s">
        <v>48</v>
      </c>
      <c r="L2312" t="s">
        <v>25</v>
      </c>
      <c r="M2312" s="13">
        <v>0.25239999999999996</v>
      </c>
      <c r="N2312" s="13">
        <v>25.239999999999995</v>
      </c>
      <c r="O2312">
        <v>705</v>
      </c>
      <c r="P2312">
        <v>709</v>
      </c>
      <c r="Q2312">
        <f t="shared" si="218"/>
        <v>707</v>
      </c>
      <c r="R2312" s="8" t="str">
        <f t="shared" si="219"/>
        <v>GOOD</v>
      </c>
      <c r="S2312">
        <f t="shared" si="216"/>
        <v>1</v>
      </c>
      <c r="T2312" s="8" t="str">
        <f t="shared" si="220"/>
        <v>HIGH</v>
      </c>
      <c r="U2312" s="8" t="str">
        <f t="shared" si="221"/>
        <v>High DTI / Low Income / Low FICO</v>
      </c>
    </row>
    <row r="2313" spans="1:21" x14ac:dyDescent="0.3">
      <c r="A2313">
        <v>63326342</v>
      </c>
      <c r="B2313" s="6">
        <v>23000</v>
      </c>
      <c r="C2313" t="s">
        <v>14</v>
      </c>
      <c r="D2313" s="4">
        <v>0.19190000000000002</v>
      </c>
      <c r="E2313" t="s">
        <v>43</v>
      </c>
      <c r="F2313" t="s">
        <v>76</v>
      </c>
      <c r="G2313" t="s">
        <v>36</v>
      </c>
      <c r="H2313" t="s">
        <v>37</v>
      </c>
      <c r="I2313" s="6">
        <v>75000</v>
      </c>
      <c r="J2313" s="8" t="str">
        <f t="shared" si="217"/>
        <v>HIGH</v>
      </c>
      <c r="K2313" t="s">
        <v>48</v>
      </c>
      <c r="L2313" t="s">
        <v>20</v>
      </c>
      <c r="M2313" s="13">
        <v>0.29870000000000002</v>
      </c>
      <c r="N2313" s="13">
        <v>29.87</v>
      </c>
      <c r="O2313">
        <v>660</v>
      </c>
      <c r="P2313">
        <v>664</v>
      </c>
      <c r="Q2313">
        <f t="shared" si="218"/>
        <v>662</v>
      </c>
      <c r="R2313" s="8" t="str">
        <f t="shared" si="219"/>
        <v>FAIR</v>
      </c>
      <c r="S2313">
        <f t="shared" si="216"/>
        <v>1</v>
      </c>
      <c r="T2313" s="8" t="str">
        <f t="shared" si="220"/>
        <v>HIGH</v>
      </c>
      <c r="U2313" s="8" t="str">
        <f t="shared" si="221"/>
        <v>High DTI / Low Income / Low FICO</v>
      </c>
    </row>
    <row r="2314" spans="1:21" x14ac:dyDescent="0.3">
      <c r="A2314">
        <v>65926830</v>
      </c>
      <c r="B2314" s="6">
        <v>17000</v>
      </c>
      <c r="C2314" t="s">
        <v>14</v>
      </c>
      <c r="D2314" s="4">
        <v>9.7599999999999992E-2</v>
      </c>
      <c r="E2314" t="s">
        <v>34</v>
      </c>
      <c r="F2314" t="s">
        <v>58</v>
      </c>
      <c r="G2314" t="s">
        <v>47</v>
      </c>
      <c r="H2314" t="s">
        <v>18</v>
      </c>
      <c r="I2314" s="6">
        <v>45000</v>
      </c>
      <c r="J2314" s="8" t="str">
        <f t="shared" si="217"/>
        <v>MEDIUM</v>
      </c>
      <c r="K2314" t="s">
        <v>19</v>
      </c>
      <c r="L2314" t="s">
        <v>25</v>
      </c>
      <c r="M2314" s="13">
        <v>0.29010000000000002</v>
      </c>
      <c r="N2314" s="13">
        <v>29.01</v>
      </c>
      <c r="O2314">
        <v>685</v>
      </c>
      <c r="P2314">
        <v>689</v>
      </c>
      <c r="Q2314">
        <f t="shared" si="218"/>
        <v>687</v>
      </c>
      <c r="R2314" s="8" t="str">
        <f t="shared" si="219"/>
        <v>FAIR</v>
      </c>
      <c r="S2314">
        <f t="shared" si="216"/>
        <v>1</v>
      </c>
      <c r="T2314" s="8" t="str">
        <f t="shared" si="220"/>
        <v>HIGH</v>
      </c>
      <c r="U2314" s="8" t="str">
        <f t="shared" si="221"/>
        <v>High DTI / Low Income / Low FICO</v>
      </c>
    </row>
    <row r="2315" spans="1:21" x14ac:dyDescent="0.3">
      <c r="A2315">
        <v>67407963</v>
      </c>
      <c r="B2315" s="6">
        <v>10000</v>
      </c>
      <c r="C2315" t="s">
        <v>26</v>
      </c>
      <c r="D2315" s="4">
        <v>7.2599999999999998E-2</v>
      </c>
      <c r="E2315" t="s">
        <v>45</v>
      </c>
      <c r="F2315" t="s">
        <v>61</v>
      </c>
      <c r="H2315" t="s">
        <v>24</v>
      </c>
      <c r="I2315" s="6">
        <v>54000</v>
      </c>
      <c r="J2315" s="8" t="str">
        <f t="shared" si="217"/>
        <v>MEDIUM</v>
      </c>
      <c r="K2315" t="s">
        <v>29</v>
      </c>
      <c r="L2315" t="s">
        <v>20</v>
      </c>
      <c r="M2315" s="13">
        <v>4.87E-2</v>
      </c>
      <c r="N2315" s="13">
        <v>4.87</v>
      </c>
      <c r="O2315">
        <v>685</v>
      </c>
      <c r="P2315">
        <v>689</v>
      </c>
      <c r="Q2315">
        <f t="shared" si="218"/>
        <v>687</v>
      </c>
      <c r="R2315" s="8" t="str">
        <f t="shared" si="219"/>
        <v>FAIR</v>
      </c>
      <c r="S2315">
        <f t="shared" si="216"/>
        <v>2</v>
      </c>
      <c r="T2315" s="8" t="str">
        <f t="shared" si="220"/>
        <v>MEDIUM</v>
      </c>
      <c r="U2315" s="8" t="str">
        <f t="shared" si="221"/>
        <v>Moderate DTI/Income/FICO</v>
      </c>
    </row>
    <row r="2316" spans="1:21" x14ac:dyDescent="0.3">
      <c r="A2316">
        <v>67347800</v>
      </c>
      <c r="B2316" s="6">
        <v>35000</v>
      </c>
      <c r="C2316" t="s">
        <v>14</v>
      </c>
      <c r="D2316" s="4">
        <v>0.17859999999999998</v>
      </c>
      <c r="E2316" t="s">
        <v>15</v>
      </c>
      <c r="F2316" t="s">
        <v>51</v>
      </c>
      <c r="G2316" t="s">
        <v>36</v>
      </c>
      <c r="H2316" t="s">
        <v>24</v>
      </c>
      <c r="I2316" s="6">
        <v>83500</v>
      </c>
      <c r="J2316" s="8" t="str">
        <f t="shared" si="217"/>
        <v>HIGH</v>
      </c>
      <c r="K2316" t="s">
        <v>19</v>
      </c>
      <c r="L2316" t="s">
        <v>20</v>
      </c>
      <c r="M2316" s="13">
        <v>0.2601</v>
      </c>
      <c r="N2316" s="13">
        <v>26.009999999999998</v>
      </c>
      <c r="O2316">
        <v>675</v>
      </c>
      <c r="P2316">
        <v>679</v>
      </c>
      <c r="Q2316">
        <f t="shared" si="218"/>
        <v>677</v>
      </c>
      <c r="R2316" s="8" t="str">
        <f t="shared" si="219"/>
        <v>FAIR</v>
      </c>
      <c r="S2316">
        <f t="shared" si="216"/>
        <v>1</v>
      </c>
      <c r="T2316" s="8" t="str">
        <f t="shared" si="220"/>
        <v>HIGH</v>
      </c>
      <c r="U2316" s="8" t="str">
        <f t="shared" si="221"/>
        <v>High DTI / Low Income / Low FICO</v>
      </c>
    </row>
    <row r="2317" spans="1:21" x14ac:dyDescent="0.3">
      <c r="A2317">
        <v>65885866</v>
      </c>
      <c r="B2317" s="6">
        <v>16600</v>
      </c>
      <c r="C2317" t="s">
        <v>14</v>
      </c>
      <c r="D2317" s="4">
        <v>0.1757</v>
      </c>
      <c r="E2317" t="s">
        <v>15</v>
      </c>
      <c r="F2317" t="s">
        <v>52</v>
      </c>
      <c r="G2317" t="s">
        <v>39</v>
      </c>
      <c r="H2317" t="s">
        <v>24</v>
      </c>
      <c r="I2317" s="6">
        <v>55000</v>
      </c>
      <c r="J2317" s="8" t="str">
        <f t="shared" si="217"/>
        <v>MEDIUM</v>
      </c>
      <c r="K2317" t="s">
        <v>29</v>
      </c>
      <c r="L2317" t="s">
        <v>25</v>
      </c>
      <c r="M2317" s="13">
        <v>0.33020000000000005</v>
      </c>
      <c r="N2317" s="13">
        <v>33.020000000000003</v>
      </c>
      <c r="O2317">
        <v>700</v>
      </c>
      <c r="P2317">
        <v>704</v>
      </c>
      <c r="Q2317">
        <f t="shared" si="218"/>
        <v>702</v>
      </c>
      <c r="R2317" s="8" t="str">
        <f t="shared" si="219"/>
        <v>GOOD</v>
      </c>
      <c r="S2317">
        <f t="shared" si="216"/>
        <v>1</v>
      </c>
      <c r="T2317" s="8" t="str">
        <f t="shared" si="220"/>
        <v>HIGH</v>
      </c>
      <c r="U2317" s="8" t="str">
        <f t="shared" si="221"/>
        <v>High DTI / Low Income / Low FICO</v>
      </c>
    </row>
    <row r="2318" spans="1:21" x14ac:dyDescent="0.3">
      <c r="A2318">
        <v>63907232</v>
      </c>
      <c r="B2318" s="6">
        <v>9600</v>
      </c>
      <c r="C2318" t="s">
        <v>26</v>
      </c>
      <c r="D2318" s="4">
        <v>7.2599999999999998E-2</v>
      </c>
      <c r="E2318" t="s">
        <v>45</v>
      </c>
      <c r="F2318" t="s">
        <v>61</v>
      </c>
      <c r="G2318" t="s">
        <v>23</v>
      </c>
      <c r="H2318" t="s">
        <v>37</v>
      </c>
      <c r="I2318" s="6">
        <v>52000</v>
      </c>
      <c r="J2318" s="8" t="str">
        <f t="shared" si="217"/>
        <v>MEDIUM</v>
      </c>
      <c r="K2318" t="s">
        <v>29</v>
      </c>
      <c r="L2318" t="s">
        <v>20</v>
      </c>
      <c r="M2318" s="13">
        <v>0.22989999999999999</v>
      </c>
      <c r="N2318" s="13">
        <v>22.99</v>
      </c>
      <c r="O2318">
        <v>695</v>
      </c>
      <c r="P2318">
        <v>699</v>
      </c>
      <c r="Q2318">
        <f t="shared" si="218"/>
        <v>697</v>
      </c>
      <c r="R2318" s="8" t="str">
        <f t="shared" si="219"/>
        <v>FAIR</v>
      </c>
      <c r="S2318">
        <f t="shared" si="216"/>
        <v>1</v>
      </c>
      <c r="T2318" s="8" t="str">
        <f t="shared" si="220"/>
        <v>HIGH</v>
      </c>
      <c r="U2318" s="8" t="str">
        <f t="shared" si="221"/>
        <v>High DTI / Low Income / Low FICO</v>
      </c>
    </row>
    <row r="2319" spans="1:21" x14ac:dyDescent="0.3">
      <c r="A2319">
        <v>66667485</v>
      </c>
      <c r="B2319" s="6">
        <v>15000</v>
      </c>
      <c r="C2319" t="s">
        <v>14</v>
      </c>
      <c r="D2319" s="4">
        <v>0.182</v>
      </c>
      <c r="E2319" t="s">
        <v>43</v>
      </c>
      <c r="F2319" t="s">
        <v>65</v>
      </c>
      <c r="G2319" t="s">
        <v>33</v>
      </c>
      <c r="H2319" t="s">
        <v>37</v>
      </c>
      <c r="I2319" s="6">
        <v>48000</v>
      </c>
      <c r="J2319" s="8" t="str">
        <f t="shared" si="217"/>
        <v>MEDIUM</v>
      </c>
      <c r="K2319" t="s">
        <v>48</v>
      </c>
      <c r="L2319" t="s">
        <v>20</v>
      </c>
      <c r="M2319" s="13">
        <v>0.29799999999999999</v>
      </c>
      <c r="N2319" s="13">
        <v>29.799999999999997</v>
      </c>
      <c r="O2319">
        <v>670</v>
      </c>
      <c r="P2319">
        <v>674</v>
      </c>
      <c r="Q2319">
        <f t="shared" si="218"/>
        <v>672</v>
      </c>
      <c r="R2319" s="8" t="str">
        <f t="shared" si="219"/>
        <v>FAIR</v>
      </c>
      <c r="S2319">
        <f t="shared" si="216"/>
        <v>1</v>
      </c>
      <c r="T2319" s="8" t="str">
        <f t="shared" si="220"/>
        <v>HIGH</v>
      </c>
      <c r="U2319" s="8" t="str">
        <f t="shared" si="221"/>
        <v>High DTI / Low Income / Low FICO</v>
      </c>
    </row>
    <row r="2320" spans="1:21" x14ac:dyDescent="0.3">
      <c r="A2320">
        <v>67428636</v>
      </c>
      <c r="B2320" s="6">
        <v>5000</v>
      </c>
      <c r="C2320" t="s">
        <v>26</v>
      </c>
      <c r="D2320" s="4">
        <v>8.3800000000000013E-2</v>
      </c>
      <c r="E2320" t="s">
        <v>34</v>
      </c>
      <c r="F2320" t="s">
        <v>35</v>
      </c>
      <c r="G2320" t="s">
        <v>47</v>
      </c>
      <c r="H2320" t="s">
        <v>37</v>
      </c>
      <c r="I2320" s="6">
        <v>38000</v>
      </c>
      <c r="J2320" s="8" t="str">
        <f t="shared" si="217"/>
        <v>LOW</v>
      </c>
      <c r="K2320" t="s">
        <v>29</v>
      </c>
      <c r="L2320" t="s">
        <v>25</v>
      </c>
      <c r="M2320" s="13">
        <v>0.25170000000000003</v>
      </c>
      <c r="N2320" s="13">
        <v>25.17</v>
      </c>
      <c r="O2320">
        <v>715</v>
      </c>
      <c r="P2320">
        <v>719</v>
      </c>
      <c r="Q2320">
        <f t="shared" si="218"/>
        <v>717</v>
      </c>
      <c r="R2320" s="8" t="str">
        <f t="shared" si="219"/>
        <v>GOOD</v>
      </c>
      <c r="S2320">
        <f t="shared" si="216"/>
        <v>1</v>
      </c>
      <c r="T2320" s="8" t="str">
        <f t="shared" si="220"/>
        <v>HIGH</v>
      </c>
      <c r="U2320" s="8" t="str">
        <f t="shared" si="221"/>
        <v>High DTI / Low Income / Low FICO</v>
      </c>
    </row>
    <row r="2321" spans="1:21" x14ac:dyDescent="0.3">
      <c r="A2321">
        <v>63517823</v>
      </c>
      <c r="B2321" s="6">
        <v>4000</v>
      </c>
      <c r="C2321" t="s">
        <v>26</v>
      </c>
      <c r="D2321" s="4">
        <v>9.1700000000000004E-2</v>
      </c>
      <c r="E2321" t="s">
        <v>34</v>
      </c>
      <c r="F2321" t="s">
        <v>68</v>
      </c>
      <c r="G2321" t="s">
        <v>33</v>
      </c>
      <c r="H2321" t="s">
        <v>37</v>
      </c>
      <c r="I2321" s="6">
        <v>41000</v>
      </c>
      <c r="J2321" s="8" t="str">
        <f t="shared" si="217"/>
        <v>MEDIUM</v>
      </c>
      <c r="K2321" t="s">
        <v>29</v>
      </c>
      <c r="L2321" t="s">
        <v>20</v>
      </c>
      <c r="M2321" s="13">
        <v>0.19989999999999999</v>
      </c>
      <c r="N2321" s="13">
        <v>19.989999999999998</v>
      </c>
      <c r="O2321">
        <v>735</v>
      </c>
      <c r="P2321">
        <v>739</v>
      </c>
      <c r="Q2321">
        <f t="shared" si="218"/>
        <v>737</v>
      </c>
      <c r="R2321" s="8" t="str">
        <f t="shared" si="219"/>
        <v>GOOD</v>
      </c>
      <c r="S2321">
        <f t="shared" si="216"/>
        <v>2</v>
      </c>
      <c r="T2321" s="8" t="str">
        <f t="shared" si="220"/>
        <v>MEDIUM</v>
      </c>
      <c r="U2321" s="8" t="str">
        <f t="shared" si="221"/>
        <v>Moderate DTI/Income/FICO</v>
      </c>
    </row>
    <row r="2322" spans="1:21" x14ac:dyDescent="0.3">
      <c r="A2322">
        <v>68586919</v>
      </c>
      <c r="B2322" s="6">
        <v>12000</v>
      </c>
      <c r="C2322" t="s">
        <v>26</v>
      </c>
      <c r="D2322" s="4">
        <v>5.3200000000000004E-2</v>
      </c>
      <c r="E2322" t="s">
        <v>45</v>
      </c>
      <c r="F2322" t="s">
        <v>57</v>
      </c>
      <c r="G2322" t="s">
        <v>47</v>
      </c>
      <c r="H2322" t="s">
        <v>24</v>
      </c>
      <c r="I2322" s="6">
        <v>98000</v>
      </c>
      <c r="J2322" s="8" t="str">
        <f t="shared" si="217"/>
        <v>HIGH</v>
      </c>
      <c r="K2322" t="s">
        <v>29</v>
      </c>
      <c r="L2322" t="s">
        <v>38</v>
      </c>
      <c r="M2322" s="13">
        <v>0.17730000000000001</v>
      </c>
      <c r="N2322" s="13">
        <v>17.73</v>
      </c>
      <c r="O2322">
        <v>775</v>
      </c>
      <c r="P2322">
        <v>779</v>
      </c>
      <c r="Q2322">
        <f t="shared" si="218"/>
        <v>777</v>
      </c>
      <c r="R2322" s="8" t="str">
        <f t="shared" si="219"/>
        <v>GOOD</v>
      </c>
      <c r="S2322">
        <f t="shared" si="216"/>
        <v>2</v>
      </c>
      <c r="T2322" s="8" t="str">
        <f t="shared" si="220"/>
        <v>MEDIUM</v>
      </c>
      <c r="U2322" s="8" t="str">
        <f t="shared" si="221"/>
        <v>Moderate DTI/Income/FICO</v>
      </c>
    </row>
    <row r="2323" spans="1:21" x14ac:dyDescent="0.3">
      <c r="A2323">
        <v>63406288</v>
      </c>
      <c r="B2323" s="6">
        <v>24200</v>
      </c>
      <c r="C2323" t="s">
        <v>26</v>
      </c>
      <c r="D2323" s="4">
        <v>0.1333</v>
      </c>
      <c r="E2323" t="s">
        <v>21</v>
      </c>
      <c r="F2323" t="s">
        <v>32</v>
      </c>
      <c r="G2323" t="s">
        <v>23</v>
      </c>
      <c r="H2323" t="s">
        <v>37</v>
      </c>
      <c r="I2323" s="6">
        <v>55000</v>
      </c>
      <c r="J2323" s="8" t="str">
        <f t="shared" si="217"/>
        <v>MEDIUM</v>
      </c>
      <c r="K2323" t="s">
        <v>29</v>
      </c>
      <c r="L2323" t="s">
        <v>20</v>
      </c>
      <c r="M2323" s="13">
        <v>0.10970000000000001</v>
      </c>
      <c r="N2323" s="13">
        <v>10.97</v>
      </c>
      <c r="O2323">
        <v>695</v>
      </c>
      <c r="P2323">
        <v>699</v>
      </c>
      <c r="Q2323">
        <f t="shared" si="218"/>
        <v>697</v>
      </c>
      <c r="R2323" s="8" t="str">
        <f t="shared" si="219"/>
        <v>FAIR</v>
      </c>
      <c r="S2323">
        <f t="shared" si="216"/>
        <v>2</v>
      </c>
      <c r="T2323" s="8" t="str">
        <f t="shared" si="220"/>
        <v>MEDIUM</v>
      </c>
      <c r="U2323" s="8" t="str">
        <f t="shared" si="221"/>
        <v>Moderate DTI/Income/FICO</v>
      </c>
    </row>
    <row r="2324" spans="1:21" x14ac:dyDescent="0.3">
      <c r="A2324">
        <v>63783310</v>
      </c>
      <c r="B2324" s="6">
        <v>8400</v>
      </c>
      <c r="C2324" t="s">
        <v>26</v>
      </c>
      <c r="D2324" s="4">
        <v>7.8899999999999998E-2</v>
      </c>
      <c r="E2324" t="s">
        <v>45</v>
      </c>
      <c r="F2324" t="s">
        <v>64</v>
      </c>
      <c r="G2324" t="s">
        <v>69</v>
      </c>
      <c r="H2324" t="s">
        <v>24</v>
      </c>
      <c r="I2324" s="6">
        <v>85000</v>
      </c>
      <c r="J2324" s="8" t="str">
        <f t="shared" si="217"/>
        <v>HIGH</v>
      </c>
      <c r="K2324" t="s">
        <v>29</v>
      </c>
      <c r="L2324" t="s">
        <v>20</v>
      </c>
      <c r="M2324" s="13">
        <v>0.16969999999999999</v>
      </c>
      <c r="N2324" s="13">
        <v>16.97</v>
      </c>
      <c r="O2324">
        <v>690</v>
      </c>
      <c r="P2324">
        <v>694</v>
      </c>
      <c r="Q2324">
        <f t="shared" si="218"/>
        <v>692</v>
      </c>
      <c r="R2324" s="8" t="str">
        <f t="shared" si="219"/>
        <v>FAIR</v>
      </c>
      <c r="S2324">
        <f t="shared" si="216"/>
        <v>2</v>
      </c>
      <c r="T2324" s="8" t="str">
        <f t="shared" si="220"/>
        <v>MEDIUM</v>
      </c>
      <c r="U2324" s="8" t="str">
        <f t="shared" si="221"/>
        <v>Moderate DTI/Income/FICO</v>
      </c>
    </row>
    <row r="2325" spans="1:21" x14ac:dyDescent="0.3">
      <c r="A2325">
        <v>67495248</v>
      </c>
      <c r="B2325" s="6">
        <v>20000</v>
      </c>
      <c r="C2325" t="s">
        <v>26</v>
      </c>
      <c r="D2325" s="4">
        <v>9.1700000000000004E-2</v>
      </c>
      <c r="E2325" t="s">
        <v>34</v>
      </c>
      <c r="F2325" t="s">
        <v>68</v>
      </c>
      <c r="G2325" t="s">
        <v>23</v>
      </c>
      <c r="H2325" t="s">
        <v>37</v>
      </c>
      <c r="I2325" s="6">
        <v>76000</v>
      </c>
      <c r="J2325" s="8" t="str">
        <f t="shared" si="217"/>
        <v>HIGH</v>
      </c>
      <c r="K2325" t="s">
        <v>29</v>
      </c>
      <c r="L2325" t="s">
        <v>25</v>
      </c>
      <c r="M2325" s="13">
        <v>0.14199999999999999</v>
      </c>
      <c r="N2325" s="13">
        <v>14.2</v>
      </c>
      <c r="O2325">
        <v>690</v>
      </c>
      <c r="P2325">
        <v>694</v>
      </c>
      <c r="Q2325">
        <f t="shared" si="218"/>
        <v>692</v>
      </c>
      <c r="R2325" s="8" t="str">
        <f t="shared" si="219"/>
        <v>FAIR</v>
      </c>
      <c r="S2325">
        <f t="shared" si="216"/>
        <v>2</v>
      </c>
      <c r="T2325" s="8" t="str">
        <f t="shared" si="220"/>
        <v>MEDIUM</v>
      </c>
      <c r="U2325" s="8" t="str">
        <f t="shared" si="221"/>
        <v>Moderate DTI/Income/FICO</v>
      </c>
    </row>
    <row r="2326" spans="1:21" x14ac:dyDescent="0.3">
      <c r="A2326">
        <v>65813743</v>
      </c>
      <c r="B2326" s="6">
        <v>24000</v>
      </c>
      <c r="C2326" t="s">
        <v>26</v>
      </c>
      <c r="D2326" s="4">
        <v>6.2400000000000004E-2</v>
      </c>
      <c r="E2326" t="s">
        <v>45</v>
      </c>
      <c r="F2326" t="s">
        <v>62</v>
      </c>
      <c r="G2326" t="s">
        <v>69</v>
      </c>
      <c r="H2326" t="s">
        <v>37</v>
      </c>
      <c r="I2326" s="6">
        <v>70000</v>
      </c>
      <c r="J2326" s="8" t="str">
        <f t="shared" si="217"/>
        <v>HIGH</v>
      </c>
      <c r="K2326" t="s">
        <v>29</v>
      </c>
      <c r="L2326" t="s">
        <v>25</v>
      </c>
      <c r="M2326" s="13">
        <v>0.1042</v>
      </c>
      <c r="N2326" s="13">
        <v>10.42</v>
      </c>
      <c r="O2326">
        <v>695</v>
      </c>
      <c r="P2326">
        <v>699</v>
      </c>
      <c r="Q2326">
        <f t="shared" si="218"/>
        <v>697</v>
      </c>
      <c r="R2326" s="8" t="str">
        <f t="shared" si="219"/>
        <v>FAIR</v>
      </c>
      <c r="S2326">
        <f t="shared" si="216"/>
        <v>2</v>
      </c>
      <c r="T2326" s="8" t="str">
        <f t="shared" si="220"/>
        <v>MEDIUM</v>
      </c>
      <c r="U2326" s="8" t="str">
        <f t="shared" si="221"/>
        <v>Moderate DTI/Income/FICO</v>
      </c>
    </row>
    <row r="2327" spans="1:21" x14ac:dyDescent="0.3">
      <c r="A2327">
        <v>63504984</v>
      </c>
      <c r="B2327" s="6">
        <v>20700</v>
      </c>
      <c r="C2327" t="s">
        <v>26</v>
      </c>
      <c r="D2327" s="4">
        <v>0.17859999999999998</v>
      </c>
      <c r="E2327" t="s">
        <v>15</v>
      </c>
      <c r="F2327" t="s">
        <v>51</v>
      </c>
      <c r="G2327" t="s">
        <v>17</v>
      </c>
      <c r="H2327" t="s">
        <v>24</v>
      </c>
      <c r="I2327" s="6">
        <v>45000</v>
      </c>
      <c r="J2327" s="8" t="str">
        <f t="shared" si="217"/>
        <v>MEDIUM</v>
      </c>
      <c r="K2327" t="s">
        <v>29</v>
      </c>
      <c r="L2327" t="s">
        <v>31</v>
      </c>
      <c r="M2327" s="13">
        <v>0.15869999999999998</v>
      </c>
      <c r="N2327" s="13">
        <v>15.869999999999997</v>
      </c>
      <c r="O2327">
        <v>665</v>
      </c>
      <c r="P2327">
        <v>669</v>
      </c>
      <c r="Q2327">
        <f t="shared" si="218"/>
        <v>667</v>
      </c>
      <c r="R2327" s="8" t="str">
        <f t="shared" si="219"/>
        <v>FAIR</v>
      </c>
      <c r="S2327">
        <f t="shared" si="216"/>
        <v>2</v>
      </c>
      <c r="T2327" s="8" t="str">
        <f t="shared" si="220"/>
        <v>MEDIUM</v>
      </c>
      <c r="U2327" s="8" t="str">
        <f t="shared" si="221"/>
        <v>Moderate DTI/Income/FICO</v>
      </c>
    </row>
    <row r="2328" spans="1:21" x14ac:dyDescent="0.3">
      <c r="A2328">
        <v>67948136</v>
      </c>
      <c r="B2328" s="6">
        <v>17600</v>
      </c>
      <c r="C2328" t="s">
        <v>14</v>
      </c>
      <c r="D2328" s="4">
        <v>0.14480000000000001</v>
      </c>
      <c r="E2328" t="s">
        <v>21</v>
      </c>
      <c r="F2328" t="s">
        <v>56</v>
      </c>
      <c r="G2328" t="s">
        <v>33</v>
      </c>
      <c r="H2328" t="s">
        <v>24</v>
      </c>
      <c r="I2328" s="6">
        <v>250000</v>
      </c>
      <c r="J2328" s="8" t="str">
        <f t="shared" si="217"/>
        <v>HIGH</v>
      </c>
      <c r="K2328" t="s">
        <v>29</v>
      </c>
      <c r="L2328" t="s">
        <v>25</v>
      </c>
      <c r="M2328" s="13">
        <v>0.1472</v>
      </c>
      <c r="N2328" s="13">
        <v>14.719999999999999</v>
      </c>
      <c r="O2328">
        <v>695</v>
      </c>
      <c r="P2328">
        <v>699</v>
      </c>
      <c r="Q2328">
        <f t="shared" si="218"/>
        <v>697</v>
      </c>
      <c r="R2328" s="8" t="str">
        <f t="shared" si="219"/>
        <v>FAIR</v>
      </c>
      <c r="S2328">
        <f t="shared" si="216"/>
        <v>2</v>
      </c>
      <c r="T2328" s="8" t="str">
        <f t="shared" si="220"/>
        <v>MEDIUM</v>
      </c>
      <c r="U2328" s="8" t="str">
        <f t="shared" si="221"/>
        <v>Moderate DTI/Income/FICO</v>
      </c>
    </row>
    <row r="2329" spans="1:21" x14ac:dyDescent="0.3">
      <c r="A2329">
        <v>68132369</v>
      </c>
      <c r="B2329" s="6">
        <v>30000</v>
      </c>
      <c r="C2329" t="s">
        <v>14</v>
      </c>
      <c r="D2329" s="4">
        <v>9.1700000000000004E-2</v>
      </c>
      <c r="E2329" t="s">
        <v>34</v>
      </c>
      <c r="F2329" t="s">
        <v>68</v>
      </c>
      <c r="G2329" t="s">
        <v>33</v>
      </c>
      <c r="H2329" t="s">
        <v>24</v>
      </c>
      <c r="I2329" s="6">
        <v>300000</v>
      </c>
      <c r="J2329" s="8" t="str">
        <f t="shared" si="217"/>
        <v>HIGH</v>
      </c>
      <c r="K2329" t="s">
        <v>19</v>
      </c>
      <c r="L2329" t="s">
        <v>20</v>
      </c>
      <c r="M2329" s="13">
        <v>0.10779999999999999</v>
      </c>
      <c r="N2329" s="13">
        <v>10.78</v>
      </c>
      <c r="O2329">
        <v>735</v>
      </c>
      <c r="P2329">
        <v>739</v>
      </c>
      <c r="Q2329">
        <f t="shared" si="218"/>
        <v>737</v>
      </c>
      <c r="R2329" s="8" t="str">
        <f t="shared" si="219"/>
        <v>GOOD</v>
      </c>
      <c r="S2329">
        <f t="shared" si="216"/>
        <v>3</v>
      </c>
      <c r="T2329" s="8" t="str">
        <f t="shared" si="220"/>
        <v>LOW</v>
      </c>
      <c r="U2329" s="8" t="str">
        <f t="shared" si="221"/>
        <v>Strong Profile</v>
      </c>
    </row>
    <row r="2330" spans="1:21" x14ac:dyDescent="0.3">
      <c r="A2330">
        <v>68577273</v>
      </c>
      <c r="B2330" s="6">
        <v>25000</v>
      </c>
      <c r="C2330" t="s">
        <v>14</v>
      </c>
      <c r="D2330" s="4">
        <v>0.10779999999999999</v>
      </c>
      <c r="E2330" t="s">
        <v>34</v>
      </c>
      <c r="F2330" t="s">
        <v>49</v>
      </c>
      <c r="G2330" t="s">
        <v>33</v>
      </c>
      <c r="H2330" t="s">
        <v>18</v>
      </c>
      <c r="I2330" s="6">
        <v>82000</v>
      </c>
      <c r="J2330" s="8" t="str">
        <f t="shared" si="217"/>
        <v>HIGH</v>
      </c>
      <c r="K2330" t="s">
        <v>19</v>
      </c>
      <c r="L2330" t="s">
        <v>25</v>
      </c>
      <c r="M2330" s="13">
        <v>0.26879999999999998</v>
      </c>
      <c r="N2330" s="13">
        <v>26.88</v>
      </c>
      <c r="O2330">
        <v>720</v>
      </c>
      <c r="P2330">
        <v>724</v>
      </c>
      <c r="Q2330">
        <f t="shared" si="218"/>
        <v>722</v>
      </c>
      <c r="R2330" s="8" t="str">
        <f t="shared" si="219"/>
        <v>GOOD</v>
      </c>
      <c r="S2330">
        <f t="shared" si="216"/>
        <v>1</v>
      </c>
      <c r="T2330" s="8" t="str">
        <f t="shared" si="220"/>
        <v>HIGH</v>
      </c>
      <c r="U2330" s="8" t="str">
        <f t="shared" si="221"/>
        <v>High DTI / Low Income / Low FICO</v>
      </c>
    </row>
    <row r="2331" spans="1:21" x14ac:dyDescent="0.3">
      <c r="A2331">
        <v>63457588</v>
      </c>
      <c r="B2331" s="6">
        <v>6000</v>
      </c>
      <c r="C2331" t="s">
        <v>26</v>
      </c>
      <c r="D2331" s="4">
        <v>0.1153</v>
      </c>
      <c r="E2331" t="s">
        <v>34</v>
      </c>
      <c r="F2331" t="s">
        <v>54</v>
      </c>
      <c r="G2331" t="s">
        <v>28</v>
      </c>
      <c r="H2331" t="s">
        <v>18</v>
      </c>
      <c r="I2331" s="6">
        <v>43000</v>
      </c>
      <c r="J2331" s="8" t="str">
        <f t="shared" si="217"/>
        <v>MEDIUM</v>
      </c>
      <c r="K2331" t="s">
        <v>29</v>
      </c>
      <c r="L2331" t="s">
        <v>20</v>
      </c>
      <c r="M2331" s="13">
        <v>8.1199999999999994E-2</v>
      </c>
      <c r="N2331" s="13">
        <v>8.1199999999999992</v>
      </c>
      <c r="O2331">
        <v>670</v>
      </c>
      <c r="P2331">
        <v>674</v>
      </c>
      <c r="Q2331">
        <f t="shared" si="218"/>
        <v>672</v>
      </c>
      <c r="R2331" s="8" t="str">
        <f t="shared" si="219"/>
        <v>FAIR</v>
      </c>
      <c r="S2331">
        <f t="shared" si="216"/>
        <v>2</v>
      </c>
      <c r="T2331" s="8" t="str">
        <f t="shared" si="220"/>
        <v>MEDIUM</v>
      </c>
      <c r="U2331" s="8" t="str">
        <f t="shared" si="221"/>
        <v>Moderate DTI/Income/FICO</v>
      </c>
    </row>
    <row r="2332" spans="1:21" x14ac:dyDescent="0.3">
      <c r="A2332">
        <v>65605784</v>
      </c>
      <c r="B2332" s="6">
        <v>24000</v>
      </c>
      <c r="C2332" t="s">
        <v>14</v>
      </c>
      <c r="D2332" s="4">
        <v>0.12590000000000001</v>
      </c>
      <c r="E2332" t="s">
        <v>21</v>
      </c>
      <c r="F2332" t="s">
        <v>22</v>
      </c>
      <c r="G2332" t="s">
        <v>17</v>
      </c>
      <c r="H2332" t="s">
        <v>37</v>
      </c>
      <c r="I2332" s="6">
        <v>60000</v>
      </c>
      <c r="J2332" s="8" t="str">
        <f t="shared" si="217"/>
        <v>MEDIUM</v>
      </c>
      <c r="K2332" t="s">
        <v>19</v>
      </c>
      <c r="L2332" t="s">
        <v>20</v>
      </c>
      <c r="M2332" s="13">
        <v>0.25719999999999998</v>
      </c>
      <c r="N2332" s="13">
        <v>25.72</v>
      </c>
      <c r="O2332">
        <v>685</v>
      </c>
      <c r="P2332">
        <v>689</v>
      </c>
      <c r="Q2332">
        <f t="shared" si="218"/>
        <v>687</v>
      </c>
      <c r="R2332" s="8" t="str">
        <f t="shared" si="219"/>
        <v>FAIR</v>
      </c>
      <c r="S2332">
        <f t="shared" si="216"/>
        <v>1</v>
      </c>
      <c r="T2332" s="8" t="str">
        <f t="shared" si="220"/>
        <v>HIGH</v>
      </c>
      <c r="U2332" s="8" t="str">
        <f t="shared" si="221"/>
        <v>High DTI / Low Income / Low FICO</v>
      </c>
    </row>
    <row r="2333" spans="1:21" x14ac:dyDescent="0.3">
      <c r="A2333">
        <v>68535148</v>
      </c>
      <c r="B2333" s="6">
        <v>10000</v>
      </c>
      <c r="C2333" t="s">
        <v>14</v>
      </c>
      <c r="D2333" s="4">
        <v>0.1288</v>
      </c>
      <c r="E2333" t="s">
        <v>21</v>
      </c>
      <c r="F2333" t="s">
        <v>22</v>
      </c>
      <c r="G2333" t="s">
        <v>33</v>
      </c>
      <c r="H2333" t="s">
        <v>24</v>
      </c>
      <c r="I2333" s="6">
        <v>120000</v>
      </c>
      <c r="J2333" s="8" t="str">
        <f t="shared" si="217"/>
        <v>HIGH</v>
      </c>
      <c r="K2333" t="s">
        <v>29</v>
      </c>
      <c r="L2333" t="s">
        <v>20</v>
      </c>
      <c r="M2333" s="13">
        <v>0.15659999999999999</v>
      </c>
      <c r="N2333" s="13">
        <v>15.659999999999998</v>
      </c>
      <c r="O2333">
        <v>660</v>
      </c>
      <c r="P2333">
        <v>664</v>
      </c>
      <c r="Q2333">
        <f t="shared" si="218"/>
        <v>662</v>
      </c>
      <c r="R2333" s="8" t="str">
        <f t="shared" si="219"/>
        <v>FAIR</v>
      </c>
      <c r="S2333">
        <f t="shared" si="216"/>
        <v>2</v>
      </c>
      <c r="T2333" s="8" t="str">
        <f t="shared" si="220"/>
        <v>MEDIUM</v>
      </c>
      <c r="U2333" s="8" t="str">
        <f t="shared" si="221"/>
        <v>Moderate DTI/Income/FICO</v>
      </c>
    </row>
    <row r="2334" spans="1:21" x14ac:dyDescent="0.3">
      <c r="A2334">
        <v>65433873</v>
      </c>
      <c r="B2334" s="6">
        <v>20000</v>
      </c>
      <c r="C2334" t="s">
        <v>26</v>
      </c>
      <c r="D2334" s="4">
        <v>8.1799999999999998E-2</v>
      </c>
      <c r="E2334" t="s">
        <v>34</v>
      </c>
      <c r="F2334" t="s">
        <v>35</v>
      </c>
      <c r="G2334" t="s">
        <v>69</v>
      </c>
      <c r="H2334" t="s">
        <v>37</v>
      </c>
      <c r="I2334" s="6">
        <v>50000</v>
      </c>
      <c r="J2334" s="8" t="str">
        <f t="shared" si="217"/>
        <v>MEDIUM</v>
      </c>
      <c r="K2334" t="s">
        <v>29</v>
      </c>
      <c r="L2334" t="s">
        <v>25</v>
      </c>
      <c r="M2334" s="13">
        <v>0.28079999999999999</v>
      </c>
      <c r="N2334" s="13">
        <v>28.08</v>
      </c>
      <c r="O2334">
        <v>695</v>
      </c>
      <c r="P2334">
        <v>699</v>
      </c>
      <c r="Q2334">
        <f t="shared" si="218"/>
        <v>697</v>
      </c>
      <c r="R2334" s="8" t="str">
        <f t="shared" si="219"/>
        <v>FAIR</v>
      </c>
      <c r="S2334">
        <f t="shared" si="216"/>
        <v>1</v>
      </c>
      <c r="T2334" s="8" t="str">
        <f t="shared" si="220"/>
        <v>HIGH</v>
      </c>
      <c r="U2334" s="8" t="str">
        <f t="shared" si="221"/>
        <v>High DTI / Low Income / Low FICO</v>
      </c>
    </row>
    <row r="2335" spans="1:21" x14ac:dyDescent="0.3">
      <c r="A2335">
        <v>63326274</v>
      </c>
      <c r="B2335" s="6">
        <v>35000</v>
      </c>
      <c r="C2335" t="s">
        <v>26</v>
      </c>
      <c r="D2335" s="4">
        <v>0.1153</v>
      </c>
      <c r="E2335" t="s">
        <v>34</v>
      </c>
      <c r="F2335" t="s">
        <v>54</v>
      </c>
      <c r="G2335" t="s">
        <v>23</v>
      </c>
      <c r="H2335" t="s">
        <v>37</v>
      </c>
      <c r="I2335" s="6">
        <v>110000</v>
      </c>
      <c r="J2335" s="8" t="str">
        <f t="shared" si="217"/>
        <v>HIGH</v>
      </c>
      <c r="K2335" t="s">
        <v>29</v>
      </c>
      <c r="L2335" t="s">
        <v>25</v>
      </c>
      <c r="M2335" s="13">
        <v>0.15629999999999999</v>
      </c>
      <c r="N2335" s="13">
        <v>15.629999999999999</v>
      </c>
      <c r="O2335">
        <v>690</v>
      </c>
      <c r="P2335">
        <v>694</v>
      </c>
      <c r="Q2335">
        <f t="shared" si="218"/>
        <v>692</v>
      </c>
      <c r="R2335" s="8" t="str">
        <f t="shared" si="219"/>
        <v>FAIR</v>
      </c>
      <c r="S2335">
        <f t="shared" si="216"/>
        <v>2</v>
      </c>
      <c r="T2335" s="8" t="str">
        <f t="shared" si="220"/>
        <v>MEDIUM</v>
      </c>
      <c r="U2335" s="8" t="str">
        <f t="shared" si="221"/>
        <v>Moderate DTI/Income/FICO</v>
      </c>
    </row>
    <row r="2336" spans="1:21" x14ac:dyDescent="0.3">
      <c r="A2336">
        <v>67928675</v>
      </c>
      <c r="B2336" s="6">
        <v>12000</v>
      </c>
      <c r="C2336" t="s">
        <v>26</v>
      </c>
      <c r="D2336" s="4">
        <v>8.3800000000000013E-2</v>
      </c>
      <c r="E2336" t="s">
        <v>34</v>
      </c>
      <c r="F2336" t="s">
        <v>35</v>
      </c>
      <c r="G2336" t="s">
        <v>17</v>
      </c>
      <c r="H2336" t="s">
        <v>24</v>
      </c>
      <c r="I2336" s="6">
        <v>40000</v>
      </c>
      <c r="J2336" s="8" t="str">
        <f t="shared" si="217"/>
        <v>LOW</v>
      </c>
      <c r="K2336" t="s">
        <v>29</v>
      </c>
      <c r="L2336" t="s">
        <v>20</v>
      </c>
      <c r="M2336" s="13">
        <v>0.1386</v>
      </c>
      <c r="N2336" s="13">
        <v>13.86</v>
      </c>
      <c r="O2336">
        <v>675</v>
      </c>
      <c r="P2336">
        <v>679</v>
      </c>
      <c r="Q2336">
        <f t="shared" si="218"/>
        <v>677</v>
      </c>
      <c r="R2336" s="8" t="str">
        <f t="shared" si="219"/>
        <v>FAIR</v>
      </c>
      <c r="S2336">
        <f t="shared" si="216"/>
        <v>1</v>
      </c>
      <c r="T2336" s="8" t="str">
        <f t="shared" si="220"/>
        <v>HIGH</v>
      </c>
      <c r="U2336" s="8" t="str">
        <f t="shared" si="221"/>
        <v>High DTI / Low Income / Low FICO</v>
      </c>
    </row>
    <row r="2337" spans="1:21" x14ac:dyDescent="0.3">
      <c r="A2337">
        <v>66463194</v>
      </c>
      <c r="B2337" s="6">
        <v>2000</v>
      </c>
      <c r="C2337" t="s">
        <v>26</v>
      </c>
      <c r="D2337" s="4">
        <v>0.13669999999999999</v>
      </c>
      <c r="E2337" t="s">
        <v>21</v>
      </c>
      <c r="F2337" t="s">
        <v>30</v>
      </c>
      <c r="G2337" t="s">
        <v>28</v>
      </c>
      <c r="H2337" t="s">
        <v>37</v>
      </c>
      <c r="I2337" s="6">
        <v>30000</v>
      </c>
      <c r="J2337" s="8" t="str">
        <f t="shared" si="217"/>
        <v>LOW</v>
      </c>
      <c r="K2337" t="s">
        <v>29</v>
      </c>
      <c r="L2337" t="s">
        <v>20</v>
      </c>
      <c r="M2337" s="13">
        <v>0.2072</v>
      </c>
      <c r="N2337" s="13">
        <v>20.72</v>
      </c>
      <c r="O2337">
        <v>680</v>
      </c>
      <c r="P2337">
        <v>684</v>
      </c>
      <c r="Q2337">
        <f t="shared" si="218"/>
        <v>682</v>
      </c>
      <c r="R2337" s="8" t="str">
        <f t="shared" si="219"/>
        <v>FAIR</v>
      </c>
      <c r="S2337">
        <f t="shared" si="216"/>
        <v>1</v>
      </c>
      <c r="T2337" s="8" t="str">
        <f t="shared" si="220"/>
        <v>HIGH</v>
      </c>
      <c r="U2337" s="8" t="str">
        <f t="shared" si="221"/>
        <v>High DTI / Low Income / Low FICO</v>
      </c>
    </row>
    <row r="2338" spans="1:21" x14ac:dyDescent="0.3">
      <c r="A2338">
        <v>67286890</v>
      </c>
      <c r="B2338" s="6">
        <v>1000</v>
      </c>
      <c r="C2338" t="s">
        <v>26</v>
      </c>
      <c r="D2338" s="4">
        <v>0.17859999999999998</v>
      </c>
      <c r="E2338" t="s">
        <v>15</v>
      </c>
      <c r="F2338" t="s">
        <v>51</v>
      </c>
      <c r="G2338" t="s">
        <v>69</v>
      </c>
      <c r="H2338" t="s">
        <v>37</v>
      </c>
      <c r="I2338" s="6">
        <v>9600</v>
      </c>
      <c r="J2338" s="8" t="str">
        <f t="shared" si="217"/>
        <v>LOW</v>
      </c>
      <c r="K2338" t="s">
        <v>48</v>
      </c>
      <c r="L2338" t="s">
        <v>59</v>
      </c>
      <c r="M2338" s="13">
        <v>0.30249999999999999</v>
      </c>
      <c r="N2338" s="13">
        <v>30.25</v>
      </c>
      <c r="O2338">
        <v>670</v>
      </c>
      <c r="P2338">
        <v>674</v>
      </c>
      <c r="Q2338">
        <f t="shared" si="218"/>
        <v>672</v>
      </c>
      <c r="R2338" s="8" t="str">
        <f t="shared" si="219"/>
        <v>FAIR</v>
      </c>
      <c r="S2338">
        <f t="shared" si="216"/>
        <v>1</v>
      </c>
      <c r="T2338" s="8" t="str">
        <f t="shared" si="220"/>
        <v>HIGH</v>
      </c>
      <c r="U2338" s="8" t="str">
        <f t="shared" si="221"/>
        <v>High DTI / Low Income / Low FICO</v>
      </c>
    </row>
    <row r="2339" spans="1:21" x14ac:dyDescent="0.3">
      <c r="A2339">
        <v>62664404</v>
      </c>
      <c r="B2339" s="6">
        <v>12600</v>
      </c>
      <c r="C2339" t="s">
        <v>26</v>
      </c>
      <c r="D2339" s="4">
        <v>0.1399</v>
      </c>
      <c r="E2339" t="s">
        <v>21</v>
      </c>
      <c r="F2339" t="s">
        <v>30</v>
      </c>
      <c r="G2339" t="s">
        <v>23</v>
      </c>
      <c r="H2339" t="s">
        <v>37</v>
      </c>
      <c r="I2339" s="6">
        <v>35000</v>
      </c>
      <c r="J2339" s="8" t="str">
        <f t="shared" si="217"/>
        <v>LOW</v>
      </c>
      <c r="K2339" t="s">
        <v>29</v>
      </c>
      <c r="L2339" t="s">
        <v>20</v>
      </c>
      <c r="M2339" s="13">
        <v>0.2195</v>
      </c>
      <c r="N2339" s="13">
        <v>21.95</v>
      </c>
      <c r="O2339">
        <v>680</v>
      </c>
      <c r="P2339">
        <v>684</v>
      </c>
      <c r="Q2339">
        <f t="shared" si="218"/>
        <v>682</v>
      </c>
      <c r="R2339" s="8" t="str">
        <f t="shared" si="219"/>
        <v>FAIR</v>
      </c>
      <c r="S2339">
        <f t="shared" si="216"/>
        <v>1</v>
      </c>
      <c r="T2339" s="8" t="str">
        <f t="shared" si="220"/>
        <v>HIGH</v>
      </c>
      <c r="U2339" s="8" t="str">
        <f t="shared" si="221"/>
        <v>High DTI / Low Income / Low FICO</v>
      </c>
    </row>
    <row r="2340" spans="1:21" x14ac:dyDescent="0.3">
      <c r="A2340">
        <v>67396055</v>
      </c>
      <c r="B2340" s="6">
        <v>2400</v>
      </c>
      <c r="C2340" t="s">
        <v>26</v>
      </c>
      <c r="D2340" s="4">
        <v>0.12590000000000001</v>
      </c>
      <c r="E2340" t="s">
        <v>21</v>
      </c>
      <c r="F2340" t="s">
        <v>22</v>
      </c>
      <c r="G2340" t="s">
        <v>33</v>
      </c>
      <c r="H2340" t="s">
        <v>24</v>
      </c>
      <c r="I2340" s="6">
        <v>62000</v>
      </c>
      <c r="J2340" s="8" t="str">
        <f t="shared" si="217"/>
        <v>HIGH</v>
      </c>
      <c r="K2340" t="s">
        <v>29</v>
      </c>
      <c r="L2340" t="s">
        <v>59</v>
      </c>
      <c r="M2340" s="13">
        <v>9.1899999999999996E-2</v>
      </c>
      <c r="N2340" s="13">
        <v>9.19</v>
      </c>
      <c r="O2340">
        <v>660</v>
      </c>
      <c r="P2340">
        <v>664</v>
      </c>
      <c r="Q2340">
        <f t="shared" si="218"/>
        <v>662</v>
      </c>
      <c r="R2340" s="8" t="str">
        <f t="shared" si="219"/>
        <v>FAIR</v>
      </c>
      <c r="S2340">
        <f t="shared" si="216"/>
        <v>2</v>
      </c>
      <c r="T2340" s="8" t="str">
        <f t="shared" si="220"/>
        <v>MEDIUM</v>
      </c>
      <c r="U2340" s="8" t="str">
        <f t="shared" si="221"/>
        <v>Moderate DTI/Income/FICO</v>
      </c>
    </row>
    <row r="2341" spans="1:21" x14ac:dyDescent="0.3">
      <c r="A2341">
        <v>67295911</v>
      </c>
      <c r="B2341" s="6">
        <v>24000</v>
      </c>
      <c r="C2341" t="s">
        <v>26</v>
      </c>
      <c r="D2341" s="4">
        <v>9.1700000000000004E-2</v>
      </c>
      <c r="E2341" t="s">
        <v>34</v>
      </c>
      <c r="F2341" t="s">
        <v>68</v>
      </c>
      <c r="G2341" t="s">
        <v>17</v>
      </c>
      <c r="H2341" t="s">
        <v>37</v>
      </c>
      <c r="I2341" s="6">
        <v>107000</v>
      </c>
      <c r="J2341" s="8" t="str">
        <f t="shared" si="217"/>
        <v>HIGH</v>
      </c>
      <c r="K2341" t="s">
        <v>29</v>
      </c>
      <c r="L2341" t="s">
        <v>25</v>
      </c>
      <c r="M2341" s="13">
        <v>0.1802</v>
      </c>
      <c r="N2341" s="13">
        <v>18.02</v>
      </c>
      <c r="O2341">
        <v>700</v>
      </c>
      <c r="P2341">
        <v>704</v>
      </c>
      <c r="Q2341">
        <f t="shared" si="218"/>
        <v>702</v>
      </c>
      <c r="R2341" s="8" t="str">
        <f t="shared" si="219"/>
        <v>GOOD</v>
      </c>
      <c r="S2341">
        <f t="shared" si="216"/>
        <v>2</v>
      </c>
      <c r="T2341" s="8" t="str">
        <f t="shared" si="220"/>
        <v>MEDIUM</v>
      </c>
      <c r="U2341" s="8" t="str">
        <f t="shared" si="221"/>
        <v>Moderate DTI/Income/FICO</v>
      </c>
    </row>
    <row r="2342" spans="1:21" x14ac:dyDescent="0.3">
      <c r="A2342">
        <v>65756562</v>
      </c>
      <c r="B2342" s="6">
        <v>3600</v>
      </c>
      <c r="C2342" t="s">
        <v>26</v>
      </c>
      <c r="D2342" s="4">
        <v>0.1099</v>
      </c>
      <c r="E2342" t="s">
        <v>34</v>
      </c>
      <c r="F2342" t="s">
        <v>49</v>
      </c>
      <c r="G2342" t="s">
        <v>69</v>
      </c>
      <c r="H2342" t="s">
        <v>37</v>
      </c>
      <c r="I2342" s="6">
        <v>35000</v>
      </c>
      <c r="J2342" s="8" t="str">
        <f t="shared" si="217"/>
        <v>LOW</v>
      </c>
      <c r="K2342" t="s">
        <v>29</v>
      </c>
      <c r="L2342" t="s">
        <v>20</v>
      </c>
      <c r="M2342" s="13">
        <v>0.22190000000000001</v>
      </c>
      <c r="N2342" s="13">
        <v>22.19</v>
      </c>
      <c r="O2342">
        <v>680</v>
      </c>
      <c r="P2342">
        <v>684</v>
      </c>
      <c r="Q2342">
        <f t="shared" si="218"/>
        <v>682</v>
      </c>
      <c r="R2342" s="8" t="str">
        <f t="shared" si="219"/>
        <v>FAIR</v>
      </c>
      <c r="S2342">
        <f t="shared" si="216"/>
        <v>1</v>
      </c>
      <c r="T2342" s="8" t="str">
        <f t="shared" si="220"/>
        <v>HIGH</v>
      </c>
      <c r="U2342" s="8" t="str">
        <f t="shared" si="221"/>
        <v>High DTI / Low Income / Low FICO</v>
      </c>
    </row>
    <row r="2343" spans="1:21" x14ac:dyDescent="0.3">
      <c r="A2343">
        <v>65514320</v>
      </c>
      <c r="B2343" s="6">
        <v>12000</v>
      </c>
      <c r="C2343" t="s">
        <v>26</v>
      </c>
      <c r="D2343" s="4">
        <v>0.12050000000000001</v>
      </c>
      <c r="E2343" t="s">
        <v>21</v>
      </c>
      <c r="F2343" t="s">
        <v>40</v>
      </c>
      <c r="G2343" t="s">
        <v>33</v>
      </c>
      <c r="H2343" t="s">
        <v>18</v>
      </c>
      <c r="I2343" s="6">
        <v>46800</v>
      </c>
      <c r="J2343" s="8" t="str">
        <f t="shared" si="217"/>
        <v>MEDIUM</v>
      </c>
      <c r="K2343" t="s">
        <v>29</v>
      </c>
      <c r="L2343" t="s">
        <v>20</v>
      </c>
      <c r="M2343" s="13">
        <v>0.16870000000000002</v>
      </c>
      <c r="N2343" s="13">
        <v>16.87</v>
      </c>
      <c r="O2343">
        <v>680</v>
      </c>
      <c r="P2343">
        <v>684</v>
      </c>
      <c r="Q2343">
        <f t="shared" si="218"/>
        <v>682</v>
      </c>
      <c r="R2343" s="8" t="str">
        <f t="shared" si="219"/>
        <v>FAIR</v>
      </c>
      <c r="S2343">
        <f t="shared" si="216"/>
        <v>2</v>
      </c>
      <c r="T2343" s="8" t="str">
        <f t="shared" si="220"/>
        <v>MEDIUM</v>
      </c>
      <c r="U2343" s="8" t="str">
        <f t="shared" si="221"/>
        <v>Moderate DTI/Income/FICO</v>
      </c>
    </row>
    <row r="2344" spans="1:21" x14ac:dyDescent="0.3">
      <c r="A2344">
        <v>66493564</v>
      </c>
      <c r="B2344" s="6">
        <v>4900</v>
      </c>
      <c r="C2344" t="s">
        <v>26</v>
      </c>
      <c r="D2344" s="4">
        <v>0.16550000000000001</v>
      </c>
      <c r="E2344" t="s">
        <v>15</v>
      </c>
      <c r="F2344" t="s">
        <v>16</v>
      </c>
      <c r="G2344" t="s">
        <v>47</v>
      </c>
      <c r="H2344" t="s">
        <v>37</v>
      </c>
      <c r="I2344" s="6">
        <v>53212</v>
      </c>
      <c r="J2344" s="8" t="str">
        <f t="shared" si="217"/>
        <v>MEDIUM</v>
      </c>
      <c r="K2344" t="s">
        <v>29</v>
      </c>
      <c r="L2344" t="s">
        <v>20</v>
      </c>
      <c r="M2344" s="13">
        <v>0.12039999999999999</v>
      </c>
      <c r="N2344" s="13">
        <v>12.04</v>
      </c>
      <c r="O2344">
        <v>660</v>
      </c>
      <c r="P2344">
        <v>664</v>
      </c>
      <c r="Q2344">
        <f t="shared" si="218"/>
        <v>662</v>
      </c>
      <c r="R2344" s="8" t="str">
        <f t="shared" si="219"/>
        <v>FAIR</v>
      </c>
      <c r="S2344">
        <f t="shared" si="216"/>
        <v>2</v>
      </c>
      <c r="T2344" s="8" t="str">
        <f t="shared" si="220"/>
        <v>MEDIUM</v>
      </c>
      <c r="U2344" s="8" t="str">
        <f t="shared" si="221"/>
        <v>Moderate DTI/Income/FICO</v>
      </c>
    </row>
    <row r="2345" spans="1:21" x14ac:dyDescent="0.3">
      <c r="A2345">
        <v>62754172</v>
      </c>
      <c r="B2345" s="6">
        <v>3600</v>
      </c>
      <c r="C2345" t="s">
        <v>26</v>
      </c>
      <c r="D2345" s="4">
        <v>0.12689999999999999</v>
      </c>
      <c r="E2345" t="s">
        <v>21</v>
      </c>
      <c r="F2345" t="s">
        <v>22</v>
      </c>
      <c r="G2345" t="s">
        <v>39</v>
      </c>
      <c r="H2345" t="s">
        <v>37</v>
      </c>
      <c r="I2345" s="6">
        <v>38000</v>
      </c>
      <c r="J2345" s="8" t="str">
        <f t="shared" si="217"/>
        <v>LOW</v>
      </c>
      <c r="K2345" t="s">
        <v>29</v>
      </c>
      <c r="L2345" t="s">
        <v>25</v>
      </c>
      <c r="M2345" s="13">
        <v>0.1409</v>
      </c>
      <c r="N2345" s="13">
        <v>14.09</v>
      </c>
      <c r="O2345">
        <v>665</v>
      </c>
      <c r="P2345">
        <v>669</v>
      </c>
      <c r="Q2345">
        <f t="shared" si="218"/>
        <v>667</v>
      </c>
      <c r="R2345" s="8" t="str">
        <f t="shared" si="219"/>
        <v>FAIR</v>
      </c>
      <c r="S2345">
        <f t="shared" si="216"/>
        <v>1</v>
      </c>
      <c r="T2345" s="8" t="str">
        <f t="shared" si="220"/>
        <v>HIGH</v>
      </c>
      <c r="U2345" s="8" t="str">
        <f t="shared" si="221"/>
        <v>High DTI / Low Income / Low FICO</v>
      </c>
    </row>
    <row r="2346" spans="1:21" x14ac:dyDescent="0.3">
      <c r="A2346">
        <v>67288533</v>
      </c>
      <c r="B2346" s="6">
        <v>15500</v>
      </c>
      <c r="C2346" t="s">
        <v>26</v>
      </c>
      <c r="D2346" s="4">
        <v>5.3200000000000004E-2</v>
      </c>
      <c r="E2346" t="s">
        <v>45</v>
      </c>
      <c r="F2346" t="s">
        <v>57</v>
      </c>
      <c r="G2346" t="s">
        <v>28</v>
      </c>
      <c r="H2346" t="s">
        <v>24</v>
      </c>
      <c r="I2346" s="6">
        <v>70000</v>
      </c>
      <c r="J2346" s="8" t="str">
        <f t="shared" si="217"/>
        <v>HIGH</v>
      </c>
      <c r="K2346" t="s">
        <v>29</v>
      </c>
      <c r="L2346" t="s">
        <v>25</v>
      </c>
      <c r="M2346" s="13">
        <v>5.3800000000000001E-2</v>
      </c>
      <c r="N2346" s="13">
        <v>5.38</v>
      </c>
      <c r="O2346">
        <v>730</v>
      </c>
      <c r="P2346">
        <v>734</v>
      </c>
      <c r="Q2346">
        <f t="shared" si="218"/>
        <v>732</v>
      </c>
      <c r="R2346" s="8" t="str">
        <f t="shared" si="219"/>
        <v>GOOD</v>
      </c>
      <c r="S2346">
        <f t="shared" si="216"/>
        <v>3</v>
      </c>
      <c r="T2346" s="8" t="str">
        <f t="shared" si="220"/>
        <v>LOW</v>
      </c>
      <c r="U2346" s="8" t="str">
        <f t="shared" si="221"/>
        <v>Strong Profile</v>
      </c>
    </row>
    <row r="2347" spans="1:21" x14ac:dyDescent="0.3">
      <c r="A2347">
        <v>67979268</v>
      </c>
      <c r="B2347" s="6">
        <v>11150</v>
      </c>
      <c r="C2347" t="s">
        <v>26</v>
      </c>
      <c r="D2347" s="4">
        <v>0.1148</v>
      </c>
      <c r="E2347" t="s">
        <v>34</v>
      </c>
      <c r="F2347" t="s">
        <v>54</v>
      </c>
      <c r="G2347" t="s">
        <v>33</v>
      </c>
      <c r="H2347" t="s">
        <v>24</v>
      </c>
      <c r="I2347" s="6">
        <v>49000</v>
      </c>
      <c r="J2347" s="8" t="str">
        <f t="shared" si="217"/>
        <v>MEDIUM</v>
      </c>
      <c r="K2347" t="s">
        <v>29</v>
      </c>
      <c r="L2347" t="s">
        <v>59</v>
      </c>
      <c r="M2347" s="13">
        <v>0.1411</v>
      </c>
      <c r="N2347" s="13">
        <v>14.11</v>
      </c>
      <c r="O2347">
        <v>660</v>
      </c>
      <c r="P2347">
        <v>664</v>
      </c>
      <c r="Q2347">
        <f t="shared" si="218"/>
        <v>662</v>
      </c>
      <c r="R2347" s="8" t="str">
        <f t="shared" si="219"/>
        <v>FAIR</v>
      </c>
      <c r="S2347">
        <f t="shared" si="216"/>
        <v>2</v>
      </c>
      <c r="T2347" s="8" t="str">
        <f t="shared" si="220"/>
        <v>MEDIUM</v>
      </c>
      <c r="U2347" s="8" t="str">
        <f t="shared" si="221"/>
        <v>Moderate DTI/Income/FICO</v>
      </c>
    </row>
    <row r="2348" spans="1:21" x14ac:dyDescent="0.3">
      <c r="A2348">
        <v>65342710</v>
      </c>
      <c r="B2348" s="6">
        <v>6000</v>
      </c>
      <c r="C2348" t="s">
        <v>26</v>
      </c>
      <c r="D2348" s="4">
        <v>9.9900000000000003E-2</v>
      </c>
      <c r="E2348" t="s">
        <v>34</v>
      </c>
      <c r="F2348" t="s">
        <v>58</v>
      </c>
      <c r="G2348" t="s">
        <v>39</v>
      </c>
      <c r="H2348" t="s">
        <v>37</v>
      </c>
      <c r="I2348" s="6">
        <v>62000</v>
      </c>
      <c r="J2348" s="8" t="str">
        <f t="shared" si="217"/>
        <v>HIGH</v>
      </c>
      <c r="K2348" t="s">
        <v>48</v>
      </c>
      <c r="L2348" t="s">
        <v>20</v>
      </c>
      <c r="M2348" s="13">
        <v>0.29770000000000002</v>
      </c>
      <c r="N2348" s="13">
        <v>29.770000000000003</v>
      </c>
      <c r="O2348">
        <v>660</v>
      </c>
      <c r="P2348">
        <v>664</v>
      </c>
      <c r="Q2348">
        <f t="shared" si="218"/>
        <v>662</v>
      </c>
      <c r="R2348" s="8" t="str">
        <f t="shared" si="219"/>
        <v>FAIR</v>
      </c>
      <c r="S2348">
        <f t="shared" si="216"/>
        <v>1</v>
      </c>
      <c r="T2348" s="8" t="str">
        <f t="shared" si="220"/>
        <v>HIGH</v>
      </c>
      <c r="U2348" s="8" t="str">
        <f t="shared" si="221"/>
        <v>High DTI / Low Income / Low FICO</v>
      </c>
    </row>
    <row r="2349" spans="1:21" x14ac:dyDescent="0.3">
      <c r="A2349">
        <v>67576071</v>
      </c>
      <c r="B2349" s="6">
        <v>3000</v>
      </c>
      <c r="C2349" t="s">
        <v>26</v>
      </c>
      <c r="D2349" s="4">
        <v>0.11220000000000001</v>
      </c>
      <c r="E2349" t="s">
        <v>34</v>
      </c>
      <c r="F2349" t="s">
        <v>54</v>
      </c>
      <c r="G2349" t="s">
        <v>36</v>
      </c>
      <c r="H2349" t="s">
        <v>24</v>
      </c>
      <c r="I2349" s="6">
        <v>85000</v>
      </c>
      <c r="J2349" s="8" t="str">
        <f t="shared" si="217"/>
        <v>HIGH</v>
      </c>
      <c r="K2349" t="s">
        <v>29</v>
      </c>
      <c r="L2349" t="s">
        <v>31</v>
      </c>
      <c r="M2349" s="13">
        <v>7.5800000000000006E-2</v>
      </c>
      <c r="N2349" s="13">
        <v>7.580000000000001</v>
      </c>
      <c r="O2349">
        <v>665</v>
      </c>
      <c r="P2349">
        <v>669</v>
      </c>
      <c r="Q2349">
        <f t="shared" si="218"/>
        <v>667</v>
      </c>
      <c r="R2349" s="8" t="str">
        <f t="shared" si="219"/>
        <v>FAIR</v>
      </c>
      <c r="S2349">
        <f t="shared" si="216"/>
        <v>2</v>
      </c>
      <c r="T2349" s="8" t="str">
        <f t="shared" si="220"/>
        <v>MEDIUM</v>
      </c>
      <c r="U2349" s="8" t="str">
        <f t="shared" si="221"/>
        <v>Moderate DTI/Income/FICO</v>
      </c>
    </row>
    <row r="2350" spans="1:21" x14ac:dyDescent="0.3">
      <c r="A2350">
        <v>64078133</v>
      </c>
      <c r="B2350" s="6">
        <v>3000</v>
      </c>
      <c r="C2350" t="s">
        <v>26</v>
      </c>
      <c r="D2350" s="4">
        <v>0.1318</v>
      </c>
      <c r="E2350" t="s">
        <v>21</v>
      </c>
      <c r="F2350" t="s">
        <v>32</v>
      </c>
      <c r="G2350" t="s">
        <v>17</v>
      </c>
      <c r="H2350" t="s">
        <v>37</v>
      </c>
      <c r="I2350" s="6">
        <v>140000</v>
      </c>
      <c r="J2350" s="8" t="str">
        <f t="shared" si="217"/>
        <v>HIGH</v>
      </c>
      <c r="K2350" t="s">
        <v>29</v>
      </c>
      <c r="L2350" t="s">
        <v>59</v>
      </c>
      <c r="M2350" s="13">
        <v>4.99E-2</v>
      </c>
      <c r="N2350" s="13">
        <v>4.99</v>
      </c>
      <c r="O2350">
        <v>670</v>
      </c>
      <c r="P2350">
        <v>674</v>
      </c>
      <c r="Q2350">
        <f t="shared" si="218"/>
        <v>672</v>
      </c>
      <c r="R2350" s="8" t="str">
        <f t="shared" si="219"/>
        <v>FAIR</v>
      </c>
      <c r="S2350">
        <f t="shared" si="216"/>
        <v>2</v>
      </c>
      <c r="T2350" s="8" t="str">
        <f t="shared" si="220"/>
        <v>MEDIUM</v>
      </c>
      <c r="U2350" s="8" t="str">
        <f t="shared" si="221"/>
        <v>Moderate DTI/Income/FICO</v>
      </c>
    </row>
    <row r="2351" spans="1:21" x14ac:dyDescent="0.3">
      <c r="A2351">
        <v>66471037</v>
      </c>
      <c r="B2351" s="6">
        <v>5000</v>
      </c>
      <c r="C2351" t="s">
        <v>26</v>
      </c>
      <c r="D2351" s="4">
        <v>8.3800000000000013E-2</v>
      </c>
      <c r="E2351" t="s">
        <v>34</v>
      </c>
      <c r="F2351" t="s">
        <v>35</v>
      </c>
      <c r="G2351" t="s">
        <v>28</v>
      </c>
      <c r="H2351" t="s">
        <v>24</v>
      </c>
      <c r="I2351" s="6">
        <v>45000</v>
      </c>
      <c r="J2351" s="8" t="str">
        <f t="shared" si="217"/>
        <v>MEDIUM</v>
      </c>
      <c r="K2351" t="s">
        <v>29</v>
      </c>
      <c r="L2351" t="s">
        <v>20</v>
      </c>
      <c r="M2351" s="13">
        <v>4.1599999999999998E-2</v>
      </c>
      <c r="N2351" s="13">
        <v>4.16</v>
      </c>
      <c r="O2351">
        <v>715</v>
      </c>
      <c r="P2351">
        <v>719</v>
      </c>
      <c r="Q2351">
        <f t="shared" si="218"/>
        <v>717</v>
      </c>
      <c r="R2351" s="8" t="str">
        <f t="shared" si="219"/>
        <v>GOOD</v>
      </c>
      <c r="S2351">
        <f t="shared" si="216"/>
        <v>2</v>
      </c>
      <c r="T2351" s="8" t="str">
        <f t="shared" si="220"/>
        <v>MEDIUM</v>
      </c>
      <c r="U2351" s="8" t="str">
        <f t="shared" si="221"/>
        <v>Moderate DTI/Income/FICO</v>
      </c>
    </row>
    <row r="2352" spans="1:21" x14ac:dyDescent="0.3">
      <c r="A2352">
        <v>67978922</v>
      </c>
      <c r="B2352" s="6">
        <v>21500</v>
      </c>
      <c r="C2352" t="s">
        <v>26</v>
      </c>
      <c r="D2352" s="4">
        <v>5.3200000000000004E-2</v>
      </c>
      <c r="E2352" t="s">
        <v>45</v>
      </c>
      <c r="F2352" t="s">
        <v>57</v>
      </c>
      <c r="G2352" t="s">
        <v>36</v>
      </c>
      <c r="H2352" t="s">
        <v>37</v>
      </c>
      <c r="I2352" s="6">
        <v>137000</v>
      </c>
      <c r="J2352" s="8" t="str">
        <f t="shared" si="217"/>
        <v>HIGH</v>
      </c>
      <c r="K2352" t="s">
        <v>29</v>
      </c>
      <c r="L2352" t="s">
        <v>25</v>
      </c>
      <c r="M2352" s="13">
        <v>6.7299999999999999E-2</v>
      </c>
      <c r="N2352" s="13">
        <v>6.7299999999999995</v>
      </c>
      <c r="O2352">
        <v>730</v>
      </c>
      <c r="P2352">
        <v>734</v>
      </c>
      <c r="Q2352">
        <f t="shared" si="218"/>
        <v>732</v>
      </c>
      <c r="R2352" s="8" t="str">
        <f t="shared" si="219"/>
        <v>GOOD</v>
      </c>
      <c r="S2352">
        <f t="shared" si="216"/>
        <v>3</v>
      </c>
      <c r="T2352" s="8" t="str">
        <f t="shared" si="220"/>
        <v>LOW</v>
      </c>
      <c r="U2352" s="8" t="str">
        <f t="shared" si="221"/>
        <v>Strong Profile</v>
      </c>
    </row>
    <row r="2353" spans="1:21" x14ac:dyDescent="0.3">
      <c r="A2353">
        <v>65815878</v>
      </c>
      <c r="B2353" s="6">
        <v>17200</v>
      </c>
      <c r="C2353" t="s">
        <v>26</v>
      </c>
      <c r="D2353" s="4">
        <v>0.25989999999999996</v>
      </c>
      <c r="E2353" t="s">
        <v>41</v>
      </c>
      <c r="F2353" t="s">
        <v>78</v>
      </c>
      <c r="G2353" t="s">
        <v>33</v>
      </c>
      <c r="H2353" t="s">
        <v>37</v>
      </c>
      <c r="I2353" s="6">
        <v>65000</v>
      </c>
      <c r="J2353" s="8" t="str">
        <f t="shared" si="217"/>
        <v>HIGH</v>
      </c>
      <c r="K2353" t="s">
        <v>48</v>
      </c>
      <c r="L2353" t="s">
        <v>20</v>
      </c>
      <c r="M2353" s="13">
        <v>0.16570000000000001</v>
      </c>
      <c r="N2353" s="13">
        <v>16.57</v>
      </c>
      <c r="O2353">
        <v>700</v>
      </c>
      <c r="P2353">
        <v>704</v>
      </c>
      <c r="Q2353">
        <f t="shared" si="218"/>
        <v>702</v>
      </c>
      <c r="R2353" s="8" t="str">
        <f t="shared" si="219"/>
        <v>GOOD</v>
      </c>
      <c r="S2353">
        <f t="shared" si="216"/>
        <v>2</v>
      </c>
      <c r="T2353" s="8" t="str">
        <f t="shared" si="220"/>
        <v>MEDIUM</v>
      </c>
      <c r="U2353" s="8" t="str">
        <f t="shared" si="221"/>
        <v>Moderate DTI/Income/FICO</v>
      </c>
    </row>
    <row r="2354" spans="1:21" x14ac:dyDescent="0.3">
      <c r="A2354">
        <v>63474139</v>
      </c>
      <c r="B2354" s="6">
        <v>8500</v>
      </c>
      <c r="C2354" t="s">
        <v>26</v>
      </c>
      <c r="D2354" s="4">
        <v>9.9900000000000003E-2</v>
      </c>
      <c r="E2354" t="s">
        <v>34</v>
      </c>
      <c r="F2354" t="s">
        <v>58</v>
      </c>
      <c r="G2354" t="s">
        <v>17</v>
      </c>
      <c r="H2354" t="s">
        <v>37</v>
      </c>
      <c r="I2354" s="6">
        <v>50000</v>
      </c>
      <c r="J2354" s="8" t="str">
        <f t="shared" si="217"/>
        <v>MEDIUM</v>
      </c>
      <c r="K2354" t="s">
        <v>29</v>
      </c>
      <c r="L2354" t="s">
        <v>20</v>
      </c>
      <c r="M2354" s="13">
        <v>0.14000000000000001</v>
      </c>
      <c r="N2354" s="13">
        <v>14.000000000000002</v>
      </c>
      <c r="O2354">
        <v>685</v>
      </c>
      <c r="P2354">
        <v>689</v>
      </c>
      <c r="Q2354">
        <f t="shared" si="218"/>
        <v>687</v>
      </c>
      <c r="R2354" s="8" t="str">
        <f t="shared" si="219"/>
        <v>FAIR</v>
      </c>
      <c r="S2354">
        <f t="shared" si="216"/>
        <v>2</v>
      </c>
      <c r="T2354" s="8" t="str">
        <f t="shared" si="220"/>
        <v>MEDIUM</v>
      </c>
      <c r="U2354" s="8" t="str">
        <f t="shared" si="221"/>
        <v>Moderate DTI/Income/FICO</v>
      </c>
    </row>
    <row r="2355" spans="1:21" x14ac:dyDescent="0.3">
      <c r="A2355">
        <v>64190173</v>
      </c>
      <c r="B2355" s="6">
        <v>10400</v>
      </c>
      <c r="C2355" t="s">
        <v>14</v>
      </c>
      <c r="D2355" s="4">
        <v>0.12590000000000001</v>
      </c>
      <c r="E2355" t="s">
        <v>21</v>
      </c>
      <c r="F2355" t="s">
        <v>22</v>
      </c>
      <c r="G2355" t="s">
        <v>33</v>
      </c>
      <c r="H2355" t="s">
        <v>24</v>
      </c>
      <c r="I2355" s="6">
        <v>92000</v>
      </c>
      <c r="J2355" s="8" t="str">
        <f t="shared" si="217"/>
        <v>HIGH</v>
      </c>
      <c r="K2355" t="s">
        <v>29</v>
      </c>
      <c r="L2355" t="s">
        <v>31</v>
      </c>
      <c r="M2355" s="13">
        <v>0.1396</v>
      </c>
      <c r="N2355" s="13">
        <v>13.96</v>
      </c>
      <c r="O2355">
        <v>675</v>
      </c>
      <c r="P2355">
        <v>679</v>
      </c>
      <c r="Q2355">
        <f t="shared" si="218"/>
        <v>677</v>
      </c>
      <c r="R2355" s="8" t="str">
        <f t="shared" si="219"/>
        <v>FAIR</v>
      </c>
      <c r="S2355">
        <f t="shared" si="216"/>
        <v>2</v>
      </c>
      <c r="T2355" s="8" t="str">
        <f t="shared" si="220"/>
        <v>MEDIUM</v>
      </c>
      <c r="U2355" s="8" t="str">
        <f t="shared" si="221"/>
        <v>Moderate DTI/Income/FICO</v>
      </c>
    </row>
    <row r="2356" spans="1:21" x14ac:dyDescent="0.3">
      <c r="A2356">
        <v>65028629</v>
      </c>
      <c r="B2356" s="6">
        <v>8000</v>
      </c>
      <c r="C2356" t="s">
        <v>26</v>
      </c>
      <c r="D2356" s="4">
        <v>5.3200000000000004E-2</v>
      </c>
      <c r="E2356" t="s">
        <v>45</v>
      </c>
      <c r="F2356" t="s">
        <v>57</v>
      </c>
      <c r="G2356" t="s">
        <v>69</v>
      </c>
      <c r="H2356" t="s">
        <v>37</v>
      </c>
      <c r="I2356" s="6">
        <v>65000</v>
      </c>
      <c r="J2356" s="8" t="str">
        <f t="shared" si="217"/>
        <v>HIGH</v>
      </c>
      <c r="K2356" t="s">
        <v>29</v>
      </c>
      <c r="L2356" t="s">
        <v>25</v>
      </c>
      <c r="M2356" s="13">
        <v>0.17780000000000001</v>
      </c>
      <c r="N2356" s="13">
        <v>17.78</v>
      </c>
      <c r="O2356">
        <v>740</v>
      </c>
      <c r="P2356">
        <v>744</v>
      </c>
      <c r="Q2356">
        <f t="shared" si="218"/>
        <v>742</v>
      </c>
      <c r="R2356" s="8" t="str">
        <f t="shared" si="219"/>
        <v>GOOD</v>
      </c>
      <c r="S2356">
        <f t="shared" si="216"/>
        <v>2</v>
      </c>
      <c r="T2356" s="8" t="str">
        <f t="shared" si="220"/>
        <v>MEDIUM</v>
      </c>
      <c r="U2356" s="8" t="str">
        <f t="shared" si="221"/>
        <v>Moderate DTI/Income/FICO</v>
      </c>
    </row>
    <row r="2357" spans="1:21" x14ac:dyDescent="0.3">
      <c r="A2357">
        <v>63661753</v>
      </c>
      <c r="B2357" s="6">
        <v>21000</v>
      </c>
      <c r="C2357" t="s">
        <v>26</v>
      </c>
      <c r="D2357" s="4">
        <v>5.3200000000000004E-2</v>
      </c>
      <c r="E2357" t="s">
        <v>45</v>
      </c>
      <c r="F2357" t="s">
        <v>57</v>
      </c>
      <c r="G2357" t="s">
        <v>23</v>
      </c>
      <c r="H2357" t="s">
        <v>24</v>
      </c>
      <c r="I2357" s="6">
        <v>200000</v>
      </c>
      <c r="J2357" s="8" t="str">
        <f t="shared" si="217"/>
        <v>HIGH</v>
      </c>
      <c r="K2357" t="s">
        <v>29</v>
      </c>
      <c r="L2357" t="s">
        <v>25</v>
      </c>
      <c r="M2357" s="13">
        <v>0.1424</v>
      </c>
      <c r="N2357" s="13">
        <v>14.24</v>
      </c>
      <c r="O2357">
        <v>695</v>
      </c>
      <c r="P2357">
        <v>699</v>
      </c>
      <c r="Q2357">
        <f t="shared" si="218"/>
        <v>697</v>
      </c>
      <c r="R2357" s="8" t="str">
        <f t="shared" si="219"/>
        <v>FAIR</v>
      </c>
      <c r="S2357">
        <f t="shared" si="216"/>
        <v>2</v>
      </c>
      <c r="T2357" s="8" t="str">
        <f t="shared" si="220"/>
        <v>MEDIUM</v>
      </c>
      <c r="U2357" s="8" t="str">
        <f t="shared" si="221"/>
        <v>Moderate DTI/Income/FICO</v>
      </c>
    </row>
    <row r="2358" spans="1:21" x14ac:dyDescent="0.3">
      <c r="A2358">
        <v>65924829</v>
      </c>
      <c r="B2358" s="6">
        <v>13000</v>
      </c>
      <c r="C2358" t="s">
        <v>26</v>
      </c>
      <c r="D2358" s="4">
        <v>9.7599999999999992E-2</v>
      </c>
      <c r="E2358" t="s">
        <v>34</v>
      </c>
      <c r="F2358" t="s">
        <v>58</v>
      </c>
      <c r="G2358" t="s">
        <v>69</v>
      </c>
      <c r="H2358" t="s">
        <v>37</v>
      </c>
      <c r="I2358" s="6">
        <v>55000</v>
      </c>
      <c r="J2358" s="8" t="str">
        <f t="shared" si="217"/>
        <v>MEDIUM</v>
      </c>
      <c r="K2358" t="s">
        <v>29</v>
      </c>
      <c r="L2358" t="s">
        <v>20</v>
      </c>
      <c r="M2358" s="13">
        <v>9.6000000000000002E-2</v>
      </c>
      <c r="N2358" s="13">
        <v>9.6</v>
      </c>
      <c r="O2358">
        <v>675</v>
      </c>
      <c r="P2358">
        <v>679</v>
      </c>
      <c r="Q2358">
        <f t="shared" si="218"/>
        <v>677</v>
      </c>
      <c r="R2358" s="8" t="str">
        <f t="shared" si="219"/>
        <v>FAIR</v>
      </c>
      <c r="S2358">
        <f t="shared" si="216"/>
        <v>2</v>
      </c>
      <c r="T2358" s="8" t="str">
        <f t="shared" si="220"/>
        <v>MEDIUM</v>
      </c>
      <c r="U2358" s="8" t="str">
        <f t="shared" si="221"/>
        <v>Moderate DTI/Income/FICO</v>
      </c>
    </row>
    <row r="2359" spans="1:21" x14ac:dyDescent="0.3">
      <c r="A2359">
        <v>62145286</v>
      </c>
      <c r="B2359" s="6">
        <v>10000</v>
      </c>
      <c r="C2359" t="s">
        <v>14</v>
      </c>
      <c r="D2359" s="4">
        <v>0.1855</v>
      </c>
      <c r="E2359" t="s">
        <v>43</v>
      </c>
      <c r="F2359" t="s">
        <v>70</v>
      </c>
      <c r="G2359" t="s">
        <v>17</v>
      </c>
      <c r="H2359" t="s">
        <v>37</v>
      </c>
      <c r="I2359" s="6">
        <v>40000</v>
      </c>
      <c r="J2359" s="8" t="str">
        <f t="shared" si="217"/>
        <v>LOW</v>
      </c>
      <c r="K2359" t="s">
        <v>48</v>
      </c>
      <c r="L2359" t="s">
        <v>59</v>
      </c>
      <c r="M2359" s="13">
        <v>0.1545</v>
      </c>
      <c r="N2359" s="13">
        <v>15.45</v>
      </c>
      <c r="O2359">
        <v>680</v>
      </c>
      <c r="P2359">
        <v>684</v>
      </c>
      <c r="Q2359">
        <f t="shared" si="218"/>
        <v>682</v>
      </c>
      <c r="R2359" s="8" t="str">
        <f t="shared" si="219"/>
        <v>FAIR</v>
      </c>
      <c r="S2359">
        <f t="shared" si="216"/>
        <v>1</v>
      </c>
      <c r="T2359" s="8" t="str">
        <f t="shared" si="220"/>
        <v>HIGH</v>
      </c>
      <c r="U2359" s="8" t="str">
        <f t="shared" si="221"/>
        <v>High DTI / Low Income / Low FICO</v>
      </c>
    </row>
    <row r="2360" spans="1:21" x14ac:dyDescent="0.3">
      <c r="A2360">
        <v>65685415</v>
      </c>
      <c r="B2360" s="6">
        <v>6000</v>
      </c>
      <c r="C2360" t="s">
        <v>26</v>
      </c>
      <c r="D2360" s="4">
        <v>0.11990000000000001</v>
      </c>
      <c r="E2360" t="s">
        <v>21</v>
      </c>
      <c r="F2360" t="s">
        <v>40</v>
      </c>
      <c r="G2360" t="s">
        <v>23</v>
      </c>
      <c r="H2360" t="s">
        <v>37</v>
      </c>
      <c r="I2360" s="6">
        <v>50000</v>
      </c>
      <c r="J2360" s="8" t="str">
        <f t="shared" si="217"/>
        <v>MEDIUM</v>
      </c>
      <c r="K2360" t="s">
        <v>48</v>
      </c>
      <c r="L2360" t="s">
        <v>20</v>
      </c>
      <c r="M2360" s="13">
        <v>0.20860000000000001</v>
      </c>
      <c r="N2360" s="13">
        <v>20.86</v>
      </c>
      <c r="O2360">
        <v>660</v>
      </c>
      <c r="P2360">
        <v>664</v>
      </c>
      <c r="Q2360">
        <f t="shared" si="218"/>
        <v>662</v>
      </c>
      <c r="R2360" s="8" t="str">
        <f t="shared" si="219"/>
        <v>FAIR</v>
      </c>
      <c r="S2360">
        <f t="shared" si="216"/>
        <v>1</v>
      </c>
      <c r="T2360" s="8" t="str">
        <f t="shared" si="220"/>
        <v>HIGH</v>
      </c>
      <c r="U2360" s="8" t="str">
        <f t="shared" si="221"/>
        <v>High DTI / Low Income / Low FICO</v>
      </c>
    </row>
    <row r="2361" spans="1:21" x14ac:dyDescent="0.3">
      <c r="A2361">
        <v>65404741</v>
      </c>
      <c r="B2361" s="6">
        <v>10000</v>
      </c>
      <c r="C2361" t="s">
        <v>26</v>
      </c>
      <c r="D2361" s="4">
        <v>0.1149</v>
      </c>
      <c r="E2361" t="s">
        <v>34</v>
      </c>
      <c r="F2361" t="s">
        <v>54</v>
      </c>
      <c r="G2361" t="s">
        <v>50</v>
      </c>
      <c r="H2361" t="s">
        <v>18</v>
      </c>
      <c r="I2361" s="6">
        <v>150000</v>
      </c>
      <c r="J2361" s="8" t="str">
        <f t="shared" si="217"/>
        <v>HIGH</v>
      </c>
      <c r="K2361" t="s">
        <v>29</v>
      </c>
      <c r="L2361" t="s">
        <v>20</v>
      </c>
      <c r="M2361" s="13">
        <v>0.25469999999999998</v>
      </c>
      <c r="N2361" s="13">
        <v>25.47</v>
      </c>
      <c r="O2361">
        <v>680</v>
      </c>
      <c r="P2361">
        <v>684</v>
      </c>
      <c r="Q2361">
        <f t="shared" si="218"/>
        <v>682</v>
      </c>
      <c r="R2361" s="8" t="str">
        <f t="shared" si="219"/>
        <v>FAIR</v>
      </c>
      <c r="S2361">
        <f t="shared" si="216"/>
        <v>1</v>
      </c>
      <c r="T2361" s="8" t="str">
        <f t="shared" si="220"/>
        <v>HIGH</v>
      </c>
      <c r="U2361" s="8" t="str">
        <f t="shared" si="221"/>
        <v>High DTI / Low Income / Low FICO</v>
      </c>
    </row>
    <row r="2362" spans="1:21" x14ac:dyDescent="0.3">
      <c r="A2362">
        <v>66561528</v>
      </c>
      <c r="B2362" s="6">
        <v>3500</v>
      </c>
      <c r="C2362" t="s">
        <v>26</v>
      </c>
      <c r="D2362" s="4">
        <v>8.3800000000000013E-2</v>
      </c>
      <c r="E2362" t="s">
        <v>34</v>
      </c>
      <c r="F2362" t="s">
        <v>35</v>
      </c>
      <c r="H2362" t="s">
        <v>37</v>
      </c>
      <c r="I2362" s="6">
        <v>30000</v>
      </c>
      <c r="J2362" s="8" t="str">
        <f t="shared" si="217"/>
        <v>LOW</v>
      </c>
      <c r="K2362" t="s">
        <v>29</v>
      </c>
      <c r="L2362" t="s">
        <v>82</v>
      </c>
      <c r="M2362" s="13">
        <v>0.2016</v>
      </c>
      <c r="N2362" s="13">
        <v>20.16</v>
      </c>
      <c r="O2362">
        <v>735</v>
      </c>
      <c r="P2362">
        <v>739</v>
      </c>
      <c r="Q2362">
        <f t="shared" si="218"/>
        <v>737</v>
      </c>
      <c r="R2362" s="8" t="str">
        <f t="shared" si="219"/>
        <v>GOOD</v>
      </c>
      <c r="S2362">
        <f t="shared" si="216"/>
        <v>1</v>
      </c>
      <c r="T2362" s="8" t="str">
        <f t="shared" si="220"/>
        <v>HIGH</v>
      </c>
      <c r="U2362" s="8" t="str">
        <f t="shared" si="221"/>
        <v>High DTI / Low Income / Low FICO</v>
      </c>
    </row>
    <row r="2363" spans="1:21" x14ac:dyDescent="0.3">
      <c r="A2363">
        <v>68514106</v>
      </c>
      <c r="B2363" s="6">
        <v>17600</v>
      </c>
      <c r="C2363" t="s">
        <v>26</v>
      </c>
      <c r="D2363" s="4">
        <v>0.14849999999999999</v>
      </c>
      <c r="E2363" t="s">
        <v>21</v>
      </c>
      <c r="F2363" t="s">
        <v>56</v>
      </c>
      <c r="G2363" t="s">
        <v>47</v>
      </c>
      <c r="H2363" t="s">
        <v>24</v>
      </c>
      <c r="I2363" s="6">
        <v>96000</v>
      </c>
      <c r="J2363" s="8" t="str">
        <f t="shared" si="217"/>
        <v>HIGH</v>
      </c>
      <c r="K2363" t="s">
        <v>29</v>
      </c>
      <c r="L2363" t="s">
        <v>20</v>
      </c>
      <c r="M2363" s="13">
        <v>0.16449999999999998</v>
      </c>
      <c r="N2363" s="13">
        <v>16.45</v>
      </c>
      <c r="O2363">
        <v>675</v>
      </c>
      <c r="P2363">
        <v>679</v>
      </c>
      <c r="Q2363">
        <f t="shared" si="218"/>
        <v>677</v>
      </c>
      <c r="R2363" s="8" t="str">
        <f t="shared" si="219"/>
        <v>FAIR</v>
      </c>
      <c r="S2363">
        <f t="shared" si="216"/>
        <v>2</v>
      </c>
      <c r="T2363" s="8" t="str">
        <f t="shared" si="220"/>
        <v>MEDIUM</v>
      </c>
      <c r="U2363" s="8" t="str">
        <f t="shared" si="221"/>
        <v>Moderate DTI/Income/FICO</v>
      </c>
    </row>
    <row r="2364" spans="1:21" x14ac:dyDescent="0.3">
      <c r="A2364">
        <v>62409529</v>
      </c>
      <c r="B2364" s="6">
        <v>25000</v>
      </c>
      <c r="C2364" t="s">
        <v>26</v>
      </c>
      <c r="D2364" s="4">
        <v>0.1229</v>
      </c>
      <c r="E2364" t="s">
        <v>21</v>
      </c>
      <c r="F2364" t="s">
        <v>40</v>
      </c>
      <c r="G2364" t="s">
        <v>23</v>
      </c>
      <c r="H2364" t="s">
        <v>24</v>
      </c>
      <c r="I2364" s="6">
        <v>90000</v>
      </c>
      <c r="J2364" s="8" t="str">
        <f t="shared" si="217"/>
        <v>HIGH</v>
      </c>
      <c r="K2364" t="s">
        <v>29</v>
      </c>
      <c r="L2364" t="s">
        <v>20</v>
      </c>
      <c r="M2364" s="13">
        <v>0.11130000000000001</v>
      </c>
      <c r="N2364" s="13">
        <v>11.13</v>
      </c>
      <c r="O2364">
        <v>715</v>
      </c>
      <c r="P2364">
        <v>719</v>
      </c>
      <c r="Q2364">
        <f t="shared" si="218"/>
        <v>717</v>
      </c>
      <c r="R2364" s="8" t="str">
        <f t="shared" si="219"/>
        <v>GOOD</v>
      </c>
      <c r="S2364">
        <f t="shared" si="216"/>
        <v>3</v>
      </c>
      <c r="T2364" s="8" t="str">
        <f t="shared" si="220"/>
        <v>LOW</v>
      </c>
      <c r="U2364" s="8" t="str">
        <f t="shared" si="221"/>
        <v>Strong Profile</v>
      </c>
    </row>
    <row r="2365" spans="1:21" x14ac:dyDescent="0.3">
      <c r="A2365">
        <v>65352957</v>
      </c>
      <c r="B2365" s="6">
        <v>26400</v>
      </c>
      <c r="C2365" t="s">
        <v>26</v>
      </c>
      <c r="D2365" s="4">
        <v>0.1318</v>
      </c>
      <c r="E2365" t="s">
        <v>21</v>
      </c>
      <c r="F2365" t="s">
        <v>32</v>
      </c>
      <c r="G2365" t="s">
        <v>23</v>
      </c>
      <c r="H2365" t="s">
        <v>37</v>
      </c>
      <c r="I2365" s="6">
        <v>89000</v>
      </c>
      <c r="J2365" s="8" t="str">
        <f t="shared" si="217"/>
        <v>HIGH</v>
      </c>
      <c r="K2365" t="s">
        <v>29</v>
      </c>
      <c r="L2365" t="s">
        <v>20</v>
      </c>
      <c r="M2365" s="13">
        <v>0.13570000000000002</v>
      </c>
      <c r="N2365" s="13">
        <v>13.570000000000002</v>
      </c>
      <c r="O2365">
        <v>670</v>
      </c>
      <c r="P2365">
        <v>674</v>
      </c>
      <c r="Q2365">
        <f t="shared" si="218"/>
        <v>672</v>
      </c>
      <c r="R2365" s="8" t="str">
        <f t="shared" si="219"/>
        <v>FAIR</v>
      </c>
      <c r="S2365">
        <f t="shared" si="216"/>
        <v>2</v>
      </c>
      <c r="T2365" s="8" t="str">
        <f t="shared" si="220"/>
        <v>MEDIUM</v>
      </c>
      <c r="U2365" s="8" t="str">
        <f t="shared" si="221"/>
        <v>Moderate DTI/Income/FICO</v>
      </c>
    </row>
    <row r="2366" spans="1:21" x14ac:dyDescent="0.3">
      <c r="A2366">
        <v>63762478</v>
      </c>
      <c r="B2366" s="6">
        <v>7100</v>
      </c>
      <c r="C2366" t="s">
        <v>26</v>
      </c>
      <c r="D2366" s="4">
        <v>0.1699</v>
      </c>
      <c r="E2366" t="s">
        <v>15</v>
      </c>
      <c r="F2366" t="s">
        <v>53</v>
      </c>
      <c r="G2366" t="s">
        <v>33</v>
      </c>
      <c r="H2366" t="s">
        <v>18</v>
      </c>
      <c r="I2366" s="6">
        <v>100000</v>
      </c>
      <c r="J2366" s="8" t="str">
        <f t="shared" si="217"/>
        <v>HIGH</v>
      </c>
      <c r="K2366" t="s">
        <v>29</v>
      </c>
      <c r="L2366" t="s">
        <v>20</v>
      </c>
      <c r="M2366" s="13">
        <v>4.1100000000000005E-2</v>
      </c>
      <c r="N2366" s="13">
        <v>4.1100000000000003</v>
      </c>
      <c r="O2366">
        <v>685</v>
      </c>
      <c r="P2366">
        <v>689</v>
      </c>
      <c r="Q2366">
        <f t="shared" si="218"/>
        <v>687</v>
      </c>
      <c r="R2366" s="8" t="str">
        <f t="shared" si="219"/>
        <v>FAIR</v>
      </c>
      <c r="S2366">
        <f t="shared" si="216"/>
        <v>2</v>
      </c>
      <c r="T2366" s="8" t="str">
        <f t="shared" si="220"/>
        <v>MEDIUM</v>
      </c>
      <c r="U2366" s="8" t="str">
        <f t="shared" si="221"/>
        <v>Moderate DTI/Income/FICO</v>
      </c>
    </row>
    <row r="2367" spans="1:21" x14ac:dyDescent="0.3">
      <c r="A2367">
        <v>66530324</v>
      </c>
      <c r="B2367" s="6">
        <v>12000</v>
      </c>
      <c r="C2367" t="s">
        <v>26</v>
      </c>
      <c r="D2367" s="4">
        <v>8.3800000000000013E-2</v>
      </c>
      <c r="E2367" t="s">
        <v>34</v>
      </c>
      <c r="F2367" t="s">
        <v>35</v>
      </c>
      <c r="G2367" t="s">
        <v>36</v>
      </c>
      <c r="H2367" t="s">
        <v>37</v>
      </c>
      <c r="I2367" s="6">
        <v>75000</v>
      </c>
      <c r="J2367" s="8" t="str">
        <f t="shared" si="217"/>
        <v>HIGH</v>
      </c>
      <c r="K2367" t="s">
        <v>29</v>
      </c>
      <c r="L2367" t="s">
        <v>20</v>
      </c>
      <c r="M2367" s="13">
        <v>0.1414</v>
      </c>
      <c r="N2367" s="13">
        <v>14.14</v>
      </c>
      <c r="O2367">
        <v>700</v>
      </c>
      <c r="P2367">
        <v>704</v>
      </c>
      <c r="Q2367">
        <f t="shared" si="218"/>
        <v>702</v>
      </c>
      <c r="R2367" s="8" t="str">
        <f t="shared" si="219"/>
        <v>GOOD</v>
      </c>
      <c r="S2367">
        <f t="shared" si="216"/>
        <v>2</v>
      </c>
      <c r="T2367" s="8" t="str">
        <f t="shared" si="220"/>
        <v>MEDIUM</v>
      </c>
      <c r="U2367" s="8" t="str">
        <f t="shared" si="221"/>
        <v>Moderate DTI/Income/FICO</v>
      </c>
    </row>
    <row r="2368" spans="1:21" x14ac:dyDescent="0.3">
      <c r="A2368">
        <v>67808165</v>
      </c>
      <c r="B2368" s="6">
        <v>12500</v>
      </c>
      <c r="C2368" t="s">
        <v>26</v>
      </c>
      <c r="D2368" s="4">
        <v>6.8900000000000003E-2</v>
      </c>
      <c r="E2368" t="s">
        <v>45</v>
      </c>
      <c r="F2368" t="s">
        <v>46</v>
      </c>
      <c r="G2368" t="s">
        <v>28</v>
      </c>
      <c r="H2368" t="s">
        <v>24</v>
      </c>
      <c r="I2368" s="6">
        <v>95000</v>
      </c>
      <c r="J2368" s="8" t="str">
        <f t="shared" si="217"/>
        <v>HIGH</v>
      </c>
      <c r="K2368" t="s">
        <v>48</v>
      </c>
      <c r="L2368" t="s">
        <v>25</v>
      </c>
      <c r="M2368" s="13">
        <v>0.21859999999999999</v>
      </c>
      <c r="N2368" s="13">
        <v>21.86</v>
      </c>
      <c r="O2368">
        <v>690</v>
      </c>
      <c r="P2368">
        <v>694</v>
      </c>
      <c r="Q2368">
        <f t="shared" si="218"/>
        <v>692</v>
      </c>
      <c r="R2368" s="8" t="str">
        <f t="shared" si="219"/>
        <v>FAIR</v>
      </c>
      <c r="S2368">
        <f t="shared" si="216"/>
        <v>1</v>
      </c>
      <c r="T2368" s="8" t="str">
        <f t="shared" si="220"/>
        <v>HIGH</v>
      </c>
      <c r="U2368" s="8" t="str">
        <f t="shared" si="221"/>
        <v>High DTI / Low Income / Low FICO</v>
      </c>
    </row>
    <row r="2369" spans="1:21" x14ac:dyDescent="0.3">
      <c r="A2369">
        <v>62914180</v>
      </c>
      <c r="B2369" s="6">
        <v>12000</v>
      </c>
      <c r="C2369" t="s">
        <v>14</v>
      </c>
      <c r="D2369" s="4">
        <v>0.1399</v>
      </c>
      <c r="E2369" t="s">
        <v>21</v>
      </c>
      <c r="F2369" t="s">
        <v>30</v>
      </c>
      <c r="H2369" t="s">
        <v>18</v>
      </c>
      <c r="I2369" s="6">
        <v>55000</v>
      </c>
      <c r="J2369" s="8" t="str">
        <f t="shared" si="217"/>
        <v>MEDIUM</v>
      </c>
      <c r="K2369" t="s">
        <v>48</v>
      </c>
      <c r="L2369" t="s">
        <v>20</v>
      </c>
      <c r="M2369" s="13">
        <v>0.29630000000000001</v>
      </c>
      <c r="N2369" s="13">
        <v>29.630000000000003</v>
      </c>
      <c r="O2369">
        <v>660</v>
      </c>
      <c r="P2369">
        <v>664</v>
      </c>
      <c r="Q2369">
        <f t="shared" si="218"/>
        <v>662</v>
      </c>
      <c r="R2369" s="8" t="str">
        <f t="shared" si="219"/>
        <v>FAIR</v>
      </c>
      <c r="S2369">
        <f t="shared" si="216"/>
        <v>1</v>
      </c>
      <c r="T2369" s="8" t="str">
        <f t="shared" si="220"/>
        <v>HIGH</v>
      </c>
      <c r="U2369" s="8" t="str">
        <f t="shared" si="221"/>
        <v>High DTI / Low Income / Low FICO</v>
      </c>
    </row>
    <row r="2370" spans="1:21" x14ac:dyDescent="0.3">
      <c r="A2370">
        <v>66525898</v>
      </c>
      <c r="B2370" s="6">
        <v>24000</v>
      </c>
      <c r="C2370" t="s">
        <v>14</v>
      </c>
      <c r="D2370" s="4">
        <v>0.11990000000000001</v>
      </c>
      <c r="E2370" t="s">
        <v>21</v>
      </c>
      <c r="F2370" t="s">
        <v>40</v>
      </c>
      <c r="G2370" t="s">
        <v>33</v>
      </c>
      <c r="H2370" t="s">
        <v>24</v>
      </c>
      <c r="I2370" s="6">
        <v>77000</v>
      </c>
      <c r="J2370" s="8" t="str">
        <f t="shared" si="217"/>
        <v>HIGH</v>
      </c>
      <c r="K2370" t="s">
        <v>48</v>
      </c>
      <c r="L2370" t="s">
        <v>25</v>
      </c>
      <c r="M2370" s="13">
        <v>0.22320000000000001</v>
      </c>
      <c r="N2370" s="13">
        <v>22.32</v>
      </c>
      <c r="O2370">
        <v>690</v>
      </c>
      <c r="P2370">
        <v>694</v>
      </c>
      <c r="Q2370">
        <f t="shared" si="218"/>
        <v>692</v>
      </c>
      <c r="R2370" s="8" t="str">
        <f t="shared" si="219"/>
        <v>FAIR</v>
      </c>
      <c r="S2370">
        <f t="shared" ref="S2370:S2433" si="222">IF(AND(M2370&lt;0.12, I2370&gt;60000, Q2370&gt;700), 3, IF(AND(M2370&lt;0.2, I2370&gt;40000, Q2370&gt;660), 2, 1))</f>
        <v>1</v>
      </c>
      <c r="T2370" s="8" t="str">
        <f t="shared" si="220"/>
        <v>HIGH</v>
      </c>
      <c r="U2370" s="8" t="str">
        <f t="shared" si="221"/>
        <v>High DTI / Low Income / Low FICO</v>
      </c>
    </row>
    <row r="2371" spans="1:21" x14ac:dyDescent="0.3">
      <c r="A2371">
        <v>67838410</v>
      </c>
      <c r="B2371" s="6">
        <v>35000</v>
      </c>
      <c r="C2371" t="s">
        <v>26</v>
      </c>
      <c r="D2371" s="4">
        <v>9.7599999999999992E-2</v>
      </c>
      <c r="E2371" t="s">
        <v>34</v>
      </c>
      <c r="F2371" t="s">
        <v>58</v>
      </c>
      <c r="G2371" t="s">
        <v>28</v>
      </c>
      <c r="H2371" t="s">
        <v>24</v>
      </c>
      <c r="I2371" s="6">
        <v>235000</v>
      </c>
      <c r="J2371" s="8" t="str">
        <f t="shared" ref="J2371:J2434" si="223">IF(I2371&gt;60000,"HIGH",IF(I2371&gt;40000,"MEDIUM","LOW"))</f>
        <v>HIGH</v>
      </c>
      <c r="K2371" t="s">
        <v>29</v>
      </c>
      <c r="L2371" t="s">
        <v>25</v>
      </c>
      <c r="M2371" s="13">
        <v>0.1305</v>
      </c>
      <c r="N2371" s="13">
        <v>13.05</v>
      </c>
      <c r="O2371">
        <v>705</v>
      </c>
      <c r="P2371">
        <v>709</v>
      </c>
      <c r="Q2371">
        <f t="shared" ref="Q2371:Q2434" si="224">AVERAGE(O2371,P2371)</f>
        <v>707</v>
      </c>
      <c r="R2371" s="8" t="str">
        <f t="shared" ref="R2371:R2434" si="225">IF(Q2371&gt;700,"GOOD",IF(Q2371&gt;660,"FAIR","POOR"))</f>
        <v>GOOD</v>
      </c>
      <c r="S2371">
        <f t="shared" si="222"/>
        <v>2</v>
      </c>
      <c r="T2371" s="8" t="str">
        <f t="shared" ref="T2371:T2434" si="226">IF(S2371=3, "LOW", IF(S2371=2, "MEDIUM", "HIGH"))</f>
        <v>MEDIUM</v>
      </c>
      <c r="U2371" s="8" t="str">
        <f t="shared" ref="U2371:U2434" si="227">IF(S2371=1, "High DTI / Low Income / Low FICO", IF(S2371=2, "Moderate DTI/Income/FICO", "Strong Profile"))</f>
        <v>Moderate DTI/Income/FICO</v>
      </c>
    </row>
    <row r="2372" spans="1:21" x14ac:dyDescent="0.3">
      <c r="A2372">
        <v>67988187</v>
      </c>
      <c r="B2372" s="6">
        <v>14000</v>
      </c>
      <c r="C2372" t="s">
        <v>14</v>
      </c>
      <c r="D2372" s="4">
        <v>0.11990000000000001</v>
      </c>
      <c r="E2372" t="s">
        <v>21</v>
      </c>
      <c r="F2372" t="s">
        <v>40</v>
      </c>
      <c r="G2372" t="s">
        <v>47</v>
      </c>
      <c r="H2372" t="s">
        <v>37</v>
      </c>
      <c r="I2372" s="6">
        <v>40000</v>
      </c>
      <c r="J2372" s="8" t="str">
        <f t="shared" si="223"/>
        <v>LOW</v>
      </c>
      <c r="K2372" t="s">
        <v>19</v>
      </c>
      <c r="L2372" t="s">
        <v>25</v>
      </c>
      <c r="M2372" s="13">
        <v>8.5199999999999998E-2</v>
      </c>
      <c r="N2372" s="13">
        <v>8.52</v>
      </c>
      <c r="O2372">
        <v>685</v>
      </c>
      <c r="P2372">
        <v>689</v>
      </c>
      <c r="Q2372">
        <f t="shared" si="224"/>
        <v>687</v>
      </c>
      <c r="R2372" s="8" t="str">
        <f t="shared" si="225"/>
        <v>FAIR</v>
      </c>
      <c r="S2372">
        <f t="shared" si="222"/>
        <v>1</v>
      </c>
      <c r="T2372" s="8" t="str">
        <f t="shared" si="226"/>
        <v>HIGH</v>
      </c>
      <c r="U2372" s="8" t="str">
        <f t="shared" si="227"/>
        <v>High DTI / Low Income / Low FICO</v>
      </c>
    </row>
    <row r="2373" spans="1:21" x14ac:dyDescent="0.3">
      <c r="A2373">
        <v>66104677</v>
      </c>
      <c r="B2373" s="6">
        <v>10000</v>
      </c>
      <c r="C2373" t="s">
        <v>26</v>
      </c>
      <c r="D2373" s="4">
        <v>0.11990000000000001</v>
      </c>
      <c r="E2373" t="s">
        <v>21</v>
      </c>
      <c r="F2373" t="s">
        <v>40</v>
      </c>
      <c r="G2373" t="s">
        <v>33</v>
      </c>
      <c r="H2373" t="s">
        <v>18</v>
      </c>
      <c r="I2373" s="6">
        <v>88000</v>
      </c>
      <c r="J2373" s="8" t="str">
        <f t="shared" si="223"/>
        <v>HIGH</v>
      </c>
      <c r="K2373" t="s">
        <v>29</v>
      </c>
      <c r="L2373" t="s">
        <v>82</v>
      </c>
      <c r="M2373" s="13">
        <v>0.221</v>
      </c>
      <c r="N2373" s="13">
        <v>22.1</v>
      </c>
      <c r="O2373">
        <v>660</v>
      </c>
      <c r="P2373">
        <v>664</v>
      </c>
      <c r="Q2373">
        <f t="shared" si="224"/>
        <v>662</v>
      </c>
      <c r="R2373" s="8" t="str">
        <f t="shared" si="225"/>
        <v>FAIR</v>
      </c>
      <c r="S2373">
        <f t="shared" si="222"/>
        <v>1</v>
      </c>
      <c r="T2373" s="8" t="str">
        <f t="shared" si="226"/>
        <v>HIGH</v>
      </c>
      <c r="U2373" s="8" t="str">
        <f t="shared" si="227"/>
        <v>High DTI / Low Income / Low FICO</v>
      </c>
    </row>
    <row r="2374" spans="1:21" x14ac:dyDescent="0.3">
      <c r="A2374">
        <v>64190622</v>
      </c>
      <c r="B2374" s="6">
        <v>17000</v>
      </c>
      <c r="C2374" t="s">
        <v>14</v>
      </c>
      <c r="D2374" s="4">
        <v>0.1318</v>
      </c>
      <c r="E2374" t="s">
        <v>21</v>
      </c>
      <c r="F2374" t="s">
        <v>32</v>
      </c>
      <c r="G2374" t="s">
        <v>50</v>
      </c>
      <c r="H2374" t="s">
        <v>24</v>
      </c>
      <c r="I2374" s="6">
        <v>58000</v>
      </c>
      <c r="J2374" s="8" t="str">
        <f t="shared" si="223"/>
        <v>MEDIUM</v>
      </c>
      <c r="K2374" t="s">
        <v>29</v>
      </c>
      <c r="L2374" t="s">
        <v>20</v>
      </c>
      <c r="M2374" s="13">
        <v>0.15990000000000001</v>
      </c>
      <c r="N2374" s="13">
        <v>15.990000000000002</v>
      </c>
      <c r="O2374">
        <v>670</v>
      </c>
      <c r="P2374">
        <v>674</v>
      </c>
      <c r="Q2374">
        <f t="shared" si="224"/>
        <v>672</v>
      </c>
      <c r="R2374" s="8" t="str">
        <f t="shared" si="225"/>
        <v>FAIR</v>
      </c>
      <c r="S2374">
        <f t="shared" si="222"/>
        <v>2</v>
      </c>
      <c r="T2374" s="8" t="str">
        <f t="shared" si="226"/>
        <v>MEDIUM</v>
      </c>
      <c r="U2374" s="8" t="str">
        <f t="shared" si="227"/>
        <v>Moderate DTI/Income/FICO</v>
      </c>
    </row>
    <row r="2375" spans="1:21" x14ac:dyDescent="0.3">
      <c r="A2375">
        <v>68162893</v>
      </c>
      <c r="B2375" s="6">
        <v>25000</v>
      </c>
      <c r="C2375" t="s">
        <v>14</v>
      </c>
      <c r="D2375" s="4">
        <v>0.18489999999999998</v>
      </c>
      <c r="E2375" t="s">
        <v>15</v>
      </c>
      <c r="F2375" t="s">
        <v>51</v>
      </c>
      <c r="G2375" t="s">
        <v>69</v>
      </c>
      <c r="H2375" t="s">
        <v>24</v>
      </c>
      <c r="I2375" s="6">
        <v>90000</v>
      </c>
      <c r="J2375" s="8" t="str">
        <f t="shared" si="223"/>
        <v>HIGH</v>
      </c>
      <c r="K2375" t="s">
        <v>19</v>
      </c>
      <c r="L2375" t="s">
        <v>20</v>
      </c>
      <c r="M2375" s="13">
        <v>0.33799999999999997</v>
      </c>
      <c r="N2375" s="13">
        <v>33.799999999999997</v>
      </c>
      <c r="O2375">
        <v>675</v>
      </c>
      <c r="P2375">
        <v>679</v>
      </c>
      <c r="Q2375">
        <f t="shared" si="224"/>
        <v>677</v>
      </c>
      <c r="R2375" s="8" t="str">
        <f t="shared" si="225"/>
        <v>FAIR</v>
      </c>
      <c r="S2375">
        <f t="shared" si="222"/>
        <v>1</v>
      </c>
      <c r="T2375" s="8" t="str">
        <f t="shared" si="226"/>
        <v>HIGH</v>
      </c>
      <c r="U2375" s="8" t="str">
        <f t="shared" si="227"/>
        <v>High DTI / Low Income / Low FICO</v>
      </c>
    </row>
    <row r="2376" spans="1:21" x14ac:dyDescent="0.3">
      <c r="A2376">
        <v>63399180</v>
      </c>
      <c r="B2376" s="6">
        <v>12000</v>
      </c>
      <c r="C2376" t="s">
        <v>14</v>
      </c>
      <c r="D2376" s="4">
        <v>0.12590000000000001</v>
      </c>
      <c r="E2376" t="s">
        <v>21</v>
      </c>
      <c r="F2376" t="s">
        <v>22</v>
      </c>
      <c r="G2376" t="s">
        <v>23</v>
      </c>
      <c r="H2376" t="s">
        <v>18</v>
      </c>
      <c r="I2376" s="6">
        <v>60000</v>
      </c>
      <c r="J2376" s="8" t="str">
        <f t="shared" si="223"/>
        <v>MEDIUM</v>
      </c>
      <c r="K2376" t="s">
        <v>19</v>
      </c>
      <c r="L2376" t="s">
        <v>31</v>
      </c>
      <c r="M2376" s="13">
        <v>0.1336</v>
      </c>
      <c r="N2376" s="13">
        <v>13.36</v>
      </c>
      <c r="O2376">
        <v>695</v>
      </c>
      <c r="P2376">
        <v>699</v>
      </c>
      <c r="Q2376">
        <f t="shared" si="224"/>
        <v>697</v>
      </c>
      <c r="R2376" s="8" t="str">
        <f t="shared" si="225"/>
        <v>FAIR</v>
      </c>
      <c r="S2376">
        <f t="shared" si="222"/>
        <v>2</v>
      </c>
      <c r="T2376" s="8" t="str">
        <f t="shared" si="226"/>
        <v>MEDIUM</v>
      </c>
      <c r="U2376" s="8" t="str">
        <f t="shared" si="227"/>
        <v>Moderate DTI/Income/FICO</v>
      </c>
    </row>
    <row r="2377" spans="1:21" x14ac:dyDescent="0.3">
      <c r="A2377">
        <v>64078736</v>
      </c>
      <c r="B2377" s="6">
        <v>8200</v>
      </c>
      <c r="C2377" t="s">
        <v>26</v>
      </c>
      <c r="D2377" s="4">
        <v>0.182</v>
      </c>
      <c r="E2377" t="s">
        <v>43</v>
      </c>
      <c r="F2377" t="s">
        <v>65</v>
      </c>
      <c r="G2377" t="s">
        <v>33</v>
      </c>
      <c r="H2377" t="s">
        <v>37</v>
      </c>
      <c r="I2377" s="6">
        <v>35000</v>
      </c>
      <c r="J2377" s="8" t="str">
        <f t="shared" si="223"/>
        <v>LOW</v>
      </c>
      <c r="K2377" t="s">
        <v>48</v>
      </c>
      <c r="L2377" t="s">
        <v>20</v>
      </c>
      <c r="M2377" s="13">
        <v>0.37549999999999994</v>
      </c>
      <c r="N2377" s="13">
        <v>37.549999999999997</v>
      </c>
      <c r="O2377">
        <v>700</v>
      </c>
      <c r="P2377">
        <v>704</v>
      </c>
      <c r="Q2377">
        <f t="shared" si="224"/>
        <v>702</v>
      </c>
      <c r="R2377" s="8" t="str">
        <f t="shared" si="225"/>
        <v>GOOD</v>
      </c>
      <c r="S2377">
        <f t="shared" si="222"/>
        <v>1</v>
      </c>
      <c r="T2377" s="8" t="str">
        <f t="shared" si="226"/>
        <v>HIGH</v>
      </c>
      <c r="U2377" s="8" t="str">
        <f t="shared" si="227"/>
        <v>High DTI / Low Income / Low FICO</v>
      </c>
    </row>
    <row r="2378" spans="1:21" x14ac:dyDescent="0.3">
      <c r="A2378">
        <v>62267480</v>
      </c>
      <c r="B2378" s="6">
        <v>10000</v>
      </c>
      <c r="C2378" t="s">
        <v>14</v>
      </c>
      <c r="D2378" s="4">
        <v>9.1700000000000004E-2</v>
      </c>
      <c r="E2378" t="s">
        <v>34</v>
      </c>
      <c r="F2378" t="s">
        <v>68</v>
      </c>
      <c r="G2378" t="s">
        <v>33</v>
      </c>
      <c r="H2378" t="s">
        <v>37</v>
      </c>
      <c r="I2378" s="6">
        <v>45939</v>
      </c>
      <c r="J2378" s="8" t="str">
        <f t="shared" si="223"/>
        <v>MEDIUM</v>
      </c>
      <c r="K2378" t="s">
        <v>29</v>
      </c>
      <c r="L2378" t="s">
        <v>20</v>
      </c>
      <c r="M2378" s="13">
        <v>0.15130000000000002</v>
      </c>
      <c r="N2378" s="13">
        <v>15.130000000000003</v>
      </c>
      <c r="O2378">
        <v>715</v>
      </c>
      <c r="P2378">
        <v>719</v>
      </c>
      <c r="Q2378">
        <f t="shared" si="224"/>
        <v>717</v>
      </c>
      <c r="R2378" s="8" t="str">
        <f t="shared" si="225"/>
        <v>GOOD</v>
      </c>
      <c r="S2378">
        <f t="shared" si="222"/>
        <v>2</v>
      </c>
      <c r="T2378" s="8" t="str">
        <f t="shared" si="226"/>
        <v>MEDIUM</v>
      </c>
      <c r="U2378" s="8" t="str">
        <f t="shared" si="227"/>
        <v>Moderate DTI/Income/FICO</v>
      </c>
    </row>
    <row r="2379" spans="1:21" x14ac:dyDescent="0.3">
      <c r="A2379">
        <v>63445591</v>
      </c>
      <c r="B2379" s="6">
        <v>24000</v>
      </c>
      <c r="C2379" t="s">
        <v>14</v>
      </c>
      <c r="D2379" s="4">
        <v>9.1700000000000004E-2</v>
      </c>
      <c r="E2379" t="s">
        <v>34</v>
      </c>
      <c r="F2379" t="s">
        <v>68</v>
      </c>
      <c r="G2379" t="s">
        <v>33</v>
      </c>
      <c r="H2379" t="s">
        <v>24</v>
      </c>
      <c r="I2379" s="6">
        <v>120000</v>
      </c>
      <c r="J2379" s="8" t="str">
        <f t="shared" si="223"/>
        <v>HIGH</v>
      </c>
      <c r="K2379" t="s">
        <v>29</v>
      </c>
      <c r="L2379" t="s">
        <v>20</v>
      </c>
      <c r="M2379" s="13">
        <v>0.2361</v>
      </c>
      <c r="N2379" s="13">
        <v>23.61</v>
      </c>
      <c r="O2379">
        <v>690</v>
      </c>
      <c r="P2379">
        <v>694</v>
      </c>
      <c r="Q2379">
        <f t="shared" si="224"/>
        <v>692</v>
      </c>
      <c r="R2379" s="8" t="str">
        <f t="shared" si="225"/>
        <v>FAIR</v>
      </c>
      <c r="S2379">
        <f t="shared" si="222"/>
        <v>1</v>
      </c>
      <c r="T2379" s="8" t="str">
        <f t="shared" si="226"/>
        <v>HIGH</v>
      </c>
      <c r="U2379" s="8" t="str">
        <f t="shared" si="227"/>
        <v>High DTI / Low Income / Low FICO</v>
      </c>
    </row>
    <row r="2380" spans="1:21" x14ac:dyDescent="0.3">
      <c r="A2380">
        <v>65392684</v>
      </c>
      <c r="B2380" s="6">
        <v>14925</v>
      </c>
      <c r="C2380" t="s">
        <v>14</v>
      </c>
      <c r="D2380" s="4">
        <v>0.182</v>
      </c>
      <c r="E2380" t="s">
        <v>43</v>
      </c>
      <c r="F2380" t="s">
        <v>65</v>
      </c>
      <c r="G2380" t="s">
        <v>33</v>
      </c>
      <c r="H2380" t="s">
        <v>37</v>
      </c>
      <c r="I2380" s="6">
        <v>52800</v>
      </c>
      <c r="J2380" s="8" t="str">
        <f t="shared" si="223"/>
        <v>MEDIUM</v>
      </c>
      <c r="K2380" t="s">
        <v>19</v>
      </c>
      <c r="L2380" t="s">
        <v>25</v>
      </c>
      <c r="M2380" s="13">
        <v>0.20610000000000001</v>
      </c>
      <c r="N2380" s="13">
        <v>20.61</v>
      </c>
      <c r="O2380">
        <v>665</v>
      </c>
      <c r="P2380">
        <v>669</v>
      </c>
      <c r="Q2380">
        <f t="shared" si="224"/>
        <v>667</v>
      </c>
      <c r="R2380" s="8" t="str">
        <f t="shared" si="225"/>
        <v>FAIR</v>
      </c>
      <c r="S2380">
        <f t="shared" si="222"/>
        <v>1</v>
      </c>
      <c r="T2380" s="8" t="str">
        <f t="shared" si="226"/>
        <v>HIGH</v>
      </c>
      <c r="U2380" s="8" t="str">
        <f t="shared" si="227"/>
        <v>High DTI / Low Income / Low FICO</v>
      </c>
    </row>
    <row r="2381" spans="1:21" x14ac:dyDescent="0.3">
      <c r="A2381">
        <v>63436159</v>
      </c>
      <c r="B2381" s="6">
        <v>10000</v>
      </c>
      <c r="C2381" t="s">
        <v>26</v>
      </c>
      <c r="D2381" s="4">
        <v>7.2599999999999998E-2</v>
      </c>
      <c r="E2381" t="s">
        <v>45</v>
      </c>
      <c r="F2381" t="s">
        <v>61</v>
      </c>
      <c r="G2381" t="s">
        <v>60</v>
      </c>
      <c r="H2381" t="s">
        <v>24</v>
      </c>
      <c r="I2381" s="6">
        <v>34080</v>
      </c>
      <c r="J2381" s="8" t="str">
        <f t="shared" si="223"/>
        <v>LOW</v>
      </c>
      <c r="K2381" t="s">
        <v>29</v>
      </c>
      <c r="L2381" t="s">
        <v>20</v>
      </c>
      <c r="M2381" s="13">
        <v>0.12609999999999999</v>
      </c>
      <c r="N2381" s="13">
        <v>12.61</v>
      </c>
      <c r="O2381">
        <v>695</v>
      </c>
      <c r="P2381">
        <v>699</v>
      </c>
      <c r="Q2381">
        <f t="shared" si="224"/>
        <v>697</v>
      </c>
      <c r="R2381" s="8" t="str">
        <f t="shared" si="225"/>
        <v>FAIR</v>
      </c>
      <c r="S2381">
        <f t="shared" si="222"/>
        <v>1</v>
      </c>
      <c r="T2381" s="8" t="str">
        <f t="shared" si="226"/>
        <v>HIGH</v>
      </c>
      <c r="U2381" s="8" t="str">
        <f t="shared" si="227"/>
        <v>High DTI / Low Income / Low FICO</v>
      </c>
    </row>
    <row r="2382" spans="1:21" x14ac:dyDescent="0.3">
      <c r="A2382">
        <v>63878313</v>
      </c>
      <c r="B2382" s="6">
        <v>10400</v>
      </c>
      <c r="C2382" t="s">
        <v>26</v>
      </c>
      <c r="D2382" s="4">
        <v>9.1700000000000004E-2</v>
      </c>
      <c r="E2382" t="s">
        <v>34</v>
      </c>
      <c r="F2382" t="s">
        <v>68</v>
      </c>
      <c r="G2382" t="s">
        <v>39</v>
      </c>
      <c r="H2382" t="s">
        <v>24</v>
      </c>
      <c r="I2382" s="6">
        <v>86000</v>
      </c>
      <c r="J2382" s="8" t="str">
        <f t="shared" si="223"/>
        <v>HIGH</v>
      </c>
      <c r="K2382" t="s">
        <v>29</v>
      </c>
      <c r="L2382" t="s">
        <v>20</v>
      </c>
      <c r="M2382" s="13">
        <v>7.7199999999999991E-2</v>
      </c>
      <c r="N2382" s="13">
        <v>7.7199999999999989</v>
      </c>
      <c r="O2382">
        <v>725</v>
      </c>
      <c r="P2382">
        <v>729</v>
      </c>
      <c r="Q2382">
        <f t="shared" si="224"/>
        <v>727</v>
      </c>
      <c r="R2382" s="8" t="str">
        <f t="shared" si="225"/>
        <v>GOOD</v>
      </c>
      <c r="S2382">
        <f t="shared" si="222"/>
        <v>3</v>
      </c>
      <c r="T2382" s="8" t="str">
        <f t="shared" si="226"/>
        <v>LOW</v>
      </c>
      <c r="U2382" s="8" t="str">
        <f t="shared" si="227"/>
        <v>Strong Profile</v>
      </c>
    </row>
    <row r="2383" spans="1:21" x14ac:dyDescent="0.3">
      <c r="A2383">
        <v>63570248</v>
      </c>
      <c r="B2383" s="6">
        <v>20000</v>
      </c>
      <c r="C2383" t="s">
        <v>26</v>
      </c>
      <c r="D2383" s="4">
        <v>5.3200000000000004E-2</v>
      </c>
      <c r="E2383" t="s">
        <v>45</v>
      </c>
      <c r="F2383" t="s">
        <v>57</v>
      </c>
      <c r="G2383" t="s">
        <v>23</v>
      </c>
      <c r="H2383" t="s">
        <v>24</v>
      </c>
      <c r="I2383" s="6">
        <v>70000</v>
      </c>
      <c r="J2383" s="8" t="str">
        <f t="shared" si="223"/>
        <v>HIGH</v>
      </c>
      <c r="K2383" t="s">
        <v>29</v>
      </c>
      <c r="L2383" t="s">
        <v>20</v>
      </c>
      <c r="M2383" s="13">
        <v>0.26379999999999998</v>
      </c>
      <c r="N2383" s="13">
        <v>26.38</v>
      </c>
      <c r="O2383">
        <v>745</v>
      </c>
      <c r="P2383">
        <v>749</v>
      </c>
      <c r="Q2383">
        <f t="shared" si="224"/>
        <v>747</v>
      </c>
      <c r="R2383" s="8" t="str">
        <f t="shared" si="225"/>
        <v>GOOD</v>
      </c>
      <c r="S2383">
        <f t="shared" si="222"/>
        <v>1</v>
      </c>
      <c r="T2383" s="8" t="str">
        <f t="shared" si="226"/>
        <v>HIGH</v>
      </c>
      <c r="U2383" s="8" t="str">
        <f t="shared" si="227"/>
        <v>High DTI / Low Income / Low FICO</v>
      </c>
    </row>
    <row r="2384" spans="1:21" x14ac:dyDescent="0.3">
      <c r="A2384">
        <v>67206336</v>
      </c>
      <c r="B2384" s="6">
        <v>10000</v>
      </c>
      <c r="C2384" t="s">
        <v>26</v>
      </c>
      <c r="D2384" s="4">
        <v>0.10640000000000001</v>
      </c>
      <c r="E2384" t="s">
        <v>34</v>
      </c>
      <c r="F2384" t="s">
        <v>49</v>
      </c>
      <c r="G2384" t="s">
        <v>36</v>
      </c>
      <c r="H2384" t="s">
        <v>24</v>
      </c>
      <c r="I2384" s="6">
        <v>80000</v>
      </c>
      <c r="J2384" s="8" t="str">
        <f t="shared" si="223"/>
        <v>HIGH</v>
      </c>
      <c r="K2384" t="s">
        <v>29</v>
      </c>
      <c r="L2384" t="s">
        <v>20</v>
      </c>
      <c r="M2384" s="13">
        <v>5.0599999999999999E-2</v>
      </c>
      <c r="N2384" s="13">
        <v>5.0599999999999996</v>
      </c>
      <c r="O2384">
        <v>745</v>
      </c>
      <c r="P2384">
        <v>749</v>
      </c>
      <c r="Q2384">
        <f t="shared" si="224"/>
        <v>747</v>
      </c>
      <c r="R2384" s="8" t="str">
        <f t="shared" si="225"/>
        <v>GOOD</v>
      </c>
      <c r="S2384">
        <f t="shared" si="222"/>
        <v>3</v>
      </c>
      <c r="T2384" s="8" t="str">
        <f t="shared" si="226"/>
        <v>LOW</v>
      </c>
      <c r="U2384" s="8" t="str">
        <f t="shared" si="227"/>
        <v>Strong Profile</v>
      </c>
    </row>
    <row r="2385" spans="1:21" x14ac:dyDescent="0.3">
      <c r="A2385">
        <v>64959224</v>
      </c>
      <c r="B2385" s="6">
        <v>10000</v>
      </c>
      <c r="C2385" t="s">
        <v>26</v>
      </c>
      <c r="D2385" s="4">
        <v>7.8899999999999998E-2</v>
      </c>
      <c r="E2385" t="s">
        <v>45</v>
      </c>
      <c r="F2385" t="s">
        <v>64</v>
      </c>
      <c r="G2385" t="s">
        <v>36</v>
      </c>
      <c r="H2385" t="s">
        <v>24</v>
      </c>
      <c r="I2385" s="6">
        <v>48000</v>
      </c>
      <c r="J2385" s="8" t="str">
        <f t="shared" si="223"/>
        <v>MEDIUM</v>
      </c>
      <c r="K2385" t="s">
        <v>29</v>
      </c>
      <c r="L2385" t="s">
        <v>20</v>
      </c>
      <c r="M2385" s="13">
        <v>0.21</v>
      </c>
      <c r="N2385" s="13">
        <v>21</v>
      </c>
      <c r="O2385">
        <v>665</v>
      </c>
      <c r="P2385">
        <v>669</v>
      </c>
      <c r="Q2385">
        <f t="shared" si="224"/>
        <v>667</v>
      </c>
      <c r="R2385" s="8" t="str">
        <f t="shared" si="225"/>
        <v>FAIR</v>
      </c>
      <c r="S2385">
        <f t="shared" si="222"/>
        <v>1</v>
      </c>
      <c r="T2385" s="8" t="str">
        <f t="shared" si="226"/>
        <v>HIGH</v>
      </c>
      <c r="U2385" s="8" t="str">
        <f t="shared" si="227"/>
        <v>High DTI / Low Income / Low FICO</v>
      </c>
    </row>
    <row r="2386" spans="1:21" x14ac:dyDescent="0.3">
      <c r="A2386">
        <v>63415190</v>
      </c>
      <c r="B2386" s="6">
        <v>30000</v>
      </c>
      <c r="C2386" t="s">
        <v>14</v>
      </c>
      <c r="D2386" s="4">
        <v>0.26769999999999999</v>
      </c>
      <c r="E2386" t="s">
        <v>83</v>
      </c>
      <c r="F2386" t="s">
        <v>84</v>
      </c>
      <c r="G2386" t="s">
        <v>33</v>
      </c>
      <c r="H2386" t="s">
        <v>24</v>
      </c>
      <c r="I2386" s="6">
        <v>73000</v>
      </c>
      <c r="J2386" s="8" t="str">
        <f t="shared" si="223"/>
        <v>HIGH</v>
      </c>
      <c r="K2386" t="s">
        <v>29</v>
      </c>
      <c r="L2386" t="s">
        <v>20</v>
      </c>
      <c r="M2386" s="13">
        <v>0.24399999999999999</v>
      </c>
      <c r="N2386" s="13">
        <v>24.4</v>
      </c>
      <c r="O2386">
        <v>660</v>
      </c>
      <c r="P2386">
        <v>664</v>
      </c>
      <c r="Q2386">
        <f t="shared" si="224"/>
        <v>662</v>
      </c>
      <c r="R2386" s="8" t="str">
        <f t="shared" si="225"/>
        <v>FAIR</v>
      </c>
      <c r="S2386">
        <f t="shared" si="222"/>
        <v>1</v>
      </c>
      <c r="T2386" s="8" t="str">
        <f t="shared" si="226"/>
        <v>HIGH</v>
      </c>
      <c r="U2386" s="8" t="str">
        <f t="shared" si="227"/>
        <v>High DTI / Low Income / Low FICO</v>
      </c>
    </row>
    <row r="2387" spans="1:21" x14ac:dyDescent="0.3">
      <c r="A2387">
        <v>65803338</v>
      </c>
      <c r="B2387" s="6">
        <v>5000</v>
      </c>
      <c r="C2387" t="s">
        <v>26</v>
      </c>
      <c r="D2387" s="4">
        <v>6.2400000000000004E-2</v>
      </c>
      <c r="E2387" t="s">
        <v>45</v>
      </c>
      <c r="F2387" t="s">
        <v>62</v>
      </c>
      <c r="G2387" t="s">
        <v>33</v>
      </c>
      <c r="H2387" t="s">
        <v>24</v>
      </c>
      <c r="I2387" s="6">
        <v>85000</v>
      </c>
      <c r="J2387" s="8" t="str">
        <f t="shared" si="223"/>
        <v>HIGH</v>
      </c>
      <c r="K2387" t="s">
        <v>29</v>
      </c>
      <c r="L2387" t="s">
        <v>38</v>
      </c>
      <c r="M2387" s="13">
        <v>0.1875</v>
      </c>
      <c r="N2387" s="13">
        <v>18.75</v>
      </c>
      <c r="O2387">
        <v>755</v>
      </c>
      <c r="P2387">
        <v>759</v>
      </c>
      <c r="Q2387">
        <f t="shared" si="224"/>
        <v>757</v>
      </c>
      <c r="R2387" s="8" t="str">
        <f t="shared" si="225"/>
        <v>GOOD</v>
      </c>
      <c r="S2387">
        <f t="shared" si="222"/>
        <v>2</v>
      </c>
      <c r="T2387" s="8" t="str">
        <f t="shared" si="226"/>
        <v>MEDIUM</v>
      </c>
      <c r="U2387" s="8" t="str">
        <f t="shared" si="227"/>
        <v>Moderate DTI/Income/FICO</v>
      </c>
    </row>
    <row r="2388" spans="1:21" x14ac:dyDescent="0.3">
      <c r="A2388">
        <v>66563884</v>
      </c>
      <c r="B2388" s="6">
        <v>16000</v>
      </c>
      <c r="C2388" t="s">
        <v>26</v>
      </c>
      <c r="D2388" s="4">
        <v>6.2400000000000004E-2</v>
      </c>
      <c r="E2388" t="s">
        <v>45</v>
      </c>
      <c r="F2388" t="s">
        <v>62</v>
      </c>
      <c r="G2388" t="s">
        <v>50</v>
      </c>
      <c r="H2388" t="s">
        <v>24</v>
      </c>
      <c r="I2388" s="6">
        <v>78000</v>
      </c>
      <c r="J2388" s="8" t="str">
        <f t="shared" si="223"/>
        <v>HIGH</v>
      </c>
      <c r="K2388" t="s">
        <v>29</v>
      </c>
      <c r="L2388" t="s">
        <v>20</v>
      </c>
      <c r="M2388" s="13">
        <v>0.24859999999999999</v>
      </c>
      <c r="N2388" s="13">
        <v>24.86</v>
      </c>
      <c r="O2388">
        <v>745</v>
      </c>
      <c r="P2388">
        <v>749</v>
      </c>
      <c r="Q2388">
        <f t="shared" si="224"/>
        <v>747</v>
      </c>
      <c r="R2388" s="8" t="str">
        <f t="shared" si="225"/>
        <v>GOOD</v>
      </c>
      <c r="S2388">
        <f t="shared" si="222"/>
        <v>1</v>
      </c>
      <c r="T2388" s="8" t="str">
        <f t="shared" si="226"/>
        <v>HIGH</v>
      </c>
      <c r="U2388" s="8" t="str">
        <f t="shared" si="227"/>
        <v>High DTI / Low Income / Low FICO</v>
      </c>
    </row>
    <row r="2389" spans="1:21" x14ac:dyDescent="0.3">
      <c r="A2389">
        <v>65844880</v>
      </c>
      <c r="B2389" s="6">
        <v>30000</v>
      </c>
      <c r="C2389" t="s">
        <v>14</v>
      </c>
      <c r="D2389" s="4">
        <v>0.16550000000000001</v>
      </c>
      <c r="E2389" t="s">
        <v>15</v>
      </c>
      <c r="F2389" t="s">
        <v>16</v>
      </c>
      <c r="H2389" t="s">
        <v>24</v>
      </c>
      <c r="I2389" s="6">
        <v>90000</v>
      </c>
      <c r="J2389" s="8" t="str">
        <f t="shared" si="223"/>
        <v>HIGH</v>
      </c>
      <c r="K2389" t="s">
        <v>19</v>
      </c>
      <c r="L2389" t="s">
        <v>20</v>
      </c>
      <c r="M2389" s="13">
        <v>0.18049999999999999</v>
      </c>
      <c r="N2389" s="13">
        <v>18.05</v>
      </c>
      <c r="O2389">
        <v>680</v>
      </c>
      <c r="P2389">
        <v>684</v>
      </c>
      <c r="Q2389">
        <f t="shared" si="224"/>
        <v>682</v>
      </c>
      <c r="R2389" s="8" t="str">
        <f t="shared" si="225"/>
        <v>FAIR</v>
      </c>
      <c r="S2389">
        <f t="shared" si="222"/>
        <v>2</v>
      </c>
      <c r="T2389" s="8" t="str">
        <f t="shared" si="226"/>
        <v>MEDIUM</v>
      </c>
      <c r="U2389" s="8" t="str">
        <f t="shared" si="227"/>
        <v>Moderate DTI/Income/FICO</v>
      </c>
    </row>
    <row r="2390" spans="1:21" x14ac:dyDescent="0.3">
      <c r="A2390">
        <v>67296636</v>
      </c>
      <c r="B2390" s="6">
        <v>22925</v>
      </c>
      <c r="C2390" t="s">
        <v>26</v>
      </c>
      <c r="D2390" s="4">
        <v>0.24989999999999998</v>
      </c>
      <c r="E2390" t="s">
        <v>41</v>
      </c>
      <c r="F2390" t="s">
        <v>63</v>
      </c>
      <c r="G2390" t="s">
        <v>23</v>
      </c>
      <c r="H2390" t="s">
        <v>37</v>
      </c>
      <c r="I2390" s="6">
        <v>68000</v>
      </c>
      <c r="J2390" s="8" t="str">
        <f t="shared" si="223"/>
        <v>HIGH</v>
      </c>
      <c r="K2390" t="s">
        <v>48</v>
      </c>
      <c r="L2390" t="s">
        <v>66</v>
      </c>
      <c r="M2390" s="13">
        <v>0.22800000000000001</v>
      </c>
      <c r="N2390" s="13">
        <v>22.8</v>
      </c>
      <c r="O2390">
        <v>685</v>
      </c>
      <c r="P2390">
        <v>689</v>
      </c>
      <c r="Q2390">
        <f t="shared" si="224"/>
        <v>687</v>
      </c>
      <c r="R2390" s="8" t="str">
        <f t="shared" si="225"/>
        <v>FAIR</v>
      </c>
      <c r="S2390">
        <f t="shared" si="222"/>
        <v>1</v>
      </c>
      <c r="T2390" s="8" t="str">
        <f t="shared" si="226"/>
        <v>HIGH</v>
      </c>
      <c r="U2390" s="8" t="str">
        <f t="shared" si="227"/>
        <v>High DTI / Low Income / Low FICO</v>
      </c>
    </row>
    <row r="2391" spans="1:21" x14ac:dyDescent="0.3">
      <c r="A2391">
        <v>67246641</v>
      </c>
      <c r="B2391" s="6">
        <v>8400</v>
      </c>
      <c r="C2391" t="s">
        <v>26</v>
      </c>
      <c r="D2391" s="4">
        <v>0.10640000000000001</v>
      </c>
      <c r="E2391" t="s">
        <v>34</v>
      </c>
      <c r="F2391" t="s">
        <v>49</v>
      </c>
      <c r="G2391" t="s">
        <v>23</v>
      </c>
      <c r="H2391" t="s">
        <v>37</v>
      </c>
      <c r="I2391" s="6">
        <v>45000</v>
      </c>
      <c r="J2391" s="8" t="str">
        <f t="shared" si="223"/>
        <v>MEDIUM</v>
      </c>
      <c r="K2391" t="s">
        <v>29</v>
      </c>
      <c r="L2391" t="s">
        <v>25</v>
      </c>
      <c r="M2391" s="13">
        <v>0.2311</v>
      </c>
      <c r="N2391" s="13">
        <v>23.11</v>
      </c>
      <c r="O2391">
        <v>680</v>
      </c>
      <c r="P2391">
        <v>684</v>
      </c>
      <c r="Q2391">
        <f t="shared" si="224"/>
        <v>682</v>
      </c>
      <c r="R2391" s="8" t="str">
        <f t="shared" si="225"/>
        <v>FAIR</v>
      </c>
      <c r="S2391">
        <f t="shared" si="222"/>
        <v>1</v>
      </c>
      <c r="T2391" s="8" t="str">
        <f t="shared" si="226"/>
        <v>HIGH</v>
      </c>
      <c r="U2391" s="8" t="str">
        <f t="shared" si="227"/>
        <v>High DTI / Low Income / Low FICO</v>
      </c>
    </row>
    <row r="2392" spans="1:21" x14ac:dyDescent="0.3">
      <c r="A2392">
        <v>67477024</v>
      </c>
      <c r="B2392" s="6">
        <v>24000</v>
      </c>
      <c r="C2392" t="s">
        <v>14</v>
      </c>
      <c r="D2392" s="4">
        <v>0.11990000000000001</v>
      </c>
      <c r="E2392" t="s">
        <v>21</v>
      </c>
      <c r="F2392" t="s">
        <v>40</v>
      </c>
      <c r="G2392" t="s">
        <v>36</v>
      </c>
      <c r="H2392" t="s">
        <v>24</v>
      </c>
      <c r="I2392" s="6">
        <v>70000</v>
      </c>
      <c r="J2392" s="8" t="str">
        <f t="shared" si="223"/>
        <v>HIGH</v>
      </c>
      <c r="K2392" t="s">
        <v>48</v>
      </c>
      <c r="L2392" t="s">
        <v>20</v>
      </c>
      <c r="M2392" s="13">
        <v>0.20469999999999999</v>
      </c>
      <c r="N2392" s="13">
        <v>20.47</v>
      </c>
      <c r="O2392">
        <v>700</v>
      </c>
      <c r="P2392">
        <v>704</v>
      </c>
      <c r="Q2392">
        <f t="shared" si="224"/>
        <v>702</v>
      </c>
      <c r="R2392" s="8" t="str">
        <f t="shared" si="225"/>
        <v>GOOD</v>
      </c>
      <c r="S2392">
        <f t="shared" si="222"/>
        <v>1</v>
      </c>
      <c r="T2392" s="8" t="str">
        <f t="shared" si="226"/>
        <v>HIGH</v>
      </c>
      <c r="U2392" s="8" t="str">
        <f t="shared" si="227"/>
        <v>High DTI / Low Income / Low FICO</v>
      </c>
    </row>
    <row r="2393" spans="1:21" x14ac:dyDescent="0.3">
      <c r="A2393">
        <v>66094773</v>
      </c>
      <c r="B2393" s="6">
        <v>12000</v>
      </c>
      <c r="C2393" t="s">
        <v>14</v>
      </c>
      <c r="D2393" s="4">
        <v>0.182</v>
      </c>
      <c r="E2393" t="s">
        <v>43</v>
      </c>
      <c r="F2393" t="s">
        <v>65</v>
      </c>
      <c r="G2393" t="s">
        <v>36</v>
      </c>
      <c r="H2393" t="s">
        <v>37</v>
      </c>
      <c r="I2393" s="6">
        <v>65000</v>
      </c>
      <c r="J2393" s="8" t="str">
        <f t="shared" si="223"/>
        <v>HIGH</v>
      </c>
      <c r="K2393" t="s">
        <v>48</v>
      </c>
      <c r="L2393" t="s">
        <v>20</v>
      </c>
      <c r="M2393" s="13">
        <v>8.3100000000000007E-2</v>
      </c>
      <c r="N2393" s="13">
        <v>8.31</v>
      </c>
      <c r="O2393">
        <v>735</v>
      </c>
      <c r="P2393">
        <v>739</v>
      </c>
      <c r="Q2393">
        <f t="shared" si="224"/>
        <v>737</v>
      </c>
      <c r="R2393" s="8" t="str">
        <f t="shared" si="225"/>
        <v>GOOD</v>
      </c>
      <c r="S2393">
        <f t="shared" si="222"/>
        <v>3</v>
      </c>
      <c r="T2393" s="8" t="str">
        <f t="shared" si="226"/>
        <v>LOW</v>
      </c>
      <c r="U2393" s="8" t="str">
        <f t="shared" si="227"/>
        <v>Strong Profile</v>
      </c>
    </row>
    <row r="2394" spans="1:21" x14ac:dyDescent="0.3">
      <c r="A2394">
        <v>66995473</v>
      </c>
      <c r="B2394" s="6">
        <v>24000</v>
      </c>
      <c r="C2394" t="s">
        <v>26</v>
      </c>
      <c r="D2394" s="4">
        <v>0.11990000000000001</v>
      </c>
      <c r="E2394" t="s">
        <v>21</v>
      </c>
      <c r="F2394" t="s">
        <v>40</v>
      </c>
      <c r="G2394" t="s">
        <v>33</v>
      </c>
      <c r="H2394" t="s">
        <v>37</v>
      </c>
      <c r="I2394" s="6">
        <v>99500</v>
      </c>
      <c r="J2394" s="8" t="str">
        <f t="shared" si="223"/>
        <v>HIGH</v>
      </c>
      <c r="K2394" t="s">
        <v>48</v>
      </c>
      <c r="L2394" t="s">
        <v>20</v>
      </c>
      <c r="M2394" s="13">
        <v>0.17809999999999998</v>
      </c>
      <c r="N2394" s="13">
        <v>17.809999999999999</v>
      </c>
      <c r="O2394">
        <v>660</v>
      </c>
      <c r="P2394">
        <v>664</v>
      </c>
      <c r="Q2394">
        <f t="shared" si="224"/>
        <v>662</v>
      </c>
      <c r="R2394" s="8" t="str">
        <f t="shared" si="225"/>
        <v>FAIR</v>
      </c>
      <c r="S2394">
        <f t="shared" si="222"/>
        <v>2</v>
      </c>
      <c r="T2394" s="8" t="str">
        <f t="shared" si="226"/>
        <v>MEDIUM</v>
      </c>
      <c r="U2394" s="8" t="str">
        <f t="shared" si="227"/>
        <v>Moderate DTI/Income/FICO</v>
      </c>
    </row>
    <row r="2395" spans="1:21" x14ac:dyDescent="0.3">
      <c r="A2395">
        <v>65784648</v>
      </c>
      <c r="B2395" s="6">
        <v>12175</v>
      </c>
      <c r="C2395" t="s">
        <v>14</v>
      </c>
      <c r="D2395" s="4">
        <v>0.1757</v>
      </c>
      <c r="E2395" t="s">
        <v>15</v>
      </c>
      <c r="F2395" t="s">
        <v>52</v>
      </c>
      <c r="G2395" t="s">
        <v>47</v>
      </c>
      <c r="H2395" t="s">
        <v>24</v>
      </c>
      <c r="I2395" s="6">
        <v>29000</v>
      </c>
      <c r="J2395" s="8" t="str">
        <f t="shared" si="223"/>
        <v>LOW</v>
      </c>
      <c r="K2395" t="s">
        <v>29</v>
      </c>
      <c r="L2395" t="s">
        <v>20</v>
      </c>
      <c r="M2395" s="13">
        <v>0.3125</v>
      </c>
      <c r="N2395" s="13">
        <v>31.25</v>
      </c>
      <c r="O2395">
        <v>685</v>
      </c>
      <c r="P2395">
        <v>689</v>
      </c>
      <c r="Q2395">
        <f t="shared" si="224"/>
        <v>687</v>
      </c>
      <c r="R2395" s="8" t="str">
        <f t="shared" si="225"/>
        <v>FAIR</v>
      </c>
      <c r="S2395">
        <f t="shared" si="222"/>
        <v>1</v>
      </c>
      <c r="T2395" s="8" t="str">
        <f t="shared" si="226"/>
        <v>HIGH</v>
      </c>
      <c r="U2395" s="8" t="str">
        <f t="shared" si="227"/>
        <v>High DTI / Low Income / Low FICO</v>
      </c>
    </row>
    <row r="2396" spans="1:21" x14ac:dyDescent="0.3">
      <c r="A2396">
        <v>67475970</v>
      </c>
      <c r="B2396" s="6">
        <v>6400</v>
      </c>
      <c r="C2396" t="s">
        <v>26</v>
      </c>
      <c r="D2396" s="4">
        <v>0.11220000000000001</v>
      </c>
      <c r="E2396" t="s">
        <v>34</v>
      </c>
      <c r="F2396" t="s">
        <v>54</v>
      </c>
      <c r="G2396" t="s">
        <v>33</v>
      </c>
      <c r="H2396" t="s">
        <v>24</v>
      </c>
      <c r="I2396" s="6">
        <v>80000</v>
      </c>
      <c r="J2396" s="8" t="str">
        <f t="shared" si="223"/>
        <v>HIGH</v>
      </c>
      <c r="K2396" t="s">
        <v>29</v>
      </c>
      <c r="L2396" t="s">
        <v>20</v>
      </c>
      <c r="M2396" s="13">
        <v>0.28220000000000001</v>
      </c>
      <c r="N2396" s="13">
        <v>28.22</v>
      </c>
      <c r="O2396">
        <v>680</v>
      </c>
      <c r="P2396">
        <v>684</v>
      </c>
      <c r="Q2396">
        <f t="shared" si="224"/>
        <v>682</v>
      </c>
      <c r="R2396" s="8" t="str">
        <f t="shared" si="225"/>
        <v>FAIR</v>
      </c>
      <c r="S2396">
        <f t="shared" si="222"/>
        <v>1</v>
      </c>
      <c r="T2396" s="8" t="str">
        <f t="shared" si="226"/>
        <v>HIGH</v>
      </c>
      <c r="U2396" s="8" t="str">
        <f t="shared" si="227"/>
        <v>High DTI / Low Income / Low FICO</v>
      </c>
    </row>
    <row r="2397" spans="1:21" x14ac:dyDescent="0.3">
      <c r="A2397">
        <v>63970434</v>
      </c>
      <c r="B2397" s="6">
        <v>10000</v>
      </c>
      <c r="C2397" t="s">
        <v>26</v>
      </c>
      <c r="D2397" s="4">
        <v>5.3200000000000004E-2</v>
      </c>
      <c r="E2397" t="s">
        <v>45</v>
      </c>
      <c r="F2397" t="s">
        <v>57</v>
      </c>
      <c r="G2397" t="s">
        <v>28</v>
      </c>
      <c r="H2397" t="s">
        <v>18</v>
      </c>
      <c r="I2397" s="6">
        <v>75000</v>
      </c>
      <c r="J2397" s="8" t="str">
        <f t="shared" si="223"/>
        <v>HIGH</v>
      </c>
      <c r="K2397" t="s">
        <v>29</v>
      </c>
      <c r="L2397" t="s">
        <v>25</v>
      </c>
      <c r="M2397" s="13">
        <v>0.15789999999999998</v>
      </c>
      <c r="N2397" s="13">
        <v>15.79</v>
      </c>
      <c r="O2397">
        <v>745</v>
      </c>
      <c r="P2397">
        <v>749</v>
      </c>
      <c r="Q2397">
        <f t="shared" si="224"/>
        <v>747</v>
      </c>
      <c r="R2397" s="8" t="str">
        <f t="shared" si="225"/>
        <v>GOOD</v>
      </c>
      <c r="S2397">
        <f t="shared" si="222"/>
        <v>2</v>
      </c>
      <c r="T2397" s="8" t="str">
        <f t="shared" si="226"/>
        <v>MEDIUM</v>
      </c>
      <c r="U2397" s="8" t="str">
        <f t="shared" si="227"/>
        <v>Moderate DTI/Income/FICO</v>
      </c>
    </row>
    <row r="2398" spans="1:21" x14ac:dyDescent="0.3">
      <c r="A2398">
        <v>63396344</v>
      </c>
      <c r="B2398" s="6">
        <v>15000</v>
      </c>
      <c r="C2398" t="s">
        <v>26</v>
      </c>
      <c r="D2398" s="4">
        <v>6.8900000000000003E-2</v>
      </c>
      <c r="E2398" t="s">
        <v>45</v>
      </c>
      <c r="F2398" t="s">
        <v>46</v>
      </c>
      <c r="G2398" t="s">
        <v>50</v>
      </c>
      <c r="H2398" t="s">
        <v>37</v>
      </c>
      <c r="I2398" s="6">
        <v>75000</v>
      </c>
      <c r="J2398" s="8" t="str">
        <f t="shared" si="223"/>
        <v>HIGH</v>
      </c>
      <c r="K2398" t="s">
        <v>29</v>
      </c>
      <c r="L2398" t="s">
        <v>25</v>
      </c>
      <c r="M2398" s="13">
        <v>9.1199999999999989E-2</v>
      </c>
      <c r="N2398" s="13">
        <v>9.1199999999999992</v>
      </c>
      <c r="O2398">
        <v>780</v>
      </c>
      <c r="P2398">
        <v>784</v>
      </c>
      <c r="Q2398">
        <f t="shared" si="224"/>
        <v>782</v>
      </c>
      <c r="R2398" s="8" t="str">
        <f t="shared" si="225"/>
        <v>GOOD</v>
      </c>
      <c r="S2398">
        <f t="shared" si="222"/>
        <v>3</v>
      </c>
      <c r="T2398" s="8" t="str">
        <f t="shared" si="226"/>
        <v>LOW</v>
      </c>
      <c r="U2398" s="8" t="str">
        <f t="shared" si="227"/>
        <v>Strong Profile</v>
      </c>
    </row>
    <row r="2399" spans="1:21" x14ac:dyDescent="0.3">
      <c r="A2399">
        <v>67978841</v>
      </c>
      <c r="B2399" s="6">
        <v>17850</v>
      </c>
      <c r="C2399" t="s">
        <v>14</v>
      </c>
      <c r="D2399" s="4">
        <v>0.17859999999999998</v>
      </c>
      <c r="E2399" t="s">
        <v>15</v>
      </c>
      <c r="F2399" t="s">
        <v>51</v>
      </c>
      <c r="G2399" t="s">
        <v>33</v>
      </c>
      <c r="H2399" t="s">
        <v>37</v>
      </c>
      <c r="I2399" s="6">
        <v>63000</v>
      </c>
      <c r="J2399" s="8" t="str">
        <f t="shared" si="223"/>
        <v>HIGH</v>
      </c>
      <c r="K2399" t="s">
        <v>29</v>
      </c>
      <c r="L2399" t="s">
        <v>20</v>
      </c>
      <c r="M2399" s="13">
        <v>0.30230000000000001</v>
      </c>
      <c r="N2399" s="13">
        <v>30.23</v>
      </c>
      <c r="O2399">
        <v>660</v>
      </c>
      <c r="P2399">
        <v>664</v>
      </c>
      <c r="Q2399">
        <f t="shared" si="224"/>
        <v>662</v>
      </c>
      <c r="R2399" s="8" t="str">
        <f t="shared" si="225"/>
        <v>FAIR</v>
      </c>
      <c r="S2399">
        <f t="shared" si="222"/>
        <v>1</v>
      </c>
      <c r="T2399" s="8" t="str">
        <f t="shared" si="226"/>
        <v>HIGH</v>
      </c>
      <c r="U2399" s="8" t="str">
        <f t="shared" si="227"/>
        <v>High DTI / Low Income / Low FICO</v>
      </c>
    </row>
    <row r="2400" spans="1:21" x14ac:dyDescent="0.3">
      <c r="A2400">
        <v>63335102</v>
      </c>
      <c r="B2400" s="6">
        <v>6000</v>
      </c>
      <c r="C2400" t="s">
        <v>26</v>
      </c>
      <c r="D2400" s="4">
        <v>5.3200000000000004E-2</v>
      </c>
      <c r="E2400" t="s">
        <v>45</v>
      </c>
      <c r="F2400" t="s">
        <v>57</v>
      </c>
      <c r="G2400" t="s">
        <v>50</v>
      </c>
      <c r="H2400" t="s">
        <v>24</v>
      </c>
      <c r="I2400" s="6">
        <v>90000</v>
      </c>
      <c r="J2400" s="8" t="str">
        <f t="shared" si="223"/>
        <v>HIGH</v>
      </c>
      <c r="K2400" t="s">
        <v>29</v>
      </c>
      <c r="L2400" t="s">
        <v>31</v>
      </c>
      <c r="M2400" s="13">
        <v>7.4299999999999991E-2</v>
      </c>
      <c r="N2400" s="13">
        <v>7.4299999999999988</v>
      </c>
      <c r="O2400">
        <v>815</v>
      </c>
      <c r="P2400">
        <v>819</v>
      </c>
      <c r="Q2400">
        <f t="shared" si="224"/>
        <v>817</v>
      </c>
      <c r="R2400" s="8" t="str">
        <f t="shared" si="225"/>
        <v>GOOD</v>
      </c>
      <c r="S2400">
        <f t="shared" si="222"/>
        <v>3</v>
      </c>
      <c r="T2400" s="8" t="str">
        <f t="shared" si="226"/>
        <v>LOW</v>
      </c>
      <c r="U2400" s="8" t="str">
        <f t="shared" si="227"/>
        <v>Strong Profile</v>
      </c>
    </row>
    <row r="2401" spans="1:21" x14ac:dyDescent="0.3">
      <c r="A2401">
        <v>65231419</v>
      </c>
      <c r="B2401" s="6">
        <v>14400</v>
      </c>
      <c r="C2401" t="s">
        <v>14</v>
      </c>
      <c r="D2401" s="4">
        <v>0.14330000000000001</v>
      </c>
      <c r="E2401" t="s">
        <v>21</v>
      </c>
      <c r="F2401" t="s">
        <v>56</v>
      </c>
      <c r="G2401" t="s">
        <v>33</v>
      </c>
      <c r="H2401" t="s">
        <v>24</v>
      </c>
      <c r="I2401" s="6">
        <v>55000</v>
      </c>
      <c r="J2401" s="8" t="str">
        <f t="shared" si="223"/>
        <v>MEDIUM</v>
      </c>
      <c r="K2401" t="s">
        <v>48</v>
      </c>
      <c r="L2401" t="s">
        <v>25</v>
      </c>
      <c r="M2401" s="13">
        <v>0.37310000000000004</v>
      </c>
      <c r="N2401" s="13">
        <v>37.31</v>
      </c>
      <c r="O2401">
        <v>695</v>
      </c>
      <c r="P2401">
        <v>699</v>
      </c>
      <c r="Q2401">
        <f t="shared" si="224"/>
        <v>697</v>
      </c>
      <c r="R2401" s="8" t="str">
        <f t="shared" si="225"/>
        <v>FAIR</v>
      </c>
      <c r="S2401">
        <f t="shared" si="222"/>
        <v>1</v>
      </c>
      <c r="T2401" s="8" t="str">
        <f t="shared" si="226"/>
        <v>HIGH</v>
      </c>
      <c r="U2401" s="8" t="str">
        <f t="shared" si="227"/>
        <v>High DTI / Low Income / Low FICO</v>
      </c>
    </row>
    <row r="2402" spans="1:21" x14ac:dyDescent="0.3">
      <c r="A2402">
        <v>65129002</v>
      </c>
      <c r="B2402" s="6">
        <v>9500</v>
      </c>
      <c r="C2402" t="s">
        <v>26</v>
      </c>
      <c r="D2402" s="4">
        <v>5.3200000000000004E-2</v>
      </c>
      <c r="E2402" t="s">
        <v>45</v>
      </c>
      <c r="F2402" t="s">
        <v>57</v>
      </c>
      <c r="G2402" t="s">
        <v>39</v>
      </c>
      <c r="H2402" t="s">
        <v>24</v>
      </c>
      <c r="I2402" s="6">
        <v>78000</v>
      </c>
      <c r="J2402" s="8" t="str">
        <f t="shared" si="223"/>
        <v>HIGH</v>
      </c>
      <c r="K2402" t="s">
        <v>29</v>
      </c>
      <c r="L2402" t="s">
        <v>25</v>
      </c>
      <c r="M2402" s="13">
        <v>0.17059999999999997</v>
      </c>
      <c r="N2402" s="13">
        <v>17.059999999999999</v>
      </c>
      <c r="O2402">
        <v>735</v>
      </c>
      <c r="P2402">
        <v>739</v>
      </c>
      <c r="Q2402">
        <f t="shared" si="224"/>
        <v>737</v>
      </c>
      <c r="R2402" s="8" t="str">
        <f t="shared" si="225"/>
        <v>GOOD</v>
      </c>
      <c r="S2402">
        <f t="shared" si="222"/>
        <v>2</v>
      </c>
      <c r="T2402" s="8" t="str">
        <f t="shared" si="226"/>
        <v>MEDIUM</v>
      </c>
      <c r="U2402" s="8" t="str">
        <f t="shared" si="227"/>
        <v>Moderate DTI/Income/FICO</v>
      </c>
    </row>
    <row r="2403" spans="1:21" x14ac:dyDescent="0.3">
      <c r="A2403">
        <v>66120186</v>
      </c>
      <c r="B2403" s="6">
        <v>9600</v>
      </c>
      <c r="C2403" t="s">
        <v>26</v>
      </c>
      <c r="D2403" s="4">
        <v>0.10640000000000001</v>
      </c>
      <c r="E2403" t="s">
        <v>34</v>
      </c>
      <c r="F2403" t="s">
        <v>49</v>
      </c>
      <c r="G2403" t="s">
        <v>23</v>
      </c>
      <c r="H2403" t="s">
        <v>37</v>
      </c>
      <c r="I2403" s="6">
        <v>24000</v>
      </c>
      <c r="J2403" s="8" t="str">
        <f t="shared" si="223"/>
        <v>LOW</v>
      </c>
      <c r="K2403" t="s">
        <v>29</v>
      </c>
      <c r="L2403" t="s">
        <v>25</v>
      </c>
      <c r="M2403" s="13">
        <v>0.32829999999999998</v>
      </c>
      <c r="N2403" s="13">
        <v>32.83</v>
      </c>
      <c r="O2403">
        <v>680</v>
      </c>
      <c r="P2403">
        <v>684</v>
      </c>
      <c r="Q2403">
        <f t="shared" si="224"/>
        <v>682</v>
      </c>
      <c r="R2403" s="8" t="str">
        <f t="shared" si="225"/>
        <v>FAIR</v>
      </c>
      <c r="S2403">
        <f t="shared" si="222"/>
        <v>1</v>
      </c>
      <c r="T2403" s="8" t="str">
        <f t="shared" si="226"/>
        <v>HIGH</v>
      </c>
      <c r="U2403" s="8" t="str">
        <f t="shared" si="227"/>
        <v>High DTI / Low Income / Low FICO</v>
      </c>
    </row>
    <row r="2404" spans="1:21" x14ac:dyDescent="0.3">
      <c r="A2404">
        <v>65854157</v>
      </c>
      <c r="B2404" s="6">
        <v>17600</v>
      </c>
      <c r="C2404" t="s">
        <v>14</v>
      </c>
      <c r="D2404" s="4">
        <v>0.1757</v>
      </c>
      <c r="E2404" t="s">
        <v>15</v>
      </c>
      <c r="F2404" t="s">
        <v>52</v>
      </c>
      <c r="G2404" t="s">
        <v>39</v>
      </c>
      <c r="H2404" t="s">
        <v>24</v>
      </c>
      <c r="I2404" s="6">
        <v>40000</v>
      </c>
      <c r="J2404" s="8" t="str">
        <f t="shared" si="223"/>
        <v>LOW</v>
      </c>
      <c r="K2404" t="s">
        <v>19</v>
      </c>
      <c r="L2404" t="s">
        <v>20</v>
      </c>
      <c r="M2404" s="13">
        <v>0.31019999999999998</v>
      </c>
      <c r="N2404" s="13">
        <v>31.019999999999996</v>
      </c>
      <c r="O2404">
        <v>700</v>
      </c>
      <c r="P2404">
        <v>704</v>
      </c>
      <c r="Q2404">
        <f t="shared" si="224"/>
        <v>702</v>
      </c>
      <c r="R2404" s="8" t="str">
        <f t="shared" si="225"/>
        <v>GOOD</v>
      </c>
      <c r="S2404">
        <f t="shared" si="222"/>
        <v>1</v>
      </c>
      <c r="T2404" s="8" t="str">
        <f t="shared" si="226"/>
        <v>HIGH</v>
      </c>
      <c r="U2404" s="8" t="str">
        <f t="shared" si="227"/>
        <v>High DTI / Low Income / Low FICO</v>
      </c>
    </row>
    <row r="2405" spans="1:21" x14ac:dyDescent="0.3">
      <c r="A2405">
        <v>65692637</v>
      </c>
      <c r="B2405" s="6">
        <v>10000</v>
      </c>
      <c r="C2405" t="s">
        <v>26</v>
      </c>
      <c r="D2405" s="4">
        <v>0.12050000000000001</v>
      </c>
      <c r="E2405" t="s">
        <v>21</v>
      </c>
      <c r="F2405" t="s">
        <v>40</v>
      </c>
      <c r="G2405" t="s">
        <v>60</v>
      </c>
      <c r="H2405" t="s">
        <v>24</v>
      </c>
      <c r="I2405" s="6">
        <v>50000</v>
      </c>
      <c r="J2405" s="8" t="str">
        <f t="shared" si="223"/>
        <v>MEDIUM</v>
      </c>
      <c r="K2405" t="s">
        <v>29</v>
      </c>
      <c r="L2405" t="s">
        <v>20</v>
      </c>
      <c r="M2405" s="13">
        <v>0.1469</v>
      </c>
      <c r="N2405" s="13">
        <v>14.69</v>
      </c>
      <c r="O2405">
        <v>670</v>
      </c>
      <c r="P2405">
        <v>674</v>
      </c>
      <c r="Q2405">
        <f t="shared" si="224"/>
        <v>672</v>
      </c>
      <c r="R2405" s="8" t="str">
        <f t="shared" si="225"/>
        <v>FAIR</v>
      </c>
      <c r="S2405">
        <f t="shared" si="222"/>
        <v>2</v>
      </c>
      <c r="T2405" s="8" t="str">
        <f t="shared" si="226"/>
        <v>MEDIUM</v>
      </c>
      <c r="U2405" s="8" t="str">
        <f t="shared" si="227"/>
        <v>Moderate DTI/Income/FICO</v>
      </c>
    </row>
    <row r="2406" spans="1:21" x14ac:dyDescent="0.3">
      <c r="A2406">
        <v>66513960</v>
      </c>
      <c r="B2406" s="6">
        <v>8000</v>
      </c>
      <c r="C2406" t="s">
        <v>26</v>
      </c>
      <c r="D2406" s="4">
        <v>9.7599999999999992E-2</v>
      </c>
      <c r="E2406" t="s">
        <v>34</v>
      </c>
      <c r="F2406" t="s">
        <v>58</v>
      </c>
      <c r="G2406" t="s">
        <v>47</v>
      </c>
      <c r="H2406" t="s">
        <v>37</v>
      </c>
      <c r="I2406" s="6">
        <v>75000</v>
      </c>
      <c r="J2406" s="8" t="str">
        <f t="shared" si="223"/>
        <v>HIGH</v>
      </c>
      <c r="K2406" t="s">
        <v>48</v>
      </c>
      <c r="L2406" t="s">
        <v>20</v>
      </c>
      <c r="M2406" s="13">
        <v>0.19420000000000001</v>
      </c>
      <c r="N2406" s="13">
        <v>19.420000000000002</v>
      </c>
      <c r="O2406">
        <v>675</v>
      </c>
      <c r="P2406">
        <v>679</v>
      </c>
      <c r="Q2406">
        <f t="shared" si="224"/>
        <v>677</v>
      </c>
      <c r="R2406" s="8" t="str">
        <f t="shared" si="225"/>
        <v>FAIR</v>
      </c>
      <c r="S2406">
        <f t="shared" si="222"/>
        <v>2</v>
      </c>
      <c r="T2406" s="8" t="str">
        <f t="shared" si="226"/>
        <v>MEDIUM</v>
      </c>
      <c r="U2406" s="8" t="str">
        <f t="shared" si="227"/>
        <v>Moderate DTI/Income/FICO</v>
      </c>
    </row>
    <row r="2407" spans="1:21" x14ac:dyDescent="0.3">
      <c r="A2407">
        <v>68434207</v>
      </c>
      <c r="B2407" s="6">
        <v>10000</v>
      </c>
      <c r="C2407" t="s">
        <v>26</v>
      </c>
      <c r="D2407" s="4">
        <v>9.1700000000000004E-2</v>
      </c>
      <c r="E2407" t="s">
        <v>34</v>
      </c>
      <c r="F2407" t="s">
        <v>68</v>
      </c>
      <c r="G2407" t="s">
        <v>60</v>
      </c>
      <c r="H2407" t="s">
        <v>37</v>
      </c>
      <c r="I2407" s="6">
        <v>30000</v>
      </c>
      <c r="J2407" s="8" t="str">
        <f t="shared" si="223"/>
        <v>LOW</v>
      </c>
      <c r="K2407" t="s">
        <v>29</v>
      </c>
      <c r="L2407" t="s">
        <v>20</v>
      </c>
      <c r="M2407" s="13">
        <v>0.11199999999999999</v>
      </c>
      <c r="N2407" s="13">
        <v>11.2</v>
      </c>
      <c r="O2407">
        <v>700</v>
      </c>
      <c r="P2407">
        <v>704</v>
      </c>
      <c r="Q2407">
        <f t="shared" si="224"/>
        <v>702</v>
      </c>
      <c r="R2407" s="8" t="str">
        <f t="shared" si="225"/>
        <v>GOOD</v>
      </c>
      <c r="S2407">
        <f t="shared" si="222"/>
        <v>1</v>
      </c>
      <c r="T2407" s="8" t="str">
        <f t="shared" si="226"/>
        <v>HIGH</v>
      </c>
      <c r="U2407" s="8" t="str">
        <f t="shared" si="227"/>
        <v>High DTI / Low Income / Low FICO</v>
      </c>
    </row>
    <row r="2408" spans="1:21" x14ac:dyDescent="0.3">
      <c r="A2408">
        <v>66575582</v>
      </c>
      <c r="B2408" s="6">
        <v>1000</v>
      </c>
      <c r="C2408" t="s">
        <v>26</v>
      </c>
      <c r="D2408" s="4">
        <v>0.1318</v>
      </c>
      <c r="E2408" t="s">
        <v>21</v>
      </c>
      <c r="F2408" t="s">
        <v>32</v>
      </c>
      <c r="G2408" t="s">
        <v>47</v>
      </c>
      <c r="H2408" t="s">
        <v>24</v>
      </c>
      <c r="I2408" s="6">
        <v>38000</v>
      </c>
      <c r="J2408" s="8" t="str">
        <f t="shared" si="223"/>
        <v>LOW</v>
      </c>
      <c r="K2408" t="s">
        <v>29</v>
      </c>
      <c r="L2408" t="s">
        <v>20</v>
      </c>
      <c r="M2408" s="13">
        <v>0.38500000000000001</v>
      </c>
      <c r="N2408" s="13">
        <v>38.5</v>
      </c>
      <c r="O2408">
        <v>675</v>
      </c>
      <c r="P2408">
        <v>679</v>
      </c>
      <c r="Q2408">
        <f t="shared" si="224"/>
        <v>677</v>
      </c>
      <c r="R2408" s="8" t="str">
        <f t="shared" si="225"/>
        <v>FAIR</v>
      </c>
      <c r="S2408">
        <f t="shared" si="222"/>
        <v>1</v>
      </c>
      <c r="T2408" s="8" t="str">
        <f t="shared" si="226"/>
        <v>HIGH</v>
      </c>
      <c r="U2408" s="8" t="str">
        <f t="shared" si="227"/>
        <v>High DTI / Low Income / Low FICO</v>
      </c>
    </row>
    <row r="2409" spans="1:21" x14ac:dyDescent="0.3">
      <c r="A2409">
        <v>62539348</v>
      </c>
      <c r="B2409" s="6">
        <v>10000</v>
      </c>
      <c r="C2409" t="s">
        <v>26</v>
      </c>
      <c r="D2409" s="4">
        <v>7.8899999999999998E-2</v>
      </c>
      <c r="E2409" t="s">
        <v>45</v>
      </c>
      <c r="F2409" t="s">
        <v>64</v>
      </c>
      <c r="G2409" t="s">
        <v>17</v>
      </c>
      <c r="H2409" t="s">
        <v>37</v>
      </c>
      <c r="I2409" s="6">
        <v>60000</v>
      </c>
      <c r="J2409" s="8" t="str">
        <f t="shared" si="223"/>
        <v>MEDIUM</v>
      </c>
      <c r="K2409" t="s">
        <v>29</v>
      </c>
      <c r="L2409" t="s">
        <v>25</v>
      </c>
      <c r="M2409" s="13">
        <v>0.12369999999999999</v>
      </c>
      <c r="N2409" s="13">
        <v>12.37</v>
      </c>
      <c r="O2409">
        <v>695</v>
      </c>
      <c r="P2409">
        <v>699</v>
      </c>
      <c r="Q2409">
        <f t="shared" si="224"/>
        <v>697</v>
      </c>
      <c r="R2409" s="8" t="str">
        <f t="shared" si="225"/>
        <v>FAIR</v>
      </c>
      <c r="S2409">
        <f t="shared" si="222"/>
        <v>2</v>
      </c>
      <c r="T2409" s="8" t="str">
        <f t="shared" si="226"/>
        <v>MEDIUM</v>
      </c>
      <c r="U2409" s="8" t="str">
        <f t="shared" si="227"/>
        <v>Moderate DTI/Income/FICO</v>
      </c>
    </row>
    <row r="2410" spans="1:21" x14ac:dyDescent="0.3">
      <c r="A2410">
        <v>65323970</v>
      </c>
      <c r="B2410" s="6">
        <v>10000</v>
      </c>
      <c r="C2410" t="s">
        <v>26</v>
      </c>
      <c r="D2410" s="4">
        <v>7.8899999999999998E-2</v>
      </c>
      <c r="E2410" t="s">
        <v>45</v>
      </c>
      <c r="F2410" t="s">
        <v>64</v>
      </c>
      <c r="G2410" t="s">
        <v>69</v>
      </c>
      <c r="H2410" t="s">
        <v>24</v>
      </c>
      <c r="I2410" s="6">
        <v>75000</v>
      </c>
      <c r="J2410" s="8" t="str">
        <f t="shared" si="223"/>
        <v>HIGH</v>
      </c>
      <c r="K2410" t="s">
        <v>29</v>
      </c>
      <c r="L2410" t="s">
        <v>38</v>
      </c>
      <c r="M2410" s="13">
        <v>9.0999999999999998E-2</v>
      </c>
      <c r="N2410" s="13">
        <v>9.1</v>
      </c>
      <c r="O2410">
        <v>670</v>
      </c>
      <c r="P2410">
        <v>674</v>
      </c>
      <c r="Q2410">
        <f t="shared" si="224"/>
        <v>672</v>
      </c>
      <c r="R2410" s="8" t="str">
        <f t="shared" si="225"/>
        <v>FAIR</v>
      </c>
      <c r="S2410">
        <f t="shared" si="222"/>
        <v>2</v>
      </c>
      <c r="T2410" s="8" t="str">
        <f t="shared" si="226"/>
        <v>MEDIUM</v>
      </c>
      <c r="U2410" s="8" t="str">
        <f t="shared" si="227"/>
        <v>Moderate DTI/Income/FICO</v>
      </c>
    </row>
    <row r="2411" spans="1:21" x14ac:dyDescent="0.3">
      <c r="A2411">
        <v>66635811</v>
      </c>
      <c r="B2411" s="6">
        <v>12000</v>
      </c>
      <c r="C2411" t="s">
        <v>14</v>
      </c>
      <c r="D2411" s="4">
        <v>0.182</v>
      </c>
      <c r="E2411" t="s">
        <v>43</v>
      </c>
      <c r="F2411" t="s">
        <v>65</v>
      </c>
      <c r="G2411" t="s">
        <v>33</v>
      </c>
      <c r="H2411" t="s">
        <v>24</v>
      </c>
      <c r="I2411" s="6">
        <v>42000</v>
      </c>
      <c r="J2411" s="8" t="str">
        <f t="shared" si="223"/>
        <v>MEDIUM</v>
      </c>
      <c r="K2411" t="s">
        <v>48</v>
      </c>
      <c r="L2411" t="s">
        <v>20</v>
      </c>
      <c r="M2411" s="13">
        <v>0.1757</v>
      </c>
      <c r="N2411" s="13">
        <v>17.57</v>
      </c>
      <c r="O2411">
        <v>660</v>
      </c>
      <c r="P2411">
        <v>664</v>
      </c>
      <c r="Q2411">
        <f t="shared" si="224"/>
        <v>662</v>
      </c>
      <c r="R2411" s="8" t="str">
        <f t="shared" si="225"/>
        <v>FAIR</v>
      </c>
      <c r="S2411">
        <f t="shared" si="222"/>
        <v>2</v>
      </c>
      <c r="T2411" s="8" t="str">
        <f t="shared" si="226"/>
        <v>MEDIUM</v>
      </c>
      <c r="U2411" s="8" t="str">
        <f t="shared" si="227"/>
        <v>Moderate DTI/Income/FICO</v>
      </c>
    </row>
    <row r="2412" spans="1:21" x14ac:dyDescent="0.3">
      <c r="A2412">
        <v>65691462</v>
      </c>
      <c r="B2412" s="6">
        <v>24000</v>
      </c>
      <c r="C2412" t="s">
        <v>26</v>
      </c>
      <c r="D2412" s="4">
        <v>9.1700000000000004E-2</v>
      </c>
      <c r="E2412" t="s">
        <v>34</v>
      </c>
      <c r="F2412" t="s">
        <v>68</v>
      </c>
      <c r="H2412" t="s">
        <v>24</v>
      </c>
      <c r="I2412" s="6">
        <v>80000</v>
      </c>
      <c r="J2412" s="8" t="str">
        <f t="shared" si="223"/>
        <v>HIGH</v>
      </c>
      <c r="K2412" t="s">
        <v>29</v>
      </c>
      <c r="L2412" t="s">
        <v>25</v>
      </c>
      <c r="M2412" s="13">
        <v>0.1991</v>
      </c>
      <c r="N2412" s="13">
        <v>19.91</v>
      </c>
      <c r="O2412">
        <v>660</v>
      </c>
      <c r="P2412">
        <v>664</v>
      </c>
      <c r="Q2412">
        <f t="shared" si="224"/>
        <v>662</v>
      </c>
      <c r="R2412" s="8" t="str">
        <f t="shared" si="225"/>
        <v>FAIR</v>
      </c>
      <c r="S2412">
        <f t="shared" si="222"/>
        <v>2</v>
      </c>
      <c r="T2412" s="8" t="str">
        <f t="shared" si="226"/>
        <v>MEDIUM</v>
      </c>
      <c r="U2412" s="8" t="str">
        <f t="shared" si="227"/>
        <v>Moderate DTI/Income/FICO</v>
      </c>
    </row>
    <row r="2413" spans="1:21" x14ac:dyDescent="0.3">
      <c r="A2413">
        <v>66330639</v>
      </c>
      <c r="B2413" s="6">
        <v>12000</v>
      </c>
      <c r="C2413" t="s">
        <v>26</v>
      </c>
      <c r="D2413" s="4">
        <v>0.1318</v>
      </c>
      <c r="E2413" t="s">
        <v>21</v>
      </c>
      <c r="F2413" t="s">
        <v>32</v>
      </c>
      <c r="G2413" t="s">
        <v>23</v>
      </c>
      <c r="H2413" t="s">
        <v>18</v>
      </c>
      <c r="I2413" s="6">
        <v>75000</v>
      </c>
      <c r="J2413" s="8" t="str">
        <f t="shared" si="223"/>
        <v>HIGH</v>
      </c>
      <c r="K2413" t="s">
        <v>48</v>
      </c>
      <c r="L2413" t="s">
        <v>38</v>
      </c>
      <c r="M2413" s="13">
        <v>0.16010000000000002</v>
      </c>
      <c r="N2413" s="13">
        <v>16.010000000000002</v>
      </c>
      <c r="O2413">
        <v>660</v>
      </c>
      <c r="P2413">
        <v>664</v>
      </c>
      <c r="Q2413">
        <f t="shared" si="224"/>
        <v>662</v>
      </c>
      <c r="R2413" s="8" t="str">
        <f t="shared" si="225"/>
        <v>FAIR</v>
      </c>
      <c r="S2413">
        <f t="shared" si="222"/>
        <v>2</v>
      </c>
      <c r="T2413" s="8" t="str">
        <f t="shared" si="226"/>
        <v>MEDIUM</v>
      </c>
      <c r="U2413" s="8" t="str">
        <f t="shared" si="227"/>
        <v>Moderate DTI/Income/FICO</v>
      </c>
    </row>
    <row r="2414" spans="1:21" x14ac:dyDescent="0.3">
      <c r="A2414">
        <v>65975426</v>
      </c>
      <c r="B2414" s="6">
        <v>10000</v>
      </c>
      <c r="C2414" t="s">
        <v>26</v>
      </c>
      <c r="D2414" s="4">
        <v>9.7599999999999992E-2</v>
      </c>
      <c r="E2414" t="s">
        <v>34</v>
      </c>
      <c r="F2414" t="s">
        <v>58</v>
      </c>
      <c r="H2414" t="s">
        <v>37</v>
      </c>
      <c r="I2414" s="6">
        <v>28000</v>
      </c>
      <c r="J2414" s="8" t="str">
        <f t="shared" si="223"/>
        <v>LOW</v>
      </c>
      <c r="K2414" t="s">
        <v>29</v>
      </c>
      <c r="L2414" t="s">
        <v>20</v>
      </c>
      <c r="M2414" s="13">
        <v>0.24559999999999998</v>
      </c>
      <c r="N2414" s="13">
        <v>24.56</v>
      </c>
      <c r="O2414">
        <v>790</v>
      </c>
      <c r="P2414">
        <v>794</v>
      </c>
      <c r="Q2414">
        <f t="shared" si="224"/>
        <v>792</v>
      </c>
      <c r="R2414" s="8" t="str">
        <f t="shared" si="225"/>
        <v>GOOD</v>
      </c>
      <c r="S2414">
        <f t="shared" si="222"/>
        <v>1</v>
      </c>
      <c r="T2414" s="8" t="str">
        <f t="shared" si="226"/>
        <v>HIGH</v>
      </c>
      <c r="U2414" s="8" t="str">
        <f t="shared" si="227"/>
        <v>High DTI / Low Income / Low FICO</v>
      </c>
    </row>
    <row r="2415" spans="1:21" x14ac:dyDescent="0.3">
      <c r="A2415">
        <v>63447292</v>
      </c>
      <c r="B2415" s="6">
        <v>19500</v>
      </c>
      <c r="C2415" t="s">
        <v>14</v>
      </c>
      <c r="D2415" s="4">
        <v>0.1399</v>
      </c>
      <c r="E2415" t="s">
        <v>21</v>
      </c>
      <c r="F2415" t="s">
        <v>30</v>
      </c>
      <c r="G2415" t="s">
        <v>33</v>
      </c>
      <c r="H2415" t="s">
        <v>18</v>
      </c>
      <c r="I2415" s="6">
        <v>54500</v>
      </c>
      <c r="J2415" s="8" t="str">
        <f t="shared" si="223"/>
        <v>MEDIUM</v>
      </c>
      <c r="K2415" t="s">
        <v>48</v>
      </c>
      <c r="L2415" t="s">
        <v>20</v>
      </c>
      <c r="M2415" s="13">
        <v>0.1726</v>
      </c>
      <c r="N2415" s="13">
        <v>17.260000000000002</v>
      </c>
      <c r="O2415">
        <v>660</v>
      </c>
      <c r="P2415">
        <v>664</v>
      </c>
      <c r="Q2415">
        <f t="shared" si="224"/>
        <v>662</v>
      </c>
      <c r="R2415" s="8" t="str">
        <f t="shared" si="225"/>
        <v>FAIR</v>
      </c>
      <c r="S2415">
        <f t="shared" si="222"/>
        <v>2</v>
      </c>
      <c r="T2415" s="8" t="str">
        <f t="shared" si="226"/>
        <v>MEDIUM</v>
      </c>
      <c r="U2415" s="8" t="str">
        <f t="shared" si="227"/>
        <v>Moderate DTI/Income/FICO</v>
      </c>
    </row>
    <row r="2416" spans="1:21" x14ac:dyDescent="0.3">
      <c r="A2416">
        <v>64201902</v>
      </c>
      <c r="B2416" s="6">
        <v>15000</v>
      </c>
      <c r="C2416" t="s">
        <v>26</v>
      </c>
      <c r="D2416" s="4">
        <v>0.12050000000000001</v>
      </c>
      <c r="E2416" t="s">
        <v>21</v>
      </c>
      <c r="F2416" t="s">
        <v>40</v>
      </c>
      <c r="G2416" t="s">
        <v>72</v>
      </c>
      <c r="H2416" t="s">
        <v>24</v>
      </c>
      <c r="I2416" s="6">
        <v>95000</v>
      </c>
      <c r="J2416" s="8" t="str">
        <f t="shared" si="223"/>
        <v>HIGH</v>
      </c>
      <c r="K2416" t="s">
        <v>29</v>
      </c>
      <c r="L2416" t="s">
        <v>25</v>
      </c>
      <c r="M2416" s="13">
        <v>0.22829999999999998</v>
      </c>
      <c r="N2416" s="13">
        <v>22.83</v>
      </c>
      <c r="O2416">
        <v>690</v>
      </c>
      <c r="P2416">
        <v>694</v>
      </c>
      <c r="Q2416">
        <f t="shared" si="224"/>
        <v>692</v>
      </c>
      <c r="R2416" s="8" t="str">
        <f t="shared" si="225"/>
        <v>FAIR</v>
      </c>
      <c r="S2416">
        <f t="shared" si="222"/>
        <v>1</v>
      </c>
      <c r="T2416" s="8" t="str">
        <f t="shared" si="226"/>
        <v>HIGH</v>
      </c>
      <c r="U2416" s="8" t="str">
        <f t="shared" si="227"/>
        <v>High DTI / Low Income / Low FICO</v>
      </c>
    </row>
    <row r="2417" spans="1:21" x14ac:dyDescent="0.3">
      <c r="A2417">
        <v>65661584</v>
      </c>
      <c r="B2417" s="6">
        <v>24000</v>
      </c>
      <c r="C2417" t="s">
        <v>14</v>
      </c>
      <c r="D2417" s="4">
        <v>7.2599999999999998E-2</v>
      </c>
      <c r="E2417" t="s">
        <v>45</v>
      </c>
      <c r="F2417" t="s">
        <v>61</v>
      </c>
      <c r="G2417" t="s">
        <v>33</v>
      </c>
      <c r="H2417" t="s">
        <v>37</v>
      </c>
      <c r="I2417" s="6">
        <v>155000</v>
      </c>
      <c r="J2417" s="8" t="str">
        <f t="shared" si="223"/>
        <v>HIGH</v>
      </c>
      <c r="K2417" t="s">
        <v>19</v>
      </c>
      <c r="L2417" t="s">
        <v>20</v>
      </c>
      <c r="M2417" s="13">
        <v>0.21239999999999998</v>
      </c>
      <c r="N2417" s="13">
        <v>21.24</v>
      </c>
      <c r="O2417">
        <v>685</v>
      </c>
      <c r="P2417">
        <v>689</v>
      </c>
      <c r="Q2417">
        <f t="shared" si="224"/>
        <v>687</v>
      </c>
      <c r="R2417" s="8" t="str">
        <f t="shared" si="225"/>
        <v>FAIR</v>
      </c>
      <c r="S2417">
        <f t="shared" si="222"/>
        <v>1</v>
      </c>
      <c r="T2417" s="8" t="str">
        <f t="shared" si="226"/>
        <v>HIGH</v>
      </c>
      <c r="U2417" s="8" t="str">
        <f t="shared" si="227"/>
        <v>High DTI / Low Income / Low FICO</v>
      </c>
    </row>
    <row r="2418" spans="1:21" x14ac:dyDescent="0.3">
      <c r="A2418">
        <v>63337923</v>
      </c>
      <c r="B2418" s="6">
        <v>15000</v>
      </c>
      <c r="C2418" t="s">
        <v>26</v>
      </c>
      <c r="D2418" s="4">
        <v>0.15609999999999999</v>
      </c>
      <c r="E2418" t="s">
        <v>15</v>
      </c>
      <c r="F2418" t="s">
        <v>27</v>
      </c>
      <c r="G2418" t="s">
        <v>60</v>
      </c>
      <c r="H2418" t="s">
        <v>37</v>
      </c>
      <c r="I2418" s="6">
        <v>75450</v>
      </c>
      <c r="J2418" s="8" t="str">
        <f t="shared" si="223"/>
        <v>HIGH</v>
      </c>
      <c r="K2418" t="s">
        <v>48</v>
      </c>
      <c r="L2418" t="s">
        <v>20</v>
      </c>
      <c r="M2418" s="13">
        <v>0.2586</v>
      </c>
      <c r="N2418" s="13">
        <v>25.86</v>
      </c>
      <c r="O2418">
        <v>670</v>
      </c>
      <c r="P2418">
        <v>674</v>
      </c>
      <c r="Q2418">
        <f t="shared" si="224"/>
        <v>672</v>
      </c>
      <c r="R2418" s="8" t="str">
        <f t="shared" si="225"/>
        <v>FAIR</v>
      </c>
      <c r="S2418">
        <f t="shared" si="222"/>
        <v>1</v>
      </c>
      <c r="T2418" s="8" t="str">
        <f t="shared" si="226"/>
        <v>HIGH</v>
      </c>
      <c r="U2418" s="8" t="str">
        <f t="shared" si="227"/>
        <v>High DTI / Low Income / Low FICO</v>
      </c>
    </row>
    <row r="2419" spans="1:21" x14ac:dyDescent="0.3">
      <c r="A2419">
        <v>64200492</v>
      </c>
      <c r="B2419" s="6">
        <v>15000</v>
      </c>
      <c r="C2419" t="s">
        <v>26</v>
      </c>
      <c r="D2419" s="4">
        <v>7.2599999999999998E-2</v>
      </c>
      <c r="E2419" t="s">
        <v>45</v>
      </c>
      <c r="F2419" t="s">
        <v>61</v>
      </c>
      <c r="G2419" t="s">
        <v>36</v>
      </c>
      <c r="H2419" t="s">
        <v>24</v>
      </c>
      <c r="I2419" s="6">
        <v>51600</v>
      </c>
      <c r="J2419" s="8" t="str">
        <f t="shared" si="223"/>
        <v>MEDIUM</v>
      </c>
      <c r="K2419" t="s">
        <v>29</v>
      </c>
      <c r="L2419" t="s">
        <v>20</v>
      </c>
      <c r="M2419" s="13">
        <v>0.21690000000000001</v>
      </c>
      <c r="N2419" s="13">
        <v>21.69</v>
      </c>
      <c r="O2419">
        <v>725</v>
      </c>
      <c r="P2419">
        <v>729</v>
      </c>
      <c r="Q2419">
        <f t="shared" si="224"/>
        <v>727</v>
      </c>
      <c r="R2419" s="8" t="str">
        <f t="shared" si="225"/>
        <v>GOOD</v>
      </c>
      <c r="S2419">
        <f t="shared" si="222"/>
        <v>1</v>
      </c>
      <c r="T2419" s="8" t="str">
        <f t="shared" si="226"/>
        <v>HIGH</v>
      </c>
      <c r="U2419" s="8" t="str">
        <f t="shared" si="227"/>
        <v>High DTI / Low Income / Low FICO</v>
      </c>
    </row>
    <row r="2420" spans="1:21" x14ac:dyDescent="0.3">
      <c r="A2420">
        <v>63978935</v>
      </c>
      <c r="B2420" s="6">
        <v>28000</v>
      </c>
      <c r="C2420" t="s">
        <v>26</v>
      </c>
      <c r="D2420" s="4">
        <v>5.3200000000000004E-2</v>
      </c>
      <c r="E2420" t="s">
        <v>45</v>
      </c>
      <c r="F2420" t="s">
        <v>57</v>
      </c>
      <c r="G2420" t="s">
        <v>69</v>
      </c>
      <c r="H2420" t="s">
        <v>37</v>
      </c>
      <c r="I2420" s="6">
        <v>150000</v>
      </c>
      <c r="J2420" s="8" t="str">
        <f t="shared" si="223"/>
        <v>HIGH</v>
      </c>
      <c r="K2420" t="s">
        <v>29</v>
      </c>
      <c r="L2420" t="s">
        <v>20</v>
      </c>
      <c r="M2420" s="13">
        <v>0.26390000000000002</v>
      </c>
      <c r="N2420" s="13">
        <v>26.39</v>
      </c>
      <c r="O2420">
        <v>735</v>
      </c>
      <c r="P2420">
        <v>739</v>
      </c>
      <c r="Q2420">
        <f t="shared" si="224"/>
        <v>737</v>
      </c>
      <c r="R2420" s="8" t="str">
        <f t="shared" si="225"/>
        <v>GOOD</v>
      </c>
      <c r="S2420">
        <f t="shared" si="222"/>
        <v>1</v>
      </c>
      <c r="T2420" s="8" t="str">
        <f t="shared" si="226"/>
        <v>HIGH</v>
      </c>
      <c r="U2420" s="8" t="str">
        <f t="shared" si="227"/>
        <v>High DTI / Low Income / Low FICO</v>
      </c>
    </row>
    <row r="2421" spans="1:21" x14ac:dyDescent="0.3">
      <c r="A2421">
        <v>64270801</v>
      </c>
      <c r="B2421" s="6">
        <v>15000</v>
      </c>
      <c r="C2421" t="s">
        <v>14</v>
      </c>
      <c r="D2421" s="4">
        <v>0.1318</v>
      </c>
      <c r="E2421" t="s">
        <v>21</v>
      </c>
      <c r="F2421" t="s">
        <v>32</v>
      </c>
      <c r="G2421" t="s">
        <v>33</v>
      </c>
      <c r="H2421" t="s">
        <v>24</v>
      </c>
      <c r="I2421" s="6">
        <v>41000</v>
      </c>
      <c r="J2421" s="8" t="str">
        <f t="shared" si="223"/>
        <v>MEDIUM</v>
      </c>
      <c r="K2421" t="s">
        <v>19</v>
      </c>
      <c r="L2421" t="s">
        <v>25</v>
      </c>
      <c r="M2421" s="13">
        <v>0.20699999999999999</v>
      </c>
      <c r="N2421" s="13">
        <v>20.7</v>
      </c>
      <c r="O2421">
        <v>745</v>
      </c>
      <c r="P2421">
        <v>749</v>
      </c>
      <c r="Q2421">
        <f t="shared" si="224"/>
        <v>747</v>
      </c>
      <c r="R2421" s="8" t="str">
        <f t="shared" si="225"/>
        <v>GOOD</v>
      </c>
      <c r="S2421">
        <f t="shared" si="222"/>
        <v>1</v>
      </c>
      <c r="T2421" s="8" t="str">
        <f t="shared" si="226"/>
        <v>HIGH</v>
      </c>
      <c r="U2421" s="8" t="str">
        <f t="shared" si="227"/>
        <v>High DTI / Low Income / Low FICO</v>
      </c>
    </row>
    <row r="2422" spans="1:21" x14ac:dyDescent="0.3">
      <c r="A2422">
        <v>65652142</v>
      </c>
      <c r="B2422" s="6">
        <v>20000</v>
      </c>
      <c r="C2422" t="s">
        <v>14</v>
      </c>
      <c r="D2422" s="4">
        <v>0.15410000000000001</v>
      </c>
      <c r="E2422" t="s">
        <v>15</v>
      </c>
      <c r="F2422" t="s">
        <v>27</v>
      </c>
      <c r="G2422" t="s">
        <v>28</v>
      </c>
      <c r="H2422" t="s">
        <v>37</v>
      </c>
      <c r="I2422" s="6">
        <v>49000</v>
      </c>
      <c r="J2422" s="8" t="str">
        <f t="shared" si="223"/>
        <v>MEDIUM</v>
      </c>
      <c r="K2422" t="s">
        <v>48</v>
      </c>
      <c r="L2422" t="s">
        <v>25</v>
      </c>
      <c r="M2422" s="13">
        <v>0.1575</v>
      </c>
      <c r="N2422" s="13">
        <v>15.75</v>
      </c>
      <c r="O2422">
        <v>665</v>
      </c>
      <c r="P2422">
        <v>669</v>
      </c>
      <c r="Q2422">
        <f t="shared" si="224"/>
        <v>667</v>
      </c>
      <c r="R2422" s="8" t="str">
        <f t="shared" si="225"/>
        <v>FAIR</v>
      </c>
      <c r="S2422">
        <f t="shared" si="222"/>
        <v>2</v>
      </c>
      <c r="T2422" s="8" t="str">
        <f t="shared" si="226"/>
        <v>MEDIUM</v>
      </c>
      <c r="U2422" s="8" t="str">
        <f t="shared" si="227"/>
        <v>Moderate DTI/Income/FICO</v>
      </c>
    </row>
    <row r="2423" spans="1:21" x14ac:dyDescent="0.3">
      <c r="A2423">
        <v>67307252</v>
      </c>
      <c r="B2423" s="6">
        <v>7000</v>
      </c>
      <c r="C2423" t="s">
        <v>26</v>
      </c>
      <c r="D2423" s="4">
        <v>0.11990000000000001</v>
      </c>
      <c r="E2423" t="s">
        <v>21</v>
      </c>
      <c r="F2423" t="s">
        <v>40</v>
      </c>
      <c r="G2423" t="s">
        <v>72</v>
      </c>
      <c r="H2423" t="s">
        <v>37</v>
      </c>
      <c r="I2423" s="6">
        <v>23660</v>
      </c>
      <c r="J2423" s="8" t="str">
        <f t="shared" si="223"/>
        <v>LOW</v>
      </c>
      <c r="K2423" t="s">
        <v>48</v>
      </c>
      <c r="L2423" t="s">
        <v>25</v>
      </c>
      <c r="M2423" s="13">
        <v>5.4299999999999994E-2</v>
      </c>
      <c r="N2423" s="13">
        <v>5.43</v>
      </c>
      <c r="O2423">
        <v>665</v>
      </c>
      <c r="P2423">
        <v>669</v>
      </c>
      <c r="Q2423">
        <f t="shared" si="224"/>
        <v>667</v>
      </c>
      <c r="R2423" s="8" t="str">
        <f t="shared" si="225"/>
        <v>FAIR</v>
      </c>
      <c r="S2423">
        <f t="shared" si="222"/>
        <v>1</v>
      </c>
      <c r="T2423" s="8" t="str">
        <f t="shared" si="226"/>
        <v>HIGH</v>
      </c>
      <c r="U2423" s="8" t="str">
        <f t="shared" si="227"/>
        <v>High DTI / Low Income / Low FICO</v>
      </c>
    </row>
    <row r="2424" spans="1:21" x14ac:dyDescent="0.3">
      <c r="A2424">
        <v>65322225</v>
      </c>
      <c r="B2424" s="6">
        <v>14400</v>
      </c>
      <c r="C2424" t="s">
        <v>26</v>
      </c>
      <c r="D2424" s="4">
        <v>0.1099</v>
      </c>
      <c r="E2424" t="s">
        <v>34</v>
      </c>
      <c r="F2424" t="s">
        <v>49</v>
      </c>
      <c r="G2424" t="s">
        <v>33</v>
      </c>
      <c r="H2424" t="s">
        <v>37</v>
      </c>
      <c r="I2424" s="6">
        <v>60000</v>
      </c>
      <c r="J2424" s="8" t="str">
        <f t="shared" si="223"/>
        <v>MEDIUM</v>
      </c>
      <c r="K2424" t="s">
        <v>29</v>
      </c>
      <c r="L2424" t="s">
        <v>20</v>
      </c>
      <c r="M2424" s="13">
        <v>0.2586</v>
      </c>
      <c r="N2424" s="13">
        <v>25.86</v>
      </c>
      <c r="O2424">
        <v>690</v>
      </c>
      <c r="P2424">
        <v>694</v>
      </c>
      <c r="Q2424">
        <f t="shared" si="224"/>
        <v>692</v>
      </c>
      <c r="R2424" s="8" t="str">
        <f t="shared" si="225"/>
        <v>FAIR</v>
      </c>
      <c r="S2424">
        <f t="shared" si="222"/>
        <v>1</v>
      </c>
      <c r="T2424" s="8" t="str">
        <f t="shared" si="226"/>
        <v>HIGH</v>
      </c>
      <c r="U2424" s="8" t="str">
        <f t="shared" si="227"/>
        <v>High DTI / Low Income / Low FICO</v>
      </c>
    </row>
    <row r="2425" spans="1:21" x14ac:dyDescent="0.3">
      <c r="A2425">
        <v>66540948</v>
      </c>
      <c r="B2425" s="6">
        <v>14400</v>
      </c>
      <c r="C2425" t="s">
        <v>14</v>
      </c>
      <c r="D2425" s="4">
        <v>0.1757</v>
      </c>
      <c r="E2425" t="s">
        <v>15</v>
      </c>
      <c r="F2425" t="s">
        <v>52</v>
      </c>
      <c r="G2425" t="s">
        <v>69</v>
      </c>
      <c r="H2425" t="s">
        <v>37</v>
      </c>
      <c r="I2425" s="6">
        <v>45000</v>
      </c>
      <c r="J2425" s="8" t="str">
        <f t="shared" si="223"/>
        <v>MEDIUM</v>
      </c>
      <c r="K2425" t="s">
        <v>48</v>
      </c>
      <c r="L2425" t="s">
        <v>20</v>
      </c>
      <c r="M2425" s="13">
        <v>0.22039999999999998</v>
      </c>
      <c r="N2425" s="13">
        <v>22.04</v>
      </c>
      <c r="O2425">
        <v>680</v>
      </c>
      <c r="P2425">
        <v>684</v>
      </c>
      <c r="Q2425">
        <f t="shared" si="224"/>
        <v>682</v>
      </c>
      <c r="R2425" s="8" t="str">
        <f t="shared" si="225"/>
        <v>FAIR</v>
      </c>
      <c r="S2425">
        <f t="shared" si="222"/>
        <v>1</v>
      </c>
      <c r="T2425" s="8" t="str">
        <f t="shared" si="226"/>
        <v>HIGH</v>
      </c>
      <c r="U2425" s="8" t="str">
        <f t="shared" si="227"/>
        <v>High DTI / Low Income / Low FICO</v>
      </c>
    </row>
    <row r="2426" spans="1:21" x14ac:dyDescent="0.3">
      <c r="A2426">
        <v>65905462</v>
      </c>
      <c r="B2426" s="6">
        <v>5000</v>
      </c>
      <c r="C2426" t="s">
        <v>26</v>
      </c>
      <c r="D2426" s="4">
        <v>0.14480000000000001</v>
      </c>
      <c r="E2426" t="s">
        <v>21</v>
      </c>
      <c r="F2426" t="s">
        <v>56</v>
      </c>
      <c r="G2426" t="s">
        <v>23</v>
      </c>
      <c r="H2426" t="s">
        <v>37</v>
      </c>
      <c r="I2426" s="6">
        <v>44000</v>
      </c>
      <c r="J2426" s="8" t="str">
        <f t="shared" si="223"/>
        <v>MEDIUM</v>
      </c>
      <c r="K2426" t="s">
        <v>48</v>
      </c>
      <c r="L2426" t="s">
        <v>20</v>
      </c>
      <c r="M2426" s="13">
        <v>0.25890000000000002</v>
      </c>
      <c r="N2426" s="13">
        <v>25.89</v>
      </c>
      <c r="O2426">
        <v>675</v>
      </c>
      <c r="P2426">
        <v>679</v>
      </c>
      <c r="Q2426">
        <f t="shared" si="224"/>
        <v>677</v>
      </c>
      <c r="R2426" s="8" t="str">
        <f t="shared" si="225"/>
        <v>FAIR</v>
      </c>
      <c r="S2426">
        <f t="shared" si="222"/>
        <v>1</v>
      </c>
      <c r="T2426" s="8" t="str">
        <f t="shared" si="226"/>
        <v>HIGH</v>
      </c>
      <c r="U2426" s="8" t="str">
        <f t="shared" si="227"/>
        <v>High DTI / Low Income / Low FICO</v>
      </c>
    </row>
    <row r="2427" spans="1:21" x14ac:dyDescent="0.3">
      <c r="A2427">
        <v>65117416</v>
      </c>
      <c r="B2427" s="6">
        <v>12000</v>
      </c>
      <c r="C2427" t="s">
        <v>26</v>
      </c>
      <c r="D2427" s="4">
        <v>7.8899999999999998E-2</v>
      </c>
      <c r="E2427" t="s">
        <v>45</v>
      </c>
      <c r="F2427" t="s">
        <v>64</v>
      </c>
      <c r="G2427" t="s">
        <v>69</v>
      </c>
      <c r="H2427" t="s">
        <v>18</v>
      </c>
      <c r="I2427" s="6">
        <v>110000</v>
      </c>
      <c r="J2427" s="8" t="str">
        <f t="shared" si="223"/>
        <v>HIGH</v>
      </c>
      <c r="K2427" t="s">
        <v>29</v>
      </c>
      <c r="L2427" t="s">
        <v>25</v>
      </c>
      <c r="M2427" s="13">
        <v>0.17199999999999999</v>
      </c>
      <c r="N2427" s="13">
        <v>17.2</v>
      </c>
      <c r="O2427">
        <v>695</v>
      </c>
      <c r="P2427">
        <v>699</v>
      </c>
      <c r="Q2427">
        <f t="shared" si="224"/>
        <v>697</v>
      </c>
      <c r="R2427" s="8" t="str">
        <f t="shared" si="225"/>
        <v>FAIR</v>
      </c>
      <c r="S2427">
        <f t="shared" si="222"/>
        <v>2</v>
      </c>
      <c r="T2427" s="8" t="str">
        <f t="shared" si="226"/>
        <v>MEDIUM</v>
      </c>
      <c r="U2427" s="8" t="str">
        <f t="shared" si="227"/>
        <v>Moderate DTI/Income/FICO</v>
      </c>
    </row>
    <row r="2428" spans="1:21" x14ac:dyDescent="0.3">
      <c r="A2428">
        <v>67295567</v>
      </c>
      <c r="B2428" s="6">
        <v>25000</v>
      </c>
      <c r="C2428" t="s">
        <v>14</v>
      </c>
      <c r="D2428" s="4">
        <v>9.7599999999999992E-2</v>
      </c>
      <c r="E2428" t="s">
        <v>34</v>
      </c>
      <c r="F2428" t="s">
        <v>58</v>
      </c>
      <c r="G2428" t="s">
        <v>39</v>
      </c>
      <c r="H2428" t="s">
        <v>24</v>
      </c>
      <c r="I2428" s="6">
        <v>106000</v>
      </c>
      <c r="J2428" s="8" t="str">
        <f t="shared" si="223"/>
        <v>HIGH</v>
      </c>
      <c r="K2428" t="s">
        <v>19</v>
      </c>
      <c r="L2428" t="s">
        <v>31</v>
      </c>
      <c r="M2428" s="13">
        <v>0.15590000000000001</v>
      </c>
      <c r="N2428" s="13">
        <v>15.590000000000002</v>
      </c>
      <c r="O2428">
        <v>690</v>
      </c>
      <c r="P2428">
        <v>694</v>
      </c>
      <c r="Q2428">
        <f t="shared" si="224"/>
        <v>692</v>
      </c>
      <c r="R2428" s="8" t="str">
        <f t="shared" si="225"/>
        <v>FAIR</v>
      </c>
      <c r="S2428">
        <f t="shared" si="222"/>
        <v>2</v>
      </c>
      <c r="T2428" s="8" t="str">
        <f t="shared" si="226"/>
        <v>MEDIUM</v>
      </c>
      <c r="U2428" s="8" t="str">
        <f t="shared" si="227"/>
        <v>Moderate DTI/Income/FICO</v>
      </c>
    </row>
    <row r="2429" spans="1:21" x14ac:dyDescent="0.3">
      <c r="A2429">
        <v>68112882</v>
      </c>
      <c r="B2429" s="6">
        <v>7200</v>
      </c>
      <c r="C2429" t="s">
        <v>26</v>
      </c>
      <c r="D2429" s="4">
        <v>6.9900000000000004E-2</v>
      </c>
      <c r="E2429" t="s">
        <v>45</v>
      </c>
      <c r="F2429" t="s">
        <v>46</v>
      </c>
      <c r="G2429" t="s">
        <v>50</v>
      </c>
      <c r="H2429" t="s">
        <v>24</v>
      </c>
      <c r="I2429" s="6">
        <v>52000</v>
      </c>
      <c r="J2429" s="8" t="str">
        <f t="shared" si="223"/>
        <v>MEDIUM</v>
      </c>
      <c r="K2429" t="s">
        <v>29</v>
      </c>
      <c r="L2429" t="s">
        <v>25</v>
      </c>
      <c r="M2429" s="13">
        <v>0.21850000000000003</v>
      </c>
      <c r="N2429" s="13">
        <v>21.85</v>
      </c>
      <c r="O2429">
        <v>685</v>
      </c>
      <c r="P2429">
        <v>689</v>
      </c>
      <c r="Q2429">
        <f t="shared" si="224"/>
        <v>687</v>
      </c>
      <c r="R2429" s="8" t="str">
        <f t="shared" si="225"/>
        <v>FAIR</v>
      </c>
      <c r="S2429">
        <f t="shared" si="222"/>
        <v>1</v>
      </c>
      <c r="T2429" s="8" t="str">
        <f t="shared" si="226"/>
        <v>HIGH</v>
      </c>
      <c r="U2429" s="8" t="str">
        <f t="shared" si="227"/>
        <v>High DTI / Low Income / Low FICO</v>
      </c>
    </row>
    <row r="2430" spans="1:21" x14ac:dyDescent="0.3">
      <c r="A2430">
        <v>65332756</v>
      </c>
      <c r="B2430" s="6">
        <v>10000</v>
      </c>
      <c r="C2430" t="s">
        <v>26</v>
      </c>
      <c r="D2430" s="4">
        <v>0.14330000000000001</v>
      </c>
      <c r="E2430" t="s">
        <v>21</v>
      </c>
      <c r="F2430" t="s">
        <v>56</v>
      </c>
      <c r="G2430" t="s">
        <v>50</v>
      </c>
      <c r="H2430" t="s">
        <v>24</v>
      </c>
      <c r="I2430" s="6">
        <v>42000</v>
      </c>
      <c r="J2430" s="8" t="str">
        <f t="shared" si="223"/>
        <v>MEDIUM</v>
      </c>
      <c r="K2430" t="s">
        <v>29</v>
      </c>
      <c r="L2430" t="s">
        <v>20</v>
      </c>
      <c r="M2430" s="13">
        <v>0.37459999999999999</v>
      </c>
      <c r="N2430" s="13">
        <v>37.46</v>
      </c>
      <c r="O2430">
        <v>660</v>
      </c>
      <c r="P2430">
        <v>664</v>
      </c>
      <c r="Q2430">
        <f t="shared" si="224"/>
        <v>662</v>
      </c>
      <c r="R2430" s="8" t="str">
        <f t="shared" si="225"/>
        <v>FAIR</v>
      </c>
      <c r="S2430">
        <f t="shared" si="222"/>
        <v>1</v>
      </c>
      <c r="T2430" s="8" t="str">
        <f t="shared" si="226"/>
        <v>HIGH</v>
      </c>
      <c r="U2430" s="8" t="str">
        <f t="shared" si="227"/>
        <v>High DTI / Low Income / Low FICO</v>
      </c>
    </row>
    <row r="2431" spans="1:21" x14ac:dyDescent="0.3">
      <c r="A2431">
        <v>63419661</v>
      </c>
      <c r="B2431" s="6">
        <v>12000</v>
      </c>
      <c r="C2431" t="s">
        <v>14</v>
      </c>
      <c r="D2431" s="4">
        <v>0.13669999999999999</v>
      </c>
      <c r="E2431" t="s">
        <v>21</v>
      </c>
      <c r="F2431" t="s">
        <v>30</v>
      </c>
      <c r="G2431" t="s">
        <v>23</v>
      </c>
      <c r="H2431" t="s">
        <v>37</v>
      </c>
      <c r="I2431" s="6">
        <v>39000</v>
      </c>
      <c r="J2431" s="8" t="str">
        <f t="shared" si="223"/>
        <v>LOW</v>
      </c>
      <c r="K2431" t="s">
        <v>29</v>
      </c>
      <c r="L2431" t="s">
        <v>20</v>
      </c>
      <c r="M2431" s="13">
        <v>3.7499999999999999E-2</v>
      </c>
      <c r="N2431" s="13">
        <v>3.75</v>
      </c>
      <c r="O2431">
        <v>685</v>
      </c>
      <c r="P2431">
        <v>689</v>
      </c>
      <c r="Q2431">
        <f t="shared" si="224"/>
        <v>687</v>
      </c>
      <c r="R2431" s="8" t="str">
        <f t="shared" si="225"/>
        <v>FAIR</v>
      </c>
      <c r="S2431">
        <f t="shared" si="222"/>
        <v>1</v>
      </c>
      <c r="T2431" s="8" t="str">
        <f t="shared" si="226"/>
        <v>HIGH</v>
      </c>
      <c r="U2431" s="8" t="str">
        <f t="shared" si="227"/>
        <v>High DTI / Low Income / Low FICO</v>
      </c>
    </row>
    <row r="2432" spans="1:21" x14ac:dyDescent="0.3">
      <c r="A2432">
        <v>66370279</v>
      </c>
      <c r="B2432" s="6">
        <v>31500</v>
      </c>
      <c r="C2432" t="s">
        <v>14</v>
      </c>
      <c r="D2432" s="4">
        <v>0.15410000000000001</v>
      </c>
      <c r="E2432" t="s">
        <v>15</v>
      </c>
      <c r="F2432" t="s">
        <v>27</v>
      </c>
      <c r="G2432" t="s">
        <v>33</v>
      </c>
      <c r="H2432" t="s">
        <v>24</v>
      </c>
      <c r="I2432" s="6">
        <v>80000</v>
      </c>
      <c r="J2432" s="8" t="str">
        <f t="shared" si="223"/>
        <v>HIGH</v>
      </c>
      <c r="K2432" t="s">
        <v>74</v>
      </c>
      <c r="L2432" t="s">
        <v>20</v>
      </c>
      <c r="M2432" s="13">
        <v>0.26219999999999999</v>
      </c>
      <c r="N2432" s="13">
        <v>26.22</v>
      </c>
      <c r="O2432">
        <v>670</v>
      </c>
      <c r="P2432">
        <v>674</v>
      </c>
      <c r="Q2432">
        <f t="shared" si="224"/>
        <v>672</v>
      </c>
      <c r="R2432" s="8" t="str">
        <f t="shared" si="225"/>
        <v>FAIR</v>
      </c>
      <c r="S2432">
        <f t="shared" si="222"/>
        <v>1</v>
      </c>
      <c r="T2432" s="8" t="str">
        <f t="shared" si="226"/>
        <v>HIGH</v>
      </c>
      <c r="U2432" s="8" t="str">
        <f t="shared" si="227"/>
        <v>High DTI / Low Income / Low FICO</v>
      </c>
    </row>
    <row r="2433" spans="1:21" x14ac:dyDescent="0.3">
      <c r="A2433">
        <v>65118569</v>
      </c>
      <c r="B2433" s="6">
        <v>8000</v>
      </c>
      <c r="C2433" t="s">
        <v>26</v>
      </c>
      <c r="D2433" s="4">
        <v>0.1099</v>
      </c>
      <c r="E2433" t="s">
        <v>34</v>
      </c>
      <c r="F2433" t="s">
        <v>49</v>
      </c>
      <c r="G2433" t="s">
        <v>23</v>
      </c>
      <c r="H2433" t="s">
        <v>37</v>
      </c>
      <c r="I2433" s="6">
        <v>45000</v>
      </c>
      <c r="J2433" s="8" t="str">
        <f t="shared" si="223"/>
        <v>MEDIUM</v>
      </c>
      <c r="K2433" t="s">
        <v>29</v>
      </c>
      <c r="L2433" t="s">
        <v>20</v>
      </c>
      <c r="M2433" s="13">
        <v>0.15229999999999999</v>
      </c>
      <c r="N2433" s="13">
        <v>15.229999999999999</v>
      </c>
      <c r="O2433">
        <v>670</v>
      </c>
      <c r="P2433">
        <v>674</v>
      </c>
      <c r="Q2433">
        <f t="shared" si="224"/>
        <v>672</v>
      </c>
      <c r="R2433" s="8" t="str">
        <f t="shared" si="225"/>
        <v>FAIR</v>
      </c>
      <c r="S2433">
        <f t="shared" si="222"/>
        <v>2</v>
      </c>
      <c r="T2433" s="8" t="str">
        <f t="shared" si="226"/>
        <v>MEDIUM</v>
      </c>
      <c r="U2433" s="8" t="str">
        <f t="shared" si="227"/>
        <v>Moderate DTI/Income/FICO</v>
      </c>
    </row>
    <row r="2434" spans="1:21" x14ac:dyDescent="0.3">
      <c r="A2434">
        <v>66421867</v>
      </c>
      <c r="B2434" s="6">
        <v>35000</v>
      </c>
      <c r="C2434" t="s">
        <v>26</v>
      </c>
      <c r="D2434" s="4">
        <v>0.11220000000000001</v>
      </c>
      <c r="E2434" t="s">
        <v>34</v>
      </c>
      <c r="F2434" t="s">
        <v>54</v>
      </c>
      <c r="G2434" t="s">
        <v>23</v>
      </c>
      <c r="H2434" t="s">
        <v>37</v>
      </c>
      <c r="I2434" s="6">
        <v>143000</v>
      </c>
      <c r="J2434" s="8" t="str">
        <f t="shared" si="223"/>
        <v>HIGH</v>
      </c>
      <c r="K2434" t="s">
        <v>29</v>
      </c>
      <c r="L2434" t="s">
        <v>25</v>
      </c>
      <c r="M2434" s="13">
        <v>0.2707</v>
      </c>
      <c r="N2434" s="13">
        <v>27.07</v>
      </c>
      <c r="O2434">
        <v>680</v>
      </c>
      <c r="P2434">
        <v>684</v>
      </c>
      <c r="Q2434">
        <f t="shared" si="224"/>
        <v>682</v>
      </c>
      <c r="R2434" s="8" t="str">
        <f t="shared" si="225"/>
        <v>FAIR</v>
      </c>
      <c r="S2434">
        <f t="shared" ref="S2434:S2497" si="228">IF(AND(M2434&lt;0.12, I2434&gt;60000, Q2434&gt;700), 3, IF(AND(M2434&lt;0.2, I2434&gt;40000, Q2434&gt;660), 2, 1))</f>
        <v>1</v>
      </c>
      <c r="T2434" s="8" t="str">
        <f t="shared" si="226"/>
        <v>HIGH</v>
      </c>
      <c r="U2434" s="8" t="str">
        <f t="shared" si="227"/>
        <v>High DTI / Low Income / Low FICO</v>
      </c>
    </row>
    <row r="2435" spans="1:21" x14ac:dyDescent="0.3">
      <c r="A2435">
        <v>65422204</v>
      </c>
      <c r="B2435" s="6">
        <v>24000</v>
      </c>
      <c r="C2435" t="s">
        <v>26</v>
      </c>
      <c r="D2435" s="4">
        <v>9.1700000000000004E-2</v>
      </c>
      <c r="E2435" t="s">
        <v>34</v>
      </c>
      <c r="F2435" t="s">
        <v>68</v>
      </c>
      <c r="G2435" t="s">
        <v>47</v>
      </c>
      <c r="H2435" t="s">
        <v>18</v>
      </c>
      <c r="I2435" s="6">
        <v>100000</v>
      </c>
      <c r="J2435" s="8" t="str">
        <f t="shared" ref="J2435:J2498" si="229">IF(I2435&gt;60000,"HIGH",IF(I2435&gt;40000,"MEDIUM","LOW"))</f>
        <v>HIGH</v>
      </c>
      <c r="K2435" t="s">
        <v>29</v>
      </c>
      <c r="L2435" t="s">
        <v>20</v>
      </c>
      <c r="M2435" s="13">
        <v>7.1900000000000006E-2</v>
      </c>
      <c r="N2435" s="13">
        <v>7.19</v>
      </c>
      <c r="O2435">
        <v>690</v>
      </c>
      <c r="P2435">
        <v>694</v>
      </c>
      <c r="Q2435">
        <f t="shared" ref="Q2435:Q2498" si="230">AVERAGE(O2435,P2435)</f>
        <v>692</v>
      </c>
      <c r="R2435" s="8" t="str">
        <f t="shared" ref="R2435:R2498" si="231">IF(Q2435&gt;700,"GOOD",IF(Q2435&gt;660,"FAIR","POOR"))</f>
        <v>FAIR</v>
      </c>
      <c r="S2435">
        <f t="shared" si="228"/>
        <v>2</v>
      </c>
      <c r="T2435" s="8" t="str">
        <f t="shared" ref="T2435:T2498" si="232">IF(S2435=3, "LOW", IF(S2435=2, "MEDIUM", "HIGH"))</f>
        <v>MEDIUM</v>
      </c>
      <c r="U2435" s="8" t="str">
        <f t="shared" ref="U2435:U2498" si="233">IF(S2435=1, "High DTI / Low Income / Low FICO", IF(S2435=2, "Moderate DTI/Income/FICO", "Strong Profile"))</f>
        <v>Moderate DTI/Income/FICO</v>
      </c>
    </row>
    <row r="2436" spans="1:21" x14ac:dyDescent="0.3">
      <c r="A2436">
        <v>63404940</v>
      </c>
      <c r="B2436" s="6">
        <v>25000</v>
      </c>
      <c r="C2436" t="s">
        <v>26</v>
      </c>
      <c r="D2436" s="4">
        <v>7.2599999999999998E-2</v>
      </c>
      <c r="E2436" t="s">
        <v>45</v>
      </c>
      <c r="F2436" t="s">
        <v>61</v>
      </c>
      <c r="G2436" t="s">
        <v>36</v>
      </c>
      <c r="H2436" t="s">
        <v>24</v>
      </c>
      <c r="I2436" s="6">
        <v>104000</v>
      </c>
      <c r="J2436" s="8" t="str">
        <f t="shared" si="229"/>
        <v>HIGH</v>
      </c>
      <c r="K2436" t="s">
        <v>29</v>
      </c>
      <c r="L2436" t="s">
        <v>25</v>
      </c>
      <c r="M2436" s="13">
        <v>4.4699999999999997E-2</v>
      </c>
      <c r="N2436" s="13">
        <v>4.47</v>
      </c>
      <c r="O2436">
        <v>720</v>
      </c>
      <c r="P2436">
        <v>724</v>
      </c>
      <c r="Q2436">
        <f t="shared" si="230"/>
        <v>722</v>
      </c>
      <c r="R2436" s="8" t="str">
        <f t="shared" si="231"/>
        <v>GOOD</v>
      </c>
      <c r="S2436">
        <f t="shared" si="228"/>
        <v>3</v>
      </c>
      <c r="T2436" s="8" t="str">
        <f t="shared" si="232"/>
        <v>LOW</v>
      </c>
      <c r="U2436" s="8" t="str">
        <f t="shared" si="233"/>
        <v>Strong Profile</v>
      </c>
    </row>
    <row r="2437" spans="1:21" x14ac:dyDescent="0.3">
      <c r="A2437">
        <v>65717541</v>
      </c>
      <c r="B2437" s="6">
        <v>12000</v>
      </c>
      <c r="C2437" t="s">
        <v>14</v>
      </c>
      <c r="D2437" s="4">
        <v>0.1318</v>
      </c>
      <c r="E2437" t="s">
        <v>21</v>
      </c>
      <c r="F2437" t="s">
        <v>32</v>
      </c>
      <c r="G2437" t="s">
        <v>33</v>
      </c>
      <c r="H2437" t="s">
        <v>37</v>
      </c>
      <c r="I2437" s="6">
        <v>96000</v>
      </c>
      <c r="J2437" s="8" t="str">
        <f t="shared" si="229"/>
        <v>HIGH</v>
      </c>
      <c r="K2437" t="s">
        <v>29</v>
      </c>
      <c r="L2437" t="s">
        <v>20</v>
      </c>
      <c r="M2437" s="13">
        <v>0.1211</v>
      </c>
      <c r="N2437" s="13">
        <v>12.11</v>
      </c>
      <c r="O2437">
        <v>665</v>
      </c>
      <c r="P2437">
        <v>669</v>
      </c>
      <c r="Q2437">
        <f t="shared" si="230"/>
        <v>667</v>
      </c>
      <c r="R2437" s="8" t="str">
        <f t="shared" si="231"/>
        <v>FAIR</v>
      </c>
      <c r="S2437">
        <f t="shared" si="228"/>
        <v>2</v>
      </c>
      <c r="T2437" s="8" t="str">
        <f t="shared" si="232"/>
        <v>MEDIUM</v>
      </c>
      <c r="U2437" s="8" t="str">
        <f t="shared" si="233"/>
        <v>Moderate DTI/Income/FICO</v>
      </c>
    </row>
    <row r="2438" spans="1:21" x14ac:dyDescent="0.3">
      <c r="A2438">
        <v>66593708</v>
      </c>
      <c r="B2438" s="6">
        <v>35000</v>
      </c>
      <c r="C2438" t="s">
        <v>14</v>
      </c>
      <c r="D2438" s="4">
        <v>0.15410000000000001</v>
      </c>
      <c r="E2438" t="s">
        <v>15</v>
      </c>
      <c r="F2438" t="s">
        <v>27</v>
      </c>
      <c r="G2438" t="s">
        <v>50</v>
      </c>
      <c r="H2438" t="s">
        <v>24</v>
      </c>
      <c r="I2438" s="6">
        <v>120000</v>
      </c>
      <c r="J2438" s="8" t="str">
        <f t="shared" si="229"/>
        <v>HIGH</v>
      </c>
      <c r="K2438" t="s">
        <v>29</v>
      </c>
      <c r="L2438" t="s">
        <v>25</v>
      </c>
      <c r="M2438" s="13">
        <v>0.1923</v>
      </c>
      <c r="N2438" s="13">
        <v>19.23</v>
      </c>
      <c r="O2438">
        <v>695</v>
      </c>
      <c r="P2438">
        <v>699</v>
      </c>
      <c r="Q2438">
        <f t="shared" si="230"/>
        <v>697</v>
      </c>
      <c r="R2438" s="8" t="str">
        <f t="shared" si="231"/>
        <v>FAIR</v>
      </c>
      <c r="S2438">
        <f t="shared" si="228"/>
        <v>2</v>
      </c>
      <c r="T2438" s="8" t="str">
        <f t="shared" si="232"/>
        <v>MEDIUM</v>
      </c>
      <c r="U2438" s="8" t="str">
        <f t="shared" si="233"/>
        <v>Moderate DTI/Income/FICO</v>
      </c>
    </row>
    <row r="2439" spans="1:21" x14ac:dyDescent="0.3">
      <c r="A2439">
        <v>63514210</v>
      </c>
      <c r="B2439" s="6">
        <v>24000</v>
      </c>
      <c r="C2439" t="s">
        <v>26</v>
      </c>
      <c r="D2439" s="4">
        <v>0.1333</v>
      </c>
      <c r="E2439" t="s">
        <v>21</v>
      </c>
      <c r="F2439" t="s">
        <v>32</v>
      </c>
      <c r="G2439" t="s">
        <v>33</v>
      </c>
      <c r="H2439" t="s">
        <v>24</v>
      </c>
      <c r="I2439" s="6">
        <v>130000</v>
      </c>
      <c r="J2439" s="8" t="str">
        <f t="shared" si="229"/>
        <v>HIGH</v>
      </c>
      <c r="K2439" t="s">
        <v>29</v>
      </c>
      <c r="L2439" t="s">
        <v>20</v>
      </c>
      <c r="M2439" s="13">
        <v>0.18920000000000001</v>
      </c>
      <c r="N2439" s="13">
        <v>18.920000000000002</v>
      </c>
      <c r="O2439">
        <v>665</v>
      </c>
      <c r="P2439">
        <v>669</v>
      </c>
      <c r="Q2439">
        <f t="shared" si="230"/>
        <v>667</v>
      </c>
      <c r="R2439" s="8" t="str">
        <f t="shared" si="231"/>
        <v>FAIR</v>
      </c>
      <c r="S2439">
        <f t="shared" si="228"/>
        <v>2</v>
      </c>
      <c r="T2439" s="8" t="str">
        <f t="shared" si="232"/>
        <v>MEDIUM</v>
      </c>
      <c r="U2439" s="8" t="str">
        <f t="shared" si="233"/>
        <v>Moderate DTI/Income/FICO</v>
      </c>
    </row>
    <row r="2440" spans="1:21" x14ac:dyDescent="0.3">
      <c r="A2440">
        <v>63515443</v>
      </c>
      <c r="B2440" s="6">
        <v>20000</v>
      </c>
      <c r="C2440" t="s">
        <v>26</v>
      </c>
      <c r="D2440" s="4">
        <v>9.9900000000000003E-2</v>
      </c>
      <c r="E2440" t="s">
        <v>34</v>
      </c>
      <c r="F2440" t="s">
        <v>58</v>
      </c>
      <c r="G2440" t="s">
        <v>36</v>
      </c>
      <c r="H2440" t="s">
        <v>24</v>
      </c>
      <c r="I2440" s="6">
        <v>73000</v>
      </c>
      <c r="J2440" s="8" t="str">
        <f t="shared" si="229"/>
        <v>HIGH</v>
      </c>
      <c r="K2440" t="s">
        <v>29</v>
      </c>
      <c r="L2440" t="s">
        <v>25</v>
      </c>
      <c r="M2440" s="13">
        <v>0.26739999999999997</v>
      </c>
      <c r="N2440" s="13">
        <v>26.74</v>
      </c>
      <c r="O2440">
        <v>675</v>
      </c>
      <c r="P2440">
        <v>679</v>
      </c>
      <c r="Q2440">
        <f t="shared" si="230"/>
        <v>677</v>
      </c>
      <c r="R2440" s="8" t="str">
        <f t="shared" si="231"/>
        <v>FAIR</v>
      </c>
      <c r="S2440">
        <f t="shared" si="228"/>
        <v>1</v>
      </c>
      <c r="T2440" s="8" t="str">
        <f t="shared" si="232"/>
        <v>HIGH</v>
      </c>
      <c r="U2440" s="8" t="str">
        <f t="shared" si="233"/>
        <v>High DTI / Low Income / Low FICO</v>
      </c>
    </row>
    <row r="2441" spans="1:21" x14ac:dyDescent="0.3">
      <c r="A2441">
        <v>66036612</v>
      </c>
      <c r="B2441" s="6">
        <v>21000</v>
      </c>
      <c r="C2441" t="s">
        <v>14</v>
      </c>
      <c r="D2441" s="4">
        <v>9.7599999999999992E-2</v>
      </c>
      <c r="E2441" t="s">
        <v>34</v>
      </c>
      <c r="F2441" t="s">
        <v>58</v>
      </c>
      <c r="G2441" t="s">
        <v>28</v>
      </c>
      <c r="H2441" t="s">
        <v>24</v>
      </c>
      <c r="I2441" s="6">
        <v>50000</v>
      </c>
      <c r="J2441" s="8" t="str">
        <f t="shared" si="229"/>
        <v>MEDIUM</v>
      </c>
      <c r="K2441" t="s">
        <v>48</v>
      </c>
      <c r="L2441" t="s">
        <v>20</v>
      </c>
      <c r="M2441" s="13">
        <v>0.34490000000000004</v>
      </c>
      <c r="N2441" s="13">
        <v>34.49</v>
      </c>
      <c r="O2441">
        <v>690</v>
      </c>
      <c r="P2441">
        <v>694</v>
      </c>
      <c r="Q2441">
        <f t="shared" si="230"/>
        <v>692</v>
      </c>
      <c r="R2441" s="8" t="str">
        <f t="shared" si="231"/>
        <v>FAIR</v>
      </c>
      <c r="S2441">
        <f t="shared" si="228"/>
        <v>1</v>
      </c>
      <c r="T2441" s="8" t="str">
        <f t="shared" si="232"/>
        <v>HIGH</v>
      </c>
      <c r="U2441" s="8" t="str">
        <f t="shared" si="233"/>
        <v>High DTI / Low Income / Low FICO</v>
      </c>
    </row>
    <row r="2442" spans="1:21" x14ac:dyDescent="0.3">
      <c r="A2442">
        <v>63478452</v>
      </c>
      <c r="B2442" s="6">
        <v>10000</v>
      </c>
      <c r="C2442" t="s">
        <v>26</v>
      </c>
      <c r="D2442" s="4">
        <v>0.12689999999999999</v>
      </c>
      <c r="E2442" t="s">
        <v>21</v>
      </c>
      <c r="F2442" t="s">
        <v>22</v>
      </c>
      <c r="G2442" t="s">
        <v>33</v>
      </c>
      <c r="H2442" t="s">
        <v>24</v>
      </c>
      <c r="I2442" s="6">
        <v>80000</v>
      </c>
      <c r="J2442" s="8" t="str">
        <f t="shared" si="229"/>
        <v>HIGH</v>
      </c>
      <c r="K2442" t="s">
        <v>29</v>
      </c>
      <c r="L2442" t="s">
        <v>66</v>
      </c>
      <c r="M2442" s="13">
        <v>0.20610000000000001</v>
      </c>
      <c r="N2442" s="13">
        <v>20.61</v>
      </c>
      <c r="O2442">
        <v>705</v>
      </c>
      <c r="P2442">
        <v>709</v>
      </c>
      <c r="Q2442">
        <f t="shared" si="230"/>
        <v>707</v>
      </c>
      <c r="R2442" s="8" t="str">
        <f t="shared" si="231"/>
        <v>GOOD</v>
      </c>
      <c r="S2442">
        <f t="shared" si="228"/>
        <v>1</v>
      </c>
      <c r="T2442" s="8" t="str">
        <f t="shared" si="232"/>
        <v>HIGH</v>
      </c>
      <c r="U2442" s="8" t="str">
        <f t="shared" si="233"/>
        <v>High DTI / Low Income / Low FICO</v>
      </c>
    </row>
    <row r="2443" spans="1:21" x14ac:dyDescent="0.3">
      <c r="A2443">
        <v>65007984</v>
      </c>
      <c r="B2443" s="6">
        <v>9000</v>
      </c>
      <c r="C2443" t="s">
        <v>26</v>
      </c>
      <c r="D2443" s="4">
        <v>0.10640000000000001</v>
      </c>
      <c r="E2443" t="s">
        <v>34</v>
      </c>
      <c r="F2443" t="s">
        <v>49</v>
      </c>
      <c r="G2443" t="s">
        <v>17</v>
      </c>
      <c r="H2443" t="s">
        <v>37</v>
      </c>
      <c r="I2443" s="6">
        <v>68000</v>
      </c>
      <c r="J2443" s="8" t="str">
        <f t="shared" si="229"/>
        <v>HIGH</v>
      </c>
      <c r="K2443" t="s">
        <v>29</v>
      </c>
      <c r="L2443" t="s">
        <v>25</v>
      </c>
      <c r="M2443" s="13">
        <v>0.21989999999999998</v>
      </c>
      <c r="N2443" s="13">
        <v>21.99</v>
      </c>
      <c r="O2443">
        <v>710</v>
      </c>
      <c r="P2443">
        <v>714</v>
      </c>
      <c r="Q2443">
        <f t="shared" si="230"/>
        <v>712</v>
      </c>
      <c r="R2443" s="8" t="str">
        <f t="shared" si="231"/>
        <v>GOOD</v>
      </c>
      <c r="S2443">
        <f t="shared" si="228"/>
        <v>1</v>
      </c>
      <c r="T2443" s="8" t="str">
        <f t="shared" si="232"/>
        <v>HIGH</v>
      </c>
      <c r="U2443" s="8" t="str">
        <f t="shared" si="233"/>
        <v>High DTI / Low Income / Low FICO</v>
      </c>
    </row>
    <row r="2444" spans="1:21" x14ac:dyDescent="0.3">
      <c r="A2444">
        <v>63124697</v>
      </c>
      <c r="B2444" s="6">
        <v>20000</v>
      </c>
      <c r="C2444" t="s">
        <v>26</v>
      </c>
      <c r="D2444" s="4">
        <v>6.2400000000000004E-2</v>
      </c>
      <c r="E2444" t="s">
        <v>45</v>
      </c>
      <c r="F2444" t="s">
        <v>62</v>
      </c>
      <c r="H2444" t="s">
        <v>24</v>
      </c>
      <c r="I2444" s="6">
        <v>80000</v>
      </c>
      <c r="J2444" s="8" t="str">
        <f t="shared" si="229"/>
        <v>HIGH</v>
      </c>
      <c r="K2444" t="s">
        <v>29</v>
      </c>
      <c r="L2444" t="s">
        <v>31</v>
      </c>
      <c r="M2444" s="13">
        <v>7.2000000000000008E-2</v>
      </c>
      <c r="N2444" s="13">
        <v>7.2000000000000011</v>
      </c>
      <c r="O2444">
        <v>690</v>
      </c>
      <c r="P2444">
        <v>694</v>
      </c>
      <c r="Q2444">
        <f t="shared" si="230"/>
        <v>692</v>
      </c>
      <c r="R2444" s="8" t="str">
        <f t="shared" si="231"/>
        <v>FAIR</v>
      </c>
      <c r="S2444">
        <f t="shared" si="228"/>
        <v>2</v>
      </c>
      <c r="T2444" s="8" t="str">
        <f t="shared" si="232"/>
        <v>MEDIUM</v>
      </c>
      <c r="U2444" s="8" t="str">
        <f t="shared" si="233"/>
        <v>Moderate DTI/Income/FICO</v>
      </c>
    </row>
    <row r="2445" spans="1:21" x14ac:dyDescent="0.3">
      <c r="A2445">
        <v>67307367</v>
      </c>
      <c r="B2445" s="6">
        <v>16000</v>
      </c>
      <c r="C2445" t="s">
        <v>14</v>
      </c>
      <c r="D2445" s="4">
        <v>0.11220000000000001</v>
      </c>
      <c r="E2445" t="s">
        <v>34</v>
      </c>
      <c r="F2445" t="s">
        <v>54</v>
      </c>
      <c r="G2445" t="s">
        <v>23</v>
      </c>
      <c r="H2445" t="s">
        <v>37</v>
      </c>
      <c r="I2445" s="6">
        <v>115000</v>
      </c>
      <c r="J2445" s="8" t="str">
        <f t="shared" si="229"/>
        <v>HIGH</v>
      </c>
      <c r="K2445" t="s">
        <v>19</v>
      </c>
      <c r="L2445" t="s">
        <v>20</v>
      </c>
      <c r="M2445" s="13">
        <v>0.20030000000000001</v>
      </c>
      <c r="N2445" s="13">
        <v>20.03</v>
      </c>
      <c r="O2445">
        <v>685</v>
      </c>
      <c r="P2445">
        <v>689</v>
      </c>
      <c r="Q2445">
        <f t="shared" si="230"/>
        <v>687</v>
      </c>
      <c r="R2445" s="8" t="str">
        <f t="shared" si="231"/>
        <v>FAIR</v>
      </c>
      <c r="S2445">
        <f t="shared" si="228"/>
        <v>1</v>
      </c>
      <c r="T2445" s="8" t="str">
        <f t="shared" si="232"/>
        <v>HIGH</v>
      </c>
      <c r="U2445" s="8" t="str">
        <f t="shared" si="233"/>
        <v>High DTI / Low Income / Low FICO</v>
      </c>
    </row>
    <row r="2446" spans="1:21" x14ac:dyDescent="0.3">
      <c r="A2446">
        <v>64089289</v>
      </c>
      <c r="B2446" s="6">
        <v>5000</v>
      </c>
      <c r="C2446" t="s">
        <v>26</v>
      </c>
      <c r="D2446" s="4">
        <v>7.8899999999999998E-2</v>
      </c>
      <c r="E2446" t="s">
        <v>45</v>
      </c>
      <c r="F2446" t="s">
        <v>64</v>
      </c>
      <c r="G2446" t="s">
        <v>33</v>
      </c>
      <c r="H2446" t="s">
        <v>37</v>
      </c>
      <c r="I2446" s="6">
        <v>65000</v>
      </c>
      <c r="J2446" s="8" t="str">
        <f t="shared" si="229"/>
        <v>HIGH</v>
      </c>
      <c r="K2446" t="s">
        <v>29</v>
      </c>
      <c r="L2446" t="s">
        <v>20</v>
      </c>
      <c r="M2446" s="13">
        <v>8.09E-2</v>
      </c>
      <c r="N2446" s="13">
        <v>8.09</v>
      </c>
      <c r="O2446">
        <v>685</v>
      </c>
      <c r="P2446">
        <v>689</v>
      </c>
      <c r="Q2446">
        <f t="shared" si="230"/>
        <v>687</v>
      </c>
      <c r="R2446" s="8" t="str">
        <f t="shared" si="231"/>
        <v>FAIR</v>
      </c>
      <c r="S2446">
        <f t="shared" si="228"/>
        <v>2</v>
      </c>
      <c r="T2446" s="8" t="str">
        <f t="shared" si="232"/>
        <v>MEDIUM</v>
      </c>
      <c r="U2446" s="8" t="str">
        <f t="shared" si="233"/>
        <v>Moderate DTI/Income/FICO</v>
      </c>
    </row>
    <row r="2447" spans="1:21" x14ac:dyDescent="0.3">
      <c r="A2447">
        <v>67645699</v>
      </c>
      <c r="B2447" s="6">
        <v>5000</v>
      </c>
      <c r="C2447" t="s">
        <v>26</v>
      </c>
      <c r="D2447" s="4">
        <v>0.13669999999999999</v>
      </c>
      <c r="E2447" t="s">
        <v>21</v>
      </c>
      <c r="F2447" t="s">
        <v>30</v>
      </c>
      <c r="G2447" t="s">
        <v>60</v>
      </c>
      <c r="H2447" t="s">
        <v>37</v>
      </c>
      <c r="I2447" s="6">
        <v>30000</v>
      </c>
      <c r="J2447" s="8" t="str">
        <f t="shared" si="229"/>
        <v>LOW</v>
      </c>
      <c r="K2447" t="s">
        <v>29</v>
      </c>
      <c r="L2447" t="s">
        <v>20</v>
      </c>
      <c r="M2447" s="13">
        <v>0.1736</v>
      </c>
      <c r="N2447" s="13">
        <v>17.36</v>
      </c>
      <c r="O2447">
        <v>695</v>
      </c>
      <c r="P2447">
        <v>699</v>
      </c>
      <c r="Q2447">
        <f t="shared" si="230"/>
        <v>697</v>
      </c>
      <c r="R2447" s="8" t="str">
        <f t="shared" si="231"/>
        <v>FAIR</v>
      </c>
      <c r="S2447">
        <f t="shared" si="228"/>
        <v>1</v>
      </c>
      <c r="T2447" s="8" t="str">
        <f t="shared" si="232"/>
        <v>HIGH</v>
      </c>
      <c r="U2447" s="8" t="str">
        <f t="shared" si="233"/>
        <v>High DTI / Low Income / Low FICO</v>
      </c>
    </row>
    <row r="2448" spans="1:21" x14ac:dyDescent="0.3">
      <c r="A2448">
        <v>62704216</v>
      </c>
      <c r="B2448" s="6">
        <v>35000</v>
      </c>
      <c r="C2448" t="s">
        <v>26</v>
      </c>
      <c r="D2448" s="4">
        <v>0.1699</v>
      </c>
      <c r="E2448" t="s">
        <v>15</v>
      </c>
      <c r="F2448" t="s">
        <v>53</v>
      </c>
      <c r="G2448" t="s">
        <v>36</v>
      </c>
      <c r="H2448" t="s">
        <v>37</v>
      </c>
      <c r="I2448" s="6">
        <v>120000</v>
      </c>
      <c r="J2448" s="8" t="str">
        <f t="shared" si="229"/>
        <v>HIGH</v>
      </c>
      <c r="K2448" t="s">
        <v>29</v>
      </c>
      <c r="L2448" t="s">
        <v>20</v>
      </c>
      <c r="M2448" s="13">
        <v>0.16469999999999999</v>
      </c>
      <c r="N2448" s="13">
        <v>16.47</v>
      </c>
      <c r="O2448">
        <v>670</v>
      </c>
      <c r="P2448">
        <v>674</v>
      </c>
      <c r="Q2448">
        <f t="shared" si="230"/>
        <v>672</v>
      </c>
      <c r="R2448" s="8" t="str">
        <f t="shared" si="231"/>
        <v>FAIR</v>
      </c>
      <c r="S2448">
        <f t="shared" si="228"/>
        <v>2</v>
      </c>
      <c r="T2448" s="8" t="str">
        <f t="shared" si="232"/>
        <v>MEDIUM</v>
      </c>
      <c r="U2448" s="8" t="str">
        <f t="shared" si="233"/>
        <v>Moderate DTI/Income/FICO</v>
      </c>
    </row>
    <row r="2449" spans="1:21" x14ac:dyDescent="0.3">
      <c r="A2449">
        <v>66454984</v>
      </c>
      <c r="B2449" s="6">
        <v>20000</v>
      </c>
      <c r="C2449" t="s">
        <v>26</v>
      </c>
      <c r="D2449" s="4">
        <v>6.2400000000000004E-2</v>
      </c>
      <c r="E2449" t="s">
        <v>45</v>
      </c>
      <c r="F2449" t="s">
        <v>62</v>
      </c>
      <c r="G2449" t="s">
        <v>33</v>
      </c>
      <c r="H2449" t="s">
        <v>24</v>
      </c>
      <c r="I2449" s="6">
        <v>95000</v>
      </c>
      <c r="J2449" s="8" t="str">
        <f t="shared" si="229"/>
        <v>HIGH</v>
      </c>
      <c r="K2449" t="s">
        <v>29</v>
      </c>
      <c r="L2449" t="s">
        <v>25</v>
      </c>
      <c r="M2449" s="13">
        <v>0.19570000000000001</v>
      </c>
      <c r="N2449" s="13">
        <v>19.57</v>
      </c>
      <c r="O2449">
        <v>760</v>
      </c>
      <c r="P2449">
        <v>764</v>
      </c>
      <c r="Q2449">
        <f t="shared" si="230"/>
        <v>762</v>
      </c>
      <c r="R2449" s="8" t="str">
        <f t="shared" si="231"/>
        <v>GOOD</v>
      </c>
      <c r="S2449">
        <f t="shared" si="228"/>
        <v>2</v>
      </c>
      <c r="T2449" s="8" t="str">
        <f t="shared" si="232"/>
        <v>MEDIUM</v>
      </c>
      <c r="U2449" s="8" t="str">
        <f t="shared" si="233"/>
        <v>Moderate DTI/Income/FICO</v>
      </c>
    </row>
    <row r="2450" spans="1:21" x14ac:dyDescent="0.3">
      <c r="A2450">
        <v>64231449</v>
      </c>
      <c r="B2450" s="6">
        <v>15000</v>
      </c>
      <c r="C2450" t="s">
        <v>14</v>
      </c>
      <c r="D2450" s="4">
        <v>0.12050000000000001</v>
      </c>
      <c r="E2450" t="s">
        <v>21</v>
      </c>
      <c r="F2450" t="s">
        <v>40</v>
      </c>
      <c r="G2450" t="s">
        <v>17</v>
      </c>
      <c r="H2450" t="s">
        <v>37</v>
      </c>
      <c r="I2450" s="6">
        <v>40000</v>
      </c>
      <c r="J2450" s="8" t="str">
        <f t="shared" si="229"/>
        <v>LOW</v>
      </c>
      <c r="K2450" t="s">
        <v>19</v>
      </c>
      <c r="L2450" t="s">
        <v>20</v>
      </c>
      <c r="M2450" s="13">
        <v>0.29549999999999998</v>
      </c>
      <c r="N2450" s="13">
        <v>29.549999999999997</v>
      </c>
      <c r="O2450">
        <v>695</v>
      </c>
      <c r="P2450">
        <v>699</v>
      </c>
      <c r="Q2450">
        <f t="shared" si="230"/>
        <v>697</v>
      </c>
      <c r="R2450" s="8" t="str">
        <f t="shared" si="231"/>
        <v>FAIR</v>
      </c>
      <c r="S2450">
        <f t="shared" si="228"/>
        <v>1</v>
      </c>
      <c r="T2450" s="8" t="str">
        <f t="shared" si="232"/>
        <v>HIGH</v>
      </c>
      <c r="U2450" s="8" t="str">
        <f t="shared" si="233"/>
        <v>High DTI / Low Income / Low FICO</v>
      </c>
    </row>
    <row r="2451" spans="1:21" x14ac:dyDescent="0.3">
      <c r="A2451">
        <v>66492338</v>
      </c>
      <c r="B2451" s="6">
        <v>20000</v>
      </c>
      <c r="C2451" t="s">
        <v>26</v>
      </c>
      <c r="D2451" s="4">
        <v>9.7599999999999992E-2</v>
      </c>
      <c r="E2451" t="s">
        <v>34</v>
      </c>
      <c r="F2451" t="s">
        <v>58</v>
      </c>
      <c r="G2451" t="s">
        <v>33</v>
      </c>
      <c r="H2451" t="s">
        <v>24</v>
      </c>
      <c r="I2451" s="6">
        <v>65000</v>
      </c>
      <c r="J2451" s="8" t="str">
        <f t="shared" si="229"/>
        <v>HIGH</v>
      </c>
      <c r="K2451" t="s">
        <v>29</v>
      </c>
      <c r="L2451" t="s">
        <v>31</v>
      </c>
      <c r="M2451" s="13">
        <v>0.1928</v>
      </c>
      <c r="N2451" s="13">
        <v>19.28</v>
      </c>
      <c r="O2451">
        <v>670</v>
      </c>
      <c r="P2451">
        <v>674</v>
      </c>
      <c r="Q2451">
        <f t="shared" si="230"/>
        <v>672</v>
      </c>
      <c r="R2451" s="8" t="str">
        <f t="shared" si="231"/>
        <v>FAIR</v>
      </c>
      <c r="S2451">
        <f t="shared" si="228"/>
        <v>2</v>
      </c>
      <c r="T2451" s="8" t="str">
        <f t="shared" si="232"/>
        <v>MEDIUM</v>
      </c>
      <c r="U2451" s="8" t="str">
        <f t="shared" si="233"/>
        <v>Moderate DTI/Income/FICO</v>
      </c>
    </row>
    <row r="2452" spans="1:21" x14ac:dyDescent="0.3">
      <c r="A2452">
        <v>66350206</v>
      </c>
      <c r="B2452" s="6">
        <v>3600</v>
      </c>
      <c r="C2452" t="s">
        <v>26</v>
      </c>
      <c r="D2452" s="4">
        <v>0.10779999999999999</v>
      </c>
      <c r="E2452" t="s">
        <v>34</v>
      </c>
      <c r="F2452" t="s">
        <v>49</v>
      </c>
      <c r="G2452" t="s">
        <v>36</v>
      </c>
      <c r="H2452" t="s">
        <v>37</v>
      </c>
      <c r="I2452" s="6">
        <v>52000</v>
      </c>
      <c r="J2452" s="8" t="str">
        <f t="shared" si="229"/>
        <v>MEDIUM</v>
      </c>
      <c r="K2452" t="s">
        <v>29</v>
      </c>
      <c r="L2452" t="s">
        <v>59</v>
      </c>
      <c r="M2452" s="13">
        <v>0.29220000000000002</v>
      </c>
      <c r="N2452" s="13">
        <v>29.220000000000002</v>
      </c>
      <c r="O2452">
        <v>675</v>
      </c>
      <c r="P2452">
        <v>679</v>
      </c>
      <c r="Q2452">
        <f t="shared" si="230"/>
        <v>677</v>
      </c>
      <c r="R2452" s="8" t="str">
        <f t="shared" si="231"/>
        <v>FAIR</v>
      </c>
      <c r="S2452">
        <f t="shared" si="228"/>
        <v>1</v>
      </c>
      <c r="T2452" s="8" t="str">
        <f t="shared" si="232"/>
        <v>HIGH</v>
      </c>
      <c r="U2452" s="8" t="str">
        <f t="shared" si="233"/>
        <v>High DTI / Low Income / Low FICO</v>
      </c>
    </row>
    <row r="2453" spans="1:21" x14ac:dyDescent="0.3">
      <c r="A2453">
        <v>63570246</v>
      </c>
      <c r="B2453" s="6">
        <v>15000</v>
      </c>
      <c r="C2453" t="s">
        <v>26</v>
      </c>
      <c r="D2453" s="4">
        <v>9.1700000000000004E-2</v>
      </c>
      <c r="E2453" t="s">
        <v>34</v>
      </c>
      <c r="F2453" t="s">
        <v>68</v>
      </c>
      <c r="G2453" t="s">
        <v>17</v>
      </c>
      <c r="H2453" t="s">
        <v>24</v>
      </c>
      <c r="I2453" s="6">
        <v>95000</v>
      </c>
      <c r="J2453" s="8" t="str">
        <f t="shared" si="229"/>
        <v>HIGH</v>
      </c>
      <c r="K2453" t="s">
        <v>29</v>
      </c>
      <c r="L2453" t="s">
        <v>20</v>
      </c>
      <c r="M2453" s="13">
        <v>0.22500000000000001</v>
      </c>
      <c r="N2453" s="13">
        <v>22.5</v>
      </c>
      <c r="O2453">
        <v>660</v>
      </c>
      <c r="P2453">
        <v>664</v>
      </c>
      <c r="Q2453">
        <f t="shared" si="230"/>
        <v>662</v>
      </c>
      <c r="R2453" s="8" t="str">
        <f t="shared" si="231"/>
        <v>FAIR</v>
      </c>
      <c r="S2453">
        <f t="shared" si="228"/>
        <v>1</v>
      </c>
      <c r="T2453" s="8" t="str">
        <f t="shared" si="232"/>
        <v>HIGH</v>
      </c>
      <c r="U2453" s="8" t="str">
        <f t="shared" si="233"/>
        <v>High DTI / Low Income / Low FICO</v>
      </c>
    </row>
    <row r="2454" spans="1:21" x14ac:dyDescent="0.3">
      <c r="A2454">
        <v>65895642</v>
      </c>
      <c r="B2454" s="6">
        <v>7975</v>
      </c>
      <c r="C2454" t="s">
        <v>26</v>
      </c>
      <c r="D2454" s="4">
        <v>0.18989999999999999</v>
      </c>
      <c r="E2454" t="s">
        <v>43</v>
      </c>
      <c r="F2454" t="s">
        <v>76</v>
      </c>
      <c r="G2454" t="s">
        <v>23</v>
      </c>
      <c r="H2454" t="s">
        <v>24</v>
      </c>
      <c r="I2454" s="6">
        <v>35000</v>
      </c>
      <c r="J2454" s="8" t="str">
        <f t="shared" si="229"/>
        <v>LOW</v>
      </c>
      <c r="K2454" t="s">
        <v>29</v>
      </c>
      <c r="L2454" t="s">
        <v>20</v>
      </c>
      <c r="M2454" s="13">
        <v>0.3422</v>
      </c>
      <c r="N2454" s="13">
        <v>34.22</v>
      </c>
      <c r="O2454">
        <v>660</v>
      </c>
      <c r="P2454">
        <v>664</v>
      </c>
      <c r="Q2454">
        <f t="shared" si="230"/>
        <v>662</v>
      </c>
      <c r="R2454" s="8" t="str">
        <f t="shared" si="231"/>
        <v>FAIR</v>
      </c>
      <c r="S2454">
        <f t="shared" si="228"/>
        <v>1</v>
      </c>
      <c r="T2454" s="8" t="str">
        <f t="shared" si="232"/>
        <v>HIGH</v>
      </c>
      <c r="U2454" s="8" t="str">
        <f t="shared" si="233"/>
        <v>High DTI / Low Income / Low FICO</v>
      </c>
    </row>
    <row r="2455" spans="1:21" x14ac:dyDescent="0.3">
      <c r="A2455">
        <v>67387129</v>
      </c>
      <c r="B2455" s="6">
        <v>17325</v>
      </c>
      <c r="C2455" t="s">
        <v>26</v>
      </c>
      <c r="D2455" s="4">
        <v>0.1699</v>
      </c>
      <c r="E2455" t="s">
        <v>15</v>
      </c>
      <c r="F2455" t="s">
        <v>53</v>
      </c>
      <c r="G2455" t="s">
        <v>72</v>
      </c>
      <c r="H2455" t="s">
        <v>37</v>
      </c>
      <c r="I2455" s="6">
        <v>262000</v>
      </c>
      <c r="J2455" s="8" t="str">
        <f t="shared" si="229"/>
        <v>HIGH</v>
      </c>
      <c r="K2455" t="s">
        <v>29</v>
      </c>
      <c r="L2455" t="s">
        <v>59</v>
      </c>
      <c r="M2455" s="13">
        <v>4.5999999999999999E-3</v>
      </c>
      <c r="N2455" s="13">
        <v>0.45999999999999996</v>
      </c>
      <c r="O2455">
        <v>660</v>
      </c>
      <c r="P2455">
        <v>664</v>
      </c>
      <c r="Q2455">
        <f t="shared" si="230"/>
        <v>662</v>
      </c>
      <c r="R2455" s="8" t="str">
        <f t="shared" si="231"/>
        <v>FAIR</v>
      </c>
      <c r="S2455">
        <f t="shared" si="228"/>
        <v>2</v>
      </c>
      <c r="T2455" s="8" t="str">
        <f t="shared" si="232"/>
        <v>MEDIUM</v>
      </c>
      <c r="U2455" s="8" t="str">
        <f t="shared" si="233"/>
        <v>Moderate DTI/Income/FICO</v>
      </c>
    </row>
    <row r="2456" spans="1:21" x14ac:dyDescent="0.3">
      <c r="A2456">
        <v>65825387</v>
      </c>
      <c r="B2456" s="6">
        <v>28000</v>
      </c>
      <c r="C2456" t="s">
        <v>14</v>
      </c>
      <c r="D2456" s="4">
        <v>0.14330000000000001</v>
      </c>
      <c r="E2456" t="s">
        <v>21</v>
      </c>
      <c r="F2456" t="s">
        <v>56</v>
      </c>
      <c r="G2456" t="s">
        <v>50</v>
      </c>
      <c r="H2456" t="s">
        <v>37</v>
      </c>
      <c r="I2456" s="6">
        <v>245000</v>
      </c>
      <c r="J2456" s="8" t="str">
        <f t="shared" si="229"/>
        <v>HIGH</v>
      </c>
      <c r="K2456" t="s">
        <v>19</v>
      </c>
      <c r="L2456" t="s">
        <v>66</v>
      </c>
      <c r="M2456" s="13">
        <v>0.128</v>
      </c>
      <c r="N2456" s="13">
        <v>12.8</v>
      </c>
      <c r="O2456">
        <v>690</v>
      </c>
      <c r="P2456">
        <v>694</v>
      </c>
      <c r="Q2456">
        <f t="shared" si="230"/>
        <v>692</v>
      </c>
      <c r="R2456" s="8" t="str">
        <f t="shared" si="231"/>
        <v>FAIR</v>
      </c>
      <c r="S2456">
        <f t="shared" si="228"/>
        <v>2</v>
      </c>
      <c r="T2456" s="8" t="str">
        <f t="shared" si="232"/>
        <v>MEDIUM</v>
      </c>
      <c r="U2456" s="8" t="str">
        <f t="shared" si="233"/>
        <v>Moderate DTI/Income/FICO</v>
      </c>
    </row>
    <row r="2457" spans="1:21" x14ac:dyDescent="0.3">
      <c r="A2457">
        <v>65664166</v>
      </c>
      <c r="B2457" s="6">
        <v>8250</v>
      </c>
      <c r="C2457" t="s">
        <v>26</v>
      </c>
      <c r="D2457" s="4">
        <v>0.1699</v>
      </c>
      <c r="E2457" t="s">
        <v>15</v>
      </c>
      <c r="F2457" t="s">
        <v>53</v>
      </c>
      <c r="H2457" t="s">
        <v>24</v>
      </c>
      <c r="I2457" s="6">
        <v>45000</v>
      </c>
      <c r="J2457" s="8" t="str">
        <f t="shared" si="229"/>
        <v>MEDIUM</v>
      </c>
      <c r="K2457" t="s">
        <v>29</v>
      </c>
      <c r="L2457" t="s">
        <v>20</v>
      </c>
      <c r="M2457" s="13">
        <v>9.1700000000000004E-2</v>
      </c>
      <c r="N2457" s="13">
        <v>9.17</v>
      </c>
      <c r="O2457">
        <v>675</v>
      </c>
      <c r="P2457">
        <v>679</v>
      </c>
      <c r="Q2457">
        <f t="shared" si="230"/>
        <v>677</v>
      </c>
      <c r="R2457" s="8" t="str">
        <f t="shared" si="231"/>
        <v>FAIR</v>
      </c>
      <c r="S2457">
        <f t="shared" si="228"/>
        <v>2</v>
      </c>
      <c r="T2457" s="8" t="str">
        <f t="shared" si="232"/>
        <v>MEDIUM</v>
      </c>
      <c r="U2457" s="8" t="str">
        <f t="shared" si="233"/>
        <v>Moderate DTI/Income/FICO</v>
      </c>
    </row>
    <row r="2458" spans="1:21" x14ac:dyDescent="0.3">
      <c r="A2458">
        <v>66543712</v>
      </c>
      <c r="B2458" s="6">
        <v>24000</v>
      </c>
      <c r="C2458" t="s">
        <v>26</v>
      </c>
      <c r="D2458" s="4">
        <v>6.2400000000000004E-2</v>
      </c>
      <c r="E2458" t="s">
        <v>45</v>
      </c>
      <c r="F2458" t="s">
        <v>62</v>
      </c>
      <c r="G2458" t="s">
        <v>50</v>
      </c>
      <c r="H2458" t="s">
        <v>24</v>
      </c>
      <c r="I2458" s="6">
        <v>265000</v>
      </c>
      <c r="J2458" s="8" t="str">
        <f t="shared" si="229"/>
        <v>HIGH</v>
      </c>
      <c r="K2458" t="s">
        <v>29</v>
      </c>
      <c r="L2458" t="s">
        <v>20</v>
      </c>
      <c r="M2458" s="13">
        <v>0.1721</v>
      </c>
      <c r="N2458" s="13">
        <v>17.21</v>
      </c>
      <c r="O2458">
        <v>705</v>
      </c>
      <c r="P2458">
        <v>709</v>
      </c>
      <c r="Q2458">
        <f t="shared" si="230"/>
        <v>707</v>
      </c>
      <c r="R2458" s="8" t="str">
        <f t="shared" si="231"/>
        <v>GOOD</v>
      </c>
      <c r="S2458">
        <f t="shared" si="228"/>
        <v>2</v>
      </c>
      <c r="T2458" s="8" t="str">
        <f t="shared" si="232"/>
        <v>MEDIUM</v>
      </c>
      <c r="U2458" s="8" t="str">
        <f t="shared" si="233"/>
        <v>Moderate DTI/Income/FICO</v>
      </c>
    </row>
    <row r="2459" spans="1:21" x14ac:dyDescent="0.3">
      <c r="A2459">
        <v>66360213</v>
      </c>
      <c r="B2459" s="6">
        <v>10000</v>
      </c>
      <c r="C2459" t="s">
        <v>26</v>
      </c>
      <c r="D2459" s="4">
        <v>0.11990000000000001</v>
      </c>
      <c r="E2459" t="s">
        <v>21</v>
      </c>
      <c r="F2459" t="s">
        <v>40</v>
      </c>
      <c r="G2459" t="s">
        <v>72</v>
      </c>
      <c r="H2459" t="s">
        <v>37</v>
      </c>
      <c r="I2459" s="6">
        <v>42000</v>
      </c>
      <c r="J2459" s="8" t="str">
        <f t="shared" si="229"/>
        <v>MEDIUM</v>
      </c>
      <c r="K2459" t="s">
        <v>29</v>
      </c>
      <c r="L2459" t="s">
        <v>20</v>
      </c>
      <c r="M2459" s="13">
        <v>0.30769999999999997</v>
      </c>
      <c r="N2459" s="13">
        <v>30.769999999999996</v>
      </c>
      <c r="O2459">
        <v>670</v>
      </c>
      <c r="P2459">
        <v>674</v>
      </c>
      <c r="Q2459">
        <f t="shared" si="230"/>
        <v>672</v>
      </c>
      <c r="R2459" s="8" t="str">
        <f t="shared" si="231"/>
        <v>FAIR</v>
      </c>
      <c r="S2459">
        <f t="shared" si="228"/>
        <v>1</v>
      </c>
      <c r="T2459" s="8" t="str">
        <f t="shared" si="232"/>
        <v>HIGH</v>
      </c>
      <c r="U2459" s="8" t="str">
        <f t="shared" si="233"/>
        <v>High DTI / Low Income / Low FICO</v>
      </c>
    </row>
    <row r="2460" spans="1:21" x14ac:dyDescent="0.3">
      <c r="A2460">
        <v>63496633</v>
      </c>
      <c r="B2460" s="6">
        <v>5000</v>
      </c>
      <c r="C2460" t="s">
        <v>26</v>
      </c>
      <c r="D2460" s="4">
        <v>0.1099</v>
      </c>
      <c r="E2460" t="s">
        <v>34</v>
      </c>
      <c r="F2460" t="s">
        <v>49</v>
      </c>
      <c r="H2460" t="s">
        <v>37</v>
      </c>
      <c r="I2460" s="6">
        <v>18216</v>
      </c>
      <c r="J2460" s="8" t="str">
        <f t="shared" si="229"/>
        <v>LOW</v>
      </c>
      <c r="K2460" t="s">
        <v>29</v>
      </c>
      <c r="L2460" t="s">
        <v>25</v>
      </c>
      <c r="M2460" s="13">
        <v>0.21940000000000001</v>
      </c>
      <c r="N2460" s="13">
        <v>21.94</v>
      </c>
      <c r="O2460">
        <v>695</v>
      </c>
      <c r="P2460">
        <v>699</v>
      </c>
      <c r="Q2460">
        <f t="shared" si="230"/>
        <v>697</v>
      </c>
      <c r="R2460" s="8" t="str">
        <f t="shared" si="231"/>
        <v>FAIR</v>
      </c>
      <c r="S2460">
        <f t="shared" si="228"/>
        <v>1</v>
      </c>
      <c r="T2460" s="8" t="str">
        <f t="shared" si="232"/>
        <v>HIGH</v>
      </c>
      <c r="U2460" s="8" t="str">
        <f t="shared" si="233"/>
        <v>High DTI / Low Income / Low FICO</v>
      </c>
    </row>
    <row r="2461" spans="1:21" x14ac:dyDescent="0.3">
      <c r="A2461">
        <v>67466101</v>
      </c>
      <c r="B2461" s="6">
        <v>14000</v>
      </c>
      <c r="C2461" t="s">
        <v>26</v>
      </c>
      <c r="D2461" s="4">
        <v>0.10640000000000001</v>
      </c>
      <c r="E2461" t="s">
        <v>34</v>
      </c>
      <c r="F2461" t="s">
        <v>49</v>
      </c>
      <c r="G2461" t="s">
        <v>28</v>
      </c>
      <c r="H2461" t="s">
        <v>37</v>
      </c>
      <c r="I2461" s="6">
        <v>52000</v>
      </c>
      <c r="J2461" s="8" t="str">
        <f t="shared" si="229"/>
        <v>MEDIUM</v>
      </c>
      <c r="K2461" t="s">
        <v>29</v>
      </c>
      <c r="L2461" t="s">
        <v>20</v>
      </c>
      <c r="M2461" s="13">
        <v>0.24600000000000002</v>
      </c>
      <c r="N2461" s="13">
        <v>24.6</v>
      </c>
      <c r="O2461">
        <v>680</v>
      </c>
      <c r="P2461">
        <v>684</v>
      </c>
      <c r="Q2461">
        <f t="shared" si="230"/>
        <v>682</v>
      </c>
      <c r="R2461" s="8" t="str">
        <f t="shared" si="231"/>
        <v>FAIR</v>
      </c>
      <c r="S2461">
        <f t="shared" si="228"/>
        <v>1</v>
      </c>
      <c r="T2461" s="8" t="str">
        <f t="shared" si="232"/>
        <v>HIGH</v>
      </c>
      <c r="U2461" s="8" t="str">
        <f t="shared" si="233"/>
        <v>High DTI / Low Income / Low FICO</v>
      </c>
    </row>
    <row r="2462" spans="1:21" x14ac:dyDescent="0.3">
      <c r="A2462">
        <v>63355078</v>
      </c>
      <c r="B2462" s="6">
        <v>8000</v>
      </c>
      <c r="C2462" t="s">
        <v>26</v>
      </c>
      <c r="D2462" s="4">
        <v>0.1099</v>
      </c>
      <c r="E2462" t="s">
        <v>34</v>
      </c>
      <c r="F2462" t="s">
        <v>49</v>
      </c>
      <c r="G2462" t="s">
        <v>60</v>
      </c>
      <c r="H2462" t="s">
        <v>37</v>
      </c>
      <c r="I2462" s="6">
        <v>50000</v>
      </c>
      <c r="J2462" s="8" t="str">
        <f t="shared" si="229"/>
        <v>MEDIUM</v>
      </c>
      <c r="K2462" t="s">
        <v>29</v>
      </c>
      <c r="L2462" t="s">
        <v>20</v>
      </c>
      <c r="M2462" s="13">
        <v>0.13830000000000001</v>
      </c>
      <c r="N2462" s="13">
        <v>13.83</v>
      </c>
      <c r="O2462">
        <v>685</v>
      </c>
      <c r="P2462">
        <v>689</v>
      </c>
      <c r="Q2462">
        <f t="shared" si="230"/>
        <v>687</v>
      </c>
      <c r="R2462" s="8" t="str">
        <f t="shared" si="231"/>
        <v>FAIR</v>
      </c>
      <c r="S2462">
        <f t="shared" si="228"/>
        <v>2</v>
      </c>
      <c r="T2462" s="8" t="str">
        <f t="shared" si="232"/>
        <v>MEDIUM</v>
      </c>
      <c r="U2462" s="8" t="str">
        <f t="shared" si="233"/>
        <v>Moderate DTI/Income/FICO</v>
      </c>
    </row>
    <row r="2463" spans="1:21" x14ac:dyDescent="0.3">
      <c r="A2463">
        <v>65392840</v>
      </c>
      <c r="B2463" s="6">
        <v>20000</v>
      </c>
      <c r="C2463" t="s">
        <v>14</v>
      </c>
      <c r="D2463" s="4">
        <v>0.16550000000000001</v>
      </c>
      <c r="E2463" t="s">
        <v>15</v>
      </c>
      <c r="F2463" t="s">
        <v>16</v>
      </c>
      <c r="G2463" t="s">
        <v>36</v>
      </c>
      <c r="H2463" t="s">
        <v>37</v>
      </c>
      <c r="I2463" s="6">
        <v>90000</v>
      </c>
      <c r="J2463" s="8" t="str">
        <f t="shared" si="229"/>
        <v>HIGH</v>
      </c>
      <c r="K2463" t="s">
        <v>29</v>
      </c>
      <c r="L2463" t="s">
        <v>20</v>
      </c>
      <c r="M2463" s="13">
        <v>8.1199999999999994E-2</v>
      </c>
      <c r="N2463" s="13">
        <v>8.1199999999999992</v>
      </c>
      <c r="O2463">
        <v>675</v>
      </c>
      <c r="P2463">
        <v>679</v>
      </c>
      <c r="Q2463">
        <f t="shared" si="230"/>
        <v>677</v>
      </c>
      <c r="R2463" s="8" t="str">
        <f t="shared" si="231"/>
        <v>FAIR</v>
      </c>
      <c r="S2463">
        <f t="shared" si="228"/>
        <v>2</v>
      </c>
      <c r="T2463" s="8" t="str">
        <f t="shared" si="232"/>
        <v>MEDIUM</v>
      </c>
      <c r="U2463" s="8" t="str">
        <f t="shared" si="233"/>
        <v>Moderate DTI/Income/FICO</v>
      </c>
    </row>
    <row r="2464" spans="1:21" x14ac:dyDescent="0.3">
      <c r="A2464">
        <v>65611509</v>
      </c>
      <c r="B2464" s="6">
        <v>28000</v>
      </c>
      <c r="C2464" t="s">
        <v>14</v>
      </c>
      <c r="D2464" s="4">
        <v>0.1318</v>
      </c>
      <c r="E2464" t="s">
        <v>21</v>
      </c>
      <c r="F2464" t="s">
        <v>32</v>
      </c>
      <c r="G2464" t="s">
        <v>33</v>
      </c>
      <c r="H2464" t="s">
        <v>37</v>
      </c>
      <c r="I2464" s="6">
        <v>65000</v>
      </c>
      <c r="J2464" s="8" t="str">
        <f t="shared" si="229"/>
        <v>HIGH</v>
      </c>
      <c r="K2464" t="s">
        <v>48</v>
      </c>
      <c r="L2464" t="s">
        <v>20</v>
      </c>
      <c r="M2464" s="13">
        <v>0.11169999999999999</v>
      </c>
      <c r="N2464" s="13">
        <v>11.17</v>
      </c>
      <c r="O2464">
        <v>735</v>
      </c>
      <c r="P2464">
        <v>739</v>
      </c>
      <c r="Q2464">
        <f t="shared" si="230"/>
        <v>737</v>
      </c>
      <c r="R2464" s="8" t="str">
        <f t="shared" si="231"/>
        <v>GOOD</v>
      </c>
      <c r="S2464">
        <f t="shared" si="228"/>
        <v>3</v>
      </c>
      <c r="T2464" s="8" t="str">
        <f t="shared" si="232"/>
        <v>LOW</v>
      </c>
      <c r="U2464" s="8" t="str">
        <f t="shared" si="233"/>
        <v>Strong Profile</v>
      </c>
    </row>
    <row r="2465" spans="1:21" x14ac:dyDescent="0.3">
      <c r="A2465">
        <v>66485312</v>
      </c>
      <c r="B2465" s="6">
        <v>16200</v>
      </c>
      <c r="C2465" t="s">
        <v>14</v>
      </c>
      <c r="D2465" s="4">
        <v>0.1699</v>
      </c>
      <c r="E2465" t="s">
        <v>15</v>
      </c>
      <c r="F2465" t="s">
        <v>53</v>
      </c>
      <c r="G2465" t="s">
        <v>33</v>
      </c>
      <c r="H2465" t="s">
        <v>24</v>
      </c>
      <c r="I2465" s="6">
        <v>60770</v>
      </c>
      <c r="J2465" s="8" t="str">
        <f t="shared" si="229"/>
        <v>HIGH</v>
      </c>
      <c r="K2465" t="s">
        <v>29</v>
      </c>
      <c r="L2465" t="s">
        <v>25</v>
      </c>
      <c r="M2465" s="13">
        <v>0.38569999999999999</v>
      </c>
      <c r="N2465" s="13">
        <v>38.57</v>
      </c>
      <c r="O2465">
        <v>745</v>
      </c>
      <c r="P2465">
        <v>749</v>
      </c>
      <c r="Q2465">
        <f t="shared" si="230"/>
        <v>747</v>
      </c>
      <c r="R2465" s="8" t="str">
        <f t="shared" si="231"/>
        <v>GOOD</v>
      </c>
      <c r="S2465">
        <f t="shared" si="228"/>
        <v>1</v>
      </c>
      <c r="T2465" s="8" t="str">
        <f t="shared" si="232"/>
        <v>HIGH</v>
      </c>
      <c r="U2465" s="8" t="str">
        <f t="shared" si="233"/>
        <v>High DTI / Low Income / Low FICO</v>
      </c>
    </row>
    <row r="2466" spans="1:21" x14ac:dyDescent="0.3">
      <c r="A2466">
        <v>68433518</v>
      </c>
      <c r="B2466" s="6">
        <v>10000</v>
      </c>
      <c r="C2466" t="s">
        <v>26</v>
      </c>
      <c r="D2466" s="4">
        <v>0.1148</v>
      </c>
      <c r="E2466" t="s">
        <v>34</v>
      </c>
      <c r="F2466" t="s">
        <v>54</v>
      </c>
      <c r="G2466" t="s">
        <v>39</v>
      </c>
      <c r="H2466" t="s">
        <v>24</v>
      </c>
      <c r="I2466" s="6">
        <v>40000</v>
      </c>
      <c r="J2466" s="8" t="str">
        <f t="shared" si="229"/>
        <v>LOW</v>
      </c>
      <c r="K2466" t="s">
        <v>29</v>
      </c>
      <c r="L2466" t="s">
        <v>20</v>
      </c>
      <c r="M2466" s="13">
        <v>0.25290000000000001</v>
      </c>
      <c r="N2466" s="13">
        <v>25.290000000000003</v>
      </c>
      <c r="O2466">
        <v>665</v>
      </c>
      <c r="P2466">
        <v>669</v>
      </c>
      <c r="Q2466">
        <f t="shared" si="230"/>
        <v>667</v>
      </c>
      <c r="R2466" s="8" t="str">
        <f t="shared" si="231"/>
        <v>FAIR</v>
      </c>
      <c r="S2466">
        <f t="shared" si="228"/>
        <v>1</v>
      </c>
      <c r="T2466" s="8" t="str">
        <f t="shared" si="232"/>
        <v>HIGH</v>
      </c>
      <c r="U2466" s="8" t="str">
        <f t="shared" si="233"/>
        <v>High DTI / Low Income / Low FICO</v>
      </c>
    </row>
    <row r="2467" spans="1:21" x14ac:dyDescent="0.3">
      <c r="A2467">
        <v>65514164</v>
      </c>
      <c r="B2467" s="6">
        <v>13200</v>
      </c>
      <c r="C2467" t="s">
        <v>14</v>
      </c>
      <c r="D2467" s="4">
        <v>9.1700000000000004E-2</v>
      </c>
      <c r="E2467" t="s">
        <v>34</v>
      </c>
      <c r="F2467" t="s">
        <v>68</v>
      </c>
      <c r="G2467" t="s">
        <v>72</v>
      </c>
      <c r="H2467" t="s">
        <v>24</v>
      </c>
      <c r="I2467" s="6">
        <v>40000</v>
      </c>
      <c r="J2467" s="8" t="str">
        <f t="shared" si="229"/>
        <v>LOW</v>
      </c>
      <c r="K2467" t="s">
        <v>29</v>
      </c>
      <c r="L2467" t="s">
        <v>20</v>
      </c>
      <c r="M2467" s="13">
        <v>0.26369999999999999</v>
      </c>
      <c r="N2467" s="13">
        <v>26.369999999999997</v>
      </c>
      <c r="O2467">
        <v>690</v>
      </c>
      <c r="P2467">
        <v>694</v>
      </c>
      <c r="Q2467">
        <f t="shared" si="230"/>
        <v>692</v>
      </c>
      <c r="R2467" s="8" t="str">
        <f t="shared" si="231"/>
        <v>FAIR</v>
      </c>
      <c r="S2467">
        <f t="shared" si="228"/>
        <v>1</v>
      </c>
      <c r="T2467" s="8" t="str">
        <f t="shared" si="232"/>
        <v>HIGH</v>
      </c>
      <c r="U2467" s="8" t="str">
        <f t="shared" si="233"/>
        <v>High DTI / Low Income / Low FICO</v>
      </c>
    </row>
    <row r="2468" spans="1:21" x14ac:dyDescent="0.3">
      <c r="A2468">
        <v>63455809</v>
      </c>
      <c r="B2468" s="6">
        <v>24000</v>
      </c>
      <c r="C2468" t="s">
        <v>26</v>
      </c>
      <c r="D2468" s="4">
        <v>9.9900000000000003E-2</v>
      </c>
      <c r="E2468" t="s">
        <v>34</v>
      </c>
      <c r="F2468" t="s">
        <v>58</v>
      </c>
      <c r="G2468" t="s">
        <v>33</v>
      </c>
      <c r="H2468" t="s">
        <v>24</v>
      </c>
      <c r="I2468" s="6">
        <v>80000</v>
      </c>
      <c r="J2468" s="8" t="str">
        <f t="shared" si="229"/>
        <v>HIGH</v>
      </c>
      <c r="K2468" t="s">
        <v>29</v>
      </c>
      <c r="L2468" t="s">
        <v>20</v>
      </c>
      <c r="M2468" s="13">
        <v>0.2228</v>
      </c>
      <c r="N2468" s="13">
        <v>22.28</v>
      </c>
      <c r="O2468">
        <v>660</v>
      </c>
      <c r="P2468">
        <v>664</v>
      </c>
      <c r="Q2468">
        <f t="shared" si="230"/>
        <v>662</v>
      </c>
      <c r="R2468" s="8" t="str">
        <f t="shared" si="231"/>
        <v>FAIR</v>
      </c>
      <c r="S2468">
        <f t="shared" si="228"/>
        <v>1</v>
      </c>
      <c r="T2468" s="8" t="str">
        <f t="shared" si="232"/>
        <v>HIGH</v>
      </c>
      <c r="U2468" s="8" t="str">
        <f t="shared" si="233"/>
        <v>High DTI / Low Income / Low FICO</v>
      </c>
    </row>
    <row r="2469" spans="1:21" x14ac:dyDescent="0.3">
      <c r="A2469">
        <v>67386083</v>
      </c>
      <c r="B2469" s="6">
        <v>7000</v>
      </c>
      <c r="C2469" t="s">
        <v>26</v>
      </c>
      <c r="D2469" s="4">
        <v>0.10640000000000001</v>
      </c>
      <c r="E2469" t="s">
        <v>34</v>
      </c>
      <c r="F2469" t="s">
        <v>49</v>
      </c>
      <c r="G2469" t="s">
        <v>23</v>
      </c>
      <c r="H2469" t="s">
        <v>24</v>
      </c>
      <c r="I2469" s="6">
        <v>45000</v>
      </c>
      <c r="J2469" s="8" t="str">
        <f t="shared" si="229"/>
        <v>MEDIUM</v>
      </c>
      <c r="K2469" t="s">
        <v>29</v>
      </c>
      <c r="L2469" t="s">
        <v>25</v>
      </c>
      <c r="M2469" s="13">
        <v>0.20300000000000001</v>
      </c>
      <c r="N2469" s="13">
        <v>20.3</v>
      </c>
      <c r="O2469">
        <v>685</v>
      </c>
      <c r="P2469">
        <v>689</v>
      </c>
      <c r="Q2469">
        <f t="shared" si="230"/>
        <v>687</v>
      </c>
      <c r="R2469" s="8" t="str">
        <f t="shared" si="231"/>
        <v>FAIR</v>
      </c>
      <c r="S2469">
        <f t="shared" si="228"/>
        <v>1</v>
      </c>
      <c r="T2469" s="8" t="str">
        <f t="shared" si="232"/>
        <v>HIGH</v>
      </c>
      <c r="U2469" s="8" t="str">
        <f t="shared" si="233"/>
        <v>High DTI / Low Income / Low FICO</v>
      </c>
    </row>
    <row r="2470" spans="1:21" x14ac:dyDescent="0.3">
      <c r="A2470">
        <v>65433695</v>
      </c>
      <c r="B2470" s="6">
        <v>10975</v>
      </c>
      <c r="C2470" t="s">
        <v>26</v>
      </c>
      <c r="D2470" s="4">
        <v>0.1699</v>
      </c>
      <c r="E2470" t="s">
        <v>15</v>
      </c>
      <c r="F2470" t="s">
        <v>53</v>
      </c>
      <c r="G2470" t="s">
        <v>50</v>
      </c>
      <c r="H2470" t="s">
        <v>18</v>
      </c>
      <c r="I2470" s="6">
        <v>35000</v>
      </c>
      <c r="J2470" s="8" t="str">
        <f t="shared" si="229"/>
        <v>LOW</v>
      </c>
      <c r="K2470" t="s">
        <v>48</v>
      </c>
      <c r="L2470" t="s">
        <v>25</v>
      </c>
      <c r="M2470" s="13">
        <v>0.20989999999999998</v>
      </c>
      <c r="N2470" s="13">
        <v>20.99</v>
      </c>
      <c r="O2470">
        <v>725</v>
      </c>
      <c r="P2470">
        <v>729</v>
      </c>
      <c r="Q2470">
        <f t="shared" si="230"/>
        <v>727</v>
      </c>
      <c r="R2470" s="8" t="str">
        <f t="shared" si="231"/>
        <v>GOOD</v>
      </c>
      <c r="S2470">
        <f t="shared" si="228"/>
        <v>1</v>
      </c>
      <c r="T2470" s="8" t="str">
        <f t="shared" si="232"/>
        <v>HIGH</v>
      </c>
      <c r="U2470" s="8" t="str">
        <f t="shared" si="233"/>
        <v>High DTI / Low Income / Low FICO</v>
      </c>
    </row>
    <row r="2471" spans="1:21" x14ac:dyDescent="0.3">
      <c r="A2471">
        <v>65701780</v>
      </c>
      <c r="B2471" s="6">
        <v>24000</v>
      </c>
      <c r="C2471" t="s">
        <v>26</v>
      </c>
      <c r="D2471" s="4">
        <v>7.8899999999999998E-2</v>
      </c>
      <c r="E2471" t="s">
        <v>45</v>
      </c>
      <c r="F2471" t="s">
        <v>64</v>
      </c>
      <c r="G2471" t="s">
        <v>23</v>
      </c>
      <c r="H2471" t="s">
        <v>37</v>
      </c>
      <c r="I2471" s="6">
        <v>152000</v>
      </c>
      <c r="J2471" s="8" t="str">
        <f t="shared" si="229"/>
        <v>HIGH</v>
      </c>
      <c r="K2471" t="s">
        <v>29</v>
      </c>
      <c r="L2471" t="s">
        <v>20</v>
      </c>
      <c r="M2471" s="13">
        <v>0.16940000000000002</v>
      </c>
      <c r="N2471" s="13">
        <v>16.940000000000001</v>
      </c>
      <c r="O2471">
        <v>695</v>
      </c>
      <c r="P2471">
        <v>699</v>
      </c>
      <c r="Q2471">
        <f t="shared" si="230"/>
        <v>697</v>
      </c>
      <c r="R2471" s="8" t="str">
        <f t="shared" si="231"/>
        <v>FAIR</v>
      </c>
      <c r="S2471">
        <f t="shared" si="228"/>
        <v>2</v>
      </c>
      <c r="T2471" s="8" t="str">
        <f t="shared" si="232"/>
        <v>MEDIUM</v>
      </c>
      <c r="U2471" s="8" t="str">
        <f t="shared" si="233"/>
        <v>Moderate DTI/Income/FICO</v>
      </c>
    </row>
    <row r="2472" spans="1:21" x14ac:dyDescent="0.3">
      <c r="A2472">
        <v>64067728</v>
      </c>
      <c r="B2472" s="6">
        <v>19200</v>
      </c>
      <c r="C2472" t="s">
        <v>14</v>
      </c>
      <c r="D2472" s="4">
        <v>9.9900000000000003E-2</v>
      </c>
      <c r="E2472" t="s">
        <v>34</v>
      </c>
      <c r="F2472" t="s">
        <v>58</v>
      </c>
      <c r="G2472" t="s">
        <v>33</v>
      </c>
      <c r="H2472" t="s">
        <v>24</v>
      </c>
      <c r="I2472" s="6">
        <v>99000</v>
      </c>
      <c r="J2472" s="8" t="str">
        <f t="shared" si="229"/>
        <v>HIGH</v>
      </c>
      <c r="K2472" t="s">
        <v>29</v>
      </c>
      <c r="L2472" t="s">
        <v>25</v>
      </c>
      <c r="M2472" s="13">
        <v>0.17620000000000002</v>
      </c>
      <c r="N2472" s="13">
        <v>17.62</v>
      </c>
      <c r="O2472">
        <v>680</v>
      </c>
      <c r="P2472">
        <v>684</v>
      </c>
      <c r="Q2472">
        <f t="shared" si="230"/>
        <v>682</v>
      </c>
      <c r="R2472" s="8" t="str">
        <f t="shared" si="231"/>
        <v>FAIR</v>
      </c>
      <c r="S2472">
        <f t="shared" si="228"/>
        <v>2</v>
      </c>
      <c r="T2472" s="8" t="str">
        <f t="shared" si="232"/>
        <v>MEDIUM</v>
      </c>
      <c r="U2472" s="8" t="str">
        <f t="shared" si="233"/>
        <v>Moderate DTI/Income/FICO</v>
      </c>
    </row>
    <row r="2473" spans="1:21" x14ac:dyDescent="0.3">
      <c r="A2473">
        <v>64261123</v>
      </c>
      <c r="B2473" s="6">
        <v>8000</v>
      </c>
      <c r="C2473" t="s">
        <v>26</v>
      </c>
      <c r="D2473" s="4">
        <v>8.1799999999999998E-2</v>
      </c>
      <c r="E2473" t="s">
        <v>34</v>
      </c>
      <c r="F2473" t="s">
        <v>35</v>
      </c>
      <c r="G2473" t="s">
        <v>36</v>
      </c>
      <c r="H2473" t="s">
        <v>24</v>
      </c>
      <c r="I2473" s="6">
        <v>140000</v>
      </c>
      <c r="J2473" s="8" t="str">
        <f t="shared" si="229"/>
        <v>HIGH</v>
      </c>
      <c r="K2473" t="s">
        <v>29</v>
      </c>
      <c r="L2473" t="s">
        <v>20</v>
      </c>
      <c r="M2473" s="13">
        <v>0.19649999999999998</v>
      </c>
      <c r="N2473" s="13">
        <v>19.649999999999999</v>
      </c>
      <c r="O2473">
        <v>700</v>
      </c>
      <c r="P2473">
        <v>704</v>
      </c>
      <c r="Q2473">
        <f t="shared" si="230"/>
        <v>702</v>
      </c>
      <c r="R2473" s="8" t="str">
        <f t="shared" si="231"/>
        <v>GOOD</v>
      </c>
      <c r="S2473">
        <f t="shared" si="228"/>
        <v>2</v>
      </c>
      <c r="T2473" s="8" t="str">
        <f t="shared" si="232"/>
        <v>MEDIUM</v>
      </c>
      <c r="U2473" s="8" t="str">
        <f t="shared" si="233"/>
        <v>Moderate DTI/Income/FICO</v>
      </c>
    </row>
    <row r="2474" spans="1:21" x14ac:dyDescent="0.3">
      <c r="A2474">
        <v>65191237</v>
      </c>
      <c r="B2474" s="6">
        <v>9600</v>
      </c>
      <c r="C2474" t="s">
        <v>26</v>
      </c>
      <c r="D2474" s="4">
        <v>6.2400000000000004E-2</v>
      </c>
      <c r="E2474" t="s">
        <v>45</v>
      </c>
      <c r="F2474" t="s">
        <v>62</v>
      </c>
      <c r="G2474" t="s">
        <v>33</v>
      </c>
      <c r="H2474" t="s">
        <v>24</v>
      </c>
      <c r="I2474" s="6">
        <v>80000</v>
      </c>
      <c r="J2474" s="8" t="str">
        <f t="shared" si="229"/>
        <v>HIGH</v>
      </c>
      <c r="K2474" t="s">
        <v>29</v>
      </c>
      <c r="L2474" t="s">
        <v>25</v>
      </c>
      <c r="M2474" s="13">
        <v>0.32069999999999999</v>
      </c>
      <c r="N2474" s="13">
        <v>32.07</v>
      </c>
      <c r="O2474">
        <v>745</v>
      </c>
      <c r="P2474">
        <v>749</v>
      </c>
      <c r="Q2474">
        <f t="shared" si="230"/>
        <v>747</v>
      </c>
      <c r="R2474" s="8" t="str">
        <f t="shared" si="231"/>
        <v>GOOD</v>
      </c>
      <c r="S2474">
        <f t="shared" si="228"/>
        <v>1</v>
      </c>
      <c r="T2474" s="8" t="str">
        <f t="shared" si="232"/>
        <v>HIGH</v>
      </c>
      <c r="U2474" s="8" t="str">
        <f t="shared" si="233"/>
        <v>High DTI / Low Income / Low FICO</v>
      </c>
    </row>
    <row r="2475" spans="1:21" x14ac:dyDescent="0.3">
      <c r="A2475">
        <v>67919197</v>
      </c>
      <c r="B2475" s="6">
        <v>4000</v>
      </c>
      <c r="C2475" t="s">
        <v>26</v>
      </c>
      <c r="D2475" s="4">
        <v>9.1700000000000004E-2</v>
      </c>
      <c r="E2475" t="s">
        <v>34</v>
      </c>
      <c r="F2475" t="s">
        <v>68</v>
      </c>
      <c r="G2475" t="s">
        <v>28</v>
      </c>
      <c r="H2475" t="s">
        <v>37</v>
      </c>
      <c r="I2475" s="6">
        <v>60000</v>
      </c>
      <c r="J2475" s="8" t="str">
        <f t="shared" si="229"/>
        <v>MEDIUM</v>
      </c>
      <c r="K2475" t="s">
        <v>29</v>
      </c>
      <c r="L2475" t="s">
        <v>25</v>
      </c>
      <c r="M2475" s="13">
        <v>8.9200000000000002E-2</v>
      </c>
      <c r="N2475" s="13">
        <v>8.92</v>
      </c>
      <c r="O2475">
        <v>665</v>
      </c>
      <c r="P2475">
        <v>669</v>
      </c>
      <c r="Q2475">
        <f t="shared" si="230"/>
        <v>667</v>
      </c>
      <c r="R2475" s="8" t="str">
        <f t="shared" si="231"/>
        <v>FAIR</v>
      </c>
      <c r="S2475">
        <f t="shared" si="228"/>
        <v>2</v>
      </c>
      <c r="T2475" s="8" t="str">
        <f t="shared" si="232"/>
        <v>MEDIUM</v>
      </c>
      <c r="U2475" s="8" t="str">
        <f t="shared" si="233"/>
        <v>Moderate DTI/Income/FICO</v>
      </c>
    </row>
    <row r="2476" spans="1:21" x14ac:dyDescent="0.3">
      <c r="A2476">
        <v>65472394</v>
      </c>
      <c r="B2476" s="6">
        <v>10000</v>
      </c>
      <c r="C2476" t="s">
        <v>14</v>
      </c>
      <c r="D2476" s="4">
        <v>0.1318</v>
      </c>
      <c r="E2476" t="s">
        <v>21</v>
      </c>
      <c r="F2476" t="s">
        <v>32</v>
      </c>
      <c r="G2476" t="s">
        <v>33</v>
      </c>
      <c r="H2476" t="s">
        <v>24</v>
      </c>
      <c r="I2476" s="6">
        <v>55116</v>
      </c>
      <c r="J2476" s="8" t="str">
        <f t="shared" si="229"/>
        <v>MEDIUM</v>
      </c>
      <c r="K2476" t="s">
        <v>29</v>
      </c>
      <c r="L2476" t="s">
        <v>20</v>
      </c>
      <c r="M2476" s="13">
        <v>0.22010000000000002</v>
      </c>
      <c r="N2476" s="13">
        <v>22.01</v>
      </c>
      <c r="O2476">
        <v>675</v>
      </c>
      <c r="P2476">
        <v>679</v>
      </c>
      <c r="Q2476">
        <f t="shared" si="230"/>
        <v>677</v>
      </c>
      <c r="R2476" s="8" t="str">
        <f t="shared" si="231"/>
        <v>FAIR</v>
      </c>
      <c r="S2476">
        <f t="shared" si="228"/>
        <v>1</v>
      </c>
      <c r="T2476" s="8" t="str">
        <f t="shared" si="232"/>
        <v>HIGH</v>
      </c>
      <c r="U2476" s="8" t="str">
        <f t="shared" si="233"/>
        <v>High DTI / Low Income / Low FICO</v>
      </c>
    </row>
    <row r="2477" spans="1:21" x14ac:dyDescent="0.3">
      <c r="A2477">
        <v>66210662</v>
      </c>
      <c r="B2477" s="6">
        <v>14675</v>
      </c>
      <c r="C2477" t="s">
        <v>14</v>
      </c>
      <c r="D2477" s="4">
        <v>0.20989999999999998</v>
      </c>
      <c r="E2477" t="s">
        <v>43</v>
      </c>
      <c r="F2477" t="s">
        <v>73</v>
      </c>
      <c r="G2477" t="s">
        <v>23</v>
      </c>
      <c r="H2477" t="s">
        <v>24</v>
      </c>
      <c r="I2477" s="6">
        <v>80000</v>
      </c>
      <c r="J2477" s="8" t="str">
        <f t="shared" si="229"/>
        <v>HIGH</v>
      </c>
      <c r="K2477" t="s">
        <v>48</v>
      </c>
      <c r="L2477" t="s">
        <v>20</v>
      </c>
      <c r="M2477" s="13">
        <v>0.27260000000000001</v>
      </c>
      <c r="N2477" s="13">
        <v>27.26</v>
      </c>
      <c r="O2477">
        <v>660</v>
      </c>
      <c r="P2477">
        <v>664</v>
      </c>
      <c r="Q2477">
        <f t="shared" si="230"/>
        <v>662</v>
      </c>
      <c r="R2477" s="8" t="str">
        <f t="shared" si="231"/>
        <v>FAIR</v>
      </c>
      <c r="S2477">
        <f t="shared" si="228"/>
        <v>1</v>
      </c>
      <c r="T2477" s="8" t="str">
        <f t="shared" si="232"/>
        <v>HIGH</v>
      </c>
      <c r="U2477" s="8" t="str">
        <f t="shared" si="233"/>
        <v>High DTI / Low Income / Low FICO</v>
      </c>
    </row>
    <row r="2478" spans="1:21" x14ac:dyDescent="0.3">
      <c r="A2478">
        <v>67355784</v>
      </c>
      <c r="B2478" s="6">
        <v>12000</v>
      </c>
      <c r="C2478" t="s">
        <v>26</v>
      </c>
      <c r="D2478" s="4">
        <v>0.11990000000000001</v>
      </c>
      <c r="E2478" t="s">
        <v>21</v>
      </c>
      <c r="F2478" t="s">
        <v>40</v>
      </c>
      <c r="G2478" t="s">
        <v>33</v>
      </c>
      <c r="H2478" t="s">
        <v>24</v>
      </c>
      <c r="I2478" s="6">
        <v>50000</v>
      </c>
      <c r="J2478" s="8" t="str">
        <f t="shared" si="229"/>
        <v>MEDIUM</v>
      </c>
      <c r="K2478" t="s">
        <v>29</v>
      </c>
      <c r="L2478" t="s">
        <v>25</v>
      </c>
      <c r="M2478" s="13">
        <v>0.16839999999999999</v>
      </c>
      <c r="N2478" s="13">
        <v>16.84</v>
      </c>
      <c r="O2478">
        <v>730</v>
      </c>
      <c r="P2478">
        <v>734</v>
      </c>
      <c r="Q2478">
        <f t="shared" si="230"/>
        <v>732</v>
      </c>
      <c r="R2478" s="8" t="str">
        <f t="shared" si="231"/>
        <v>GOOD</v>
      </c>
      <c r="S2478">
        <f t="shared" si="228"/>
        <v>2</v>
      </c>
      <c r="T2478" s="8" t="str">
        <f t="shared" si="232"/>
        <v>MEDIUM</v>
      </c>
      <c r="U2478" s="8" t="str">
        <f t="shared" si="233"/>
        <v>Moderate DTI/Income/FICO</v>
      </c>
    </row>
    <row r="2479" spans="1:21" x14ac:dyDescent="0.3">
      <c r="A2479">
        <v>65077434</v>
      </c>
      <c r="B2479" s="6">
        <v>25000</v>
      </c>
      <c r="C2479" t="s">
        <v>26</v>
      </c>
      <c r="D2479" s="4">
        <v>5.3200000000000004E-2</v>
      </c>
      <c r="E2479" t="s">
        <v>45</v>
      </c>
      <c r="F2479" t="s">
        <v>57</v>
      </c>
      <c r="G2479" t="s">
        <v>47</v>
      </c>
      <c r="H2479" t="s">
        <v>37</v>
      </c>
      <c r="I2479" s="6">
        <v>90000</v>
      </c>
      <c r="J2479" s="8" t="str">
        <f t="shared" si="229"/>
        <v>HIGH</v>
      </c>
      <c r="K2479" t="s">
        <v>29</v>
      </c>
      <c r="L2479" t="s">
        <v>25</v>
      </c>
      <c r="M2479" s="13">
        <v>0.15190000000000001</v>
      </c>
      <c r="N2479" s="13">
        <v>15.190000000000001</v>
      </c>
      <c r="O2479">
        <v>730</v>
      </c>
      <c r="P2479">
        <v>734</v>
      </c>
      <c r="Q2479">
        <f t="shared" si="230"/>
        <v>732</v>
      </c>
      <c r="R2479" s="8" t="str">
        <f t="shared" si="231"/>
        <v>GOOD</v>
      </c>
      <c r="S2479">
        <f t="shared" si="228"/>
        <v>2</v>
      </c>
      <c r="T2479" s="8" t="str">
        <f t="shared" si="232"/>
        <v>MEDIUM</v>
      </c>
      <c r="U2479" s="8" t="str">
        <f t="shared" si="233"/>
        <v>Moderate DTI/Income/FICO</v>
      </c>
    </row>
    <row r="2480" spans="1:21" x14ac:dyDescent="0.3">
      <c r="A2480">
        <v>67468149</v>
      </c>
      <c r="B2480" s="6">
        <v>12000</v>
      </c>
      <c r="C2480" t="s">
        <v>26</v>
      </c>
      <c r="D2480" s="4">
        <v>0.14480000000000001</v>
      </c>
      <c r="E2480" t="s">
        <v>21</v>
      </c>
      <c r="F2480" t="s">
        <v>56</v>
      </c>
      <c r="G2480" t="s">
        <v>28</v>
      </c>
      <c r="H2480" t="s">
        <v>24</v>
      </c>
      <c r="I2480" s="6">
        <v>33600</v>
      </c>
      <c r="J2480" s="8" t="str">
        <f t="shared" si="229"/>
        <v>LOW</v>
      </c>
      <c r="K2480" t="s">
        <v>29</v>
      </c>
      <c r="L2480" t="s">
        <v>20</v>
      </c>
      <c r="M2480" s="13">
        <v>0.26569999999999999</v>
      </c>
      <c r="N2480" s="13">
        <v>26.57</v>
      </c>
      <c r="O2480">
        <v>675</v>
      </c>
      <c r="P2480">
        <v>679</v>
      </c>
      <c r="Q2480">
        <f t="shared" si="230"/>
        <v>677</v>
      </c>
      <c r="R2480" s="8" t="str">
        <f t="shared" si="231"/>
        <v>FAIR</v>
      </c>
      <c r="S2480">
        <f t="shared" si="228"/>
        <v>1</v>
      </c>
      <c r="T2480" s="8" t="str">
        <f t="shared" si="232"/>
        <v>HIGH</v>
      </c>
      <c r="U2480" s="8" t="str">
        <f t="shared" si="233"/>
        <v>High DTI / Low Income / Low FICO</v>
      </c>
    </row>
    <row r="2481" spans="1:21" x14ac:dyDescent="0.3">
      <c r="A2481">
        <v>65915945</v>
      </c>
      <c r="B2481" s="6">
        <v>13200</v>
      </c>
      <c r="C2481" t="s">
        <v>14</v>
      </c>
      <c r="D2481" s="4">
        <v>0.15410000000000001</v>
      </c>
      <c r="E2481" t="s">
        <v>15</v>
      </c>
      <c r="F2481" t="s">
        <v>27</v>
      </c>
      <c r="G2481" t="s">
        <v>23</v>
      </c>
      <c r="H2481" t="s">
        <v>24</v>
      </c>
      <c r="I2481" s="6">
        <v>30000</v>
      </c>
      <c r="J2481" s="8" t="str">
        <f t="shared" si="229"/>
        <v>LOW</v>
      </c>
      <c r="K2481" t="s">
        <v>19</v>
      </c>
      <c r="L2481" t="s">
        <v>20</v>
      </c>
      <c r="M2481" s="13">
        <v>0.19239999999999999</v>
      </c>
      <c r="N2481" s="13">
        <v>19.239999999999998</v>
      </c>
      <c r="O2481">
        <v>705</v>
      </c>
      <c r="P2481">
        <v>709</v>
      </c>
      <c r="Q2481">
        <f t="shared" si="230"/>
        <v>707</v>
      </c>
      <c r="R2481" s="8" t="str">
        <f t="shared" si="231"/>
        <v>GOOD</v>
      </c>
      <c r="S2481">
        <f t="shared" si="228"/>
        <v>1</v>
      </c>
      <c r="T2481" s="8" t="str">
        <f t="shared" si="232"/>
        <v>HIGH</v>
      </c>
      <c r="U2481" s="8" t="str">
        <f t="shared" si="233"/>
        <v>High DTI / Low Income / Low FICO</v>
      </c>
    </row>
    <row r="2482" spans="1:21" x14ac:dyDescent="0.3">
      <c r="A2482">
        <v>66521279</v>
      </c>
      <c r="B2482" s="6">
        <v>16500</v>
      </c>
      <c r="C2482" t="s">
        <v>14</v>
      </c>
      <c r="D2482" s="4">
        <v>0.11220000000000001</v>
      </c>
      <c r="E2482" t="s">
        <v>34</v>
      </c>
      <c r="F2482" t="s">
        <v>54</v>
      </c>
      <c r="G2482" t="s">
        <v>50</v>
      </c>
      <c r="H2482" t="s">
        <v>24</v>
      </c>
      <c r="I2482" s="6">
        <v>59516</v>
      </c>
      <c r="J2482" s="8" t="str">
        <f t="shared" si="229"/>
        <v>MEDIUM</v>
      </c>
      <c r="K2482" t="s">
        <v>19</v>
      </c>
      <c r="L2482" t="s">
        <v>20</v>
      </c>
      <c r="M2482" s="13">
        <v>8.9099999999999999E-2</v>
      </c>
      <c r="N2482" s="13">
        <v>8.91</v>
      </c>
      <c r="O2482">
        <v>695</v>
      </c>
      <c r="P2482">
        <v>699</v>
      </c>
      <c r="Q2482">
        <f t="shared" si="230"/>
        <v>697</v>
      </c>
      <c r="R2482" s="8" t="str">
        <f t="shared" si="231"/>
        <v>FAIR</v>
      </c>
      <c r="S2482">
        <f t="shared" si="228"/>
        <v>2</v>
      </c>
      <c r="T2482" s="8" t="str">
        <f t="shared" si="232"/>
        <v>MEDIUM</v>
      </c>
      <c r="U2482" s="8" t="str">
        <f t="shared" si="233"/>
        <v>Moderate DTI/Income/FICO</v>
      </c>
    </row>
    <row r="2483" spans="1:21" x14ac:dyDescent="0.3">
      <c r="A2483">
        <v>63177846</v>
      </c>
      <c r="B2483" s="6">
        <v>25000</v>
      </c>
      <c r="C2483" t="s">
        <v>14</v>
      </c>
      <c r="D2483" s="4">
        <v>0.1318</v>
      </c>
      <c r="E2483" t="s">
        <v>21</v>
      </c>
      <c r="F2483" t="s">
        <v>32</v>
      </c>
      <c r="G2483" t="s">
        <v>33</v>
      </c>
      <c r="H2483" t="s">
        <v>24</v>
      </c>
      <c r="I2483" s="6">
        <v>94500</v>
      </c>
      <c r="J2483" s="8" t="str">
        <f t="shared" si="229"/>
        <v>HIGH</v>
      </c>
      <c r="K2483" t="s">
        <v>29</v>
      </c>
      <c r="L2483" t="s">
        <v>20</v>
      </c>
      <c r="M2483" s="13">
        <v>0.20120000000000002</v>
      </c>
      <c r="N2483" s="13">
        <v>20.12</v>
      </c>
      <c r="O2483">
        <v>680</v>
      </c>
      <c r="P2483">
        <v>684</v>
      </c>
      <c r="Q2483">
        <f t="shared" si="230"/>
        <v>682</v>
      </c>
      <c r="R2483" s="8" t="str">
        <f t="shared" si="231"/>
        <v>FAIR</v>
      </c>
      <c r="S2483">
        <f t="shared" si="228"/>
        <v>1</v>
      </c>
      <c r="T2483" s="8" t="str">
        <f t="shared" si="232"/>
        <v>HIGH</v>
      </c>
      <c r="U2483" s="8" t="str">
        <f t="shared" si="233"/>
        <v>High DTI / Low Income / Low FICO</v>
      </c>
    </row>
    <row r="2484" spans="1:21" x14ac:dyDescent="0.3">
      <c r="A2484">
        <v>66563787</v>
      </c>
      <c r="B2484" s="6">
        <v>5000</v>
      </c>
      <c r="C2484" t="s">
        <v>26</v>
      </c>
      <c r="D2484" s="4">
        <v>9.1700000000000004E-2</v>
      </c>
      <c r="E2484" t="s">
        <v>34</v>
      </c>
      <c r="F2484" t="s">
        <v>68</v>
      </c>
      <c r="G2484" t="s">
        <v>17</v>
      </c>
      <c r="H2484" t="s">
        <v>37</v>
      </c>
      <c r="I2484" s="6">
        <v>42000</v>
      </c>
      <c r="J2484" s="8" t="str">
        <f t="shared" si="229"/>
        <v>MEDIUM</v>
      </c>
      <c r="K2484" t="s">
        <v>29</v>
      </c>
      <c r="L2484" t="s">
        <v>20</v>
      </c>
      <c r="M2484" s="13">
        <v>0.1114</v>
      </c>
      <c r="N2484" s="13">
        <v>11.14</v>
      </c>
      <c r="O2484">
        <v>660</v>
      </c>
      <c r="P2484">
        <v>664</v>
      </c>
      <c r="Q2484">
        <f t="shared" si="230"/>
        <v>662</v>
      </c>
      <c r="R2484" s="8" t="str">
        <f t="shared" si="231"/>
        <v>FAIR</v>
      </c>
      <c r="S2484">
        <f t="shared" si="228"/>
        <v>2</v>
      </c>
      <c r="T2484" s="8" t="str">
        <f t="shared" si="232"/>
        <v>MEDIUM</v>
      </c>
      <c r="U2484" s="8" t="str">
        <f t="shared" si="233"/>
        <v>Moderate DTI/Income/FICO</v>
      </c>
    </row>
    <row r="2485" spans="1:21" x14ac:dyDescent="0.3">
      <c r="A2485">
        <v>62704594</v>
      </c>
      <c r="B2485" s="6">
        <v>13500</v>
      </c>
      <c r="C2485" t="s">
        <v>26</v>
      </c>
      <c r="D2485" s="4">
        <v>7.8899999999999998E-2</v>
      </c>
      <c r="E2485" t="s">
        <v>45</v>
      </c>
      <c r="F2485" t="s">
        <v>64</v>
      </c>
      <c r="G2485" t="s">
        <v>39</v>
      </c>
      <c r="H2485" t="s">
        <v>37</v>
      </c>
      <c r="I2485" s="6">
        <v>55000</v>
      </c>
      <c r="J2485" s="8" t="str">
        <f t="shared" si="229"/>
        <v>MEDIUM</v>
      </c>
      <c r="K2485" t="s">
        <v>29</v>
      </c>
      <c r="L2485" t="s">
        <v>20</v>
      </c>
      <c r="M2485" s="13">
        <v>0.27379999999999999</v>
      </c>
      <c r="N2485" s="13">
        <v>27.38</v>
      </c>
      <c r="O2485">
        <v>690</v>
      </c>
      <c r="P2485">
        <v>694</v>
      </c>
      <c r="Q2485">
        <f t="shared" si="230"/>
        <v>692</v>
      </c>
      <c r="R2485" s="8" t="str">
        <f t="shared" si="231"/>
        <v>FAIR</v>
      </c>
      <c r="S2485">
        <f t="shared" si="228"/>
        <v>1</v>
      </c>
      <c r="T2485" s="8" t="str">
        <f t="shared" si="232"/>
        <v>HIGH</v>
      </c>
      <c r="U2485" s="8" t="str">
        <f t="shared" si="233"/>
        <v>High DTI / Low Income / Low FICO</v>
      </c>
    </row>
    <row r="2486" spans="1:21" x14ac:dyDescent="0.3">
      <c r="A2486">
        <v>63979491</v>
      </c>
      <c r="B2486" s="6">
        <v>12000</v>
      </c>
      <c r="C2486" t="s">
        <v>26</v>
      </c>
      <c r="D2486" s="4">
        <v>9.1700000000000004E-2</v>
      </c>
      <c r="E2486" t="s">
        <v>34</v>
      </c>
      <c r="F2486" t="s">
        <v>68</v>
      </c>
      <c r="G2486" t="s">
        <v>33</v>
      </c>
      <c r="H2486" t="s">
        <v>24</v>
      </c>
      <c r="I2486" s="6">
        <v>230000</v>
      </c>
      <c r="J2486" s="8" t="str">
        <f t="shared" si="229"/>
        <v>HIGH</v>
      </c>
      <c r="K2486" t="s">
        <v>29</v>
      </c>
      <c r="L2486" t="s">
        <v>59</v>
      </c>
      <c r="M2486" s="13">
        <v>0.1065</v>
      </c>
      <c r="N2486" s="13">
        <v>10.65</v>
      </c>
      <c r="O2486">
        <v>675</v>
      </c>
      <c r="P2486">
        <v>679</v>
      </c>
      <c r="Q2486">
        <f t="shared" si="230"/>
        <v>677</v>
      </c>
      <c r="R2486" s="8" t="str">
        <f t="shared" si="231"/>
        <v>FAIR</v>
      </c>
      <c r="S2486">
        <f t="shared" si="228"/>
        <v>2</v>
      </c>
      <c r="T2486" s="8" t="str">
        <f t="shared" si="232"/>
        <v>MEDIUM</v>
      </c>
      <c r="U2486" s="8" t="str">
        <f t="shared" si="233"/>
        <v>Moderate DTI/Income/FICO</v>
      </c>
    </row>
    <row r="2487" spans="1:21" x14ac:dyDescent="0.3">
      <c r="A2487">
        <v>63284321</v>
      </c>
      <c r="B2487" s="6">
        <v>2400</v>
      </c>
      <c r="C2487" t="s">
        <v>26</v>
      </c>
      <c r="D2487" s="4">
        <v>0.12689999999999999</v>
      </c>
      <c r="E2487" t="s">
        <v>21</v>
      </c>
      <c r="F2487" t="s">
        <v>22</v>
      </c>
      <c r="G2487" t="s">
        <v>28</v>
      </c>
      <c r="H2487" t="s">
        <v>37</v>
      </c>
      <c r="I2487" s="6">
        <v>30528</v>
      </c>
      <c r="J2487" s="8" t="str">
        <f t="shared" si="229"/>
        <v>LOW</v>
      </c>
      <c r="K2487" t="s">
        <v>29</v>
      </c>
      <c r="L2487" t="s">
        <v>59</v>
      </c>
      <c r="M2487" s="13">
        <v>0.2079</v>
      </c>
      <c r="N2487" s="13">
        <v>20.79</v>
      </c>
      <c r="O2487">
        <v>685</v>
      </c>
      <c r="P2487">
        <v>689</v>
      </c>
      <c r="Q2487">
        <f t="shared" si="230"/>
        <v>687</v>
      </c>
      <c r="R2487" s="8" t="str">
        <f t="shared" si="231"/>
        <v>FAIR</v>
      </c>
      <c r="S2487">
        <f t="shared" si="228"/>
        <v>1</v>
      </c>
      <c r="T2487" s="8" t="str">
        <f t="shared" si="232"/>
        <v>HIGH</v>
      </c>
      <c r="U2487" s="8" t="str">
        <f t="shared" si="233"/>
        <v>High DTI / Low Income / Low FICO</v>
      </c>
    </row>
    <row r="2488" spans="1:21" x14ac:dyDescent="0.3">
      <c r="A2488">
        <v>65374589</v>
      </c>
      <c r="B2488" s="6">
        <v>30000</v>
      </c>
      <c r="C2488" t="s">
        <v>14</v>
      </c>
      <c r="D2488" s="4">
        <v>0.15410000000000001</v>
      </c>
      <c r="E2488" t="s">
        <v>15</v>
      </c>
      <c r="F2488" t="s">
        <v>27</v>
      </c>
      <c r="G2488" t="s">
        <v>33</v>
      </c>
      <c r="H2488" t="s">
        <v>24</v>
      </c>
      <c r="I2488" s="6">
        <v>86000</v>
      </c>
      <c r="J2488" s="8" t="str">
        <f t="shared" si="229"/>
        <v>HIGH</v>
      </c>
      <c r="K2488" t="s">
        <v>19</v>
      </c>
      <c r="L2488" t="s">
        <v>20</v>
      </c>
      <c r="M2488" s="13">
        <v>0.31980000000000003</v>
      </c>
      <c r="N2488" s="13">
        <v>31.980000000000004</v>
      </c>
      <c r="O2488">
        <v>730</v>
      </c>
      <c r="P2488">
        <v>734</v>
      </c>
      <c r="Q2488">
        <f t="shared" si="230"/>
        <v>732</v>
      </c>
      <c r="R2488" s="8" t="str">
        <f t="shared" si="231"/>
        <v>GOOD</v>
      </c>
      <c r="S2488">
        <f t="shared" si="228"/>
        <v>1</v>
      </c>
      <c r="T2488" s="8" t="str">
        <f t="shared" si="232"/>
        <v>HIGH</v>
      </c>
      <c r="U2488" s="8" t="str">
        <f t="shared" si="233"/>
        <v>High DTI / Low Income / Low FICO</v>
      </c>
    </row>
    <row r="2489" spans="1:21" x14ac:dyDescent="0.3">
      <c r="A2489">
        <v>67918271</v>
      </c>
      <c r="B2489" s="6">
        <v>5000</v>
      </c>
      <c r="C2489" t="s">
        <v>26</v>
      </c>
      <c r="D2489" s="4">
        <v>8.3800000000000013E-2</v>
      </c>
      <c r="E2489" t="s">
        <v>34</v>
      </c>
      <c r="F2489" t="s">
        <v>35</v>
      </c>
      <c r="G2489" t="s">
        <v>69</v>
      </c>
      <c r="H2489" t="s">
        <v>24</v>
      </c>
      <c r="I2489" s="6">
        <v>74000</v>
      </c>
      <c r="J2489" s="8" t="str">
        <f t="shared" si="229"/>
        <v>HIGH</v>
      </c>
      <c r="K2489" t="s">
        <v>29</v>
      </c>
      <c r="L2489" t="s">
        <v>20</v>
      </c>
      <c r="M2489" s="13">
        <v>0.13009999999999999</v>
      </c>
      <c r="N2489" s="13">
        <v>13.01</v>
      </c>
      <c r="O2489">
        <v>715</v>
      </c>
      <c r="P2489">
        <v>719</v>
      </c>
      <c r="Q2489">
        <f t="shared" si="230"/>
        <v>717</v>
      </c>
      <c r="R2489" s="8" t="str">
        <f t="shared" si="231"/>
        <v>GOOD</v>
      </c>
      <c r="S2489">
        <f t="shared" si="228"/>
        <v>2</v>
      </c>
      <c r="T2489" s="8" t="str">
        <f t="shared" si="232"/>
        <v>MEDIUM</v>
      </c>
      <c r="U2489" s="8" t="str">
        <f t="shared" si="233"/>
        <v>Moderate DTI/Income/FICO</v>
      </c>
    </row>
    <row r="2490" spans="1:21" x14ac:dyDescent="0.3">
      <c r="A2490">
        <v>65621995</v>
      </c>
      <c r="B2490" s="6">
        <v>4000</v>
      </c>
      <c r="C2490" t="s">
        <v>26</v>
      </c>
      <c r="D2490" s="4">
        <v>0.1099</v>
      </c>
      <c r="E2490" t="s">
        <v>34</v>
      </c>
      <c r="F2490" t="s">
        <v>49</v>
      </c>
      <c r="G2490" t="s">
        <v>69</v>
      </c>
      <c r="H2490" t="s">
        <v>24</v>
      </c>
      <c r="I2490" s="6">
        <v>55000</v>
      </c>
      <c r="J2490" s="8" t="str">
        <f t="shared" si="229"/>
        <v>MEDIUM</v>
      </c>
      <c r="K2490" t="s">
        <v>29</v>
      </c>
      <c r="L2490" t="s">
        <v>25</v>
      </c>
      <c r="M2490" s="13">
        <v>0.17550000000000002</v>
      </c>
      <c r="N2490" s="13">
        <v>17.55</v>
      </c>
      <c r="O2490">
        <v>710</v>
      </c>
      <c r="P2490">
        <v>714</v>
      </c>
      <c r="Q2490">
        <f t="shared" si="230"/>
        <v>712</v>
      </c>
      <c r="R2490" s="8" t="str">
        <f t="shared" si="231"/>
        <v>GOOD</v>
      </c>
      <c r="S2490">
        <f t="shared" si="228"/>
        <v>2</v>
      </c>
      <c r="T2490" s="8" t="str">
        <f t="shared" si="232"/>
        <v>MEDIUM</v>
      </c>
      <c r="U2490" s="8" t="str">
        <f t="shared" si="233"/>
        <v>Moderate DTI/Income/FICO</v>
      </c>
    </row>
    <row r="2491" spans="1:21" x14ac:dyDescent="0.3">
      <c r="A2491">
        <v>66632010</v>
      </c>
      <c r="B2491" s="6">
        <v>29500</v>
      </c>
      <c r="C2491" t="s">
        <v>14</v>
      </c>
      <c r="D2491" s="4">
        <v>0.10640000000000001</v>
      </c>
      <c r="E2491" t="s">
        <v>34</v>
      </c>
      <c r="F2491" t="s">
        <v>49</v>
      </c>
      <c r="G2491" t="s">
        <v>17</v>
      </c>
      <c r="H2491" t="s">
        <v>24</v>
      </c>
      <c r="I2491" s="6">
        <v>90000</v>
      </c>
      <c r="J2491" s="8" t="str">
        <f t="shared" si="229"/>
        <v>HIGH</v>
      </c>
      <c r="K2491" t="s">
        <v>29</v>
      </c>
      <c r="L2491" t="s">
        <v>25</v>
      </c>
      <c r="M2491" s="13">
        <v>0.1268</v>
      </c>
      <c r="N2491" s="13">
        <v>12.68</v>
      </c>
      <c r="O2491">
        <v>715</v>
      </c>
      <c r="P2491">
        <v>719</v>
      </c>
      <c r="Q2491">
        <f t="shared" si="230"/>
        <v>717</v>
      </c>
      <c r="R2491" s="8" t="str">
        <f t="shared" si="231"/>
        <v>GOOD</v>
      </c>
      <c r="S2491">
        <f t="shared" si="228"/>
        <v>2</v>
      </c>
      <c r="T2491" s="8" t="str">
        <f t="shared" si="232"/>
        <v>MEDIUM</v>
      </c>
      <c r="U2491" s="8" t="str">
        <f t="shared" si="233"/>
        <v>Moderate DTI/Income/FICO</v>
      </c>
    </row>
    <row r="2492" spans="1:21" x14ac:dyDescent="0.3">
      <c r="A2492">
        <v>65653273</v>
      </c>
      <c r="B2492" s="6">
        <v>5000</v>
      </c>
      <c r="C2492" t="s">
        <v>26</v>
      </c>
      <c r="D2492" s="4">
        <v>0.14330000000000001</v>
      </c>
      <c r="E2492" t="s">
        <v>21</v>
      </c>
      <c r="F2492" t="s">
        <v>56</v>
      </c>
      <c r="G2492" t="s">
        <v>23</v>
      </c>
      <c r="H2492" t="s">
        <v>37</v>
      </c>
      <c r="I2492" s="6">
        <v>60000</v>
      </c>
      <c r="J2492" s="8" t="str">
        <f t="shared" si="229"/>
        <v>MEDIUM</v>
      </c>
      <c r="K2492" t="s">
        <v>29</v>
      </c>
      <c r="L2492" t="s">
        <v>82</v>
      </c>
      <c r="M2492" s="13">
        <v>0.158</v>
      </c>
      <c r="N2492" s="13">
        <v>15.8</v>
      </c>
      <c r="O2492">
        <v>670</v>
      </c>
      <c r="P2492">
        <v>674</v>
      </c>
      <c r="Q2492">
        <f t="shared" si="230"/>
        <v>672</v>
      </c>
      <c r="R2492" s="8" t="str">
        <f t="shared" si="231"/>
        <v>FAIR</v>
      </c>
      <c r="S2492">
        <f t="shared" si="228"/>
        <v>2</v>
      </c>
      <c r="T2492" s="8" t="str">
        <f t="shared" si="232"/>
        <v>MEDIUM</v>
      </c>
      <c r="U2492" s="8" t="str">
        <f t="shared" si="233"/>
        <v>Moderate DTI/Income/FICO</v>
      </c>
    </row>
    <row r="2493" spans="1:21" x14ac:dyDescent="0.3">
      <c r="A2493">
        <v>65169129</v>
      </c>
      <c r="B2493" s="6">
        <v>14400</v>
      </c>
      <c r="C2493" t="s">
        <v>14</v>
      </c>
      <c r="D2493" s="4">
        <v>0.1149</v>
      </c>
      <c r="E2493" t="s">
        <v>34</v>
      </c>
      <c r="F2493" t="s">
        <v>54</v>
      </c>
      <c r="G2493" t="s">
        <v>28</v>
      </c>
      <c r="H2493" t="s">
        <v>24</v>
      </c>
      <c r="I2493" s="6">
        <v>97000</v>
      </c>
      <c r="J2493" s="8" t="str">
        <f t="shared" si="229"/>
        <v>HIGH</v>
      </c>
      <c r="K2493" t="s">
        <v>19</v>
      </c>
      <c r="L2493" t="s">
        <v>20</v>
      </c>
      <c r="M2493" s="13">
        <v>0.28360000000000002</v>
      </c>
      <c r="N2493" s="13">
        <v>28.360000000000003</v>
      </c>
      <c r="O2493">
        <v>675</v>
      </c>
      <c r="P2493">
        <v>679</v>
      </c>
      <c r="Q2493">
        <f t="shared" si="230"/>
        <v>677</v>
      </c>
      <c r="R2493" s="8" t="str">
        <f t="shared" si="231"/>
        <v>FAIR</v>
      </c>
      <c r="S2493">
        <f t="shared" si="228"/>
        <v>1</v>
      </c>
      <c r="T2493" s="8" t="str">
        <f t="shared" si="232"/>
        <v>HIGH</v>
      </c>
      <c r="U2493" s="8" t="str">
        <f t="shared" si="233"/>
        <v>High DTI / Low Income / Low FICO</v>
      </c>
    </row>
    <row r="2494" spans="1:21" x14ac:dyDescent="0.3">
      <c r="A2494">
        <v>62684303</v>
      </c>
      <c r="B2494" s="6">
        <v>7750</v>
      </c>
      <c r="C2494" t="s">
        <v>26</v>
      </c>
      <c r="D2494" s="4">
        <v>0.1229</v>
      </c>
      <c r="E2494" t="s">
        <v>21</v>
      </c>
      <c r="F2494" t="s">
        <v>40</v>
      </c>
      <c r="G2494" t="s">
        <v>36</v>
      </c>
      <c r="H2494" t="s">
        <v>37</v>
      </c>
      <c r="I2494" s="6">
        <v>22000</v>
      </c>
      <c r="J2494" s="8" t="str">
        <f t="shared" si="229"/>
        <v>LOW</v>
      </c>
      <c r="K2494" t="s">
        <v>29</v>
      </c>
      <c r="L2494" t="s">
        <v>20</v>
      </c>
      <c r="M2494" s="13">
        <v>0.1384</v>
      </c>
      <c r="N2494" s="13">
        <v>13.84</v>
      </c>
      <c r="O2494">
        <v>700</v>
      </c>
      <c r="P2494">
        <v>704</v>
      </c>
      <c r="Q2494">
        <f t="shared" si="230"/>
        <v>702</v>
      </c>
      <c r="R2494" s="8" t="str">
        <f t="shared" si="231"/>
        <v>GOOD</v>
      </c>
      <c r="S2494">
        <f t="shared" si="228"/>
        <v>1</v>
      </c>
      <c r="T2494" s="8" t="str">
        <f t="shared" si="232"/>
        <v>HIGH</v>
      </c>
      <c r="U2494" s="8" t="str">
        <f t="shared" si="233"/>
        <v>High DTI / Low Income / Low FICO</v>
      </c>
    </row>
    <row r="2495" spans="1:21" x14ac:dyDescent="0.3">
      <c r="A2495">
        <v>62236394</v>
      </c>
      <c r="B2495" s="6">
        <v>8000</v>
      </c>
      <c r="C2495" t="s">
        <v>26</v>
      </c>
      <c r="D2495" s="4">
        <v>0.1333</v>
      </c>
      <c r="E2495" t="s">
        <v>21</v>
      </c>
      <c r="F2495" t="s">
        <v>32</v>
      </c>
      <c r="H2495" t="s">
        <v>24</v>
      </c>
      <c r="I2495" s="6">
        <v>49500</v>
      </c>
      <c r="J2495" s="8" t="str">
        <f t="shared" si="229"/>
        <v>MEDIUM</v>
      </c>
      <c r="K2495" t="s">
        <v>29</v>
      </c>
      <c r="L2495" t="s">
        <v>31</v>
      </c>
      <c r="M2495" s="13">
        <v>0.19</v>
      </c>
      <c r="N2495" s="13">
        <v>19</v>
      </c>
      <c r="O2495">
        <v>670</v>
      </c>
      <c r="P2495">
        <v>674</v>
      </c>
      <c r="Q2495">
        <f t="shared" si="230"/>
        <v>672</v>
      </c>
      <c r="R2495" s="8" t="str">
        <f t="shared" si="231"/>
        <v>FAIR</v>
      </c>
      <c r="S2495">
        <f t="shared" si="228"/>
        <v>2</v>
      </c>
      <c r="T2495" s="8" t="str">
        <f t="shared" si="232"/>
        <v>MEDIUM</v>
      </c>
      <c r="U2495" s="8" t="str">
        <f t="shared" si="233"/>
        <v>Moderate DTI/Income/FICO</v>
      </c>
    </row>
    <row r="2496" spans="1:21" x14ac:dyDescent="0.3">
      <c r="A2496">
        <v>67365670</v>
      </c>
      <c r="B2496" s="6">
        <v>13000</v>
      </c>
      <c r="C2496" t="s">
        <v>26</v>
      </c>
      <c r="D2496" s="4">
        <v>7.8899999999999998E-2</v>
      </c>
      <c r="E2496" t="s">
        <v>45</v>
      </c>
      <c r="F2496" t="s">
        <v>64</v>
      </c>
      <c r="G2496" t="s">
        <v>33</v>
      </c>
      <c r="H2496" t="s">
        <v>24</v>
      </c>
      <c r="I2496" s="6">
        <v>100000</v>
      </c>
      <c r="J2496" s="8" t="str">
        <f t="shared" si="229"/>
        <v>HIGH</v>
      </c>
      <c r="K2496" t="s">
        <v>29</v>
      </c>
      <c r="L2496" t="s">
        <v>20</v>
      </c>
      <c r="M2496" s="13">
        <v>0.1515</v>
      </c>
      <c r="N2496" s="13">
        <v>15.15</v>
      </c>
      <c r="O2496">
        <v>725</v>
      </c>
      <c r="P2496">
        <v>729</v>
      </c>
      <c r="Q2496">
        <f t="shared" si="230"/>
        <v>727</v>
      </c>
      <c r="R2496" s="8" t="str">
        <f t="shared" si="231"/>
        <v>GOOD</v>
      </c>
      <c r="S2496">
        <f t="shared" si="228"/>
        <v>2</v>
      </c>
      <c r="T2496" s="8" t="str">
        <f t="shared" si="232"/>
        <v>MEDIUM</v>
      </c>
      <c r="U2496" s="8" t="str">
        <f t="shared" si="233"/>
        <v>Moderate DTI/Income/FICO</v>
      </c>
    </row>
    <row r="2497" spans="1:21" x14ac:dyDescent="0.3">
      <c r="A2497">
        <v>64872382</v>
      </c>
      <c r="B2497" s="6">
        <v>30000</v>
      </c>
      <c r="C2497" t="s">
        <v>14</v>
      </c>
      <c r="D2497" s="4">
        <v>0.1149</v>
      </c>
      <c r="E2497" t="s">
        <v>34</v>
      </c>
      <c r="F2497" t="s">
        <v>54</v>
      </c>
      <c r="G2497" t="s">
        <v>17</v>
      </c>
      <c r="H2497" t="s">
        <v>24</v>
      </c>
      <c r="I2497" s="6">
        <v>103000</v>
      </c>
      <c r="J2497" s="8" t="str">
        <f t="shared" si="229"/>
        <v>HIGH</v>
      </c>
      <c r="K2497" t="s">
        <v>19</v>
      </c>
      <c r="L2497" t="s">
        <v>25</v>
      </c>
      <c r="M2497" s="13">
        <v>0.1182</v>
      </c>
      <c r="N2497" s="13">
        <v>11.82</v>
      </c>
      <c r="O2497">
        <v>775</v>
      </c>
      <c r="P2497">
        <v>779</v>
      </c>
      <c r="Q2497">
        <f t="shared" si="230"/>
        <v>777</v>
      </c>
      <c r="R2497" s="8" t="str">
        <f t="shared" si="231"/>
        <v>GOOD</v>
      </c>
      <c r="S2497">
        <f t="shared" si="228"/>
        <v>3</v>
      </c>
      <c r="T2497" s="8" t="str">
        <f t="shared" si="232"/>
        <v>LOW</v>
      </c>
      <c r="U2497" s="8" t="str">
        <f t="shared" si="233"/>
        <v>Strong Profile</v>
      </c>
    </row>
    <row r="2498" spans="1:21" x14ac:dyDescent="0.3">
      <c r="A2498">
        <v>66571960</v>
      </c>
      <c r="B2498" s="6">
        <v>24000</v>
      </c>
      <c r="C2498" t="s">
        <v>26</v>
      </c>
      <c r="D2498" s="4">
        <v>6.2400000000000004E-2</v>
      </c>
      <c r="E2498" t="s">
        <v>45</v>
      </c>
      <c r="F2498" t="s">
        <v>62</v>
      </c>
      <c r="G2498" t="s">
        <v>50</v>
      </c>
      <c r="H2498" t="s">
        <v>24</v>
      </c>
      <c r="I2498" s="6">
        <v>110000</v>
      </c>
      <c r="J2498" s="8" t="str">
        <f t="shared" si="229"/>
        <v>HIGH</v>
      </c>
      <c r="K2498" t="s">
        <v>29</v>
      </c>
      <c r="L2498" t="s">
        <v>20</v>
      </c>
      <c r="M2498" s="13">
        <v>5.1399999999999994E-2</v>
      </c>
      <c r="N2498" s="13">
        <v>5.14</v>
      </c>
      <c r="O2498">
        <v>730</v>
      </c>
      <c r="P2498">
        <v>734</v>
      </c>
      <c r="Q2498">
        <f t="shared" si="230"/>
        <v>732</v>
      </c>
      <c r="R2498" s="8" t="str">
        <f t="shared" si="231"/>
        <v>GOOD</v>
      </c>
      <c r="S2498">
        <f t="shared" ref="S2498:S2561" si="234">IF(AND(M2498&lt;0.12, I2498&gt;60000, Q2498&gt;700), 3, IF(AND(M2498&lt;0.2, I2498&gt;40000, Q2498&gt;660), 2, 1))</f>
        <v>3</v>
      </c>
      <c r="T2498" s="8" t="str">
        <f t="shared" si="232"/>
        <v>LOW</v>
      </c>
      <c r="U2498" s="8" t="str">
        <f t="shared" si="233"/>
        <v>Strong Profile</v>
      </c>
    </row>
    <row r="2499" spans="1:21" x14ac:dyDescent="0.3">
      <c r="A2499">
        <v>68614914</v>
      </c>
      <c r="B2499" s="6">
        <v>20800</v>
      </c>
      <c r="C2499" t="s">
        <v>26</v>
      </c>
      <c r="D2499" s="4">
        <v>7.9100000000000004E-2</v>
      </c>
      <c r="E2499" t="s">
        <v>45</v>
      </c>
      <c r="F2499" t="s">
        <v>64</v>
      </c>
      <c r="G2499" t="s">
        <v>72</v>
      </c>
      <c r="H2499" t="s">
        <v>24</v>
      </c>
      <c r="I2499" s="6">
        <v>109000</v>
      </c>
      <c r="J2499" s="8" t="str">
        <f t="shared" ref="J2499:J2562" si="235">IF(I2499&gt;60000,"HIGH",IF(I2499&gt;40000,"MEDIUM","LOW"))</f>
        <v>HIGH</v>
      </c>
      <c r="K2499" t="s">
        <v>19</v>
      </c>
      <c r="L2499" t="s">
        <v>20</v>
      </c>
      <c r="M2499" s="13">
        <v>0.32549999999999996</v>
      </c>
      <c r="N2499" s="13">
        <v>32.549999999999997</v>
      </c>
      <c r="O2499">
        <v>705</v>
      </c>
      <c r="P2499">
        <v>709</v>
      </c>
      <c r="Q2499">
        <f t="shared" ref="Q2499:Q2562" si="236">AVERAGE(O2499,P2499)</f>
        <v>707</v>
      </c>
      <c r="R2499" s="8" t="str">
        <f t="shared" ref="R2499:R2562" si="237">IF(Q2499&gt;700,"GOOD",IF(Q2499&gt;660,"FAIR","POOR"))</f>
        <v>GOOD</v>
      </c>
      <c r="S2499">
        <f t="shared" si="234"/>
        <v>1</v>
      </c>
      <c r="T2499" s="8" t="str">
        <f t="shared" ref="T2499:T2562" si="238">IF(S2499=3, "LOW", IF(S2499=2, "MEDIUM", "HIGH"))</f>
        <v>HIGH</v>
      </c>
      <c r="U2499" s="8" t="str">
        <f t="shared" ref="U2499:U2562" si="239">IF(S2499=1, "High DTI / Low Income / Low FICO", IF(S2499=2, "Moderate DTI/Income/FICO", "Strong Profile"))</f>
        <v>High DTI / Low Income / Low FICO</v>
      </c>
    </row>
    <row r="2500" spans="1:21" x14ac:dyDescent="0.3">
      <c r="A2500">
        <v>66643046</v>
      </c>
      <c r="B2500" s="6">
        <v>7000</v>
      </c>
      <c r="C2500" t="s">
        <v>26</v>
      </c>
      <c r="D2500" s="4">
        <v>5.3200000000000004E-2</v>
      </c>
      <c r="E2500" t="s">
        <v>45</v>
      </c>
      <c r="F2500" t="s">
        <v>57</v>
      </c>
      <c r="H2500" t="s">
        <v>18</v>
      </c>
      <c r="I2500" s="6">
        <v>33540</v>
      </c>
      <c r="J2500" s="8" t="str">
        <f t="shared" si="235"/>
        <v>LOW</v>
      </c>
      <c r="K2500" t="s">
        <v>29</v>
      </c>
      <c r="L2500" t="s">
        <v>25</v>
      </c>
      <c r="M2500" s="13">
        <v>0.23430000000000001</v>
      </c>
      <c r="N2500" s="13">
        <v>23.43</v>
      </c>
      <c r="O2500">
        <v>780</v>
      </c>
      <c r="P2500">
        <v>784</v>
      </c>
      <c r="Q2500">
        <f t="shared" si="236"/>
        <v>782</v>
      </c>
      <c r="R2500" s="8" t="str">
        <f t="shared" si="237"/>
        <v>GOOD</v>
      </c>
      <c r="S2500">
        <f t="shared" si="234"/>
        <v>1</v>
      </c>
      <c r="T2500" s="8" t="str">
        <f t="shared" si="238"/>
        <v>HIGH</v>
      </c>
      <c r="U2500" s="8" t="str">
        <f t="shared" si="239"/>
        <v>High DTI / Low Income / Low FICO</v>
      </c>
    </row>
    <row r="2501" spans="1:21" x14ac:dyDescent="0.3">
      <c r="A2501">
        <v>66601743</v>
      </c>
      <c r="B2501" s="6">
        <v>6400</v>
      </c>
      <c r="C2501" t="s">
        <v>26</v>
      </c>
      <c r="D2501" s="4">
        <v>0.12590000000000001</v>
      </c>
      <c r="E2501" t="s">
        <v>21</v>
      </c>
      <c r="F2501" t="s">
        <v>22</v>
      </c>
      <c r="G2501" t="s">
        <v>33</v>
      </c>
      <c r="H2501" t="s">
        <v>37</v>
      </c>
      <c r="I2501" s="6">
        <v>81000</v>
      </c>
      <c r="J2501" s="8" t="str">
        <f t="shared" si="235"/>
        <v>HIGH</v>
      </c>
      <c r="K2501" t="s">
        <v>29</v>
      </c>
      <c r="L2501" t="s">
        <v>20</v>
      </c>
      <c r="M2501" s="13">
        <v>1.7500000000000002E-2</v>
      </c>
      <c r="N2501" s="13">
        <v>1.7500000000000002</v>
      </c>
      <c r="O2501">
        <v>675</v>
      </c>
      <c r="P2501">
        <v>679</v>
      </c>
      <c r="Q2501">
        <f t="shared" si="236"/>
        <v>677</v>
      </c>
      <c r="R2501" s="8" t="str">
        <f t="shared" si="237"/>
        <v>FAIR</v>
      </c>
      <c r="S2501">
        <f t="shared" si="234"/>
        <v>2</v>
      </c>
      <c r="T2501" s="8" t="str">
        <f t="shared" si="238"/>
        <v>MEDIUM</v>
      </c>
      <c r="U2501" s="8" t="str">
        <f t="shared" si="239"/>
        <v>Moderate DTI/Income/FICO</v>
      </c>
    </row>
    <row r="2502" spans="1:21" x14ac:dyDescent="0.3">
      <c r="A2502">
        <v>63948525</v>
      </c>
      <c r="B2502" s="6">
        <v>10000</v>
      </c>
      <c r="C2502" t="s">
        <v>26</v>
      </c>
      <c r="D2502" s="4">
        <v>0.1099</v>
      </c>
      <c r="E2502" t="s">
        <v>34</v>
      </c>
      <c r="F2502" t="s">
        <v>49</v>
      </c>
      <c r="G2502" t="s">
        <v>36</v>
      </c>
      <c r="H2502" t="s">
        <v>24</v>
      </c>
      <c r="I2502" s="6">
        <v>75500</v>
      </c>
      <c r="J2502" s="8" t="str">
        <f t="shared" si="235"/>
        <v>HIGH</v>
      </c>
      <c r="K2502" t="s">
        <v>29</v>
      </c>
      <c r="L2502" t="s">
        <v>20</v>
      </c>
      <c r="M2502" s="13">
        <v>0.15509999999999999</v>
      </c>
      <c r="N2502" s="13">
        <v>15.509999999999998</v>
      </c>
      <c r="O2502">
        <v>670</v>
      </c>
      <c r="P2502">
        <v>674</v>
      </c>
      <c r="Q2502">
        <f t="shared" si="236"/>
        <v>672</v>
      </c>
      <c r="R2502" s="8" t="str">
        <f t="shared" si="237"/>
        <v>FAIR</v>
      </c>
      <c r="S2502">
        <f t="shared" si="234"/>
        <v>2</v>
      </c>
      <c r="T2502" s="8" t="str">
        <f t="shared" si="238"/>
        <v>MEDIUM</v>
      </c>
      <c r="U2502" s="8" t="str">
        <f t="shared" si="239"/>
        <v>Moderate DTI/Income/FICO</v>
      </c>
    </row>
    <row r="2503" spans="1:21" x14ac:dyDescent="0.3">
      <c r="A2503">
        <v>66054358</v>
      </c>
      <c r="B2503" s="6">
        <v>4000</v>
      </c>
      <c r="C2503" t="s">
        <v>26</v>
      </c>
      <c r="D2503" s="4">
        <v>0.11220000000000001</v>
      </c>
      <c r="E2503" t="s">
        <v>34</v>
      </c>
      <c r="F2503" t="s">
        <v>54</v>
      </c>
      <c r="G2503" t="s">
        <v>36</v>
      </c>
      <c r="H2503" t="s">
        <v>37</v>
      </c>
      <c r="I2503" s="6">
        <v>40000</v>
      </c>
      <c r="J2503" s="8" t="str">
        <f t="shared" si="235"/>
        <v>LOW</v>
      </c>
      <c r="K2503" t="s">
        <v>29</v>
      </c>
      <c r="L2503" t="s">
        <v>20</v>
      </c>
      <c r="M2503" s="13">
        <v>0.15659999999999999</v>
      </c>
      <c r="N2503" s="13">
        <v>15.659999999999998</v>
      </c>
      <c r="O2503">
        <v>700</v>
      </c>
      <c r="P2503">
        <v>704</v>
      </c>
      <c r="Q2503">
        <f t="shared" si="236"/>
        <v>702</v>
      </c>
      <c r="R2503" s="8" t="str">
        <f t="shared" si="237"/>
        <v>GOOD</v>
      </c>
      <c r="S2503">
        <f t="shared" si="234"/>
        <v>1</v>
      </c>
      <c r="T2503" s="8" t="str">
        <f t="shared" si="238"/>
        <v>HIGH</v>
      </c>
      <c r="U2503" s="8" t="str">
        <f t="shared" si="239"/>
        <v>High DTI / Low Income / Low FICO</v>
      </c>
    </row>
    <row r="2504" spans="1:21" x14ac:dyDescent="0.3">
      <c r="A2504">
        <v>63497712</v>
      </c>
      <c r="B2504" s="6">
        <v>8000</v>
      </c>
      <c r="C2504" t="s">
        <v>26</v>
      </c>
      <c r="D2504" s="4">
        <v>9.1700000000000004E-2</v>
      </c>
      <c r="E2504" t="s">
        <v>34</v>
      </c>
      <c r="F2504" t="s">
        <v>68</v>
      </c>
      <c r="G2504" t="s">
        <v>33</v>
      </c>
      <c r="H2504" t="s">
        <v>37</v>
      </c>
      <c r="I2504" s="6">
        <v>50000</v>
      </c>
      <c r="J2504" s="8" t="str">
        <f t="shared" si="235"/>
        <v>MEDIUM</v>
      </c>
      <c r="K2504" t="s">
        <v>29</v>
      </c>
      <c r="L2504" t="s">
        <v>82</v>
      </c>
      <c r="M2504" s="13">
        <v>0.35590000000000005</v>
      </c>
      <c r="N2504" s="13">
        <v>35.590000000000003</v>
      </c>
      <c r="O2504">
        <v>730</v>
      </c>
      <c r="P2504">
        <v>734</v>
      </c>
      <c r="Q2504">
        <f t="shared" si="236"/>
        <v>732</v>
      </c>
      <c r="R2504" s="8" t="str">
        <f t="shared" si="237"/>
        <v>GOOD</v>
      </c>
      <c r="S2504">
        <f t="shared" si="234"/>
        <v>1</v>
      </c>
      <c r="T2504" s="8" t="str">
        <f t="shared" si="238"/>
        <v>HIGH</v>
      </c>
      <c r="U2504" s="8" t="str">
        <f t="shared" si="239"/>
        <v>High DTI / Low Income / Low FICO</v>
      </c>
    </row>
    <row r="2505" spans="1:21" x14ac:dyDescent="0.3">
      <c r="A2505">
        <v>66442367</v>
      </c>
      <c r="B2505" s="6">
        <v>4800</v>
      </c>
      <c r="C2505" t="s">
        <v>26</v>
      </c>
      <c r="D2505" s="4">
        <v>0.16550000000000001</v>
      </c>
      <c r="E2505" t="s">
        <v>15</v>
      </c>
      <c r="F2505" t="s">
        <v>16</v>
      </c>
      <c r="G2505" t="s">
        <v>33</v>
      </c>
      <c r="H2505" t="s">
        <v>24</v>
      </c>
      <c r="I2505" s="6">
        <v>71000</v>
      </c>
      <c r="J2505" s="8" t="str">
        <f t="shared" si="235"/>
        <v>HIGH</v>
      </c>
      <c r="K2505" t="s">
        <v>29</v>
      </c>
      <c r="L2505" t="s">
        <v>25</v>
      </c>
      <c r="M2505" s="13">
        <v>0.39479999999999998</v>
      </c>
      <c r="N2505" s="13">
        <v>39.479999999999997</v>
      </c>
      <c r="O2505">
        <v>680</v>
      </c>
      <c r="P2505">
        <v>684</v>
      </c>
      <c r="Q2505">
        <f t="shared" si="236"/>
        <v>682</v>
      </c>
      <c r="R2505" s="8" t="str">
        <f t="shared" si="237"/>
        <v>FAIR</v>
      </c>
      <c r="S2505">
        <f t="shared" si="234"/>
        <v>1</v>
      </c>
      <c r="T2505" s="8" t="str">
        <f t="shared" si="238"/>
        <v>HIGH</v>
      </c>
      <c r="U2505" s="8" t="str">
        <f t="shared" si="239"/>
        <v>High DTI / Low Income / Low FICO</v>
      </c>
    </row>
    <row r="2506" spans="1:21" x14ac:dyDescent="0.3">
      <c r="A2506">
        <v>66636151</v>
      </c>
      <c r="B2506" s="6">
        <v>12000</v>
      </c>
      <c r="C2506" t="s">
        <v>26</v>
      </c>
      <c r="D2506" s="4">
        <v>5.3200000000000004E-2</v>
      </c>
      <c r="E2506" t="s">
        <v>45</v>
      </c>
      <c r="F2506" t="s">
        <v>57</v>
      </c>
      <c r="G2506" t="s">
        <v>33</v>
      </c>
      <c r="H2506" t="s">
        <v>24</v>
      </c>
      <c r="I2506" s="6">
        <v>125000</v>
      </c>
      <c r="J2506" s="8" t="str">
        <f t="shared" si="235"/>
        <v>HIGH</v>
      </c>
      <c r="K2506" t="s">
        <v>29</v>
      </c>
      <c r="L2506" t="s">
        <v>20</v>
      </c>
      <c r="M2506" s="13">
        <v>7.5800000000000006E-2</v>
      </c>
      <c r="N2506" s="13">
        <v>7.580000000000001</v>
      </c>
      <c r="O2506">
        <v>710</v>
      </c>
      <c r="P2506">
        <v>714</v>
      </c>
      <c r="Q2506">
        <f t="shared" si="236"/>
        <v>712</v>
      </c>
      <c r="R2506" s="8" t="str">
        <f t="shared" si="237"/>
        <v>GOOD</v>
      </c>
      <c r="S2506">
        <f t="shared" si="234"/>
        <v>3</v>
      </c>
      <c r="T2506" s="8" t="str">
        <f t="shared" si="238"/>
        <v>LOW</v>
      </c>
      <c r="U2506" s="8" t="str">
        <f t="shared" si="239"/>
        <v>Strong Profile</v>
      </c>
    </row>
    <row r="2507" spans="1:21" x14ac:dyDescent="0.3">
      <c r="A2507">
        <v>65412741</v>
      </c>
      <c r="B2507" s="6">
        <v>16000</v>
      </c>
      <c r="C2507" t="s">
        <v>14</v>
      </c>
      <c r="D2507" s="4">
        <v>0.12590000000000001</v>
      </c>
      <c r="E2507" t="s">
        <v>21</v>
      </c>
      <c r="F2507" t="s">
        <v>22</v>
      </c>
      <c r="G2507" t="s">
        <v>33</v>
      </c>
      <c r="H2507" t="s">
        <v>24</v>
      </c>
      <c r="I2507" s="6">
        <v>67000</v>
      </c>
      <c r="J2507" s="8" t="str">
        <f t="shared" si="235"/>
        <v>HIGH</v>
      </c>
      <c r="K2507" t="s">
        <v>29</v>
      </c>
      <c r="L2507" t="s">
        <v>20</v>
      </c>
      <c r="M2507" s="13">
        <v>0.39610000000000001</v>
      </c>
      <c r="N2507" s="13">
        <v>39.61</v>
      </c>
      <c r="O2507">
        <v>720</v>
      </c>
      <c r="P2507">
        <v>724</v>
      </c>
      <c r="Q2507">
        <f t="shared" si="236"/>
        <v>722</v>
      </c>
      <c r="R2507" s="8" t="str">
        <f t="shared" si="237"/>
        <v>GOOD</v>
      </c>
      <c r="S2507">
        <f t="shared" si="234"/>
        <v>1</v>
      </c>
      <c r="T2507" s="8" t="str">
        <f t="shared" si="238"/>
        <v>HIGH</v>
      </c>
      <c r="U2507" s="8" t="str">
        <f t="shared" si="239"/>
        <v>High DTI / Low Income / Low FICO</v>
      </c>
    </row>
    <row r="2508" spans="1:21" x14ac:dyDescent="0.3">
      <c r="A2508">
        <v>64290188</v>
      </c>
      <c r="B2508" s="6">
        <v>12000</v>
      </c>
      <c r="C2508" t="s">
        <v>14</v>
      </c>
      <c r="D2508" s="4">
        <v>0.12590000000000001</v>
      </c>
      <c r="E2508" t="s">
        <v>21</v>
      </c>
      <c r="F2508" t="s">
        <v>22</v>
      </c>
      <c r="G2508" t="s">
        <v>36</v>
      </c>
      <c r="H2508" t="s">
        <v>37</v>
      </c>
      <c r="I2508" s="6">
        <v>109990</v>
      </c>
      <c r="J2508" s="8" t="str">
        <f t="shared" si="235"/>
        <v>HIGH</v>
      </c>
      <c r="K2508" t="s">
        <v>79</v>
      </c>
      <c r="L2508" t="s">
        <v>20</v>
      </c>
      <c r="M2508" s="13">
        <v>0.152</v>
      </c>
      <c r="N2508" s="13">
        <v>15.2</v>
      </c>
      <c r="O2508">
        <v>675</v>
      </c>
      <c r="P2508">
        <v>679</v>
      </c>
      <c r="Q2508">
        <f t="shared" si="236"/>
        <v>677</v>
      </c>
      <c r="R2508" s="8" t="str">
        <f t="shared" si="237"/>
        <v>FAIR</v>
      </c>
      <c r="S2508">
        <f t="shared" si="234"/>
        <v>2</v>
      </c>
      <c r="T2508" s="8" t="str">
        <f t="shared" si="238"/>
        <v>MEDIUM</v>
      </c>
      <c r="U2508" s="8" t="str">
        <f t="shared" si="239"/>
        <v>Moderate DTI/Income/FICO</v>
      </c>
    </row>
    <row r="2509" spans="1:21" x14ac:dyDescent="0.3">
      <c r="A2509">
        <v>63157757</v>
      </c>
      <c r="B2509" s="6">
        <v>35000</v>
      </c>
      <c r="C2509" t="s">
        <v>26</v>
      </c>
      <c r="D2509" s="4">
        <v>0.1699</v>
      </c>
      <c r="E2509" t="s">
        <v>15</v>
      </c>
      <c r="F2509" t="s">
        <v>53</v>
      </c>
      <c r="G2509" t="s">
        <v>17</v>
      </c>
      <c r="H2509" t="s">
        <v>37</v>
      </c>
      <c r="I2509" s="6">
        <v>100000</v>
      </c>
      <c r="J2509" s="8" t="str">
        <f t="shared" si="235"/>
        <v>HIGH</v>
      </c>
      <c r="K2509" t="s">
        <v>48</v>
      </c>
      <c r="L2509" t="s">
        <v>38</v>
      </c>
      <c r="M2509" s="13">
        <v>0.28239999999999998</v>
      </c>
      <c r="N2509" s="13">
        <v>28.24</v>
      </c>
      <c r="O2509">
        <v>745</v>
      </c>
      <c r="P2509">
        <v>749</v>
      </c>
      <c r="Q2509">
        <f t="shared" si="236"/>
        <v>747</v>
      </c>
      <c r="R2509" s="8" t="str">
        <f t="shared" si="237"/>
        <v>GOOD</v>
      </c>
      <c r="S2509">
        <f t="shared" si="234"/>
        <v>1</v>
      </c>
      <c r="T2509" s="8" t="str">
        <f t="shared" si="238"/>
        <v>HIGH</v>
      </c>
      <c r="U2509" s="8" t="str">
        <f t="shared" si="239"/>
        <v>High DTI / Low Income / Low FICO</v>
      </c>
    </row>
    <row r="2510" spans="1:21" x14ac:dyDescent="0.3">
      <c r="A2510">
        <v>63867224</v>
      </c>
      <c r="B2510" s="6">
        <v>15625</v>
      </c>
      <c r="C2510" t="s">
        <v>26</v>
      </c>
      <c r="D2510" s="4">
        <v>0.182</v>
      </c>
      <c r="E2510" t="s">
        <v>43</v>
      </c>
      <c r="F2510" t="s">
        <v>65</v>
      </c>
      <c r="G2510" t="s">
        <v>23</v>
      </c>
      <c r="H2510" t="s">
        <v>37</v>
      </c>
      <c r="I2510" s="6">
        <v>125000</v>
      </c>
      <c r="J2510" s="8" t="str">
        <f t="shared" si="235"/>
        <v>HIGH</v>
      </c>
      <c r="K2510" t="s">
        <v>29</v>
      </c>
      <c r="L2510" t="s">
        <v>20</v>
      </c>
      <c r="M2510" s="13">
        <v>3.6200000000000003E-2</v>
      </c>
      <c r="N2510" s="13">
        <v>3.62</v>
      </c>
      <c r="O2510">
        <v>670</v>
      </c>
      <c r="P2510">
        <v>674</v>
      </c>
      <c r="Q2510">
        <f t="shared" si="236"/>
        <v>672</v>
      </c>
      <c r="R2510" s="8" t="str">
        <f t="shared" si="237"/>
        <v>FAIR</v>
      </c>
      <c r="S2510">
        <f t="shared" si="234"/>
        <v>2</v>
      </c>
      <c r="T2510" s="8" t="str">
        <f t="shared" si="238"/>
        <v>MEDIUM</v>
      </c>
      <c r="U2510" s="8" t="str">
        <f t="shared" si="239"/>
        <v>Moderate DTI/Income/FICO</v>
      </c>
    </row>
    <row r="2511" spans="1:21" x14ac:dyDescent="0.3">
      <c r="A2511">
        <v>66552485</v>
      </c>
      <c r="B2511" s="6">
        <v>24000</v>
      </c>
      <c r="C2511" t="s">
        <v>14</v>
      </c>
      <c r="D2511" s="4">
        <v>0.13669999999999999</v>
      </c>
      <c r="E2511" t="s">
        <v>21</v>
      </c>
      <c r="F2511" t="s">
        <v>30</v>
      </c>
      <c r="G2511" t="s">
        <v>50</v>
      </c>
      <c r="H2511" t="s">
        <v>24</v>
      </c>
      <c r="I2511" s="6">
        <v>66000</v>
      </c>
      <c r="J2511" s="8" t="str">
        <f t="shared" si="235"/>
        <v>HIGH</v>
      </c>
      <c r="K2511" t="s">
        <v>48</v>
      </c>
      <c r="L2511" t="s">
        <v>25</v>
      </c>
      <c r="M2511" s="13">
        <v>0.1595</v>
      </c>
      <c r="N2511" s="13">
        <v>15.950000000000001</v>
      </c>
      <c r="O2511">
        <v>675</v>
      </c>
      <c r="P2511">
        <v>679</v>
      </c>
      <c r="Q2511">
        <f t="shared" si="236"/>
        <v>677</v>
      </c>
      <c r="R2511" s="8" t="str">
        <f t="shared" si="237"/>
        <v>FAIR</v>
      </c>
      <c r="S2511">
        <f t="shared" si="234"/>
        <v>2</v>
      </c>
      <c r="T2511" s="8" t="str">
        <f t="shared" si="238"/>
        <v>MEDIUM</v>
      </c>
      <c r="U2511" s="8" t="str">
        <f t="shared" si="239"/>
        <v>Moderate DTI/Income/FICO</v>
      </c>
    </row>
    <row r="2512" spans="1:21" x14ac:dyDescent="0.3">
      <c r="A2512">
        <v>67436788</v>
      </c>
      <c r="B2512" s="6">
        <v>7425</v>
      </c>
      <c r="C2512" t="s">
        <v>26</v>
      </c>
      <c r="D2512" s="4">
        <v>0.21989999999999998</v>
      </c>
      <c r="E2512" t="s">
        <v>41</v>
      </c>
      <c r="F2512" t="s">
        <v>80</v>
      </c>
      <c r="G2512" t="s">
        <v>17</v>
      </c>
      <c r="H2512" t="s">
        <v>18</v>
      </c>
      <c r="I2512" s="6">
        <v>42000</v>
      </c>
      <c r="J2512" s="8" t="str">
        <f t="shared" si="235"/>
        <v>MEDIUM</v>
      </c>
      <c r="K2512" t="s">
        <v>29</v>
      </c>
      <c r="L2512" t="s">
        <v>20</v>
      </c>
      <c r="M2512" s="13">
        <v>0.37689999999999996</v>
      </c>
      <c r="N2512" s="13">
        <v>37.69</v>
      </c>
      <c r="O2512">
        <v>675</v>
      </c>
      <c r="P2512">
        <v>679</v>
      </c>
      <c r="Q2512">
        <f t="shared" si="236"/>
        <v>677</v>
      </c>
      <c r="R2512" s="8" t="str">
        <f t="shared" si="237"/>
        <v>FAIR</v>
      </c>
      <c r="S2512">
        <f t="shared" si="234"/>
        <v>1</v>
      </c>
      <c r="T2512" s="8" t="str">
        <f t="shared" si="238"/>
        <v>HIGH</v>
      </c>
      <c r="U2512" s="8" t="str">
        <f t="shared" si="239"/>
        <v>High DTI / Low Income / Low FICO</v>
      </c>
    </row>
    <row r="2513" spans="1:21" x14ac:dyDescent="0.3">
      <c r="A2513">
        <v>65984274</v>
      </c>
      <c r="B2513" s="6">
        <v>6350</v>
      </c>
      <c r="C2513" t="s">
        <v>26</v>
      </c>
      <c r="D2513" s="4">
        <v>0.14480000000000001</v>
      </c>
      <c r="E2513" t="s">
        <v>21</v>
      </c>
      <c r="F2513" t="s">
        <v>56</v>
      </c>
      <c r="G2513" t="s">
        <v>39</v>
      </c>
      <c r="H2513" t="s">
        <v>24</v>
      </c>
      <c r="I2513" s="6">
        <v>56000</v>
      </c>
      <c r="J2513" s="8" t="str">
        <f t="shared" si="235"/>
        <v>MEDIUM</v>
      </c>
      <c r="K2513" t="s">
        <v>29</v>
      </c>
      <c r="L2513" t="s">
        <v>20</v>
      </c>
      <c r="M2513" s="13">
        <v>0.20620000000000002</v>
      </c>
      <c r="N2513" s="13">
        <v>20.62</v>
      </c>
      <c r="O2513">
        <v>665</v>
      </c>
      <c r="P2513">
        <v>669</v>
      </c>
      <c r="Q2513">
        <f t="shared" si="236"/>
        <v>667</v>
      </c>
      <c r="R2513" s="8" t="str">
        <f t="shared" si="237"/>
        <v>FAIR</v>
      </c>
      <c r="S2513">
        <f t="shared" si="234"/>
        <v>1</v>
      </c>
      <c r="T2513" s="8" t="str">
        <f t="shared" si="238"/>
        <v>HIGH</v>
      </c>
      <c r="U2513" s="8" t="str">
        <f t="shared" si="239"/>
        <v>High DTI / Low Income / Low FICO</v>
      </c>
    </row>
    <row r="2514" spans="1:21" x14ac:dyDescent="0.3">
      <c r="A2514">
        <v>65107602</v>
      </c>
      <c r="B2514" s="6">
        <v>12000</v>
      </c>
      <c r="C2514" t="s">
        <v>14</v>
      </c>
      <c r="D2514" s="4">
        <v>7.8899999999999998E-2</v>
      </c>
      <c r="E2514" t="s">
        <v>45</v>
      </c>
      <c r="F2514" t="s">
        <v>64</v>
      </c>
      <c r="G2514" t="s">
        <v>50</v>
      </c>
      <c r="H2514" t="s">
        <v>37</v>
      </c>
      <c r="I2514" s="6">
        <v>49000</v>
      </c>
      <c r="J2514" s="8" t="str">
        <f t="shared" si="235"/>
        <v>MEDIUM</v>
      </c>
      <c r="K2514" t="s">
        <v>19</v>
      </c>
      <c r="L2514" t="s">
        <v>20</v>
      </c>
      <c r="M2514" s="13">
        <v>0.26590000000000003</v>
      </c>
      <c r="N2514" s="13">
        <v>26.590000000000003</v>
      </c>
      <c r="O2514">
        <v>715</v>
      </c>
      <c r="P2514">
        <v>719</v>
      </c>
      <c r="Q2514">
        <f t="shared" si="236"/>
        <v>717</v>
      </c>
      <c r="R2514" s="8" t="str">
        <f t="shared" si="237"/>
        <v>GOOD</v>
      </c>
      <c r="S2514">
        <f t="shared" si="234"/>
        <v>1</v>
      </c>
      <c r="T2514" s="8" t="str">
        <f t="shared" si="238"/>
        <v>HIGH</v>
      </c>
      <c r="U2514" s="8" t="str">
        <f t="shared" si="239"/>
        <v>High DTI / Low Income / Low FICO</v>
      </c>
    </row>
    <row r="2515" spans="1:21" x14ac:dyDescent="0.3">
      <c r="A2515">
        <v>65413786</v>
      </c>
      <c r="B2515" s="6">
        <v>12000</v>
      </c>
      <c r="C2515" t="s">
        <v>14</v>
      </c>
      <c r="D2515" s="4">
        <v>0.12590000000000001</v>
      </c>
      <c r="E2515" t="s">
        <v>21</v>
      </c>
      <c r="F2515" t="s">
        <v>22</v>
      </c>
      <c r="G2515" t="s">
        <v>33</v>
      </c>
      <c r="H2515" t="s">
        <v>24</v>
      </c>
      <c r="I2515" s="6">
        <v>98000</v>
      </c>
      <c r="J2515" s="8" t="str">
        <f t="shared" si="235"/>
        <v>HIGH</v>
      </c>
      <c r="K2515" t="s">
        <v>29</v>
      </c>
      <c r="L2515" t="s">
        <v>31</v>
      </c>
      <c r="M2515" s="13">
        <v>0.18600000000000003</v>
      </c>
      <c r="N2515" s="13">
        <v>18.600000000000001</v>
      </c>
      <c r="O2515">
        <v>675</v>
      </c>
      <c r="P2515">
        <v>679</v>
      </c>
      <c r="Q2515">
        <f t="shared" si="236"/>
        <v>677</v>
      </c>
      <c r="R2515" s="8" t="str">
        <f t="shared" si="237"/>
        <v>FAIR</v>
      </c>
      <c r="S2515">
        <f t="shared" si="234"/>
        <v>2</v>
      </c>
      <c r="T2515" s="8" t="str">
        <f t="shared" si="238"/>
        <v>MEDIUM</v>
      </c>
      <c r="U2515" s="8" t="str">
        <f t="shared" si="239"/>
        <v>Moderate DTI/Income/FICO</v>
      </c>
    </row>
    <row r="2516" spans="1:21" x14ac:dyDescent="0.3">
      <c r="A2516">
        <v>63466960</v>
      </c>
      <c r="B2516" s="6">
        <v>8000</v>
      </c>
      <c r="C2516" t="s">
        <v>26</v>
      </c>
      <c r="D2516" s="4">
        <v>0.1153</v>
      </c>
      <c r="E2516" t="s">
        <v>34</v>
      </c>
      <c r="F2516" t="s">
        <v>54</v>
      </c>
      <c r="G2516" t="s">
        <v>33</v>
      </c>
      <c r="H2516" t="s">
        <v>24</v>
      </c>
      <c r="I2516" s="6">
        <v>50000</v>
      </c>
      <c r="J2516" s="8" t="str">
        <f t="shared" si="235"/>
        <v>MEDIUM</v>
      </c>
      <c r="K2516" t="s">
        <v>29</v>
      </c>
      <c r="L2516" t="s">
        <v>20</v>
      </c>
      <c r="M2516" s="13">
        <v>4.1299999999999996E-2</v>
      </c>
      <c r="N2516" s="13">
        <v>4.13</v>
      </c>
      <c r="O2516">
        <v>705</v>
      </c>
      <c r="P2516">
        <v>709</v>
      </c>
      <c r="Q2516">
        <f t="shared" si="236"/>
        <v>707</v>
      </c>
      <c r="R2516" s="8" t="str">
        <f t="shared" si="237"/>
        <v>GOOD</v>
      </c>
      <c r="S2516">
        <f t="shared" si="234"/>
        <v>2</v>
      </c>
      <c r="T2516" s="8" t="str">
        <f t="shared" si="238"/>
        <v>MEDIUM</v>
      </c>
      <c r="U2516" s="8" t="str">
        <f t="shared" si="239"/>
        <v>Moderate DTI/Income/FICO</v>
      </c>
    </row>
    <row r="2517" spans="1:21" x14ac:dyDescent="0.3">
      <c r="A2517">
        <v>65284279</v>
      </c>
      <c r="B2517" s="6">
        <v>8850</v>
      </c>
      <c r="C2517" t="s">
        <v>26</v>
      </c>
      <c r="D2517" s="4">
        <v>0.17859999999999998</v>
      </c>
      <c r="E2517" t="s">
        <v>15</v>
      </c>
      <c r="F2517" t="s">
        <v>51</v>
      </c>
      <c r="G2517" t="s">
        <v>33</v>
      </c>
      <c r="H2517" t="s">
        <v>24</v>
      </c>
      <c r="I2517" s="6">
        <v>51000</v>
      </c>
      <c r="J2517" s="8" t="str">
        <f t="shared" si="235"/>
        <v>MEDIUM</v>
      </c>
      <c r="K2517" t="s">
        <v>29</v>
      </c>
      <c r="L2517" t="s">
        <v>20</v>
      </c>
      <c r="M2517" s="13">
        <v>0.37719999999999998</v>
      </c>
      <c r="N2517" s="13">
        <v>37.72</v>
      </c>
      <c r="O2517">
        <v>685</v>
      </c>
      <c r="P2517">
        <v>689</v>
      </c>
      <c r="Q2517">
        <f t="shared" si="236"/>
        <v>687</v>
      </c>
      <c r="R2517" s="8" t="str">
        <f t="shared" si="237"/>
        <v>FAIR</v>
      </c>
      <c r="S2517">
        <f t="shared" si="234"/>
        <v>1</v>
      </c>
      <c r="T2517" s="8" t="str">
        <f t="shared" si="238"/>
        <v>HIGH</v>
      </c>
      <c r="U2517" s="8" t="str">
        <f t="shared" si="239"/>
        <v>High DTI / Low Income / Low FICO</v>
      </c>
    </row>
    <row r="2518" spans="1:21" x14ac:dyDescent="0.3">
      <c r="A2518">
        <v>65179654</v>
      </c>
      <c r="B2518" s="6">
        <v>32000</v>
      </c>
      <c r="C2518" t="s">
        <v>14</v>
      </c>
      <c r="D2518" s="4">
        <v>0.14330000000000001</v>
      </c>
      <c r="E2518" t="s">
        <v>21</v>
      </c>
      <c r="F2518" t="s">
        <v>56</v>
      </c>
      <c r="G2518" t="s">
        <v>72</v>
      </c>
      <c r="H2518" t="s">
        <v>18</v>
      </c>
      <c r="I2518" s="6">
        <v>95000</v>
      </c>
      <c r="J2518" s="8" t="str">
        <f t="shared" si="235"/>
        <v>HIGH</v>
      </c>
      <c r="K2518" t="s">
        <v>19</v>
      </c>
      <c r="L2518" t="s">
        <v>20</v>
      </c>
      <c r="M2518" s="13">
        <v>0.30459999999999998</v>
      </c>
      <c r="N2518" s="13">
        <v>30.459999999999997</v>
      </c>
      <c r="O2518">
        <v>670</v>
      </c>
      <c r="P2518">
        <v>674</v>
      </c>
      <c r="Q2518">
        <f t="shared" si="236"/>
        <v>672</v>
      </c>
      <c r="R2518" s="8" t="str">
        <f t="shared" si="237"/>
        <v>FAIR</v>
      </c>
      <c r="S2518">
        <f t="shared" si="234"/>
        <v>1</v>
      </c>
      <c r="T2518" s="8" t="str">
        <f t="shared" si="238"/>
        <v>HIGH</v>
      </c>
      <c r="U2518" s="8" t="str">
        <f t="shared" si="239"/>
        <v>High DTI / Low Income / Low FICO</v>
      </c>
    </row>
    <row r="2519" spans="1:21" x14ac:dyDescent="0.3">
      <c r="A2519">
        <v>66432902</v>
      </c>
      <c r="B2519" s="6">
        <v>7000</v>
      </c>
      <c r="C2519" t="s">
        <v>26</v>
      </c>
      <c r="D2519" s="4">
        <v>0.12590000000000001</v>
      </c>
      <c r="E2519" t="s">
        <v>21</v>
      </c>
      <c r="F2519" t="s">
        <v>22</v>
      </c>
      <c r="G2519" t="s">
        <v>50</v>
      </c>
      <c r="H2519" t="s">
        <v>37</v>
      </c>
      <c r="I2519" s="6">
        <v>38000</v>
      </c>
      <c r="J2519" s="8" t="str">
        <f t="shared" si="235"/>
        <v>LOW</v>
      </c>
      <c r="K2519" t="s">
        <v>29</v>
      </c>
      <c r="L2519" t="s">
        <v>25</v>
      </c>
      <c r="M2519" s="13">
        <v>0.2581</v>
      </c>
      <c r="N2519" s="13">
        <v>25.81</v>
      </c>
      <c r="O2519">
        <v>710</v>
      </c>
      <c r="P2519">
        <v>714</v>
      </c>
      <c r="Q2519">
        <f t="shared" si="236"/>
        <v>712</v>
      </c>
      <c r="R2519" s="8" t="str">
        <f t="shared" si="237"/>
        <v>GOOD</v>
      </c>
      <c r="S2519">
        <f t="shared" si="234"/>
        <v>1</v>
      </c>
      <c r="T2519" s="8" t="str">
        <f t="shared" si="238"/>
        <v>HIGH</v>
      </c>
      <c r="U2519" s="8" t="str">
        <f t="shared" si="239"/>
        <v>High DTI / Low Income / Low FICO</v>
      </c>
    </row>
    <row r="2520" spans="1:21" x14ac:dyDescent="0.3">
      <c r="A2520">
        <v>67427084</v>
      </c>
      <c r="B2520" s="6">
        <v>8000</v>
      </c>
      <c r="C2520" t="s">
        <v>26</v>
      </c>
      <c r="D2520" s="4">
        <v>6.8900000000000003E-2</v>
      </c>
      <c r="E2520" t="s">
        <v>45</v>
      </c>
      <c r="F2520" t="s">
        <v>46</v>
      </c>
      <c r="G2520" t="s">
        <v>33</v>
      </c>
      <c r="H2520" t="s">
        <v>24</v>
      </c>
      <c r="I2520" s="6">
        <v>130000</v>
      </c>
      <c r="J2520" s="8" t="str">
        <f t="shared" si="235"/>
        <v>HIGH</v>
      </c>
      <c r="K2520" t="s">
        <v>29</v>
      </c>
      <c r="L2520" t="s">
        <v>59</v>
      </c>
      <c r="M2520" s="13">
        <v>0.13789999999999999</v>
      </c>
      <c r="N2520" s="13">
        <v>13.79</v>
      </c>
      <c r="O2520">
        <v>700</v>
      </c>
      <c r="P2520">
        <v>704</v>
      </c>
      <c r="Q2520">
        <f t="shared" si="236"/>
        <v>702</v>
      </c>
      <c r="R2520" s="8" t="str">
        <f t="shared" si="237"/>
        <v>GOOD</v>
      </c>
      <c r="S2520">
        <f t="shared" si="234"/>
        <v>2</v>
      </c>
      <c r="T2520" s="8" t="str">
        <f t="shared" si="238"/>
        <v>MEDIUM</v>
      </c>
      <c r="U2520" s="8" t="str">
        <f t="shared" si="239"/>
        <v>Moderate DTI/Income/FICO</v>
      </c>
    </row>
    <row r="2521" spans="1:21" x14ac:dyDescent="0.3">
      <c r="A2521">
        <v>63878721</v>
      </c>
      <c r="B2521" s="6">
        <v>6500</v>
      </c>
      <c r="C2521" t="s">
        <v>26</v>
      </c>
      <c r="D2521" s="4">
        <v>0.12590000000000001</v>
      </c>
      <c r="E2521" t="s">
        <v>21</v>
      </c>
      <c r="F2521" t="s">
        <v>22</v>
      </c>
      <c r="G2521" t="s">
        <v>36</v>
      </c>
      <c r="H2521" t="s">
        <v>37</v>
      </c>
      <c r="I2521" s="6">
        <v>22000</v>
      </c>
      <c r="J2521" s="8" t="str">
        <f t="shared" si="235"/>
        <v>LOW</v>
      </c>
      <c r="K2521" t="s">
        <v>29</v>
      </c>
      <c r="L2521" t="s">
        <v>20</v>
      </c>
      <c r="M2521" s="13">
        <v>0.27440000000000003</v>
      </c>
      <c r="N2521" s="13">
        <v>27.440000000000005</v>
      </c>
      <c r="O2521">
        <v>660</v>
      </c>
      <c r="P2521">
        <v>664</v>
      </c>
      <c r="Q2521">
        <f t="shared" si="236"/>
        <v>662</v>
      </c>
      <c r="R2521" s="8" t="str">
        <f t="shared" si="237"/>
        <v>FAIR</v>
      </c>
      <c r="S2521">
        <f t="shared" si="234"/>
        <v>1</v>
      </c>
      <c r="T2521" s="8" t="str">
        <f t="shared" si="238"/>
        <v>HIGH</v>
      </c>
      <c r="U2521" s="8" t="str">
        <f t="shared" si="239"/>
        <v>High DTI / Low Income / Low FICO</v>
      </c>
    </row>
    <row r="2522" spans="1:21" x14ac:dyDescent="0.3">
      <c r="A2522">
        <v>65635585</v>
      </c>
      <c r="B2522" s="6">
        <v>35000</v>
      </c>
      <c r="C2522" t="s">
        <v>26</v>
      </c>
      <c r="D2522" s="4">
        <v>7.8899999999999998E-2</v>
      </c>
      <c r="E2522" t="s">
        <v>45</v>
      </c>
      <c r="F2522" t="s">
        <v>64</v>
      </c>
      <c r="G2522" t="s">
        <v>33</v>
      </c>
      <c r="H2522" t="s">
        <v>24</v>
      </c>
      <c r="I2522" s="6">
        <v>250000</v>
      </c>
      <c r="J2522" s="8" t="str">
        <f t="shared" si="235"/>
        <v>HIGH</v>
      </c>
      <c r="K2522" t="s">
        <v>29</v>
      </c>
      <c r="L2522" t="s">
        <v>31</v>
      </c>
      <c r="M2522" s="13">
        <v>8.2699999999999996E-2</v>
      </c>
      <c r="N2522" s="13">
        <v>8.27</v>
      </c>
      <c r="O2522">
        <v>810</v>
      </c>
      <c r="P2522">
        <v>814</v>
      </c>
      <c r="Q2522">
        <f t="shared" si="236"/>
        <v>812</v>
      </c>
      <c r="R2522" s="8" t="str">
        <f t="shared" si="237"/>
        <v>GOOD</v>
      </c>
      <c r="S2522">
        <f t="shared" si="234"/>
        <v>3</v>
      </c>
      <c r="T2522" s="8" t="str">
        <f t="shared" si="238"/>
        <v>LOW</v>
      </c>
      <c r="U2522" s="8" t="str">
        <f t="shared" si="239"/>
        <v>Strong Profile</v>
      </c>
    </row>
    <row r="2523" spans="1:21" x14ac:dyDescent="0.3">
      <c r="A2523">
        <v>64913590</v>
      </c>
      <c r="B2523" s="6">
        <v>17000</v>
      </c>
      <c r="C2523" t="s">
        <v>14</v>
      </c>
      <c r="D2523" s="4">
        <v>0.1699</v>
      </c>
      <c r="E2523" t="s">
        <v>15</v>
      </c>
      <c r="F2523" t="s">
        <v>53</v>
      </c>
      <c r="G2523" t="s">
        <v>33</v>
      </c>
      <c r="H2523" t="s">
        <v>24</v>
      </c>
      <c r="I2523" s="6">
        <v>62000</v>
      </c>
      <c r="J2523" s="8" t="str">
        <f t="shared" si="235"/>
        <v>HIGH</v>
      </c>
      <c r="K2523" t="s">
        <v>29</v>
      </c>
      <c r="L2523" t="s">
        <v>20</v>
      </c>
      <c r="M2523" s="13">
        <v>0.28179999999999999</v>
      </c>
      <c r="N2523" s="13">
        <v>28.18</v>
      </c>
      <c r="O2523">
        <v>665</v>
      </c>
      <c r="P2523">
        <v>669</v>
      </c>
      <c r="Q2523">
        <f t="shared" si="236"/>
        <v>667</v>
      </c>
      <c r="R2523" s="8" t="str">
        <f t="shared" si="237"/>
        <v>FAIR</v>
      </c>
      <c r="S2523">
        <f t="shared" si="234"/>
        <v>1</v>
      </c>
      <c r="T2523" s="8" t="str">
        <f t="shared" si="238"/>
        <v>HIGH</v>
      </c>
      <c r="U2523" s="8" t="str">
        <f t="shared" si="239"/>
        <v>High DTI / Low Income / Low FICO</v>
      </c>
    </row>
    <row r="2524" spans="1:21" x14ac:dyDescent="0.3">
      <c r="A2524">
        <v>64029019</v>
      </c>
      <c r="B2524" s="6">
        <v>10000</v>
      </c>
      <c r="C2524" t="s">
        <v>26</v>
      </c>
      <c r="D2524" s="4">
        <v>8.1799999999999998E-2</v>
      </c>
      <c r="E2524" t="s">
        <v>34</v>
      </c>
      <c r="F2524" t="s">
        <v>35</v>
      </c>
      <c r="G2524" t="s">
        <v>69</v>
      </c>
      <c r="H2524" t="s">
        <v>37</v>
      </c>
      <c r="I2524" s="6">
        <v>152000</v>
      </c>
      <c r="J2524" s="8" t="str">
        <f t="shared" si="235"/>
        <v>HIGH</v>
      </c>
      <c r="K2524" t="s">
        <v>29</v>
      </c>
      <c r="L2524" t="s">
        <v>20</v>
      </c>
      <c r="M2524" s="13">
        <v>8.0100000000000005E-2</v>
      </c>
      <c r="N2524" s="13">
        <v>8.01</v>
      </c>
      <c r="O2524">
        <v>685</v>
      </c>
      <c r="P2524">
        <v>689</v>
      </c>
      <c r="Q2524">
        <f t="shared" si="236"/>
        <v>687</v>
      </c>
      <c r="R2524" s="8" t="str">
        <f t="shared" si="237"/>
        <v>FAIR</v>
      </c>
      <c r="S2524">
        <f t="shared" si="234"/>
        <v>2</v>
      </c>
      <c r="T2524" s="8" t="str">
        <f t="shared" si="238"/>
        <v>MEDIUM</v>
      </c>
      <c r="U2524" s="8" t="str">
        <f t="shared" si="239"/>
        <v>Moderate DTI/Income/FICO</v>
      </c>
    </row>
    <row r="2525" spans="1:21" x14ac:dyDescent="0.3">
      <c r="A2525">
        <v>65642617</v>
      </c>
      <c r="B2525" s="6">
        <v>11000</v>
      </c>
      <c r="C2525" t="s">
        <v>26</v>
      </c>
      <c r="D2525" s="4">
        <v>9.9900000000000003E-2</v>
      </c>
      <c r="E2525" t="s">
        <v>34</v>
      </c>
      <c r="F2525" t="s">
        <v>58</v>
      </c>
      <c r="G2525" t="s">
        <v>60</v>
      </c>
      <c r="H2525" t="s">
        <v>37</v>
      </c>
      <c r="I2525" s="6">
        <v>80200</v>
      </c>
      <c r="J2525" s="8" t="str">
        <f t="shared" si="235"/>
        <v>HIGH</v>
      </c>
      <c r="K2525" t="s">
        <v>48</v>
      </c>
      <c r="L2525" t="s">
        <v>25</v>
      </c>
      <c r="M2525" s="13">
        <v>0.16930000000000001</v>
      </c>
      <c r="N2525" s="13">
        <v>16.93</v>
      </c>
      <c r="O2525">
        <v>670</v>
      </c>
      <c r="P2525">
        <v>674</v>
      </c>
      <c r="Q2525">
        <f t="shared" si="236"/>
        <v>672</v>
      </c>
      <c r="R2525" s="8" t="str">
        <f t="shared" si="237"/>
        <v>FAIR</v>
      </c>
      <c r="S2525">
        <f t="shared" si="234"/>
        <v>2</v>
      </c>
      <c r="T2525" s="8" t="str">
        <f t="shared" si="238"/>
        <v>MEDIUM</v>
      </c>
      <c r="U2525" s="8" t="str">
        <f t="shared" si="239"/>
        <v>Moderate DTI/Income/FICO</v>
      </c>
    </row>
    <row r="2526" spans="1:21" x14ac:dyDescent="0.3">
      <c r="A2526">
        <v>68585906</v>
      </c>
      <c r="B2526" s="6">
        <v>18750</v>
      </c>
      <c r="C2526" t="s">
        <v>26</v>
      </c>
      <c r="D2526" s="4">
        <v>0.24239999999999998</v>
      </c>
      <c r="E2526" t="s">
        <v>41</v>
      </c>
      <c r="F2526" t="s">
        <v>42</v>
      </c>
      <c r="G2526" t="s">
        <v>17</v>
      </c>
      <c r="H2526" t="s">
        <v>24</v>
      </c>
      <c r="I2526" s="6">
        <v>70000</v>
      </c>
      <c r="J2526" s="8" t="str">
        <f t="shared" si="235"/>
        <v>HIGH</v>
      </c>
      <c r="K2526" t="s">
        <v>48</v>
      </c>
      <c r="L2526" t="s">
        <v>20</v>
      </c>
      <c r="M2526" s="13">
        <v>0.2306</v>
      </c>
      <c r="N2526" s="13">
        <v>23.06</v>
      </c>
      <c r="O2526">
        <v>680</v>
      </c>
      <c r="P2526">
        <v>684</v>
      </c>
      <c r="Q2526">
        <f t="shared" si="236"/>
        <v>682</v>
      </c>
      <c r="R2526" s="8" t="str">
        <f t="shared" si="237"/>
        <v>FAIR</v>
      </c>
      <c r="S2526">
        <f t="shared" si="234"/>
        <v>1</v>
      </c>
      <c r="T2526" s="8" t="str">
        <f t="shared" si="238"/>
        <v>HIGH</v>
      </c>
      <c r="U2526" s="8" t="str">
        <f t="shared" si="239"/>
        <v>High DTI / Low Income / Low FICO</v>
      </c>
    </row>
    <row r="2527" spans="1:21" x14ac:dyDescent="0.3">
      <c r="A2527">
        <v>63898447</v>
      </c>
      <c r="B2527" s="6">
        <v>20000</v>
      </c>
      <c r="C2527" t="s">
        <v>26</v>
      </c>
      <c r="D2527" s="4">
        <v>7.8899999999999998E-2</v>
      </c>
      <c r="E2527" t="s">
        <v>45</v>
      </c>
      <c r="F2527" t="s">
        <v>64</v>
      </c>
      <c r="G2527" t="s">
        <v>33</v>
      </c>
      <c r="H2527" t="s">
        <v>18</v>
      </c>
      <c r="I2527" s="6">
        <v>140000</v>
      </c>
      <c r="J2527" s="8" t="str">
        <f t="shared" si="235"/>
        <v>HIGH</v>
      </c>
      <c r="K2527" t="s">
        <v>29</v>
      </c>
      <c r="L2527" t="s">
        <v>25</v>
      </c>
      <c r="M2527" s="13">
        <v>2.4700000000000003E-2</v>
      </c>
      <c r="N2527" s="13">
        <v>2.4700000000000002</v>
      </c>
      <c r="O2527">
        <v>680</v>
      </c>
      <c r="P2527">
        <v>684</v>
      </c>
      <c r="Q2527">
        <f t="shared" si="236"/>
        <v>682</v>
      </c>
      <c r="R2527" s="8" t="str">
        <f t="shared" si="237"/>
        <v>FAIR</v>
      </c>
      <c r="S2527">
        <f t="shared" si="234"/>
        <v>2</v>
      </c>
      <c r="T2527" s="8" t="str">
        <f t="shared" si="238"/>
        <v>MEDIUM</v>
      </c>
      <c r="U2527" s="8" t="str">
        <f t="shared" si="239"/>
        <v>Moderate DTI/Income/FICO</v>
      </c>
    </row>
    <row r="2528" spans="1:21" x14ac:dyDescent="0.3">
      <c r="A2528">
        <v>65129465</v>
      </c>
      <c r="B2528" s="6">
        <v>28425</v>
      </c>
      <c r="C2528" t="s">
        <v>26</v>
      </c>
      <c r="D2528" s="4">
        <v>0.17859999999999998</v>
      </c>
      <c r="E2528" t="s">
        <v>15</v>
      </c>
      <c r="F2528" t="s">
        <v>51</v>
      </c>
      <c r="G2528" t="s">
        <v>69</v>
      </c>
      <c r="H2528" t="s">
        <v>37</v>
      </c>
      <c r="I2528" s="6">
        <v>80000</v>
      </c>
      <c r="J2528" s="8" t="str">
        <f t="shared" si="235"/>
        <v>HIGH</v>
      </c>
      <c r="K2528" t="s">
        <v>29</v>
      </c>
      <c r="L2528" t="s">
        <v>59</v>
      </c>
      <c r="M2528" s="13">
        <v>9.64E-2</v>
      </c>
      <c r="N2528" s="13">
        <v>9.64</v>
      </c>
      <c r="O2528">
        <v>700</v>
      </c>
      <c r="P2528">
        <v>704</v>
      </c>
      <c r="Q2528">
        <f t="shared" si="236"/>
        <v>702</v>
      </c>
      <c r="R2528" s="8" t="str">
        <f t="shared" si="237"/>
        <v>GOOD</v>
      </c>
      <c r="S2528">
        <f t="shared" si="234"/>
        <v>3</v>
      </c>
      <c r="T2528" s="8" t="str">
        <f t="shared" si="238"/>
        <v>LOW</v>
      </c>
      <c r="U2528" s="8" t="str">
        <f t="shared" si="239"/>
        <v>Strong Profile</v>
      </c>
    </row>
    <row r="2529" spans="1:21" x14ac:dyDescent="0.3">
      <c r="A2529">
        <v>66613420</v>
      </c>
      <c r="B2529" s="6">
        <v>10600</v>
      </c>
      <c r="C2529" t="s">
        <v>26</v>
      </c>
      <c r="D2529" s="4">
        <v>0.182</v>
      </c>
      <c r="E2529" t="s">
        <v>43</v>
      </c>
      <c r="F2529" t="s">
        <v>65</v>
      </c>
      <c r="G2529" t="s">
        <v>50</v>
      </c>
      <c r="H2529" t="s">
        <v>37</v>
      </c>
      <c r="I2529" s="6">
        <v>39000</v>
      </c>
      <c r="J2529" s="8" t="str">
        <f t="shared" si="235"/>
        <v>LOW</v>
      </c>
      <c r="K2529" t="s">
        <v>29</v>
      </c>
      <c r="L2529" t="s">
        <v>20</v>
      </c>
      <c r="M2529" s="13">
        <v>0.34399999999999997</v>
      </c>
      <c r="N2529" s="13">
        <v>34.4</v>
      </c>
      <c r="O2529">
        <v>660</v>
      </c>
      <c r="P2529">
        <v>664</v>
      </c>
      <c r="Q2529">
        <f t="shared" si="236"/>
        <v>662</v>
      </c>
      <c r="R2529" s="8" t="str">
        <f t="shared" si="237"/>
        <v>FAIR</v>
      </c>
      <c r="S2529">
        <f t="shared" si="234"/>
        <v>1</v>
      </c>
      <c r="T2529" s="8" t="str">
        <f t="shared" si="238"/>
        <v>HIGH</v>
      </c>
      <c r="U2529" s="8" t="str">
        <f t="shared" si="239"/>
        <v>High DTI / Low Income / Low FICO</v>
      </c>
    </row>
    <row r="2530" spans="1:21" x14ac:dyDescent="0.3">
      <c r="A2530">
        <v>63515883</v>
      </c>
      <c r="B2530" s="6">
        <v>4800</v>
      </c>
      <c r="C2530" t="s">
        <v>26</v>
      </c>
      <c r="D2530" s="4">
        <v>0.16550000000000001</v>
      </c>
      <c r="E2530" t="s">
        <v>15</v>
      </c>
      <c r="F2530" t="s">
        <v>16</v>
      </c>
      <c r="G2530" t="s">
        <v>17</v>
      </c>
      <c r="H2530" t="s">
        <v>37</v>
      </c>
      <c r="I2530" s="6">
        <v>27000</v>
      </c>
      <c r="J2530" s="8" t="str">
        <f t="shared" si="235"/>
        <v>LOW</v>
      </c>
      <c r="K2530" t="s">
        <v>29</v>
      </c>
      <c r="L2530" t="s">
        <v>59</v>
      </c>
      <c r="M2530" s="13">
        <v>9.1600000000000001E-2</v>
      </c>
      <c r="N2530" s="13">
        <v>9.16</v>
      </c>
      <c r="O2530">
        <v>660</v>
      </c>
      <c r="P2530">
        <v>664</v>
      </c>
      <c r="Q2530">
        <f t="shared" si="236"/>
        <v>662</v>
      </c>
      <c r="R2530" s="8" t="str">
        <f t="shared" si="237"/>
        <v>FAIR</v>
      </c>
      <c r="S2530">
        <f t="shared" si="234"/>
        <v>1</v>
      </c>
      <c r="T2530" s="8" t="str">
        <f t="shared" si="238"/>
        <v>HIGH</v>
      </c>
      <c r="U2530" s="8" t="str">
        <f t="shared" si="239"/>
        <v>High DTI / Low Income / Low FICO</v>
      </c>
    </row>
    <row r="2531" spans="1:21" x14ac:dyDescent="0.3">
      <c r="A2531">
        <v>65671572</v>
      </c>
      <c r="B2531" s="6">
        <v>15000</v>
      </c>
      <c r="C2531" t="s">
        <v>26</v>
      </c>
      <c r="D2531" s="4">
        <v>0.12590000000000001</v>
      </c>
      <c r="E2531" t="s">
        <v>21</v>
      </c>
      <c r="F2531" t="s">
        <v>22</v>
      </c>
      <c r="G2531" t="s">
        <v>72</v>
      </c>
      <c r="H2531" t="s">
        <v>24</v>
      </c>
      <c r="I2531" s="6">
        <v>135000</v>
      </c>
      <c r="J2531" s="8" t="str">
        <f t="shared" si="235"/>
        <v>HIGH</v>
      </c>
      <c r="K2531" t="s">
        <v>29</v>
      </c>
      <c r="L2531" t="s">
        <v>20</v>
      </c>
      <c r="M2531" s="13">
        <v>6.1500000000000006E-2</v>
      </c>
      <c r="N2531" s="13">
        <v>6.15</v>
      </c>
      <c r="O2531">
        <v>665</v>
      </c>
      <c r="P2531">
        <v>669</v>
      </c>
      <c r="Q2531">
        <f t="shared" si="236"/>
        <v>667</v>
      </c>
      <c r="R2531" s="8" t="str">
        <f t="shared" si="237"/>
        <v>FAIR</v>
      </c>
      <c r="S2531">
        <f t="shared" si="234"/>
        <v>2</v>
      </c>
      <c r="T2531" s="8" t="str">
        <f t="shared" si="238"/>
        <v>MEDIUM</v>
      </c>
      <c r="U2531" s="8" t="str">
        <f t="shared" si="239"/>
        <v>Moderate DTI/Income/FICO</v>
      </c>
    </row>
    <row r="2532" spans="1:21" x14ac:dyDescent="0.3">
      <c r="A2532">
        <v>67535217</v>
      </c>
      <c r="B2532" s="6">
        <v>10800</v>
      </c>
      <c r="C2532" t="s">
        <v>26</v>
      </c>
      <c r="D2532" s="4">
        <v>6.8900000000000003E-2</v>
      </c>
      <c r="E2532" t="s">
        <v>45</v>
      </c>
      <c r="F2532" t="s">
        <v>46</v>
      </c>
      <c r="G2532" t="s">
        <v>33</v>
      </c>
      <c r="H2532" t="s">
        <v>24</v>
      </c>
      <c r="I2532" s="6">
        <v>32000</v>
      </c>
      <c r="J2532" s="8" t="str">
        <f t="shared" si="235"/>
        <v>LOW</v>
      </c>
      <c r="K2532" t="s">
        <v>29</v>
      </c>
      <c r="L2532" t="s">
        <v>25</v>
      </c>
      <c r="M2532" s="13">
        <v>0.18079999999999999</v>
      </c>
      <c r="N2532" s="13">
        <v>18.079999999999998</v>
      </c>
      <c r="O2532">
        <v>750</v>
      </c>
      <c r="P2532">
        <v>754</v>
      </c>
      <c r="Q2532">
        <f t="shared" si="236"/>
        <v>752</v>
      </c>
      <c r="R2532" s="8" t="str">
        <f t="shared" si="237"/>
        <v>GOOD</v>
      </c>
      <c r="S2532">
        <f t="shared" si="234"/>
        <v>1</v>
      </c>
      <c r="T2532" s="8" t="str">
        <f t="shared" si="238"/>
        <v>HIGH</v>
      </c>
      <c r="U2532" s="8" t="str">
        <f t="shared" si="239"/>
        <v>High DTI / Low Income / Low FICO</v>
      </c>
    </row>
    <row r="2533" spans="1:21" x14ac:dyDescent="0.3">
      <c r="A2533">
        <v>67346772</v>
      </c>
      <c r="B2533" s="6">
        <v>3600</v>
      </c>
      <c r="C2533" t="s">
        <v>26</v>
      </c>
      <c r="D2533" s="4">
        <v>0.11990000000000001</v>
      </c>
      <c r="E2533" t="s">
        <v>21</v>
      </c>
      <c r="F2533" t="s">
        <v>40</v>
      </c>
      <c r="G2533" t="s">
        <v>33</v>
      </c>
      <c r="H2533" t="s">
        <v>18</v>
      </c>
      <c r="I2533" s="6">
        <v>76000</v>
      </c>
      <c r="J2533" s="8" t="str">
        <f t="shared" si="235"/>
        <v>HIGH</v>
      </c>
      <c r="K2533" t="s">
        <v>29</v>
      </c>
      <c r="L2533" t="s">
        <v>38</v>
      </c>
      <c r="M2533" s="13">
        <v>7.8600000000000003E-2</v>
      </c>
      <c r="N2533" s="13">
        <v>7.86</v>
      </c>
      <c r="O2533">
        <v>660</v>
      </c>
      <c r="P2533">
        <v>664</v>
      </c>
      <c r="Q2533">
        <f t="shared" si="236"/>
        <v>662</v>
      </c>
      <c r="R2533" s="8" t="str">
        <f t="shared" si="237"/>
        <v>FAIR</v>
      </c>
      <c r="S2533">
        <f t="shared" si="234"/>
        <v>2</v>
      </c>
      <c r="T2533" s="8" t="str">
        <f t="shared" si="238"/>
        <v>MEDIUM</v>
      </c>
      <c r="U2533" s="8" t="str">
        <f t="shared" si="239"/>
        <v>Moderate DTI/Income/FICO</v>
      </c>
    </row>
    <row r="2534" spans="1:21" x14ac:dyDescent="0.3">
      <c r="A2534">
        <v>65643773</v>
      </c>
      <c r="B2534" s="6">
        <v>11500</v>
      </c>
      <c r="C2534" t="s">
        <v>26</v>
      </c>
      <c r="D2534" s="4">
        <v>8.1799999999999998E-2</v>
      </c>
      <c r="E2534" t="s">
        <v>34</v>
      </c>
      <c r="F2534" t="s">
        <v>35</v>
      </c>
      <c r="G2534" t="s">
        <v>17</v>
      </c>
      <c r="H2534" t="s">
        <v>37</v>
      </c>
      <c r="I2534" s="6">
        <v>45000</v>
      </c>
      <c r="J2534" s="8" t="str">
        <f t="shared" si="235"/>
        <v>MEDIUM</v>
      </c>
      <c r="K2534" t="s">
        <v>29</v>
      </c>
      <c r="L2534" t="s">
        <v>25</v>
      </c>
      <c r="M2534" s="13">
        <v>0.22</v>
      </c>
      <c r="N2534" s="13">
        <v>22</v>
      </c>
      <c r="O2534">
        <v>690</v>
      </c>
      <c r="P2534">
        <v>694</v>
      </c>
      <c r="Q2534">
        <f t="shared" si="236"/>
        <v>692</v>
      </c>
      <c r="R2534" s="8" t="str">
        <f t="shared" si="237"/>
        <v>FAIR</v>
      </c>
      <c r="S2534">
        <f t="shared" si="234"/>
        <v>1</v>
      </c>
      <c r="T2534" s="8" t="str">
        <f t="shared" si="238"/>
        <v>HIGH</v>
      </c>
      <c r="U2534" s="8" t="str">
        <f t="shared" si="239"/>
        <v>High DTI / Low Income / Low FICO</v>
      </c>
    </row>
    <row r="2535" spans="1:21" x14ac:dyDescent="0.3">
      <c r="A2535">
        <v>62559160</v>
      </c>
      <c r="B2535" s="6">
        <v>14400</v>
      </c>
      <c r="C2535" t="s">
        <v>14</v>
      </c>
      <c r="D2535" s="4">
        <v>0.14649999999999999</v>
      </c>
      <c r="E2535" t="s">
        <v>21</v>
      </c>
      <c r="F2535" t="s">
        <v>56</v>
      </c>
      <c r="G2535" t="s">
        <v>33</v>
      </c>
      <c r="H2535" t="s">
        <v>18</v>
      </c>
      <c r="I2535" s="6">
        <v>63400</v>
      </c>
      <c r="J2535" s="8" t="str">
        <f t="shared" si="235"/>
        <v>HIGH</v>
      </c>
      <c r="K2535" t="s">
        <v>19</v>
      </c>
      <c r="L2535" t="s">
        <v>25</v>
      </c>
      <c r="M2535" s="13">
        <v>0.34159999999999996</v>
      </c>
      <c r="N2535" s="13">
        <v>34.159999999999997</v>
      </c>
      <c r="O2535">
        <v>670</v>
      </c>
      <c r="P2535">
        <v>674</v>
      </c>
      <c r="Q2535">
        <f t="shared" si="236"/>
        <v>672</v>
      </c>
      <c r="R2535" s="8" t="str">
        <f t="shared" si="237"/>
        <v>FAIR</v>
      </c>
      <c r="S2535">
        <f t="shared" si="234"/>
        <v>1</v>
      </c>
      <c r="T2535" s="8" t="str">
        <f t="shared" si="238"/>
        <v>HIGH</v>
      </c>
      <c r="U2535" s="8" t="str">
        <f t="shared" si="239"/>
        <v>High DTI / Low Income / Low FICO</v>
      </c>
    </row>
    <row r="2536" spans="1:21" x14ac:dyDescent="0.3">
      <c r="A2536">
        <v>65078441</v>
      </c>
      <c r="B2536" s="6">
        <v>24000</v>
      </c>
      <c r="C2536" t="s">
        <v>14</v>
      </c>
      <c r="D2536" s="4">
        <v>8.3800000000000013E-2</v>
      </c>
      <c r="E2536" t="s">
        <v>34</v>
      </c>
      <c r="F2536" t="s">
        <v>35</v>
      </c>
      <c r="G2536" t="s">
        <v>33</v>
      </c>
      <c r="H2536" t="s">
        <v>18</v>
      </c>
      <c r="I2536" s="6">
        <v>53000</v>
      </c>
      <c r="J2536" s="8" t="str">
        <f t="shared" si="235"/>
        <v>MEDIUM</v>
      </c>
      <c r="K2536" t="s">
        <v>19</v>
      </c>
      <c r="L2536" t="s">
        <v>25</v>
      </c>
      <c r="M2536" s="13">
        <v>0.18590000000000001</v>
      </c>
      <c r="N2536" s="13">
        <v>18.59</v>
      </c>
      <c r="O2536">
        <v>685</v>
      </c>
      <c r="P2536">
        <v>689</v>
      </c>
      <c r="Q2536">
        <f t="shared" si="236"/>
        <v>687</v>
      </c>
      <c r="R2536" s="8" t="str">
        <f t="shared" si="237"/>
        <v>FAIR</v>
      </c>
      <c r="S2536">
        <f t="shared" si="234"/>
        <v>2</v>
      </c>
      <c r="T2536" s="8" t="str">
        <f t="shared" si="238"/>
        <v>MEDIUM</v>
      </c>
      <c r="U2536" s="8" t="str">
        <f t="shared" si="239"/>
        <v>Moderate DTI/Income/FICO</v>
      </c>
    </row>
    <row r="2537" spans="1:21" x14ac:dyDescent="0.3">
      <c r="A2537">
        <v>63234167</v>
      </c>
      <c r="B2537" s="6">
        <v>35000</v>
      </c>
      <c r="C2537" t="s">
        <v>26</v>
      </c>
      <c r="D2537" s="4">
        <v>7.2599999999999998E-2</v>
      </c>
      <c r="E2537" t="s">
        <v>45</v>
      </c>
      <c r="F2537" t="s">
        <v>61</v>
      </c>
      <c r="G2537" t="s">
        <v>72</v>
      </c>
      <c r="H2537" t="s">
        <v>24</v>
      </c>
      <c r="I2537" s="6">
        <v>140000</v>
      </c>
      <c r="J2537" s="8" t="str">
        <f t="shared" si="235"/>
        <v>HIGH</v>
      </c>
      <c r="K2537" t="s">
        <v>29</v>
      </c>
      <c r="L2537" t="s">
        <v>20</v>
      </c>
      <c r="M2537" s="13">
        <v>0.24640000000000001</v>
      </c>
      <c r="N2537" s="13">
        <v>24.64</v>
      </c>
      <c r="O2537">
        <v>720</v>
      </c>
      <c r="P2537">
        <v>724</v>
      </c>
      <c r="Q2537">
        <f t="shared" si="236"/>
        <v>722</v>
      </c>
      <c r="R2537" s="8" t="str">
        <f t="shared" si="237"/>
        <v>GOOD</v>
      </c>
      <c r="S2537">
        <f t="shared" si="234"/>
        <v>1</v>
      </c>
      <c r="T2537" s="8" t="str">
        <f t="shared" si="238"/>
        <v>HIGH</v>
      </c>
      <c r="U2537" s="8" t="str">
        <f t="shared" si="239"/>
        <v>High DTI / Low Income / Low FICO</v>
      </c>
    </row>
    <row r="2538" spans="1:21" x14ac:dyDescent="0.3">
      <c r="A2538">
        <v>67336460</v>
      </c>
      <c r="B2538" s="6">
        <v>10000</v>
      </c>
      <c r="C2538" t="s">
        <v>26</v>
      </c>
      <c r="D2538" s="4">
        <v>8.3800000000000013E-2</v>
      </c>
      <c r="E2538" t="s">
        <v>34</v>
      </c>
      <c r="F2538" t="s">
        <v>35</v>
      </c>
      <c r="G2538" t="s">
        <v>33</v>
      </c>
      <c r="H2538" t="s">
        <v>24</v>
      </c>
      <c r="I2538" s="6">
        <v>105000</v>
      </c>
      <c r="J2538" s="8" t="str">
        <f t="shared" si="235"/>
        <v>HIGH</v>
      </c>
      <c r="K2538" t="s">
        <v>29</v>
      </c>
      <c r="L2538" t="s">
        <v>20</v>
      </c>
      <c r="M2538" s="13">
        <v>8.2599999999999993E-2</v>
      </c>
      <c r="N2538" s="13">
        <v>8.26</v>
      </c>
      <c r="O2538">
        <v>675</v>
      </c>
      <c r="P2538">
        <v>679</v>
      </c>
      <c r="Q2538">
        <f t="shared" si="236"/>
        <v>677</v>
      </c>
      <c r="R2538" s="8" t="str">
        <f t="shared" si="237"/>
        <v>FAIR</v>
      </c>
      <c r="S2538">
        <f t="shared" si="234"/>
        <v>2</v>
      </c>
      <c r="T2538" s="8" t="str">
        <f t="shared" si="238"/>
        <v>MEDIUM</v>
      </c>
      <c r="U2538" s="8" t="str">
        <f t="shared" si="239"/>
        <v>Moderate DTI/Income/FICO</v>
      </c>
    </row>
    <row r="2539" spans="1:21" x14ac:dyDescent="0.3">
      <c r="A2539">
        <v>65019284</v>
      </c>
      <c r="B2539" s="6">
        <v>21000</v>
      </c>
      <c r="C2539" t="s">
        <v>26</v>
      </c>
      <c r="D2539" s="4">
        <v>0.1318</v>
      </c>
      <c r="E2539" t="s">
        <v>21</v>
      </c>
      <c r="F2539" t="s">
        <v>32</v>
      </c>
      <c r="G2539" t="s">
        <v>33</v>
      </c>
      <c r="H2539" t="s">
        <v>18</v>
      </c>
      <c r="I2539" s="6">
        <v>49500</v>
      </c>
      <c r="J2539" s="8" t="str">
        <f t="shared" si="235"/>
        <v>MEDIUM</v>
      </c>
      <c r="K2539" t="s">
        <v>29</v>
      </c>
      <c r="L2539" t="s">
        <v>20</v>
      </c>
      <c r="M2539" s="13">
        <v>0.21789999999999998</v>
      </c>
      <c r="N2539" s="13">
        <v>21.79</v>
      </c>
      <c r="O2539">
        <v>685</v>
      </c>
      <c r="P2539">
        <v>689</v>
      </c>
      <c r="Q2539">
        <f t="shared" si="236"/>
        <v>687</v>
      </c>
      <c r="R2539" s="8" t="str">
        <f t="shared" si="237"/>
        <v>FAIR</v>
      </c>
      <c r="S2539">
        <f t="shared" si="234"/>
        <v>1</v>
      </c>
      <c r="T2539" s="8" t="str">
        <f t="shared" si="238"/>
        <v>HIGH</v>
      </c>
      <c r="U2539" s="8" t="str">
        <f t="shared" si="239"/>
        <v>High DTI / Low Income / Low FICO</v>
      </c>
    </row>
    <row r="2540" spans="1:21" x14ac:dyDescent="0.3">
      <c r="A2540">
        <v>65622599</v>
      </c>
      <c r="B2540" s="6">
        <v>3000</v>
      </c>
      <c r="C2540" t="s">
        <v>26</v>
      </c>
      <c r="D2540" s="4">
        <v>0.17859999999999998</v>
      </c>
      <c r="E2540" t="s">
        <v>15</v>
      </c>
      <c r="F2540" t="s">
        <v>51</v>
      </c>
      <c r="G2540" t="s">
        <v>33</v>
      </c>
      <c r="H2540" t="s">
        <v>37</v>
      </c>
      <c r="I2540" s="6">
        <v>45000</v>
      </c>
      <c r="J2540" s="8" t="str">
        <f t="shared" si="235"/>
        <v>MEDIUM</v>
      </c>
      <c r="K2540" t="s">
        <v>48</v>
      </c>
      <c r="L2540" t="s">
        <v>59</v>
      </c>
      <c r="M2540" s="13">
        <v>0.12429999999999999</v>
      </c>
      <c r="N2540" s="13">
        <v>12.43</v>
      </c>
      <c r="O2540">
        <v>675</v>
      </c>
      <c r="P2540">
        <v>679</v>
      </c>
      <c r="Q2540">
        <f t="shared" si="236"/>
        <v>677</v>
      </c>
      <c r="R2540" s="8" t="str">
        <f t="shared" si="237"/>
        <v>FAIR</v>
      </c>
      <c r="S2540">
        <f t="shared" si="234"/>
        <v>2</v>
      </c>
      <c r="T2540" s="8" t="str">
        <f t="shared" si="238"/>
        <v>MEDIUM</v>
      </c>
      <c r="U2540" s="8" t="str">
        <f t="shared" si="239"/>
        <v>Moderate DTI/Income/FICO</v>
      </c>
    </row>
    <row r="2541" spans="1:21" x14ac:dyDescent="0.3">
      <c r="A2541">
        <v>65655244</v>
      </c>
      <c r="B2541" s="6">
        <v>35000</v>
      </c>
      <c r="C2541" t="s">
        <v>14</v>
      </c>
      <c r="D2541" s="4">
        <v>0.12050000000000001</v>
      </c>
      <c r="E2541" t="s">
        <v>21</v>
      </c>
      <c r="F2541" t="s">
        <v>40</v>
      </c>
      <c r="G2541" t="s">
        <v>33</v>
      </c>
      <c r="H2541" t="s">
        <v>37</v>
      </c>
      <c r="I2541" s="6">
        <v>125000</v>
      </c>
      <c r="J2541" s="8" t="str">
        <f t="shared" si="235"/>
        <v>HIGH</v>
      </c>
      <c r="K2541" t="s">
        <v>48</v>
      </c>
      <c r="L2541" t="s">
        <v>20</v>
      </c>
      <c r="M2541" s="13">
        <v>0.1996</v>
      </c>
      <c r="N2541" s="13">
        <v>19.96</v>
      </c>
      <c r="O2541">
        <v>685</v>
      </c>
      <c r="P2541">
        <v>689</v>
      </c>
      <c r="Q2541">
        <f t="shared" si="236"/>
        <v>687</v>
      </c>
      <c r="R2541" s="8" t="str">
        <f t="shared" si="237"/>
        <v>FAIR</v>
      </c>
      <c r="S2541">
        <f t="shared" si="234"/>
        <v>2</v>
      </c>
      <c r="T2541" s="8" t="str">
        <f t="shared" si="238"/>
        <v>MEDIUM</v>
      </c>
      <c r="U2541" s="8" t="str">
        <f t="shared" si="239"/>
        <v>Moderate DTI/Income/FICO</v>
      </c>
    </row>
    <row r="2542" spans="1:21" x14ac:dyDescent="0.3">
      <c r="A2542">
        <v>65088763</v>
      </c>
      <c r="B2542" s="6">
        <v>6000</v>
      </c>
      <c r="C2542" t="s">
        <v>26</v>
      </c>
      <c r="D2542" s="4">
        <v>0.12050000000000001</v>
      </c>
      <c r="E2542" t="s">
        <v>21</v>
      </c>
      <c r="F2542" t="s">
        <v>40</v>
      </c>
      <c r="G2542" t="s">
        <v>23</v>
      </c>
      <c r="H2542" t="s">
        <v>24</v>
      </c>
      <c r="I2542" s="6">
        <v>36000</v>
      </c>
      <c r="J2542" s="8" t="str">
        <f t="shared" si="235"/>
        <v>LOW</v>
      </c>
      <c r="K2542" t="s">
        <v>29</v>
      </c>
      <c r="L2542" t="s">
        <v>25</v>
      </c>
      <c r="M2542" s="13">
        <v>0.34729999999999994</v>
      </c>
      <c r="N2542" s="13">
        <v>34.729999999999997</v>
      </c>
      <c r="O2542">
        <v>660</v>
      </c>
      <c r="P2542">
        <v>664</v>
      </c>
      <c r="Q2542">
        <f t="shared" si="236"/>
        <v>662</v>
      </c>
      <c r="R2542" s="8" t="str">
        <f t="shared" si="237"/>
        <v>FAIR</v>
      </c>
      <c r="S2542">
        <f t="shared" si="234"/>
        <v>1</v>
      </c>
      <c r="T2542" s="8" t="str">
        <f t="shared" si="238"/>
        <v>HIGH</v>
      </c>
      <c r="U2542" s="8" t="str">
        <f t="shared" si="239"/>
        <v>High DTI / Low Income / Low FICO</v>
      </c>
    </row>
    <row r="2543" spans="1:21" x14ac:dyDescent="0.3">
      <c r="A2543">
        <v>65434114</v>
      </c>
      <c r="B2543" s="6">
        <v>6500</v>
      </c>
      <c r="C2543" t="s">
        <v>26</v>
      </c>
      <c r="D2543" s="4">
        <v>5.3200000000000004E-2</v>
      </c>
      <c r="E2543" t="s">
        <v>45</v>
      </c>
      <c r="F2543" t="s">
        <v>57</v>
      </c>
      <c r="G2543" t="s">
        <v>23</v>
      </c>
      <c r="H2543" t="s">
        <v>24</v>
      </c>
      <c r="I2543" s="6">
        <v>60000</v>
      </c>
      <c r="J2543" s="8" t="str">
        <f t="shared" si="235"/>
        <v>MEDIUM</v>
      </c>
      <c r="K2543" t="s">
        <v>29</v>
      </c>
      <c r="L2543" t="s">
        <v>25</v>
      </c>
      <c r="M2543" s="13">
        <v>0.16800000000000001</v>
      </c>
      <c r="N2543" s="13">
        <v>16.8</v>
      </c>
      <c r="O2543">
        <v>700</v>
      </c>
      <c r="P2543">
        <v>704</v>
      </c>
      <c r="Q2543">
        <f t="shared" si="236"/>
        <v>702</v>
      </c>
      <c r="R2543" s="8" t="str">
        <f t="shared" si="237"/>
        <v>GOOD</v>
      </c>
      <c r="S2543">
        <f t="shared" si="234"/>
        <v>2</v>
      </c>
      <c r="T2543" s="8" t="str">
        <f t="shared" si="238"/>
        <v>MEDIUM</v>
      </c>
      <c r="U2543" s="8" t="str">
        <f t="shared" si="239"/>
        <v>Moderate DTI/Income/FICO</v>
      </c>
    </row>
    <row r="2544" spans="1:21" x14ac:dyDescent="0.3">
      <c r="A2544">
        <v>62714756</v>
      </c>
      <c r="B2544" s="6">
        <v>18000</v>
      </c>
      <c r="C2544" t="s">
        <v>14</v>
      </c>
      <c r="D2544" s="4">
        <v>0.15609999999999999</v>
      </c>
      <c r="E2544" t="s">
        <v>15</v>
      </c>
      <c r="F2544" t="s">
        <v>27</v>
      </c>
      <c r="G2544" t="s">
        <v>23</v>
      </c>
      <c r="H2544" t="s">
        <v>37</v>
      </c>
      <c r="I2544" s="6">
        <v>36000</v>
      </c>
      <c r="J2544" s="8" t="str">
        <f t="shared" si="235"/>
        <v>LOW</v>
      </c>
      <c r="K2544" t="s">
        <v>29</v>
      </c>
      <c r="L2544" t="s">
        <v>20</v>
      </c>
      <c r="M2544" s="13">
        <v>0.33030000000000004</v>
      </c>
      <c r="N2544" s="13">
        <v>33.03</v>
      </c>
      <c r="O2544">
        <v>680</v>
      </c>
      <c r="P2544">
        <v>684</v>
      </c>
      <c r="Q2544">
        <f t="shared" si="236"/>
        <v>682</v>
      </c>
      <c r="R2544" s="8" t="str">
        <f t="shared" si="237"/>
        <v>FAIR</v>
      </c>
      <c r="S2544">
        <f t="shared" si="234"/>
        <v>1</v>
      </c>
      <c r="T2544" s="8" t="str">
        <f t="shared" si="238"/>
        <v>HIGH</v>
      </c>
      <c r="U2544" s="8" t="str">
        <f t="shared" si="239"/>
        <v>High DTI / Low Income / Low FICO</v>
      </c>
    </row>
    <row r="2545" spans="1:21" x14ac:dyDescent="0.3">
      <c r="A2545">
        <v>65047816</v>
      </c>
      <c r="B2545" s="6">
        <v>11200</v>
      </c>
      <c r="C2545" t="s">
        <v>26</v>
      </c>
      <c r="D2545" s="4">
        <v>0.12590000000000001</v>
      </c>
      <c r="E2545" t="s">
        <v>21</v>
      </c>
      <c r="F2545" t="s">
        <v>22</v>
      </c>
      <c r="G2545" t="s">
        <v>33</v>
      </c>
      <c r="H2545" t="s">
        <v>37</v>
      </c>
      <c r="I2545" s="6">
        <v>70000</v>
      </c>
      <c r="J2545" s="8" t="str">
        <f t="shared" si="235"/>
        <v>HIGH</v>
      </c>
      <c r="K2545" t="s">
        <v>29</v>
      </c>
      <c r="L2545" t="s">
        <v>38</v>
      </c>
      <c r="M2545" s="13">
        <v>0.1605</v>
      </c>
      <c r="N2545" s="13">
        <v>16.05</v>
      </c>
      <c r="O2545">
        <v>665</v>
      </c>
      <c r="P2545">
        <v>669</v>
      </c>
      <c r="Q2545">
        <f t="shared" si="236"/>
        <v>667</v>
      </c>
      <c r="R2545" s="8" t="str">
        <f t="shared" si="237"/>
        <v>FAIR</v>
      </c>
      <c r="S2545">
        <f t="shared" si="234"/>
        <v>2</v>
      </c>
      <c r="T2545" s="8" t="str">
        <f t="shared" si="238"/>
        <v>MEDIUM</v>
      </c>
      <c r="U2545" s="8" t="str">
        <f t="shared" si="239"/>
        <v>Moderate DTI/Income/FICO</v>
      </c>
    </row>
    <row r="2546" spans="1:21" x14ac:dyDescent="0.3">
      <c r="A2546">
        <v>68536131</v>
      </c>
      <c r="B2546" s="6">
        <v>2650</v>
      </c>
      <c r="C2546" t="s">
        <v>26</v>
      </c>
      <c r="D2546" s="4">
        <v>0.1288</v>
      </c>
      <c r="E2546" t="s">
        <v>21</v>
      </c>
      <c r="F2546" t="s">
        <v>22</v>
      </c>
      <c r="G2546" t="s">
        <v>72</v>
      </c>
      <c r="H2546" t="s">
        <v>37</v>
      </c>
      <c r="I2546" s="6">
        <v>23000</v>
      </c>
      <c r="J2546" s="8" t="str">
        <f t="shared" si="235"/>
        <v>LOW</v>
      </c>
      <c r="K2546" t="s">
        <v>29</v>
      </c>
      <c r="L2546" t="s">
        <v>59</v>
      </c>
      <c r="M2546" s="13">
        <v>0.28789999999999999</v>
      </c>
      <c r="N2546" s="13">
        <v>28.79</v>
      </c>
      <c r="O2546">
        <v>685</v>
      </c>
      <c r="P2546">
        <v>689</v>
      </c>
      <c r="Q2546">
        <f t="shared" si="236"/>
        <v>687</v>
      </c>
      <c r="R2546" s="8" t="str">
        <f t="shared" si="237"/>
        <v>FAIR</v>
      </c>
      <c r="S2546">
        <f t="shared" si="234"/>
        <v>1</v>
      </c>
      <c r="T2546" s="8" t="str">
        <f t="shared" si="238"/>
        <v>HIGH</v>
      </c>
      <c r="U2546" s="8" t="str">
        <f t="shared" si="239"/>
        <v>High DTI / Low Income / Low FICO</v>
      </c>
    </row>
    <row r="2547" spans="1:21" x14ac:dyDescent="0.3">
      <c r="A2547">
        <v>67477917</v>
      </c>
      <c r="B2547" s="6">
        <v>5000</v>
      </c>
      <c r="C2547" t="s">
        <v>26</v>
      </c>
      <c r="D2547" s="4">
        <v>8.3800000000000013E-2</v>
      </c>
      <c r="E2547" t="s">
        <v>34</v>
      </c>
      <c r="F2547" t="s">
        <v>35</v>
      </c>
      <c r="G2547" t="s">
        <v>33</v>
      </c>
      <c r="H2547" t="s">
        <v>24</v>
      </c>
      <c r="I2547" s="6">
        <v>75000</v>
      </c>
      <c r="J2547" s="8" t="str">
        <f t="shared" si="235"/>
        <v>HIGH</v>
      </c>
      <c r="K2547" t="s">
        <v>29</v>
      </c>
      <c r="L2547" t="s">
        <v>31</v>
      </c>
      <c r="M2547" s="13">
        <v>0.28289999999999998</v>
      </c>
      <c r="N2547" s="13">
        <v>28.29</v>
      </c>
      <c r="O2547">
        <v>730</v>
      </c>
      <c r="P2547">
        <v>734</v>
      </c>
      <c r="Q2547">
        <f t="shared" si="236"/>
        <v>732</v>
      </c>
      <c r="R2547" s="8" t="str">
        <f t="shared" si="237"/>
        <v>GOOD</v>
      </c>
      <c r="S2547">
        <f t="shared" si="234"/>
        <v>1</v>
      </c>
      <c r="T2547" s="8" t="str">
        <f t="shared" si="238"/>
        <v>HIGH</v>
      </c>
      <c r="U2547" s="8" t="str">
        <f t="shared" si="239"/>
        <v>High DTI / Low Income / Low FICO</v>
      </c>
    </row>
    <row r="2548" spans="1:21" x14ac:dyDescent="0.3">
      <c r="A2548">
        <v>63526165</v>
      </c>
      <c r="B2548" s="6">
        <v>7500</v>
      </c>
      <c r="C2548" t="s">
        <v>26</v>
      </c>
      <c r="D2548" s="4">
        <v>9.1700000000000004E-2</v>
      </c>
      <c r="E2548" t="s">
        <v>34</v>
      </c>
      <c r="F2548" t="s">
        <v>68</v>
      </c>
      <c r="G2548" t="s">
        <v>17</v>
      </c>
      <c r="H2548" t="s">
        <v>24</v>
      </c>
      <c r="I2548" s="6">
        <v>50100</v>
      </c>
      <c r="J2548" s="8" t="str">
        <f t="shared" si="235"/>
        <v>MEDIUM</v>
      </c>
      <c r="K2548" t="s">
        <v>29</v>
      </c>
      <c r="L2548" t="s">
        <v>25</v>
      </c>
      <c r="M2548" s="13">
        <v>0.26869999999999999</v>
      </c>
      <c r="N2548" s="13">
        <v>26.87</v>
      </c>
      <c r="O2548">
        <v>685</v>
      </c>
      <c r="P2548">
        <v>689</v>
      </c>
      <c r="Q2548">
        <f t="shared" si="236"/>
        <v>687</v>
      </c>
      <c r="R2548" s="8" t="str">
        <f t="shared" si="237"/>
        <v>FAIR</v>
      </c>
      <c r="S2548">
        <f t="shared" si="234"/>
        <v>1</v>
      </c>
      <c r="T2548" s="8" t="str">
        <f t="shared" si="238"/>
        <v>HIGH</v>
      </c>
      <c r="U2548" s="8" t="str">
        <f t="shared" si="239"/>
        <v>High DTI / Low Income / Low FICO</v>
      </c>
    </row>
    <row r="2549" spans="1:21" x14ac:dyDescent="0.3">
      <c r="A2549">
        <v>63661402</v>
      </c>
      <c r="B2549" s="6">
        <v>9000</v>
      </c>
      <c r="C2549" t="s">
        <v>26</v>
      </c>
      <c r="D2549" s="4">
        <v>0.12590000000000001</v>
      </c>
      <c r="E2549" t="s">
        <v>21</v>
      </c>
      <c r="F2549" t="s">
        <v>22</v>
      </c>
      <c r="G2549" t="s">
        <v>28</v>
      </c>
      <c r="H2549" t="s">
        <v>37</v>
      </c>
      <c r="I2549" s="6">
        <v>45000</v>
      </c>
      <c r="J2549" s="8" t="str">
        <f t="shared" si="235"/>
        <v>MEDIUM</v>
      </c>
      <c r="K2549" t="s">
        <v>29</v>
      </c>
      <c r="L2549" t="s">
        <v>20</v>
      </c>
      <c r="M2549" s="13">
        <v>0.19409999999999999</v>
      </c>
      <c r="N2549" s="13">
        <v>19.41</v>
      </c>
      <c r="O2549">
        <v>675</v>
      </c>
      <c r="P2549">
        <v>679</v>
      </c>
      <c r="Q2549">
        <f t="shared" si="236"/>
        <v>677</v>
      </c>
      <c r="R2549" s="8" t="str">
        <f t="shared" si="237"/>
        <v>FAIR</v>
      </c>
      <c r="S2549">
        <f t="shared" si="234"/>
        <v>2</v>
      </c>
      <c r="T2549" s="8" t="str">
        <f t="shared" si="238"/>
        <v>MEDIUM</v>
      </c>
      <c r="U2549" s="8" t="str">
        <f t="shared" si="239"/>
        <v>Moderate DTI/Income/FICO</v>
      </c>
    </row>
    <row r="2550" spans="1:21" x14ac:dyDescent="0.3">
      <c r="A2550">
        <v>64240792</v>
      </c>
      <c r="B2550" s="6">
        <v>10000</v>
      </c>
      <c r="C2550" t="s">
        <v>14</v>
      </c>
      <c r="D2550" s="4">
        <v>0.17859999999999998</v>
      </c>
      <c r="E2550" t="s">
        <v>15</v>
      </c>
      <c r="F2550" t="s">
        <v>51</v>
      </c>
      <c r="G2550" t="s">
        <v>33</v>
      </c>
      <c r="H2550" t="s">
        <v>24</v>
      </c>
      <c r="I2550" s="6">
        <v>85000</v>
      </c>
      <c r="J2550" s="8" t="str">
        <f t="shared" si="235"/>
        <v>HIGH</v>
      </c>
      <c r="K2550" t="s">
        <v>29</v>
      </c>
      <c r="L2550" t="s">
        <v>20</v>
      </c>
      <c r="M2550" s="13">
        <v>0.37430000000000002</v>
      </c>
      <c r="N2550" s="13">
        <v>37.43</v>
      </c>
      <c r="O2550">
        <v>720</v>
      </c>
      <c r="P2550">
        <v>724</v>
      </c>
      <c r="Q2550">
        <f t="shared" si="236"/>
        <v>722</v>
      </c>
      <c r="R2550" s="8" t="str">
        <f t="shared" si="237"/>
        <v>GOOD</v>
      </c>
      <c r="S2550">
        <f t="shared" si="234"/>
        <v>1</v>
      </c>
      <c r="T2550" s="8" t="str">
        <f t="shared" si="238"/>
        <v>HIGH</v>
      </c>
      <c r="U2550" s="8" t="str">
        <f t="shared" si="239"/>
        <v>High DTI / Low Income / Low FICO</v>
      </c>
    </row>
    <row r="2551" spans="1:21" x14ac:dyDescent="0.3">
      <c r="A2551">
        <v>63156456</v>
      </c>
      <c r="B2551" s="6">
        <v>10075</v>
      </c>
      <c r="C2551" t="s">
        <v>26</v>
      </c>
      <c r="D2551" s="4">
        <v>9.9900000000000003E-2</v>
      </c>
      <c r="E2551" t="s">
        <v>34</v>
      </c>
      <c r="F2551" t="s">
        <v>58</v>
      </c>
      <c r="G2551" t="s">
        <v>33</v>
      </c>
      <c r="H2551" t="s">
        <v>37</v>
      </c>
      <c r="I2551" s="6">
        <v>50000</v>
      </c>
      <c r="J2551" s="8" t="str">
        <f t="shared" si="235"/>
        <v>MEDIUM</v>
      </c>
      <c r="K2551" t="s">
        <v>29</v>
      </c>
      <c r="L2551" t="s">
        <v>20</v>
      </c>
      <c r="M2551" s="13">
        <v>6.6500000000000004E-2</v>
      </c>
      <c r="N2551" s="13">
        <v>6.65</v>
      </c>
      <c r="O2551">
        <v>670</v>
      </c>
      <c r="P2551">
        <v>674</v>
      </c>
      <c r="Q2551">
        <f t="shared" si="236"/>
        <v>672</v>
      </c>
      <c r="R2551" s="8" t="str">
        <f t="shared" si="237"/>
        <v>FAIR</v>
      </c>
      <c r="S2551">
        <f t="shared" si="234"/>
        <v>2</v>
      </c>
      <c r="T2551" s="8" t="str">
        <f t="shared" si="238"/>
        <v>MEDIUM</v>
      </c>
      <c r="U2551" s="8" t="str">
        <f t="shared" si="239"/>
        <v>Moderate DTI/Income/FICO</v>
      </c>
    </row>
    <row r="2552" spans="1:21" x14ac:dyDescent="0.3">
      <c r="A2552">
        <v>65773306</v>
      </c>
      <c r="B2552" s="6">
        <v>10475</v>
      </c>
      <c r="C2552" t="s">
        <v>14</v>
      </c>
      <c r="D2552" s="4">
        <v>0.1699</v>
      </c>
      <c r="E2552" t="s">
        <v>15</v>
      </c>
      <c r="F2552" t="s">
        <v>53</v>
      </c>
      <c r="G2552" t="s">
        <v>33</v>
      </c>
      <c r="H2552" t="s">
        <v>24</v>
      </c>
      <c r="I2552" s="6">
        <v>52000</v>
      </c>
      <c r="J2552" s="8" t="str">
        <f t="shared" si="235"/>
        <v>MEDIUM</v>
      </c>
      <c r="K2552" t="s">
        <v>29</v>
      </c>
      <c r="L2552" t="s">
        <v>20</v>
      </c>
      <c r="M2552" s="13">
        <v>7.9600000000000004E-2</v>
      </c>
      <c r="N2552" s="13">
        <v>7.9600000000000009</v>
      </c>
      <c r="O2552">
        <v>710</v>
      </c>
      <c r="P2552">
        <v>714</v>
      </c>
      <c r="Q2552">
        <f t="shared" si="236"/>
        <v>712</v>
      </c>
      <c r="R2552" s="8" t="str">
        <f t="shared" si="237"/>
        <v>GOOD</v>
      </c>
      <c r="S2552">
        <f t="shared" si="234"/>
        <v>2</v>
      </c>
      <c r="T2552" s="8" t="str">
        <f t="shared" si="238"/>
        <v>MEDIUM</v>
      </c>
      <c r="U2552" s="8" t="str">
        <f t="shared" si="239"/>
        <v>Moderate DTI/Income/FICO</v>
      </c>
    </row>
    <row r="2553" spans="1:21" x14ac:dyDescent="0.3">
      <c r="A2553">
        <v>66056922</v>
      </c>
      <c r="B2553" s="6">
        <v>28000</v>
      </c>
      <c r="C2553" t="s">
        <v>14</v>
      </c>
      <c r="D2553" s="4">
        <v>0.1318</v>
      </c>
      <c r="E2553" t="s">
        <v>21</v>
      </c>
      <c r="F2553" t="s">
        <v>32</v>
      </c>
      <c r="G2553" t="s">
        <v>39</v>
      </c>
      <c r="H2553" t="s">
        <v>24</v>
      </c>
      <c r="I2553" s="6">
        <v>98000</v>
      </c>
      <c r="J2553" s="8" t="str">
        <f t="shared" si="235"/>
        <v>HIGH</v>
      </c>
      <c r="K2553" t="s">
        <v>29</v>
      </c>
      <c r="L2553" t="s">
        <v>20</v>
      </c>
      <c r="M2553" s="13">
        <v>0.25469999999999998</v>
      </c>
      <c r="N2553" s="13">
        <v>25.47</v>
      </c>
      <c r="O2553">
        <v>725</v>
      </c>
      <c r="P2553">
        <v>729</v>
      </c>
      <c r="Q2553">
        <f t="shared" si="236"/>
        <v>727</v>
      </c>
      <c r="R2553" s="8" t="str">
        <f t="shared" si="237"/>
        <v>GOOD</v>
      </c>
      <c r="S2553">
        <f t="shared" si="234"/>
        <v>1</v>
      </c>
      <c r="T2553" s="8" t="str">
        <f t="shared" si="238"/>
        <v>HIGH</v>
      </c>
      <c r="U2553" s="8" t="str">
        <f t="shared" si="239"/>
        <v>High DTI / Low Income / Low FICO</v>
      </c>
    </row>
    <row r="2554" spans="1:21" x14ac:dyDescent="0.3">
      <c r="A2554">
        <v>66470500</v>
      </c>
      <c r="B2554" s="6">
        <v>2500</v>
      </c>
      <c r="C2554" t="s">
        <v>26</v>
      </c>
      <c r="D2554" s="4">
        <v>0.13669999999999999</v>
      </c>
      <c r="E2554" t="s">
        <v>21</v>
      </c>
      <c r="F2554" t="s">
        <v>30</v>
      </c>
      <c r="G2554" t="s">
        <v>17</v>
      </c>
      <c r="H2554" t="s">
        <v>24</v>
      </c>
      <c r="I2554" s="6">
        <v>35000</v>
      </c>
      <c r="J2554" s="8" t="str">
        <f t="shared" si="235"/>
        <v>LOW</v>
      </c>
      <c r="K2554" t="s">
        <v>48</v>
      </c>
      <c r="L2554" t="s">
        <v>25</v>
      </c>
      <c r="M2554" s="13">
        <v>0.19820000000000002</v>
      </c>
      <c r="N2554" s="13">
        <v>19.82</v>
      </c>
      <c r="O2554">
        <v>670</v>
      </c>
      <c r="P2554">
        <v>674</v>
      </c>
      <c r="Q2554">
        <f t="shared" si="236"/>
        <v>672</v>
      </c>
      <c r="R2554" s="8" t="str">
        <f t="shared" si="237"/>
        <v>FAIR</v>
      </c>
      <c r="S2554">
        <f t="shared" si="234"/>
        <v>1</v>
      </c>
      <c r="T2554" s="8" t="str">
        <f t="shared" si="238"/>
        <v>HIGH</v>
      </c>
      <c r="U2554" s="8" t="str">
        <f t="shared" si="239"/>
        <v>High DTI / Low Income / Low FICO</v>
      </c>
    </row>
    <row r="2555" spans="1:21" x14ac:dyDescent="0.3">
      <c r="A2555">
        <v>63426446</v>
      </c>
      <c r="B2555" s="6">
        <v>6000</v>
      </c>
      <c r="C2555" t="s">
        <v>26</v>
      </c>
      <c r="D2555" s="4">
        <v>6.2400000000000004E-2</v>
      </c>
      <c r="E2555" t="s">
        <v>45</v>
      </c>
      <c r="F2555" t="s">
        <v>62</v>
      </c>
      <c r="H2555" t="s">
        <v>24</v>
      </c>
      <c r="I2555" s="6">
        <v>25440</v>
      </c>
      <c r="J2555" s="8" t="str">
        <f t="shared" si="235"/>
        <v>LOW</v>
      </c>
      <c r="K2555" t="s">
        <v>29</v>
      </c>
      <c r="L2555" t="s">
        <v>20</v>
      </c>
      <c r="M2555" s="13">
        <v>0.1542</v>
      </c>
      <c r="N2555" s="13">
        <v>15.42</v>
      </c>
      <c r="O2555">
        <v>695</v>
      </c>
      <c r="P2555">
        <v>699</v>
      </c>
      <c r="Q2555">
        <f t="shared" si="236"/>
        <v>697</v>
      </c>
      <c r="R2555" s="8" t="str">
        <f t="shared" si="237"/>
        <v>FAIR</v>
      </c>
      <c r="S2555">
        <f t="shared" si="234"/>
        <v>1</v>
      </c>
      <c r="T2555" s="8" t="str">
        <f t="shared" si="238"/>
        <v>HIGH</v>
      </c>
      <c r="U2555" s="8" t="str">
        <f t="shared" si="239"/>
        <v>High DTI / Low Income / Low FICO</v>
      </c>
    </row>
    <row r="2556" spans="1:21" x14ac:dyDescent="0.3">
      <c r="A2556">
        <v>67437843</v>
      </c>
      <c r="B2556" s="6">
        <v>15000</v>
      </c>
      <c r="C2556" t="s">
        <v>26</v>
      </c>
      <c r="D2556" s="4">
        <v>9.7599999999999992E-2</v>
      </c>
      <c r="E2556" t="s">
        <v>34</v>
      </c>
      <c r="F2556" t="s">
        <v>58</v>
      </c>
      <c r="G2556" t="s">
        <v>28</v>
      </c>
      <c r="H2556" t="s">
        <v>37</v>
      </c>
      <c r="I2556" s="6">
        <v>45000</v>
      </c>
      <c r="J2556" s="8" t="str">
        <f t="shared" si="235"/>
        <v>MEDIUM</v>
      </c>
      <c r="K2556" t="s">
        <v>29</v>
      </c>
      <c r="L2556" t="s">
        <v>20</v>
      </c>
      <c r="M2556" s="13">
        <v>0.17629999999999998</v>
      </c>
      <c r="N2556" s="13">
        <v>17.63</v>
      </c>
      <c r="O2556">
        <v>700</v>
      </c>
      <c r="P2556">
        <v>704</v>
      </c>
      <c r="Q2556">
        <f t="shared" si="236"/>
        <v>702</v>
      </c>
      <c r="R2556" s="8" t="str">
        <f t="shared" si="237"/>
        <v>GOOD</v>
      </c>
      <c r="S2556">
        <f t="shared" si="234"/>
        <v>2</v>
      </c>
      <c r="T2556" s="8" t="str">
        <f t="shared" si="238"/>
        <v>MEDIUM</v>
      </c>
      <c r="U2556" s="8" t="str">
        <f t="shared" si="239"/>
        <v>Moderate DTI/Income/FICO</v>
      </c>
    </row>
    <row r="2557" spans="1:21" x14ac:dyDescent="0.3">
      <c r="A2557">
        <v>62519551</v>
      </c>
      <c r="B2557" s="6">
        <v>15000</v>
      </c>
      <c r="C2557" t="s">
        <v>26</v>
      </c>
      <c r="D2557" s="4">
        <v>0.1153</v>
      </c>
      <c r="E2557" t="s">
        <v>34</v>
      </c>
      <c r="F2557" t="s">
        <v>54</v>
      </c>
      <c r="G2557" t="s">
        <v>69</v>
      </c>
      <c r="H2557" t="s">
        <v>24</v>
      </c>
      <c r="I2557" s="6">
        <v>125000</v>
      </c>
      <c r="J2557" s="8" t="str">
        <f t="shared" si="235"/>
        <v>HIGH</v>
      </c>
      <c r="K2557" t="s">
        <v>29</v>
      </c>
      <c r="L2557" t="s">
        <v>20</v>
      </c>
      <c r="M2557" s="13">
        <v>0.21510000000000001</v>
      </c>
      <c r="N2557" s="13">
        <v>21.51</v>
      </c>
      <c r="O2557">
        <v>665</v>
      </c>
      <c r="P2557">
        <v>669</v>
      </c>
      <c r="Q2557">
        <f t="shared" si="236"/>
        <v>667</v>
      </c>
      <c r="R2557" s="8" t="str">
        <f t="shared" si="237"/>
        <v>FAIR</v>
      </c>
      <c r="S2557">
        <f t="shared" si="234"/>
        <v>1</v>
      </c>
      <c r="T2557" s="8" t="str">
        <f t="shared" si="238"/>
        <v>HIGH</v>
      </c>
      <c r="U2557" s="8" t="str">
        <f t="shared" si="239"/>
        <v>High DTI / Low Income / Low FICO</v>
      </c>
    </row>
    <row r="2558" spans="1:21" x14ac:dyDescent="0.3">
      <c r="A2558">
        <v>68605224</v>
      </c>
      <c r="B2558" s="6">
        <v>23825</v>
      </c>
      <c r="C2558" t="s">
        <v>14</v>
      </c>
      <c r="D2558" s="4">
        <v>0.1797</v>
      </c>
      <c r="E2558" t="s">
        <v>15</v>
      </c>
      <c r="F2558" t="s">
        <v>52</v>
      </c>
      <c r="G2558" t="s">
        <v>33</v>
      </c>
      <c r="H2558" t="s">
        <v>24</v>
      </c>
      <c r="I2558" s="6">
        <v>59598</v>
      </c>
      <c r="J2558" s="8" t="str">
        <f t="shared" si="235"/>
        <v>MEDIUM</v>
      </c>
      <c r="K2558" t="s">
        <v>29</v>
      </c>
      <c r="L2558" t="s">
        <v>25</v>
      </c>
      <c r="M2558" s="13">
        <v>0.29659999999999997</v>
      </c>
      <c r="N2558" s="13">
        <v>29.659999999999997</v>
      </c>
      <c r="O2558">
        <v>720</v>
      </c>
      <c r="P2558">
        <v>724</v>
      </c>
      <c r="Q2558">
        <f t="shared" si="236"/>
        <v>722</v>
      </c>
      <c r="R2558" s="8" t="str">
        <f t="shared" si="237"/>
        <v>GOOD</v>
      </c>
      <c r="S2558">
        <f t="shared" si="234"/>
        <v>1</v>
      </c>
      <c r="T2558" s="8" t="str">
        <f t="shared" si="238"/>
        <v>HIGH</v>
      </c>
      <c r="U2558" s="8" t="str">
        <f t="shared" si="239"/>
        <v>High DTI / Low Income / Low FICO</v>
      </c>
    </row>
    <row r="2559" spans="1:21" x14ac:dyDescent="0.3">
      <c r="A2559">
        <v>66150688</v>
      </c>
      <c r="B2559" s="6">
        <v>8400</v>
      </c>
      <c r="C2559" t="s">
        <v>26</v>
      </c>
      <c r="D2559" s="4">
        <v>7.2599999999999998E-2</v>
      </c>
      <c r="E2559" t="s">
        <v>45</v>
      </c>
      <c r="F2559" t="s">
        <v>61</v>
      </c>
      <c r="G2559" t="s">
        <v>23</v>
      </c>
      <c r="H2559" t="s">
        <v>24</v>
      </c>
      <c r="I2559" s="6">
        <v>57000</v>
      </c>
      <c r="J2559" s="8" t="str">
        <f t="shared" si="235"/>
        <v>MEDIUM</v>
      </c>
      <c r="K2559" t="s">
        <v>29</v>
      </c>
      <c r="L2559" t="s">
        <v>20</v>
      </c>
      <c r="M2559" s="13">
        <v>0.18479999999999999</v>
      </c>
      <c r="N2559" s="13">
        <v>18.48</v>
      </c>
      <c r="O2559">
        <v>685</v>
      </c>
      <c r="P2559">
        <v>689</v>
      </c>
      <c r="Q2559">
        <f t="shared" si="236"/>
        <v>687</v>
      </c>
      <c r="R2559" s="8" t="str">
        <f t="shared" si="237"/>
        <v>FAIR</v>
      </c>
      <c r="S2559">
        <f t="shared" si="234"/>
        <v>2</v>
      </c>
      <c r="T2559" s="8" t="str">
        <f t="shared" si="238"/>
        <v>MEDIUM</v>
      </c>
      <c r="U2559" s="8" t="str">
        <f t="shared" si="239"/>
        <v>Moderate DTI/Income/FICO</v>
      </c>
    </row>
    <row r="2560" spans="1:21" x14ac:dyDescent="0.3">
      <c r="A2560">
        <v>67417207</v>
      </c>
      <c r="B2560" s="6">
        <v>10000</v>
      </c>
      <c r="C2560" t="s">
        <v>26</v>
      </c>
      <c r="D2560" s="4">
        <v>0.1318</v>
      </c>
      <c r="E2560" t="s">
        <v>21</v>
      </c>
      <c r="F2560" t="s">
        <v>32</v>
      </c>
      <c r="G2560" t="s">
        <v>36</v>
      </c>
      <c r="H2560" t="s">
        <v>37</v>
      </c>
      <c r="I2560" s="6">
        <v>132000</v>
      </c>
      <c r="J2560" s="8" t="str">
        <f t="shared" si="235"/>
        <v>HIGH</v>
      </c>
      <c r="K2560" t="s">
        <v>29</v>
      </c>
      <c r="L2560" t="s">
        <v>59</v>
      </c>
      <c r="M2560" s="13">
        <v>2.4500000000000001E-2</v>
      </c>
      <c r="N2560" s="13">
        <v>2.4500000000000002</v>
      </c>
      <c r="O2560">
        <v>665</v>
      </c>
      <c r="P2560">
        <v>669</v>
      </c>
      <c r="Q2560">
        <f t="shared" si="236"/>
        <v>667</v>
      </c>
      <c r="R2560" s="8" t="str">
        <f t="shared" si="237"/>
        <v>FAIR</v>
      </c>
      <c r="S2560">
        <f t="shared" si="234"/>
        <v>2</v>
      </c>
      <c r="T2560" s="8" t="str">
        <f t="shared" si="238"/>
        <v>MEDIUM</v>
      </c>
      <c r="U2560" s="8" t="str">
        <f t="shared" si="239"/>
        <v>Moderate DTI/Income/FICO</v>
      </c>
    </row>
    <row r="2561" spans="1:21" x14ac:dyDescent="0.3">
      <c r="A2561">
        <v>66533482</v>
      </c>
      <c r="B2561" s="6">
        <v>35000</v>
      </c>
      <c r="C2561" t="s">
        <v>26</v>
      </c>
      <c r="D2561" s="4">
        <v>9.7599999999999992E-2</v>
      </c>
      <c r="E2561" t="s">
        <v>34</v>
      </c>
      <c r="F2561" t="s">
        <v>58</v>
      </c>
      <c r="G2561" t="s">
        <v>33</v>
      </c>
      <c r="H2561" t="s">
        <v>18</v>
      </c>
      <c r="I2561" s="6">
        <v>74386</v>
      </c>
      <c r="J2561" s="8" t="str">
        <f t="shared" si="235"/>
        <v>HIGH</v>
      </c>
      <c r="K2561" t="s">
        <v>29</v>
      </c>
      <c r="L2561" t="s">
        <v>25</v>
      </c>
      <c r="M2561" s="13">
        <v>0.1459</v>
      </c>
      <c r="N2561" s="13">
        <v>14.59</v>
      </c>
      <c r="O2561">
        <v>700</v>
      </c>
      <c r="P2561">
        <v>704</v>
      </c>
      <c r="Q2561">
        <f t="shared" si="236"/>
        <v>702</v>
      </c>
      <c r="R2561" s="8" t="str">
        <f t="shared" si="237"/>
        <v>GOOD</v>
      </c>
      <c r="S2561">
        <f t="shared" si="234"/>
        <v>2</v>
      </c>
      <c r="T2561" s="8" t="str">
        <f t="shared" si="238"/>
        <v>MEDIUM</v>
      </c>
      <c r="U2561" s="8" t="str">
        <f t="shared" si="239"/>
        <v>Moderate DTI/Income/FICO</v>
      </c>
    </row>
    <row r="2562" spans="1:21" x14ac:dyDescent="0.3">
      <c r="A2562">
        <v>68262584</v>
      </c>
      <c r="B2562" s="6">
        <v>24000</v>
      </c>
      <c r="C2562" t="s">
        <v>26</v>
      </c>
      <c r="D2562" s="4">
        <v>5.3200000000000004E-2</v>
      </c>
      <c r="E2562" t="s">
        <v>45</v>
      </c>
      <c r="F2562" t="s">
        <v>57</v>
      </c>
      <c r="G2562" t="s">
        <v>33</v>
      </c>
      <c r="H2562" t="s">
        <v>24</v>
      </c>
      <c r="I2562" s="6">
        <v>103000</v>
      </c>
      <c r="J2562" s="8" t="str">
        <f t="shared" si="235"/>
        <v>HIGH</v>
      </c>
      <c r="K2562" t="s">
        <v>29</v>
      </c>
      <c r="L2562" t="s">
        <v>25</v>
      </c>
      <c r="M2562" s="13">
        <v>7.7199999999999991E-2</v>
      </c>
      <c r="N2562" s="13">
        <v>7.7199999999999989</v>
      </c>
      <c r="O2562">
        <v>755</v>
      </c>
      <c r="P2562">
        <v>759</v>
      </c>
      <c r="Q2562">
        <f t="shared" si="236"/>
        <v>757</v>
      </c>
      <c r="R2562" s="8" t="str">
        <f t="shared" si="237"/>
        <v>GOOD</v>
      </c>
      <c r="S2562">
        <f t="shared" ref="S2562:S2625" si="240">IF(AND(M2562&lt;0.12, I2562&gt;60000, Q2562&gt;700), 3, IF(AND(M2562&lt;0.2, I2562&gt;40000, Q2562&gt;660), 2, 1))</f>
        <v>3</v>
      </c>
      <c r="T2562" s="8" t="str">
        <f t="shared" si="238"/>
        <v>LOW</v>
      </c>
      <c r="U2562" s="8" t="str">
        <f t="shared" si="239"/>
        <v>Strong Profile</v>
      </c>
    </row>
    <row r="2563" spans="1:21" x14ac:dyDescent="0.3">
      <c r="A2563">
        <v>64037232</v>
      </c>
      <c r="B2563" s="6">
        <v>18000</v>
      </c>
      <c r="C2563" t="s">
        <v>26</v>
      </c>
      <c r="D2563" s="4">
        <v>0.1149</v>
      </c>
      <c r="E2563" t="s">
        <v>34</v>
      </c>
      <c r="F2563" t="s">
        <v>54</v>
      </c>
      <c r="G2563" t="s">
        <v>72</v>
      </c>
      <c r="H2563" t="s">
        <v>24</v>
      </c>
      <c r="I2563" s="6">
        <v>66000</v>
      </c>
      <c r="J2563" s="8" t="str">
        <f t="shared" ref="J2563:J2626" si="241">IF(I2563&gt;60000,"HIGH",IF(I2563&gt;40000,"MEDIUM","LOW"))</f>
        <v>HIGH</v>
      </c>
      <c r="K2563" t="s">
        <v>29</v>
      </c>
      <c r="L2563" t="s">
        <v>20</v>
      </c>
      <c r="M2563" s="13">
        <v>0.27</v>
      </c>
      <c r="N2563" s="13">
        <v>27</v>
      </c>
      <c r="O2563">
        <v>705</v>
      </c>
      <c r="P2563">
        <v>709</v>
      </c>
      <c r="Q2563">
        <f t="shared" ref="Q2563:Q2626" si="242">AVERAGE(O2563,P2563)</f>
        <v>707</v>
      </c>
      <c r="R2563" s="8" t="str">
        <f t="shared" ref="R2563:R2626" si="243">IF(Q2563&gt;700,"GOOD",IF(Q2563&gt;660,"FAIR","POOR"))</f>
        <v>GOOD</v>
      </c>
      <c r="S2563">
        <f t="shared" si="240"/>
        <v>1</v>
      </c>
      <c r="T2563" s="8" t="str">
        <f t="shared" ref="T2563:T2626" si="244">IF(S2563=3, "LOW", IF(S2563=2, "MEDIUM", "HIGH"))</f>
        <v>HIGH</v>
      </c>
      <c r="U2563" s="8" t="str">
        <f t="shared" ref="U2563:U2626" si="245">IF(S2563=1, "High DTI / Low Income / Low FICO", IF(S2563=2, "Moderate DTI/Income/FICO", "Strong Profile"))</f>
        <v>High DTI / Low Income / Low FICO</v>
      </c>
    </row>
    <row r="2564" spans="1:21" x14ac:dyDescent="0.3">
      <c r="A2564">
        <v>63374268</v>
      </c>
      <c r="B2564" s="6">
        <v>7200</v>
      </c>
      <c r="C2564" t="s">
        <v>26</v>
      </c>
      <c r="D2564" s="4">
        <v>0.1757</v>
      </c>
      <c r="E2564" t="s">
        <v>15</v>
      </c>
      <c r="F2564" t="s">
        <v>52</v>
      </c>
      <c r="G2564" t="s">
        <v>23</v>
      </c>
      <c r="H2564" t="s">
        <v>24</v>
      </c>
      <c r="I2564" s="6">
        <v>75000</v>
      </c>
      <c r="J2564" s="8" t="str">
        <f t="shared" si="241"/>
        <v>HIGH</v>
      </c>
      <c r="K2564" t="s">
        <v>29</v>
      </c>
      <c r="L2564" t="s">
        <v>20</v>
      </c>
      <c r="M2564" s="13">
        <v>0.11650000000000001</v>
      </c>
      <c r="N2564" s="13">
        <v>11.65</v>
      </c>
      <c r="O2564">
        <v>680</v>
      </c>
      <c r="P2564">
        <v>684</v>
      </c>
      <c r="Q2564">
        <f t="shared" si="242"/>
        <v>682</v>
      </c>
      <c r="R2564" s="8" t="str">
        <f t="shared" si="243"/>
        <v>FAIR</v>
      </c>
      <c r="S2564">
        <f t="shared" si="240"/>
        <v>2</v>
      </c>
      <c r="T2564" s="8" t="str">
        <f t="shared" si="244"/>
        <v>MEDIUM</v>
      </c>
      <c r="U2564" s="8" t="str">
        <f t="shared" si="245"/>
        <v>Moderate DTI/Income/FICO</v>
      </c>
    </row>
    <row r="2565" spans="1:21" x14ac:dyDescent="0.3">
      <c r="A2565">
        <v>63329409</v>
      </c>
      <c r="B2565" s="6">
        <v>20000</v>
      </c>
      <c r="C2565" t="s">
        <v>14</v>
      </c>
      <c r="D2565" s="4">
        <v>0.15609999999999999</v>
      </c>
      <c r="E2565" t="s">
        <v>15</v>
      </c>
      <c r="F2565" t="s">
        <v>27</v>
      </c>
      <c r="G2565" t="s">
        <v>33</v>
      </c>
      <c r="H2565" t="s">
        <v>24</v>
      </c>
      <c r="I2565" s="6">
        <v>49300</v>
      </c>
      <c r="J2565" s="8" t="str">
        <f t="shared" si="241"/>
        <v>MEDIUM</v>
      </c>
      <c r="K2565" t="s">
        <v>19</v>
      </c>
      <c r="L2565" t="s">
        <v>31</v>
      </c>
      <c r="M2565" s="13">
        <v>0.29139999999999999</v>
      </c>
      <c r="N2565" s="13">
        <v>29.14</v>
      </c>
      <c r="O2565">
        <v>680</v>
      </c>
      <c r="P2565">
        <v>684</v>
      </c>
      <c r="Q2565">
        <f t="shared" si="242"/>
        <v>682</v>
      </c>
      <c r="R2565" s="8" t="str">
        <f t="shared" si="243"/>
        <v>FAIR</v>
      </c>
      <c r="S2565">
        <f t="shared" si="240"/>
        <v>1</v>
      </c>
      <c r="T2565" s="8" t="str">
        <f t="shared" si="244"/>
        <v>HIGH</v>
      </c>
      <c r="U2565" s="8" t="str">
        <f t="shared" si="245"/>
        <v>High DTI / Low Income / Low FICO</v>
      </c>
    </row>
    <row r="2566" spans="1:21" x14ac:dyDescent="0.3">
      <c r="A2566">
        <v>63425897</v>
      </c>
      <c r="B2566" s="6">
        <v>24000</v>
      </c>
      <c r="C2566" t="s">
        <v>14</v>
      </c>
      <c r="D2566" s="4">
        <v>0.1399</v>
      </c>
      <c r="E2566" t="s">
        <v>21</v>
      </c>
      <c r="F2566" t="s">
        <v>30</v>
      </c>
      <c r="G2566" t="s">
        <v>36</v>
      </c>
      <c r="H2566" t="s">
        <v>37</v>
      </c>
      <c r="I2566" s="6">
        <v>70000</v>
      </c>
      <c r="J2566" s="8" t="str">
        <f t="shared" si="241"/>
        <v>HIGH</v>
      </c>
      <c r="K2566" t="s">
        <v>48</v>
      </c>
      <c r="L2566" t="s">
        <v>25</v>
      </c>
      <c r="M2566" s="13">
        <v>0.34250000000000003</v>
      </c>
      <c r="N2566" s="13">
        <v>34.25</v>
      </c>
      <c r="O2566">
        <v>715</v>
      </c>
      <c r="P2566">
        <v>719</v>
      </c>
      <c r="Q2566">
        <f t="shared" si="242"/>
        <v>717</v>
      </c>
      <c r="R2566" s="8" t="str">
        <f t="shared" si="243"/>
        <v>GOOD</v>
      </c>
      <c r="S2566">
        <f t="shared" si="240"/>
        <v>1</v>
      </c>
      <c r="T2566" s="8" t="str">
        <f t="shared" si="244"/>
        <v>HIGH</v>
      </c>
      <c r="U2566" s="8" t="str">
        <f t="shared" si="245"/>
        <v>High DTI / Low Income / Low FICO</v>
      </c>
    </row>
    <row r="2567" spans="1:21" x14ac:dyDescent="0.3">
      <c r="A2567">
        <v>65985546</v>
      </c>
      <c r="B2567" s="6">
        <v>7975</v>
      </c>
      <c r="C2567" t="s">
        <v>26</v>
      </c>
      <c r="D2567" s="4">
        <v>0.1699</v>
      </c>
      <c r="E2567" t="s">
        <v>15</v>
      </c>
      <c r="F2567" t="s">
        <v>53</v>
      </c>
      <c r="G2567" t="s">
        <v>33</v>
      </c>
      <c r="H2567" t="s">
        <v>37</v>
      </c>
      <c r="I2567" s="6">
        <v>53000</v>
      </c>
      <c r="J2567" s="8" t="str">
        <f t="shared" si="241"/>
        <v>MEDIUM</v>
      </c>
      <c r="K2567" t="s">
        <v>29</v>
      </c>
      <c r="L2567" t="s">
        <v>20</v>
      </c>
      <c r="M2567" s="13">
        <v>0.1467</v>
      </c>
      <c r="N2567" s="13">
        <v>14.67</v>
      </c>
      <c r="O2567">
        <v>665</v>
      </c>
      <c r="P2567">
        <v>669</v>
      </c>
      <c r="Q2567">
        <f t="shared" si="242"/>
        <v>667</v>
      </c>
      <c r="R2567" s="8" t="str">
        <f t="shared" si="243"/>
        <v>FAIR</v>
      </c>
      <c r="S2567">
        <f t="shared" si="240"/>
        <v>2</v>
      </c>
      <c r="T2567" s="8" t="str">
        <f t="shared" si="244"/>
        <v>MEDIUM</v>
      </c>
      <c r="U2567" s="8" t="str">
        <f t="shared" si="245"/>
        <v>Moderate DTI/Income/FICO</v>
      </c>
    </row>
    <row r="2568" spans="1:21" x14ac:dyDescent="0.3">
      <c r="A2568">
        <v>66533189</v>
      </c>
      <c r="B2568" s="6">
        <v>5500</v>
      </c>
      <c r="C2568" t="s">
        <v>26</v>
      </c>
      <c r="D2568" s="4">
        <v>7.8899999999999998E-2</v>
      </c>
      <c r="E2568" t="s">
        <v>45</v>
      </c>
      <c r="F2568" t="s">
        <v>64</v>
      </c>
      <c r="G2568" t="s">
        <v>39</v>
      </c>
      <c r="H2568" t="s">
        <v>24</v>
      </c>
      <c r="I2568" s="6">
        <v>80000</v>
      </c>
      <c r="J2568" s="8" t="str">
        <f t="shared" si="241"/>
        <v>HIGH</v>
      </c>
      <c r="K2568" t="s">
        <v>29</v>
      </c>
      <c r="L2568" t="s">
        <v>25</v>
      </c>
      <c r="M2568" s="13">
        <v>9.0299999999999991E-2</v>
      </c>
      <c r="N2568" s="13">
        <v>9.0299999999999994</v>
      </c>
      <c r="O2568">
        <v>670</v>
      </c>
      <c r="P2568">
        <v>674</v>
      </c>
      <c r="Q2568">
        <f t="shared" si="242"/>
        <v>672</v>
      </c>
      <c r="R2568" s="8" t="str">
        <f t="shared" si="243"/>
        <v>FAIR</v>
      </c>
      <c r="S2568">
        <f t="shared" si="240"/>
        <v>2</v>
      </c>
      <c r="T2568" s="8" t="str">
        <f t="shared" si="244"/>
        <v>MEDIUM</v>
      </c>
      <c r="U2568" s="8" t="str">
        <f t="shared" si="245"/>
        <v>Moderate DTI/Income/FICO</v>
      </c>
    </row>
    <row r="2569" spans="1:21" x14ac:dyDescent="0.3">
      <c r="A2569">
        <v>63868426</v>
      </c>
      <c r="B2569" s="6">
        <v>13200</v>
      </c>
      <c r="C2569" t="s">
        <v>26</v>
      </c>
      <c r="D2569" s="4">
        <v>8.1799999999999998E-2</v>
      </c>
      <c r="E2569" t="s">
        <v>34</v>
      </c>
      <c r="F2569" t="s">
        <v>35</v>
      </c>
      <c r="G2569" t="s">
        <v>60</v>
      </c>
      <c r="H2569" t="s">
        <v>24</v>
      </c>
      <c r="I2569" s="6">
        <v>45000</v>
      </c>
      <c r="J2569" s="8" t="str">
        <f t="shared" si="241"/>
        <v>MEDIUM</v>
      </c>
      <c r="K2569" t="s">
        <v>29</v>
      </c>
      <c r="L2569" t="s">
        <v>25</v>
      </c>
      <c r="M2569" s="13">
        <v>0.188</v>
      </c>
      <c r="N2569" s="13">
        <v>18.8</v>
      </c>
      <c r="O2569">
        <v>665</v>
      </c>
      <c r="P2569">
        <v>669</v>
      </c>
      <c r="Q2569">
        <f t="shared" si="242"/>
        <v>667</v>
      </c>
      <c r="R2569" s="8" t="str">
        <f t="shared" si="243"/>
        <v>FAIR</v>
      </c>
      <c r="S2569">
        <f t="shared" si="240"/>
        <v>2</v>
      </c>
      <c r="T2569" s="8" t="str">
        <f t="shared" si="244"/>
        <v>MEDIUM</v>
      </c>
      <c r="U2569" s="8" t="str">
        <f t="shared" si="245"/>
        <v>Moderate DTI/Income/FICO</v>
      </c>
    </row>
    <row r="2570" spans="1:21" x14ac:dyDescent="0.3">
      <c r="A2570">
        <v>65732928</v>
      </c>
      <c r="B2570" s="6">
        <v>24000</v>
      </c>
      <c r="C2570" t="s">
        <v>14</v>
      </c>
      <c r="D2570" s="4">
        <v>0.1149</v>
      </c>
      <c r="E2570" t="s">
        <v>34</v>
      </c>
      <c r="F2570" t="s">
        <v>54</v>
      </c>
      <c r="G2570" t="s">
        <v>69</v>
      </c>
      <c r="H2570" t="s">
        <v>24</v>
      </c>
      <c r="I2570" s="6">
        <v>130000</v>
      </c>
      <c r="J2570" s="8" t="str">
        <f t="shared" si="241"/>
        <v>HIGH</v>
      </c>
      <c r="K2570" t="s">
        <v>29</v>
      </c>
      <c r="L2570" t="s">
        <v>25</v>
      </c>
      <c r="M2570" s="13">
        <v>0.27660000000000001</v>
      </c>
      <c r="N2570" s="13">
        <v>27.66</v>
      </c>
      <c r="O2570">
        <v>710</v>
      </c>
      <c r="P2570">
        <v>714</v>
      </c>
      <c r="Q2570">
        <f t="shared" si="242"/>
        <v>712</v>
      </c>
      <c r="R2570" s="8" t="str">
        <f t="shared" si="243"/>
        <v>GOOD</v>
      </c>
      <c r="S2570">
        <f t="shared" si="240"/>
        <v>1</v>
      </c>
      <c r="T2570" s="8" t="str">
        <f t="shared" si="244"/>
        <v>HIGH</v>
      </c>
      <c r="U2570" s="8" t="str">
        <f t="shared" si="245"/>
        <v>High DTI / Low Income / Low FICO</v>
      </c>
    </row>
    <row r="2571" spans="1:21" x14ac:dyDescent="0.3">
      <c r="A2571">
        <v>62559723</v>
      </c>
      <c r="B2571" s="6">
        <v>25000</v>
      </c>
      <c r="C2571" t="s">
        <v>14</v>
      </c>
      <c r="D2571" s="4">
        <v>0.19989999999999999</v>
      </c>
      <c r="E2571" t="s">
        <v>43</v>
      </c>
      <c r="F2571" t="s">
        <v>44</v>
      </c>
      <c r="G2571" t="s">
        <v>23</v>
      </c>
      <c r="H2571" t="s">
        <v>37</v>
      </c>
      <c r="I2571" s="6">
        <v>103500</v>
      </c>
      <c r="J2571" s="8" t="str">
        <f t="shared" si="241"/>
        <v>HIGH</v>
      </c>
      <c r="K2571" t="s">
        <v>29</v>
      </c>
      <c r="L2571" t="s">
        <v>20</v>
      </c>
      <c r="M2571" s="13">
        <v>0.1085</v>
      </c>
      <c r="N2571" s="13">
        <v>10.85</v>
      </c>
      <c r="O2571">
        <v>670</v>
      </c>
      <c r="P2571">
        <v>674</v>
      </c>
      <c r="Q2571">
        <f t="shared" si="242"/>
        <v>672</v>
      </c>
      <c r="R2571" s="8" t="str">
        <f t="shared" si="243"/>
        <v>FAIR</v>
      </c>
      <c r="S2571">
        <f t="shared" si="240"/>
        <v>2</v>
      </c>
      <c r="T2571" s="8" t="str">
        <f t="shared" si="244"/>
        <v>MEDIUM</v>
      </c>
      <c r="U2571" s="8" t="str">
        <f t="shared" si="245"/>
        <v>Moderate DTI/Income/FICO</v>
      </c>
    </row>
    <row r="2572" spans="1:21" x14ac:dyDescent="0.3">
      <c r="A2572">
        <v>63074748</v>
      </c>
      <c r="B2572" s="6">
        <v>6400</v>
      </c>
      <c r="C2572" t="s">
        <v>26</v>
      </c>
      <c r="D2572" s="4">
        <v>0.1153</v>
      </c>
      <c r="E2572" t="s">
        <v>34</v>
      </c>
      <c r="F2572" t="s">
        <v>54</v>
      </c>
      <c r="G2572" t="s">
        <v>69</v>
      </c>
      <c r="H2572" t="s">
        <v>18</v>
      </c>
      <c r="I2572" s="6">
        <v>110000</v>
      </c>
      <c r="J2572" s="8" t="str">
        <f t="shared" si="241"/>
        <v>HIGH</v>
      </c>
      <c r="K2572" t="s">
        <v>29</v>
      </c>
      <c r="L2572" t="s">
        <v>82</v>
      </c>
      <c r="M2572" s="13">
        <v>0.13550000000000001</v>
      </c>
      <c r="N2572" s="13">
        <v>13.55</v>
      </c>
      <c r="O2572">
        <v>690</v>
      </c>
      <c r="P2572">
        <v>694</v>
      </c>
      <c r="Q2572">
        <f t="shared" si="242"/>
        <v>692</v>
      </c>
      <c r="R2572" s="8" t="str">
        <f t="shared" si="243"/>
        <v>FAIR</v>
      </c>
      <c r="S2572">
        <f t="shared" si="240"/>
        <v>2</v>
      </c>
      <c r="T2572" s="8" t="str">
        <f t="shared" si="244"/>
        <v>MEDIUM</v>
      </c>
      <c r="U2572" s="8" t="str">
        <f t="shared" si="245"/>
        <v>Moderate DTI/Income/FICO</v>
      </c>
    </row>
    <row r="2573" spans="1:21" x14ac:dyDescent="0.3">
      <c r="A2573">
        <v>66520561</v>
      </c>
      <c r="B2573" s="6">
        <v>21850</v>
      </c>
      <c r="C2573" t="s">
        <v>26</v>
      </c>
      <c r="D2573" s="4">
        <v>7.2599999999999998E-2</v>
      </c>
      <c r="E2573" t="s">
        <v>45</v>
      </c>
      <c r="F2573" t="s">
        <v>61</v>
      </c>
      <c r="G2573" t="s">
        <v>33</v>
      </c>
      <c r="H2573" t="s">
        <v>24</v>
      </c>
      <c r="I2573" s="6">
        <v>150000</v>
      </c>
      <c r="J2573" s="8" t="str">
        <f t="shared" si="241"/>
        <v>HIGH</v>
      </c>
      <c r="K2573" t="s">
        <v>29</v>
      </c>
      <c r="L2573" t="s">
        <v>20</v>
      </c>
      <c r="M2573" s="13">
        <v>0.21</v>
      </c>
      <c r="N2573" s="13">
        <v>21</v>
      </c>
      <c r="O2573">
        <v>760</v>
      </c>
      <c r="P2573">
        <v>764</v>
      </c>
      <c r="Q2573">
        <f t="shared" si="242"/>
        <v>762</v>
      </c>
      <c r="R2573" s="8" t="str">
        <f t="shared" si="243"/>
        <v>GOOD</v>
      </c>
      <c r="S2573">
        <f t="shared" si="240"/>
        <v>1</v>
      </c>
      <c r="T2573" s="8" t="str">
        <f t="shared" si="244"/>
        <v>HIGH</v>
      </c>
      <c r="U2573" s="8" t="str">
        <f t="shared" si="245"/>
        <v>High DTI / Low Income / Low FICO</v>
      </c>
    </row>
    <row r="2574" spans="1:21" x14ac:dyDescent="0.3">
      <c r="A2574">
        <v>64009250</v>
      </c>
      <c r="B2574" s="6">
        <v>4800</v>
      </c>
      <c r="C2574" t="s">
        <v>26</v>
      </c>
      <c r="D2574" s="4">
        <v>0.1149</v>
      </c>
      <c r="E2574" t="s">
        <v>34</v>
      </c>
      <c r="F2574" t="s">
        <v>54</v>
      </c>
      <c r="G2574" t="s">
        <v>33</v>
      </c>
      <c r="H2574" t="s">
        <v>37</v>
      </c>
      <c r="I2574" s="6">
        <v>60000</v>
      </c>
      <c r="J2574" s="8" t="str">
        <f t="shared" si="241"/>
        <v>MEDIUM</v>
      </c>
      <c r="K2574" t="s">
        <v>29</v>
      </c>
      <c r="L2574" t="s">
        <v>20</v>
      </c>
      <c r="M2574" s="13">
        <v>0.1104</v>
      </c>
      <c r="N2574" s="13">
        <v>11.04</v>
      </c>
      <c r="O2574">
        <v>710</v>
      </c>
      <c r="P2574">
        <v>714</v>
      </c>
      <c r="Q2574">
        <f t="shared" si="242"/>
        <v>712</v>
      </c>
      <c r="R2574" s="8" t="str">
        <f t="shared" si="243"/>
        <v>GOOD</v>
      </c>
      <c r="S2574">
        <f t="shared" si="240"/>
        <v>2</v>
      </c>
      <c r="T2574" s="8" t="str">
        <f t="shared" si="244"/>
        <v>MEDIUM</v>
      </c>
      <c r="U2574" s="8" t="str">
        <f t="shared" si="245"/>
        <v>Moderate DTI/Income/FICO</v>
      </c>
    </row>
    <row r="2575" spans="1:21" x14ac:dyDescent="0.3">
      <c r="A2575">
        <v>63084444</v>
      </c>
      <c r="B2575" s="6">
        <v>10000</v>
      </c>
      <c r="C2575" t="s">
        <v>26</v>
      </c>
      <c r="D2575" s="4">
        <v>0.12689999999999999</v>
      </c>
      <c r="E2575" t="s">
        <v>21</v>
      </c>
      <c r="F2575" t="s">
        <v>22</v>
      </c>
      <c r="G2575" t="s">
        <v>17</v>
      </c>
      <c r="H2575" t="s">
        <v>37</v>
      </c>
      <c r="I2575" s="6">
        <v>38000</v>
      </c>
      <c r="J2575" s="8" t="str">
        <f t="shared" si="241"/>
        <v>LOW</v>
      </c>
      <c r="K2575" t="s">
        <v>29</v>
      </c>
      <c r="L2575" t="s">
        <v>20</v>
      </c>
      <c r="M2575" s="13">
        <v>7.9899999999999999E-2</v>
      </c>
      <c r="N2575" s="13">
        <v>7.99</v>
      </c>
      <c r="O2575">
        <v>665</v>
      </c>
      <c r="P2575">
        <v>669</v>
      </c>
      <c r="Q2575">
        <f t="shared" si="242"/>
        <v>667</v>
      </c>
      <c r="R2575" s="8" t="str">
        <f t="shared" si="243"/>
        <v>FAIR</v>
      </c>
      <c r="S2575">
        <f t="shared" si="240"/>
        <v>1</v>
      </c>
      <c r="T2575" s="8" t="str">
        <f t="shared" si="244"/>
        <v>HIGH</v>
      </c>
      <c r="U2575" s="8" t="str">
        <f t="shared" si="245"/>
        <v>High DTI / Low Income / Low FICO</v>
      </c>
    </row>
    <row r="2576" spans="1:21" x14ac:dyDescent="0.3">
      <c r="A2576">
        <v>66310741</v>
      </c>
      <c r="B2576" s="6">
        <v>15650</v>
      </c>
      <c r="C2576" t="s">
        <v>14</v>
      </c>
      <c r="D2576" s="4">
        <v>0.11220000000000001</v>
      </c>
      <c r="E2576" t="s">
        <v>34</v>
      </c>
      <c r="F2576" t="s">
        <v>54</v>
      </c>
      <c r="G2576" t="s">
        <v>33</v>
      </c>
      <c r="H2576" t="s">
        <v>24</v>
      </c>
      <c r="I2576" s="6">
        <v>77900</v>
      </c>
      <c r="J2576" s="8" t="str">
        <f t="shared" si="241"/>
        <v>HIGH</v>
      </c>
      <c r="K2576" t="s">
        <v>29</v>
      </c>
      <c r="L2576" t="s">
        <v>20</v>
      </c>
      <c r="M2576" s="13">
        <v>0.31879999999999997</v>
      </c>
      <c r="N2576" s="13">
        <v>31.879999999999995</v>
      </c>
      <c r="O2576">
        <v>695</v>
      </c>
      <c r="P2576">
        <v>699</v>
      </c>
      <c r="Q2576">
        <f t="shared" si="242"/>
        <v>697</v>
      </c>
      <c r="R2576" s="8" t="str">
        <f t="shared" si="243"/>
        <v>FAIR</v>
      </c>
      <c r="S2576">
        <f t="shared" si="240"/>
        <v>1</v>
      </c>
      <c r="T2576" s="8" t="str">
        <f t="shared" si="244"/>
        <v>HIGH</v>
      </c>
      <c r="U2576" s="8" t="str">
        <f t="shared" si="245"/>
        <v>High DTI / Low Income / Low FICO</v>
      </c>
    </row>
    <row r="2577" spans="1:21" x14ac:dyDescent="0.3">
      <c r="A2577">
        <v>66036339</v>
      </c>
      <c r="B2577" s="6">
        <v>30875</v>
      </c>
      <c r="C2577" t="s">
        <v>26</v>
      </c>
      <c r="D2577" s="4">
        <v>0.16550000000000001</v>
      </c>
      <c r="E2577" t="s">
        <v>15</v>
      </c>
      <c r="F2577" t="s">
        <v>16</v>
      </c>
      <c r="G2577" t="s">
        <v>33</v>
      </c>
      <c r="H2577" t="s">
        <v>37</v>
      </c>
      <c r="I2577" s="6">
        <v>104000</v>
      </c>
      <c r="J2577" s="8" t="str">
        <f t="shared" si="241"/>
        <v>HIGH</v>
      </c>
      <c r="K2577" t="s">
        <v>48</v>
      </c>
      <c r="L2577" t="s">
        <v>25</v>
      </c>
      <c r="M2577" s="13">
        <v>9.1899999999999996E-2</v>
      </c>
      <c r="N2577" s="13">
        <v>9.19</v>
      </c>
      <c r="O2577">
        <v>670</v>
      </c>
      <c r="P2577">
        <v>674</v>
      </c>
      <c r="Q2577">
        <f t="shared" si="242"/>
        <v>672</v>
      </c>
      <c r="R2577" s="8" t="str">
        <f t="shared" si="243"/>
        <v>FAIR</v>
      </c>
      <c r="S2577">
        <f t="shared" si="240"/>
        <v>2</v>
      </c>
      <c r="T2577" s="8" t="str">
        <f t="shared" si="244"/>
        <v>MEDIUM</v>
      </c>
      <c r="U2577" s="8" t="str">
        <f t="shared" si="245"/>
        <v>Moderate DTI/Income/FICO</v>
      </c>
    </row>
    <row r="2578" spans="1:21" x14ac:dyDescent="0.3">
      <c r="A2578">
        <v>65935481</v>
      </c>
      <c r="B2578" s="6">
        <v>9000</v>
      </c>
      <c r="C2578" t="s">
        <v>26</v>
      </c>
      <c r="D2578" s="4">
        <v>0.11220000000000001</v>
      </c>
      <c r="E2578" t="s">
        <v>34</v>
      </c>
      <c r="F2578" t="s">
        <v>54</v>
      </c>
      <c r="G2578" t="s">
        <v>33</v>
      </c>
      <c r="H2578" t="s">
        <v>24</v>
      </c>
      <c r="I2578" s="6">
        <v>69000</v>
      </c>
      <c r="J2578" s="8" t="str">
        <f t="shared" si="241"/>
        <v>HIGH</v>
      </c>
      <c r="K2578" t="s">
        <v>29</v>
      </c>
      <c r="L2578" t="s">
        <v>20</v>
      </c>
      <c r="M2578" s="13">
        <v>4.3799999999999999E-2</v>
      </c>
      <c r="N2578" s="13">
        <v>4.38</v>
      </c>
      <c r="O2578">
        <v>660</v>
      </c>
      <c r="P2578">
        <v>664</v>
      </c>
      <c r="Q2578">
        <f t="shared" si="242"/>
        <v>662</v>
      </c>
      <c r="R2578" s="8" t="str">
        <f t="shared" si="243"/>
        <v>FAIR</v>
      </c>
      <c r="S2578">
        <f t="shared" si="240"/>
        <v>2</v>
      </c>
      <c r="T2578" s="8" t="str">
        <f t="shared" si="244"/>
        <v>MEDIUM</v>
      </c>
      <c r="U2578" s="8" t="str">
        <f t="shared" si="245"/>
        <v>Moderate DTI/Income/FICO</v>
      </c>
    </row>
    <row r="2579" spans="1:21" x14ac:dyDescent="0.3">
      <c r="A2579">
        <v>62367378</v>
      </c>
      <c r="B2579" s="6">
        <v>10000</v>
      </c>
      <c r="C2579" t="s">
        <v>26</v>
      </c>
      <c r="D2579" s="4">
        <v>6.8900000000000003E-2</v>
      </c>
      <c r="E2579" t="s">
        <v>45</v>
      </c>
      <c r="F2579" t="s">
        <v>46</v>
      </c>
      <c r="G2579" t="s">
        <v>17</v>
      </c>
      <c r="H2579" t="s">
        <v>37</v>
      </c>
      <c r="I2579" s="6">
        <v>100000</v>
      </c>
      <c r="J2579" s="8" t="str">
        <f t="shared" si="241"/>
        <v>HIGH</v>
      </c>
      <c r="K2579" t="s">
        <v>29</v>
      </c>
      <c r="L2579" t="s">
        <v>25</v>
      </c>
      <c r="M2579" s="13">
        <v>9.1899999999999996E-2</v>
      </c>
      <c r="N2579" s="13">
        <v>9.19</v>
      </c>
      <c r="O2579">
        <v>740</v>
      </c>
      <c r="P2579">
        <v>744</v>
      </c>
      <c r="Q2579">
        <f t="shared" si="242"/>
        <v>742</v>
      </c>
      <c r="R2579" s="8" t="str">
        <f t="shared" si="243"/>
        <v>GOOD</v>
      </c>
      <c r="S2579">
        <f t="shared" si="240"/>
        <v>3</v>
      </c>
      <c r="T2579" s="8" t="str">
        <f t="shared" si="244"/>
        <v>LOW</v>
      </c>
      <c r="U2579" s="8" t="str">
        <f t="shared" si="245"/>
        <v>Strong Profile</v>
      </c>
    </row>
    <row r="2580" spans="1:21" x14ac:dyDescent="0.3">
      <c r="A2580">
        <v>68495288</v>
      </c>
      <c r="B2580" s="6">
        <v>20000</v>
      </c>
      <c r="C2580" t="s">
        <v>26</v>
      </c>
      <c r="D2580" s="4">
        <v>9.8000000000000004E-2</v>
      </c>
      <c r="E2580" t="s">
        <v>34</v>
      </c>
      <c r="F2580" t="s">
        <v>58</v>
      </c>
      <c r="G2580" t="s">
        <v>33</v>
      </c>
      <c r="H2580" t="s">
        <v>24</v>
      </c>
      <c r="I2580" s="6">
        <v>250000</v>
      </c>
      <c r="J2580" s="8" t="str">
        <f t="shared" si="241"/>
        <v>HIGH</v>
      </c>
      <c r="K2580" t="s">
        <v>29</v>
      </c>
      <c r="L2580" t="s">
        <v>20</v>
      </c>
      <c r="M2580" s="13">
        <v>0.1017</v>
      </c>
      <c r="N2580" s="13">
        <v>10.17</v>
      </c>
      <c r="O2580">
        <v>675</v>
      </c>
      <c r="P2580">
        <v>679</v>
      </c>
      <c r="Q2580">
        <f t="shared" si="242"/>
        <v>677</v>
      </c>
      <c r="R2580" s="8" t="str">
        <f t="shared" si="243"/>
        <v>FAIR</v>
      </c>
      <c r="S2580">
        <f t="shared" si="240"/>
        <v>2</v>
      </c>
      <c r="T2580" s="8" t="str">
        <f t="shared" si="244"/>
        <v>MEDIUM</v>
      </c>
      <c r="U2580" s="8" t="str">
        <f t="shared" si="245"/>
        <v>Moderate DTI/Income/FICO</v>
      </c>
    </row>
    <row r="2581" spans="1:21" x14ac:dyDescent="0.3">
      <c r="A2581">
        <v>67125239</v>
      </c>
      <c r="B2581" s="6">
        <v>11725</v>
      </c>
      <c r="C2581" t="s">
        <v>14</v>
      </c>
      <c r="D2581" s="4">
        <v>0.1699</v>
      </c>
      <c r="E2581" t="s">
        <v>15</v>
      </c>
      <c r="F2581" t="s">
        <v>53</v>
      </c>
      <c r="G2581" t="s">
        <v>33</v>
      </c>
      <c r="H2581" t="s">
        <v>37</v>
      </c>
      <c r="I2581" s="6">
        <v>68000</v>
      </c>
      <c r="J2581" s="8" t="str">
        <f t="shared" si="241"/>
        <v>HIGH</v>
      </c>
      <c r="K2581" t="s">
        <v>19</v>
      </c>
      <c r="L2581" t="s">
        <v>20</v>
      </c>
      <c r="M2581" s="13">
        <v>0.23749999999999999</v>
      </c>
      <c r="N2581" s="13">
        <v>23.75</v>
      </c>
      <c r="O2581">
        <v>690</v>
      </c>
      <c r="P2581">
        <v>694</v>
      </c>
      <c r="Q2581">
        <f t="shared" si="242"/>
        <v>692</v>
      </c>
      <c r="R2581" s="8" t="str">
        <f t="shared" si="243"/>
        <v>FAIR</v>
      </c>
      <c r="S2581">
        <f t="shared" si="240"/>
        <v>1</v>
      </c>
      <c r="T2581" s="8" t="str">
        <f t="shared" si="244"/>
        <v>HIGH</v>
      </c>
      <c r="U2581" s="8" t="str">
        <f t="shared" si="245"/>
        <v>High DTI / Low Income / Low FICO</v>
      </c>
    </row>
    <row r="2582" spans="1:21" x14ac:dyDescent="0.3">
      <c r="A2582">
        <v>61549767</v>
      </c>
      <c r="B2582" s="6">
        <v>4800</v>
      </c>
      <c r="C2582" t="s">
        <v>26</v>
      </c>
      <c r="D2582" s="4">
        <v>6.2400000000000004E-2</v>
      </c>
      <c r="E2582" t="s">
        <v>45</v>
      </c>
      <c r="F2582" t="s">
        <v>62</v>
      </c>
      <c r="G2582" t="s">
        <v>33</v>
      </c>
      <c r="H2582" t="s">
        <v>37</v>
      </c>
      <c r="I2582" s="6">
        <v>50000</v>
      </c>
      <c r="J2582" s="8" t="str">
        <f t="shared" si="241"/>
        <v>MEDIUM</v>
      </c>
      <c r="K2582" t="s">
        <v>29</v>
      </c>
      <c r="L2582" t="s">
        <v>25</v>
      </c>
      <c r="M2582" s="13">
        <v>0.17480000000000001</v>
      </c>
      <c r="N2582" s="13">
        <v>17.48</v>
      </c>
      <c r="O2582">
        <v>680</v>
      </c>
      <c r="P2582">
        <v>684</v>
      </c>
      <c r="Q2582">
        <f t="shared" si="242"/>
        <v>682</v>
      </c>
      <c r="R2582" s="8" t="str">
        <f t="shared" si="243"/>
        <v>FAIR</v>
      </c>
      <c r="S2582">
        <f t="shared" si="240"/>
        <v>2</v>
      </c>
      <c r="T2582" s="8" t="str">
        <f t="shared" si="244"/>
        <v>MEDIUM</v>
      </c>
      <c r="U2582" s="8" t="str">
        <f t="shared" si="245"/>
        <v>Moderate DTI/Income/FICO</v>
      </c>
    </row>
    <row r="2583" spans="1:21" x14ac:dyDescent="0.3">
      <c r="A2583">
        <v>65925276</v>
      </c>
      <c r="B2583" s="6">
        <v>30000</v>
      </c>
      <c r="C2583" t="s">
        <v>26</v>
      </c>
      <c r="D2583" s="4">
        <v>0.12590000000000001</v>
      </c>
      <c r="E2583" t="s">
        <v>21</v>
      </c>
      <c r="F2583" t="s">
        <v>22</v>
      </c>
      <c r="G2583" t="s">
        <v>72</v>
      </c>
      <c r="H2583" t="s">
        <v>37</v>
      </c>
      <c r="I2583" s="6">
        <v>60000</v>
      </c>
      <c r="J2583" s="8" t="str">
        <f t="shared" si="241"/>
        <v>MEDIUM</v>
      </c>
      <c r="K2583" t="s">
        <v>29</v>
      </c>
      <c r="L2583" t="s">
        <v>20</v>
      </c>
      <c r="M2583" s="13">
        <v>0.29199999999999998</v>
      </c>
      <c r="N2583" s="13">
        <v>29.2</v>
      </c>
      <c r="O2583">
        <v>750</v>
      </c>
      <c r="P2583">
        <v>754</v>
      </c>
      <c r="Q2583">
        <f t="shared" si="242"/>
        <v>752</v>
      </c>
      <c r="R2583" s="8" t="str">
        <f t="shared" si="243"/>
        <v>GOOD</v>
      </c>
      <c r="S2583">
        <f t="shared" si="240"/>
        <v>1</v>
      </c>
      <c r="T2583" s="8" t="str">
        <f t="shared" si="244"/>
        <v>HIGH</v>
      </c>
      <c r="U2583" s="8" t="str">
        <f t="shared" si="245"/>
        <v>High DTI / Low Income / Low FICO</v>
      </c>
    </row>
    <row r="2584" spans="1:21" x14ac:dyDescent="0.3">
      <c r="A2584">
        <v>64170777</v>
      </c>
      <c r="B2584" s="6">
        <v>7200</v>
      </c>
      <c r="C2584" t="s">
        <v>26</v>
      </c>
      <c r="D2584" s="4">
        <v>0.12050000000000001</v>
      </c>
      <c r="E2584" t="s">
        <v>21</v>
      </c>
      <c r="F2584" t="s">
        <v>40</v>
      </c>
      <c r="G2584" t="s">
        <v>33</v>
      </c>
      <c r="H2584" t="s">
        <v>24</v>
      </c>
      <c r="I2584" s="6">
        <v>63000</v>
      </c>
      <c r="J2584" s="8" t="str">
        <f t="shared" si="241"/>
        <v>HIGH</v>
      </c>
      <c r="K2584" t="s">
        <v>29</v>
      </c>
      <c r="L2584" t="s">
        <v>59</v>
      </c>
      <c r="M2584" s="13">
        <v>0.16589999999999999</v>
      </c>
      <c r="N2584" s="13">
        <v>16.59</v>
      </c>
      <c r="O2584">
        <v>685</v>
      </c>
      <c r="P2584">
        <v>689</v>
      </c>
      <c r="Q2584">
        <f t="shared" si="242"/>
        <v>687</v>
      </c>
      <c r="R2584" s="8" t="str">
        <f t="shared" si="243"/>
        <v>FAIR</v>
      </c>
      <c r="S2584">
        <f t="shared" si="240"/>
        <v>2</v>
      </c>
      <c r="T2584" s="8" t="str">
        <f t="shared" si="244"/>
        <v>MEDIUM</v>
      </c>
      <c r="U2584" s="8" t="str">
        <f t="shared" si="245"/>
        <v>Moderate DTI/Income/FICO</v>
      </c>
    </row>
    <row r="2585" spans="1:21" x14ac:dyDescent="0.3">
      <c r="A2585">
        <v>67988845</v>
      </c>
      <c r="B2585" s="6">
        <v>12000</v>
      </c>
      <c r="C2585" t="s">
        <v>14</v>
      </c>
      <c r="D2585" s="4">
        <v>8.3800000000000013E-2</v>
      </c>
      <c r="E2585" t="s">
        <v>34</v>
      </c>
      <c r="F2585" t="s">
        <v>35</v>
      </c>
      <c r="G2585" t="s">
        <v>23</v>
      </c>
      <c r="H2585" t="s">
        <v>37</v>
      </c>
      <c r="I2585" s="6">
        <v>37500</v>
      </c>
      <c r="J2585" s="8" t="str">
        <f t="shared" si="241"/>
        <v>LOW</v>
      </c>
      <c r="K2585" t="s">
        <v>29</v>
      </c>
      <c r="L2585" t="s">
        <v>25</v>
      </c>
      <c r="M2585" s="13">
        <v>0.1421</v>
      </c>
      <c r="N2585" s="13">
        <v>14.21</v>
      </c>
      <c r="O2585">
        <v>740</v>
      </c>
      <c r="P2585">
        <v>744</v>
      </c>
      <c r="Q2585">
        <f t="shared" si="242"/>
        <v>742</v>
      </c>
      <c r="R2585" s="8" t="str">
        <f t="shared" si="243"/>
        <v>GOOD</v>
      </c>
      <c r="S2585">
        <f t="shared" si="240"/>
        <v>1</v>
      </c>
      <c r="T2585" s="8" t="str">
        <f t="shared" si="244"/>
        <v>HIGH</v>
      </c>
      <c r="U2585" s="8" t="str">
        <f t="shared" si="245"/>
        <v>High DTI / Low Income / Low FICO</v>
      </c>
    </row>
    <row r="2586" spans="1:21" x14ac:dyDescent="0.3">
      <c r="A2586">
        <v>66055243</v>
      </c>
      <c r="B2586" s="6">
        <v>3050</v>
      </c>
      <c r="C2586" t="s">
        <v>26</v>
      </c>
      <c r="D2586" s="4">
        <v>0.182</v>
      </c>
      <c r="E2586" t="s">
        <v>43</v>
      </c>
      <c r="F2586" t="s">
        <v>65</v>
      </c>
      <c r="G2586" t="s">
        <v>33</v>
      </c>
      <c r="H2586" t="s">
        <v>37</v>
      </c>
      <c r="I2586" s="6">
        <v>50000</v>
      </c>
      <c r="J2586" s="8" t="str">
        <f t="shared" si="241"/>
        <v>MEDIUM</v>
      </c>
      <c r="K2586" t="s">
        <v>48</v>
      </c>
      <c r="L2586" t="s">
        <v>25</v>
      </c>
      <c r="M2586" s="13">
        <v>0.32719999999999999</v>
      </c>
      <c r="N2586" s="13">
        <v>32.72</v>
      </c>
      <c r="O2586">
        <v>665</v>
      </c>
      <c r="P2586">
        <v>669</v>
      </c>
      <c r="Q2586">
        <f t="shared" si="242"/>
        <v>667</v>
      </c>
      <c r="R2586" s="8" t="str">
        <f t="shared" si="243"/>
        <v>FAIR</v>
      </c>
      <c r="S2586">
        <f t="shared" si="240"/>
        <v>1</v>
      </c>
      <c r="T2586" s="8" t="str">
        <f t="shared" si="244"/>
        <v>HIGH</v>
      </c>
      <c r="U2586" s="8" t="str">
        <f t="shared" si="245"/>
        <v>High DTI / Low Income / Low FICO</v>
      </c>
    </row>
    <row r="2587" spans="1:21" x14ac:dyDescent="0.3">
      <c r="A2587">
        <v>63908084</v>
      </c>
      <c r="B2587" s="6">
        <v>8000</v>
      </c>
      <c r="C2587" t="s">
        <v>26</v>
      </c>
      <c r="D2587" s="4">
        <v>0.1318</v>
      </c>
      <c r="E2587" t="s">
        <v>21</v>
      </c>
      <c r="F2587" t="s">
        <v>32</v>
      </c>
      <c r="G2587" t="s">
        <v>72</v>
      </c>
      <c r="H2587" t="s">
        <v>24</v>
      </c>
      <c r="I2587" s="6">
        <v>80000</v>
      </c>
      <c r="J2587" s="8" t="str">
        <f t="shared" si="241"/>
        <v>HIGH</v>
      </c>
      <c r="K2587" t="s">
        <v>48</v>
      </c>
      <c r="L2587" t="s">
        <v>20</v>
      </c>
      <c r="M2587" s="13">
        <v>9.5399999999999985E-2</v>
      </c>
      <c r="N2587" s="13">
        <v>9.5399999999999991</v>
      </c>
      <c r="O2587">
        <v>680</v>
      </c>
      <c r="P2587">
        <v>684</v>
      </c>
      <c r="Q2587">
        <f t="shared" si="242"/>
        <v>682</v>
      </c>
      <c r="R2587" s="8" t="str">
        <f t="shared" si="243"/>
        <v>FAIR</v>
      </c>
      <c r="S2587">
        <f t="shared" si="240"/>
        <v>2</v>
      </c>
      <c r="T2587" s="8" t="str">
        <f t="shared" si="244"/>
        <v>MEDIUM</v>
      </c>
      <c r="U2587" s="8" t="str">
        <f t="shared" si="245"/>
        <v>Moderate DTI/Income/FICO</v>
      </c>
    </row>
    <row r="2588" spans="1:21" x14ac:dyDescent="0.3">
      <c r="A2588">
        <v>63600343</v>
      </c>
      <c r="B2588" s="6">
        <v>7000</v>
      </c>
      <c r="C2588" t="s">
        <v>26</v>
      </c>
      <c r="D2588" s="4">
        <v>0.1318</v>
      </c>
      <c r="E2588" t="s">
        <v>21</v>
      </c>
      <c r="F2588" t="s">
        <v>32</v>
      </c>
      <c r="G2588" t="s">
        <v>33</v>
      </c>
      <c r="H2588" t="s">
        <v>18</v>
      </c>
      <c r="I2588" s="6">
        <v>75000</v>
      </c>
      <c r="J2588" s="8" t="str">
        <f t="shared" si="241"/>
        <v>HIGH</v>
      </c>
      <c r="K2588" t="s">
        <v>29</v>
      </c>
      <c r="L2588" t="s">
        <v>20</v>
      </c>
      <c r="M2588" s="13">
        <v>0.27779999999999999</v>
      </c>
      <c r="N2588" s="13">
        <v>27.779999999999998</v>
      </c>
      <c r="O2588">
        <v>665</v>
      </c>
      <c r="P2588">
        <v>669</v>
      </c>
      <c r="Q2588">
        <f t="shared" si="242"/>
        <v>667</v>
      </c>
      <c r="R2588" s="8" t="str">
        <f t="shared" si="243"/>
        <v>FAIR</v>
      </c>
      <c r="S2588">
        <f t="shared" si="240"/>
        <v>1</v>
      </c>
      <c r="T2588" s="8" t="str">
        <f t="shared" si="244"/>
        <v>HIGH</v>
      </c>
      <c r="U2588" s="8" t="str">
        <f t="shared" si="245"/>
        <v>High DTI / Low Income / Low FICO</v>
      </c>
    </row>
    <row r="2589" spans="1:21" x14ac:dyDescent="0.3">
      <c r="A2589">
        <v>65604107</v>
      </c>
      <c r="B2589" s="6">
        <v>16000</v>
      </c>
      <c r="C2589" t="s">
        <v>26</v>
      </c>
      <c r="D2589" s="4">
        <v>0.1149</v>
      </c>
      <c r="E2589" t="s">
        <v>34</v>
      </c>
      <c r="F2589" t="s">
        <v>54</v>
      </c>
      <c r="G2589" t="s">
        <v>17</v>
      </c>
      <c r="H2589" t="s">
        <v>24</v>
      </c>
      <c r="I2589" s="6">
        <v>111675</v>
      </c>
      <c r="J2589" s="8" t="str">
        <f t="shared" si="241"/>
        <v>HIGH</v>
      </c>
      <c r="K2589" t="s">
        <v>29</v>
      </c>
      <c r="L2589" t="s">
        <v>20</v>
      </c>
      <c r="M2589" s="13">
        <v>7.0900000000000005E-2</v>
      </c>
      <c r="N2589" s="13">
        <v>7.0900000000000007</v>
      </c>
      <c r="O2589">
        <v>670</v>
      </c>
      <c r="P2589">
        <v>674</v>
      </c>
      <c r="Q2589">
        <f t="shared" si="242"/>
        <v>672</v>
      </c>
      <c r="R2589" s="8" t="str">
        <f t="shared" si="243"/>
        <v>FAIR</v>
      </c>
      <c r="S2589">
        <f t="shared" si="240"/>
        <v>2</v>
      </c>
      <c r="T2589" s="8" t="str">
        <f t="shared" si="244"/>
        <v>MEDIUM</v>
      </c>
      <c r="U2589" s="8" t="str">
        <f t="shared" si="245"/>
        <v>Moderate DTI/Income/FICO</v>
      </c>
    </row>
    <row r="2590" spans="1:21" x14ac:dyDescent="0.3">
      <c r="A2590">
        <v>67317967</v>
      </c>
      <c r="B2590" s="6">
        <v>6000</v>
      </c>
      <c r="C2590" t="s">
        <v>26</v>
      </c>
      <c r="D2590" s="4">
        <v>9.1700000000000004E-2</v>
      </c>
      <c r="E2590" t="s">
        <v>34</v>
      </c>
      <c r="F2590" t="s">
        <v>68</v>
      </c>
      <c r="G2590" t="s">
        <v>33</v>
      </c>
      <c r="H2590" t="s">
        <v>18</v>
      </c>
      <c r="I2590" s="6">
        <v>42000</v>
      </c>
      <c r="J2590" s="8" t="str">
        <f t="shared" si="241"/>
        <v>MEDIUM</v>
      </c>
      <c r="K2590" t="s">
        <v>29</v>
      </c>
      <c r="L2590" t="s">
        <v>20</v>
      </c>
      <c r="M2590" s="13">
        <v>0.27489999999999998</v>
      </c>
      <c r="N2590" s="13">
        <v>27.49</v>
      </c>
      <c r="O2590">
        <v>710</v>
      </c>
      <c r="P2590">
        <v>714</v>
      </c>
      <c r="Q2590">
        <f t="shared" si="242"/>
        <v>712</v>
      </c>
      <c r="R2590" s="8" t="str">
        <f t="shared" si="243"/>
        <v>GOOD</v>
      </c>
      <c r="S2590">
        <f t="shared" si="240"/>
        <v>1</v>
      </c>
      <c r="T2590" s="8" t="str">
        <f t="shared" si="244"/>
        <v>HIGH</v>
      </c>
      <c r="U2590" s="8" t="str">
        <f t="shared" si="245"/>
        <v>High DTI / Low Income / Low FICO</v>
      </c>
    </row>
    <row r="2591" spans="1:21" x14ac:dyDescent="0.3">
      <c r="A2591">
        <v>63438643</v>
      </c>
      <c r="B2591" s="6">
        <v>10450</v>
      </c>
      <c r="C2591" t="s">
        <v>26</v>
      </c>
      <c r="D2591" s="4">
        <v>0.1855</v>
      </c>
      <c r="E2591" t="s">
        <v>43</v>
      </c>
      <c r="F2591" t="s">
        <v>70</v>
      </c>
      <c r="G2591" t="s">
        <v>33</v>
      </c>
      <c r="H2591" t="s">
        <v>24</v>
      </c>
      <c r="I2591" s="6">
        <v>84000</v>
      </c>
      <c r="J2591" s="8" t="str">
        <f t="shared" si="241"/>
        <v>HIGH</v>
      </c>
      <c r="K2591" t="s">
        <v>29</v>
      </c>
      <c r="L2591" t="s">
        <v>20</v>
      </c>
      <c r="M2591" s="13">
        <v>8.8399999999999992E-2</v>
      </c>
      <c r="N2591" s="13">
        <v>8.84</v>
      </c>
      <c r="O2591">
        <v>660</v>
      </c>
      <c r="P2591">
        <v>664</v>
      </c>
      <c r="Q2591">
        <f t="shared" si="242"/>
        <v>662</v>
      </c>
      <c r="R2591" s="8" t="str">
        <f t="shared" si="243"/>
        <v>FAIR</v>
      </c>
      <c r="S2591">
        <f t="shared" si="240"/>
        <v>2</v>
      </c>
      <c r="T2591" s="8" t="str">
        <f t="shared" si="244"/>
        <v>MEDIUM</v>
      </c>
      <c r="U2591" s="8" t="str">
        <f t="shared" si="245"/>
        <v>Moderate DTI/Income/FICO</v>
      </c>
    </row>
    <row r="2592" spans="1:21" x14ac:dyDescent="0.3">
      <c r="A2592">
        <v>64371029</v>
      </c>
      <c r="B2592" s="6">
        <v>20000</v>
      </c>
      <c r="C2592" t="s">
        <v>14</v>
      </c>
      <c r="D2592" s="4">
        <v>7.8899999999999998E-2</v>
      </c>
      <c r="E2592" t="s">
        <v>45</v>
      </c>
      <c r="F2592" t="s">
        <v>64</v>
      </c>
      <c r="G2592" t="s">
        <v>50</v>
      </c>
      <c r="H2592" t="s">
        <v>18</v>
      </c>
      <c r="I2592" s="6">
        <v>140000</v>
      </c>
      <c r="J2592" s="8" t="str">
        <f t="shared" si="241"/>
        <v>HIGH</v>
      </c>
      <c r="K2592" t="s">
        <v>48</v>
      </c>
      <c r="L2592" t="s">
        <v>20</v>
      </c>
      <c r="M2592" s="13">
        <v>0.24850000000000003</v>
      </c>
      <c r="N2592" s="13">
        <v>24.85</v>
      </c>
      <c r="O2592">
        <v>760</v>
      </c>
      <c r="P2592">
        <v>764</v>
      </c>
      <c r="Q2592">
        <f t="shared" si="242"/>
        <v>762</v>
      </c>
      <c r="R2592" s="8" t="str">
        <f t="shared" si="243"/>
        <v>GOOD</v>
      </c>
      <c r="S2592">
        <f t="shared" si="240"/>
        <v>1</v>
      </c>
      <c r="T2592" s="8" t="str">
        <f t="shared" si="244"/>
        <v>HIGH</v>
      </c>
      <c r="U2592" s="8" t="str">
        <f t="shared" si="245"/>
        <v>High DTI / Low Income / Low FICO</v>
      </c>
    </row>
    <row r="2593" spans="1:21" x14ac:dyDescent="0.3">
      <c r="A2593">
        <v>65694477</v>
      </c>
      <c r="B2593" s="6">
        <v>30000</v>
      </c>
      <c r="C2593" t="s">
        <v>26</v>
      </c>
      <c r="D2593" s="4">
        <v>0.13669999999999999</v>
      </c>
      <c r="E2593" t="s">
        <v>21</v>
      </c>
      <c r="F2593" t="s">
        <v>30</v>
      </c>
      <c r="G2593" t="s">
        <v>17</v>
      </c>
      <c r="H2593" t="s">
        <v>24</v>
      </c>
      <c r="I2593" s="6">
        <v>75000</v>
      </c>
      <c r="J2593" s="8" t="str">
        <f t="shared" si="241"/>
        <v>HIGH</v>
      </c>
      <c r="K2593" t="s">
        <v>29</v>
      </c>
      <c r="L2593" t="s">
        <v>20</v>
      </c>
      <c r="M2593" s="13">
        <v>0.15279999999999999</v>
      </c>
      <c r="N2593" s="13">
        <v>15.28</v>
      </c>
      <c r="O2593">
        <v>665</v>
      </c>
      <c r="P2593">
        <v>669</v>
      </c>
      <c r="Q2593">
        <f t="shared" si="242"/>
        <v>667</v>
      </c>
      <c r="R2593" s="8" t="str">
        <f t="shared" si="243"/>
        <v>FAIR</v>
      </c>
      <c r="S2593">
        <f t="shared" si="240"/>
        <v>2</v>
      </c>
      <c r="T2593" s="8" t="str">
        <f t="shared" si="244"/>
        <v>MEDIUM</v>
      </c>
      <c r="U2593" s="8" t="str">
        <f t="shared" si="245"/>
        <v>Moderate DTI/Income/FICO</v>
      </c>
    </row>
    <row r="2594" spans="1:21" x14ac:dyDescent="0.3">
      <c r="A2594">
        <v>66260718</v>
      </c>
      <c r="B2594" s="6">
        <v>10000</v>
      </c>
      <c r="C2594" t="s">
        <v>26</v>
      </c>
      <c r="D2594" s="4">
        <v>9.7599999999999992E-2</v>
      </c>
      <c r="E2594" t="s">
        <v>34</v>
      </c>
      <c r="F2594" t="s">
        <v>58</v>
      </c>
      <c r="G2594" t="s">
        <v>33</v>
      </c>
      <c r="H2594" t="s">
        <v>24</v>
      </c>
      <c r="I2594" s="6">
        <v>36000</v>
      </c>
      <c r="J2594" s="8" t="str">
        <f t="shared" si="241"/>
        <v>LOW</v>
      </c>
      <c r="K2594" t="s">
        <v>29</v>
      </c>
      <c r="L2594" t="s">
        <v>20</v>
      </c>
      <c r="M2594" s="13">
        <v>0.26200000000000001</v>
      </c>
      <c r="N2594" s="13">
        <v>26.200000000000003</v>
      </c>
      <c r="O2594">
        <v>670</v>
      </c>
      <c r="P2594">
        <v>674</v>
      </c>
      <c r="Q2594">
        <f t="shared" si="242"/>
        <v>672</v>
      </c>
      <c r="R2594" s="8" t="str">
        <f t="shared" si="243"/>
        <v>FAIR</v>
      </c>
      <c r="S2594">
        <f t="shared" si="240"/>
        <v>1</v>
      </c>
      <c r="T2594" s="8" t="str">
        <f t="shared" si="244"/>
        <v>HIGH</v>
      </c>
      <c r="U2594" s="8" t="str">
        <f t="shared" si="245"/>
        <v>High DTI / Low Income / Low FICO</v>
      </c>
    </row>
    <row r="2595" spans="1:21" x14ac:dyDescent="0.3">
      <c r="A2595">
        <v>63215473</v>
      </c>
      <c r="B2595" s="6">
        <v>14000</v>
      </c>
      <c r="C2595" t="s">
        <v>26</v>
      </c>
      <c r="D2595" s="4">
        <v>6.8900000000000003E-2</v>
      </c>
      <c r="E2595" t="s">
        <v>45</v>
      </c>
      <c r="F2595" t="s">
        <v>46</v>
      </c>
      <c r="G2595" t="s">
        <v>69</v>
      </c>
      <c r="H2595" t="s">
        <v>37</v>
      </c>
      <c r="I2595" s="6">
        <v>54500</v>
      </c>
      <c r="J2595" s="8" t="str">
        <f t="shared" si="241"/>
        <v>MEDIUM</v>
      </c>
      <c r="K2595" t="s">
        <v>29</v>
      </c>
      <c r="L2595" t="s">
        <v>25</v>
      </c>
      <c r="M2595" s="13">
        <v>6.1900000000000004E-2</v>
      </c>
      <c r="N2595" s="13">
        <v>6.19</v>
      </c>
      <c r="O2595">
        <v>710</v>
      </c>
      <c r="P2595">
        <v>714</v>
      </c>
      <c r="Q2595">
        <f t="shared" si="242"/>
        <v>712</v>
      </c>
      <c r="R2595" s="8" t="str">
        <f t="shared" si="243"/>
        <v>GOOD</v>
      </c>
      <c r="S2595">
        <f t="shared" si="240"/>
        <v>2</v>
      </c>
      <c r="T2595" s="8" t="str">
        <f t="shared" si="244"/>
        <v>MEDIUM</v>
      </c>
      <c r="U2595" s="8" t="str">
        <f t="shared" si="245"/>
        <v>Moderate DTI/Income/FICO</v>
      </c>
    </row>
    <row r="2596" spans="1:21" x14ac:dyDescent="0.3">
      <c r="A2596">
        <v>63438192</v>
      </c>
      <c r="B2596" s="6">
        <v>12000</v>
      </c>
      <c r="C2596" t="s">
        <v>26</v>
      </c>
      <c r="D2596" s="4">
        <v>8.1799999999999998E-2</v>
      </c>
      <c r="E2596" t="s">
        <v>34</v>
      </c>
      <c r="F2596" t="s">
        <v>35</v>
      </c>
      <c r="G2596" t="s">
        <v>33</v>
      </c>
      <c r="H2596" t="s">
        <v>37</v>
      </c>
      <c r="I2596" s="6">
        <v>130000</v>
      </c>
      <c r="J2596" s="8" t="str">
        <f t="shared" si="241"/>
        <v>HIGH</v>
      </c>
      <c r="K2596" t="s">
        <v>29</v>
      </c>
      <c r="L2596" t="s">
        <v>20</v>
      </c>
      <c r="M2596" s="13">
        <v>0.1012</v>
      </c>
      <c r="N2596" s="13">
        <v>10.119999999999999</v>
      </c>
      <c r="O2596">
        <v>675</v>
      </c>
      <c r="P2596">
        <v>679</v>
      </c>
      <c r="Q2596">
        <f t="shared" si="242"/>
        <v>677</v>
      </c>
      <c r="R2596" s="8" t="str">
        <f t="shared" si="243"/>
        <v>FAIR</v>
      </c>
      <c r="S2596">
        <f t="shared" si="240"/>
        <v>2</v>
      </c>
      <c r="T2596" s="8" t="str">
        <f t="shared" si="244"/>
        <v>MEDIUM</v>
      </c>
      <c r="U2596" s="8" t="str">
        <f t="shared" si="245"/>
        <v>Moderate DTI/Income/FICO</v>
      </c>
    </row>
    <row r="2597" spans="1:21" x14ac:dyDescent="0.3">
      <c r="A2597">
        <v>65665375</v>
      </c>
      <c r="B2597" s="6">
        <v>15000</v>
      </c>
      <c r="C2597" t="s">
        <v>26</v>
      </c>
      <c r="D2597" s="4">
        <v>9.9900000000000003E-2</v>
      </c>
      <c r="E2597" t="s">
        <v>34</v>
      </c>
      <c r="F2597" t="s">
        <v>58</v>
      </c>
      <c r="G2597" t="s">
        <v>33</v>
      </c>
      <c r="H2597" t="s">
        <v>24</v>
      </c>
      <c r="I2597" s="6">
        <v>74000</v>
      </c>
      <c r="J2597" s="8" t="str">
        <f t="shared" si="241"/>
        <v>HIGH</v>
      </c>
      <c r="K2597" t="s">
        <v>29</v>
      </c>
      <c r="L2597" t="s">
        <v>20</v>
      </c>
      <c r="M2597" s="13">
        <v>0.10640000000000001</v>
      </c>
      <c r="N2597" s="13">
        <v>10.64</v>
      </c>
      <c r="O2597">
        <v>705</v>
      </c>
      <c r="P2597">
        <v>709</v>
      </c>
      <c r="Q2597">
        <f t="shared" si="242"/>
        <v>707</v>
      </c>
      <c r="R2597" s="8" t="str">
        <f t="shared" si="243"/>
        <v>GOOD</v>
      </c>
      <c r="S2597">
        <f t="shared" si="240"/>
        <v>3</v>
      </c>
      <c r="T2597" s="8" t="str">
        <f t="shared" si="244"/>
        <v>LOW</v>
      </c>
      <c r="U2597" s="8" t="str">
        <f t="shared" si="245"/>
        <v>Strong Profile</v>
      </c>
    </row>
    <row r="2598" spans="1:21" x14ac:dyDescent="0.3">
      <c r="A2598">
        <v>65854174</v>
      </c>
      <c r="B2598" s="6">
        <v>9000</v>
      </c>
      <c r="C2598" t="s">
        <v>26</v>
      </c>
      <c r="D2598" s="4">
        <v>0.17859999999999998</v>
      </c>
      <c r="E2598" t="s">
        <v>15</v>
      </c>
      <c r="F2598" t="s">
        <v>51</v>
      </c>
      <c r="G2598" t="s">
        <v>28</v>
      </c>
      <c r="H2598" t="s">
        <v>24</v>
      </c>
      <c r="I2598" s="6">
        <v>30000</v>
      </c>
      <c r="J2598" s="8" t="str">
        <f t="shared" si="241"/>
        <v>LOW</v>
      </c>
      <c r="K2598" t="s">
        <v>48</v>
      </c>
      <c r="L2598" t="s">
        <v>20</v>
      </c>
      <c r="M2598" s="13">
        <v>0.28239999999999998</v>
      </c>
      <c r="N2598" s="13">
        <v>28.24</v>
      </c>
      <c r="O2598">
        <v>660</v>
      </c>
      <c r="P2598">
        <v>664</v>
      </c>
      <c r="Q2598">
        <f t="shared" si="242"/>
        <v>662</v>
      </c>
      <c r="R2598" s="8" t="str">
        <f t="shared" si="243"/>
        <v>FAIR</v>
      </c>
      <c r="S2598">
        <f t="shared" si="240"/>
        <v>1</v>
      </c>
      <c r="T2598" s="8" t="str">
        <f t="shared" si="244"/>
        <v>HIGH</v>
      </c>
      <c r="U2598" s="8" t="str">
        <f t="shared" si="245"/>
        <v>High DTI / Low Income / Low FICO</v>
      </c>
    </row>
    <row r="2599" spans="1:21" x14ac:dyDescent="0.3">
      <c r="A2599">
        <v>66401292</v>
      </c>
      <c r="B2599" s="6">
        <v>15000</v>
      </c>
      <c r="C2599" t="s">
        <v>26</v>
      </c>
      <c r="D2599" s="4">
        <v>0.11220000000000001</v>
      </c>
      <c r="E2599" t="s">
        <v>34</v>
      </c>
      <c r="F2599" t="s">
        <v>54</v>
      </c>
      <c r="G2599" t="s">
        <v>60</v>
      </c>
      <c r="H2599" t="s">
        <v>24</v>
      </c>
      <c r="I2599" s="6">
        <v>104000</v>
      </c>
      <c r="J2599" s="8" t="str">
        <f t="shared" si="241"/>
        <v>HIGH</v>
      </c>
      <c r="K2599" t="s">
        <v>29</v>
      </c>
      <c r="L2599" t="s">
        <v>20</v>
      </c>
      <c r="M2599" s="13">
        <v>0.1469</v>
      </c>
      <c r="N2599" s="13">
        <v>14.69</v>
      </c>
      <c r="O2599">
        <v>700</v>
      </c>
      <c r="P2599">
        <v>704</v>
      </c>
      <c r="Q2599">
        <f t="shared" si="242"/>
        <v>702</v>
      </c>
      <c r="R2599" s="8" t="str">
        <f t="shared" si="243"/>
        <v>GOOD</v>
      </c>
      <c r="S2599">
        <f t="shared" si="240"/>
        <v>2</v>
      </c>
      <c r="T2599" s="8" t="str">
        <f t="shared" si="244"/>
        <v>MEDIUM</v>
      </c>
      <c r="U2599" s="8" t="str">
        <f t="shared" si="245"/>
        <v>Moderate DTI/Income/FICO</v>
      </c>
    </row>
    <row r="2600" spans="1:21" x14ac:dyDescent="0.3">
      <c r="A2600">
        <v>66563859</v>
      </c>
      <c r="B2600" s="6">
        <v>22650</v>
      </c>
      <c r="C2600" t="s">
        <v>14</v>
      </c>
      <c r="D2600" s="4">
        <v>0.14480000000000001</v>
      </c>
      <c r="E2600" t="s">
        <v>21</v>
      </c>
      <c r="F2600" t="s">
        <v>56</v>
      </c>
      <c r="G2600" t="s">
        <v>39</v>
      </c>
      <c r="H2600" t="s">
        <v>24</v>
      </c>
      <c r="I2600" s="6">
        <v>75000</v>
      </c>
      <c r="J2600" s="8" t="str">
        <f t="shared" si="241"/>
        <v>HIGH</v>
      </c>
      <c r="K2600" t="s">
        <v>29</v>
      </c>
      <c r="L2600" t="s">
        <v>20</v>
      </c>
      <c r="M2600" s="13">
        <v>0.2482</v>
      </c>
      <c r="N2600" s="13">
        <v>24.82</v>
      </c>
      <c r="O2600">
        <v>745</v>
      </c>
      <c r="P2600">
        <v>749</v>
      </c>
      <c r="Q2600">
        <f t="shared" si="242"/>
        <v>747</v>
      </c>
      <c r="R2600" s="8" t="str">
        <f t="shared" si="243"/>
        <v>GOOD</v>
      </c>
      <c r="S2600">
        <f t="shared" si="240"/>
        <v>1</v>
      </c>
      <c r="T2600" s="8" t="str">
        <f t="shared" si="244"/>
        <v>HIGH</v>
      </c>
      <c r="U2600" s="8" t="str">
        <f t="shared" si="245"/>
        <v>High DTI / Low Income / Low FICO</v>
      </c>
    </row>
    <row r="2601" spans="1:21" x14ac:dyDescent="0.3">
      <c r="A2601">
        <v>63425567</v>
      </c>
      <c r="B2601" s="6">
        <v>9000</v>
      </c>
      <c r="C2601" t="s">
        <v>26</v>
      </c>
      <c r="D2601" s="4">
        <v>5.3200000000000004E-2</v>
      </c>
      <c r="E2601" t="s">
        <v>45</v>
      </c>
      <c r="F2601" t="s">
        <v>57</v>
      </c>
      <c r="G2601" t="s">
        <v>72</v>
      </c>
      <c r="H2601" t="s">
        <v>24</v>
      </c>
      <c r="I2601" s="6">
        <v>99580</v>
      </c>
      <c r="J2601" s="8" t="str">
        <f t="shared" si="241"/>
        <v>HIGH</v>
      </c>
      <c r="K2601" t="s">
        <v>29</v>
      </c>
      <c r="L2601" t="s">
        <v>20</v>
      </c>
      <c r="M2601" s="13">
        <v>0.1069</v>
      </c>
      <c r="N2601" s="13">
        <v>10.69</v>
      </c>
      <c r="O2601">
        <v>680</v>
      </c>
      <c r="P2601">
        <v>684</v>
      </c>
      <c r="Q2601">
        <f t="shared" si="242"/>
        <v>682</v>
      </c>
      <c r="R2601" s="8" t="str">
        <f t="shared" si="243"/>
        <v>FAIR</v>
      </c>
      <c r="S2601">
        <f t="shared" si="240"/>
        <v>2</v>
      </c>
      <c r="T2601" s="8" t="str">
        <f t="shared" si="244"/>
        <v>MEDIUM</v>
      </c>
      <c r="U2601" s="8" t="str">
        <f t="shared" si="245"/>
        <v>Moderate DTI/Income/FICO</v>
      </c>
    </row>
    <row r="2602" spans="1:21" x14ac:dyDescent="0.3">
      <c r="A2602">
        <v>68584572</v>
      </c>
      <c r="B2602" s="6">
        <v>8500</v>
      </c>
      <c r="C2602" t="s">
        <v>26</v>
      </c>
      <c r="D2602" s="4">
        <v>0.11990000000000001</v>
      </c>
      <c r="E2602" t="s">
        <v>21</v>
      </c>
      <c r="F2602" t="s">
        <v>40</v>
      </c>
      <c r="G2602" t="s">
        <v>28</v>
      </c>
      <c r="H2602" t="s">
        <v>37</v>
      </c>
      <c r="I2602" s="6">
        <v>39000</v>
      </c>
      <c r="J2602" s="8" t="str">
        <f t="shared" si="241"/>
        <v>LOW</v>
      </c>
      <c r="K2602" t="s">
        <v>29</v>
      </c>
      <c r="L2602" t="s">
        <v>20</v>
      </c>
      <c r="M2602" s="13">
        <v>9.2600000000000002E-2</v>
      </c>
      <c r="N2602" s="13">
        <v>9.26</v>
      </c>
      <c r="O2602">
        <v>670</v>
      </c>
      <c r="P2602">
        <v>674</v>
      </c>
      <c r="Q2602">
        <f t="shared" si="242"/>
        <v>672</v>
      </c>
      <c r="R2602" s="8" t="str">
        <f t="shared" si="243"/>
        <v>FAIR</v>
      </c>
      <c r="S2602">
        <f t="shared" si="240"/>
        <v>1</v>
      </c>
      <c r="T2602" s="8" t="str">
        <f t="shared" si="244"/>
        <v>HIGH</v>
      </c>
      <c r="U2602" s="8" t="str">
        <f t="shared" si="245"/>
        <v>High DTI / Low Income / Low FICO</v>
      </c>
    </row>
    <row r="2603" spans="1:21" x14ac:dyDescent="0.3">
      <c r="A2603">
        <v>65895844</v>
      </c>
      <c r="B2603" s="6">
        <v>5000</v>
      </c>
      <c r="C2603" t="s">
        <v>26</v>
      </c>
      <c r="D2603" s="4">
        <v>0.1699</v>
      </c>
      <c r="E2603" t="s">
        <v>15</v>
      </c>
      <c r="F2603" t="s">
        <v>53</v>
      </c>
      <c r="G2603" t="s">
        <v>60</v>
      </c>
      <c r="H2603" t="s">
        <v>18</v>
      </c>
      <c r="I2603" s="6">
        <v>51000</v>
      </c>
      <c r="J2603" s="8" t="str">
        <f t="shared" si="241"/>
        <v>MEDIUM</v>
      </c>
      <c r="K2603" t="s">
        <v>29</v>
      </c>
      <c r="L2603" t="s">
        <v>20</v>
      </c>
      <c r="M2603" s="13">
        <v>0.17579999999999998</v>
      </c>
      <c r="N2603" s="13">
        <v>17.579999999999998</v>
      </c>
      <c r="O2603">
        <v>665</v>
      </c>
      <c r="P2603">
        <v>669</v>
      </c>
      <c r="Q2603">
        <f t="shared" si="242"/>
        <v>667</v>
      </c>
      <c r="R2603" s="8" t="str">
        <f t="shared" si="243"/>
        <v>FAIR</v>
      </c>
      <c r="S2603">
        <f t="shared" si="240"/>
        <v>2</v>
      </c>
      <c r="T2603" s="8" t="str">
        <f t="shared" si="244"/>
        <v>MEDIUM</v>
      </c>
      <c r="U2603" s="8" t="str">
        <f t="shared" si="245"/>
        <v>Moderate DTI/Income/FICO</v>
      </c>
    </row>
    <row r="2604" spans="1:21" x14ac:dyDescent="0.3">
      <c r="A2604">
        <v>66562912</v>
      </c>
      <c r="B2604" s="6">
        <v>5000</v>
      </c>
      <c r="C2604" t="s">
        <v>26</v>
      </c>
      <c r="D2604" s="4">
        <v>0.11220000000000001</v>
      </c>
      <c r="E2604" t="s">
        <v>34</v>
      </c>
      <c r="F2604" t="s">
        <v>54</v>
      </c>
      <c r="G2604" t="s">
        <v>17</v>
      </c>
      <c r="H2604" t="s">
        <v>37</v>
      </c>
      <c r="I2604" s="6">
        <v>50000</v>
      </c>
      <c r="J2604" s="8" t="str">
        <f t="shared" si="241"/>
        <v>MEDIUM</v>
      </c>
      <c r="K2604" t="s">
        <v>29</v>
      </c>
      <c r="L2604" t="s">
        <v>25</v>
      </c>
      <c r="M2604" s="13">
        <v>0.36369999999999997</v>
      </c>
      <c r="N2604" s="13">
        <v>36.369999999999997</v>
      </c>
      <c r="O2604">
        <v>670</v>
      </c>
      <c r="P2604">
        <v>674</v>
      </c>
      <c r="Q2604">
        <f t="shared" si="242"/>
        <v>672</v>
      </c>
      <c r="R2604" s="8" t="str">
        <f t="shared" si="243"/>
        <v>FAIR</v>
      </c>
      <c r="S2604">
        <f t="shared" si="240"/>
        <v>1</v>
      </c>
      <c r="T2604" s="8" t="str">
        <f t="shared" si="244"/>
        <v>HIGH</v>
      </c>
      <c r="U2604" s="8" t="str">
        <f t="shared" si="245"/>
        <v>High DTI / Low Income / Low FICO</v>
      </c>
    </row>
    <row r="2605" spans="1:21" x14ac:dyDescent="0.3">
      <c r="A2605">
        <v>65038383</v>
      </c>
      <c r="B2605" s="6">
        <v>9775</v>
      </c>
      <c r="C2605" t="s">
        <v>26</v>
      </c>
      <c r="D2605" s="4">
        <v>0.11990000000000001</v>
      </c>
      <c r="E2605" t="s">
        <v>21</v>
      </c>
      <c r="F2605" t="s">
        <v>40</v>
      </c>
      <c r="G2605" t="s">
        <v>23</v>
      </c>
      <c r="H2605" t="s">
        <v>37</v>
      </c>
      <c r="I2605" s="6">
        <v>47000</v>
      </c>
      <c r="J2605" s="8" t="str">
        <f t="shared" si="241"/>
        <v>MEDIUM</v>
      </c>
      <c r="K2605" t="s">
        <v>29</v>
      </c>
      <c r="L2605" t="s">
        <v>20</v>
      </c>
      <c r="M2605" s="13">
        <v>8.3100000000000007E-2</v>
      </c>
      <c r="N2605" s="13">
        <v>8.31</v>
      </c>
      <c r="O2605">
        <v>680</v>
      </c>
      <c r="P2605">
        <v>684</v>
      </c>
      <c r="Q2605">
        <f t="shared" si="242"/>
        <v>682</v>
      </c>
      <c r="R2605" s="8" t="str">
        <f t="shared" si="243"/>
        <v>FAIR</v>
      </c>
      <c r="S2605">
        <f t="shared" si="240"/>
        <v>2</v>
      </c>
      <c r="T2605" s="8" t="str">
        <f t="shared" si="244"/>
        <v>MEDIUM</v>
      </c>
      <c r="U2605" s="8" t="str">
        <f t="shared" si="245"/>
        <v>Moderate DTI/Income/FICO</v>
      </c>
    </row>
    <row r="2606" spans="1:21" x14ac:dyDescent="0.3">
      <c r="A2606">
        <v>68373157</v>
      </c>
      <c r="B2606" s="6">
        <v>35000</v>
      </c>
      <c r="C2606" t="s">
        <v>26</v>
      </c>
      <c r="D2606" s="4">
        <v>0.14849999999999999</v>
      </c>
      <c r="E2606" t="s">
        <v>21</v>
      </c>
      <c r="F2606" t="s">
        <v>56</v>
      </c>
      <c r="G2606" t="s">
        <v>23</v>
      </c>
      <c r="H2606" t="s">
        <v>37</v>
      </c>
      <c r="I2606" s="6">
        <v>150000</v>
      </c>
      <c r="J2606" s="8" t="str">
        <f t="shared" si="241"/>
        <v>HIGH</v>
      </c>
      <c r="K2606" t="s">
        <v>29</v>
      </c>
      <c r="L2606" t="s">
        <v>20</v>
      </c>
      <c r="M2606" s="13">
        <v>0.14119999999999999</v>
      </c>
      <c r="N2606" s="13">
        <v>14.12</v>
      </c>
      <c r="O2606">
        <v>665</v>
      </c>
      <c r="P2606">
        <v>669</v>
      </c>
      <c r="Q2606">
        <f t="shared" si="242"/>
        <v>667</v>
      </c>
      <c r="R2606" s="8" t="str">
        <f t="shared" si="243"/>
        <v>FAIR</v>
      </c>
      <c r="S2606">
        <f t="shared" si="240"/>
        <v>2</v>
      </c>
      <c r="T2606" s="8" t="str">
        <f t="shared" si="244"/>
        <v>MEDIUM</v>
      </c>
      <c r="U2606" s="8" t="str">
        <f t="shared" si="245"/>
        <v>Moderate DTI/Income/FICO</v>
      </c>
    </row>
    <row r="2607" spans="1:21" x14ac:dyDescent="0.3">
      <c r="A2607">
        <v>63335048</v>
      </c>
      <c r="B2607" s="6">
        <v>15000</v>
      </c>
      <c r="C2607" t="s">
        <v>14</v>
      </c>
      <c r="D2607" s="4">
        <v>0.19190000000000002</v>
      </c>
      <c r="E2607" t="s">
        <v>43</v>
      </c>
      <c r="F2607" t="s">
        <v>76</v>
      </c>
      <c r="G2607" t="s">
        <v>33</v>
      </c>
      <c r="H2607" t="s">
        <v>37</v>
      </c>
      <c r="I2607" s="6">
        <v>50000</v>
      </c>
      <c r="J2607" s="8" t="str">
        <f t="shared" si="241"/>
        <v>MEDIUM</v>
      </c>
      <c r="K2607" t="s">
        <v>48</v>
      </c>
      <c r="L2607" t="s">
        <v>20</v>
      </c>
      <c r="M2607" s="13">
        <v>0.15410000000000001</v>
      </c>
      <c r="N2607" s="13">
        <v>15.410000000000002</v>
      </c>
      <c r="O2607">
        <v>665</v>
      </c>
      <c r="P2607">
        <v>669</v>
      </c>
      <c r="Q2607">
        <f t="shared" si="242"/>
        <v>667</v>
      </c>
      <c r="R2607" s="8" t="str">
        <f t="shared" si="243"/>
        <v>FAIR</v>
      </c>
      <c r="S2607">
        <f t="shared" si="240"/>
        <v>2</v>
      </c>
      <c r="T2607" s="8" t="str">
        <f t="shared" si="244"/>
        <v>MEDIUM</v>
      </c>
      <c r="U2607" s="8" t="str">
        <f t="shared" si="245"/>
        <v>Moderate DTI/Income/FICO</v>
      </c>
    </row>
    <row r="2608" spans="1:21" x14ac:dyDescent="0.3">
      <c r="A2608">
        <v>65502379</v>
      </c>
      <c r="B2608" s="6">
        <v>4200</v>
      </c>
      <c r="C2608" t="s">
        <v>26</v>
      </c>
      <c r="D2608" s="4">
        <v>0.15410000000000001</v>
      </c>
      <c r="E2608" t="s">
        <v>15</v>
      </c>
      <c r="F2608" t="s">
        <v>27</v>
      </c>
      <c r="G2608" t="s">
        <v>33</v>
      </c>
      <c r="H2608" t="s">
        <v>37</v>
      </c>
      <c r="I2608" s="6">
        <v>29000</v>
      </c>
      <c r="J2608" s="8" t="str">
        <f t="shared" si="241"/>
        <v>LOW</v>
      </c>
      <c r="K2608" t="s">
        <v>29</v>
      </c>
      <c r="L2608" t="s">
        <v>20</v>
      </c>
      <c r="M2608" s="13">
        <v>0.10099999999999999</v>
      </c>
      <c r="N2608" s="13">
        <v>10.1</v>
      </c>
      <c r="O2608">
        <v>690</v>
      </c>
      <c r="P2608">
        <v>694</v>
      </c>
      <c r="Q2608">
        <f t="shared" si="242"/>
        <v>692</v>
      </c>
      <c r="R2608" s="8" t="str">
        <f t="shared" si="243"/>
        <v>FAIR</v>
      </c>
      <c r="S2608">
        <f t="shared" si="240"/>
        <v>1</v>
      </c>
      <c r="T2608" s="8" t="str">
        <f t="shared" si="244"/>
        <v>HIGH</v>
      </c>
      <c r="U2608" s="8" t="str">
        <f t="shared" si="245"/>
        <v>High DTI / Low Income / Low FICO</v>
      </c>
    </row>
    <row r="2609" spans="1:21" x14ac:dyDescent="0.3">
      <c r="A2609">
        <v>63216136</v>
      </c>
      <c r="B2609" s="6">
        <v>16000</v>
      </c>
      <c r="C2609" t="s">
        <v>14</v>
      </c>
      <c r="D2609" s="4">
        <v>0.16550000000000001</v>
      </c>
      <c r="E2609" t="s">
        <v>15</v>
      </c>
      <c r="F2609" t="s">
        <v>16</v>
      </c>
      <c r="G2609" t="s">
        <v>33</v>
      </c>
      <c r="H2609" t="s">
        <v>37</v>
      </c>
      <c r="I2609" s="6">
        <v>57000</v>
      </c>
      <c r="J2609" s="8" t="str">
        <f t="shared" si="241"/>
        <v>MEDIUM</v>
      </c>
      <c r="K2609" t="s">
        <v>48</v>
      </c>
      <c r="L2609" t="s">
        <v>20</v>
      </c>
      <c r="M2609" s="13">
        <v>7.1399999999999991E-2</v>
      </c>
      <c r="N2609" s="13">
        <v>7.1399999999999988</v>
      </c>
      <c r="O2609">
        <v>680</v>
      </c>
      <c r="P2609">
        <v>684</v>
      </c>
      <c r="Q2609">
        <f t="shared" si="242"/>
        <v>682</v>
      </c>
      <c r="R2609" s="8" t="str">
        <f t="shared" si="243"/>
        <v>FAIR</v>
      </c>
      <c r="S2609">
        <f t="shared" si="240"/>
        <v>2</v>
      </c>
      <c r="T2609" s="8" t="str">
        <f t="shared" si="244"/>
        <v>MEDIUM</v>
      </c>
      <c r="U2609" s="8" t="str">
        <f t="shared" si="245"/>
        <v>Moderate DTI/Income/FICO</v>
      </c>
    </row>
    <row r="2610" spans="1:21" x14ac:dyDescent="0.3">
      <c r="A2610">
        <v>63324777</v>
      </c>
      <c r="B2610" s="6">
        <v>19800</v>
      </c>
      <c r="C2610" t="s">
        <v>26</v>
      </c>
      <c r="D2610" s="4">
        <v>0.1399</v>
      </c>
      <c r="E2610" t="s">
        <v>21</v>
      </c>
      <c r="F2610" t="s">
        <v>30</v>
      </c>
      <c r="G2610" t="s">
        <v>33</v>
      </c>
      <c r="H2610" t="s">
        <v>24</v>
      </c>
      <c r="I2610" s="6">
        <v>57000</v>
      </c>
      <c r="J2610" s="8" t="str">
        <f t="shared" si="241"/>
        <v>MEDIUM</v>
      </c>
      <c r="K2610" t="s">
        <v>29</v>
      </c>
      <c r="L2610" t="s">
        <v>20</v>
      </c>
      <c r="M2610" s="13">
        <v>0.20989999999999998</v>
      </c>
      <c r="N2610" s="13">
        <v>20.99</v>
      </c>
      <c r="O2610">
        <v>695</v>
      </c>
      <c r="P2610">
        <v>699</v>
      </c>
      <c r="Q2610">
        <f t="shared" si="242"/>
        <v>697</v>
      </c>
      <c r="R2610" s="8" t="str">
        <f t="shared" si="243"/>
        <v>FAIR</v>
      </c>
      <c r="S2610">
        <f t="shared" si="240"/>
        <v>1</v>
      </c>
      <c r="T2610" s="8" t="str">
        <f t="shared" si="244"/>
        <v>HIGH</v>
      </c>
      <c r="U2610" s="8" t="str">
        <f t="shared" si="245"/>
        <v>High DTI / Low Income / Low FICO</v>
      </c>
    </row>
    <row r="2611" spans="1:21" x14ac:dyDescent="0.3">
      <c r="A2611">
        <v>63651250</v>
      </c>
      <c r="B2611" s="6">
        <v>21000</v>
      </c>
      <c r="C2611" t="s">
        <v>14</v>
      </c>
      <c r="D2611" s="4">
        <v>0.12590000000000001</v>
      </c>
      <c r="E2611" t="s">
        <v>21</v>
      </c>
      <c r="F2611" t="s">
        <v>22</v>
      </c>
      <c r="G2611" t="s">
        <v>33</v>
      </c>
      <c r="H2611" t="s">
        <v>24</v>
      </c>
      <c r="I2611" s="6">
        <v>115000</v>
      </c>
      <c r="J2611" s="8" t="str">
        <f t="shared" si="241"/>
        <v>HIGH</v>
      </c>
      <c r="K2611" t="s">
        <v>48</v>
      </c>
      <c r="L2611" t="s">
        <v>20</v>
      </c>
      <c r="M2611" s="13">
        <v>0.2802</v>
      </c>
      <c r="N2611" s="13">
        <v>28.02</v>
      </c>
      <c r="O2611">
        <v>670</v>
      </c>
      <c r="P2611">
        <v>674</v>
      </c>
      <c r="Q2611">
        <f t="shared" si="242"/>
        <v>672</v>
      </c>
      <c r="R2611" s="8" t="str">
        <f t="shared" si="243"/>
        <v>FAIR</v>
      </c>
      <c r="S2611">
        <f t="shared" si="240"/>
        <v>1</v>
      </c>
      <c r="T2611" s="8" t="str">
        <f t="shared" si="244"/>
        <v>HIGH</v>
      </c>
      <c r="U2611" s="8" t="str">
        <f t="shared" si="245"/>
        <v>High DTI / Low Income / Low FICO</v>
      </c>
    </row>
    <row r="2612" spans="1:21" x14ac:dyDescent="0.3">
      <c r="A2612">
        <v>65160934</v>
      </c>
      <c r="B2612" s="6">
        <v>12075</v>
      </c>
      <c r="C2612" t="s">
        <v>14</v>
      </c>
      <c r="D2612" s="4">
        <v>0.25989999999999996</v>
      </c>
      <c r="E2612" t="s">
        <v>41</v>
      </c>
      <c r="F2612" t="s">
        <v>78</v>
      </c>
      <c r="G2612" t="s">
        <v>50</v>
      </c>
      <c r="H2612" t="s">
        <v>24</v>
      </c>
      <c r="I2612" s="6">
        <v>60000</v>
      </c>
      <c r="J2612" s="8" t="str">
        <f t="shared" si="241"/>
        <v>MEDIUM</v>
      </c>
      <c r="K2612" t="s">
        <v>48</v>
      </c>
      <c r="L2612" t="s">
        <v>20</v>
      </c>
      <c r="M2612" s="13">
        <v>0.129</v>
      </c>
      <c r="N2612" s="13">
        <v>12.9</v>
      </c>
      <c r="O2612">
        <v>675</v>
      </c>
      <c r="P2612">
        <v>679</v>
      </c>
      <c r="Q2612">
        <f t="shared" si="242"/>
        <v>677</v>
      </c>
      <c r="R2612" s="8" t="str">
        <f t="shared" si="243"/>
        <v>FAIR</v>
      </c>
      <c r="S2612">
        <f t="shared" si="240"/>
        <v>2</v>
      </c>
      <c r="T2612" s="8" t="str">
        <f t="shared" si="244"/>
        <v>MEDIUM</v>
      </c>
      <c r="U2612" s="8" t="str">
        <f t="shared" si="245"/>
        <v>Moderate DTI/Income/FICO</v>
      </c>
    </row>
    <row r="2613" spans="1:21" x14ac:dyDescent="0.3">
      <c r="A2613">
        <v>67258738</v>
      </c>
      <c r="B2613" s="6">
        <v>10000</v>
      </c>
      <c r="C2613" t="s">
        <v>26</v>
      </c>
      <c r="D2613" s="4">
        <v>9.1700000000000004E-2</v>
      </c>
      <c r="E2613" t="s">
        <v>34</v>
      </c>
      <c r="F2613" t="s">
        <v>68</v>
      </c>
      <c r="G2613" t="s">
        <v>33</v>
      </c>
      <c r="H2613" t="s">
        <v>24</v>
      </c>
      <c r="I2613" s="6">
        <v>50000</v>
      </c>
      <c r="J2613" s="8" t="str">
        <f t="shared" si="241"/>
        <v>MEDIUM</v>
      </c>
      <c r="K2613" t="s">
        <v>48</v>
      </c>
      <c r="L2613" t="s">
        <v>20</v>
      </c>
      <c r="M2613" s="13">
        <v>0.26669999999999999</v>
      </c>
      <c r="N2613" s="13">
        <v>26.669999999999998</v>
      </c>
      <c r="O2613">
        <v>705</v>
      </c>
      <c r="P2613">
        <v>709</v>
      </c>
      <c r="Q2613">
        <f t="shared" si="242"/>
        <v>707</v>
      </c>
      <c r="R2613" s="8" t="str">
        <f t="shared" si="243"/>
        <v>GOOD</v>
      </c>
      <c r="S2613">
        <f t="shared" si="240"/>
        <v>1</v>
      </c>
      <c r="T2613" s="8" t="str">
        <f t="shared" si="244"/>
        <v>HIGH</v>
      </c>
      <c r="U2613" s="8" t="str">
        <f t="shared" si="245"/>
        <v>High DTI / Low Income / Low FICO</v>
      </c>
    </row>
    <row r="2614" spans="1:21" x14ac:dyDescent="0.3">
      <c r="A2614">
        <v>62216536</v>
      </c>
      <c r="B2614" s="6">
        <v>10800</v>
      </c>
      <c r="C2614" t="s">
        <v>14</v>
      </c>
      <c r="D2614" s="4">
        <v>0.12689999999999999</v>
      </c>
      <c r="E2614" t="s">
        <v>21</v>
      </c>
      <c r="F2614" t="s">
        <v>22</v>
      </c>
      <c r="G2614" t="s">
        <v>39</v>
      </c>
      <c r="H2614" t="s">
        <v>37</v>
      </c>
      <c r="I2614" s="6">
        <v>58000</v>
      </c>
      <c r="J2614" s="8" t="str">
        <f t="shared" si="241"/>
        <v>MEDIUM</v>
      </c>
      <c r="K2614" t="s">
        <v>29</v>
      </c>
      <c r="L2614" t="s">
        <v>20</v>
      </c>
      <c r="M2614" s="13">
        <v>0.17550000000000002</v>
      </c>
      <c r="N2614" s="13">
        <v>17.55</v>
      </c>
      <c r="O2614">
        <v>695</v>
      </c>
      <c r="P2614">
        <v>699</v>
      </c>
      <c r="Q2614">
        <f t="shared" si="242"/>
        <v>697</v>
      </c>
      <c r="R2614" s="8" t="str">
        <f t="shared" si="243"/>
        <v>FAIR</v>
      </c>
      <c r="S2614">
        <f t="shared" si="240"/>
        <v>2</v>
      </c>
      <c r="T2614" s="8" t="str">
        <f t="shared" si="244"/>
        <v>MEDIUM</v>
      </c>
      <c r="U2614" s="8" t="str">
        <f t="shared" si="245"/>
        <v>Moderate DTI/Income/FICO</v>
      </c>
    </row>
    <row r="2615" spans="1:21" x14ac:dyDescent="0.3">
      <c r="A2615">
        <v>67238293</v>
      </c>
      <c r="B2615" s="6">
        <v>24000</v>
      </c>
      <c r="C2615" t="s">
        <v>26</v>
      </c>
      <c r="D2615" s="4">
        <v>9.7599999999999992E-2</v>
      </c>
      <c r="E2615" t="s">
        <v>34</v>
      </c>
      <c r="F2615" t="s">
        <v>58</v>
      </c>
      <c r="G2615" t="s">
        <v>23</v>
      </c>
      <c r="H2615" t="s">
        <v>24</v>
      </c>
      <c r="I2615" s="6">
        <v>442250</v>
      </c>
      <c r="J2615" s="8" t="str">
        <f t="shared" si="241"/>
        <v>HIGH</v>
      </c>
      <c r="K2615" t="s">
        <v>29</v>
      </c>
      <c r="L2615" t="s">
        <v>20</v>
      </c>
      <c r="M2615" s="13">
        <v>5.5300000000000002E-2</v>
      </c>
      <c r="N2615" s="13">
        <v>5.53</v>
      </c>
      <c r="O2615">
        <v>675</v>
      </c>
      <c r="P2615">
        <v>679</v>
      </c>
      <c r="Q2615">
        <f t="shared" si="242"/>
        <v>677</v>
      </c>
      <c r="R2615" s="8" t="str">
        <f t="shared" si="243"/>
        <v>FAIR</v>
      </c>
      <c r="S2615">
        <f t="shared" si="240"/>
        <v>2</v>
      </c>
      <c r="T2615" s="8" t="str">
        <f t="shared" si="244"/>
        <v>MEDIUM</v>
      </c>
      <c r="U2615" s="8" t="str">
        <f t="shared" si="245"/>
        <v>Moderate DTI/Income/FICO</v>
      </c>
    </row>
    <row r="2616" spans="1:21" x14ac:dyDescent="0.3">
      <c r="A2616">
        <v>64999116</v>
      </c>
      <c r="B2616" s="6">
        <v>20000</v>
      </c>
      <c r="C2616" t="s">
        <v>14</v>
      </c>
      <c r="D2616" s="4">
        <v>0.12590000000000001</v>
      </c>
      <c r="E2616" t="s">
        <v>21</v>
      </c>
      <c r="F2616" t="s">
        <v>22</v>
      </c>
      <c r="G2616" t="s">
        <v>17</v>
      </c>
      <c r="H2616" t="s">
        <v>24</v>
      </c>
      <c r="I2616" s="6">
        <v>75400</v>
      </c>
      <c r="J2616" s="8" t="str">
        <f t="shared" si="241"/>
        <v>HIGH</v>
      </c>
      <c r="K2616" t="s">
        <v>19</v>
      </c>
      <c r="L2616" t="s">
        <v>20</v>
      </c>
      <c r="M2616" s="13">
        <v>0.1542</v>
      </c>
      <c r="N2616" s="13">
        <v>15.42</v>
      </c>
      <c r="O2616">
        <v>695</v>
      </c>
      <c r="P2616">
        <v>699</v>
      </c>
      <c r="Q2616">
        <f t="shared" si="242"/>
        <v>697</v>
      </c>
      <c r="R2616" s="8" t="str">
        <f t="shared" si="243"/>
        <v>FAIR</v>
      </c>
      <c r="S2616">
        <f t="shared" si="240"/>
        <v>2</v>
      </c>
      <c r="T2616" s="8" t="str">
        <f t="shared" si="244"/>
        <v>MEDIUM</v>
      </c>
      <c r="U2616" s="8" t="str">
        <f t="shared" si="245"/>
        <v>Moderate DTI/Income/FICO</v>
      </c>
    </row>
    <row r="2617" spans="1:21" x14ac:dyDescent="0.3">
      <c r="A2617">
        <v>65324479</v>
      </c>
      <c r="B2617" s="6">
        <v>3600</v>
      </c>
      <c r="C2617" t="s">
        <v>26</v>
      </c>
      <c r="D2617" s="4">
        <v>0.12050000000000001</v>
      </c>
      <c r="E2617" t="s">
        <v>21</v>
      </c>
      <c r="F2617" t="s">
        <v>40</v>
      </c>
      <c r="G2617" t="s">
        <v>33</v>
      </c>
      <c r="H2617" t="s">
        <v>24</v>
      </c>
      <c r="I2617" s="6">
        <v>80000</v>
      </c>
      <c r="J2617" s="8" t="str">
        <f t="shared" si="241"/>
        <v>HIGH</v>
      </c>
      <c r="K2617" t="s">
        <v>29</v>
      </c>
      <c r="L2617" t="s">
        <v>31</v>
      </c>
      <c r="M2617" s="13">
        <v>0.1439</v>
      </c>
      <c r="N2617" s="13">
        <v>14.39</v>
      </c>
      <c r="O2617">
        <v>665</v>
      </c>
      <c r="P2617">
        <v>669</v>
      </c>
      <c r="Q2617">
        <f t="shared" si="242"/>
        <v>667</v>
      </c>
      <c r="R2617" s="8" t="str">
        <f t="shared" si="243"/>
        <v>FAIR</v>
      </c>
      <c r="S2617">
        <f t="shared" si="240"/>
        <v>2</v>
      </c>
      <c r="T2617" s="8" t="str">
        <f t="shared" si="244"/>
        <v>MEDIUM</v>
      </c>
      <c r="U2617" s="8" t="str">
        <f t="shared" si="245"/>
        <v>Moderate DTI/Income/FICO</v>
      </c>
    </row>
    <row r="2618" spans="1:21" x14ac:dyDescent="0.3">
      <c r="A2618">
        <v>65017287</v>
      </c>
      <c r="B2618" s="6">
        <v>24000</v>
      </c>
      <c r="C2618" t="s">
        <v>26</v>
      </c>
      <c r="D2618" s="4">
        <v>9.1700000000000004E-2</v>
      </c>
      <c r="E2618" t="s">
        <v>34</v>
      </c>
      <c r="F2618" t="s">
        <v>68</v>
      </c>
      <c r="G2618" t="s">
        <v>33</v>
      </c>
      <c r="H2618" t="s">
        <v>18</v>
      </c>
      <c r="I2618" s="6">
        <v>93000</v>
      </c>
      <c r="J2618" s="8" t="str">
        <f t="shared" si="241"/>
        <v>HIGH</v>
      </c>
      <c r="K2618" t="s">
        <v>29</v>
      </c>
      <c r="L2618" t="s">
        <v>20</v>
      </c>
      <c r="M2618" s="13">
        <v>0.28260000000000002</v>
      </c>
      <c r="N2618" s="13">
        <v>28.26</v>
      </c>
      <c r="O2618">
        <v>690</v>
      </c>
      <c r="P2618">
        <v>694</v>
      </c>
      <c r="Q2618">
        <f t="shared" si="242"/>
        <v>692</v>
      </c>
      <c r="R2618" s="8" t="str">
        <f t="shared" si="243"/>
        <v>FAIR</v>
      </c>
      <c r="S2618">
        <f t="shared" si="240"/>
        <v>1</v>
      </c>
      <c r="T2618" s="8" t="str">
        <f t="shared" si="244"/>
        <v>HIGH</v>
      </c>
      <c r="U2618" s="8" t="str">
        <f t="shared" si="245"/>
        <v>High DTI / Low Income / Low FICO</v>
      </c>
    </row>
    <row r="2619" spans="1:21" x14ac:dyDescent="0.3">
      <c r="A2619">
        <v>64998313</v>
      </c>
      <c r="B2619" s="6">
        <v>5000</v>
      </c>
      <c r="C2619" t="s">
        <v>26</v>
      </c>
      <c r="D2619" s="4">
        <v>8.1799999999999998E-2</v>
      </c>
      <c r="E2619" t="s">
        <v>34</v>
      </c>
      <c r="F2619" t="s">
        <v>35</v>
      </c>
      <c r="G2619" t="s">
        <v>36</v>
      </c>
      <c r="H2619" t="s">
        <v>24</v>
      </c>
      <c r="I2619" s="6">
        <v>28000</v>
      </c>
      <c r="J2619" s="8" t="str">
        <f t="shared" si="241"/>
        <v>LOW</v>
      </c>
      <c r="K2619" t="s">
        <v>29</v>
      </c>
      <c r="L2619" t="s">
        <v>20</v>
      </c>
      <c r="M2619" s="13">
        <v>0.14510000000000001</v>
      </c>
      <c r="N2619" s="13">
        <v>14.510000000000002</v>
      </c>
      <c r="O2619">
        <v>675</v>
      </c>
      <c r="P2619">
        <v>679</v>
      </c>
      <c r="Q2619">
        <f t="shared" si="242"/>
        <v>677</v>
      </c>
      <c r="R2619" s="8" t="str">
        <f t="shared" si="243"/>
        <v>FAIR</v>
      </c>
      <c r="S2619">
        <f t="shared" si="240"/>
        <v>1</v>
      </c>
      <c r="T2619" s="8" t="str">
        <f t="shared" si="244"/>
        <v>HIGH</v>
      </c>
      <c r="U2619" s="8" t="str">
        <f t="shared" si="245"/>
        <v>High DTI / Low Income / Low FICO</v>
      </c>
    </row>
    <row r="2620" spans="1:21" x14ac:dyDescent="0.3">
      <c r="A2620">
        <v>66435232</v>
      </c>
      <c r="B2620" s="6">
        <v>22000</v>
      </c>
      <c r="C2620" t="s">
        <v>14</v>
      </c>
      <c r="D2620" s="4">
        <v>9.1700000000000004E-2</v>
      </c>
      <c r="E2620" t="s">
        <v>34</v>
      </c>
      <c r="F2620" t="s">
        <v>68</v>
      </c>
      <c r="G2620" t="s">
        <v>33</v>
      </c>
      <c r="H2620" t="s">
        <v>24</v>
      </c>
      <c r="I2620" s="6">
        <v>87400</v>
      </c>
      <c r="J2620" s="8" t="str">
        <f t="shared" si="241"/>
        <v>HIGH</v>
      </c>
      <c r="K2620" t="s">
        <v>19</v>
      </c>
      <c r="L2620" t="s">
        <v>20</v>
      </c>
      <c r="M2620" s="13">
        <v>0.1399</v>
      </c>
      <c r="N2620" s="13">
        <v>13.99</v>
      </c>
      <c r="O2620">
        <v>705</v>
      </c>
      <c r="P2620">
        <v>709</v>
      </c>
      <c r="Q2620">
        <f t="shared" si="242"/>
        <v>707</v>
      </c>
      <c r="R2620" s="8" t="str">
        <f t="shared" si="243"/>
        <v>GOOD</v>
      </c>
      <c r="S2620">
        <f t="shared" si="240"/>
        <v>2</v>
      </c>
      <c r="T2620" s="8" t="str">
        <f t="shared" si="244"/>
        <v>MEDIUM</v>
      </c>
      <c r="U2620" s="8" t="str">
        <f t="shared" si="245"/>
        <v>Moderate DTI/Income/FICO</v>
      </c>
    </row>
    <row r="2621" spans="1:21" x14ac:dyDescent="0.3">
      <c r="A2621">
        <v>63455577</v>
      </c>
      <c r="B2621" s="6">
        <v>6825</v>
      </c>
      <c r="C2621" t="s">
        <v>26</v>
      </c>
      <c r="D2621" s="4">
        <v>0.12689999999999999</v>
      </c>
      <c r="E2621" t="s">
        <v>21</v>
      </c>
      <c r="F2621" t="s">
        <v>22</v>
      </c>
      <c r="G2621" t="s">
        <v>17</v>
      </c>
      <c r="H2621" t="s">
        <v>24</v>
      </c>
      <c r="I2621" s="6">
        <v>39000</v>
      </c>
      <c r="J2621" s="8" t="str">
        <f t="shared" si="241"/>
        <v>LOW</v>
      </c>
      <c r="K2621" t="s">
        <v>29</v>
      </c>
      <c r="L2621" t="s">
        <v>20</v>
      </c>
      <c r="M2621" s="13">
        <v>0.21539999999999998</v>
      </c>
      <c r="N2621" s="13">
        <v>21.54</v>
      </c>
      <c r="O2621">
        <v>690</v>
      </c>
      <c r="P2621">
        <v>694</v>
      </c>
      <c r="Q2621">
        <f t="shared" si="242"/>
        <v>692</v>
      </c>
      <c r="R2621" s="8" t="str">
        <f t="shared" si="243"/>
        <v>FAIR</v>
      </c>
      <c r="S2621">
        <f t="shared" si="240"/>
        <v>1</v>
      </c>
      <c r="T2621" s="8" t="str">
        <f t="shared" si="244"/>
        <v>HIGH</v>
      </c>
      <c r="U2621" s="8" t="str">
        <f t="shared" si="245"/>
        <v>High DTI / Low Income / Low FICO</v>
      </c>
    </row>
    <row r="2622" spans="1:21" x14ac:dyDescent="0.3">
      <c r="A2622">
        <v>63477272</v>
      </c>
      <c r="B2622" s="6">
        <v>11600</v>
      </c>
      <c r="C2622" t="s">
        <v>26</v>
      </c>
      <c r="D2622" s="4">
        <v>0.20989999999999998</v>
      </c>
      <c r="E2622" t="s">
        <v>43</v>
      </c>
      <c r="F2622" t="s">
        <v>73</v>
      </c>
      <c r="H2622" t="s">
        <v>24</v>
      </c>
      <c r="I2622" s="6">
        <v>69000</v>
      </c>
      <c r="J2622" s="8" t="str">
        <f t="shared" si="241"/>
        <v>HIGH</v>
      </c>
      <c r="K2622" t="s">
        <v>48</v>
      </c>
      <c r="L2622" t="s">
        <v>31</v>
      </c>
      <c r="M2622" s="13">
        <v>0.1678</v>
      </c>
      <c r="N2622" s="13">
        <v>16.78</v>
      </c>
      <c r="O2622">
        <v>690</v>
      </c>
      <c r="P2622">
        <v>694</v>
      </c>
      <c r="Q2622">
        <f t="shared" si="242"/>
        <v>692</v>
      </c>
      <c r="R2622" s="8" t="str">
        <f t="shared" si="243"/>
        <v>FAIR</v>
      </c>
      <c r="S2622">
        <f t="shared" si="240"/>
        <v>2</v>
      </c>
      <c r="T2622" s="8" t="str">
        <f t="shared" si="244"/>
        <v>MEDIUM</v>
      </c>
      <c r="U2622" s="8" t="str">
        <f t="shared" si="245"/>
        <v>Moderate DTI/Income/FICO</v>
      </c>
    </row>
    <row r="2623" spans="1:21" x14ac:dyDescent="0.3">
      <c r="A2623">
        <v>62449195</v>
      </c>
      <c r="B2623" s="6">
        <v>15000</v>
      </c>
      <c r="C2623" t="s">
        <v>26</v>
      </c>
      <c r="D2623" s="4">
        <v>0.1153</v>
      </c>
      <c r="E2623" t="s">
        <v>34</v>
      </c>
      <c r="F2623" t="s">
        <v>54</v>
      </c>
      <c r="G2623" t="s">
        <v>23</v>
      </c>
      <c r="H2623" t="s">
        <v>37</v>
      </c>
      <c r="I2623" s="6">
        <v>46500</v>
      </c>
      <c r="J2623" s="8" t="str">
        <f t="shared" si="241"/>
        <v>MEDIUM</v>
      </c>
      <c r="K2623" t="s">
        <v>29</v>
      </c>
      <c r="L2623" t="s">
        <v>25</v>
      </c>
      <c r="M2623" s="13">
        <v>9.6000000000000002E-2</v>
      </c>
      <c r="N2623" s="13">
        <v>9.6</v>
      </c>
      <c r="O2623">
        <v>665</v>
      </c>
      <c r="P2623">
        <v>669</v>
      </c>
      <c r="Q2623">
        <f t="shared" si="242"/>
        <v>667</v>
      </c>
      <c r="R2623" s="8" t="str">
        <f t="shared" si="243"/>
        <v>FAIR</v>
      </c>
      <c r="S2623">
        <f t="shared" si="240"/>
        <v>2</v>
      </c>
      <c r="T2623" s="8" t="str">
        <f t="shared" si="244"/>
        <v>MEDIUM</v>
      </c>
      <c r="U2623" s="8" t="str">
        <f t="shared" si="245"/>
        <v>Moderate DTI/Income/FICO</v>
      </c>
    </row>
    <row r="2624" spans="1:21" x14ac:dyDescent="0.3">
      <c r="A2624">
        <v>63220560</v>
      </c>
      <c r="B2624" s="6">
        <v>15000</v>
      </c>
      <c r="C2624" t="s">
        <v>14</v>
      </c>
      <c r="D2624" s="4">
        <v>0.1318</v>
      </c>
      <c r="E2624" t="s">
        <v>21</v>
      </c>
      <c r="F2624" t="s">
        <v>32</v>
      </c>
      <c r="G2624" t="s">
        <v>33</v>
      </c>
      <c r="H2624" t="s">
        <v>37</v>
      </c>
      <c r="I2624" s="6">
        <v>55000</v>
      </c>
      <c r="J2624" s="8" t="str">
        <f t="shared" si="241"/>
        <v>MEDIUM</v>
      </c>
      <c r="K2624" t="s">
        <v>29</v>
      </c>
      <c r="L2624" t="s">
        <v>20</v>
      </c>
      <c r="M2624" s="13">
        <v>0.11220000000000001</v>
      </c>
      <c r="N2624" s="13">
        <v>11.22</v>
      </c>
      <c r="O2624">
        <v>715</v>
      </c>
      <c r="P2624">
        <v>719</v>
      </c>
      <c r="Q2624">
        <f t="shared" si="242"/>
        <v>717</v>
      </c>
      <c r="R2624" s="8" t="str">
        <f t="shared" si="243"/>
        <v>GOOD</v>
      </c>
      <c r="S2624">
        <f t="shared" si="240"/>
        <v>2</v>
      </c>
      <c r="T2624" s="8" t="str">
        <f t="shared" si="244"/>
        <v>MEDIUM</v>
      </c>
      <c r="U2624" s="8" t="str">
        <f t="shared" si="245"/>
        <v>Moderate DTI/Income/FICO</v>
      </c>
    </row>
    <row r="2625" spans="1:21" x14ac:dyDescent="0.3">
      <c r="A2625">
        <v>67425484</v>
      </c>
      <c r="B2625" s="6">
        <v>24000</v>
      </c>
      <c r="C2625" t="s">
        <v>26</v>
      </c>
      <c r="D2625" s="4">
        <v>7.8899999999999998E-2</v>
      </c>
      <c r="E2625" t="s">
        <v>45</v>
      </c>
      <c r="F2625" t="s">
        <v>64</v>
      </c>
      <c r="G2625" t="s">
        <v>33</v>
      </c>
      <c r="H2625" t="s">
        <v>24</v>
      </c>
      <c r="I2625" s="6">
        <v>75000</v>
      </c>
      <c r="J2625" s="8" t="str">
        <f t="shared" si="241"/>
        <v>HIGH</v>
      </c>
      <c r="K2625" t="s">
        <v>29</v>
      </c>
      <c r="L2625" t="s">
        <v>20</v>
      </c>
      <c r="M2625" s="13">
        <v>6.3799999999999996E-2</v>
      </c>
      <c r="N2625" s="13">
        <v>6.38</v>
      </c>
      <c r="O2625">
        <v>680</v>
      </c>
      <c r="P2625">
        <v>684</v>
      </c>
      <c r="Q2625">
        <f t="shared" si="242"/>
        <v>682</v>
      </c>
      <c r="R2625" s="8" t="str">
        <f t="shared" si="243"/>
        <v>FAIR</v>
      </c>
      <c r="S2625">
        <f t="shared" si="240"/>
        <v>2</v>
      </c>
      <c r="T2625" s="8" t="str">
        <f t="shared" si="244"/>
        <v>MEDIUM</v>
      </c>
      <c r="U2625" s="8" t="str">
        <f t="shared" si="245"/>
        <v>Moderate DTI/Income/FICO</v>
      </c>
    </row>
    <row r="2626" spans="1:21" x14ac:dyDescent="0.3">
      <c r="A2626">
        <v>65058794</v>
      </c>
      <c r="B2626" s="6">
        <v>21000</v>
      </c>
      <c r="C2626" t="s">
        <v>26</v>
      </c>
      <c r="D2626" s="4">
        <v>0.1318</v>
      </c>
      <c r="E2626" t="s">
        <v>21</v>
      </c>
      <c r="F2626" t="s">
        <v>32</v>
      </c>
      <c r="G2626" t="s">
        <v>69</v>
      </c>
      <c r="H2626" t="s">
        <v>24</v>
      </c>
      <c r="I2626" s="6">
        <v>110000</v>
      </c>
      <c r="J2626" s="8" t="str">
        <f t="shared" si="241"/>
        <v>HIGH</v>
      </c>
      <c r="K2626" t="s">
        <v>29</v>
      </c>
      <c r="L2626" t="s">
        <v>20</v>
      </c>
      <c r="M2626" s="13">
        <v>0.23809999999999998</v>
      </c>
      <c r="N2626" s="13">
        <v>23.81</v>
      </c>
      <c r="O2626">
        <v>680</v>
      </c>
      <c r="P2626">
        <v>684</v>
      </c>
      <c r="Q2626">
        <f t="shared" si="242"/>
        <v>682</v>
      </c>
      <c r="R2626" s="8" t="str">
        <f t="shared" si="243"/>
        <v>FAIR</v>
      </c>
      <c r="S2626">
        <f t="shared" ref="S2626:S2689" si="246">IF(AND(M2626&lt;0.12, I2626&gt;60000, Q2626&gt;700), 3, IF(AND(M2626&lt;0.2, I2626&gt;40000, Q2626&gt;660), 2, 1))</f>
        <v>1</v>
      </c>
      <c r="T2626" s="8" t="str">
        <f t="shared" si="244"/>
        <v>HIGH</v>
      </c>
      <c r="U2626" s="8" t="str">
        <f t="shared" si="245"/>
        <v>High DTI / Low Income / Low FICO</v>
      </c>
    </row>
    <row r="2627" spans="1:21" x14ac:dyDescent="0.3">
      <c r="A2627">
        <v>66584372</v>
      </c>
      <c r="B2627" s="6">
        <v>10000</v>
      </c>
      <c r="C2627" t="s">
        <v>26</v>
      </c>
      <c r="D2627" s="4">
        <v>0.10640000000000001</v>
      </c>
      <c r="E2627" t="s">
        <v>34</v>
      </c>
      <c r="F2627" t="s">
        <v>49</v>
      </c>
      <c r="G2627" t="s">
        <v>36</v>
      </c>
      <c r="H2627" t="s">
        <v>37</v>
      </c>
      <c r="I2627" s="6">
        <v>75000</v>
      </c>
      <c r="J2627" s="8" t="str">
        <f t="shared" ref="J2627:J2690" si="247">IF(I2627&gt;60000,"HIGH",IF(I2627&gt;40000,"MEDIUM","LOW"))</f>
        <v>HIGH</v>
      </c>
      <c r="K2627" t="s">
        <v>48</v>
      </c>
      <c r="L2627" t="s">
        <v>20</v>
      </c>
      <c r="M2627" s="13">
        <v>9.9399999999999988E-2</v>
      </c>
      <c r="N2627" s="13">
        <v>9.94</v>
      </c>
      <c r="O2627">
        <v>670</v>
      </c>
      <c r="P2627">
        <v>674</v>
      </c>
      <c r="Q2627">
        <f t="shared" ref="Q2627:Q2690" si="248">AVERAGE(O2627,P2627)</f>
        <v>672</v>
      </c>
      <c r="R2627" s="8" t="str">
        <f t="shared" ref="R2627:R2690" si="249">IF(Q2627&gt;700,"GOOD",IF(Q2627&gt;660,"FAIR","POOR"))</f>
        <v>FAIR</v>
      </c>
      <c r="S2627">
        <f t="shared" si="246"/>
        <v>2</v>
      </c>
      <c r="T2627" s="8" t="str">
        <f t="shared" ref="T2627:T2690" si="250">IF(S2627=3, "LOW", IF(S2627=2, "MEDIUM", "HIGH"))</f>
        <v>MEDIUM</v>
      </c>
      <c r="U2627" s="8" t="str">
        <f t="shared" ref="U2627:U2690" si="251">IF(S2627=1, "High DTI / Low Income / Low FICO", IF(S2627=2, "Moderate DTI/Income/FICO", "Strong Profile"))</f>
        <v>Moderate DTI/Income/FICO</v>
      </c>
    </row>
    <row r="2628" spans="1:21" x14ac:dyDescent="0.3">
      <c r="A2628">
        <v>67237586</v>
      </c>
      <c r="B2628" s="6">
        <v>15000</v>
      </c>
      <c r="C2628" t="s">
        <v>14</v>
      </c>
      <c r="D2628" s="4">
        <v>0.1318</v>
      </c>
      <c r="E2628" t="s">
        <v>21</v>
      </c>
      <c r="F2628" t="s">
        <v>32</v>
      </c>
      <c r="G2628" t="s">
        <v>33</v>
      </c>
      <c r="H2628" t="s">
        <v>37</v>
      </c>
      <c r="I2628" s="6">
        <v>44700</v>
      </c>
      <c r="J2628" s="8" t="str">
        <f t="shared" si="247"/>
        <v>MEDIUM</v>
      </c>
      <c r="K2628" t="s">
        <v>19</v>
      </c>
      <c r="L2628" t="s">
        <v>25</v>
      </c>
      <c r="M2628" s="13">
        <v>0.1946</v>
      </c>
      <c r="N2628" s="13">
        <v>19.46</v>
      </c>
      <c r="O2628">
        <v>690</v>
      </c>
      <c r="P2628">
        <v>694</v>
      </c>
      <c r="Q2628">
        <f t="shared" si="248"/>
        <v>692</v>
      </c>
      <c r="R2628" s="8" t="str">
        <f t="shared" si="249"/>
        <v>FAIR</v>
      </c>
      <c r="S2628">
        <f t="shared" si="246"/>
        <v>2</v>
      </c>
      <c r="T2628" s="8" t="str">
        <f t="shared" si="250"/>
        <v>MEDIUM</v>
      </c>
      <c r="U2628" s="8" t="str">
        <f t="shared" si="251"/>
        <v>Moderate DTI/Income/FICO</v>
      </c>
    </row>
    <row r="2629" spans="1:21" x14ac:dyDescent="0.3">
      <c r="A2629">
        <v>61982777</v>
      </c>
      <c r="B2629" s="6">
        <v>7200</v>
      </c>
      <c r="C2629" t="s">
        <v>26</v>
      </c>
      <c r="D2629" s="4">
        <v>5.3200000000000004E-2</v>
      </c>
      <c r="E2629" t="s">
        <v>45</v>
      </c>
      <c r="F2629" t="s">
        <v>57</v>
      </c>
      <c r="G2629" t="s">
        <v>17</v>
      </c>
      <c r="H2629" t="s">
        <v>37</v>
      </c>
      <c r="I2629" s="6">
        <v>75000</v>
      </c>
      <c r="J2629" s="8" t="str">
        <f t="shared" si="247"/>
        <v>HIGH</v>
      </c>
      <c r="K2629" t="s">
        <v>29</v>
      </c>
      <c r="L2629" t="s">
        <v>25</v>
      </c>
      <c r="M2629" s="13">
        <v>0.17899999999999999</v>
      </c>
      <c r="N2629" s="13">
        <v>17.899999999999999</v>
      </c>
      <c r="O2629">
        <v>730</v>
      </c>
      <c r="P2629">
        <v>734</v>
      </c>
      <c r="Q2629">
        <f t="shared" si="248"/>
        <v>732</v>
      </c>
      <c r="R2629" s="8" t="str">
        <f t="shared" si="249"/>
        <v>GOOD</v>
      </c>
      <c r="S2629">
        <f t="shared" si="246"/>
        <v>2</v>
      </c>
      <c r="T2629" s="8" t="str">
        <f t="shared" si="250"/>
        <v>MEDIUM</v>
      </c>
      <c r="U2629" s="8" t="str">
        <f t="shared" si="251"/>
        <v>Moderate DTI/Income/FICO</v>
      </c>
    </row>
    <row r="2630" spans="1:21" x14ac:dyDescent="0.3">
      <c r="A2630">
        <v>65945373</v>
      </c>
      <c r="B2630" s="6">
        <v>6000</v>
      </c>
      <c r="C2630" t="s">
        <v>26</v>
      </c>
      <c r="D2630" s="4">
        <v>0.11220000000000001</v>
      </c>
      <c r="E2630" t="s">
        <v>34</v>
      </c>
      <c r="F2630" t="s">
        <v>54</v>
      </c>
      <c r="G2630" t="s">
        <v>36</v>
      </c>
      <c r="H2630" t="s">
        <v>24</v>
      </c>
      <c r="I2630" s="6">
        <v>75000</v>
      </c>
      <c r="J2630" s="8" t="str">
        <f t="shared" si="247"/>
        <v>HIGH</v>
      </c>
      <c r="K2630" t="s">
        <v>29</v>
      </c>
      <c r="L2630" t="s">
        <v>20</v>
      </c>
      <c r="M2630" s="13">
        <v>0.28970000000000001</v>
      </c>
      <c r="N2630" s="13">
        <v>28.970000000000002</v>
      </c>
      <c r="O2630">
        <v>680</v>
      </c>
      <c r="P2630">
        <v>684</v>
      </c>
      <c r="Q2630">
        <f t="shared" si="248"/>
        <v>682</v>
      </c>
      <c r="R2630" s="8" t="str">
        <f t="shared" si="249"/>
        <v>FAIR</v>
      </c>
      <c r="S2630">
        <f t="shared" si="246"/>
        <v>1</v>
      </c>
      <c r="T2630" s="8" t="str">
        <f t="shared" si="250"/>
        <v>HIGH</v>
      </c>
      <c r="U2630" s="8" t="str">
        <f t="shared" si="251"/>
        <v>High DTI / Low Income / Low FICO</v>
      </c>
    </row>
    <row r="2631" spans="1:21" x14ac:dyDescent="0.3">
      <c r="A2631">
        <v>65804422</v>
      </c>
      <c r="B2631" s="6">
        <v>2000</v>
      </c>
      <c r="C2631" t="s">
        <v>26</v>
      </c>
      <c r="D2631" s="4">
        <v>8.1799999999999998E-2</v>
      </c>
      <c r="E2631" t="s">
        <v>34</v>
      </c>
      <c r="F2631" t="s">
        <v>35</v>
      </c>
      <c r="G2631" t="s">
        <v>17</v>
      </c>
      <c r="H2631" t="s">
        <v>37</v>
      </c>
      <c r="I2631" s="6">
        <v>14000</v>
      </c>
      <c r="J2631" s="8" t="str">
        <f t="shared" si="247"/>
        <v>LOW</v>
      </c>
      <c r="K2631" t="s">
        <v>29</v>
      </c>
      <c r="L2631" t="s">
        <v>20</v>
      </c>
      <c r="M2631" s="13">
        <v>0.26500000000000001</v>
      </c>
      <c r="N2631" s="13">
        <v>26.5</v>
      </c>
      <c r="O2631">
        <v>750</v>
      </c>
      <c r="P2631">
        <v>754</v>
      </c>
      <c r="Q2631">
        <f t="shared" si="248"/>
        <v>752</v>
      </c>
      <c r="R2631" s="8" t="str">
        <f t="shared" si="249"/>
        <v>GOOD</v>
      </c>
      <c r="S2631">
        <f t="shared" si="246"/>
        <v>1</v>
      </c>
      <c r="T2631" s="8" t="str">
        <f t="shared" si="250"/>
        <v>HIGH</v>
      </c>
      <c r="U2631" s="8" t="str">
        <f t="shared" si="251"/>
        <v>High DTI / Low Income / Low FICO</v>
      </c>
    </row>
    <row r="2632" spans="1:21" x14ac:dyDescent="0.3">
      <c r="A2632">
        <v>65806590</v>
      </c>
      <c r="B2632" s="6">
        <v>16000</v>
      </c>
      <c r="C2632" t="s">
        <v>14</v>
      </c>
      <c r="D2632" s="4">
        <v>0.14330000000000001</v>
      </c>
      <c r="E2632" t="s">
        <v>21</v>
      </c>
      <c r="F2632" t="s">
        <v>56</v>
      </c>
      <c r="G2632" t="s">
        <v>33</v>
      </c>
      <c r="H2632" t="s">
        <v>24</v>
      </c>
      <c r="I2632" s="6">
        <v>120000</v>
      </c>
      <c r="J2632" s="8" t="str">
        <f t="shared" si="247"/>
        <v>HIGH</v>
      </c>
      <c r="K2632" t="s">
        <v>48</v>
      </c>
      <c r="L2632" t="s">
        <v>31</v>
      </c>
      <c r="M2632" s="13">
        <v>0.17449999999999999</v>
      </c>
      <c r="N2632" s="13">
        <v>17.45</v>
      </c>
      <c r="O2632">
        <v>665</v>
      </c>
      <c r="P2632">
        <v>669</v>
      </c>
      <c r="Q2632">
        <f t="shared" si="248"/>
        <v>667</v>
      </c>
      <c r="R2632" s="8" t="str">
        <f t="shared" si="249"/>
        <v>FAIR</v>
      </c>
      <c r="S2632">
        <f t="shared" si="246"/>
        <v>2</v>
      </c>
      <c r="T2632" s="8" t="str">
        <f t="shared" si="250"/>
        <v>MEDIUM</v>
      </c>
      <c r="U2632" s="8" t="str">
        <f t="shared" si="251"/>
        <v>Moderate DTI/Income/FICO</v>
      </c>
    </row>
    <row r="2633" spans="1:21" x14ac:dyDescent="0.3">
      <c r="A2633">
        <v>67988312</v>
      </c>
      <c r="B2633" s="6">
        <v>4450</v>
      </c>
      <c r="C2633" t="s">
        <v>26</v>
      </c>
      <c r="D2633" s="4">
        <v>7.8899999999999998E-2</v>
      </c>
      <c r="E2633" t="s">
        <v>45</v>
      </c>
      <c r="F2633" t="s">
        <v>64</v>
      </c>
      <c r="G2633" t="s">
        <v>33</v>
      </c>
      <c r="H2633" t="s">
        <v>37</v>
      </c>
      <c r="I2633" s="6">
        <v>46000</v>
      </c>
      <c r="J2633" s="8" t="str">
        <f t="shared" si="247"/>
        <v>MEDIUM</v>
      </c>
      <c r="K2633" t="s">
        <v>29</v>
      </c>
      <c r="L2633" t="s">
        <v>59</v>
      </c>
      <c r="M2633" s="13">
        <v>0.1923</v>
      </c>
      <c r="N2633" s="13">
        <v>19.23</v>
      </c>
      <c r="O2633">
        <v>770</v>
      </c>
      <c r="P2633">
        <v>774</v>
      </c>
      <c r="Q2633">
        <f t="shared" si="248"/>
        <v>772</v>
      </c>
      <c r="R2633" s="8" t="str">
        <f t="shared" si="249"/>
        <v>GOOD</v>
      </c>
      <c r="S2633">
        <f t="shared" si="246"/>
        <v>2</v>
      </c>
      <c r="T2633" s="8" t="str">
        <f t="shared" si="250"/>
        <v>MEDIUM</v>
      </c>
      <c r="U2633" s="8" t="str">
        <f t="shared" si="251"/>
        <v>Moderate DTI/Income/FICO</v>
      </c>
    </row>
    <row r="2634" spans="1:21" x14ac:dyDescent="0.3">
      <c r="A2634">
        <v>65313977</v>
      </c>
      <c r="B2634" s="6">
        <v>16800</v>
      </c>
      <c r="C2634" t="s">
        <v>26</v>
      </c>
      <c r="D2634" s="4">
        <v>7.8899999999999998E-2</v>
      </c>
      <c r="E2634" t="s">
        <v>45</v>
      </c>
      <c r="F2634" t="s">
        <v>64</v>
      </c>
      <c r="G2634" t="s">
        <v>50</v>
      </c>
      <c r="H2634" t="s">
        <v>24</v>
      </c>
      <c r="I2634" s="6">
        <v>121000</v>
      </c>
      <c r="J2634" s="8" t="str">
        <f t="shared" si="247"/>
        <v>HIGH</v>
      </c>
      <c r="K2634" t="s">
        <v>29</v>
      </c>
      <c r="L2634" t="s">
        <v>25</v>
      </c>
      <c r="M2634" s="13">
        <v>0.15679999999999999</v>
      </c>
      <c r="N2634" s="13">
        <v>15.68</v>
      </c>
      <c r="O2634">
        <v>675</v>
      </c>
      <c r="P2634">
        <v>679</v>
      </c>
      <c r="Q2634">
        <f t="shared" si="248"/>
        <v>677</v>
      </c>
      <c r="R2634" s="8" t="str">
        <f t="shared" si="249"/>
        <v>FAIR</v>
      </c>
      <c r="S2634">
        <f t="shared" si="246"/>
        <v>2</v>
      </c>
      <c r="T2634" s="8" t="str">
        <f t="shared" si="250"/>
        <v>MEDIUM</v>
      </c>
      <c r="U2634" s="8" t="str">
        <f t="shared" si="251"/>
        <v>Moderate DTI/Income/FICO</v>
      </c>
    </row>
    <row r="2635" spans="1:21" x14ac:dyDescent="0.3">
      <c r="A2635">
        <v>67216381</v>
      </c>
      <c r="B2635" s="6">
        <v>18400</v>
      </c>
      <c r="C2635" t="s">
        <v>14</v>
      </c>
      <c r="D2635" s="4">
        <v>0.16550000000000001</v>
      </c>
      <c r="E2635" t="s">
        <v>15</v>
      </c>
      <c r="F2635" t="s">
        <v>16</v>
      </c>
      <c r="G2635" t="s">
        <v>23</v>
      </c>
      <c r="H2635" t="s">
        <v>37</v>
      </c>
      <c r="I2635" s="6">
        <v>40000</v>
      </c>
      <c r="J2635" s="8" t="str">
        <f t="shared" si="247"/>
        <v>LOW</v>
      </c>
      <c r="K2635" t="s">
        <v>29</v>
      </c>
      <c r="L2635" t="s">
        <v>20</v>
      </c>
      <c r="M2635" s="13">
        <v>0.37490000000000001</v>
      </c>
      <c r="N2635" s="13">
        <v>37.49</v>
      </c>
      <c r="O2635">
        <v>730</v>
      </c>
      <c r="P2635">
        <v>734</v>
      </c>
      <c r="Q2635">
        <f t="shared" si="248"/>
        <v>732</v>
      </c>
      <c r="R2635" s="8" t="str">
        <f t="shared" si="249"/>
        <v>GOOD</v>
      </c>
      <c r="S2635">
        <f t="shared" si="246"/>
        <v>1</v>
      </c>
      <c r="T2635" s="8" t="str">
        <f t="shared" si="250"/>
        <v>HIGH</v>
      </c>
      <c r="U2635" s="8" t="str">
        <f t="shared" si="251"/>
        <v>High DTI / Low Income / Low FICO</v>
      </c>
    </row>
    <row r="2636" spans="1:21" x14ac:dyDescent="0.3">
      <c r="A2636">
        <v>66570167</v>
      </c>
      <c r="B2636" s="6">
        <v>16000</v>
      </c>
      <c r="C2636" t="s">
        <v>14</v>
      </c>
      <c r="D2636" s="4">
        <v>9.7599999999999992E-2</v>
      </c>
      <c r="E2636" t="s">
        <v>34</v>
      </c>
      <c r="F2636" t="s">
        <v>58</v>
      </c>
      <c r="G2636" t="s">
        <v>17</v>
      </c>
      <c r="H2636" t="s">
        <v>37</v>
      </c>
      <c r="I2636" s="6">
        <v>55000</v>
      </c>
      <c r="J2636" s="8" t="str">
        <f t="shared" si="247"/>
        <v>MEDIUM</v>
      </c>
      <c r="K2636" t="s">
        <v>19</v>
      </c>
      <c r="L2636" t="s">
        <v>25</v>
      </c>
      <c r="M2636" s="13">
        <v>0.28079999999999999</v>
      </c>
      <c r="N2636" s="13">
        <v>28.08</v>
      </c>
      <c r="O2636">
        <v>730</v>
      </c>
      <c r="P2636">
        <v>734</v>
      </c>
      <c r="Q2636">
        <f t="shared" si="248"/>
        <v>732</v>
      </c>
      <c r="R2636" s="8" t="str">
        <f t="shared" si="249"/>
        <v>GOOD</v>
      </c>
      <c r="S2636">
        <f t="shared" si="246"/>
        <v>1</v>
      </c>
      <c r="T2636" s="8" t="str">
        <f t="shared" si="250"/>
        <v>HIGH</v>
      </c>
      <c r="U2636" s="8" t="str">
        <f t="shared" si="251"/>
        <v>High DTI / Low Income / Low FICO</v>
      </c>
    </row>
    <row r="2637" spans="1:21" x14ac:dyDescent="0.3">
      <c r="A2637">
        <v>65394248</v>
      </c>
      <c r="B2637" s="6">
        <v>15000</v>
      </c>
      <c r="C2637" t="s">
        <v>14</v>
      </c>
      <c r="D2637" s="4">
        <v>0.18489999999999998</v>
      </c>
      <c r="E2637" t="s">
        <v>43</v>
      </c>
      <c r="F2637" t="s">
        <v>70</v>
      </c>
      <c r="G2637" t="s">
        <v>23</v>
      </c>
      <c r="H2637" t="s">
        <v>37</v>
      </c>
      <c r="I2637" s="6">
        <v>90000</v>
      </c>
      <c r="J2637" s="8" t="str">
        <f t="shared" si="247"/>
        <v>HIGH</v>
      </c>
      <c r="K2637" t="s">
        <v>48</v>
      </c>
      <c r="L2637" t="s">
        <v>20</v>
      </c>
      <c r="M2637" s="13">
        <v>0.17019999999999999</v>
      </c>
      <c r="N2637" s="13">
        <v>17.02</v>
      </c>
      <c r="O2637">
        <v>660</v>
      </c>
      <c r="P2637">
        <v>664</v>
      </c>
      <c r="Q2637">
        <f t="shared" si="248"/>
        <v>662</v>
      </c>
      <c r="R2637" s="8" t="str">
        <f t="shared" si="249"/>
        <v>FAIR</v>
      </c>
      <c r="S2637">
        <f t="shared" si="246"/>
        <v>2</v>
      </c>
      <c r="T2637" s="8" t="str">
        <f t="shared" si="250"/>
        <v>MEDIUM</v>
      </c>
      <c r="U2637" s="8" t="str">
        <f t="shared" si="251"/>
        <v>Moderate DTI/Income/FICO</v>
      </c>
    </row>
    <row r="2638" spans="1:21" x14ac:dyDescent="0.3">
      <c r="A2638">
        <v>68365168</v>
      </c>
      <c r="B2638" s="6">
        <v>35000</v>
      </c>
      <c r="C2638" t="s">
        <v>14</v>
      </c>
      <c r="D2638" s="4">
        <v>0.16589999999999999</v>
      </c>
      <c r="E2638" t="s">
        <v>15</v>
      </c>
      <c r="F2638" t="s">
        <v>16</v>
      </c>
      <c r="G2638" t="s">
        <v>17</v>
      </c>
      <c r="H2638" t="s">
        <v>18</v>
      </c>
      <c r="I2638" s="6">
        <v>190000</v>
      </c>
      <c r="J2638" s="8" t="str">
        <f t="shared" si="247"/>
        <v>HIGH</v>
      </c>
      <c r="K2638" t="s">
        <v>19</v>
      </c>
      <c r="L2638" t="s">
        <v>25</v>
      </c>
      <c r="M2638" s="13">
        <v>0.1338</v>
      </c>
      <c r="N2638" s="13">
        <v>13.38</v>
      </c>
      <c r="O2638">
        <v>710</v>
      </c>
      <c r="P2638">
        <v>714</v>
      </c>
      <c r="Q2638">
        <f t="shared" si="248"/>
        <v>712</v>
      </c>
      <c r="R2638" s="8" t="str">
        <f t="shared" si="249"/>
        <v>GOOD</v>
      </c>
      <c r="S2638">
        <f t="shared" si="246"/>
        <v>2</v>
      </c>
      <c r="T2638" s="8" t="str">
        <f t="shared" si="250"/>
        <v>MEDIUM</v>
      </c>
      <c r="U2638" s="8" t="str">
        <f t="shared" si="251"/>
        <v>Moderate DTI/Income/FICO</v>
      </c>
    </row>
    <row r="2639" spans="1:21" x14ac:dyDescent="0.3">
      <c r="A2639">
        <v>64301525</v>
      </c>
      <c r="B2639" s="6">
        <v>8625</v>
      </c>
      <c r="C2639" t="s">
        <v>26</v>
      </c>
      <c r="D2639" s="4">
        <v>0.1699</v>
      </c>
      <c r="E2639" t="s">
        <v>15</v>
      </c>
      <c r="F2639" t="s">
        <v>53</v>
      </c>
      <c r="G2639" t="s">
        <v>36</v>
      </c>
      <c r="H2639" t="s">
        <v>37</v>
      </c>
      <c r="I2639" s="6">
        <v>24000</v>
      </c>
      <c r="J2639" s="8" t="str">
        <f t="shared" si="247"/>
        <v>LOW</v>
      </c>
      <c r="K2639" t="s">
        <v>48</v>
      </c>
      <c r="L2639" t="s">
        <v>20</v>
      </c>
      <c r="M2639" s="13">
        <v>5.6500000000000002E-2</v>
      </c>
      <c r="N2639" s="13">
        <v>5.65</v>
      </c>
      <c r="O2639">
        <v>670</v>
      </c>
      <c r="P2639">
        <v>674</v>
      </c>
      <c r="Q2639">
        <f t="shared" si="248"/>
        <v>672</v>
      </c>
      <c r="R2639" s="8" t="str">
        <f t="shared" si="249"/>
        <v>FAIR</v>
      </c>
      <c r="S2639">
        <f t="shared" si="246"/>
        <v>1</v>
      </c>
      <c r="T2639" s="8" t="str">
        <f t="shared" si="250"/>
        <v>HIGH</v>
      </c>
      <c r="U2639" s="8" t="str">
        <f t="shared" si="251"/>
        <v>High DTI / Low Income / Low FICO</v>
      </c>
    </row>
    <row r="2640" spans="1:21" x14ac:dyDescent="0.3">
      <c r="A2640">
        <v>68463375</v>
      </c>
      <c r="B2640" s="6">
        <v>13600</v>
      </c>
      <c r="C2640" t="s">
        <v>14</v>
      </c>
      <c r="D2640" s="4">
        <v>0.1399</v>
      </c>
      <c r="E2640" t="s">
        <v>21</v>
      </c>
      <c r="F2640" t="s">
        <v>30</v>
      </c>
      <c r="G2640" t="s">
        <v>69</v>
      </c>
      <c r="H2640" t="s">
        <v>37</v>
      </c>
      <c r="I2640" s="6">
        <v>50000</v>
      </c>
      <c r="J2640" s="8" t="str">
        <f t="shared" si="247"/>
        <v>MEDIUM</v>
      </c>
      <c r="K2640" t="s">
        <v>48</v>
      </c>
      <c r="L2640" t="s">
        <v>81</v>
      </c>
      <c r="M2640" s="13">
        <v>0.24440000000000001</v>
      </c>
      <c r="N2640" s="13">
        <v>24.44</v>
      </c>
      <c r="O2640">
        <v>670</v>
      </c>
      <c r="P2640">
        <v>674</v>
      </c>
      <c r="Q2640">
        <f t="shared" si="248"/>
        <v>672</v>
      </c>
      <c r="R2640" s="8" t="str">
        <f t="shared" si="249"/>
        <v>FAIR</v>
      </c>
      <c r="S2640">
        <f t="shared" si="246"/>
        <v>1</v>
      </c>
      <c r="T2640" s="8" t="str">
        <f t="shared" si="250"/>
        <v>HIGH</v>
      </c>
      <c r="U2640" s="8" t="str">
        <f t="shared" si="251"/>
        <v>High DTI / Low Income / Low FICO</v>
      </c>
    </row>
    <row r="2641" spans="1:21" x14ac:dyDescent="0.3">
      <c r="A2641">
        <v>65814561</v>
      </c>
      <c r="B2641" s="6">
        <v>15000</v>
      </c>
      <c r="C2641" t="s">
        <v>26</v>
      </c>
      <c r="D2641" s="4">
        <v>7.2599999999999998E-2</v>
      </c>
      <c r="E2641" t="s">
        <v>45</v>
      </c>
      <c r="F2641" t="s">
        <v>61</v>
      </c>
      <c r="G2641" t="s">
        <v>33</v>
      </c>
      <c r="H2641" t="s">
        <v>18</v>
      </c>
      <c r="I2641" s="6">
        <v>63920</v>
      </c>
      <c r="J2641" s="8" t="str">
        <f t="shared" si="247"/>
        <v>HIGH</v>
      </c>
      <c r="K2641" t="s">
        <v>29</v>
      </c>
      <c r="L2641" t="s">
        <v>31</v>
      </c>
      <c r="M2641" s="13">
        <v>0.24840000000000001</v>
      </c>
      <c r="N2641" s="13">
        <v>24.84</v>
      </c>
      <c r="O2641">
        <v>705</v>
      </c>
      <c r="P2641">
        <v>709</v>
      </c>
      <c r="Q2641">
        <f t="shared" si="248"/>
        <v>707</v>
      </c>
      <c r="R2641" s="8" t="str">
        <f t="shared" si="249"/>
        <v>GOOD</v>
      </c>
      <c r="S2641">
        <f t="shared" si="246"/>
        <v>1</v>
      </c>
      <c r="T2641" s="8" t="str">
        <f t="shared" si="250"/>
        <v>HIGH</v>
      </c>
      <c r="U2641" s="8" t="str">
        <f t="shared" si="251"/>
        <v>High DTI / Low Income / Low FICO</v>
      </c>
    </row>
    <row r="2642" spans="1:21" x14ac:dyDescent="0.3">
      <c r="A2642">
        <v>65696278</v>
      </c>
      <c r="B2642" s="6">
        <v>20000</v>
      </c>
      <c r="C2642" t="s">
        <v>14</v>
      </c>
      <c r="D2642" s="4">
        <v>0.28489999999999999</v>
      </c>
      <c r="E2642" t="s">
        <v>83</v>
      </c>
      <c r="F2642" t="s">
        <v>86</v>
      </c>
      <c r="G2642" t="s">
        <v>33</v>
      </c>
      <c r="H2642" t="s">
        <v>37</v>
      </c>
      <c r="I2642" s="6">
        <v>50000</v>
      </c>
      <c r="J2642" s="8" t="str">
        <f t="shared" si="247"/>
        <v>MEDIUM</v>
      </c>
      <c r="K2642" t="s">
        <v>29</v>
      </c>
      <c r="L2642" t="s">
        <v>25</v>
      </c>
      <c r="M2642" s="13">
        <v>0.24050000000000002</v>
      </c>
      <c r="N2642" s="13">
        <v>24.05</v>
      </c>
      <c r="O2642">
        <v>690</v>
      </c>
      <c r="P2642">
        <v>694</v>
      </c>
      <c r="Q2642">
        <f t="shared" si="248"/>
        <v>692</v>
      </c>
      <c r="R2642" s="8" t="str">
        <f t="shared" si="249"/>
        <v>FAIR</v>
      </c>
      <c r="S2642">
        <f t="shared" si="246"/>
        <v>1</v>
      </c>
      <c r="T2642" s="8" t="str">
        <f t="shared" si="250"/>
        <v>HIGH</v>
      </c>
      <c r="U2642" s="8" t="str">
        <f t="shared" si="251"/>
        <v>High DTI / Low Income / Low FICO</v>
      </c>
    </row>
    <row r="2643" spans="1:21" x14ac:dyDescent="0.3">
      <c r="A2643">
        <v>67467127</v>
      </c>
      <c r="B2643" s="6">
        <v>4950</v>
      </c>
      <c r="C2643" t="s">
        <v>26</v>
      </c>
      <c r="D2643" s="4">
        <v>9.7599999999999992E-2</v>
      </c>
      <c r="E2643" t="s">
        <v>34</v>
      </c>
      <c r="F2643" t="s">
        <v>58</v>
      </c>
      <c r="G2643" t="s">
        <v>72</v>
      </c>
      <c r="H2643" t="s">
        <v>37</v>
      </c>
      <c r="I2643" s="6">
        <v>42000</v>
      </c>
      <c r="J2643" s="8" t="str">
        <f t="shared" si="247"/>
        <v>MEDIUM</v>
      </c>
      <c r="K2643" t="s">
        <v>29</v>
      </c>
      <c r="L2643" t="s">
        <v>20</v>
      </c>
      <c r="M2643" s="13">
        <v>0.17309999999999998</v>
      </c>
      <c r="N2643" s="13">
        <v>17.309999999999999</v>
      </c>
      <c r="O2643">
        <v>670</v>
      </c>
      <c r="P2643">
        <v>674</v>
      </c>
      <c r="Q2643">
        <f t="shared" si="248"/>
        <v>672</v>
      </c>
      <c r="R2643" s="8" t="str">
        <f t="shared" si="249"/>
        <v>FAIR</v>
      </c>
      <c r="S2643">
        <f t="shared" si="246"/>
        <v>2</v>
      </c>
      <c r="T2643" s="8" t="str">
        <f t="shared" si="250"/>
        <v>MEDIUM</v>
      </c>
      <c r="U2643" s="8" t="str">
        <f t="shared" si="251"/>
        <v>Moderate DTI/Income/FICO</v>
      </c>
    </row>
    <row r="2644" spans="1:21" x14ac:dyDescent="0.3">
      <c r="A2644">
        <v>67478413</v>
      </c>
      <c r="B2644" s="6">
        <v>10000</v>
      </c>
      <c r="C2644" t="s">
        <v>26</v>
      </c>
      <c r="D2644" s="4">
        <v>9.1700000000000004E-2</v>
      </c>
      <c r="E2644" t="s">
        <v>34</v>
      </c>
      <c r="F2644" t="s">
        <v>68</v>
      </c>
      <c r="G2644" t="s">
        <v>23</v>
      </c>
      <c r="H2644" t="s">
        <v>24</v>
      </c>
      <c r="I2644" s="6">
        <v>104000</v>
      </c>
      <c r="J2644" s="8" t="str">
        <f t="shared" si="247"/>
        <v>HIGH</v>
      </c>
      <c r="K2644" t="s">
        <v>29</v>
      </c>
      <c r="L2644" t="s">
        <v>20</v>
      </c>
      <c r="M2644" s="13">
        <v>0.19010000000000002</v>
      </c>
      <c r="N2644" s="13">
        <v>19.010000000000002</v>
      </c>
      <c r="O2644">
        <v>660</v>
      </c>
      <c r="P2644">
        <v>664</v>
      </c>
      <c r="Q2644">
        <f t="shared" si="248"/>
        <v>662</v>
      </c>
      <c r="R2644" s="8" t="str">
        <f t="shared" si="249"/>
        <v>FAIR</v>
      </c>
      <c r="S2644">
        <f t="shared" si="246"/>
        <v>2</v>
      </c>
      <c r="T2644" s="8" t="str">
        <f t="shared" si="250"/>
        <v>MEDIUM</v>
      </c>
      <c r="U2644" s="8" t="str">
        <f t="shared" si="251"/>
        <v>Moderate DTI/Income/FICO</v>
      </c>
    </row>
    <row r="2645" spans="1:21" x14ac:dyDescent="0.3">
      <c r="A2645">
        <v>63429684</v>
      </c>
      <c r="B2645" s="6">
        <v>16000</v>
      </c>
      <c r="C2645" t="s">
        <v>14</v>
      </c>
      <c r="D2645" s="4">
        <v>0.16550000000000001</v>
      </c>
      <c r="E2645" t="s">
        <v>15</v>
      </c>
      <c r="F2645" t="s">
        <v>16</v>
      </c>
      <c r="G2645" t="s">
        <v>60</v>
      </c>
      <c r="H2645" t="s">
        <v>18</v>
      </c>
      <c r="I2645" s="6">
        <v>62500</v>
      </c>
      <c r="J2645" s="8" t="str">
        <f t="shared" si="247"/>
        <v>HIGH</v>
      </c>
      <c r="K2645" t="s">
        <v>29</v>
      </c>
      <c r="L2645" t="s">
        <v>31</v>
      </c>
      <c r="M2645" s="13">
        <v>0.1158</v>
      </c>
      <c r="N2645" s="13">
        <v>11.58</v>
      </c>
      <c r="O2645">
        <v>670</v>
      </c>
      <c r="P2645">
        <v>674</v>
      </c>
      <c r="Q2645">
        <f t="shared" si="248"/>
        <v>672</v>
      </c>
      <c r="R2645" s="8" t="str">
        <f t="shared" si="249"/>
        <v>FAIR</v>
      </c>
      <c r="S2645">
        <f t="shared" si="246"/>
        <v>2</v>
      </c>
      <c r="T2645" s="8" t="str">
        <f t="shared" si="250"/>
        <v>MEDIUM</v>
      </c>
      <c r="U2645" s="8" t="str">
        <f t="shared" si="251"/>
        <v>Moderate DTI/Income/FICO</v>
      </c>
    </row>
    <row r="2646" spans="1:21" x14ac:dyDescent="0.3">
      <c r="A2646">
        <v>66601326</v>
      </c>
      <c r="B2646" s="6">
        <v>6400</v>
      </c>
      <c r="C2646" t="s">
        <v>26</v>
      </c>
      <c r="D2646" s="4">
        <v>6.2400000000000004E-2</v>
      </c>
      <c r="E2646" t="s">
        <v>45</v>
      </c>
      <c r="F2646" t="s">
        <v>62</v>
      </c>
      <c r="G2646" t="s">
        <v>33</v>
      </c>
      <c r="H2646" t="s">
        <v>24</v>
      </c>
      <c r="I2646" s="6">
        <v>100000</v>
      </c>
      <c r="J2646" s="8" t="str">
        <f t="shared" si="247"/>
        <v>HIGH</v>
      </c>
      <c r="K2646" t="s">
        <v>29</v>
      </c>
      <c r="L2646" t="s">
        <v>38</v>
      </c>
      <c r="M2646" s="13">
        <v>0.19079999999999997</v>
      </c>
      <c r="N2646" s="13">
        <v>19.079999999999998</v>
      </c>
      <c r="O2646">
        <v>680</v>
      </c>
      <c r="P2646">
        <v>684</v>
      </c>
      <c r="Q2646">
        <f t="shared" si="248"/>
        <v>682</v>
      </c>
      <c r="R2646" s="8" t="str">
        <f t="shared" si="249"/>
        <v>FAIR</v>
      </c>
      <c r="S2646">
        <f t="shared" si="246"/>
        <v>2</v>
      </c>
      <c r="T2646" s="8" t="str">
        <f t="shared" si="250"/>
        <v>MEDIUM</v>
      </c>
      <c r="U2646" s="8" t="str">
        <f t="shared" si="251"/>
        <v>Moderate DTI/Income/FICO</v>
      </c>
    </row>
    <row r="2647" spans="1:21" x14ac:dyDescent="0.3">
      <c r="A2647">
        <v>63417417</v>
      </c>
      <c r="B2647" s="6">
        <v>19200</v>
      </c>
      <c r="C2647" t="s">
        <v>14</v>
      </c>
      <c r="D2647" s="4">
        <v>0.1699</v>
      </c>
      <c r="E2647" t="s">
        <v>15</v>
      </c>
      <c r="F2647" t="s">
        <v>53</v>
      </c>
      <c r="G2647" t="s">
        <v>60</v>
      </c>
      <c r="H2647" t="s">
        <v>37</v>
      </c>
      <c r="I2647" s="6">
        <v>60000</v>
      </c>
      <c r="J2647" s="8" t="str">
        <f t="shared" si="247"/>
        <v>MEDIUM</v>
      </c>
      <c r="K2647" t="s">
        <v>48</v>
      </c>
      <c r="L2647" t="s">
        <v>20</v>
      </c>
      <c r="M2647" s="13">
        <v>0.26150000000000001</v>
      </c>
      <c r="N2647" s="13">
        <v>26.150000000000002</v>
      </c>
      <c r="O2647">
        <v>680</v>
      </c>
      <c r="P2647">
        <v>684</v>
      </c>
      <c r="Q2647">
        <f t="shared" si="248"/>
        <v>682</v>
      </c>
      <c r="R2647" s="8" t="str">
        <f t="shared" si="249"/>
        <v>FAIR</v>
      </c>
      <c r="S2647">
        <f t="shared" si="246"/>
        <v>1</v>
      </c>
      <c r="T2647" s="8" t="str">
        <f t="shared" si="250"/>
        <v>HIGH</v>
      </c>
      <c r="U2647" s="8" t="str">
        <f t="shared" si="251"/>
        <v>High DTI / Low Income / Low FICO</v>
      </c>
    </row>
    <row r="2648" spans="1:21" x14ac:dyDescent="0.3">
      <c r="A2648">
        <v>65602471</v>
      </c>
      <c r="B2648" s="6">
        <v>20000</v>
      </c>
      <c r="C2648" t="s">
        <v>26</v>
      </c>
      <c r="D2648" s="4">
        <v>0.12590000000000001</v>
      </c>
      <c r="E2648" t="s">
        <v>21</v>
      </c>
      <c r="F2648" t="s">
        <v>22</v>
      </c>
      <c r="H2648" t="s">
        <v>37</v>
      </c>
      <c r="I2648" s="6">
        <v>40000</v>
      </c>
      <c r="J2648" s="8" t="str">
        <f t="shared" si="247"/>
        <v>LOW</v>
      </c>
      <c r="K2648" t="s">
        <v>29</v>
      </c>
      <c r="L2648" t="s">
        <v>20</v>
      </c>
      <c r="M2648" s="13">
        <v>0.2266</v>
      </c>
      <c r="N2648" s="13">
        <v>22.66</v>
      </c>
      <c r="O2648">
        <v>660</v>
      </c>
      <c r="P2648">
        <v>664</v>
      </c>
      <c r="Q2648">
        <f t="shared" si="248"/>
        <v>662</v>
      </c>
      <c r="R2648" s="8" t="str">
        <f t="shared" si="249"/>
        <v>FAIR</v>
      </c>
      <c r="S2648">
        <f t="shared" si="246"/>
        <v>1</v>
      </c>
      <c r="T2648" s="8" t="str">
        <f t="shared" si="250"/>
        <v>HIGH</v>
      </c>
      <c r="U2648" s="8" t="str">
        <f t="shared" si="251"/>
        <v>High DTI / Low Income / Low FICO</v>
      </c>
    </row>
    <row r="2649" spans="1:21" x14ac:dyDescent="0.3">
      <c r="A2649">
        <v>66510505</v>
      </c>
      <c r="B2649" s="6">
        <v>35000</v>
      </c>
      <c r="C2649" t="s">
        <v>14</v>
      </c>
      <c r="D2649" s="4">
        <v>0.20989999999999998</v>
      </c>
      <c r="E2649" t="s">
        <v>43</v>
      </c>
      <c r="F2649" t="s">
        <v>73</v>
      </c>
      <c r="G2649" t="s">
        <v>33</v>
      </c>
      <c r="H2649" t="s">
        <v>18</v>
      </c>
      <c r="I2649" s="6">
        <v>105000</v>
      </c>
      <c r="J2649" s="8" t="str">
        <f t="shared" si="247"/>
        <v>HIGH</v>
      </c>
      <c r="K2649" t="s">
        <v>88</v>
      </c>
      <c r="L2649" t="s">
        <v>20</v>
      </c>
      <c r="M2649" s="13">
        <v>0.25359999999999999</v>
      </c>
      <c r="N2649" s="13">
        <v>25.36</v>
      </c>
      <c r="O2649">
        <v>675</v>
      </c>
      <c r="P2649">
        <v>679</v>
      </c>
      <c r="Q2649">
        <f t="shared" si="248"/>
        <v>677</v>
      </c>
      <c r="R2649" s="8" t="str">
        <f t="shared" si="249"/>
        <v>FAIR</v>
      </c>
      <c r="S2649">
        <f t="shared" si="246"/>
        <v>1</v>
      </c>
      <c r="T2649" s="8" t="str">
        <f t="shared" si="250"/>
        <v>HIGH</v>
      </c>
      <c r="U2649" s="8" t="str">
        <f t="shared" si="251"/>
        <v>High DTI / Low Income / Low FICO</v>
      </c>
    </row>
    <row r="2650" spans="1:21" x14ac:dyDescent="0.3">
      <c r="A2650">
        <v>67735276</v>
      </c>
      <c r="B2650" s="6">
        <v>14000</v>
      </c>
      <c r="C2650" t="s">
        <v>14</v>
      </c>
      <c r="D2650" s="4">
        <v>0.1318</v>
      </c>
      <c r="E2650" t="s">
        <v>21</v>
      </c>
      <c r="F2650" t="s">
        <v>32</v>
      </c>
      <c r="G2650" t="s">
        <v>33</v>
      </c>
      <c r="H2650" t="s">
        <v>24</v>
      </c>
      <c r="I2650" s="6">
        <v>90000</v>
      </c>
      <c r="J2650" s="8" t="str">
        <f t="shared" si="247"/>
        <v>HIGH</v>
      </c>
      <c r="K2650" t="s">
        <v>29</v>
      </c>
      <c r="L2650" t="s">
        <v>25</v>
      </c>
      <c r="M2650" s="13">
        <v>0.21809999999999999</v>
      </c>
      <c r="N2650" s="13">
        <v>21.81</v>
      </c>
      <c r="O2650">
        <v>675</v>
      </c>
      <c r="P2650">
        <v>679</v>
      </c>
      <c r="Q2650">
        <f t="shared" si="248"/>
        <v>677</v>
      </c>
      <c r="R2650" s="8" t="str">
        <f t="shared" si="249"/>
        <v>FAIR</v>
      </c>
      <c r="S2650">
        <f t="shared" si="246"/>
        <v>1</v>
      </c>
      <c r="T2650" s="8" t="str">
        <f t="shared" si="250"/>
        <v>HIGH</v>
      </c>
      <c r="U2650" s="8" t="str">
        <f t="shared" si="251"/>
        <v>High DTI / Low Income / Low FICO</v>
      </c>
    </row>
    <row r="2651" spans="1:21" x14ac:dyDescent="0.3">
      <c r="A2651">
        <v>65108604</v>
      </c>
      <c r="B2651" s="6">
        <v>5000</v>
      </c>
      <c r="C2651" t="s">
        <v>26</v>
      </c>
      <c r="D2651" s="4">
        <v>0.1318</v>
      </c>
      <c r="E2651" t="s">
        <v>21</v>
      </c>
      <c r="F2651" t="s">
        <v>32</v>
      </c>
      <c r="G2651" t="s">
        <v>50</v>
      </c>
      <c r="H2651" t="s">
        <v>37</v>
      </c>
      <c r="I2651" s="6">
        <v>100000</v>
      </c>
      <c r="J2651" s="8" t="str">
        <f t="shared" si="247"/>
        <v>HIGH</v>
      </c>
      <c r="K2651" t="s">
        <v>29</v>
      </c>
      <c r="L2651" t="s">
        <v>67</v>
      </c>
      <c r="M2651" s="13">
        <v>0.1716</v>
      </c>
      <c r="N2651" s="13">
        <v>17.16</v>
      </c>
      <c r="O2651">
        <v>670</v>
      </c>
      <c r="P2651">
        <v>674</v>
      </c>
      <c r="Q2651">
        <f t="shared" si="248"/>
        <v>672</v>
      </c>
      <c r="R2651" s="8" t="str">
        <f t="shared" si="249"/>
        <v>FAIR</v>
      </c>
      <c r="S2651">
        <f t="shared" si="246"/>
        <v>2</v>
      </c>
      <c r="T2651" s="8" t="str">
        <f t="shared" si="250"/>
        <v>MEDIUM</v>
      </c>
      <c r="U2651" s="8" t="str">
        <f t="shared" si="251"/>
        <v>Moderate DTI/Income/FICO</v>
      </c>
    </row>
    <row r="2652" spans="1:21" x14ac:dyDescent="0.3">
      <c r="A2652">
        <v>63340388</v>
      </c>
      <c r="B2652" s="6">
        <v>5000</v>
      </c>
      <c r="C2652" t="s">
        <v>26</v>
      </c>
      <c r="D2652" s="4">
        <v>0.1333</v>
      </c>
      <c r="E2652" t="s">
        <v>21</v>
      </c>
      <c r="F2652" t="s">
        <v>32</v>
      </c>
      <c r="G2652" t="s">
        <v>50</v>
      </c>
      <c r="H2652" t="s">
        <v>24</v>
      </c>
      <c r="I2652" s="6">
        <v>50000</v>
      </c>
      <c r="J2652" s="8" t="str">
        <f t="shared" si="247"/>
        <v>MEDIUM</v>
      </c>
      <c r="K2652" t="s">
        <v>48</v>
      </c>
      <c r="L2652" t="s">
        <v>66</v>
      </c>
      <c r="M2652" s="13">
        <v>0.22539999999999999</v>
      </c>
      <c r="N2652" s="13">
        <v>22.54</v>
      </c>
      <c r="O2652">
        <v>665</v>
      </c>
      <c r="P2652">
        <v>669</v>
      </c>
      <c r="Q2652">
        <f t="shared" si="248"/>
        <v>667</v>
      </c>
      <c r="R2652" s="8" t="str">
        <f t="shared" si="249"/>
        <v>FAIR</v>
      </c>
      <c r="S2652">
        <f t="shared" si="246"/>
        <v>1</v>
      </c>
      <c r="T2652" s="8" t="str">
        <f t="shared" si="250"/>
        <v>HIGH</v>
      </c>
      <c r="U2652" s="8" t="str">
        <f t="shared" si="251"/>
        <v>High DTI / Low Income / Low FICO</v>
      </c>
    </row>
    <row r="2653" spans="1:21" x14ac:dyDescent="0.3">
      <c r="A2653">
        <v>63174212</v>
      </c>
      <c r="B2653" s="6">
        <v>11800</v>
      </c>
      <c r="C2653" t="s">
        <v>14</v>
      </c>
      <c r="D2653" s="4">
        <v>0.19989999999999999</v>
      </c>
      <c r="E2653" t="s">
        <v>43</v>
      </c>
      <c r="F2653" t="s">
        <v>44</v>
      </c>
      <c r="G2653" t="s">
        <v>28</v>
      </c>
      <c r="H2653" t="s">
        <v>24</v>
      </c>
      <c r="I2653" s="6">
        <v>60000</v>
      </c>
      <c r="J2653" s="8" t="str">
        <f t="shared" si="247"/>
        <v>MEDIUM</v>
      </c>
      <c r="K2653" t="s">
        <v>48</v>
      </c>
      <c r="L2653" t="s">
        <v>59</v>
      </c>
      <c r="M2653" s="13">
        <v>0.153</v>
      </c>
      <c r="N2653" s="13">
        <v>15.299999999999999</v>
      </c>
      <c r="O2653">
        <v>695</v>
      </c>
      <c r="P2653">
        <v>699</v>
      </c>
      <c r="Q2653">
        <f t="shared" si="248"/>
        <v>697</v>
      </c>
      <c r="R2653" s="8" t="str">
        <f t="shared" si="249"/>
        <v>FAIR</v>
      </c>
      <c r="S2653">
        <f t="shared" si="246"/>
        <v>2</v>
      </c>
      <c r="T2653" s="8" t="str">
        <f t="shared" si="250"/>
        <v>MEDIUM</v>
      </c>
      <c r="U2653" s="8" t="str">
        <f t="shared" si="251"/>
        <v>Moderate DTI/Income/FICO</v>
      </c>
    </row>
    <row r="2654" spans="1:21" x14ac:dyDescent="0.3">
      <c r="A2654">
        <v>65483622</v>
      </c>
      <c r="B2654" s="6">
        <v>10000</v>
      </c>
      <c r="C2654" t="s">
        <v>26</v>
      </c>
      <c r="D2654" s="4">
        <v>0.1318</v>
      </c>
      <c r="E2654" t="s">
        <v>21</v>
      </c>
      <c r="F2654" t="s">
        <v>32</v>
      </c>
      <c r="G2654" t="s">
        <v>72</v>
      </c>
      <c r="H2654" t="s">
        <v>37</v>
      </c>
      <c r="I2654" s="6">
        <v>130000</v>
      </c>
      <c r="J2654" s="8" t="str">
        <f t="shared" si="247"/>
        <v>HIGH</v>
      </c>
      <c r="K2654" t="s">
        <v>29</v>
      </c>
      <c r="L2654" t="s">
        <v>20</v>
      </c>
      <c r="M2654" s="13">
        <v>0.1255</v>
      </c>
      <c r="N2654" s="13">
        <v>12.55</v>
      </c>
      <c r="O2654">
        <v>665</v>
      </c>
      <c r="P2654">
        <v>669</v>
      </c>
      <c r="Q2654">
        <f t="shared" si="248"/>
        <v>667</v>
      </c>
      <c r="R2654" s="8" t="str">
        <f t="shared" si="249"/>
        <v>FAIR</v>
      </c>
      <c r="S2654">
        <f t="shared" si="246"/>
        <v>2</v>
      </c>
      <c r="T2654" s="8" t="str">
        <f t="shared" si="250"/>
        <v>MEDIUM</v>
      </c>
      <c r="U2654" s="8" t="str">
        <f t="shared" si="251"/>
        <v>Moderate DTI/Income/FICO</v>
      </c>
    </row>
    <row r="2655" spans="1:21" x14ac:dyDescent="0.3">
      <c r="A2655">
        <v>65672183</v>
      </c>
      <c r="B2655" s="6">
        <v>9600</v>
      </c>
      <c r="C2655" t="s">
        <v>26</v>
      </c>
      <c r="D2655" s="4">
        <v>6.2400000000000004E-2</v>
      </c>
      <c r="E2655" t="s">
        <v>45</v>
      </c>
      <c r="F2655" t="s">
        <v>62</v>
      </c>
      <c r="G2655" t="s">
        <v>69</v>
      </c>
      <c r="H2655" t="s">
        <v>24</v>
      </c>
      <c r="I2655" s="6">
        <v>90000</v>
      </c>
      <c r="J2655" s="8" t="str">
        <f t="shared" si="247"/>
        <v>HIGH</v>
      </c>
      <c r="K2655" t="s">
        <v>29</v>
      </c>
      <c r="L2655" t="s">
        <v>38</v>
      </c>
      <c r="M2655" s="13">
        <v>6.93E-2</v>
      </c>
      <c r="N2655" s="13">
        <v>6.93</v>
      </c>
      <c r="O2655">
        <v>725</v>
      </c>
      <c r="P2655">
        <v>729</v>
      </c>
      <c r="Q2655">
        <f t="shared" si="248"/>
        <v>727</v>
      </c>
      <c r="R2655" s="8" t="str">
        <f t="shared" si="249"/>
        <v>GOOD</v>
      </c>
      <c r="S2655">
        <f t="shared" si="246"/>
        <v>3</v>
      </c>
      <c r="T2655" s="8" t="str">
        <f t="shared" si="250"/>
        <v>LOW</v>
      </c>
      <c r="U2655" s="8" t="str">
        <f t="shared" si="251"/>
        <v>Strong Profile</v>
      </c>
    </row>
    <row r="2656" spans="1:21" x14ac:dyDescent="0.3">
      <c r="A2656">
        <v>65283562</v>
      </c>
      <c r="B2656" s="6">
        <v>18000</v>
      </c>
      <c r="C2656" t="s">
        <v>14</v>
      </c>
      <c r="D2656" s="4">
        <v>0.1318</v>
      </c>
      <c r="E2656" t="s">
        <v>21</v>
      </c>
      <c r="F2656" t="s">
        <v>32</v>
      </c>
      <c r="G2656" t="s">
        <v>17</v>
      </c>
      <c r="H2656" t="s">
        <v>18</v>
      </c>
      <c r="I2656" s="6">
        <v>97000</v>
      </c>
      <c r="J2656" s="8" t="str">
        <f t="shared" si="247"/>
        <v>HIGH</v>
      </c>
      <c r="K2656" t="s">
        <v>48</v>
      </c>
      <c r="L2656" t="s">
        <v>31</v>
      </c>
      <c r="M2656" s="13">
        <v>0.33549999999999996</v>
      </c>
      <c r="N2656" s="13">
        <v>33.549999999999997</v>
      </c>
      <c r="O2656">
        <v>660</v>
      </c>
      <c r="P2656">
        <v>664</v>
      </c>
      <c r="Q2656">
        <f t="shared" si="248"/>
        <v>662</v>
      </c>
      <c r="R2656" s="8" t="str">
        <f t="shared" si="249"/>
        <v>FAIR</v>
      </c>
      <c r="S2656">
        <f t="shared" si="246"/>
        <v>1</v>
      </c>
      <c r="T2656" s="8" t="str">
        <f t="shared" si="250"/>
        <v>HIGH</v>
      </c>
      <c r="U2656" s="8" t="str">
        <f t="shared" si="251"/>
        <v>High DTI / Low Income / Low FICO</v>
      </c>
    </row>
    <row r="2657" spans="1:21" x14ac:dyDescent="0.3">
      <c r="A2657">
        <v>65513567</v>
      </c>
      <c r="B2657" s="6">
        <v>10000</v>
      </c>
      <c r="C2657" t="s">
        <v>26</v>
      </c>
      <c r="D2657" s="4">
        <v>5.3200000000000004E-2</v>
      </c>
      <c r="E2657" t="s">
        <v>45</v>
      </c>
      <c r="F2657" t="s">
        <v>57</v>
      </c>
      <c r="G2657" t="s">
        <v>36</v>
      </c>
      <c r="H2657" t="s">
        <v>37</v>
      </c>
      <c r="I2657" s="6">
        <v>28080</v>
      </c>
      <c r="J2657" s="8" t="str">
        <f t="shared" si="247"/>
        <v>LOW</v>
      </c>
      <c r="K2657" t="s">
        <v>29</v>
      </c>
      <c r="L2657" t="s">
        <v>25</v>
      </c>
      <c r="M2657" s="13">
        <v>0.26879999999999998</v>
      </c>
      <c r="N2657" s="13">
        <v>26.88</v>
      </c>
      <c r="O2657">
        <v>770</v>
      </c>
      <c r="P2657">
        <v>774</v>
      </c>
      <c r="Q2657">
        <f t="shared" si="248"/>
        <v>772</v>
      </c>
      <c r="R2657" s="8" t="str">
        <f t="shared" si="249"/>
        <v>GOOD</v>
      </c>
      <c r="S2657">
        <f t="shared" si="246"/>
        <v>1</v>
      </c>
      <c r="T2657" s="8" t="str">
        <f t="shared" si="250"/>
        <v>HIGH</v>
      </c>
      <c r="U2657" s="8" t="str">
        <f t="shared" si="251"/>
        <v>High DTI / Low Income / Low FICO</v>
      </c>
    </row>
    <row r="2658" spans="1:21" x14ac:dyDescent="0.3">
      <c r="A2658">
        <v>65894785</v>
      </c>
      <c r="B2658" s="6">
        <v>18000</v>
      </c>
      <c r="C2658" t="s">
        <v>14</v>
      </c>
      <c r="D2658" s="4">
        <v>0.15410000000000001</v>
      </c>
      <c r="E2658" t="s">
        <v>15</v>
      </c>
      <c r="F2658" t="s">
        <v>27</v>
      </c>
      <c r="G2658" t="s">
        <v>47</v>
      </c>
      <c r="H2658" t="s">
        <v>24</v>
      </c>
      <c r="I2658" s="6">
        <v>60000</v>
      </c>
      <c r="J2658" s="8" t="str">
        <f t="shared" si="247"/>
        <v>MEDIUM</v>
      </c>
      <c r="K2658" t="s">
        <v>48</v>
      </c>
      <c r="L2658" t="s">
        <v>20</v>
      </c>
      <c r="M2658" s="13">
        <v>0.2288</v>
      </c>
      <c r="N2658" s="13">
        <v>22.88</v>
      </c>
      <c r="O2658">
        <v>660</v>
      </c>
      <c r="P2658">
        <v>664</v>
      </c>
      <c r="Q2658">
        <f t="shared" si="248"/>
        <v>662</v>
      </c>
      <c r="R2658" s="8" t="str">
        <f t="shared" si="249"/>
        <v>FAIR</v>
      </c>
      <c r="S2658">
        <f t="shared" si="246"/>
        <v>1</v>
      </c>
      <c r="T2658" s="8" t="str">
        <f t="shared" si="250"/>
        <v>HIGH</v>
      </c>
      <c r="U2658" s="8" t="str">
        <f t="shared" si="251"/>
        <v>High DTI / Low Income / Low FICO</v>
      </c>
    </row>
    <row r="2659" spans="1:21" x14ac:dyDescent="0.3">
      <c r="A2659">
        <v>66462275</v>
      </c>
      <c r="B2659" s="6">
        <v>7000</v>
      </c>
      <c r="C2659" t="s">
        <v>26</v>
      </c>
      <c r="D2659" s="4">
        <v>7.2599999999999998E-2</v>
      </c>
      <c r="E2659" t="s">
        <v>45</v>
      </c>
      <c r="F2659" t="s">
        <v>61</v>
      </c>
      <c r="G2659" t="s">
        <v>69</v>
      </c>
      <c r="H2659" t="s">
        <v>24</v>
      </c>
      <c r="I2659" s="6">
        <v>40000</v>
      </c>
      <c r="J2659" s="8" t="str">
        <f t="shared" si="247"/>
        <v>LOW</v>
      </c>
      <c r="K2659" t="s">
        <v>29</v>
      </c>
      <c r="L2659" t="s">
        <v>25</v>
      </c>
      <c r="M2659" s="13">
        <v>0.17670000000000002</v>
      </c>
      <c r="N2659" s="13">
        <v>17.670000000000002</v>
      </c>
      <c r="O2659">
        <v>700</v>
      </c>
      <c r="P2659">
        <v>704</v>
      </c>
      <c r="Q2659">
        <f t="shared" si="248"/>
        <v>702</v>
      </c>
      <c r="R2659" s="8" t="str">
        <f t="shared" si="249"/>
        <v>GOOD</v>
      </c>
      <c r="S2659">
        <f t="shared" si="246"/>
        <v>1</v>
      </c>
      <c r="T2659" s="8" t="str">
        <f t="shared" si="250"/>
        <v>HIGH</v>
      </c>
      <c r="U2659" s="8" t="str">
        <f t="shared" si="251"/>
        <v>High DTI / Low Income / Low FICO</v>
      </c>
    </row>
    <row r="2660" spans="1:21" x14ac:dyDescent="0.3">
      <c r="A2660">
        <v>65763214</v>
      </c>
      <c r="B2660" s="6">
        <v>24000</v>
      </c>
      <c r="C2660" t="s">
        <v>26</v>
      </c>
      <c r="D2660" s="4">
        <v>9.9900000000000003E-2</v>
      </c>
      <c r="E2660" t="s">
        <v>34</v>
      </c>
      <c r="F2660" t="s">
        <v>58</v>
      </c>
      <c r="G2660" t="s">
        <v>17</v>
      </c>
      <c r="H2660" t="s">
        <v>37</v>
      </c>
      <c r="I2660" s="6">
        <v>62000</v>
      </c>
      <c r="J2660" s="8" t="str">
        <f t="shared" si="247"/>
        <v>HIGH</v>
      </c>
      <c r="K2660" t="s">
        <v>29</v>
      </c>
      <c r="L2660" t="s">
        <v>20</v>
      </c>
      <c r="M2660" s="13">
        <v>0.22690000000000002</v>
      </c>
      <c r="N2660" s="13">
        <v>22.69</v>
      </c>
      <c r="O2660">
        <v>660</v>
      </c>
      <c r="P2660">
        <v>664</v>
      </c>
      <c r="Q2660">
        <f t="shared" si="248"/>
        <v>662</v>
      </c>
      <c r="R2660" s="8" t="str">
        <f t="shared" si="249"/>
        <v>FAIR</v>
      </c>
      <c r="S2660">
        <f t="shared" si="246"/>
        <v>1</v>
      </c>
      <c r="T2660" s="8" t="str">
        <f t="shared" si="250"/>
        <v>HIGH</v>
      </c>
      <c r="U2660" s="8" t="str">
        <f t="shared" si="251"/>
        <v>High DTI / Low Income / Low FICO</v>
      </c>
    </row>
    <row r="2661" spans="1:21" x14ac:dyDescent="0.3">
      <c r="A2661">
        <v>65723626</v>
      </c>
      <c r="B2661" s="6">
        <v>15000</v>
      </c>
      <c r="C2661" t="s">
        <v>26</v>
      </c>
      <c r="D2661" s="4">
        <v>0.1149</v>
      </c>
      <c r="E2661" t="s">
        <v>34</v>
      </c>
      <c r="F2661" t="s">
        <v>54</v>
      </c>
      <c r="G2661" t="s">
        <v>23</v>
      </c>
      <c r="H2661" t="s">
        <v>24</v>
      </c>
      <c r="I2661" s="6">
        <v>120000</v>
      </c>
      <c r="J2661" s="8" t="str">
        <f t="shared" si="247"/>
        <v>HIGH</v>
      </c>
      <c r="K2661" t="s">
        <v>29</v>
      </c>
      <c r="L2661" t="s">
        <v>20</v>
      </c>
      <c r="M2661" s="13">
        <v>0.1186</v>
      </c>
      <c r="N2661" s="13">
        <v>11.86</v>
      </c>
      <c r="O2661">
        <v>670</v>
      </c>
      <c r="P2661">
        <v>674</v>
      </c>
      <c r="Q2661">
        <f t="shared" si="248"/>
        <v>672</v>
      </c>
      <c r="R2661" s="8" t="str">
        <f t="shared" si="249"/>
        <v>FAIR</v>
      </c>
      <c r="S2661">
        <f t="shared" si="246"/>
        <v>2</v>
      </c>
      <c r="T2661" s="8" t="str">
        <f t="shared" si="250"/>
        <v>MEDIUM</v>
      </c>
      <c r="U2661" s="8" t="str">
        <f t="shared" si="251"/>
        <v>Moderate DTI/Income/FICO</v>
      </c>
    </row>
    <row r="2662" spans="1:21" x14ac:dyDescent="0.3">
      <c r="A2662">
        <v>63937718</v>
      </c>
      <c r="B2662" s="6">
        <v>20875</v>
      </c>
      <c r="C2662" t="s">
        <v>26</v>
      </c>
      <c r="D2662" s="4">
        <v>0.1099</v>
      </c>
      <c r="E2662" t="s">
        <v>34</v>
      </c>
      <c r="F2662" t="s">
        <v>49</v>
      </c>
      <c r="G2662" t="s">
        <v>33</v>
      </c>
      <c r="H2662" t="s">
        <v>37</v>
      </c>
      <c r="I2662" s="6">
        <v>89750</v>
      </c>
      <c r="J2662" s="8" t="str">
        <f t="shared" si="247"/>
        <v>HIGH</v>
      </c>
      <c r="K2662" t="s">
        <v>48</v>
      </c>
      <c r="L2662" t="s">
        <v>20</v>
      </c>
      <c r="M2662" s="13">
        <v>0.21239999999999998</v>
      </c>
      <c r="N2662" s="13">
        <v>21.24</v>
      </c>
      <c r="O2662">
        <v>695</v>
      </c>
      <c r="P2662">
        <v>699</v>
      </c>
      <c r="Q2662">
        <f t="shared" si="248"/>
        <v>697</v>
      </c>
      <c r="R2662" s="8" t="str">
        <f t="shared" si="249"/>
        <v>FAIR</v>
      </c>
      <c r="S2662">
        <f t="shared" si="246"/>
        <v>1</v>
      </c>
      <c r="T2662" s="8" t="str">
        <f t="shared" si="250"/>
        <v>HIGH</v>
      </c>
      <c r="U2662" s="8" t="str">
        <f t="shared" si="251"/>
        <v>High DTI / Low Income / Low FICO</v>
      </c>
    </row>
    <row r="2663" spans="1:21" x14ac:dyDescent="0.3">
      <c r="A2663">
        <v>65434597</v>
      </c>
      <c r="B2663" s="6">
        <v>5000</v>
      </c>
      <c r="C2663" t="s">
        <v>26</v>
      </c>
      <c r="D2663" s="4">
        <v>0.1318</v>
      </c>
      <c r="E2663" t="s">
        <v>21</v>
      </c>
      <c r="F2663" t="s">
        <v>32</v>
      </c>
      <c r="G2663" t="s">
        <v>28</v>
      </c>
      <c r="H2663" t="s">
        <v>37</v>
      </c>
      <c r="I2663" s="6">
        <v>31000</v>
      </c>
      <c r="J2663" s="8" t="str">
        <f t="shared" si="247"/>
        <v>LOW</v>
      </c>
      <c r="K2663" t="s">
        <v>29</v>
      </c>
      <c r="L2663" t="s">
        <v>59</v>
      </c>
      <c r="M2663" s="13">
        <v>3.3700000000000001E-2</v>
      </c>
      <c r="N2663" s="13">
        <v>3.37</v>
      </c>
      <c r="O2663">
        <v>660</v>
      </c>
      <c r="P2663">
        <v>664</v>
      </c>
      <c r="Q2663">
        <f t="shared" si="248"/>
        <v>662</v>
      </c>
      <c r="R2663" s="8" t="str">
        <f t="shared" si="249"/>
        <v>FAIR</v>
      </c>
      <c r="S2663">
        <f t="shared" si="246"/>
        <v>1</v>
      </c>
      <c r="T2663" s="8" t="str">
        <f t="shared" si="250"/>
        <v>HIGH</v>
      </c>
      <c r="U2663" s="8" t="str">
        <f t="shared" si="251"/>
        <v>High DTI / Low Income / Low FICO</v>
      </c>
    </row>
    <row r="2664" spans="1:21" x14ac:dyDescent="0.3">
      <c r="A2664">
        <v>63478198</v>
      </c>
      <c r="B2664" s="6">
        <v>10000</v>
      </c>
      <c r="C2664" t="s">
        <v>26</v>
      </c>
      <c r="D2664" s="4">
        <v>0.1099</v>
      </c>
      <c r="E2664" t="s">
        <v>34</v>
      </c>
      <c r="F2664" t="s">
        <v>49</v>
      </c>
      <c r="G2664" t="s">
        <v>28</v>
      </c>
      <c r="H2664" t="s">
        <v>37</v>
      </c>
      <c r="I2664" s="6">
        <v>45000</v>
      </c>
      <c r="J2664" s="8" t="str">
        <f t="shared" si="247"/>
        <v>MEDIUM</v>
      </c>
      <c r="K2664" t="s">
        <v>29</v>
      </c>
      <c r="L2664" t="s">
        <v>25</v>
      </c>
      <c r="M2664" s="13">
        <v>0.28749999999999998</v>
      </c>
      <c r="N2664" s="13">
        <v>28.749999999999996</v>
      </c>
      <c r="O2664">
        <v>700</v>
      </c>
      <c r="P2664">
        <v>704</v>
      </c>
      <c r="Q2664">
        <f t="shared" si="248"/>
        <v>702</v>
      </c>
      <c r="R2664" s="8" t="str">
        <f t="shared" si="249"/>
        <v>GOOD</v>
      </c>
      <c r="S2664">
        <f t="shared" si="246"/>
        <v>1</v>
      </c>
      <c r="T2664" s="8" t="str">
        <f t="shared" si="250"/>
        <v>HIGH</v>
      </c>
      <c r="U2664" s="8" t="str">
        <f t="shared" si="251"/>
        <v>High DTI / Low Income / Low FICO</v>
      </c>
    </row>
    <row r="2665" spans="1:21" x14ac:dyDescent="0.3">
      <c r="A2665">
        <v>67237349</v>
      </c>
      <c r="B2665" s="6">
        <v>35000</v>
      </c>
      <c r="C2665" t="s">
        <v>26</v>
      </c>
      <c r="D2665" s="4">
        <v>0.1699</v>
      </c>
      <c r="E2665" t="s">
        <v>15</v>
      </c>
      <c r="F2665" t="s">
        <v>53</v>
      </c>
      <c r="G2665" t="s">
        <v>60</v>
      </c>
      <c r="H2665" t="s">
        <v>24</v>
      </c>
      <c r="I2665" s="6">
        <v>139019.35</v>
      </c>
      <c r="J2665" s="8" t="str">
        <f t="shared" si="247"/>
        <v>HIGH</v>
      </c>
      <c r="K2665" t="s">
        <v>48</v>
      </c>
      <c r="L2665" t="s">
        <v>20</v>
      </c>
      <c r="M2665" s="13">
        <v>0.16300000000000001</v>
      </c>
      <c r="N2665" s="13">
        <v>16.3</v>
      </c>
      <c r="O2665">
        <v>715</v>
      </c>
      <c r="P2665">
        <v>719</v>
      </c>
      <c r="Q2665">
        <f t="shared" si="248"/>
        <v>717</v>
      </c>
      <c r="R2665" s="8" t="str">
        <f t="shared" si="249"/>
        <v>GOOD</v>
      </c>
      <c r="S2665">
        <f t="shared" si="246"/>
        <v>2</v>
      </c>
      <c r="T2665" s="8" t="str">
        <f t="shared" si="250"/>
        <v>MEDIUM</v>
      </c>
      <c r="U2665" s="8" t="str">
        <f t="shared" si="251"/>
        <v>Moderate DTI/Income/FICO</v>
      </c>
    </row>
    <row r="2666" spans="1:21" x14ac:dyDescent="0.3">
      <c r="A2666">
        <v>63803541</v>
      </c>
      <c r="B2666" s="6">
        <v>20000</v>
      </c>
      <c r="C2666" t="s">
        <v>14</v>
      </c>
      <c r="D2666" s="4">
        <v>0.12590000000000001</v>
      </c>
      <c r="E2666" t="s">
        <v>21</v>
      </c>
      <c r="F2666" t="s">
        <v>22</v>
      </c>
      <c r="G2666" t="s">
        <v>33</v>
      </c>
      <c r="H2666" t="s">
        <v>37</v>
      </c>
      <c r="I2666" s="6">
        <v>151000</v>
      </c>
      <c r="J2666" s="8" t="str">
        <f t="shared" si="247"/>
        <v>HIGH</v>
      </c>
      <c r="K2666" t="s">
        <v>19</v>
      </c>
      <c r="L2666" t="s">
        <v>82</v>
      </c>
      <c r="M2666" s="13">
        <v>6.0700000000000004E-2</v>
      </c>
      <c r="N2666" s="13">
        <v>6.07</v>
      </c>
      <c r="O2666">
        <v>700</v>
      </c>
      <c r="P2666">
        <v>704</v>
      </c>
      <c r="Q2666">
        <f t="shared" si="248"/>
        <v>702</v>
      </c>
      <c r="R2666" s="8" t="str">
        <f t="shared" si="249"/>
        <v>GOOD</v>
      </c>
      <c r="S2666">
        <f t="shared" si="246"/>
        <v>3</v>
      </c>
      <c r="T2666" s="8" t="str">
        <f t="shared" si="250"/>
        <v>LOW</v>
      </c>
      <c r="U2666" s="8" t="str">
        <f t="shared" si="251"/>
        <v>Strong Profile</v>
      </c>
    </row>
    <row r="2667" spans="1:21" x14ac:dyDescent="0.3">
      <c r="A2667">
        <v>68584611</v>
      </c>
      <c r="B2667" s="6">
        <v>15000</v>
      </c>
      <c r="C2667" t="s">
        <v>26</v>
      </c>
      <c r="D2667" s="4">
        <v>0.1148</v>
      </c>
      <c r="E2667" t="s">
        <v>34</v>
      </c>
      <c r="F2667" t="s">
        <v>54</v>
      </c>
      <c r="G2667" t="s">
        <v>33</v>
      </c>
      <c r="H2667" t="s">
        <v>24</v>
      </c>
      <c r="I2667" s="6">
        <v>60000</v>
      </c>
      <c r="J2667" s="8" t="str">
        <f t="shared" si="247"/>
        <v>MEDIUM</v>
      </c>
      <c r="K2667" t="s">
        <v>29</v>
      </c>
      <c r="L2667" t="s">
        <v>20</v>
      </c>
      <c r="M2667" s="13">
        <v>0.30480000000000002</v>
      </c>
      <c r="N2667" s="13">
        <v>30.48</v>
      </c>
      <c r="O2667">
        <v>660</v>
      </c>
      <c r="P2667">
        <v>664</v>
      </c>
      <c r="Q2667">
        <f t="shared" si="248"/>
        <v>662</v>
      </c>
      <c r="R2667" s="8" t="str">
        <f t="shared" si="249"/>
        <v>FAIR</v>
      </c>
      <c r="S2667">
        <f t="shared" si="246"/>
        <v>1</v>
      </c>
      <c r="T2667" s="8" t="str">
        <f t="shared" si="250"/>
        <v>HIGH</v>
      </c>
      <c r="U2667" s="8" t="str">
        <f t="shared" si="251"/>
        <v>High DTI / Low Income / Low FICO</v>
      </c>
    </row>
    <row r="2668" spans="1:21" x14ac:dyDescent="0.3">
      <c r="A2668">
        <v>66230576</v>
      </c>
      <c r="B2668" s="6">
        <v>17625</v>
      </c>
      <c r="C2668" t="s">
        <v>26</v>
      </c>
      <c r="D2668" s="4">
        <v>0.12590000000000001</v>
      </c>
      <c r="E2668" t="s">
        <v>21</v>
      </c>
      <c r="F2668" t="s">
        <v>22</v>
      </c>
      <c r="H2668" t="s">
        <v>37</v>
      </c>
      <c r="I2668" s="6">
        <v>42000</v>
      </c>
      <c r="J2668" s="8" t="str">
        <f t="shared" si="247"/>
        <v>MEDIUM</v>
      </c>
      <c r="K2668" t="s">
        <v>48</v>
      </c>
      <c r="L2668" t="s">
        <v>20</v>
      </c>
      <c r="M2668" s="13">
        <v>0.33659999999999995</v>
      </c>
      <c r="N2668" s="13">
        <v>33.659999999999997</v>
      </c>
      <c r="O2668">
        <v>660</v>
      </c>
      <c r="P2668">
        <v>664</v>
      </c>
      <c r="Q2668">
        <f t="shared" si="248"/>
        <v>662</v>
      </c>
      <c r="R2668" s="8" t="str">
        <f t="shared" si="249"/>
        <v>FAIR</v>
      </c>
      <c r="S2668">
        <f t="shared" si="246"/>
        <v>1</v>
      </c>
      <c r="T2668" s="8" t="str">
        <f t="shared" si="250"/>
        <v>HIGH</v>
      </c>
      <c r="U2668" s="8" t="str">
        <f t="shared" si="251"/>
        <v>High DTI / Low Income / Low FICO</v>
      </c>
    </row>
    <row r="2669" spans="1:21" x14ac:dyDescent="0.3">
      <c r="A2669">
        <v>65765760</v>
      </c>
      <c r="B2669" s="6">
        <v>28000</v>
      </c>
      <c r="C2669" t="s">
        <v>26</v>
      </c>
      <c r="D2669" s="4">
        <v>0.10640000000000001</v>
      </c>
      <c r="E2669" t="s">
        <v>34</v>
      </c>
      <c r="F2669" t="s">
        <v>49</v>
      </c>
      <c r="G2669" t="s">
        <v>28</v>
      </c>
      <c r="H2669" t="s">
        <v>37</v>
      </c>
      <c r="I2669" s="6">
        <v>105000</v>
      </c>
      <c r="J2669" s="8" t="str">
        <f t="shared" si="247"/>
        <v>HIGH</v>
      </c>
      <c r="K2669" t="s">
        <v>29</v>
      </c>
      <c r="L2669" t="s">
        <v>20</v>
      </c>
      <c r="M2669" s="13">
        <v>0.2165</v>
      </c>
      <c r="N2669" s="13">
        <v>21.65</v>
      </c>
      <c r="O2669">
        <v>660</v>
      </c>
      <c r="P2669">
        <v>664</v>
      </c>
      <c r="Q2669">
        <f t="shared" si="248"/>
        <v>662</v>
      </c>
      <c r="R2669" s="8" t="str">
        <f t="shared" si="249"/>
        <v>FAIR</v>
      </c>
      <c r="S2669">
        <f t="shared" si="246"/>
        <v>1</v>
      </c>
      <c r="T2669" s="8" t="str">
        <f t="shared" si="250"/>
        <v>HIGH</v>
      </c>
      <c r="U2669" s="8" t="str">
        <f t="shared" si="251"/>
        <v>High DTI / Low Income / Low FICO</v>
      </c>
    </row>
    <row r="2670" spans="1:21" x14ac:dyDescent="0.3">
      <c r="A2670">
        <v>64151420</v>
      </c>
      <c r="B2670" s="6">
        <v>30000</v>
      </c>
      <c r="C2670" t="s">
        <v>14</v>
      </c>
      <c r="D2670" s="4">
        <v>0.14330000000000001</v>
      </c>
      <c r="E2670" t="s">
        <v>21</v>
      </c>
      <c r="F2670" t="s">
        <v>56</v>
      </c>
      <c r="G2670" t="s">
        <v>60</v>
      </c>
      <c r="H2670" t="s">
        <v>24</v>
      </c>
      <c r="I2670" s="6">
        <v>71000</v>
      </c>
      <c r="J2670" s="8" t="str">
        <f t="shared" si="247"/>
        <v>HIGH</v>
      </c>
      <c r="K2670" t="s">
        <v>48</v>
      </c>
      <c r="L2670" t="s">
        <v>20</v>
      </c>
      <c r="M2670" s="13">
        <v>0.3049</v>
      </c>
      <c r="N2670" s="13">
        <v>30.490000000000002</v>
      </c>
      <c r="O2670">
        <v>700</v>
      </c>
      <c r="P2670">
        <v>704</v>
      </c>
      <c r="Q2670">
        <f t="shared" si="248"/>
        <v>702</v>
      </c>
      <c r="R2670" s="8" t="str">
        <f t="shared" si="249"/>
        <v>GOOD</v>
      </c>
      <c r="S2670">
        <f t="shared" si="246"/>
        <v>1</v>
      </c>
      <c r="T2670" s="8" t="str">
        <f t="shared" si="250"/>
        <v>HIGH</v>
      </c>
      <c r="U2670" s="8" t="str">
        <f t="shared" si="251"/>
        <v>High DTI / Low Income / Low FICO</v>
      </c>
    </row>
    <row r="2671" spans="1:21" x14ac:dyDescent="0.3">
      <c r="A2671">
        <v>66402908</v>
      </c>
      <c r="B2671" s="6">
        <v>20000</v>
      </c>
      <c r="C2671" t="s">
        <v>26</v>
      </c>
      <c r="D2671" s="4">
        <v>7.8899999999999998E-2</v>
      </c>
      <c r="E2671" t="s">
        <v>45</v>
      </c>
      <c r="F2671" t="s">
        <v>64</v>
      </c>
      <c r="G2671" t="s">
        <v>69</v>
      </c>
      <c r="H2671" t="s">
        <v>24</v>
      </c>
      <c r="I2671" s="6">
        <v>90000</v>
      </c>
      <c r="J2671" s="8" t="str">
        <f t="shared" si="247"/>
        <v>HIGH</v>
      </c>
      <c r="K2671" t="s">
        <v>29</v>
      </c>
      <c r="L2671" t="s">
        <v>25</v>
      </c>
      <c r="M2671" s="13">
        <v>0.13039999999999999</v>
      </c>
      <c r="N2671" s="13">
        <v>13.04</v>
      </c>
      <c r="O2671">
        <v>690</v>
      </c>
      <c r="P2671">
        <v>694</v>
      </c>
      <c r="Q2671">
        <f t="shared" si="248"/>
        <v>692</v>
      </c>
      <c r="R2671" s="8" t="str">
        <f t="shared" si="249"/>
        <v>FAIR</v>
      </c>
      <c r="S2671">
        <f t="shared" si="246"/>
        <v>2</v>
      </c>
      <c r="T2671" s="8" t="str">
        <f t="shared" si="250"/>
        <v>MEDIUM</v>
      </c>
      <c r="U2671" s="8" t="str">
        <f t="shared" si="251"/>
        <v>Moderate DTI/Income/FICO</v>
      </c>
    </row>
    <row r="2672" spans="1:21" x14ac:dyDescent="0.3">
      <c r="A2672">
        <v>66505647</v>
      </c>
      <c r="B2672" s="6">
        <v>20000</v>
      </c>
      <c r="C2672" t="s">
        <v>26</v>
      </c>
      <c r="D2672" s="4">
        <v>6.2400000000000004E-2</v>
      </c>
      <c r="E2672" t="s">
        <v>45</v>
      </c>
      <c r="F2672" t="s">
        <v>62</v>
      </c>
      <c r="G2672" t="s">
        <v>23</v>
      </c>
      <c r="H2672" t="s">
        <v>24</v>
      </c>
      <c r="I2672" s="6">
        <v>150000</v>
      </c>
      <c r="J2672" s="8" t="str">
        <f t="shared" si="247"/>
        <v>HIGH</v>
      </c>
      <c r="K2672" t="s">
        <v>29</v>
      </c>
      <c r="L2672" t="s">
        <v>25</v>
      </c>
      <c r="M2672" s="13">
        <v>0.17449999999999999</v>
      </c>
      <c r="N2672" s="13">
        <v>17.45</v>
      </c>
      <c r="O2672">
        <v>770</v>
      </c>
      <c r="P2672">
        <v>774</v>
      </c>
      <c r="Q2672">
        <f t="shared" si="248"/>
        <v>772</v>
      </c>
      <c r="R2672" s="8" t="str">
        <f t="shared" si="249"/>
        <v>GOOD</v>
      </c>
      <c r="S2672">
        <f t="shared" si="246"/>
        <v>2</v>
      </c>
      <c r="T2672" s="8" t="str">
        <f t="shared" si="250"/>
        <v>MEDIUM</v>
      </c>
      <c r="U2672" s="8" t="str">
        <f t="shared" si="251"/>
        <v>Moderate DTI/Income/FICO</v>
      </c>
    </row>
    <row r="2673" spans="1:21" x14ac:dyDescent="0.3">
      <c r="A2673">
        <v>60983311</v>
      </c>
      <c r="B2673" s="6">
        <v>24000</v>
      </c>
      <c r="C2673" t="s">
        <v>26</v>
      </c>
      <c r="D2673" s="4">
        <v>5.3200000000000004E-2</v>
      </c>
      <c r="E2673" t="s">
        <v>45</v>
      </c>
      <c r="F2673" t="s">
        <v>57</v>
      </c>
      <c r="G2673" t="s">
        <v>33</v>
      </c>
      <c r="H2673" t="s">
        <v>37</v>
      </c>
      <c r="I2673" s="6">
        <v>190000</v>
      </c>
      <c r="J2673" s="8" t="str">
        <f t="shared" si="247"/>
        <v>HIGH</v>
      </c>
      <c r="K2673" t="s">
        <v>29</v>
      </c>
      <c r="L2673" t="s">
        <v>31</v>
      </c>
      <c r="M2673" s="13">
        <v>0.17019999999999999</v>
      </c>
      <c r="N2673" s="13">
        <v>17.02</v>
      </c>
      <c r="O2673">
        <v>695</v>
      </c>
      <c r="P2673">
        <v>699</v>
      </c>
      <c r="Q2673">
        <f t="shared" si="248"/>
        <v>697</v>
      </c>
      <c r="R2673" s="8" t="str">
        <f t="shared" si="249"/>
        <v>FAIR</v>
      </c>
      <c r="S2673">
        <f t="shared" si="246"/>
        <v>2</v>
      </c>
      <c r="T2673" s="8" t="str">
        <f t="shared" si="250"/>
        <v>MEDIUM</v>
      </c>
      <c r="U2673" s="8" t="str">
        <f t="shared" si="251"/>
        <v>Moderate DTI/Income/FICO</v>
      </c>
    </row>
    <row r="2674" spans="1:21" x14ac:dyDescent="0.3">
      <c r="A2674">
        <v>64967204</v>
      </c>
      <c r="B2674" s="6">
        <v>19800</v>
      </c>
      <c r="C2674" t="s">
        <v>14</v>
      </c>
      <c r="D2674" s="4">
        <v>0.18489999999999998</v>
      </c>
      <c r="E2674" t="s">
        <v>43</v>
      </c>
      <c r="F2674" t="s">
        <v>70</v>
      </c>
      <c r="G2674" t="s">
        <v>72</v>
      </c>
      <c r="H2674" t="s">
        <v>37</v>
      </c>
      <c r="I2674" s="6">
        <v>55000</v>
      </c>
      <c r="J2674" s="8" t="str">
        <f t="shared" si="247"/>
        <v>MEDIUM</v>
      </c>
      <c r="K2674" t="s">
        <v>29</v>
      </c>
      <c r="L2674" t="s">
        <v>20</v>
      </c>
      <c r="M2674" s="13">
        <v>0.30590000000000001</v>
      </c>
      <c r="N2674" s="13">
        <v>30.59</v>
      </c>
      <c r="O2674">
        <v>700</v>
      </c>
      <c r="P2674">
        <v>704</v>
      </c>
      <c r="Q2674">
        <f t="shared" si="248"/>
        <v>702</v>
      </c>
      <c r="R2674" s="8" t="str">
        <f t="shared" si="249"/>
        <v>GOOD</v>
      </c>
      <c r="S2674">
        <f t="shared" si="246"/>
        <v>1</v>
      </c>
      <c r="T2674" s="8" t="str">
        <f t="shared" si="250"/>
        <v>HIGH</v>
      </c>
      <c r="U2674" s="8" t="str">
        <f t="shared" si="251"/>
        <v>High DTI / Low Income / Low FICO</v>
      </c>
    </row>
    <row r="2675" spans="1:21" x14ac:dyDescent="0.3">
      <c r="A2675">
        <v>64200141</v>
      </c>
      <c r="B2675" s="6">
        <v>13000</v>
      </c>
      <c r="C2675" t="s">
        <v>26</v>
      </c>
      <c r="D2675" s="4">
        <v>6.8900000000000003E-2</v>
      </c>
      <c r="E2675" t="s">
        <v>45</v>
      </c>
      <c r="F2675" t="s">
        <v>46</v>
      </c>
      <c r="G2675" t="s">
        <v>47</v>
      </c>
      <c r="H2675" t="s">
        <v>24</v>
      </c>
      <c r="I2675" s="6">
        <v>110000</v>
      </c>
      <c r="J2675" s="8" t="str">
        <f t="shared" si="247"/>
        <v>HIGH</v>
      </c>
      <c r="K2675" t="s">
        <v>29</v>
      </c>
      <c r="L2675" t="s">
        <v>20</v>
      </c>
      <c r="M2675" s="13">
        <v>0.10150000000000001</v>
      </c>
      <c r="N2675" s="13">
        <v>10.15</v>
      </c>
      <c r="O2675">
        <v>715</v>
      </c>
      <c r="P2675">
        <v>719</v>
      </c>
      <c r="Q2675">
        <f t="shared" si="248"/>
        <v>717</v>
      </c>
      <c r="R2675" s="8" t="str">
        <f t="shared" si="249"/>
        <v>GOOD</v>
      </c>
      <c r="S2675">
        <f t="shared" si="246"/>
        <v>3</v>
      </c>
      <c r="T2675" s="8" t="str">
        <f t="shared" si="250"/>
        <v>LOW</v>
      </c>
      <c r="U2675" s="8" t="str">
        <f t="shared" si="251"/>
        <v>Strong Profile</v>
      </c>
    </row>
    <row r="2676" spans="1:21" x14ac:dyDescent="0.3">
      <c r="A2676">
        <v>65794195</v>
      </c>
      <c r="B2676" s="6">
        <v>7600</v>
      </c>
      <c r="C2676" t="s">
        <v>26</v>
      </c>
      <c r="D2676" s="4">
        <v>9.1700000000000004E-2</v>
      </c>
      <c r="E2676" t="s">
        <v>34</v>
      </c>
      <c r="F2676" t="s">
        <v>68</v>
      </c>
      <c r="G2676" t="s">
        <v>23</v>
      </c>
      <c r="H2676" t="s">
        <v>37</v>
      </c>
      <c r="I2676" s="6">
        <v>38000</v>
      </c>
      <c r="J2676" s="8" t="str">
        <f t="shared" si="247"/>
        <v>LOW</v>
      </c>
      <c r="K2676" t="s">
        <v>29</v>
      </c>
      <c r="L2676" t="s">
        <v>20</v>
      </c>
      <c r="M2676" s="13">
        <v>0.2858</v>
      </c>
      <c r="N2676" s="13">
        <v>28.58</v>
      </c>
      <c r="O2676">
        <v>680</v>
      </c>
      <c r="P2676">
        <v>684</v>
      </c>
      <c r="Q2676">
        <f t="shared" si="248"/>
        <v>682</v>
      </c>
      <c r="R2676" s="8" t="str">
        <f t="shared" si="249"/>
        <v>FAIR</v>
      </c>
      <c r="S2676">
        <f t="shared" si="246"/>
        <v>1</v>
      </c>
      <c r="T2676" s="8" t="str">
        <f t="shared" si="250"/>
        <v>HIGH</v>
      </c>
      <c r="U2676" s="8" t="str">
        <f t="shared" si="251"/>
        <v>High DTI / Low Income / Low FICO</v>
      </c>
    </row>
    <row r="2677" spans="1:21" x14ac:dyDescent="0.3">
      <c r="A2677">
        <v>65782842</v>
      </c>
      <c r="B2677" s="6">
        <v>16000</v>
      </c>
      <c r="C2677" t="s">
        <v>26</v>
      </c>
      <c r="D2677" s="4">
        <v>9.1700000000000004E-2</v>
      </c>
      <c r="E2677" t="s">
        <v>34</v>
      </c>
      <c r="F2677" t="s">
        <v>68</v>
      </c>
      <c r="G2677" t="s">
        <v>33</v>
      </c>
      <c r="H2677" t="s">
        <v>37</v>
      </c>
      <c r="I2677" s="6">
        <v>145000</v>
      </c>
      <c r="J2677" s="8" t="str">
        <f t="shared" si="247"/>
        <v>HIGH</v>
      </c>
      <c r="K2677" t="s">
        <v>29</v>
      </c>
      <c r="L2677" t="s">
        <v>25</v>
      </c>
      <c r="M2677" s="13">
        <v>0.1782</v>
      </c>
      <c r="N2677" s="13">
        <v>17.82</v>
      </c>
      <c r="O2677">
        <v>660</v>
      </c>
      <c r="P2677">
        <v>664</v>
      </c>
      <c r="Q2677">
        <f t="shared" si="248"/>
        <v>662</v>
      </c>
      <c r="R2677" s="8" t="str">
        <f t="shared" si="249"/>
        <v>FAIR</v>
      </c>
      <c r="S2677">
        <f t="shared" si="246"/>
        <v>2</v>
      </c>
      <c r="T2677" s="8" t="str">
        <f t="shared" si="250"/>
        <v>MEDIUM</v>
      </c>
      <c r="U2677" s="8" t="str">
        <f t="shared" si="251"/>
        <v>Moderate DTI/Income/FICO</v>
      </c>
    </row>
    <row r="2678" spans="1:21" x14ac:dyDescent="0.3">
      <c r="A2678">
        <v>62083302</v>
      </c>
      <c r="B2678" s="6">
        <v>6000</v>
      </c>
      <c r="C2678" t="s">
        <v>26</v>
      </c>
      <c r="D2678" s="4">
        <v>0.13669999999999999</v>
      </c>
      <c r="E2678" t="s">
        <v>21</v>
      </c>
      <c r="F2678" t="s">
        <v>30</v>
      </c>
      <c r="G2678" t="s">
        <v>17</v>
      </c>
      <c r="H2678" t="s">
        <v>18</v>
      </c>
      <c r="I2678" s="6">
        <v>55000</v>
      </c>
      <c r="J2678" s="8" t="str">
        <f t="shared" si="247"/>
        <v>MEDIUM</v>
      </c>
      <c r="K2678" t="s">
        <v>29</v>
      </c>
      <c r="L2678" t="s">
        <v>20</v>
      </c>
      <c r="M2678" s="13">
        <v>0.20960000000000001</v>
      </c>
      <c r="N2678" s="13">
        <v>20.96</v>
      </c>
      <c r="O2678">
        <v>660</v>
      </c>
      <c r="P2678">
        <v>664</v>
      </c>
      <c r="Q2678">
        <f t="shared" si="248"/>
        <v>662</v>
      </c>
      <c r="R2678" s="8" t="str">
        <f t="shared" si="249"/>
        <v>FAIR</v>
      </c>
      <c r="S2678">
        <f t="shared" si="246"/>
        <v>1</v>
      </c>
      <c r="T2678" s="8" t="str">
        <f t="shared" si="250"/>
        <v>HIGH</v>
      </c>
      <c r="U2678" s="8" t="str">
        <f t="shared" si="251"/>
        <v>High DTI / Low Income / Low FICO</v>
      </c>
    </row>
    <row r="2679" spans="1:21" x14ac:dyDescent="0.3">
      <c r="A2679">
        <v>65057455</v>
      </c>
      <c r="B2679" s="6">
        <v>28000</v>
      </c>
      <c r="C2679" t="s">
        <v>14</v>
      </c>
      <c r="D2679" s="4">
        <v>9.1700000000000004E-2</v>
      </c>
      <c r="E2679" t="s">
        <v>34</v>
      </c>
      <c r="F2679" t="s">
        <v>68</v>
      </c>
      <c r="G2679" t="s">
        <v>47</v>
      </c>
      <c r="H2679" t="s">
        <v>24</v>
      </c>
      <c r="I2679" s="6">
        <v>220000</v>
      </c>
      <c r="J2679" s="8" t="str">
        <f t="shared" si="247"/>
        <v>HIGH</v>
      </c>
      <c r="K2679" t="s">
        <v>29</v>
      </c>
      <c r="L2679" t="s">
        <v>20</v>
      </c>
      <c r="M2679" s="13">
        <v>0.14269999999999999</v>
      </c>
      <c r="N2679" s="13">
        <v>14.27</v>
      </c>
      <c r="O2679">
        <v>700</v>
      </c>
      <c r="P2679">
        <v>704</v>
      </c>
      <c r="Q2679">
        <f t="shared" si="248"/>
        <v>702</v>
      </c>
      <c r="R2679" s="8" t="str">
        <f t="shared" si="249"/>
        <v>GOOD</v>
      </c>
      <c r="S2679">
        <f t="shared" si="246"/>
        <v>2</v>
      </c>
      <c r="T2679" s="8" t="str">
        <f t="shared" si="250"/>
        <v>MEDIUM</v>
      </c>
      <c r="U2679" s="8" t="str">
        <f t="shared" si="251"/>
        <v>Moderate DTI/Income/FICO</v>
      </c>
    </row>
    <row r="2680" spans="1:21" x14ac:dyDescent="0.3">
      <c r="A2680">
        <v>65353237</v>
      </c>
      <c r="B2680" s="6">
        <v>7900</v>
      </c>
      <c r="C2680" t="s">
        <v>26</v>
      </c>
      <c r="D2680" s="4">
        <v>0.12050000000000001</v>
      </c>
      <c r="E2680" t="s">
        <v>21</v>
      </c>
      <c r="F2680" t="s">
        <v>40</v>
      </c>
      <c r="H2680" t="s">
        <v>24</v>
      </c>
      <c r="I2680" s="6">
        <v>18814</v>
      </c>
      <c r="J2680" s="8" t="str">
        <f t="shared" si="247"/>
        <v>LOW</v>
      </c>
      <c r="K2680" t="s">
        <v>48</v>
      </c>
      <c r="L2680" t="s">
        <v>20</v>
      </c>
      <c r="M2680" s="13">
        <v>0.12640000000000001</v>
      </c>
      <c r="N2680" s="13">
        <v>12.64</v>
      </c>
      <c r="O2680">
        <v>675</v>
      </c>
      <c r="P2680">
        <v>679</v>
      </c>
      <c r="Q2680">
        <f t="shared" si="248"/>
        <v>677</v>
      </c>
      <c r="R2680" s="8" t="str">
        <f t="shared" si="249"/>
        <v>FAIR</v>
      </c>
      <c r="S2680">
        <f t="shared" si="246"/>
        <v>1</v>
      </c>
      <c r="T2680" s="8" t="str">
        <f t="shared" si="250"/>
        <v>HIGH</v>
      </c>
      <c r="U2680" s="8" t="str">
        <f t="shared" si="251"/>
        <v>High DTI / Low Income / Low FICO</v>
      </c>
    </row>
    <row r="2681" spans="1:21" x14ac:dyDescent="0.3">
      <c r="A2681">
        <v>66320446</v>
      </c>
      <c r="B2681" s="6">
        <v>5000</v>
      </c>
      <c r="C2681" t="s">
        <v>26</v>
      </c>
      <c r="D2681" s="4">
        <v>0.11990000000000001</v>
      </c>
      <c r="E2681" t="s">
        <v>21</v>
      </c>
      <c r="F2681" t="s">
        <v>40</v>
      </c>
      <c r="G2681" t="s">
        <v>28</v>
      </c>
      <c r="H2681" t="s">
        <v>24</v>
      </c>
      <c r="I2681" s="6">
        <v>40000</v>
      </c>
      <c r="J2681" s="8" t="str">
        <f t="shared" si="247"/>
        <v>LOW</v>
      </c>
      <c r="K2681" t="s">
        <v>29</v>
      </c>
      <c r="L2681" t="s">
        <v>20</v>
      </c>
      <c r="M2681" s="13">
        <v>0.2979</v>
      </c>
      <c r="N2681" s="13">
        <v>29.79</v>
      </c>
      <c r="O2681">
        <v>685</v>
      </c>
      <c r="P2681">
        <v>689</v>
      </c>
      <c r="Q2681">
        <f t="shared" si="248"/>
        <v>687</v>
      </c>
      <c r="R2681" s="8" t="str">
        <f t="shared" si="249"/>
        <v>FAIR</v>
      </c>
      <c r="S2681">
        <f t="shared" si="246"/>
        <v>1</v>
      </c>
      <c r="T2681" s="8" t="str">
        <f t="shared" si="250"/>
        <v>HIGH</v>
      </c>
      <c r="U2681" s="8" t="str">
        <f t="shared" si="251"/>
        <v>High DTI / Low Income / Low FICO</v>
      </c>
    </row>
    <row r="2682" spans="1:21" x14ac:dyDescent="0.3">
      <c r="A2682">
        <v>65793275</v>
      </c>
      <c r="B2682" s="6">
        <v>25000</v>
      </c>
      <c r="C2682" t="s">
        <v>26</v>
      </c>
      <c r="D2682" s="4">
        <v>6.2400000000000004E-2</v>
      </c>
      <c r="E2682" t="s">
        <v>45</v>
      </c>
      <c r="F2682" t="s">
        <v>62</v>
      </c>
      <c r="G2682" t="s">
        <v>50</v>
      </c>
      <c r="H2682" t="s">
        <v>37</v>
      </c>
      <c r="I2682" s="6">
        <v>130000</v>
      </c>
      <c r="J2682" s="8" t="str">
        <f t="shared" si="247"/>
        <v>HIGH</v>
      </c>
      <c r="K2682" t="s">
        <v>29</v>
      </c>
      <c r="L2682" t="s">
        <v>20</v>
      </c>
      <c r="M2682" s="13">
        <v>7.980000000000001E-2</v>
      </c>
      <c r="N2682" s="13">
        <v>7.9800000000000013</v>
      </c>
      <c r="O2682">
        <v>715</v>
      </c>
      <c r="P2682">
        <v>719</v>
      </c>
      <c r="Q2682">
        <f t="shared" si="248"/>
        <v>717</v>
      </c>
      <c r="R2682" s="8" t="str">
        <f t="shared" si="249"/>
        <v>GOOD</v>
      </c>
      <c r="S2682">
        <f t="shared" si="246"/>
        <v>3</v>
      </c>
      <c r="T2682" s="8" t="str">
        <f t="shared" si="250"/>
        <v>LOW</v>
      </c>
      <c r="U2682" s="8" t="str">
        <f t="shared" si="251"/>
        <v>Strong Profile</v>
      </c>
    </row>
    <row r="2683" spans="1:21" x14ac:dyDescent="0.3">
      <c r="A2683">
        <v>64099488</v>
      </c>
      <c r="B2683" s="6">
        <v>12500</v>
      </c>
      <c r="C2683" t="s">
        <v>26</v>
      </c>
      <c r="D2683" s="4">
        <v>9.1700000000000004E-2</v>
      </c>
      <c r="E2683" t="s">
        <v>34</v>
      </c>
      <c r="F2683" t="s">
        <v>68</v>
      </c>
      <c r="G2683" t="s">
        <v>39</v>
      </c>
      <c r="H2683" t="s">
        <v>24</v>
      </c>
      <c r="I2683" s="6">
        <v>72000</v>
      </c>
      <c r="J2683" s="8" t="str">
        <f t="shared" si="247"/>
        <v>HIGH</v>
      </c>
      <c r="K2683" t="s">
        <v>29</v>
      </c>
      <c r="L2683" t="s">
        <v>20</v>
      </c>
      <c r="M2683" s="13">
        <v>8.4900000000000003E-2</v>
      </c>
      <c r="N2683" s="13">
        <v>8.49</v>
      </c>
      <c r="O2683">
        <v>685</v>
      </c>
      <c r="P2683">
        <v>689</v>
      </c>
      <c r="Q2683">
        <f t="shared" si="248"/>
        <v>687</v>
      </c>
      <c r="R2683" s="8" t="str">
        <f t="shared" si="249"/>
        <v>FAIR</v>
      </c>
      <c r="S2683">
        <f t="shared" si="246"/>
        <v>2</v>
      </c>
      <c r="T2683" s="8" t="str">
        <f t="shared" si="250"/>
        <v>MEDIUM</v>
      </c>
      <c r="U2683" s="8" t="str">
        <f t="shared" si="251"/>
        <v>Moderate DTI/Income/FICO</v>
      </c>
    </row>
    <row r="2684" spans="1:21" x14ac:dyDescent="0.3">
      <c r="A2684">
        <v>66542772</v>
      </c>
      <c r="B2684" s="6">
        <v>15000</v>
      </c>
      <c r="C2684" t="s">
        <v>14</v>
      </c>
      <c r="D2684" s="4">
        <v>0.20989999999999998</v>
      </c>
      <c r="E2684" t="s">
        <v>43</v>
      </c>
      <c r="F2684" t="s">
        <v>73</v>
      </c>
      <c r="G2684" t="s">
        <v>33</v>
      </c>
      <c r="H2684" t="s">
        <v>37</v>
      </c>
      <c r="I2684" s="6">
        <v>82000</v>
      </c>
      <c r="J2684" s="8" t="str">
        <f t="shared" si="247"/>
        <v>HIGH</v>
      </c>
      <c r="K2684" t="s">
        <v>48</v>
      </c>
      <c r="L2684" t="s">
        <v>20</v>
      </c>
      <c r="M2684" s="13">
        <v>6.8199999999999997E-2</v>
      </c>
      <c r="N2684" s="13">
        <v>6.8199999999999994</v>
      </c>
      <c r="O2684">
        <v>660</v>
      </c>
      <c r="P2684">
        <v>664</v>
      </c>
      <c r="Q2684">
        <f t="shared" si="248"/>
        <v>662</v>
      </c>
      <c r="R2684" s="8" t="str">
        <f t="shared" si="249"/>
        <v>FAIR</v>
      </c>
      <c r="S2684">
        <f t="shared" si="246"/>
        <v>2</v>
      </c>
      <c r="T2684" s="8" t="str">
        <f t="shared" si="250"/>
        <v>MEDIUM</v>
      </c>
      <c r="U2684" s="8" t="str">
        <f t="shared" si="251"/>
        <v>Moderate DTI/Income/FICO</v>
      </c>
    </row>
    <row r="2685" spans="1:21" x14ac:dyDescent="0.3">
      <c r="A2685">
        <v>68018706</v>
      </c>
      <c r="B2685" s="6">
        <v>2500</v>
      </c>
      <c r="C2685" t="s">
        <v>26</v>
      </c>
      <c r="D2685" s="4">
        <v>6.8900000000000003E-2</v>
      </c>
      <c r="E2685" t="s">
        <v>45</v>
      </c>
      <c r="F2685" t="s">
        <v>46</v>
      </c>
      <c r="G2685" t="s">
        <v>72</v>
      </c>
      <c r="H2685" t="s">
        <v>24</v>
      </c>
      <c r="I2685" s="6">
        <v>81500</v>
      </c>
      <c r="J2685" s="8" t="str">
        <f t="shared" si="247"/>
        <v>HIGH</v>
      </c>
      <c r="K2685" t="s">
        <v>29</v>
      </c>
      <c r="L2685" t="s">
        <v>31</v>
      </c>
      <c r="M2685" s="13">
        <v>0.19320000000000001</v>
      </c>
      <c r="N2685" s="13">
        <v>19.32</v>
      </c>
      <c r="O2685">
        <v>745</v>
      </c>
      <c r="P2685">
        <v>749</v>
      </c>
      <c r="Q2685">
        <f t="shared" si="248"/>
        <v>747</v>
      </c>
      <c r="R2685" s="8" t="str">
        <f t="shared" si="249"/>
        <v>GOOD</v>
      </c>
      <c r="S2685">
        <f t="shared" si="246"/>
        <v>2</v>
      </c>
      <c r="T2685" s="8" t="str">
        <f t="shared" si="250"/>
        <v>MEDIUM</v>
      </c>
      <c r="U2685" s="8" t="str">
        <f t="shared" si="251"/>
        <v>Moderate DTI/Income/FICO</v>
      </c>
    </row>
    <row r="2686" spans="1:21" x14ac:dyDescent="0.3">
      <c r="A2686">
        <v>65696480</v>
      </c>
      <c r="B2686" s="6">
        <v>5000</v>
      </c>
      <c r="C2686" t="s">
        <v>26</v>
      </c>
      <c r="D2686" s="4">
        <v>0.14330000000000001</v>
      </c>
      <c r="E2686" t="s">
        <v>21</v>
      </c>
      <c r="F2686" t="s">
        <v>56</v>
      </c>
      <c r="G2686" t="s">
        <v>36</v>
      </c>
      <c r="H2686" t="s">
        <v>37</v>
      </c>
      <c r="I2686" s="6">
        <v>68000</v>
      </c>
      <c r="J2686" s="8" t="str">
        <f t="shared" si="247"/>
        <v>HIGH</v>
      </c>
      <c r="K2686" t="s">
        <v>29</v>
      </c>
      <c r="L2686" t="s">
        <v>81</v>
      </c>
      <c r="M2686" s="13">
        <v>0.11169999999999999</v>
      </c>
      <c r="N2686" s="13">
        <v>11.17</v>
      </c>
      <c r="O2686">
        <v>665</v>
      </c>
      <c r="P2686">
        <v>669</v>
      </c>
      <c r="Q2686">
        <f t="shared" si="248"/>
        <v>667</v>
      </c>
      <c r="R2686" s="8" t="str">
        <f t="shared" si="249"/>
        <v>FAIR</v>
      </c>
      <c r="S2686">
        <f t="shared" si="246"/>
        <v>2</v>
      </c>
      <c r="T2686" s="8" t="str">
        <f t="shared" si="250"/>
        <v>MEDIUM</v>
      </c>
      <c r="U2686" s="8" t="str">
        <f t="shared" si="251"/>
        <v>Moderate DTI/Income/FICO</v>
      </c>
    </row>
    <row r="2687" spans="1:21" x14ac:dyDescent="0.3">
      <c r="A2687">
        <v>67356009</v>
      </c>
      <c r="B2687" s="6">
        <v>6000</v>
      </c>
      <c r="C2687" t="s">
        <v>26</v>
      </c>
      <c r="D2687" s="4">
        <v>9.7599999999999992E-2</v>
      </c>
      <c r="E2687" t="s">
        <v>34</v>
      </c>
      <c r="F2687" t="s">
        <v>58</v>
      </c>
      <c r="G2687" t="s">
        <v>33</v>
      </c>
      <c r="H2687" t="s">
        <v>24</v>
      </c>
      <c r="I2687" s="6">
        <v>98525</v>
      </c>
      <c r="J2687" s="8" t="str">
        <f t="shared" si="247"/>
        <v>HIGH</v>
      </c>
      <c r="K2687" t="s">
        <v>29</v>
      </c>
      <c r="L2687" t="s">
        <v>31</v>
      </c>
      <c r="M2687" s="13">
        <v>0.16519999999999999</v>
      </c>
      <c r="N2687" s="13">
        <v>16.52</v>
      </c>
      <c r="O2687">
        <v>690</v>
      </c>
      <c r="P2687">
        <v>694</v>
      </c>
      <c r="Q2687">
        <f t="shared" si="248"/>
        <v>692</v>
      </c>
      <c r="R2687" s="8" t="str">
        <f t="shared" si="249"/>
        <v>FAIR</v>
      </c>
      <c r="S2687">
        <f t="shared" si="246"/>
        <v>2</v>
      </c>
      <c r="T2687" s="8" t="str">
        <f t="shared" si="250"/>
        <v>MEDIUM</v>
      </c>
      <c r="U2687" s="8" t="str">
        <f t="shared" si="251"/>
        <v>Moderate DTI/Income/FICO</v>
      </c>
    </row>
    <row r="2688" spans="1:21" x14ac:dyDescent="0.3">
      <c r="A2688">
        <v>62954592</v>
      </c>
      <c r="B2688" s="6">
        <v>10000</v>
      </c>
      <c r="C2688" t="s">
        <v>26</v>
      </c>
      <c r="D2688" s="4">
        <v>9.1700000000000004E-2</v>
      </c>
      <c r="E2688" t="s">
        <v>34</v>
      </c>
      <c r="F2688" t="s">
        <v>68</v>
      </c>
      <c r="G2688" t="s">
        <v>60</v>
      </c>
      <c r="H2688" t="s">
        <v>37</v>
      </c>
      <c r="I2688" s="6">
        <v>34000</v>
      </c>
      <c r="J2688" s="8" t="str">
        <f t="shared" si="247"/>
        <v>LOW</v>
      </c>
      <c r="K2688" t="s">
        <v>48</v>
      </c>
      <c r="L2688" t="s">
        <v>20</v>
      </c>
      <c r="M2688" s="13">
        <v>0.23050000000000001</v>
      </c>
      <c r="N2688" s="13">
        <v>23.05</v>
      </c>
      <c r="O2688">
        <v>665</v>
      </c>
      <c r="P2688">
        <v>669</v>
      </c>
      <c r="Q2688">
        <f t="shared" si="248"/>
        <v>667</v>
      </c>
      <c r="R2688" s="8" t="str">
        <f t="shared" si="249"/>
        <v>FAIR</v>
      </c>
      <c r="S2688">
        <f t="shared" si="246"/>
        <v>1</v>
      </c>
      <c r="T2688" s="8" t="str">
        <f t="shared" si="250"/>
        <v>HIGH</v>
      </c>
      <c r="U2688" s="8" t="str">
        <f t="shared" si="251"/>
        <v>High DTI / Low Income / Low FICO</v>
      </c>
    </row>
    <row r="2689" spans="1:21" x14ac:dyDescent="0.3">
      <c r="A2689">
        <v>64802572</v>
      </c>
      <c r="B2689" s="6">
        <v>15000</v>
      </c>
      <c r="C2689" t="s">
        <v>14</v>
      </c>
      <c r="D2689" s="4">
        <v>0.1318</v>
      </c>
      <c r="E2689" t="s">
        <v>21</v>
      </c>
      <c r="F2689" t="s">
        <v>32</v>
      </c>
      <c r="G2689" t="s">
        <v>60</v>
      </c>
      <c r="H2689" t="s">
        <v>18</v>
      </c>
      <c r="I2689" s="6">
        <v>65000</v>
      </c>
      <c r="J2689" s="8" t="str">
        <f t="shared" si="247"/>
        <v>HIGH</v>
      </c>
      <c r="K2689" t="s">
        <v>29</v>
      </c>
      <c r="L2689" t="s">
        <v>20</v>
      </c>
      <c r="M2689" s="13">
        <v>0.25239999999999996</v>
      </c>
      <c r="N2689" s="13">
        <v>25.239999999999995</v>
      </c>
      <c r="O2689">
        <v>695</v>
      </c>
      <c r="P2689">
        <v>699</v>
      </c>
      <c r="Q2689">
        <f t="shared" si="248"/>
        <v>697</v>
      </c>
      <c r="R2689" s="8" t="str">
        <f t="shared" si="249"/>
        <v>FAIR</v>
      </c>
      <c r="S2689">
        <f t="shared" si="246"/>
        <v>1</v>
      </c>
      <c r="T2689" s="8" t="str">
        <f t="shared" si="250"/>
        <v>HIGH</v>
      </c>
      <c r="U2689" s="8" t="str">
        <f t="shared" si="251"/>
        <v>High DTI / Low Income / Low FICO</v>
      </c>
    </row>
    <row r="2690" spans="1:21" x14ac:dyDescent="0.3">
      <c r="A2690">
        <v>65827062</v>
      </c>
      <c r="B2690" s="6">
        <v>20000</v>
      </c>
      <c r="C2690" t="s">
        <v>26</v>
      </c>
      <c r="D2690" s="4">
        <v>7.8899999999999998E-2</v>
      </c>
      <c r="E2690" t="s">
        <v>45</v>
      </c>
      <c r="F2690" t="s">
        <v>64</v>
      </c>
      <c r="G2690" t="s">
        <v>36</v>
      </c>
      <c r="H2690" t="s">
        <v>37</v>
      </c>
      <c r="I2690" s="6">
        <v>48000</v>
      </c>
      <c r="J2690" s="8" t="str">
        <f t="shared" si="247"/>
        <v>MEDIUM</v>
      </c>
      <c r="K2690" t="s">
        <v>29</v>
      </c>
      <c r="L2690" t="s">
        <v>25</v>
      </c>
      <c r="M2690" s="13">
        <v>0.1275</v>
      </c>
      <c r="N2690" s="13">
        <v>12.75</v>
      </c>
      <c r="O2690">
        <v>665</v>
      </c>
      <c r="P2690">
        <v>669</v>
      </c>
      <c r="Q2690">
        <f t="shared" si="248"/>
        <v>667</v>
      </c>
      <c r="R2690" s="8" t="str">
        <f t="shared" si="249"/>
        <v>FAIR</v>
      </c>
      <c r="S2690">
        <f t="shared" ref="S2690:S2753" si="252">IF(AND(M2690&lt;0.12, I2690&gt;60000, Q2690&gt;700), 3, IF(AND(M2690&lt;0.2, I2690&gt;40000, Q2690&gt;660), 2, 1))</f>
        <v>2</v>
      </c>
      <c r="T2690" s="8" t="str">
        <f t="shared" si="250"/>
        <v>MEDIUM</v>
      </c>
      <c r="U2690" s="8" t="str">
        <f t="shared" si="251"/>
        <v>Moderate DTI/Income/FICO</v>
      </c>
    </row>
    <row r="2691" spans="1:21" x14ac:dyDescent="0.3">
      <c r="A2691">
        <v>67735379</v>
      </c>
      <c r="B2691" s="6">
        <v>9600</v>
      </c>
      <c r="C2691" t="s">
        <v>26</v>
      </c>
      <c r="D2691" s="4">
        <v>0.13669999999999999</v>
      </c>
      <c r="E2691" t="s">
        <v>21</v>
      </c>
      <c r="F2691" t="s">
        <v>30</v>
      </c>
      <c r="G2691" t="s">
        <v>33</v>
      </c>
      <c r="H2691" t="s">
        <v>24</v>
      </c>
      <c r="I2691" s="6">
        <v>110000</v>
      </c>
      <c r="J2691" s="8" t="str">
        <f t="shared" ref="J2691:J2754" si="253">IF(I2691&gt;60000,"HIGH",IF(I2691&gt;40000,"MEDIUM","LOW"))</f>
        <v>HIGH</v>
      </c>
      <c r="K2691" t="s">
        <v>48</v>
      </c>
      <c r="L2691" t="s">
        <v>25</v>
      </c>
      <c r="M2691" s="13">
        <v>1.7600000000000001E-2</v>
      </c>
      <c r="N2691" s="13">
        <v>1.76</v>
      </c>
      <c r="O2691">
        <v>660</v>
      </c>
      <c r="P2691">
        <v>664</v>
      </c>
      <c r="Q2691">
        <f t="shared" ref="Q2691:Q2754" si="254">AVERAGE(O2691,P2691)</f>
        <v>662</v>
      </c>
      <c r="R2691" s="8" t="str">
        <f t="shared" ref="R2691:R2754" si="255">IF(Q2691&gt;700,"GOOD",IF(Q2691&gt;660,"FAIR","POOR"))</f>
        <v>FAIR</v>
      </c>
      <c r="S2691">
        <f t="shared" si="252"/>
        <v>2</v>
      </c>
      <c r="T2691" s="8" t="str">
        <f t="shared" ref="T2691:T2754" si="256">IF(S2691=3, "LOW", IF(S2691=2, "MEDIUM", "HIGH"))</f>
        <v>MEDIUM</v>
      </c>
      <c r="U2691" s="8" t="str">
        <f t="shared" ref="U2691:U2754" si="257">IF(S2691=1, "High DTI / Low Income / Low FICO", IF(S2691=2, "Moderate DTI/Income/FICO", "Strong Profile"))</f>
        <v>Moderate DTI/Income/FICO</v>
      </c>
    </row>
    <row r="2692" spans="1:21" x14ac:dyDescent="0.3">
      <c r="A2692">
        <v>66494431</v>
      </c>
      <c r="B2692" s="6">
        <v>19200</v>
      </c>
      <c r="C2692" t="s">
        <v>26</v>
      </c>
      <c r="D2692" s="4">
        <v>0.11990000000000001</v>
      </c>
      <c r="E2692" t="s">
        <v>21</v>
      </c>
      <c r="F2692" t="s">
        <v>40</v>
      </c>
      <c r="G2692" t="s">
        <v>33</v>
      </c>
      <c r="H2692" t="s">
        <v>37</v>
      </c>
      <c r="I2692" s="6">
        <v>90000</v>
      </c>
      <c r="J2692" s="8" t="str">
        <f t="shared" si="253"/>
        <v>HIGH</v>
      </c>
      <c r="K2692" t="s">
        <v>29</v>
      </c>
      <c r="L2692" t="s">
        <v>25</v>
      </c>
      <c r="M2692" s="13">
        <v>0.1409</v>
      </c>
      <c r="N2692" s="13">
        <v>14.09</v>
      </c>
      <c r="O2692">
        <v>690</v>
      </c>
      <c r="P2692">
        <v>694</v>
      </c>
      <c r="Q2692">
        <f t="shared" si="254"/>
        <v>692</v>
      </c>
      <c r="R2692" s="8" t="str">
        <f t="shared" si="255"/>
        <v>FAIR</v>
      </c>
      <c r="S2692">
        <f t="shared" si="252"/>
        <v>2</v>
      </c>
      <c r="T2692" s="8" t="str">
        <f t="shared" si="256"/>
        <v>MEDIUM</v>
      </c>
      <c r="U2692" s="8" t="str">
        <f t="shared" si="257"/>
        <v>Moderate DTI/Income/FICO</v>
      </c>
    </row>
    <row r="2693" spans="1:21" x14ac:dyDescent="0.3">
      <c r="A2693">
        <v>64681513</v>
      </c>
      <c r="B2693" s="6">
        <v>21000</v>
      </c>
      <c r="C2693" t="s">
        <v>14</v>
      </c>
      <c r="D2693" s="4">
        <v>0.18989999999999999</v>
      </c>
      <c r="E2693" t="s">
        <v>43</v>
      </c>
      <c r="F2693" t="s">
        <v>76</v>
      </c>
      <c r="G2693" t="s">
        <v>23</v>
      </c>
      <c r="H2693" t="s">
        <v>37</v>
      </c>
      <c r="I2693" s="6">
        <v>67000</v>
      </c>
      <c r="J2693" s="8" t="str">
        <f t="shared" si="253"/>
        <v>HIGH</v>
      </c>
      <c r="K2693" t="s">
        <v>29</v>
      </c>
      <c r="L2693" t="s">
        <v>25</v>
      </c>
      <c r="M2693" s="13">
        <v>0.2059</v>
      </c>
      <c r="N2693" s="13">
        <v>20.59</v>
      </c>
      <c r="O2693">
        <v>700</v>
      </c>
      <c r="P2693">
        <v>704</v>
      </c>
      <c r="Q2693">
        <f t="shared" si="254"/>
        <v>702</v>
      </c>
      <c r="R2693" s="8" t="str">
        <f t="shared" si="255"/>
        <v>GOOD</v>
      </c>
      <c r="S2693">
        <f t="shared" si="252"/>
        <v>1</v>
      </c>
      <c r="T2693" s="8" t="str">
        <f t="shared" si="256"/>
        <v>HIGH</v>
      </c>
      <c r="U2693" s="8" t="str">
        <f t="shared" si="257"/>
        <v>High DTI / Low Income / Low FICO</v>
      </c>
    </row>
    <row r="2694" spans="1:21" x14ac:dyDescent="0.3">
      <c r="A2694">
        <v>62744349</v>
      </c>
      <c r="B2694" s="6">
        <v>16000</v>
      </c>
      <c r="C2694" t="s">
        <v>26</v>
      </c>
      <c r="D2694" s="4">
        <v>9.9900000000000003E-2</v>
      </c>
      <c r="E2694" t="s">
        <v>34</v>
      </c>
      <c r="F2694" t="s">
        <v>58</v>
      </c>
      <c r="G2694" t="s">
        <v>33</v>
      </c>
      <c r="H2694" t="s">
        <v>37</v>
      </c>
      <c r="I2694" s="6">
        <v>79500</v>
      </c>
      <c r="J2694" s="8" t="str">
        <f t="shared" si="253"/>
        <v>HIGH</v>
      </c>
      <c r="K2694" t="s">
        <v>29</v>
      </c>
      <c r="L2694" t="s">
        <v>20</v>
      </c>
      <c r="M2694" s="13">
        <v>7.8100000000000003E-2</v>
      </c>
      <c r="N2694" s="13">
        <v>7.8100000000000005</v>
      </c>
      <c r="O2694">
        <v>705</v>
      </c>
      <c r="P2694">
        <v>709</v>
      </c>
      <c r="Q2694">
        <f t="shared" si="254"/>
        <v>707</v>
      </c>
      <c r="R2694" s="8" t="str">
        <f t="shared" si="255"/>
        <v>GOOD</v>
      </c>
      <c r="S2694">
        <f t="shared" si="252"/>
        <v>3</v>
      </c>
      <c r="T2694" s="8" t="str">
        <f t="shared" si="256"/>
        <v>LOW</v>
      </c>
      <c r="U2694" s="8" t="str">
        <f t="shared" si="257"/>
        <v>Strong Profile</v>
      </c>
    </row>
    <row r="2695" spans="1:21" x14ac:dyDescent="0.3">
      <c r="A2695">
        <v>65723542</v>
      </c>
      <c r="B2695" s="6">
        <v>12000</v>
      </c>
      <c r="C2695" t="s">
        <v>14</v>
      </c>
      <c r="D2695" s="4">
        <v>0.13669999999999999</v>
      </c>
      <c r="E2695" t="s">
        <v>21</v>
      </c>
      <c r="F2695" t="s">
        <v>30</v>
      </c>
      <c r="G2695" t="s">
        <v>33</v>
      </c>
      <c r="H2695" t="s">
        <v>37</v>
      </c>
      <c r="I2695" s="6">
        <v>29981</v>
      </c>
      <c r="J2695" s="8" t="str">
        <f t="shared" si="253"/>
        <v>LOW</v>
      </c>
      <c r="K2695" t="s">
        <v>29</v>
      </c>
      <c r="L2695" t="s">
        <v>20</v>
      </c>
      <c r="M2695" s="13">
        <v>0.20860000000000001</v>
      </c>
      <c r="N2695" s="13">
        <v>20.86</v>
      </c>
      <c r="O2695">
        <v>700</v>
      </c>
      <c r="P2695">
        <v>704</v>
      </c>
      <c r="Q2695">
        <f t="shared" si="254"/>
        <v>702</v>
      </c>
      <c r="R2695" s="8" t="str">
        <f t="shared" si="255"/>
        <v>GOOD</v>
      </c>
      <c r="S2695">
        <f t="shared" si="252"/>
        <v>1</v>
      </c>
      <c r="T2695" s="8" t="str">
        <f t="shared" si="256"/>
        <v>HIGH</v>
      </c>
      <c r="U2695" s="8" t="str">
        <f t="shared" si="257"/>
        <v>High DTI / Low Income / Low FICO</v>
      </c>
    </row>
    <row r="2696" spans="1:21" x14ac:dyDescent="0.3">
      <c r="A2696">
        <v>67468437</v>
      </c>
      <c r="B2696" s="6">
        <v>15000</v>
      </c>
      <c r="C2696" t="s">
        <v>26</v>
      </c>
      <c r="D2696" s="4">
        <v>6.2400000000000004E-2</v>
      </c>
      <c r="E2696" t="s">
        <v>45</v>
      </c>
      <c r="F2696" t="s">
        <v>62</v>
      </c>
      <c r="G2696" t="s">
        <v>33</v>
      </c>
      <c r="H2696" t="s">
        <v>37</v>
      </c>
      <c r="I2696" s="6">
        <v>57000</v>
      </c>
      <c r="J2696" s="8" t="str">
        <f t="shared" si="253"/>
        <v>MEDIUM</v>
      </c>
      <c r="K2696" t="s">
        <v>29</v>
      </c>
      <c r="L2696" t="s">
        <v>20</v>
      </c>
      <c r="M2696" s="13">
        <v>0.1661</v>
      </c>
      <c r="N2696" s="13">
        <v>16.61</v>
      </c>
      <c r="O2696">
        <v>730</v>
      </c>
      <c r="P2696">
        <v>734</v>
      </c>
      <c r="Q2696">
        <f t="shared" si="254"/>
        <v>732</v>
      </c>
      <c r="R2696" s="8" t="str">
        <f t="shared" si="255"/>
        <v>GOOD</v>
      </c>
      <c r="S2696">
        <f t="shared" si="252"/>
        <v>2</v>
      </c>
      <c r="T2696" s="8" t="str">
        <f t="shared" si="256"/>
        <v>MEDIUM</v>
      </c>
      <c r="U2696" s="8" t="str">
        <f t="shared" si="257"/>
        <v>Moderate DTI/Income/FICO</v>
      </c>
    </row>
    <row r="2697" spans="1:21" x14ac:dyDescent="0.3">
      <c r="A2697">
        <v>68405208</v>
      </c>
      <c r="B2697" s="6">
        <v>19000</v>
      </c>
      <c r="C2697" t="s">
        <v>14</v>
      </c>
      <c r="D2697" s="4">
        <v>0.1797</v>
      </c>
      <c r="E2697" t="s">
        <v>15</v>
      </c>
      <c r="F2697" t="s">
        <v>52</v>
      </c>
      <c r="G2697" t="s">
        <v>36</v>
      </c>
      <c r="H2697" t="s">
        <v>24</v>
      </c>
      <c r="I2697" s="6">
        <v>80000</v>
      </c>
      <c r="J2697" s="8" t="str">
        <f t="shared" si="253"/>
        <v>HIGH</v>
      </c>
      <c r="K2697" t="s">
        <v>19</v>
      </c>
      <c r="L2697" t="s">
        <v>20</v>
      </c>
      <c r="M2697" s="13">
        <v>0.18940000000000001</v>
      </c>
      <c r="N2697" s="13">
        <v>18.940000000000001</v>
      </c>
      <c r="O2697">
        <v>715</v>
      </c>
      <c r="P2697">
        <v>719</v>
      </c>
      <c r="Q2697">
        <f t="shared" si="254"/>
        <v>717</v>
      </c>
      <c r="R2697" s="8" t="str">
        <f t="shared" si="255"/>
        <v>GOOD</v>
      </c>
      <c r="S2697">
        <f t="shared" si="252"/>
        <v>2</v>
      </c>
      <c r="T2697" s="8" t="str">
        <f t="shared" si="256"/>
        <v>MEDIUM</v>
      </c>
      <c r="U2697" s="8" t="str">
        <f t="shared" si="257"/>
        <v>Moderate DTI/Income/FICO</v>
      </c>
    </row>
    <row r="2698" spans="1:21" x14ac:dyDescent="0.3">
      <c r="A2698">
        <v>66014846</v>
      </c>
      <c r="B2698" s="6">
        <v>14000</v>
      </c>
      <c r="C2698" t="s">
        <v>14</v>
      </c>
      <c r="D2698" s="4">
        <v>8.3800000000000013E-2</v>
      </c>
      <c r="E2698" t="s">
        <v>34</v>
      </c>
      <c r="F2698" t="s">
        <v>35</v>
      </c>
      <c r="G2698" t="s">
        <v>23</v>
      </c>
      <c r="H2698" t="s">
        <v>37</v>
      </c>
      <c r="I2698" s="6">
        <v>100000</v>
      </c>
      <c r="J2698" s="8" t="str">
        <f t="shared" si="253"/>
        <v>HIGH</v>
      </c>
      <c r="K2698" t="s">
        <v>19</v>
      </c>
      <c r="L2698" t="s">
        <v>25</v>
      </c>
      <c r="M2698" s="13">
        <v>0.1525</v>
      </c>
      <c r="N2698" s="13">
        <v>15.25</v>
      </c>
      <c r="O2698">
        <v>695</v>
      </c>
      <c r="P2698">
        <v>699</v>
      </c>
      <c r="Q2698">
        <f t="shared" si="254"/>
        <v>697</v>
      </c>
      <c r="R2698" s="8" t="str">
        <f t="shared" si="255"/>
        <v>FAIR</v>
      </c>
      <c r="S2698">
        <f t="shared" si="252"/>
        <v>2</v>
      </c>
      <c r="T2698" s="8" t="str">
        <f t="shared" si="256"/>
        <v>MEDIUM</v>
      </c>
      <c r="U2698" s="8" t="str">
        <f t="shared" si="257"/>
        <v>Moderate DTI/Income/FICO</v>
      </c>
    </row>
    <row r="2699" spans="1:21" x14ac:dyDescent="0.3">
      <c r="A2699">
        <v>68413488</v>
      </c>
      <c r="B2699" s="6">
        <v>17600</v>
      </c>
      <c r="C2699" t="s">
        <v>26</v>
      </c>
      <c r="D2699" s="4">
        <v>0.10779999999999999</v>
      </c>
      <c r="E2699" t="s">
        <v>34</v>
      </c>
      <c r="F2699" t="s">
        <v>49</v>
      </c>
      <c r="G2699" t="s">
        <v>28</v>
      </c>
      <c r="H2699" t="s">
        <v>24</v>
      </c>
      <c r="I2699" s="6">
        <v>52000</v>
      </c>
      <c r="J2699" s="8" t="str">
        <f t="shared" si="253"/>
        <v>MEDIUM</v>
      </c>
      <c r="K2699" t="s">
        <v>29</v>
      </c>
      <c r="L2699" t="s">
        <v>20</v>
      </c>
      <c r="M2699" s="13">
        <v>0.26860000000000001</v>
      </c>
      <c r="N2699" s="13">
        <v>26.86</v>
      </c>
      <c r="O2699">
        <v>690</v>
      </c>
      <c r="P2699">
        <v>694</v>
      </c>
      <c r="Q2699">
        <f t="shared" si="254"/>
        <v>692</v>
      </c>
      <c r="R2699" s="8" t="str">
        <f t="shared" si="255"/>
        <v>FAIR</v>
      </c>
      <c r="S2699">
        <f t="shared" si="252"/>
        <v>1</v>
      </c>
      <c r="T2699" s="8" t="str">
        <f t="shared" si="256"/>
        <v>HIGH</v>
      </c>
      <c r="U2699" s="8" t="str">
        <f t="shared" si="257"/>
        <v>High DTI / Low Income / Low FICO</v>
      </c>
    </row>
    <row r="2700" spans="1:21" x14ac:dyDescent="0.3">
      <c r="A2700">
        <v>64019684</v>
      </c>
      <c r="B2700" s="6">
        <v>20000</v>
      </c>
      <c r="C2700" t="s">
        <v>26</v>
      </c>
      <c r="D2700" s="4">
        <v>0.12050000000000001</v>
      </c>
      <c r="E2700" t="s">
        <v>21</v>
      </c>
      <c r="F2700" t="s">
        <v>40</v>
      </c>
      <c r="G2700" t="s">
        <v>28</v>
      </c>
      <c r="H2700" t="s">
        <v>24</v>
      </c>
      <c r="I2700" s="6">
        <v>75000</v>
      </c>
      <c r="J2700" s="8" t="str">
        <f t="shared" si="253"/>
        <v>HIGH</v>
      </c>
      <c r="K2700" t="s">
        <v>29</v>
      </c>
      <c r="L2700" t="s">
        <v>66</v>
      </c>
      <c r="M2700" s="13">
        <v>0.17710000000000001</v>
      </c>
      <c r="N2700" s="13">
        <v>17.71</v>
      </c>
      <c r="O2700">
        <v>695</v>
      </c>
      <c r="P2700">
        <v>699</v>
      </c>
      <c r="Q2700">
        <f t="shared" si="254"/>
        <v>697</v>
      </c>
      <c r="R2700" s="8" t="str">
        <f t="shared" si="255"/>
        <v>FAIR</v>
      </c>
      <c r="S2700">
        <f t="shared" si="252"/>
        <v>2</v>
      </c>
      <c r="T2700" s="8" t="str">
        <f t="shared" si="256"/>
        <v>MEDIUM</v>
      </c>
      <c r="U2700" s="8" t="str">
        <f t="shared" si="257"/>
        <v>Moderate DTI/Income/FICO</v>
      </c>
    </row>
    <row r="2701" spans="1:21" x14ac:dyDescent="0.3">
      <c r="A2701">
        <v>66404986</v>
      </c>
      <c r="B2701" s="6">
        <v>9075</v>
      </c>
      <c r="C2701" t="s">
        <v>26</v>
      </c>
      <c r="D2701" s="4">
        <v>0.15410000000000001</v>
      </c>
      <c r="E2701" t="s">
        <v>15</v>
      </c>
      <c r="F2701" t="s">
        <v>27</v>
      </c>
      <c r="H2701" t="s">
        <v>24</v>
      </c>
      <c r="I2701" s="6">
        <v>63000</v>
      </c>
      <c r="J2701" s="8" t="str">
        <f t="shared" si="253"/>
        <v>HIGH</v>
      </c>
      <c r="K2701" t="s">
        <v>29</v>
      </c>
      <c r="L2701" t="s">
        <v>20</v>
      </c>
      <c r="M2701" s="13">
        <v>0.1444</v>
      </c>
      <c r="N2701" s="13">
        <v>14.44</v>
      </c>
      <c r="O2701">
        <v>715</v>
      </c>
      <c r="P2701">
        <v>719</v>
      </c>
      <c r="Q2701">
        <f t="shared" si="254"/>
        <v>717</v>
      </c>
      <c r="R2701" s="8" t="str">
        <f t="shared" si="255"/>
        <v>GOOD</v>
      </c>
      <c r="S2701">
        <f t="shared" si="252"/>
        <v>2</v>
      </c>
      <c r="T2701" s="8" t="str">
        <f t="shared" si="256"/>
        <v>MEDIUM</v>
      </c>
      <c r="U2701" s="8" t="str">
        <f t="shared" si="257"/>
        <v>Moderate DTI/Income/FICO</v>
      </c>
    </row>
    <row r="2702" spans="1:21" x14ac:dyDescent="0.3">
      <c r="A2702">
        <v>64591125</v>
      </c>
      <c r="B2702" s="6">
        <v>12000</v>
      </c>
      <c r="C2702" t="s">
        <v>14</v>
      </c>
      <c r="D2702" s="4">
        <v>0.17859999999999998</v>
      </c>
      <c r="E2702" t="s">
        <v>15</v>
      </c>
      <c r="F2702" t="s">
        <v>51</v>
      </c>
      <c r="G2702" t="s">
        <v>60</v>
      </c>
      <c r="H2702" t="s">
        <v>18</v>
      </c>
      <c r="I2702" s="6">
        <v>65000</v>
      </c>
      <c r="J2702" s="8" t="str">
        <f t="shared" si="253"/>
        <v>HIGH</v>
      </c>
      <c r="K2702" t="s">
        <v>19</v>
      </c>
      <c r="L2702" t="s">
        <v>20</v>
      </c>
      <c r="M2702" s="13">
        <v>0.1787</v>
      </c>
      <c r="N2702" s="13">
        <v>17.87</v>
      </c>
      <c r="O2702">
        <v>680</v>
      </c>
      <c r="P2702">
        <v>684</v>
      </c>
      <c r="Q2702">
        <f t="shared" si="254"/>
        <v>682</v>
      </c>
      <c r="R2702" s="8" t="str">
        <f t="shared" si="255"/>
        <v>FAIR</v>
      </c>
      <c r="S2702">
        <f t="shared" si="252"/>
        <v>2</v>
      </c>
      <c r="T2702" s="8" t="str">
        <f t="shared" si="256"/>
        <v>MEDIUM</v>
      </c>
      <c r="U2702" s="8" t="str">
        <f t="shared" si="257"/>
        <v>Moderate DTI/Income/FICO</v>
      </c>
    </row>
    <row r="2703" spans="1:21" x14ac:dyDescent="0.3">
      <c r="A2703">
        <v>63338244</v>
      </c>
      <c r="B2703" s="6">
        <v>8000</v>
      </c>
      <c r="C2703" t="s">
        <v>26</v>
      </c>
      <c r="D2703" s="4">
        <v>9.9900000000000003E-2</v>
      </c>
      <c r="E2703" t="s">
        <v>34</v>
      </c>
      <c r="F2703" t="s">
        <v>58</v>
      </c>
      <c r="G2703" t="s">
        <v>36</v>
      </c>
      <c r="H2703" t="s">
        <v>37</v>
      </c>
      <c r="I2703" s="6">
        <v>50000</v>
      </c>
      <c r="J2703" s="8" t="str">
        <f t="shared" si="253"/>
        <v>MEDIUM</v>
      </c>
      <c r="K2703" t="s">
        <v>29</v>
      </c>
      <c r="L2703" t="s">
        <v>59</v>
      </c>
      <c r="M2703" s="13">
        <v>2.2599999999999999E-2</v>
      </c>
      <c r="N2703" s="13">
        <v>2.2599999999999998</v>
      </c>
      <c r="O2703">
        <v>755</v>
      </c>
      <c r="P2703">
        <v>759</v>
      </c>
      <c r="Q2703">
        <f t="shared" si="254"/>
        <v>757</v>
      </c>
      <c r="R2703" s="8" t="str">
        <f t="shared" si="255"/>
        <v>GOOD</v>
      </c>
      <c r="S2703">
        <f t="shared" si="252"/>
        <v>2</v>
      </c>
      <c r="T2703" s="8" t="str">
        <f t="shared" si="256"/>
        <v>MEDIUM</v>
      </c>
      <c r="U2703" s="8" t="str">
        <f t="shared" si="257"/>
        <v>Moderate DTI/Income/FICO</v>
      </c>
    </row>
    <row r="2704" spans="1:21" x14ac:dyDescent="0.3">
      <c r="A2704">
        <v>67809480</v>
      </c>
      <c r="B2704" s="6">
        <v>9000</v>
      </c>
      <c r="C2704" t="s">
        <v>26</v>
      </c>
      <c r="D2704" s="4">
        <v>9.7599999999999992E-2</v>
      </c>
      <c r="E2704" t="s">
        <v>34</v>
      </c>
      <c r="F2704" t="s">
        <v>58</v>
      </c>
      <c r="G2704" t="s">
        <v>33</v>
      </c>
      <c r="H2704" t="s">
        <v>18</v>
      </c>
      <c r="I2704" s="6">
        <v>39000</v>
      </c>
      <c r="J2704" s="8" t="str">
        <f t="shared" si="253"/>
        <v>LOW</v>
      </c>
      <c r="K2704" t="s">
        <v>29</v>
      </c>
      <c r="L2704" t="s">
        <v>25</v>
      </c>
      <c r="M2704" s="13">
        <v>0.20920000000000002</v>
      </c>
      <c r="N2704" s="13">
        <v>20.92</v>
      </c>
      <c r="O2704">
        <v>690</v>
      </c>
      <c r="P2704">
        <v>694</v>
      </c>
      <c r="Q2704">
        <f t="shared" si="254"/>
        <v>692</v>
      </c>
      <c r="R2704" s="8" t="str">
        <f t="shared" si="255"/>
        <v>FAIR</v>
      </c>
      <c r="S2704">
        <f t="shared" si="252"/>
        <v>1</v>
      </c>
      <c r="T2704" s="8" t="str">
        <f t="shared" si="256"/>
        <v>HIGH</v>
      </c>
      <c r="U2704" s="8" t="str">
        <f t="shared" si="257"/>
        <v>High DTI / Low Income / Low FICO</v>
      </c>
    </row>
    <row r="2705" spans="1:21" x14ac:dyDescent="0.3">
      <c r="A2705">
        <v>64251273</v>
      </c>
      <c r="B2705" s="6">
        <v>6750</v>
      </c>
      <c r="C2705" t="s">
        <v>26</v>
      </c>
      <c r="D2705" s="4">
        <v>0.1757</v>
      </c>
      <c r="E2705" t="s">
        <v>15</v>
      </c>
      <c r="F2705" t="s">
        <v>52</v>
      </c>
      <c r="G2705" t="s">
        <v>33</v>
      </c>
      <c r="H2705" t="s">
        <v>18</v>
      </c>
      <c r="I2705" s="6">
        <v>60000</v>
      </c>
      <c r="J2705" s="8" t="str">
        <f t="shared" si="253"/>
        <v>MEDIUM</v>
      </c>
      <c r="K2705" t="s">
        <v>29</v>
      </c>
      <c r="L2705" t="s">
        <v>20</v>
      </c>
      <c r="M2705" s="13">
        <v>0.29420000000000002</v>
      </c>
      <c r="N2705" s="13">
        <v>29.42</v>
      </c>
      <c r="O2705">
        <v>675</v>
      </c>
      <c r="P2705">
        <v>679</v>
      </c>
      <c r="Q2705">
        <f t="shared" si="254"/>
        <v>677</v>
      </c>
      <c r="R2705" s="8" t="str">
        <f t="shared" si="255"/>
        <v>FAIR</v>
      </c>
      <c r="S2705">
        <f t="shared" si="252"/>
        <v>1</v>
      </c>
      <c r="T2705" s="8" t="str">
        <f t="shared" si="256"/>
        <v>HIGH</v>
      </c>
      <c r="U2705" s="8" t="str">
        <f t="shared" si="257"/>
        <v>High DTI / Low Income / Low FICO</v>
      </c>
    </row>
    <row r="2706" spans="1:21" x14ac:dyDescent="0.3">
      <c r="A2706">
        <v>67477156</v>
      </c>
      <c r="B2706" s="6">
        <v>15000</v>
      </c>
      <c r="C2706" t="s">
        <v>26</v>
      </c>
      <c r="D2706" s="4">
        <v>5.3200000000000004E-2</v>
      </c>
      <c r="E2706" t="s">
        <v>45</v>
      </c>
      <c r="F2706" t="s">
        <v>57</v>
      </c>
      <c r="G2706" t="s">
        <v>33</v>
      </c>
      <c r="H2706" t="s">
        <v>24</v>
      </c>
      <c r="I2706" s="6">
        <v>250000</v>
      </c>
      <c r="J2706" s="8" t="str">
        <f t="shared" si="253"/>
        <v>HIGH</v>
      </c>
      <c r="K2706" t="s">
        <v>29</v>
      </c>
      <c r="L2706" t="s">
        <v>25</v>
      </c>
      <c r="M2706" s="13">
        <v>0.16449999999999998</v>
      </c>
      <c r="N2706" s="13">
        <v>16.45</v>
      </c>
      <c r="O2706">
        <v>785</v>
      </c>
      <c r="P2706">
        <v>789</v>
      </c>
      <c r="Q2706">
        <f t="shared" si="254"/>
        <v>787</v>
      </c>
      <c r="R2706" s="8" t="str">
        <f t="shared" si="255"/>
        <v>GOOD</v>
      </c>
      <c r="S2706">
        <f t="shared" si="252"/>
        <v>2</v>
      </c>
      <c r="T2706" s="8" t="str">
        <f t="shared" si="256"/>
        <v>MEDIUM</v>
      </c>
      <c r="U2706" s="8" t="str">
        <f t="shared" si="257"/>
        <v>Moderate DTI/Income/FICO</v>
      </c>
    </row>
    <row r="2707" spans="1:21" x14ac:dyDescent="0.3">
      <c r="A2707">
        <v>62237001</v>
      </c>
      <c r="B2707" s="6">
        <v>10000</v>
      </c>
      <c r="C2707" t="s">
        <v>26</v>
      </c>
      <c r="D2707" s="4">
        <v>6.8900000000000003E-2</v>
      </c>
      <c r="E2707" t="s">
        <v>45</v>
      </c>
      <c r="F2707" t="s">
        <v>46</v>
      </c>
      <c r="G2707" t="s">
        <v>33</v>
      </c>
      <c r="H2707" t="s">
        <v>37</v>
      </c>
      <c r="I2707" s="6">
        <v>100000</v>
      </c>
      <c r="J2707" s="8" t="str">
        <f t="shared" si="253"/>
        <v>HIGH</v>
      </c>
      <c r="K2707" t="s">
        <v>29</v>
      </c>
      <c r="L2707" t="s">
        <v>25</v>
      </c>
      <c r="M2707" s="13">
        <v>0.17510000000000001</v>
      </c>
      <c r="N2707" s="13">
        <v>17.510000000000002</v>
      </c>
      <c r="O2707">
        <v>700</v>
      </c>
      <c r="P2707">
        <v>704</v>
      </c>
      <c r="Q2707">
        <f t="shared" si="254"/>
        <v>702</v>
      </c>
      <c r="R2707" s="8" t="str">
        <f t="shared" si="255"/>
        <v>GOOD</v>
      </c>
      <c r="S2707">
        <f t="shared" si="252"/>
        <v>2</v>
      </c>
      <c r="T2707" s="8" t="str">
        <f t="shared" si="256"/>
        <v>MEDIUM</v>
      </c>
      <c r="U2707" s="8" t="str">
        <f t="shared" si="257"/>
        <v>Moderate DTI/Income/FICO</v>
      </c>
    </row>
    <row r="2708" spans="1:21" x14ac:dyDescent="0.3">
      <c r="A2708">
        <v>63340441</v>
      </c>
      <c r="B2708" s="6">
        <v>5000</v>
      </c>
      <c r="C2708" t="s">
        <v>26</v>
      </c>
      <c r="D2708" s="4">
        <v>0.1399</v>
      </c>
      <c r="E2708" t="s">
        <v>21</v>
      </c>
      <c r="F2708" t="s">
        <v>30</v>
      </c>
      <c r="G2708" t="s">
        <v>33</v>
      </c>
      <c r="H2708" t="s">
        <v>24</v>
      </c>
      <c r="I2708" s="6">
        <v>48000</v>
      </c>
      <c r="J2708" s="8" t="str">
        <f t="shared" si="253"/>
        <v>MEDIUM</v>
      </c>
      <c r="K2708" t="s">
        <v>48</v>
      </c>
      <c r="L2708" t="s">
        <v>20</v>
      </c>
      <c r="M2708" s="13">
        <v>0.27350000000000002</v>
      </c>
      <c r="N2708" s="13">
        <v>27.35</v>
      </c>
      <c r="O2708">
        <v>675</v>
      </c>
      <c r="P2708">
        <v>679</v>
      </c>
      <c r="Q2708">
        <f t="shared" si="254"/>
        <v>677</v>
      </c>
      <c r="R2708" s="8" t="str">
        <f t="shared" si="255"/>
        <v>FAIR</v>
      </c>
      <c r="S2708">
        <f t="shared" si="252"/>
        <v>1</v>
      </c>
      <c r="T2708" s="8" t="str">
        <f t="shared" si="256"/>
        <v>HIGH</v>
      </c>
      <c r="U2708" s="8" t="str">
        <f t="shared" si="257"/>
        <v>High DTI / Low Income / Low FICO</v>
      </c>
    </row>
    <row r="2709" spans="1:21" x14ac:dyDescent="0.3">
      <c r="A2709">
        <v>65785575</v>
      </c>
      <c r="B2709" s="6">
        <v>10525</v>
      </c>
      <c r="C2709" t="s">
        <v>14</v>
      </c>
      <c r="D2709" s="4">
        <v>0.1318</v>
      </c>
      <c r="E2709" t="s">
        <v>21</v>
      </c>
      <c r="F2709" t="s">
        <v>32</v>
      </c>
      <c r="G2709" t="s">
        <v>17</v>
      </c>
      <c r="H2709" t="s">
        <v>18</v>
      </c>
      <c r="I2709" s="6">
        <v>35000</v>
      </c>
      <c r="J2709" s="8" t="str">
        <f t="shared" si="253"/>
        <v>LOW</v>
      </c>
      <c r="K2709" t="s">
        <v>19</v>
      </c>
      <c r="L2709" t="s">
        <v>20</v>
      </c>
      <c r="M2709" s="13">
        <v>8.5000000000000006E-2</v>
      </c>
      <c r="N2709" s="13">
        <v>8.5</v>
      </c>
      <c r="O2709">
        <v>665</v>
      </c>
      <c r="P2709">
        <v>669</v>
      </c>
      <c r="Q2709">
        <f t="shared" si="254"/>
        <v>667</v>
      </c>
      <c r="R2709" s="8" t="str">
        <f t="shared" si="255"/>
        <v>FAIR</v>
      </c>
      <c r="S2709">
        <f t="shared" si="252"/>
        <v>1</v>
      </c>
      <c r="T2709" s="8" t="str">
        <f t="shared" si="256"/>
        <v>HIGH</v>
      </c>
      <c r="U2709" s="8" t="str">
        <f t="shared" si="257"/>
        <v>High DTI / Low Income / Low FICO</v>
      </c>
    </row>
    <row r="2710" spans="1:21" x14ac:dyDescent="0.3">
      <c r="A2710">
        <v>63340020</v>
      </c>
      <c r="B2710" s="6">
        <v>5000</v>
      </c>
      <c r="C2710" t="s">
        <v>26</v>
      </c>
      <c r="D2710" s="4">
        <v>0.1229</v>
      </c>
      <c r="E2710" t="s">
        <v>21</v>
      </c>
      <c r="F2710" t="s">
        <v>40</v>
      </c>
      <c r="G2710" t="s">
        <v>33</v>
      </c>
      <c r="H2710" t="s">
        <v>24</v>
      </c>
      <c r="I2710" s="6">
        <v>36000</v>
      </c>
      <c r="J2710" s="8" t="str">
        <f t="shared" si="253"/>
        <v>LOW</v>
      </c>
      <c r="K2710" t="s">
        <v>29</v>
      </c>
      <c r="L2710" t="s">
        <v>59</v>
      </c>
      <c r="M2710" s="13">
        <v>0.1643</v>
      </c>
      <c r="N2710" s="13">
        <v>16.43</v>
      </c>
      <c r="O2710">
        <v>690</v>
      </c>
      <c r="P2710">
        <v>694</v>
      </c>
      <c r="Q2710">
        <f t="shared" si="254"/>
        <v>692</v>
      </c>
      <c r="R2710" s="8" t="str">
        <f t="shared" si="255"/>
        <v>FAIR</v>
      </c>
      <c r="S2710">
        <f t="shared" si="252"/>
        <v>1</v>
      </c>
      <c r="T2710" s="8" t="str">
        <f t="shared" si="256"/>
        <v>HIGH</v>
      </c>
      <c r="U2710" s="8" t="str">
        <f t="shared" si="257"/>
        <v>High DTI / Low Income / Low FICO</v>
      </c>
    </row>
    <row r="2711" spans="1:21" x14ac:dyDescent="0.3">
      <c r="A2711">
        <v>66501345</v>
      </c>
      <c r="B2711" s="6">
        <v>15000</v>
      </c>
      <c r="C2711" t="s">
        <v>26</v>
      </c>
      <c r="D2711" s="4">
        <v>5.3200000000000004E-2</v>
      </c>
      <c r="E2711" t="s">
        <v>45</v>
      </c>
      <c r="F2711" t="s">
        <v>57</v>
      </c>
      <c r="H2711" t="s">
        <v>24</v>
      </c>
      <c r="I2711" s="6">
        <v>90000</v>
      </c>
      <c r="J2711" s="8" t="str">
        <f t="shared" si="253"/>
        <v>HIGH</v>
      </c>
      <c r="K2711" t="s">
        <v>29</v>
      </c>
      <c r="L2711" t="s">
        <v>25</v>
      </c>
      <c r="M2711" s="13">
        <v>0.1467</v>
      </c>
      <c r="N2711" s="13">
        <v>14.67</v>
      </c>
      <c r="O2711">
        <v>765</v>
      </c>
      <c r="P2711">
        <v>769</v>
      </c>
      <c r="Q2711">
        <f t="shared" si="254"/>
        <v>767</v>
      </c>
      <c r="R2711" s="8" t="str">
        <f t="shared" si="255"/>
        <v>GOOD</v>
      </c>
      <c r="S2711">
        <f t="shared" si="252"/>
        <v>2</v>
      </c>
      <c r="T2711" s="8" t="str">
        <f t="shared" si="256"/>
        <v>MEDIUM</v>
      </c>
      <c r="U2711" s="8" t="str">
        <f t="shared" si="257"/>
        <v>Moderate DTI/Income/FICO</v>
      </c>
    </row>
    <row r="2712" spans="1:21" x14ac:dyDescent="0.3">
      <c r="A2712">
        <v>62824371</v>
      </c>
      <c r="B2712" s="6">
        <v>23000</v>
      </c>
      <c r="C2712" t="s">
        <v>14</v>
      </c>
      <c r="D2712" s="4">
        <v>0.12689999999999999</v>
      </c>
      <c r="E2712" t="s">
        <v>21</v>
      </c>
      <c r="F2712" t="s">
        <v>22</v>
      </c>
      <c r="G2712" t="s">
        <v>47</v>
      </c>
      <c r="H2712" t="s">
        <v>24</v>
      </c>
      <c r="I2712" s="6">
        <v>85000</v>
      </c>
      <c r="J2712" s="8" t="str">
        <f t="shared" si="253"/>
        <v>HIGH</v>
      </c>
      <c r="K2712" t="s">
        <v>74</v>
      </c>
      <c r="L2712" t="s">
        <v>20</v>
      </c>
      <c r="M2712" s="13">
        <v>0.16589999999999999</v>
      </c>
      <c r="N2712" s="13">
        <v>16.59</v>
      </c>
      <c r="O2712">
        <v>675</v>
      </c>
      <c r="P2712">
        <v>679</v>
      </c>
      <c r="Q2712">
        <f t="shared" si="254"/>
        <v>677</v>
      </c>
      <c r="R2712" s="8" t="str">
        <f t="shared" si="255"/>
        <v>FAIR</v>
      </c>
      <c r="S2712">
        <f t="shared" si="252"/>
        <v>2</v>
      </c>
      <c r="T2712" s="8" t="str">
        <f t="shared" si="256"/>
        <v>MEDIUM</v>
      </c>
      <c r="U2712" s="8" t="str">
        <f t="shared" si="257"/>
        <v>Moderate DTI/Income/FICO</v>
      </c>
    </row>
    <row r="2713" spans="1:21" x14ac:dyDescent="0.3">
      <c r="A2713">
        <v>66612347</v>
      </c>
      <c r="B2713" s="6">
        <v>10000</v>
      </c>
      <c r="C2713" t="s">
        <v>26</v>
      </c>
      <c r="D2713" s="4">
        <v>8.3800000000000013E-2</v>
      </c>
      <c r="E2713" t="s">
        <v>34</v>
      </c>
      <c r="F2713" t="s">
        <v>35</v>
      </c>
      <c r="G2713" t="s">
        <v>33</v>
      </c>
      <c r="H2713" t="s">
        <v>24</v>
      </c>
      <c r="I2713" s="6">
        <v>60000</v>
      </c>
      <c r="J2713" s="8" t="str">
        <f t="shared" si="253"/>
        <v>MEDIUM</v>
      </c>
      <c r="K2713" t="s">
        <v>29</v>
      </c>
      <c r="L2713" t="s">
        <v>20</v>
      </c>
      <c r="M2713" s="13">
        <v>0.2213</v>
      </c>
      <c r="N2713" s="13">
        <v>22.13</v>
      </c>
      <c r="O2713">
        <v>680</v>
      </c>
      <c r="P2713">
        <v>684</v>
      </c>
      <c r="Q2713">
        <f t="shared" si="254"/>
        <v>682</v>
      </c>
      <c r="R2713" s="8" t="str">
        <f t="shared" si="255"/>
        <v>FAIR</v>
      </c>
      <c r="S2713">
        <f t="shared" si="252"/>
        <v>1</v>
      </c>
      <c r="T2713" s="8" t="str">
        <f t="shared" si="256"/>
        <v>HIGH</v>
      </c>
      <c r="U2713" s="8" t="str">
        <f t="shared" si="257"/>
        <v>High DTI / Low Income / Low FICO</v>
      </c>
    </row>
    <row r="2714" spans="1:21" x14ac:dyDescent="0.3">
      <c r="A2714">
        <v>65762497</v>
      </c>
      <c r="B2714" s="6">
        <v>22500</v>
      </c>
      <c r="C2714" t="s">
        <v>26</v>
      </c>
      <c r="D2714" s="4">
        <v>0.1757</v>
      </c>
      <c r="E2714" t="s">
        <v>15</v>
      </c>
      <c r="F2714" t="s">
        <v>52</v>
      </c>
      <c r="G2714" t="s">
        <v>47</v>
      </c>
      <c r="H2714" t="s">
        <v>37</v>
      </c>
      <c r="I2714" s="6">
        <v>45000</v>
      </c>
      <c r="J2714" s="8" t="str">
        <f t="shared" si="253"/>
        <v>MEDIUM</v>
      </c>
      <c r="K2714" t="s">
        <v>29</v>
      </c>
      <c r="L2714" t="s">
        <v>20</v>
      </c>
      <c r="M2714" s="13">
        <v>0.1696</v>
      </c>
      <c r="N2714" s="13">
        <v>16.96</v>
      </c>
      <c r="O2714">
        <v>670</v>
      </c>
      <c r="P2714">
        <v>674</v>
      </c>
      <c r="Q2714">
        <f t="shared" si="254"/>
        <v>672</v>
      </c>
      <c r="R2714" s="8" t="str">
        <f t="shared" si="255"/>
        <v>FAIR</v>
      </c>
      <c r="S2714">
        <f t="shared" si="252"/>
        <v>2</v>
      </c>
      <c r="T2714" s="8" t="str">
        <f t="shared" si="256"/>
        <v>MEDIUM</v>
      </c>
      <c r="U2714" s="8" t="str">
        <f t="shared" si="257"/>
        <v>Moderate DTI/Income/FICO</v>
      </c>
    </row>
    <row r="2715" spans="1:21" x14ac:dyDescent="0.3">
      <c r="A2715">
        <v>65322280</v>
      </c>
      <c r="B2715" s="6">
        <v>18000</v>
      </c>
      <c r="C2715" t="s">
        <v>14</v>
      </c>
      <c r="D2715" s="4">
        <v>9.1700000000000004E-2</v>
      </c>
      <c r="E2715" t="s">
        <v>34</v>
      </c>
      <c r="F2715" t="s">
        <v>68</v>
      </c>
      <c r="G2715" t="s">
        <v>28</v>
      </c>
      <c r="H2715" t="s">
        <v>37</v>
      </c>
      <c r="I2715" s="6">
        <v>64000</v>
      </c>
      <c r="J2715" s="8" t="str">
        <f t="shared" si="253"/>
        <v>HIGH</v>
      </c>
      <c r="K2715" t="s">
        <v>19</v>
      </c>
      <c r="L2715" t="s">
        <v>25</v>
      </c>
      <c r="M2715" s="13">
        <v>0.14810000000000001</v>
      </c>
      <c r="N2715" s="13">
        <v>14.81</v>
      </c>
      <c r="O2715">
        <v>705</v>
      </c>
      <c r="P2715">
        <v>709</v>
      </c>
      <c r="Q2715">
        <f t="shared" si="254"/>
        <v>707</v>
      </c>
      <c r="R2715" s="8" t="str">
        <f t="shared" si="255"/>
        <v>GOOD</v>
      </c>
      <c r="S2715">
        <f t="shared" si="252"/>
        <v>2</v>
      </c>
      <c r="T2715" s="8" t="str">
        <f t="shared" si="256"/>
        <v>MEDIUM</v>
      </c>
      <c r="U2715" s="8" t="str">
        <f t="shared" si="257"/>
        <v>Moderate DTI/Income/FICO</v>
      </c>
    </row>
    <row r="2716" spans="1:21" x14ac:dyDescent="0.3">
      <c r="A2716">
        <v>67828823</v>
      </c>
      <c r="B2716" s="6">
        <v>15000</v>
      </c>
      <c r="C2716" t="s">
        <v>26</v>
      </c>
      <c r="D2716" s="4">
        <v>0.11220000000000001</v>
      </c>
      <c r="E2716" t="s">
        <v>34</v>
      </c>
      <c r="F2716" t="s">
        <v>54</v>
      </c>
      <c r="G2716" t="s">
        <v>39</v>
      </c>
      <c r="H2716" t="s">
        <v>37</v>
      </c>
      <c r="I2716" s="6">
        <v>65000</v>
      </c>
      <c r="J2716" s="8" t="str">
        <f t="shared" si="253"/>
        <v>HIGH</v>
      </c>
      <c r="K2716" t="s">
        <v>29</v>
      </c>
      <c r="L2716" t="s">
        <v>20</v>
      </c>
      <c r="M2716" s="13">
        <v>0.23499999999999999</v>
      </c>
      <c r="N2716" s="13">
        <v>23.5</v>
      </c>
      <c r="O2716">
        <v>740</v>
      </c>
      <c r="P2716">
        <v>744</v>
      </c>
      <c r="Q2716">
        <f t="shared" si="254"/>
        <v>742</v>
      </c>
      <c r="R2716" s="8" t="str">
        <f t="shared" si="255"/>
        <v>GOOD</v>
      </c>
      <c r="S2716">
        <f t="shared" si="252"/>
        <v>1</v>
      </c>
      <c r="T2716" s="8" t="str">
        <f t="shared" si="256"/>
        <v>HIGH</v>
      </c>
      <c r="U2716" s="8" t="str">
        <f t="shared" si="257"/>
        <v>High DTI / Low Income / Low FICO</v>
      </c>
    </row>
    <row r="2717" spans="1:21" x14ac:dyDescent="0.3">
      <c r="A2717">
        <v>64301480</v>
      </c>
      <c r="B2717" s="6">
        <v>10000</v>
      </c>
      <c r="C2717" t="s">
        <v>14</v>
      </c>
      <c r="D2717" s="4">
        <v>0.18489999999999998</v>
      </c>
      <c r="E2717" t="s">
        <v>43</v>
      </c>
      <c r="F2717" t="s">
        <v>70</v>
      </c>
      <c r="H2717" t="s">
        <v>18</v>
      </c>
      <c r="I2717" s="6">
        <v>48000</v>
      </c>
      <c r="J2717" s="8" t="str">
        <f t="shared" si="253"/>
        <v>MEDIUM</v>
      </c>
      <c r="K2717" t="s">
        <v>48</v>
      </c>
      <c r="L2717" t="s">
        <v>20</v>
      </c>
      <c r="M2717" s="13">
        <v>0.28360000000000002</v>
      </c>
      <c r="N2717" s="13">
        <v>28.360000000000003</v>
      </c>
      <c r="O2717">
        <v>690</v>
      </c>
      <c r="P2717">
        <v>694</v>
      </c>
      <c r="Q2717">
        <f t="shared" si="254"/>
        <v>692</v>
      </c>
      <c r="R2717" s="8" t="str">
        <f t="shared" si="255"/>
        <v>FAIR</v>
      </c>
      <c r="S2717">
        <f t="shared" si="252"/>
        <v>1</v>
      </c>
      <c r="T2717" s="8" t="str">
        <f t="shared" si="256"/>
        <v>HIGH</v>
      </c>
      <c r="U2717" s="8" t="str">
        <f t="shared" si="257"/>
        <v>High DTI / Low Income / Low FICO</v>
      </c>
    </row>
    <row r="2718" spans="1:21" x14ac:dyDescent="0.3">
      <c r="A2718">
        <v>68584897</v>
      </c>
      <c r="B2718" s="6">
        <v>12000</v>
      </c>
      <c r="C2718" t="s">
        <v>26</v>
      </c>
      <c r="D2718" s="4">
        <v>6.4899999999999999E-2</v>
      </c>
      <c r="E2718" t="s">
        <v>45</v>
      </c>
      <c r="F2718" t="s">
        <v>62</v>
      </c>
      <c r="G2718" t="s">
        <v>17</v>
      </c>
      <c r="H2718" t="s">
        <v>18</v>
      </c>
      <c r="I2718" s="6">
        <v>223000</v>
      </c>
      <c r="J2718" s="8" t="str">
        <f t="shared" si="253"/>
        <v>HIGH</v>
      </c>
      <c r="K2718" t="s">
        <v>29</v>
      </c>
      <c r="L2718" t="s">
        <v>20</v>
      </c>
      <c r="M2718" s="13">
        <v>7.22E-2</v>
      </c>
      <c r="N2718" s="13">
        <v>7.22</v>
      </c>
      <c r="O2718">
        <v>740</v>
      </c>
      <c r="P2718">
        <v>744</v>
      </c>
      <c r="Q2718">
        <f t="shared" si="254"/>
        <v>742</v>
      </c>
      <c r="R2718" s="8" t="str">
        <f t="shared" si="255"/>
        <v>GOOD</v>
      </c>
      <c r="S2718">
        <f t="shared" si="252"/>
        <v>3</v>
      </c>
      <c r="T2718" s="8" t="str">
        <f t="shared" si="256"/>
        <v>LOW</v>
      </c>
      <c r="U2718" s="8" t="str">
        <f t="shared" si="257"/>
        <v>Strong Profile</v>
      </c>
    </row>
    <row r="2719" spans="1:21" x14ac:dyDescent="0.3">
      <c r="A2719">
        <v>65607264</v>
      </c>
      <c r="B2719" s="6">
        <v>4525</v>
      </c>
      <c r="C2719" t="s">
        <v>26</v>
      </c>
      <c r="D2719" s="4">
        <v>0.17859999999999998</v>
      </c>
      <c r="E2719" t="s">
        <v>15</v>
      </c>
      <c r="F2719" t="s">
        <v>51</v>
      </c>
      <c r="G2719" t="s">
        <v>28</v>
      </c>
      <c r="H2719" t="s">
        <v>24</v>
      </c>
      <c r="I2719" s="6">
        <v>70000</v>
      </c>
      <c r="J2719" s="8" t="str">
        <f t="shared" si="253"/>
        <v>HIGH</v>
      </c>
      <c r="K2719" t="s">
        <v>29</v>
      </c>
      <c r="L2719" t="s">
        <v>20</v>
      </c>
      <c r="M2719" s="13">
        <v>0.1308</v>
      </c>
      <c r="N2719" s="13">
        <v>13.08</v>
      </c>
      <c r="O2719">
        <v>660</v>
      </c>
      <c r="P2719">
        <v>664</v>
      </c>
      <c r="Q2719">
        <f t="shared" si="254"/>
        <v>662</v>
      </c>
      <c r="R2719" s="8" t="str">
        <f t="shared" si="255"/>
        <v>FAIR</v>
      </c>
      <c r="S2719">
        <f t="shared" si="252"/>
        <v>2</v>
      </c>
      <c r="T2719" s="8" t="str">
        <f t="shared" si="256"/>
        <v>MEDIUM</v>
      </c>
      <c r="U2719" s="8" t="str">
        <f t="shared" si="257"/>
        <v>Moderate DTI/Income/FICO</v>
      </c>
    </row>
    <row r="2720" spans="1:21" x14ac:dyDescent="0.3">
      <c r="A2720">
        <v>62934879</v>
      </c>
      <c r="B2720" s="6">
        <v>12900</v>
      </c>
      <c r="C2720" t="s">
        <v>26</v>
      </c>
      <c r="D2720" s="4">
        <v>0.14649999999999999</v>
      </c>
      <c r="E2720" t="s">
        <v>21</v>
      </c>
      <c r="F2720" t="s">
        <v>56</v>
      </c>
      <c r="G2720" t="s">
        <v>72</v>
      </c>
      <c r="H2720" t="s">
        <v>18</v>
      </c>
      <c r="I2720" s="6">
        <v>44436</v>
      </c>
      <c r="J2720" s="8" t="str">
        <f t="shared" si="253"/>
        <v>MEDIUM</v>
      </c>
      <c r="K2720" t="s">
        <v>29</v>
      </c>
      <c r="L2720" t="s">
        <v>25</v>
      </c>
      <c r="M2720" s="13">
        <v>0.24979999999999999</v>
      </c>
      <c r="N2720" s="13">
        <v>24.98</v>
      </c>
      <c r="O2720">
        <v>730</v>
      </c>
      <c r="P2720">
        <v>734</v>
      </c>
      <c r="Q2720">
        <f t="shared" si="254"/>
        <v>732</v>
      </c>
      <c r="R2720" s="8" t="str">
        <f t="shared" si="255"/>
        <v>GOOD</v>
      </c>
      <c r="S2720">
        <f t="shared" si="252"/>
        <v>1</v>
      </c>
      <c r="T2720" s="8" t="str">
        <f t="shared" si="256"/>
        <v>HIGH</v>
      </c>
      <c r="U2720" s="8" t="str">
        <f t="shared" si="257"/>
        <v>High DTI / Low Income / Low FICO</v>
      </c>
    </row>
    <row r="2721" spans="1:21" x14ac:dyDescent="0.3">
      <c r="A2721">
        <v>66404250</v>
      </c>
      <c r="B2721" s="6">
        <v>21000</v>
      </c>
      <c r="C2721" t="s">
        <v>26</v>
      </c>
      <c r="D2721" s="4">
        <v>5.3200000000000004E-2</v>
      </c>
      <c r="E2721" t="s">
        <v>45</v>
      </c>
      <c r="F2721" t="s">
        <v>57</v>
      </c>
      <c r="G2721" t="s">
        <v>36</v>
      </c>
      <c r="H2721" t="s">
        <v>24</v>
      </c>
      <c r="I2721" s="6">
        <v>108000</v>
      </c>
      <c r="J2721" s="8" t="str">
        <f t="shared" si="253"/>
        <v>HIGH</v>
      </c>
      <c r="K2721" t="s">
        <v>29</v>
      </c>
      <c r="L2721" t="s">
        <v>25</v>
      </c>
      <c r="M2721" s="13">
        <v>6.83E-2</v>
      </c>
      <c r="N2721" s="13">
        <v>6.83</v>
      </c>
      <c r="O2721">
        <v>760</v>
      </c>
      <c r="P2721">
        <v>764</v>
      </c>
      <c r="Q2721">
        <f t="shared" si="254"/>
        <v>762</v>
      </c>
      <c r="R2721" s="8" t="str">
        <f t="shared" si="255"/>
        <v>GOOD</v>
      </c>
      <c r="S2721">
        <f t="shared" si="252"/>
        <v>3</v>
      </c>
      <c r="T2721" s="8" t="str">
        <f t="shared" si="256"/>
        <v>LOW</v>
      </c>
      <c r="U2721" s="8" t="str">
        <f t="shared" si="257"/>
        <v>Strong Profile</v>
      </c>
    </row>
    <row r="2722" spans="1:21" x14ac:dyDescent="0.3">
      <c r="A2722">
        <v>65894142</v>
      </c>
      <c r="B2722" s="6">
        <v>20000</v>
      </c>
      <c r="C2722" t="s">
        <v>14</v>
      </c>
      <c r="D2722" s="4">
        <v>0.12590000000000001</v>
      </c>
      <c r="E2722" t="s">
        <v>21</v>
      </c>
      <c r="F2722" t="s">
        <v>22</v>
      </c>
      <c r="G2722" t="s">
        <v>33</v>
      </c>
      <c r="H2722" t="s">
        <v>24</v>
      </c>
      <c r="I2722" s="6">
        <v>57000</v>
      </c>
      <c r="J2722" s="8" t="str">
        <f t="shared" si="253"/>
        <v>MEDIUM</v>
      </c>
      <c r="K2722" t="s">
        <v>19</v>
      </c>
      <c r="L2722" t="s">
        <v>20</v>
      </c>
      <c r="M2722" s="13">
        <v>0.21660000000000001</v>
      </c>
      <c r="N2722" s="13">
        <v>21.66</v>
      </c>
      <c r="O2722">
        <v>680</v>
      </c>
      <c r="P2722">
        <v>684</v>
      </c>
      <c r="Q2722">
        <f t="shared" si="254"/>
        <v>682</v>
      </c>
      <c r="R2722" s="8" t="str">
        <f t="shared" si="255"/>
        <v>FAIR</v>
      </c>
      <c r="S2722">
        <f t="shared" si="252"/>
        <v>1</v>
      </c>
      <c r="T2722" s="8" t="str">
        <f t="shared" si="256"/>
        <v>HIGH</v>
      </c>
      <c r="U2722" s="8" t="str">
        <f t="shared" si="257"/>
        <v>High DTI / Low Income / Low FICO</v>
      </c>
    </row>
    <row r="2723" spans="1:21" x14ac:dyDescent="0.3">
      <c r="A2723">
        <v>64832740</v>
      </c>
      <c r="B2723" s="6">
        <v>21000</v>
      </c>
      <c r="C2723" t="s">
        <v>26</v>
      </c>
      <c r="D2723" s="4">
        <v>9.9900000000000003E-2</v>
      </c>
      <c r="E2723" t="s">
        <v>34</v>
      </c>
      <c r="F2723" t="s">
        <v>58</v>
      </c>
      <c r="G2723" t="s">
        <v>33</v>
      </c>
      <c r="H2723" t="s">
        <v>24</v>
      </c>
      <c r="I2723" s="6">
        <v>84000</v>
      </c>
      <c r="J2723" s="8" t="str">
        <f t="shared" si="253"/>
        <v>HIGH</v>
      </c>
      <c r="K2723" t="s">
        <v>29</v>
      </c>
      <c r="L2723" t="s">
        <v>20</v>
      </c>
      <c r="M2723" s="13">
        <v>0.1673</v>
      </c>
      <c r="N2723" s="13">
        <v>16.73</v>
      </c>
      <c r="O2723">
        <v>685</v>
      </c>
      <c r="P2723">
        <v>689</v>
      </c>
      <c r="Q2723">
        <f t="shared" si="254"/>
        <v>687</v>
      </c>
      <c r="R2723" s="8" t="str">
        <f t="shared" si="255"/>
        <v>FAIR</v>
      </c>
      <c r="S2723">
        <f t="shared" si="252"/>
        <v>2</v>
      </c>
      <c r="T2723" s="8" t="str">
        <f t="shared" si="256"/>
        <v>MEDIUM</v>
      </c>
      <c r="U2723" s="8" t="str">
        <f t="shared" si="257"/>
        <v>Moderate DTI/Income/FICO</v>
      </c>
    </row>
    <row r="2724" spans="1:21" x14ac:dyDescent="0.3">
      <c r="A2724">
        <v>64340981</v>
      </c>
      <c r="B2724" s="6">
        <v>15000</v>
      </c>
      <c r="C2724" t="s">
        <v>14</v>
      </c>
      <c r="D2724" s="4">
        <v>9.9900000000000003E-2</v>
      </c>
      <c r="E2724" t="s">
        <v>34</v>
      </c>
      <c r="F2724" t="s">
        <v>58</v>
      </c>
      <c r="G2724" t="s">
        <v>17</v>
      </c>
      <c r="H2724" t="s">
        <v>18</v>
      </c>
      <c r="I2724" s="6">
        <v>71615</v>
      </c>
      <c r="J2724" s="8" t="str">
        <f t="shared" si="253"/>
        <v>HIGH</v>
      </c>
      <c r="K2724" t="s">
        <v>29</v>
      </c>
      <c r="L2724" t="s">
        <v>25</v>
      </c>
      <c r="M2724" s="13">
        <v>0.38640000000000002</v>
      </c>
      <c r="N2724" s="13">
        <v>38.64</v>
      </c>
      <c r="O2724">
        <v>705</v>
      </c>
      <c r="P2724">
        <v>709</v>
      </c>
      <c r="Q2724">
        <f t="shared" si="254"/>
        <v>707</v>
      </c>
      <c r="R2724" s="8" t="str">
        <f t="shared" si="255"/>
        <v>GOOD</v>
      </c>
      <c r="S2724">
        <f t="shared" si="252"/>
        <v>1</v>
      </c>
      <c r="T2724" s="8" t="str">
        <f t="shared" si="256"/>
        <v>HIGH</v>
      </c>
      <c r="U2724" s="8" t="str">
        <f t="shared" si="257"/>
        <v>High DTI / Low Income / Low FICO</v>
      </c>
    </row>
    <row r="2725" spans="1:21" x14ac:dyDescent="0.3">
      <c r="A2725">
        <v>67408262</v>
      </c>
      <c r="B2725" s="6">
        <v>24000</v>
      </c>
      <c r="C2725" t="s">
        <v>14</v>
      </c>
      <c r="D2725" s="4">
        <v>0.11220000000000001</v>
      </c>
      <c r="E2725" t="s">
        <v>34</v>
      </c>
      <c r="F2725" t="s">
        <v>54</v>
      </c>
      <c r="G2725" t="s">
        <v>33</v>
      </c>
      <c r="H2725" t="s">
        <v>37</v>
      </c>
      <c r="I2725" s="6">
        <v>65000</v>
      </c>
      <c r="J2725" s="8" t="str">
        <f t="shared" si="253"/>
        <v>HIGH</v>
      </c>
      <c r="K2725" t="s">
        <v>29</v>
      </c>
      <c r="L2725" t="s">
        <v>25</v>
      </c>
      <c r="M2725" s="13">
        <v>0.10300000000000001</v>
      </c>
      <c r="N2725" s="13">
        <v>10.3</v>
      </c>
      <c r="O2725">
        <v>670</v>
      </c>
      <c r="P2725">
        <v>674</v>
      </c>
      <c r="Q2725">
        <f t="shared" si="254"/>
        <v>672</v>
      </c>
      <c r="R2725" s="8" t="str">
        <f t="shared" si="255"/>
        <v>FAIR</v>
      </c>
      <c r="S2725">
        <f t="shared" si="252"/>
        <v>2</v>
      </c>
      <c r="T2725" s="8" t="str">
        <f t="shared" si="256"/>
        <v>MEDIUM</v>
      </c>
      <c r="U2725" s="8" t="str">
        <f t="shared" si="257"/>
        <v>Moderate DTI/Income/FICO</v>
      </c>
    </row>
    <row r="2726" spans="1:21" x14ac:dyDescent="0.3">
      <c r="A2726">
        <v>63249800</v>
      </c>
      <c r="B2726" s="6">
        <v>16800</v>
      </c>
      <c r="C2726" t="s">
        <v>14</v>
      </c>
      <c r="D2726" s="4">
        <v>0.15410000000000001</v>
      </c>
      <c r="E2726" t="s">
        <v>15</v>
      </c>
      <c r="F2726" t="s">
        <v>27</v>
      </c>
      <c r="G2726" t="s">
        <v>60</v>
      </c>
      <c r="H2726" t="s">
        <v>37</v>
      </c>
      <c r="I2726" s="6">
        <v>46000</v>
      </c>
      <c r="J2726" s="8" t="str">
        <f t="shared" si="253"/>
        <v>MEDIUM</v>
      </c>
      <c r="K2726" t="s">
        <v>29</v>
      </c>
      <c r="L2726" t="s">
        <v>25</v>
      </c>
      <c r="M2726" s="13">
        <v>0.28960000000000002</v>
      </c>
      <c r="N2726" s="13">
        <v>28.96</v>
      </c>
      <c r="O2726">
        <v>690</v>
      </c>
      <c r="P2726">
        <v>694</v>
      </c>
      <c r="Q2726">
        <f t="shared" si="254"/>
        <v>692</v>
      </c>
      <c r="R2726" s="8" t="str">
        <f t="shared" si="255"/>
        <v>FAIR</v>
      </c>
      <c r="S2726">
        <f t="shared" si="252"/>
        <v>1</v>
      </c>
      <c r="T2726" s="8" t="str">
        <f t="shared" si="256"/>
        <v>HIGH</v>
      </c>
      <c r="U2726" s="8" t="str">
        <f t="shared" si="257"/>
        <v>High DTI / Low Income / Low FICO</v>
      </c>
    </row>
    <row r="2727" spans="1:21" x14ac:dyDescent="0.3">
      <c r="A2727">
        <v>66066471</v>
      </c>
      <c r="B2727" s="6">
        <v>30000</v>
      </c>
      <c r="C2727" t="s">
        <v>14</v>
      </c>
      <c r="D2727" s="4">
        <v>0.17859999999999998</v>
      </c>
      <c r="E2727" t="s">
        <v>15</v>
      </c>
      <c r="F2727" t="s">
        <v>51</v>
      </c>
      <c r="G2727" t="s">
        <v>36</v>
      </c>
      <c r="H2727" t="s">
        <v>37</v>
      </c>
      <c r="I2727" s="6">
        <v>80000</v>
      </c>
      <c r="J2727" s="8" t="str">
        <f t="shared" si="253"/>
        <v>HIGH</v>
      </c>
      <c r="K2727" t="s">
        <v>48</v>
      </c>
      <c r="L2727" t="s">
        <v>20</v>
      </c>
      <c r="M2727" s="13">
        <v>0.33630000000000004</v>
      </c>
      <c r="N2727" s="13">
        <v>33.630000000000003</v>
      </c>
      <c r="O2727">
        <v>660</v>
      </c>
      <c r="P2727">
        <v>664</v>
      </c>
      <c r="Q2727">
        <f t="shared" si="254"/>
        <v>662</v>
      </c>
      <c r="R2727" s="8" t="str">
        <f t="shared" si="255"/>
        <v>FAIR</v>
      </c>
      <c r="S2727">
        <f t="shared" si="252"/>
        <v>1</v>
      </c>
      <c r="T2727" s="8" t="str">
        <f t="shared" si="256"/>
        <v>HIGH</v>
      </c>
      <c r="U2727" s="8" t="str">
        <f t="shared" si="257"/>
        <v>High DTI / Low Income / Low FICO</v>
      </c>
    </row>
    <row r="2728" spans="1:21" x14ac:dyDescent="0.3">
      <c r="A2728">
        <v>62125863</v>
      </c>
      <c r="B2728" s="6">
        <v>19600</v>
      </c>
      <c r="C2728" t="s">
        <v>26</v>
      </c>
      <c r="D2728" s="4">
        <v>5.3200000000000004E-2</v>
      </c>
      <c r="E2728" t="s">
        <v>45</v>
      </c>
      <c r="F2728" t="s">
        <v>57</v>
      </c>
      <c r="G2728" t="s">
        <v>23</v>
      </c>
      <c r="H2728" t="s">
        <v>24</v>
      </c>
      <c r="I2728" s="6">
        <v>85000</v>
      </c>
      <c r="J2728" s="8" t="str">
        <f t="shared" si="253"/>
        <v>HIGH</v>
      </c>
      <c r="K2728" t="s">
        <v>29</v>
      </c>
      <c r="L2728" t="s">
        <v>25</v>
      </c>
      <c r="M2728" s="13">
        <v>6.7900000000000002E-2</v>
      </c>
      <c r="N2728" s="13">
        <v>6.79</v>
      </c>
      <c r="O2728">
        <v>760</v>
      </c>
      <c r="P2728">
        <v>764</v>
      </c>
      <c r="Q2728">
        <f t="shared" si="254"/>
        <v>762</v>
      </c>
      <c r="R2728" s="8" t="str">
        <f t="shared" si="255"/>
        <v>GOOD</v>
      </c>
      <c r="S2728">
        <f t="shared" si="252"/>
        <v>3</v>
      </c>
      <c r="T2728" s="8" t="str">
        <f t="shared" si="256"/>
        <v>LOW</v>
      </c>
      <c r="U2728" s="8" t="str">
        <f t="shared" si="257"/>
        <v>Strong Profile</v>
      </c>
    </row>
    <row r="2729" spans="1:21" x14ac:dyDescent="0.3">
      <c r="A2729">
        <v>63897526</v>
      </c>
      <c r="B2729" s="6">
        <v>5175</v>
      </c>
      <c r="C2729" t="s">
        <v>26</v>
      </c>
      <c r="D2729" s="4">
        <v>9.1700000000000004E-2</v>
      </c>
      <c r="E2729" t="s">
        <v>34</v>
      </c>
      <c r="F2729" t="s">
        <v>68</v>
      </c>
      <c r="G2729" t="s">
        <v>33</v>
      </c>
      <c r="H2729" t="s">
        <v>24</v>
      </c>
      <c r="I2729" s="6">
        <v>53000</v>
      </c>
      <c r="J2729" s="8" t="str">
        <f t="shared" si="253"/>
        <v>MEDIUM</v>
      </c>
      <c r="K2729" t="s">
        <v>29</v>
      </c>
      <c r="L2729" t="s">
        <v>20</v>
      </c>
      <c r="M2729" s="13">
        <v>0.3236</v>
      </c>
      <c r="N2729" s="13">
        <v>32.36</v>
      </c>
      <c r="O2729">
        <v>690</v>
      </c>
      <c r="P2729">
        <v>694</v>
      </c>
      <c r="Q2729">
        <f t="shared" si="254"/>
        <v>692</v>
      </c>
      <c r="R2729" s="8" t="str">
        <f t="shared" si="255"/>
        <v>FAIR</v>
      </c>
      <c r="S2729">
        <f t="shared" si="252"/>
        <v>1</v>
      </c>
      <c r="T2729" s="8" t="str">
        <f t="shared" si="256"/>
        <v>HIGH</v>
      </c>
      <c r="U2729" s="8" t="str">
        <f t="shared" si="257"/>
        <v>High DTI / Low Income / Low FICO</v>
      </c>
    </row>
    <row r="2730" spans="1:21" x14ac:dyDescent="0.3">
      <c r="A2730">
        <v>66036826</v>
      </c>
      <c r="B2730" s="6">
        <v>24000</v>
      </c>
      <c r="C2730" t="s">
        <v>26</v>
      </c>
      <c r="D2730" s="4">
        <v>5.3200000000000004E-2</v>
      </c>
      <c r="E2730" t="s">
        <v>45</v>
      </c>
      <c r="F2730" t="s">
        <v>57</v>
      </c>
      <c r="G2730" t="s">
        <v>17</v>
      </c>
      <c r="H2730" t="s">
        <v>24</v>
      </c>
      <c r="I2730" s="6">
        <v>185000</v>
      </c>
      <c r="J2730" s="8" t="str">
        <f t="shared" si="253"/>
        <v>HIGH</v>
      </c>
      <c r="K2730" t="s">
        <v>29</v>
      </c>
      <c r="L2730" t="s">
        <v>25</v>
      </c>
      <c r="M2730" s="13">
        <v>0.20480000000000001</v>
      </c>
      <c r="N2730" s="13">
        <v>20.48</v>
      </c>
      <c r="O2730">
        <v>725</v>
      </c>
      <c r="P2730">
        <v>729</v>
      </c>
      <c r="Q2730">
        <f t="shared" si="254"/>
        <v>727</v>
      </c>
      <c r="R2730" s="8" t="str">
        <f t="shared" si="255"/>
        <v>GOOD</v>
      </c>
      <c r="S2730">
        <f t="shared" si="252"/>
        <v>1</v>
      </c>
      <c r="T2730" s="8" t="str">
        <f t="shared" si="256"/>
        <v>HIGH</v>
      </c>
      <c r="U2730" s="8" t="str">
        <f t="shared" si="257"/>
        <v>High DTI / Low Income / Low FICO</v>
      </c>
    </row>
    <row r="2731" spans="1:21" x14ac:dyDescent="0.3">
      <c r="A2731">
        <v>67318761</v>
      </c>
      <c r="B2731" s="6">
        <v>14000</v>
      </c>
      <c r="C2731" t="s">
        <v>14</v>
      </c>
      <c r="D2731" s="4">
        <v>0.15770000000000001</v>
      </c>
      <c r="E2731" t="s">
        <v>15</v>
      </c>
      <c r="F2731" t="s">
        <v>27</v>
      </c>
      <c r="G2731" t="s">
        <v>33</v>
      </c>
      <c r="H2731" t="s">
        <v>37</v>
      </c>
      <c r="I2731" s="6">
        <v>32577</v>
      </c>
      <c r="J2731" s="8" t="str">
        <f t="shared" si="253"/>
        <v>LOW</v>
      </c>
      <c r="K2731" t="s">
        <v>29</v>
      </c>
      <c r="L2731" t="s">
        <v>25</v>
      </c>
      <c r="M2731" s="13">
        <v>0.38250000000000001</v>
      </c>
      <c r="N2731" s="13">
        <v>38.25</v>
      </c>
      <c r="O2731">
        <v>700</v>
      </c>
      <c r="P2731">
        <v>704</v>
      </c>
      <c r="Q2731">
        <f t="shared" si="254"/>
        <v>702</v>
      </c>
      <c r="R2731" s="8" t="str">
        <f t="shared" si="255"/>
        <v>GOOD</v>
      </c>
      <c r="S2731">
        <f t="shared" si="252"/>
        <v>1</v>
      </c>
      <c r="T2731" s="8" t="str">
        <f t="shared" si="256"/>
        <v>HIGH</v>
      </c>
      <c r="U2731" s="8" t="str">
        <f t="shared" si="257"/>
        <v>High DTI / Low Income / Low FICO</v>
      </c>
    </row>
    <row r="2732" spans="1:21" x14ac:dyDescent="0.3">
      <c r="A2732">
        <v>66430408</v>
      </c>
      <c r="B2732" s="6">
        <v>9000</v>
      </c>
      <c r="C2732" t="s">
        <v>26</v>
      </c>
      <c r="D2732" s="4">
        <v>0.10640000000000001</v>
      </c>
      <c r="E2732" t="s">
        <v>34</v>
      </c>
      <c r="F2732" t="s">
        <v>49</v>
      </c>
      <c r="G2732" t="s">
        <v>23</v>
      </c>
      <c r="H2732" t="s">
        <v>37</v>
      </c>
      <c r="I2732" s="6">
        <v>35000</v>
      </c>
      <c r="J2732" s="8" t="str">
        <f t="shared" si="253"/>
        <v>LOW</v>
      </c>
      <c r="K2732" t="s">
        <v>29</v>
      </c>
      <c r="L2732" t="s">
        <v>25</v>
      </c>
      <c r="M2732" s="13">
        <v>0.29120000000000001</v>
      </c>
      <c r="N2732" s="13">
        <v>29.12</v>
      </c>
      <c r="O2732">
        <v>680</v>
      </c>
      <c r="P2732">
        <v>684</v>
      </c>
      <c r="Q2732">
        <f t="shared" si="254"/>
        <v>682</v>
      </c>
      <c r="R2732" s="8" t="str">
        <f t="shared" si="255"/>
        <v>FAIR</v>
      </c>
      <c r="S2732">
        <f t="shared" si="252"/>
        <v>1</v>
      </c>
      <c r="T2732" s="8" t="str">
        <f t="shared" si="256"/>
        <v>HIGH</v>
      </c>
      <c r="U2732" s="8" t="str">
        <f t="shared" si="257"/>
        <v>High DTI / Low Income / Low FICO</v>
      </c>
    </row>
    <row r="2733" spans="1:21" x14ac:dyDescent="0.3">
      <c r="A2733">
        <v>63428863</v>
      </c>
      <c r="B2733" s="6">
        <v>10000</v>
      </c>
      <c r="C2733" t="s">
        <v>26</v>
      </c>
      <c r="D2733" s="4">
        <v>6.8900000000000003E-2</v>
      </c>
      <c r="E2733" t="s">
        <v>45</v>
      </c>
      <c r="F2733" t="s">
        <v>46</v>
      </c>
      <c r="G2733" t="s">
        <v>72</v>
      </c>
      <c r="H2733" t="s">
        <v>37</v>
      </c>
      <c r="I2733" s="6">
        <v>53000</v>
      </c>
      <c r="J2733" s="8" t="str">
        <f t="shared" si="253"/>
        <v>MEDIUM</v>
      </c>
      <c r="K2733" t="s">
        <v>29</v>
      </c>
      <c r="L2733" t="s">
        <v>25</v>
      </c>
      <c r="M2733" s="13">
        <v>0.27379999999999999</v>
      </c>
      <c r="N2733" s="13">
        <v>27.38</v>
      </c>
      <c r="O2733">
        <v>730</v>
      </c>
      <c r="P2733">
        <v>734</v>
      </c>
      <c r="Q2733">
        <f t="shared" si="254"/>
        <v>732</v>
      </c>
      <c r="R2733" s="8" t="str">
        <f t="shared" si="255"/>
        <v>GOOD</v>
      </c>
      <c r="S2733">
        <f t="shared" si="252"/>
        <v>1</v>
      </c>
      <c r="T2733" s="8" t="str">
        <f t="shared" si="256"/>
        <v>HIGH</v>
      </c>
      <c r="U2733" s="8" t="str">
        <f t="shared" si="257"/>
        <v>High DTI / Low Income / Low FICO</v>
      </c>
    </row>
    <row r="2734" spans="1:21" x14ac:dyDescent="0.3">
      <c r="A2734">
        <v>65323373</v>
      </c>
      <c r="B2734" s="6">
        <v>26250</v>
      </c>
      <c r="C2734" t="s">
        <v>14</v>
      </c>
      <c r="D2734" s="4">
        <v>0.1318</v>
      </c>
      <c r="E2734" t="s">
        <v>21</v>
      </c>
      <c r="F2734" t="s">
        <v>32</v>
      </c>
      <c r="G2734" t="s">
        <v>33</v>
      </c>
      <c r="H2734" t="s">
        <v>18</v>
      </c>
      <c r="I2734" s="6">
        <v>135208</v>
      </c>
      <c r="J2734" s="8" t="str">
        <f t="shared" si="253"/>
        <v>HIGH</v>
      </c>
      <c r="K2734" t="s">
        <v>29</v>
      </c>
      <c r="L2734" t="s">
        <v>20</v>
      </c>
      <c r="M2734" s="13">
        <v>0.32729999999999998</v>
      </c>
      <c r="N2734" s="13">
        <v>32.729999999999997</v>
      </c>
      <c r="O2734">
        <v>710</v>
      </c>
      <c r="P2734">
        <v>714</v>
      </c>
      <c r="Q2734">
        <f t="shared" si="254"/>
        <v>712</v>
      </c>
      <c r="R2734" s="8" t="str">
        <f t="shared" si="255"/>
        <v>GOOD</v>
      </c>
      <c r="S2734">
        <f t="shared" si="252"/>
        <v>1</v>
      </c>
      <c r="T2734" s="8" t="str">
        <f t="shared" si="256"/>
        <v>HIGH</v>
      </c>
      <c r="U2734" s="8" t="str">
        <f t="shared" si="257"/>
        <v>High DTI / Low Income / Low FICO</v>
      </c>
    </row>
    <row r="2735" spans="1:21" x14ac:dyDescent="0.3">
      <c r="A2735">
        <v>65976326</v>
      </c>
      <c r="B2735" s="6">
        <v>20000</v>
      </c>
      <c r="C2735" t="s">
        <v>14</v>
      </c>
      <c r="D2735" s="4">
        <v>0.1699</v>
      </c>
      <c r="E2735" t="s">
        <v>15</v>
      </c>
      <c r="F2735" t="s">
        <v>53</v>
      </c>
      <c r="G2735" t="s">
        <v>72</v>
      </c>
      <c r="H2735" t="s">
        <v>18</v>
      </c>
      <c r="I2735" s="6">
        <v>70000</v>
      </c>
      <c r="J2735" s="8" t="str">
        <f t="shared" si="253"/>
        <v>HIGH</v>
      </c>
      <c r="K2735" t="s">
        <v>19</v>
      </c>
      <c r="L2735" t="s">
        <v>20</v>
      </c>
      <c r="M2735" s="13">
        <v>0.1394</v>
      </c>
      <c r="N2735" s="13">
        <v>13.94</v>
      </c>
      <c r="O2735">
        <v>700</v>
      </c>
      <c r="P2735">
        <v>704</v>
      </c>
      <c r="Q2735">
        <f t="shared" si="254"/>
        <v>702</v>
      </c>
      <c r="R2735" s="8" t="str">
        <f t="shared" si="255"/>
        <v>GOOD</v>
      </c>
      <c r="S2735">
        <f t="shared" si="252"/>
        <v>2</v>
      </c>
      <c r="T2735" s="8" t="str">
        <f t="shared" si="256"/>
        <v>MEDIUM</v>
      </c>
      <c r="U2735" s="8" t="str">
        <f t="shared" si="257"/>
        <v>Moderate DTI/Income/FICO</v>
      </c>
    </row>
    <row r="2736" spans="1:21" x14ac:dyDescent="0.3">
      <c r="A2736">
        <v>65936853</v>
      </c>
      <c r="B2736" s="6">
        <v>25000</v>
      </c>
      <c r="C2736" t="s">
        <v>26</v>
      </c>
      <c r="D2736" s="4">
        <v>7.2599999999999998E-2</v>
      </c>
      <c r="E2736" t="s">
        <v>45</v>
      </c>
      <c r="F2736" t="s">
        <v>61</v>
      </c>
      <c r="G2736" t="s">
        <v>23</v>
      </c>
      <c r="H2736" t="s">
        <v>24</v>
      </c>
      <c r="I2736" s="6">
        <v>150000</v>
      </c>
      <c r="J2736" s="8" t="str">
        <f t="shared" si="253"/>
        <v>HIGH</v>
      </c>
      <c r="K2736" t="s">
        <v>29</v>
      </c>
      <c r="L2736" t="s">
        <v>25</v>
      </c>
      <c r="M2736" s="13">
        <v>0.24179999999999999</v>
      </c>
      <c r="N2736" s="13">
        <v>24.18</v>
      </c>
      <c r="O2736">
        <v>695</v>
      </c>
      <c r="P2736">
        <v>699</v>
      </c>
      <c r="Q2736">
        <f t="shared" si="254"/>
        <v>697</v>
      </c>
      <c r="R2736" s="8" t="str">
        <f t="shared" si="255"/>
        <v>FAIR</v>
      </c>
      <c r="S2736">
        <f t="shared" si="252"/>
        <v>1</v>
      </c>
      <c r="T2736" s="8" t="str">
        <f t="shared" si="256"/>
        <v>HIGH</v>
      </c>
      <c r="U2736" s="8" t="str">
        <f t="shared" si="257"/>
        <v>High DTI / Low Income / Low FICO</v>
      </c>
    </row>
    <row r="2737" spans="1:21" x14ac:dyDescent="0.3">
      <c r="A2737">
        <v>67376532</v>
      </c>
      <c r="B2737" s="6">
        <v>20000</v>
      </c>
      <c r="C2737" t="s">
        <v>26</v>
      </c>
      <c r="D2737" s="4">
        <v>0.11220000000000001</v>
      </c>
      <c r="E2737" t="s">
        <v>34</v>
      </c>
      <c r="F2737" t="s">
        <v>54</v>
      </c>
      <c r="G2737" t="s">
        <v>36</v>
      </c>
      <c r="H2737" t="s">
        <v>37</v>
      </c>
      <c r="I2737" s="6">
        <v>74880</v>
      </c>
      <c r="J2737" s="8" t="str">
        <f t="shared" si="253"/>
        <v>HIGH</v>
      </c>
      <c r="K2737" t="s">
        <v>48</v>
      </c>
      <c r="L2737" t="s">
        <v>20</v>
      </c>
      <c r="M2737" s="13">
        <v>0.1308</v>
      </c>
      <c r="N2737" s="13">
        <v>13.08</v>
      </c>
      <c r="O2737">
        <v>710</v>
      </c>
      <c r="P2737">
        <v>714</v>
      </c>
      <c r="Q2737">
        <f t="shared" si="254"/>
        <v>712</v>
      </c>
      <c r="R2737" s="8" t="str">
        <f t="shared" si="255"/>
        <v>GOOD</v>
      </c>
      <c r="S2737">
        <f t="shared" si="252"/>
        <v>2</v>
      </c>
      <c r="T2737" s="8" t="str">
        <f t="shared" si="256"/>
        <v>MEDIUM</v>
      </c>
      <c r="U2737" s="8" t="str">
        <f t="shared" si="257"/>
        <v>Moderate DTI/Income/FICO</v>
      </c>
    </row>
    <row r="2738" spans="1:21" x14ac:dyDescent="0.3">
      <c r="A2738">
        <v>68425026</v>
      </c>
      <c r="B2738" s="6">
        <v>10725</v>
      </c>
      <c r="C2738" t="s">
        <v>14</v>
      </c>
      <c r="D2738" s="4">
        <v>0.2606</v>
      </c>
      <c r="E2738" t="s">
        <v>41</v>
      </c>
      <c r="F2738" t="s">
        <v>78</v>
      </c>
      <c r="G2738" t="s">
        <v>23</v>
      </c>
      <c r="H2738" t="s">
        <v>24</v>
      </c>
      <c r="I2738" s="6">
        <v>33000</v>
      </c>
      <c r="J2738" s="8" t="str">
        <f t="shared" si="253"/>
        <v>LOW</v>
      </c>
      <c r="K2738" t="s">
        <v>48</v>
      </c>
      <c r="L2738" t="s">
        <v>20</v>
      </c>
      <c r="M2738" s="13">
        <v>0.32329999999999998</v>
      </c>
      <c r="N2738" s="13">
        <v>32.33</v>
      </c>
      <c r="O2738">
        <v>670</v>
      </c>
      <c r="P2738">
        <v>674</v>
      </c>
      <c r="Q2738">
        <f t="shared" si="254"/>
        <v>672</v>
      </c>
      <c r="R2738" s="8" t="str">
        <f t="shared" si="255"/>
        <v>FAIR</v>
      </c>
      <c r="S2738">
        <f t="shared" si="252"/>
        <v>1</v>
      </c>
      <c r="T2738" s="8" t="str">
        <f t="shared" si="256"/>
        <v>HIGH</v>
      </c>
      <c r="U2738" s="8" t="str">
        <f t="shared" si="257"/>
        <v>High DTI / Low Income / Low FICO</v>
      </c>
    </row>
    <row r="2739" spans="1:21" x14ac:dyDescent="0.3">
      <c r="A2739">
        <v>67970132</v>
      </c>
      <c r="B2739" s="6">
        <v>20000</v>
      </c>
      <c r="C2739" t="s">
        <v>26</v>
      </c>
      <c r="D2739" s="4">
        <v>6.8900000000000003E-2</v>
      </c>
      <c r="E2739" t="s">
        <v>45</v>
      </c>
      <c r="F2739" t="s">
        <v>46</v>
      </c>
      <c r="G2739" t="s">
        <v>69</v>
      </c>
      <c r="H2739" t="s">
        <v>24</v>
      </c>
      <c r="I2739" s="6">
        <v>141000</v>
      </c>
      <c r="J2739" s="8" t="str">
        <f t="shared" si="253"/>
        <v>HIGH</v>
      </c>
      <c r="K2739" t="s">
        <v>29</v>
      </c>
      <c r="L2739" t="s">
        <v>20</v>
      </c>
      <c r="M2739" s="13">
        <v>2.3399999999999997E-2</v>
      </c>
      <c r="N2739" s="13">
        <v>2.34</v>
      </c>
      <c r="O2739">
        <v>720</v>
      </c>
      <c r="P2739">
        <v>724</v>
      </c>
      <c r="Q2739">
        <f t="shared" si="254"/>
        <v>722</v>
      </c>
      <c r="R2739" s="8" t="str">
        <f t="shared" si="255"/>
        <v>GOOD</v>
      </c>
      <c r="S2739">
        <f t="shared" si="252"/>
        <v>3</v>
      </c>
      <c r="T2739" s="8" t="str">
        <f t="shared" si="256"/>
        <v>LOW</v>
      </c>
      <c r="U2739" s="8" t="str">
        <f t="shared" si="257"/>
        <v>Strong Profile</v>
      </c>
    </row>
    <row r="2740" spans="1:21" x14ac:dyDescent="0.3">
      <c r="A2740">
        <v>63877314</v>
      </c>
      <c r="B2740" s="6">
        <v>30000</v>
      </c>
      <c r="C2740" t="s">
        <v>14</v>
      </c>
      <c r="D2740" s="4">
        <v>0.14330000000000001</v>
      </c>
      <c r="E2740" t="s">
        <v>21</v>
      </c>
      <c r="F2740" t="s">
        <v>56</v>
      </c>
      <c r="G2740" t="s">
        <v>47</v>
      </c>
      <c r="H2740" t="s">
        <v>24</v>
      </c>
      <c r="I2740" s="6">
        <v>210000</v>
      </c>
      <c r="J2740" s="8" t="str">
        <f t="shared" si="253"/>
        <v>HIGH</v>
      </c>
      <c r="K2740" t="s">
        <v>48</v>
      </c>
      <c r="L2740" t="s">
        <v>20</v>
      </c>
      <c r="M2740" s="13">
        <v>4.3200000000000002E-2</v>
      </c>
      <c r="N2740" s="13">
        <v>4.32</v>
      </c>
      <c r="O2740">
        <v>675</v>
      </c>
      <c r="P2740">
        <v>679</v>
      </c>
      <c r="Q2740">
        <f t="shared" si="254"/>
        <v>677</v>
      </c>
      <c r="R2740" s="8" t="str">
        <f t="shared" si="255"/>
        <v>FAIR</v>
      </c>
      <c r="S2740">
        <f t="shared" si="252"/>
        <v>2</v>
      </c>
      <c r="T2740" s="8" t="str">
        <f t="shared" si="256"/>
        <v>MEDIUM</v>
      </c>
      <c r="U2740" s="8" t="str">
        <f t="shared" si="257"/>
        <v>Moderate DTI/Income/FICO</v>
      </c>
    </row>
    <row r="2741" spans="1:21" x14ac:dyDescent="0.3">
      <c r="A2741">
        <v>63404450</v>
      </c>
      <c r="B2741" s="6">
        <v>2200</v>
      </c>
      <c r="C2741" t="s">
        <v>26</v>
      </c>
      <c r="D2741" s="4">
        <v>0.12689999999999999</v>
      </c>
      <c r="E2741" t="s">
        <v>21</v>
      </c>
      <c r="F2741" t="s">
        <v>22</v>
      </c>
      <c r="H2741" t="s">
        <v>24</v>
      </c>
      <c r="I2741" s="6">
        <v>34000</v>
      </c>
      <c r="J2741" s="8" t="str">
        <f t="shared" si="253"/>
        <v>LOW</v>
      </c>
      <c r="K2741" t="s">
        <v>48</v>
      </c>
      <c r="L2741" t="s">
        <v>20</v>
      </c>
      <c r="M2741" s="13">
        <v>0.24390000000000001</v>
      </c>
      <c r="N2741" s="13">
        <v>24.39</v>
      </c>
      <c r="O2741">
        <v>660</v>
      </c>
      <c r="P2741">
        <v>664</v>
      </c>
      <c r="Q2741">
        <f t="shared" si="254"/>
        <v>662</v>
      </c>
      <c r="R2741" s="8" t="str">
        <f t="shared" si="255"/>
        <v>FAIR</v>
      </c>
      <c r="S2741">
        <f t="shared" si="252"/>
        <v>1</v>
      </c>
      <c r="T2741" s="8" t="str">
        <f t="shared" si="256"/>
        <v>HIGH</v>
      </c>
      <c r="U2741" s="8" t="str">
        <f t="shared" si="257"/>
        <v>High DTI / Low Income / Low FICO</v>
      </c>
    </row>
    <row r="2742" spans="1:21" x14ac:dyDescent="0.3">
      <c r="A2742">
        <v>67725988</v>
      </c>
      <c r="B2742" s="6">
        <v>35000</v>
      </c>
      <c r="C2742" t="s">
        <v>14</v>
      </c>
      <c r="D2742" s="4">
        <v>0.21989999999999998</v>
      </c>
      <c r="E2742" t="s">
        <v>41</v>
      </c>
      <c r="F2742" t="s">
        <v>80</v>
      </c>
      <c r="G2742" t="s">
        <v>60</v>
      </c>
      <c r="H2742" t="s">
        <v>24</v>
      </c>
      <c r="I2742" s="6">
        <v>120000</v>
      </c>
      <c r="J2742" s="8" t="str">
        <f t="shared" si="253"/>
        <v>HIGH</v>
      </c>
      <c r="K2742" t="s">
        <v>48</v>
      </c>
      <c r="L2742" t="s">
        <v>20</v>
      </c>
      <c r="M2742" s="13">
        <v>0.20660000000000001</v>
      </c>
      <c r="N2742" s="13">
        <v>20.66</v>
      </c>
      <c r="O2742">
        <v>675</v>
      </c>
      <c r="P2742">
        <v>679</v>
      </c>
      <c r="Q2742">
        <f t="shared" si="254"/>
        <v>677</v>
      </c>
      <c r="R2742" s="8" t="str">
        <f t="shared" si="255"/>
        <v>FAIR</v>
      </c>
      <c r="S2742">
        <f t="shared" si="252"/>
        <v>1</v>
      </c>
      <c r="T2742" s="8" t="str">
        <f t="shared" si="256"/>
        <v>HIGH</v>
      </c>
      <c r="U2742" s="8" t="str">
        <f t="shared" si="257"/>
        <v>High DTI / Low Income / Low FICO</v>
      </c>
    </row>
    <row r="2743" spans="1:21" x14ac:dyDescent="0.3">
      <c r="A2743">
        <v>65736743</v>
      </c>
      <c r="B2743" s="6">
        <v>20900</v>
      </c>
      <c r="C2743" t="s">
        <v>26</v>
      </c>
      <c r="D2743" s="4">
        <v>0.12590000000000001</v>
      </c>
      <c r="E2743" t="s">
        <v>21</v>
      </c>
      <c r="F2743" t="s">
        <v>22</v>
      </c>
      <c r="H2743" t="s">
        <v>37</v>
      </c>
      <c r="I2743" s="6">
        <v>49800</v>
      </c>
      <c r="J2743" s="8" t="str">
        <f t="shared" si="253"/>
        <v>MEDIUM</v>
      </c>
      <c r="K2743" t="s">
        <v>29</v>
      </c>
      <c r="L2743" t="s">
        <v>20</v>
      </c>
      <c r="M2743" s="13">
        <v>0.33630000000000004</v>
      </c>
      <c r="N2743" s="13">
        <v>33.630000000000003</v>
      </c>
      <c r="O2743">
        <v>660</v>
      </c>
      <c r="P2743">
        <v>664</v>
      </c>
      <c r="Q2743">
        <f t="shared" si="254"/>
        <v>662</v>
      </c>
      <c r="R2743" s="8" t="str">
        <f t="shared" si="255"/>
        <v>FAIR</v>
      </c>
      <c r="S2743">
        <f t="shared" si="252"/>
        <v>1</v>
      </c>
      <c r="T2743" s="8" t="str">
        <f t="shared" si="256"/>
        <v>HIGH</v>
      </c>
      <c r="U2743" s="8" t="str">
        <f t="shared" si="257"/>
        <v>High DTI / Low Income / Low FICO</v>
      </c>
    </row>
    <row r="2744" spans="1:21" x14ac:dyDescent="0.3">
      <c r="A2744">
        <v>67576023</v>
      </c>
      <c r="B2744" s="6">
        <v>27000</v>
      </c>
      <c r="C2744" t="s">
        <v>14</v>
      </c>
      <c r="D2744" s="4">
        <v>0.11990000000000001</v>
      </c>
      <c r="E2744" t="s">
        <v>21</v>
      </c>
      <c r="F2744" t="s">
        <v>40</v>
      </c>
      <c r="G2744" t="s">
        <v>33</v>
      </c>
      <c r="H2744" t="s">
        <v>24</v>
      </c>
      <c r="I2744" s="6">
        <v>94000</v>
      </c>
      <c r="J2744" s="8" t="str">
        <f t="shared" si="253"/>
        <v>HIGH</v>
      </c>
      <c r="K2744" t="s">
        <v>29</v>
      </c>
      <c r="L2744" t="s">
        <v>20</v>
      </c>
      <c r="M2744" s="13">
        <v>0.1361</v>
      </c>
      <c r="N2744" s="13">
        <v>13.61</v>
      </c>
      <c r="O2744">
        <v>695</v>
      </c>
      <c r="P2744">
        <v>699</v>
      </c>
      <c r="Q2744">
        <f t="shared" si="254"/>
        <v>697</v>
      </c>
      <c r="R2744" s="8" t="str">
        <f t="shared" si="255"/>
        <v>FAIR</v>
      </c>
      <c r="S2744">
        <f t="shared" si="252"/>
        <v>2</v>
      </c>
      <c r="T2744" s="8" t="str">
        <f t="shared" si="256"/>
        <v>MEDIUM</v>
      </c>
      <c r="U2744" s="8" t="str">
        <f t="shared" si="257"/>
        <v>Moderate DTI/Income/FICO</v>
      </c>
    </row>
    <row r="2745" spans="1:21" x14ac:dyDescent="0.3">
      <c r="A2745">
        <v>63284660</v>
      </c>
      <c r="B2745" s="6">
        <v>11500</v>
      </c>
      <c r="C2745" t="s">
        <v>14</v>
      </c>
      <c r="D2745" s="4">
        <v>0.1855</v>
      </c>
      <c r="E2745" t="s">
        <v>43</v>
      </c>
      <c r="F2745" t="s">
        <v>70</v>
      </c>
      <c r="G2745" t="s">
        <v>33</v>
      </c>
      <c r="H2745" t="s">
        <v>18</v>
      </c>
      <c r="I2745" s="6">
        <v>25000</v>
      </c>
      <c r="J2745" s="8" t="str">
        <f t="shared" si="253"/>
        <v>LOW</v>
      </c>
      <c r="K2745" t="s">
        <v>29</v>
      </c>
      <c r="L2745" t="s">
        <v>20</v>
      </c>
      <c r="M2745" s="13">
        <v>0.37929999999999997</v>
      </c>
      <c r="N2745" s="13">
        <v>37.93</v>
      </c>
      <c r="O2745">
        <v>705</v>
      </c>
      <c r="P2745">
        <v>709</v>
      </c>
      <c r="Q2745">
        <f t="shared" si="254"/>
        <v>707</v>
      </c>
      <c r="R2745" s="8" t="str">
        <f t="shared" si="255"/>
        <v>GOOD</v>
      </c>
      <c r="S2745">
        <f t="shared" si="252"/>
        <v>1</v>
      </c>
      <c r="T2745" s="8" t="str">
        <f t="shared" si="256"/>
        <v>HIGH</v>
      </c>
      <c r="U2745" s="8" t="str">
        <f t="shared" si="257"/>
        <v>High DTI / Low Income / Low FICO</v>
      </c>
    </row>
    <row r="2746" spans="1:21" x14ac:dyDescent="0.3">
      <c r="A2746">
        <v>65734805</v>
      </c>
      <c r="B2746" s="6">
        <v>2500</v>
      </c>
      <c r="C2746" t="s">
        <v>26</v>
      </c>
      <c r="D2746" s="4">
        <v>6.2400000000000004E-2</v>
      </c>
      <c r="E2746" t="s">
        <v>45</v>
      </c>
      <c r="F2746" t="s">
        <v>62</v>
      </c>
      <c r="G2746" t="s">
        <v>33</v>
      </c>
      <c r="H2746" t="s">
        <v>24</v>
      </c>
      <c r="I2746" s="6">
        <v>75000</v>
      </c>
      <c r="J2746" s="8" t="str">
        <f t="shared" si="253"/>
        <v>HIGH</v>
      </c>
      <c r="K2746" t="s">
        <v>29</v>
      </c>
      <c r="L2746" t="s">
        <v>38</v>
      </c>
      <c r="M2746" s="13">
        <v>0.22450000000000001</v>
      </c>
      <c r="N2746" s="13">
        <v>22.45</v>
      </c>
      <c r="O2746">
        <v>720</v>
      </c>
      <c r="P2746">
        <v>724</v>
      </c>
      <c r="Q2746">
        <f t="shared" si="254"/>
        <v>722</v>
      </c>
      <c r="R2746" s="8" t="str">
        <f t="shared" si="255"/>
        <v>GOOD</v>
      </c>
      <c r="S2746">
        <f t="shared" si="252"/>
        <v>1</v>
      </c>
      <c r="T2746" s="8" t="str">
        <f t="shared" si="256"/>
        <v>HIGH</v>
      </c>
      <c r="U2746" s="8" t="str">
        <f t="shared" si="257"/>
        <v>High DTI / Low Income / Low FICO</v>
      </c>
    </row>
    <row r="2747" spans="1:21" x14ac:dyDescent="0.3">
      <c r="A2747">
        <v>65038956</v>
      </c>
      <c r="B2747" s="6">
        <v>30000</v>
      </c>
      <c r="C2747" t="s">
        <v>14</v>
      </c>
      <c r="D2747" s="4">
        <v>0.19989999999999999</v>
      </c>
      <c r="E2747" t="s">
        <v>43</v>
      </c>
      <c r="F2747" t="s">
        <v>44</v>
      </c>
      <c r="G2747" t="s">
        <v>33</v>
      </c>
      <c r="H2747" t="s">
        <v>37</v>
      </c>
      <c r="I2747" s="6">
        <v>120000</v>
      </c>
      <c r="J2747" s="8" t="str">
        <f t="shared" si="253"/>
        <v>HIGH</v>
      </c>
      <c r="K2747" t="s">
        <v>48</v>
      </c>
      <c r="L2747" t="s">
        <v>20</v>
      </c>
      <c r="M2747" s="13">
        <v>0.16719999999999999</v>
      </c>
      <c r="N2747" s="13">
        <v>16.72</v>
      </c>
      <c r="O2747">
        <v>710</v>
      </c>
      <c r="P2747">
        <v>714</v>
      </c>
      <c r="Q2747">
        <f t="shared" si="254"/>
        <v>712</v>
      </c>
      <c r="R2747" s="8" t="str">
        <f t="shared" si="255"/>
        <v>GOOD</v>
      </c>
      <c r="S2747">
        <f t="shared" si="252"/>
        <v>2</v>
      </c>
      <c r="T2747" s="8" t="str">
        <f t="shared" si="256"/>
        <v>MEDIUM</v>
      </c>
      <c r="U2747" s="8" t="str">
        <f t="shared" si="257"/>
        <v>Moderate DTI/Income/FICO</v>
      </c>
    </row>
    <row r="2748" spans="1:21" x14ac:dyDescent="0.3">
      <c r="A2748">
        <v>65304691</v>
      </c>
      <c r="B2748" s="6">
        <v>5000</v>
      </c>
      <c r="C2748" t="s">
        <v>26</v>
      </c>
      <c r="D2748" s="4">
        <v>7.2599999999999998E-2</v>
      </c>
      <c r="E2748" t="s">
        <v>45</v>
      </c>
      <c r="F2748" t="s">
        <v>61</v>
      </c>
      <c r="G2748" t="s">
        <v>33</v>
      </c>
      <c r="H2748" t="s">
        <v>24</v>
      </c>
      <c r="I2748" s="6">
        <v>44444</v>
      </c>
      <c r="J2748" s="8" t="str">
        <f t="shared" si="253"/>
        <v>MEDIUM</v>
      </c>
      <c r="K2748" t="s">
        <v>29</v>
      </c>
      <c r="L2748" t="s">
        <v>20</v>
      </c>
      <c r="M2748" s="13">
        <v>0.11320000000000001</v>
      </c>
      <c r="N2748" s="13">
        <v>11.32</v>
      </c>
      <c r="O2748">
        <v>690</v>
      </c>
      <c r="P2748">
        <v>694</v>
      </c>
      <c r="Q2748">
        <f t="shared" si="254"/>
        <v>692</v>
      </c>
      <c r="R2748" s="8" t="str">
        <f t="shared" si="255"/>
        <v>FAIR</v>
      </c>
      <c r="S2748">
        <f t="shared" si="252"/>
        <v>2</v>
      </c>
      <c r="T2748" s="8" t="str">
        <f t="shared" si="256"/>
        <v>MEDIUM</v>
      </c>
      <c r="U2748" s="8" t="str">
        <f t="shared" si="257"/>
        <v>Moderate DTI/Income/FICO</v>
      </c>
    </row>
    <row r="2749" spans="1:21" x14ac:dyDescent="0.3">
      <c r="A2749">
        <v>63426282</v>
      </c>
      <c r="B2749" s="6">
        <v>24000</v>
      </c>
      <c r="C2749" t="s">
        <v>14</v>
      </c>
      <c r="D2749" s="4">
        <v>0.17859999999999998</v>
      </c>
      <c r="E2749" t="s">
        <v>15</v>
      </c>
      <c r="F2749" t="s">
        <v>51</v>
      </c>
      <c r="G2749" t="s">
        <v>23</v>
      </c>
      <c r="H2749" t="s">
        <v>37</v>
      </c>
      <c r="I2749" s="6">
        <v>100000</v>
      </c>
      <c r="J2749" s="8" t="str">
        <f t="shared" si="253"/>
        <v>HIGH</v>
      </c>
      <c r="K2749" t="s">
        <v>19</v>
      </c>
      <c r="L2749" t="s">
        <v>20</v>
      </c>
      <c r="M2749" s="13">
        <v>0.35139999999999999</v>
      </c>
      <c r="N2749" s="13">
        <v>35.14</v>
      </c>
      <c r="O2749">
        <v>665</v>
      </c>
      <c r="P2749">
        <v>669</v>
      </c>
      <c r="Q2749">
        <f t="shared" si="254"/>
        <v>667</v>
      </c>
      <c r="R2749" s="8" t="str">
        <f t="shared" si="255"/>
        <v>FAIR</v>
      </c>
      <c r="S2749">
        <f t="shared" si="252"/>
        <v>1</v>
      </c>
      <c r="T2749" s="8" t="str">
        <f t="shared" si="256"/>
        <v>HIGH</v>
      </c>
      <c r="U2749" s="8" t="str">
        <f t="shared" si="257"/>
        <v>High DTI / Low Income / Low FICO</v>
      </c>
    </row>
    <row r="2750" spans="1:21" x14ac:dyDescent="0.3">
      <c r="A2750">
        <v>67899347</v>
      </c>
      <c r="B2750" s="6">
        <v>19750</v>
      </c>
      <c r="C2750" t="s">
        <v>26</v>
      </c>
      <c r="D2750" s="4">
        <v>7.2599999999999998E-2</v>
      </c>
      <c r="E2750" t="s">
        <v>45</v>
      </c>
      <c r="F2750" t="s">
        <v>61</v>
      </c>
      <c r="G2750" t="s">
        <v>23</v>
      </c>
      <c r="H2750" t="s">
        <v>24</v>
      </c>
      <c r="I2750" s="6">
        <v>127000</v>
      </c>
      <c r="J2750" s="8" t="str">
        <f t="shared" si="253"/>
        <v>HIGH</v>
      </c>
      <c r="K2750" t="s">
        <v>29</v>
      </c>
      <c r="L2750" t="s">
        <v>25</v>
      </c>
      <c r="M2750" s="13">
        <v>0.1857</v>
      </c>
      <c r="N2750" s="13">
        <v>18.57</v>
      </c>
      <c r="O2750">
        <v>680</v>
      </c>
      <c r="P2750">
        <v>684</v>
      </c>
      <c r="Q2750">
        <f t="shared" si="254"/>
        <v>682</v>
      </c>
      <c r="R2750" s="8" t="str">
        <f t="shared" si="255"/>
        <v>FAIR</v>
      </c>
      <c r="S2750">
        <f t="shared" si="252"/>
        <v>2</v>
      </c>
      <c r="T2750" s="8" t="str">
        <f t="shared" si="256"/>
        <v>MEDIUM</v>
      </c>
      <c r="U2750" s="8" t="str">
        <f t="shared" si="257"/>
        <v>Moderate DTI/Income/FICO</v>
      </c>
    </row>
    <row r="2751" spans="1:21" x14ac:dyDescent="0.3">
      <c r="A2751">
        <v>68376533</v>
      </c>
      <c r="B2751" s="6">
        <v>18000</v>
      </c>
      <c r="C2751" t="s">
        <v>26</v>
      </c>
      <c r="D2751" s="4">
        <v>7.4900000000000008E-2</v>
      </c>
      <c r="E2751" t="s">
        <v>45</v>
      </c>
      <c r="F2751" t="s">
        <v>61</v>
      </c>
      <c r="G2751" t="s">
        <v>50</v>
      </c>
      <c r="H2751" t="s">
        <v>24</v>
      </c>
      <c r="I2751" s="6">
        <v>75000</v>
      </c>
      <c r="J2751" s="8" t="str">
        <f t="shared" si="253"/>
        <v>HIGH</v>
      </c>
      <c r="K2751" t="s">
        <v>29</v>
      </c>
      <c r="L2751" t="s">
        <v>20</v>
      </c>
      <c r="M2751" s="13">
        <v>0.25650000000000001</v>
      </c>
      <c r="N2751" s="13">
        <v>25.650000000000002</v>
      </c>
      <c r="O2751">
        <v>715</v>
      </c>
      <c r="P2751">
        <v>719</v>
      </c>
      <c r="Q2751">
        <f t="shared" si="254"/>
        <v>717</v>
      </c>
      <c r="R2751" s="8" t="str">
        <f t="shared" si="255"/>
        <v>GOOD</v>
      </c>
      <c r="S2751">
        <f t="shared" si="252"/>
        <v>1</v>
      </c>
      <c r="T2751" s="8" t="str">
        <f t="shared" si="256"/>
        <v>HIGH</v>
      </c>
      <c r="U2751" s="8" t="str">
        <f t="shared" si="257"/>
        <v>High DTI / Low Income / Low FICO</v>
      </c>
    </row>
    <row r="2752" spans="1:21" x14ac:dyDescent="0.3">
      <c r="A2752">
        <v>66520696</v>
      </c>
      <c r="B2752" s="6">
        <v>16500</v>
      </c>
      <c r="C2752" t="s">
        <v>14</v>
      </c>
      <c r="D2752" s="4">
        <v>9.7599999999999992E-2</v>
      </c>
      <c r="E2752" t="s">
        <v>34</v>
      </c>
      <c r="F2752" t="s">
        <v>58</v>
      </c>
      <c r="G2752" t="s">
        <v>33</v>
      </c>
      <c r="H2752" t="s">
        <v>37</v>
      </c>
      <c r="I2752" s="6">
        <v>125000</v>
      </c>
      <c r="J2752" s="8" t="str">
        <f t="shared" si="253"/>
        <v>HIGH</v>
      </c>
      <c r="K2752" t="s">
        <v>19</v>
      </c>
      <c r="L2752" t="s">
        <v>20</v>
      </c>
      <c r="M2752" s="13">
        <v>0.2089</v>
      </c>
      <c r="N2752" s="13">
        <v>20.89</v>
      </c>
      <c r="O2752">
        <v>710</v>
      </c>
      <c r="P2752">
        <v>714</v>
      </c>
      <c r="Q2752">
        <f t="shared" si="254"/>
        <v>712</v>
      </c>
      <c r="R2752" s="8" t="str">
        <f t="shared" si="255"/>
        <v>GOOD</v>
      </c>
      <c r="S2752">
        <f t="shared" si="252"/>
        <v>1</v>
      </c>
      <c r="T2752" s="8" t="str">
        <f t="shared" si="256"/>
        <v>HIGH</v>
      </c>
      <c r="U2752" s="8" t="str">
        <f t="shared" si="257"/>
        <v>High DTI / Low Income / Low FICO</v>
      </c>
    </row>
    <row r="2753" spans="1:21" x14ac:dyDescent="0.3">
      <c r="A2753">
        <v>63957114</v>
      </c>
      <c r="B2753" s="6">
        <v>14425</v>
      </c>
      <c r="C2753" t="s">
        <v>26</v>
      </c>
      <c r="D2753" s="4">
        <v>0.1099</v>
      </c>
      <c r="E2753" t="s">
        <v>34</v>
      </c>
      <c r="F2753" t="s">
        <v>49</v>
      </c>
      <c r="G2753" t="s">
        <v>69</v>
      </c>
      <c r="H2753" t="s">
        <v>18</v>
      </c>
      <c r="I2753" s="6">
        <v>39000</v>
      </c>
      <c r="J2753" s="8" t="str">
        <f t="shared" si="253"/>
        <v>LOW</v>
      </c>
      <c r="K2753" t="s">
        <v>29</v>
      </c>
      <c r="L2753" t="s">
        <v>31</v>
      </c>
      <c r="M2753" s="13">
        <v>0.1991</v>
      </c>
      <c r="N2753" s="13">
        <v>19.91</v>
      </c>
      <c r="O2753">
        <v>805</v>
      </c>
      <c r="P2753">
        <v>809</v>
      </c>
      <c r="Q2753">
        <f t="shared" si="254"/>
        <v>807</v>
      </c>
      <c r="R2753" s="8" t="str">
        <f t="shared" si="255"/>
        <v>GOOD</v>
      </c>
      <c r="S2753">
        <f t="shared" si="252"/>
        <v>1</v>
      </c>
      <c r="T2753" s="8" t="str">
        <f t="shared" si="256"/>
        <v>HIGH</v>
      </c>
      <c r="U2753" s="8" t="str">
        <f t="shared" si="257"/>
        <v>High DTI / Low Income / Low FICO</v>
      </c>
    </row>
    <row r="2754" spans="1:21" x14ac:dyDescent="0.3">
      <c r="A2754">
        <v>65935798</v>
      </c>
      <c r="B2754" s="6">
        <v>5950</v>
      </c>
      <c r="C2754" t="s">
        <v>26</v>
      </c>
      <c r="D2754" s="4">
        <v>0.1757</v>
      </c>
      <c r="E2754" t="s">
        <v>15</v>
      </c>
      <c r="F2754" t="s">
        <v>52</v>
      </c>
      <c r="G2754" t="s">
        <v>36</v>
      </c>
      <c r="H2754" t="s">
        <v>37</v>
      </c>
      <c r="I2754" s="6">
        <v>37000</v>
      </c>
      <c r="J2754" s="8" t="str">
        <f t="shared" si="253"/>
        <v>LOW</v>
      </c>
      <c r="K2754" t="s">
        <v>29</v>
      </c>
      <c r="L2754" t="s">
        <v>67</v>
      </c>
      <c r="M2754" s="13">
        <v>0.1002</v>
      </c>
      <c r="N2754" s="13">
        <v>10.02</v>
      </c>
      <c r="O2754">
        <v>720</v>
      </c>
      <c r="P2754">
        <v>724</v>
      </c>
      <c r="Q2754">
        <f t="shared" si="254"/>
        <v>722</v>
      </c>
      <c r="R2754" s="8" t="str">
        <f t="shared" si="255"/>
        <v>GOOD</v>
      </c>
      <c r="S2754">
        <f t="shared" ref="S2754:S2817" si="258">IF(AND(M2754&lt;0.12, I2754&gt;60000, Q2754&gt;700), 3, IF(AND(M2754&lt;0.2, I2754&gt;40000, Q2754&gt;660), 2, 1))</f>
        <v>1</v>
      </c>
      <c r="T2754" s="8" t="str">
        <f t="shared" si="256"/>
        <v>HIGH</v>
      </c>
      <c r="U2754" s="8" t="str">
        <f t="shared" si="257"/>
        <v>High DTI / Low Income / Low FICO</v>
      </c>
    </row>
    <row r="2755" spans="1:21" x14ac:dyDescent="0.3">
      <c r="A2755">
        <v>66514091</v>
      </c>
      <c r="B2755" s="6">
        <v>22000</v>
      </c>
      <c r="C2755" t="s">
        <v>26</v>
      </c>
      <c r="D2755" s="4">
        <v>7.8899999999999998E-2</v>
      </c>
      <c r="E2755" t="s">
        <v>45</v>
      </c>
      <c r="F2755" t="s">
        <v>64</v>
      </c>
      <c r="G2755" t="s">
        <v>33</v>
      </c>
      <c r="H2755" t="s">
        <v>18</v>
      </c>
      <c r="I2755" s="6">
        <v>119000</v>
      </c>
      <c r="J2755" s="8" t="str">
        <f t="shared" ref="J2755:J2818" si="259">IF(I2755&gt;60000,"HIGH",IF(I2755&gt;40000,"MEDIUM","LOW"))</f>
        <v>HIGH</v>
      </c>
      <c r="K2755" t="s">
        <v>29</v>
      </c>
      <c r="L2755" t="s">
        <v>25</v>
      </c>
      <c r="M2755" s="13">
        <v>0.28239999999999998</v>
      </c>
      <c r="N2755" s="13">
        <v>28.24</v>
      </c>
      <c r="O2755">
        <v>685</v>
      </c>
      <c r="P2755">
        <v>689</v>
      </c>
      <c r="Q2755">
        <f t="shared" ref="Q2755:Q2818" si="260">AVERAGE(O2755,P2755)</f>
        <v>687</v>
      </c>
      <c r="R2755" s="8" t="str">
        <f t="shared" ref="R2755:R2818" si="261">IF(Q2755&gt;700,"GOOD",IF(Q2755&gt;660,"FAIR","POOR"))</f>
        <v>FAIR</v>
      </c>
      <c r="S2755">
        <f t="shared" si="258"/>
        <v>1</v>
      </c>
      <c r="T2755" s="8" t="str">
        <f t="shared" ref="T2755:T2818" si="262">IF(S2755=3, "LOW", IF(S2755=2, "MEDIUM", "HIGH"))</f>
        <v>HIGH</v>
      </c>
      <c r="U2755" s="8" t="str">
        <f t="shared" ref="U2755:U2818" si="263">IF(S2755=1, "High DTI / Low Income / Low FICO", IF(S2755=2, "Moderate DTI/Income/FICO", "Strong Profile"))</f>
        <v>High DTI / Low Income / Low FICO</v>
      </c>
    </row>
    <row r="2756" spans="1:21" x14ac:dyDescent="0.3">
      <c r="A2756">
        <v>67387442</v>
      </c>
      <c r="B2756" s="6">
        <v>9500</v>
      </c>
      <c r="C2756" t="s">
        <v>26</v>
      </c>
      <c r="D2756" s="4">
        <v>0.12590000000000001</v>
      </c>
      <c r="E2756" t="s">
        <v>21</v>
      </c>
      <c r="F2756" t="s">
        <v>22</v>
      </c>
      <c r="G2756" t="s">
        <v>33</v>
      </c>
      <c r="H2756" t="s">
        <v>24</v>
      </c>
      <c r="I2756" s="6">
        <v>135000</v>
      </c>
      <c r="J2756" s="8" t="str">
        <f t="shared" si="259"/>
        <v>HIGH</v>
      </c>
      <c r="K2756" t="s">
        <v>29</v>
      </c>
      <c r="L2756" t="s">
        <v>31</v>
      </c>
      <c r="M2756" s="13">
        <v>0.3453</v>
      </c>
      <c r="N2756" s="13">
        <v>34.53</v>
      </c>
      <c r="O2756">
        <v>670</v>
      </c>
      <c r="P2756">
        <v>674</v>
      </c>
      <c r="Q2756">
        <f t="shared" si="260"/>
        <v>672</v>
      </c>
      <c r="R2756" s="8" t="str">
        <f t="shared" si="261"/>
        <v>FAIR</v>
      </c>
      <c r="S2756">
        <f t="shared" si="258"/>
        <v>1</v>
      </c>
      <c r="T2756" s="8" t="str">
        <f t="shared" si="262"/>
        <v>HIGH</v>
      </c>
      <c r="U2756" s="8" t="str">
        <f t="shared" si="263"/>
        <v>High DTI / Low Income / Low FICO</v>
      </c>
    </row>
    <row r="2757" spans="1:21" x14ac:dyDescent="0.3">
      <c r="A2757">
        <v>62083094</v>
      </c>
      <c r="B2757" s="6">
        <v>6000</v>
      </c>
      <c r="C2757" t="s">
        <v>26</v>
      </c>
      <c r="D2757" s="4">
        <v>0.1099</v>
      </c>
      <c r="E2757" t="s">
        <v>34</v>
      </c>
      <c r="F2757" t="s">
        <v>49</v>
      </c>
      <c r="G2757" t="s">
        <v>28</v>
      </c>
      <c r="H2757" t="s">
        <v>37</v>
      </c>
      <c r="I2757" s="6">
        <v>31000</v>
      </c>
      <c r="J2757" s="8" t="str">
        <f t="shared" si="259"/>
        <v>LOW</v>
      </c>
      <c r="K2757" t="s">
        <v>29</v>
      </c>
      <c r="L2757" t="s">
        <v>20</v>
      </c>
      <c r="M2757" s="13">
        <v>0.1595</v>
      </c>
      <c r="N2757" s="13">
        <v>15.950000000000001</v>
      </c>
      <c r="O2757">
        <v>665</v>
      </c>
      <c r="P2757">
        <v>669</v>
      </c>
      <c r="Q2757">
        <f t="shared" si="260"/>
        <v>667</v>
      </c>
      <c r="R2757" s="8" t="str">
        <f t="shared" si="261"/>
        <v>FAIR</v>
      </c>
      <c r="S2757">
        <f t="shared" si="258"/>
        <v>1</v>
      </c>
      <c r="T2757" s="8" t="str">
        <f t="shared" si="262"/>
        <v>HIGH</v>
      </c>
      <c r="U2757" s="8" t="str">
        <f t="shared" si="263"/>
        <v>High DTI / Low Income / Low FICO</v>
      </c>
    </row>
    <row r="2758" spans="1:21" x14ac:dyDescent="0.3">
      <c r="A2758">
        <v>61912503</v>
      </c>
      <c r="B2758" s="6">
        <v>15600</v>
      </c>
      <c r="C2758" t="s">
        <v>26</v>
      </c>
      <c r="D2758" s="4">
        <v>7.8899999999999998E-2</v>
      </c>
      <c r="E2758" t="s">
        <v>45</v>
      </c>
      <c r="F2758" t="s">
        <v>64</v>
      </c>
      <c r="G2758" t="s">
        <v>33</v>
      </c>
      <c r="H2758" t="s">
        <v>18</v>
      </c>
      <c r="I2758" s="6">
        <v>88000</v>
      </c>
      <c r="J2758" s="8" t="str">
        <f t="shared" si="259"/>
        <v>HIGH</v>
      </c>
      <c r="K2758" t="s">
        <v>29</v>
      </c>
      <c r="L2758" t="s">
        <v>25</v>
      </c>
      <c r="M2758" s="13">
        <v>0.18079999999999999</v>
      </c>
      <c r="N2758" s="13">
        <v>18.079999999999998</v>
      </c>
      <c r="O2758">
        <v>665</v>
      </c>
      <c r="P2758">
        <v>669</v>
      </c>
      <c r="Q2758">
        <f t="shared" si="260"/>
        <v>667</v>
      </c>
      <c r="R2758" s="8" t="str">
        <f t="shared" si="261"/>
        <v>FAIR</v>
      </c>
      <c r="S2758">
        <f t="shared" si="258"/>
        <v>2</v>
      </c>
      <c r="T2758" s="8" t="str">
        <f t="shared" si="262"/>
        <v>MEDIUM</v>
      </c>
      <c r="U2758" s="8" t="str">
        <f t="shared" si="263"/>
        <v>Moderate DTI/Income/FICO</v>
      </c>
    </row>
    <row r="2759" spans="1:21" x14ac:dyDescent="0.3">
      <c r="A2759">
        <v>63397050</v>
      </c>
      <c r="B2759" s="6">
        <v>6600</v>
      </c>
      <c r="C2759" t="s">
        <v>26</v>
      </c>
      <c r="D2759" s="4">
        <v>6.2400000000000004E-2</v>
      </c>
      <c r="E2759" t="s">
        <v>45</v>
      </c>
      <c r="F2759" t="s">
        <v>62</v>
      </c>
      <c r="G2759" t="s">
        <v>33</v>
      </c>
      <c r="H2759" t="s">
        <v>37</v>
      </c>
      <c r="I2759" s="6">
        <v>60000</v>
      </c>
      <c r="J2759" s="8" t="str">
        <f t="shared" si="259"/>
        <v>MEDIUM</v>
      </c>
      <c r="K2759" t="s">
        <v>29</v>
      </c>
      <c r="L2759" t="s">
        <v>20</v>
      </c>
      <c r="M2759" s="13">
        <v>0.2868</v>
      </c>
      <c r="N2759" s="13">
        <v>28.68</v>
      </c>
      <c r="O2759">
        <v>710</v>
      </c>
      <c r="P2759">
        <v>714</v>
      </c>
      <c r="Q2759">
        <f t="shared" si="260"/>
        <v>712</v>
      </c>
      <c r="R2759" s="8" t="str">
        <f t="shared" si="261"/>
        <v>GOOD</v>
      </c>
      <c r="S2759">
        <f t="shared" si="258"/>
        <v>1</v>
      </c>
      <c r="T2759" s="8" t="str">
        <f t="shared" si="262"/>
        <v>HIGH</v>
      </c>
      <c r="U2759" s="8" t="str">
        <f t="shared" si="263"/>
        <v>High DTI / Low Income / Low FICO</v>
      </c>
    </row>
    <row r="2760" spans="1:21" x14ac:dyDescent="0.3">
      <c r="A2760">
        <v>66540561</v>
      </c>
      <c r="B2760" s="6">
        <v>10000</v>
      </c>
      <c r="C2760" t="s">
        <v>26</v>
      </c>
      <c r="D2760" s="4">
        <v>0.11220000000000001</v>
      </c>
      <c r="E2760" t="s">
        <v>34</v>
      </c>
      <c r="F2760" t="s">
        <v>54</v>
      </c>
      <c r="G2760" t="s">
        <v>33</v>
      </c>
      <c r="H2760" t="s">
        <v>24</v>
      </c>
      <c r="I2760" s="6">
        <v>70000</v>
      </c>
      <c r="J2760" s="8" t="str">
        <f t="shared" si="259"/>
        <v>HIGH</v>
      </c>
      <c r="K2760" t="s">
        <v>48</v>
      </c>
      <c r="L2760" t="s">
        <v>20</v>
      </c>
      <c r="M2760" s="13">
        <v>0.21690000000000001</v>
      </c>
      <c r="N2760" s="13">
        <v>21.69</v>
      </c>
      <c r="O2760">
        <v>695</v>
      </c>
      <c r="P2760">
        <v>699</v>
      </c>
      <c r="Q2760">
        <f t="shared" si="260"/>
        <v>697</v>
      </c>
      <c r="R2760" s="8" t="str">
        <f t="shared" si="261"/>
        <v>FAIR</v>
      </c>
      <c r="S2760">
        <f t="shared" si="258"/>
        <v>1</v>
      </c>
      <c r="T2760" s="8" t="str">
        <f t="shared" si="262"/>
        <v>HIGH</v>
      </c>
      <c r="U2760" s="8" t="str">
        <f t="shared" si="263"/>
        <v>High DTI / Low Income / Low FICO</v>
      </c>
    </row>
    <row r="2761" spans="1:21" x14ac:dyDescent="0.3">
      <c r="A2761">
        <v>66005161</v>
      </c>
      <c r="B2761" s="6">
        <v>28000</v>
      </c>
      <c r="C2761" t="s">
        <v>26</v>
      </c>
      <c r="D2761" s="4">
        <v>6.2400000000000004E-2</v>
      </c>
      <c r="E2761" t="s">
        <v>45</v>
      </c>
      <c r="F2761" t="s">
        <v>62</v>
      </c>
      <c r="G2761" t="s">
        <v>28</v>
      </c>
      <c r="H2761" t="s">
        <v>24</v>
      </c>
      <c r="I2761" s="6">
        <v>385000</v>
      </c>
      <c r="J2761" s="8" t="str">
        <f t="shared" si="259"/>
        <v>HIGH</v>
      </c>
      <c r="K2761" t="s">
        <v>29</v>
      </c>
      <c r="L2761" t="s">
        <v>25</v>
      </c>
      <c r="M2761" s="13">
        <v>9.5799999999999996E-2</v>
      </c>
      <c r="N2761" s="13">
        <v>9.58</v>
      </c>
      <c r="O2761">
        <v>710</v>
      </c>
      <c r="P2761">
        <v>714</v>
      </c>
      <c r="Q2761">
        <f t="shared" si="260"/>
        <v>712</v>
      </c>
      <c r="R2761" s="8" t="str">
        <f t="shared" si="261"/>
        <v>GOOD</v>
      </c>
      <c r="S2761">
        <f t="shared" si="258"/>
        <v>3</v>
      </c>
      <c r="T2761" s="8" t="str">
        <f t="shared" si="262"/>
        <v>LOW</v>
      </c>
      <c r="U2761" s="8" t="str">
        <f t="shared" si="263"/>
        <v>Strong Profile</v>
      </c>
    </row>
    <row r="2762" spans="1:21" x14ac:dyDescent="0.3">
      <c r="A2762">
        <v>65767156</v>
      </c>
      <c r="B2762" s="6">
        <v>30000</v>
      </c>
      <c r="C2762" t="s">
        <v>14</v>
      </c>
      <c r="D2762" s="4">
        <v>0.13439999999999999</v>
      </c>
      <c r="E2762" t="s">
        <v>21</v>
      </c>
      <c r="F2762" t="s">
        <v>32</v>
      </c>
      <c r="G2762" t="s">
        <v>33</v>
      </c>
      <c r="H2762" t="s">
        <v>24</v>
      </c>
      <c r="I2762" s="6">
        <v>70000</v>
      </c>
      <c r="J2762" s="8" t="str">
        <f t="shared" si="259"/>
        <v>HIGH</v>
      </c>
      <c r="K2762" t="s">
        <v>29</v>
      </c>
      <c r="L2762" t="s">
        <v>20</v>
      </c>
      <c r="M2762" s="13">
        <v>0.12689999999999999</v>
      </c>
      <c r="N2762" s="13">
        <v>12.689999999999998</v>
      </c>
      <c r="O2762">
        <v>735</v>
      </c>
      <c r="P2762">
        <v>739</v>
      </c>
      <c r="Q2762">
        <f t="shared" si="260"/>
        <v>737</v>
      </c>
      <c r="R2762" s="8" t="str">
        <f t="shared" si="261"/>
        <v>GOOD</v>
      </c>
      <c r="S2762">
        <f t="shared" si="258"/>
        <v>2</v>
      </c>
      <c r="T2762" s="8" t="str">
        <f t="shared" si="262"/>
        <v>MEDIUM</v>
      </c>
      <c r="U2762" s="8" t="str">
        <f t="shared" si="263"/>
        <v>Moderate DTI/Income/FICO</v>
      </c>
    </row>
    <row r="2763" spans="1:21" x14ac:dyDescent="0.3">
      <c r="A2763">
        <v>64311456</v>
      </c>
      <c r="B2763" s="6">
        <v>14000</v>
      </c>
      <c r="C2763" t="s">
        <v>14</v>
      </c>
      <c r="D2763" s="4">
        <v>0.1149</v>
      </c>
      <c r="E2763" t="s">
        <v>34</v>
      </c>
      <c r="F2763" t="s">
        <v>54</v>
      </c>
      <c r="G2763" t="s">
        <v>47</v>
      </c>
      <c r="H2763" t="s">
        <v>24</v>
      </c>
      <c r="I2763" s="6">
        <v>51846</v>
      </c>
      <c r="J2763" s="8" t="str">
        <f t="shared" si="259"/>
        <v>MEDIUM</v>
      </c>
      <c r="K2763" t="s">
        <v>29</v>
      </c>
      <c r="L2763" t="s">
        <v>31</v>
      </c>
      <c r="M2763" s="13">
        <v>0.25140000000000001</v>
      </c>
      <c r="N2763" s="13">
        <v>25.14</v>
      </c>
      <c r="O2763">
        <v>675</v>
      </c>
      <c r="P2763">
        <v>679</v>
      </c>
      <c r="Q2763">
        <f t="shared" si="260"/>
        <v>677</v>
      </c>
      <c r="R2763" s="8" t="str">
        <f t="shared" si="261"/>
        <v>FAIR</v>
      </c>
      <c r="S2763">
        <f t="shared" si="258"/>
        <v>1</v>
      </c>
      <c r="T2763" s="8" t="str">
        <f t="shared" si="262"/>
        <v>HIGH</v>
      </c>
      <c r="U2763" s="8" t="str">
        <f t="shared" si="263"/>
        <v>High DTI / Low Income / Low FICO</v>
      </c>
    </row>
    <row r="2764" spans="1:21" x14ac:dyDescent="0.3">
      <c r="A2764">
        <v>63004471</v>
      </c>
      <c r="B2764" s="6">
        <v>14400</v>
      </c>
      <c r="C2764" t="s">
        <v>26</v>
      </c>
      <c r="D2764" s="4">
        <v>6.2400000000000004E-2</v>
      </c>
      <c r="E2764" t="s">
        <v>45</v>
      </c>
      <c r="F2764" t="s">
        <v>62</v>
      </c>
      <c r="G2764" t="s">
        <v>36</v>
      </c>
      <c r="H2764" t="s">
        <v>37</v>
      </c>
      <c r="I2764" s="6">
        <v>29000</v>
      </c>
      <c r="J2764" s="8" t="str">
        <f t="shared" si="259"/>
        <v>LOW</v>
      </c>
      <c r="K2764" t="s">
        <v>29</v>
      </c>
      <c r="L2764" t="s">
        <v>25</v>
      </c>
      <c r="M2764" s="13">
        <v>0.16969999999999999</v>
      </c>
      <c r="N2764" s="13">
        <v>16.97</v>
      </c>
      <c r="O2764">
        <v>685</v>
      </c>
      <c r="P2764">
        <v>689</v>
      </c>
      <c r="Q2764">
        <f t="shared" si="260"/>
        <v>687</v>
      </c>
      <c r="R2764" s="8" t="str">
        <f t="shared" si="261"/>
        <v>FAIR</v>
      </c>
      <c r="S2764">
        <f t="shared" si="258"/>
        <v>1</v>
      </c>
      <c r="T2764" s="8" t="str">
        <f t="shared" si="262"/>
        <v>HIGH</v>
      </c>
      <c r="U2764" s="8" t="str">
        <f t="shared" si="263"/>
        <v>High DTI / Low Income / Low FICO</v>
      </c>
    </row>
    <row r="2765" spans="1:21" x14ac:dyDescent="0.3">
      <c r="A2765">
        <v>65636894</v>
      </c>
      <c r="B2765" s="6">
        <v>23175</v>
      </c>
      <c r="C2765" t="s">
        <v>14</v>
      </c>
      <c r="D2765" s="4">
        <v>0.15410000000000001</v>
      </c>
      <c r="E2765" t="s">
        <v>15</v>
      </c>
      <c r="F2765" t="s">
        <v>27</v>
      </c>
      <c r="G2765" t="s">
        <v>47</v>
      </c>
      <c r="H2765" t="s">
        <v>37</v>
      </c>
      <c r="I2765" s="6">
        <v>63000</v>
      </c>
      <c r="J2765" s="8" t="str">
        <f t="shared" si="259"/>
        <v>HIGH</v>
      </c>
      <c r="K2765" t="s">
        <v>29</v>
      </c>
      <c r="L2765" t="s">
        <v>25</v>
      </c>
      <c r="M2765" s="13">
        <v>0.1804</v>
      </c>
      <c r="N2765" s="13">
        <v>18.04</v>
      </c>
      <c r="O2765">
        <v>685</v>
      </c>
      <c r="P2765">
        <v>689</v>
      </c>
      <c r="Q2765">
        <f t="shared" si="260"/>
        <v>687</v>
      </c>
      <c r="R2765" s="8" t="str">
        <f t="shared" si="261"/>
        <v>FAIR</v>
      </c>
      <c r="S2765">
        <f t="shared" si="258"/>
        <v>2</v>
      </c>
      <c r="T2765" s="8" t="str">
        <f t="shared" si="262"/>
        <v>MEDIUM</v>
      </c>
      <c r="U2765" s="8" t="str">
        <f t="shared" si="263"/>
        <v>Moderate DTI/Income/FICO</v>
      </c>
    </row>
    <row r="2766" spans="1:21" x14ac:dyDescent="0.3">
      <c r="A2766">
        <v>65624116</v>
      </c>
      <c r="B2766" s="6">
        <v>35000</v>
      </c>
      <c r="C2766" t="s">
        <v>14</v>
      </c>
      <c r="D2766" s="4">
        <v>0.11990000000000001</v>
      </c>
      <c r="E2766" t="s">
        <v>21</v>
      </c>
      <c r="F2766" t="s">
        <v>40</v>
      </c>
      <c r="G2766" t="s">
        <v>36</v>
      </c>
      <c r="H2766" t="s">
        <v>24</v>
      </c>
      <c r="I2766" s="6">
        <v>135000</v>
      </c>
      <c r="J2766" s="8" t="str">
        <f t="shared" si="259"/>
        <v>HIGH</v>
      </c>
      <c r="K2766" t="s">
        <v>29</v>
      </c>
      <c r="L2766" t="s">
        <v>20</v>
      </c>
      <c r="M2766" s="13">
        <v>0.188</v>
      </c>
      <c r="N2766" s="13">
        <v>18.8</v>
      </c>
      <c r="O2766">
        <v>685</v>
      </c>
      <c r="P2766">
        <v>689</v>
      </c>
      <c r="Q2766">
        <f t="shared" si="260"/>
        <v>687</v>
      </c>
      <c r="R2766" s="8" t="str">
        <f t="shared" si="261"/>
        <v>FAIR</v>
      </c>
      <c r="S2766">
        <f t="shared" si="258"/>
        <v>2</v>
      </c>
      <c r="T2766" s="8" t="str">
        <f t="shared" si="262"/>
        <v>MEDIUM</v>
      </c>
      <c r="U2766" s="8" t="str">
        <f t="shared" si="263"/>
        <v>Moderate DTI/Income/FICO</v>
      </c>
    </row>
    <row r="2767" spans="1:21" x14ac:dyDescent="0.3">
      <c r="A2767">
        <v>65976119</v>
      </c>
      <c r="B2767" s="6">
        <v>5500</v>
      </c>
      <c r="C2767" t="s">
        <v>26</v>
      </c>
      <c r="D2767" s="4">
        <v>9.7599999999999992E-2</v>
      </c>
      <c r="E2767" t="s">
        <v>34</v>
      </c>
      <c r="F2767" t="s">
        <v>58</v>
      </c>
      <c r="G2767" t="s">
        <v>17</v>
      </c>
      <c r="H2767" t="s">
        <v>37</v>
      </c>
      <c r="I2767" s="6">
        <v>60000</v>
      </c>
      <c r="J2767" s="8" t="str">
        <f t="shared" si="259"/>
        <v>MEDIUM</v>
      </c>
      <c r="K2767" t="s">
        <v>48</v>
      </c>
      <c r="L2767" t="s">
        <v>20</v>
      </c>
      <c r="M2767" s="13">
        <v>0.1797</v>
      </c>
      <c r="N2767" s="13">
        <v>17.97</v>
      </c>
      <c r="O2767">
        <v>665</v>
      </c>
      <c r="P2767">
        <v>669</v>
      </c>
      <c r="Q2767">
        <f t="shared" si="260"/>
        <v>667</v>
      </c>
      <c r="R2767" s="8" t="str">
        <f t="shared" si="261"/>
        <v>FAIR</v>
      </c>
      <c r="S2767">
        <f t="shared" si="258"/>
        <v>2</v>
      </c>
      <c r="T2767" s="8" t="str">
        <f t="shared" si="262"/>
        <v>MEDIUM</v>
      </c>
      <c r="U2767" s="8" t="str">
        <f t="shared" si="263"/>
        <v>Moderate DTI/Income/FICO</v>
      </c>
    </row>
    <row r="2768" spans="1:21" x14ac:dyDescent="0.3">
      <c r="A2768">
        <v>63285804</v>
      </c>
      <c r="B2768" s="6">
        <v>6000</v>
      </c>
      <c r="C2768" t="s">
        <v>26</v>
      </c>
      <c r="D2768" s="4">
        <v>0.1699</v>
      </c>
      <c r="E2768" t="s">
        <v>15</v>
      </c>
      <c r="F2768" t="s">
        <v>53</v>
      </c>
      <c r="G2768" t="s">
        <v>72</v>
      </c>
      <c r="H2768" t="s">
        <v>24</v>
      </c>
      <c r="I2768" s="6">
        <v>30000</v>
      </c>
      <c r="J2768" s="8" t="str">
        <f t="shared" si="259"/>
        <v>LOW</v>
      </c>
      <c r="K2768" t="s">
        <v>29</v>
      </c>
      <c r="L2768" t="s">
        <v>20</v>
      </c>
      <c r="M2768" s="13">
        <v>7.2800000000000004E-2</v>
      </c>
      <c r="N2768" s="13">
        <v>7.28</v>
      </c>
      <c r="O2768">
        <v>670</v>
      </c>
      <c r="P2768">
        <v>674</v>
      </c>
      <c r="Q2768">
        <f t="shared" si="260"/>
        <v>672</v>
      </c>
      <c r="R2768" s="8" t="str">
        <f t="shared" si="261"/>
        <v>FAIR</v>
      </c>
      <c r="S2768">
        <f t="shared" si="258"/>
        <v>1</v>
      </c>
      <c r="T2768" s="8" t="str">
        <f t="shared" si="262"/>
        <v>HIGH</v>
      </c>
      <c r="U2768" s="8" t="str">
        <f t="shared" si="263"/>
        <v>High DTI / Low Income / Low FICO</v>
      </c>
    </row>
    <row r="2769" spans="1:21" x14ac:dyDescent="0.3">
      <c r="A2769">
        <v>65493012</v>
      </c>
      <c r="B2769" s="6">
        <v>1000</v>
      </c>
      <c r="C2769" t="s">
        <v>26</v>
      </c>
      <c r="D2769" s="4">
        <v>0.14330000000000001</v>
      </c>
      <c r="E2769" t="s">
        <v>21</v>
      </c>
      <c r="F2769" t="s">
        <v>56</v>
      </c>
      <c r="G2769" t="s">
        <v>69</v>
      </c>
      <c r="H2769" t="s">
        <v>37</v>
      </c>
      <c r="I2769" s="6">
        <v>32750</v>
      </c>
      <c r="J2769" s="8" t="str">
        <f t="shared" si="259"/>
        <v>LOW</v>
      </c>
      <c r="K2769" t="s">
        <v>29</v>
      </c>
      <c r="L2769" t="s">
        <v>59</v>
      </c>
      <c r="M2769" s="13">
        <v>1.83E-2</v>
      </c>
      <c r="N2769" s="13">
        <v>1.83</v>
      </c>
      <c r="O2769">
        <v>675</v>
      </c>
      <c r="P2769">
        <v>679</v>
      </c>
      <c r="Q2769">
        <f t="shared" si="260"/>
        <v>677</v>
      </c>
      <c r="R2769" s="8" t="str">
        <f t="shared" si="261"/>
        <v>FAIR</v>
      </c>
      <c r="S2769">
        <f t="shared" si="258"/>
        <v>1</v>
      </c>
      <c r="T2769" s="8" t="str">
        <f t="shared" si="262"/>
        <v>HIGH</v>
      </c>
      <c r="U2769" s="8" t="str">
        <f t="shared" si="263"/>
        <v>High DTI / Low Income / Low FICO</v>
      </c>
    </row>
    <row r="2770" spans="1:21" x14ac:dyDescent="0.3">
      <c r="A2770">
        <v>65825524</v>
      </c>
      <c r="B2770" s="6">
        <v>10000</v>
      </c>
      <c r="C2770" t="s">
        <v>26</v>
      </c>
      <c r="D2770" s="4">
        <v>6.8900000000000003E-2</v>
      </c>
      <c r="E2770" t="s">
        <v>45</v>
      </c>
      <c r="F2770" t="s">
        <v>46</v>
      </c>
      <c r="G2770" t="s">
        <v>33</v>
      </c>
      <c r="H2770" t="s">
        <v>24</v>
      </c>
      <c r="I2770" s="6">
        <v>105000</v>
      </c>
      <c r="J2770" s="8" t="str">
        <f t="shared" si="259"/>
        <v>HIGH</v>
      </c>
      <c r="K2770" t="s">
        <v>29</v>
      </c>
      <c r="L2770" t="s">
        <v>31</v>
      </c>
      <c r="M2770" s="13">
        <v>0.12380000000000001</v>
      </c>
      <c r="N2770" s="13">
        <v>12.38</v>
      </c>
      <c r="O2770">
        <v>705</v>
      </c>
      <c r="P2770">
        <v>709</v>
      </c>
      <c r="Q2770">
        <f t="shared" si="260"/>
        <v>707</v>
      </c>
      <c r="R2770" s="8" t="str">
        <f t="shared" si="261"/>
        <v>GOOD</v>
      </c>
      <c r="S2770">
        <f t="shared" si="258"/>
        <v>2</v>
      </c>
      <c r="T2770" s="8" t="str">
        <f t="shared" si="262"/>
        <v>MEDIUM</v>
      </c>
      <c r="U2770" s="8" t="str">
        <f t="shared" si="263"/>
        <v>Moderate DTI/Income/FICO</v>
      </c>
    </row>
    <row r="2771" spans="1:21" x14ac:dyDescent="0.3">
      <c r="A2771">
        <v>67998277</v>
      </c>
      <c r="B2771" s="6">
        <v>5000</v>
      </c>
      <c r="C2771" t="s">
        <v>26</v>
      </c>
      <c r="D2771" s="4">
        <v>6.8900000000000003E-2</v>
      </c>
      <c r="E2771" t="s">
        <v>45</v>
      </c>
      <c r="F2771" t="s">
        <v>46</v>
      </c>
      <c r="G2771" t="s">
        <v>33</v>
      </c>
      <c r="H2771" t="s">
        <v>24</v>
      </c>
      <c r="I2771" s="6">
        <v>55000</v>
      </c>
      <c r="J2771" s="8" t="str">
        <f t="shared" si="259"/>
        <v>MEDIUM</v>
      </c>
      <c r="K2771" t="s">
        <v>29</v>
      </c>
      <c r="L2771" t="s">
        <v>20</v>
      </c>
      <c r="M2771" s="13">
        <v>7.1399999999999991E-2</v>
      </c>
      <c r="N2771" s="13">
        <v>7.1399999999999988</v>
      </c>
      <c r="O2771">
        <v>725</v>
      </c>
      <c r="P2771">
        <v>729</v>
      </c>
      <c r="Q2771">
        <f t="shared" si="260"/>
        <v>727</v>
      </c>
      <c r="R2771" s="8" t="str">
        <f t="shared" si="261"/>
        <v>GOOD</v>
      </c>
      <c r="S2771">
        <f t="shared" si="258"/>
        <v>2</v>
      </c>
      <c r="T2771" s="8" t="str">
        <f t="shared" si="262"/>
        <v>MEDIUM</v>
      </c>
      <c r="U2771" s="8" t="str">
        <f t="shared" si="263"/>
        <v>Moderate DTI/Income/FICO</v>
      </c>
    </row>
    <row r="2772" spans="1:21" x14ac:dyDescent="0.3">
      <c r="A2772">
        <v>65752112</v>
      </c>
      <c r="B2772" s="6">
        <v>7375</v>
      </c>
      <c r="C2772" t="s">
        <v>26</v>
      </c>
      <c r="D2772" s="4">
        <v>0.13669999999999999</v>
      </c>
      <c r="E2772" t="s">
        <v>21</v>
      </c>
      <c r="F2772" t="s">
        <v>30</v>
      </c>
      <c r="G2772" t="s">
        <v>50</v>
      </c>
      <c r="H2772" t="s">
        <v>24</v>
      </c>
      <c r="I2772" s="6">
        <v>55000</v>
      </c>
      <c r="J2772" s="8" t="str">
        <f t="shared" si="259"/>
        <v>MEDIUM</v>
      </c>
      <c r="K2772" t="s">
        <v>29</v>
      </c>
      <c r="L2772" t="s">
        <v>25</v>
      </c>
      <c r="M2772" s="13">
        <v>0.1966</v>
      </c>
      <c r="N2772" s="13">
        <v>19.66</v>
      </c>
      <c r="O2772">
        <v>680</v>
      </c>
      <c r="P2772">
        <v>684</v>
      </c>
      <c r="Q2772">
        <f t="shared" si="260"/>
        <v>682</v>
      </c>
      <c r="R2772" s="8" t="str">
        <f t="shared" si="261"/>
        <v>FAIR</v>
      </c>
      <c r="S2772">
        <f t="shared" si="258"/>
        <v>2</v>
      </c>
      <c r="T2772" s="8" t="str">
        <f t="shared" si="262"/>
        <v>MEDIUM</v>
      </c>
      <c r="U2772" s="8" t="str">
        <f t="shared" si="263"/>
        <v>Moderate DTI/Income/FICO</v>
      </c>
    </row>
    <row r="2773" spans="1:21" x14ac:dyDescent="0.3">
      <c r="A2773">
        <v>66563843</v>
      </c>
      <c r="B2773" s="6">
        <v>10000</v>
      </c>
      <c r="C2773" t="s">
        <v>26</v>
      </c>
      <c r="D2773" s="4">
        <v>0.11220000000000001</v>
      </c>
      <c r="E2773" t="s">
        <v>34</v>
      </c>
      <c r="F2773" t="s">
        <v>54</v>
      </c>
      <c r="G2773" t="s">
        <v>33</v>
      </c>
      <c r="H2773" t="s">
        <v>24</v>
      </c>
      <c r="I2773" s="6">
        <v>75000</v>
      </c>
      <c r="J2773" s="8" t="str">
        <f t="shared" si="259"/>
        <v>HIGH</v>
      </c>
      <c r="K2773" t="s">
        <v>29</v>
      </c>
      <c r="L2773" t="s">
        <v>20</v>
      </c>
      <c r="M2773" s="13">
        <v>0.33939999999999998</v>
      </c>
      <c r="N2773" s="13">
        <v>33.94</v>
      </c>
      <c r="O2773">
        <v>740</v>
      </c>
      <c r="P2773">
        <v>744</v>
      </c>
      <c r="Q2773">
        <f t="shared" si="260"/>
        <v>742</v>
      </c>
      <c r="R2773" s="8" t="str">
        <f t="shared" si="261"/>
        <v>GOOD</v>
      </c>
      <c r="S2773">
        <f t="shared" si="258"/>
        <v>1</v>
      </c>
      <c r="T2773" s="8" t="str">
        <f t="shared" si="262"/>
        <v>HIGH</v>
      </c>
      <c r="U2773" s="8" t="str">
        <f t="shared" si="263"/>
        <v>High DTI / Low Income / Low FICO</v>
      </c>
    </row>
    <row r="2774" spans="1:21" x14ac:dyDescent="0.3">
      <c r="A2774">
        <v>66440706</v>
      </c>
      <c r="B2774" s="6">
        <v>4775</v>
      </c>
      <c r="C2774" t="s">
        <v>26</v>
      </c>
      <c r="D2774" s="4">
        <v>0.16550000000000001</v>
      </c>
      <c r="E2774" t="s">
        <v>15</v>
      </c>
      <c r="F2774" t="s">
        <v>16</v>
      </c>
      <c r="G2774" t="s">
        <v>17</v>
      </c>
      <c r="H2774" t="s">
        <v>18</v>
      </c>
      <c r="I2774" s="6">
        <v>60000</v>
      </c>
      <c r="J2774" s="8" t="str">
        <f t="shared" si="259"/>
        <v>MEDIUM</v>
      </c>
      <c r="K2774" t="s">
        <v>29</v>
      </c>
      <c r="L2774" t="s">
        <v>20</v>
      </c>
      <c r="M2774" s="13">
        <v>8.9800000000000005E-2</v>
      </c>
      <c r="N2774" s="13">
        <v>8.98</v>
      </c>
      <c r="O2774">
        <v>660</v>
      </c>
      <c r="P2774">
        <v>664</v>
      </c>
      <c r="Q2774">
        <f t="shared" si="260"/>
        <v>662</v>
      </c>
      <c r="R2774" s="8" t="str">
        <f t="shared" si="261"/>
        <v>FAIR</v>
      </c>
      <c r="S2774">
        <f t="shared" si="258"/>
        <v>2</v>
      </c>
      <c r="T2774" s="8" t="str">
        <f t="shared" si="262"/>
        <v>MEDIUM</v>
      </c>
      <c r="U2774" s="8" t="str">
        <f t="shared" si="263"/>
        <v>Moderate DTI/Income/FICO</v>
      </c>
    </row>
    <row r="2775" spans="1:21" x14ac:dyDescent="0.3">
      <c r="A2775">
        <v>66045119</v>
      </c>
      <c r="B2775" s="6">
        <v>10000</v>
      </c>
      <c r="C2775" t="s">
        <v>26</v>
      </c>
      <c r="D2775" s="4">
        <v>0.13669999999999999</v>
      </c>
      <c r="E2775" t="s">
        <v>21</v>
      </c>
      <c r="F2775" t="s">
        <v>30</v>
      </c>
      <c r="G2775" t="s">
        <v>23</v>
      </c>
      <c r="H2775" t="s">
        <v>24</v>
      </c>
      <c r="I2775" s="6">
        <v>55000</v>
      </c>
      <c r="J2775" s="8" t="str">
        <f t="shared" si="259"/>
        <v>MEDIUM</v>
      </c>
      <c r="K2775" t="s">
        <v>29</v>
      </c>
      <c r="L2775" t="s">
        <v>20</v>
      </c>
      <c r="M2775" s="13">
        <v>0.35840000000000005</v>
      </c>
      <c r="N2775" s="13">
        <v>35.840000000000003</v>
      </c>
      <c r="O2775">
        <v>695</v>
      </c>
      <c r="P2775">
        <v>699</v>
      </c>
      <c r="Q2775">
        <f t="shared" si="260"/>
        <v>697</v>
      </c>
      <c r="R2775" s="8" t="str">
        <f t="shared" si="261"/>
        <v>FAIR</v>
      </c>
      <c r="S2775">
        <f t="shared" si="258"/>
        <v>1</v>
      </c>
      <c r="T2775" s="8" t="str">
        <f t="shared" si="262"/>
        <v>HIGH</v>
      </c>
      <c r="U2775" s="8" t="str">
        <f t="shared" si="263"/>
        <v>High DTI / Low Income / Low FICO</v>
      </c>
    </row>
    <row r="2776" spans="1:21" x14ac:dyDescent="0.3">
      <c r="A2776">
        <v>67478506</v>
      </c>
      <c r="B2776" s="6">
        <v>6875</v>
      </c>
      <c r="C2776" t="s">
        <v>26</v>
      </c>
      <c r="D2776" s="4">
        <v>9.1700000000000004E-2</v>
      </c>
      <c r="E2776" t="s">
        <v>34</v>
      </c>
      <c r="F2776" t="s">
        <v>68</v>
      </c>
      <c r="G2776" t="s">
        <v>33</v>
      </c>
      <c r="H2776" t="s">
        <v>24</v>
      </c>
      <c r="I2776" s="6">
        <v>80000</v>
      </c>
      <c r="J2776" s="8" t="str">
        <f t="shared" si="259"/>
        <v>HIGH</v>
      </c>
      <c r="K2776" t="s">
        <v>29</v>
      </c>
      <c r="L2776" t="s">
        <v>20</v>
      </c>
      <c r="M2776" s="13">
        <v>0.18</v>
      </c>
      <c r="N2776" s="13">
        <v>18</v>
      </c>
      <c r="O2776">
        <v>690</v>
      </c>
      <c r="P2776">
        <v>694</v>
      </c>
      <c r="Q2776">
        <f t="shared" si="260"/>
        <v>692</v>
      </c>
      <c r="R2776" s="8" t="str">
        <f t="shared" si="261"/>
        <v>FAIR</v>
      </c>
      <c r="S2776">
        <f t="shared" si="258"/>
        <v>2</v>
      </c>
      <c r="T2776" s="8" t="str">
        <f t="shared" si="262"/>
        <v>MEDIUM</v>
      </c>
      <c r="U2776" s="8" t="str">
        <f t="shared" si="263"/>
        <v>Moderate DTI/Income/FICO</v>
      </c>
    </row>
    <row r="2777" spans="1:21" x14ac:dyDescent="0.3">
      <c r="A2777">
        <v>66463758</v>
      </c>
      <c r="B2777" s="6">
        <v>12000</v>
      </c>
      <c r="C2777" t="s">
        <v>26</v>
      </c>
      <c r="D2777" s="4">
        <v>9.1700000000000004E-2</v>
      </c>
      <c r="E2777" t="s">
        <v>34</v>
      </c>
      <c r="F2777" t="s">
        <v>68</v>
      </c>
      <c r="G2777" t="s">
        <v>33</v>
      </c>
      <c r="H2777" t="s">
        <v>24</v>
      </c>
      <c r="I2777" s="6">
        <v>85000</v>
      </c>
      <c r="J2777" s="8" t="str">
        <f t="shared" si="259"/>
        <v>HIGH</v>
      </c>
      <c r="K2777" t="s">
        <v>48</v>
      </c>
      <c r="L2777" t="s">
        <v>20</v>
      </c>
      <c r="M2777" s="13">
        <v>0.1447</v>
      </c>
      <c r="N2777" s="13">
        <v>14.469999999999999</v>
      </c>
      <c r="O2777">
        <v>660</v>
      </c>
      <c r="P2777">
        <v>664</v>
      </c>
      <c r="Q2777">
        <f t="shared" si="260"/>
        <v>662</v>
      </c>
      <c r="R2777" s="8" t="str">
        <f t="shared" si="261"/>
        <v>FAIR</v>
      </c>
      <c r="S2777">
        <f t="shared" si="258"/>
        <v>2</v>
      </c>
      <c r="T2777" s="8" t="str">
        <f t="shared" si="262"/>
        <v>MEDIUM</v>
      </c>
      <c r="U2777" s="8" t="str">
        <f t="shared" si="263"/>
        <v>Moderate DTI/Income/FICO</v>
      </c>
    </row>
    <row r="2778" spans="1:21" x14ac:dyDescent="0.3">
      <c r="A2778">
        <v>63702624</v>
      </c>
      <c r="B2778" s="6">
        <v>25000</v>
      </c>
      <c r="C2778" t="s">
        <v>14</v>
      </c>
      <c r="D2778" s="4">
        <v>0.182</v>
      </c>
      <c r="E2778" t="s">
        <v>43</v>
      </c>
      <c r="F2778" t="s">
        <v>65</v>
      </c>
      <c r="G2778" t="s">
        <v>69</v>
      </c>
      <c r="H2778" t="s">
        <v>18</v>
      </c>
      <c r="I2778" s="6">
        <v>105000</v>
      </c>
      <c r="J2778" s="8" t="str">
        <f t="shared" si="259"/>
        <v>HIGH</v>
      </c>
      <c r="K2778" t="s">
        <v>29</v>
      </c>
      <c r="L2778" t="s">
        <v>20</v>
      </c>
      <c r="M2778" s="13">
        <v>0.24609999999999999</v>
      </c>
      <c r="N2778" s="13">
        <v>24.61</v>
      </c>
      <c r="O2778">
        <v>690</v>
      </c>
      <c r="P2778">
        <v>694</v>
      </c>
      <c r="Q2778">
        <f t="shared" si="260"/>
        <v>692</v>
      </c>
      <c r="R2778" s="8" t="str">
        <f t="shared" si="261"/>
        <v>FAIR</v>
      </c>
      <c r="S2778">
        <f t="shared" si="258"/>
        <v>1</v>
      </c>
      <c r="T2778" s="8" t="str">
        <f t="shared" si="262"/>
        <v>HIGH</v>
      </c>
      <c r="U2778" s="8" t="str">
        <f t="shared" si="263"/>
        <v>High DTI / Low Income / Low FICO</v>
      </c>
    </row>
    <row r="2779" spans="1:21" x14ac:dyDescent="0.3">
      <c r="A2779">
        <v>63417366</v>
      </c>
      <c r="B2779" s="6">
        <v>14400</v>
      </c>
      <c r="C2779" t="s">
        <v>14</v>
      </c>
      <c r="D2779" s="4">
        <v>0.25989999999999996</v>
      </c>
      <c r="E2779" t="s">
        <v>41</v>
      </c>
      <c r="F2779" t="s">
        <v>78</v>
      </c>
      <c r="H2779" t="s">
        <v>37</v>
      </c>
      <c r="I2779" s="6">
        <v>62000</v>
      </c>
      <c r="J2779" s="8" t="str">
        <f t="shared" si="259"/>
        <v>HIGH</v>
      </c>
      <c r="K2779" t="s">
        <v>29</v>
      </c>
      <c r="L2779" t="s">
        <v>20</v>
      </c>
      <c r="M2779" s="13">
        <v>0.16879999999999998</v>
      </c>
      <c r="N2779" s="13">
        <v>16.88</v>
      </c>
      <c r="O2779">
        <v>660</v>
      </c>
      <c r="P2779">
        <v>664</v>
      </c>
      <c r="Q2779">
        <f t="shared" si="260"/>
        <v>662</v>
      </c>
      <c r="R2779" s="8" t="str">
        <f t="shared" si="261"/>
        <v>FAIR</v>
      </c>
      <c r="S2779">
        <f t="shared" si="258"/>
        <v>2</v>
      </c>
      <c r="T2779" s="8" t="str">
        <f t="shared" si="262"/>
        <v>MEDIUM</v>
      </c>
      <c r="U2779" s="8" t="str">
        <f t="shared" si="263"/>
        <v>Moderate DTI/Income/FICO</v>
      </c>
    </row>
    <row r="2780" spans="1:21" x14ac:dyDescent="0.3">
      <c r="A2780">
        <v>63180059</v>
      </c>
      <c r="B2780" s="6">
        <v>15750</v>
      </c>
      <c r="C2780" t="s">
        <v>14</v>
      </c>
      <c r="D2780" s="4">
        <v>0.21989999999999998</v>
      </c>
      <c r="E2780" t="s">
        <v>41</v>
      </c>
      <c r="F2780" t="s">
        <v>80</v>
      </c>
      <c r="G2780" t="s">
        <v>28</v>
      </c>
      <c r="H2780" t="s">
        <v>37</v>
      </c>
      <c r="I2780" s="6">
        <v>37500</v>
      </c>
      <c r="J2780" s="8" t="str">
        <f t="shared" si="259"/>
        <v>LOW</v>
      </c>
      <c r="K2780" t="s">
        <v>48</v>
      </c>
      <c r="L2780" t="s">
        <v>20</v>
      </c>
      <c r="M2780" s="13">
        <v>0.26739999999999997</v>
      </c>
      <c r="N2780" s="13">
        <v>26.74</v>
      </c>
      <c r="O2780">
        <v>680</v>
      </c>
      <c r="P2780">
        <v>684</v>
      </c>
      <c r="Q2780">
        <f t="shared" si="260"/>
        <v>682</v>
      </c>
      <c r="R2780" s="8" t="str">
        <f t="shared" si="261"/>
        <v>FAIR</v>
      </c>
      <c r="S2780">
        <f t="shared" si="258"/>
        <v>1</v>
      </c>
      <c r="T2780" s="8" t="str">
        <f t="shared" si="262"/>
        <v>HIGH</v>
      </c>
      <c r="U2780" s="8" t="str">
        <f t="shared" si="263"/>
        <v>High DTI / Low Income / Low FICO</v>
      </c>
    </row>
    <row r="2781" spans="1:21" x14ac:dyDescent="0.3">
      <c r="A2781">
        <v>63348585</v>
      </c>
      <c r="B2781" s="6">
        <v>10000</v>
      </c>
      <c r="C2781" t="s">
        <v>26</v>
      </c>
      <c r="D2781" s="4">
        <v>0.1229</v>
      </c>
      <c r="E2781" t="s">
        <v>21</v>
      </c>
      <c r="F2781" t="s">
        <v>40</v>
      </c>
      <c r="G2781" t="s">
        <v>33</v>
      </c>
      <c r="H2781" t="s">
        <v>18</v>
      </c>
      <c r="I2781" s="6">
        <v>60000</v>
      </c>
      <c r="J2781" s="8" t="str">
        <f t="shared" si="259"/>
        <v>MEDIUM</v>
      </c>
      <c r="K2781" t="s">
        <v>48</v>
      </c>
      <c r="L2781" t="s">
        <v>20</v>
      </c>
      <c r="M2781" s="13">
        <v>9.0999999999999998E-2</v>
      </c>
      <c r="N2781" s="13">
        <v>9.1</v>
      </c>
      <c r="O2781">
        <v>660</v>
      </c>
      <c r="P2781">
        <v>664</v>
      </c>
      <c r="Q2781">
        <f t="shared" si="260"/>
        <v>662</v>
      </c>
      <c r="R2781" s="8" t="str">
        <f t="shared" si="261"/>
        <v>FAIR</v>
      </c>
      <c r="S2781">
        <f t="shared" si="258"/>
        <v>2</v>
      </c>
      <c r="T2781" s="8" t="str">
        <f t="shared" si="262"/>
        <v>MEDIUM</v>
      </c>
      <c r="U2781" s="8" t="str">
        <f t="shared" si="263"/>
        <v>Moderate DTI/Income/FICO</v>
      </c>
    </row>
    <row r="2782" spans="1:21" x14ac:dyDescent="0.3">
      <c r="A2782">
        <v>65169474</v>
      </c>
      <c r="B2782" s="6">
        <v>5000</v>
      </c>
      <c r="C2782" t="s">
        <v>26</v>
      </c>
      <c r="D2782" s="4">
        <v>7.2599999999999998E-2</v>
      </c>
      <c r="E2782" t="s">
        <v>45</v>
      </c>
      <c r="F2782" t="s">
        <v>61</v>
      </c>
      <c r="H2782" t="s">
        <v>24</v>
      </c>
      <c r="I2782" s="6">
        <v>110000</v>
      </c>
      <c r="J2782" s="8" t="str">
        <f t="shared" si="259"/>
        <v>HIGH</v>
      </c>
      <c r="K2782" t="s">
        <v>29</v>
      </c>
      <c r="L2782" t="s">
        <v>20</v>
      </c>
      <c r="M2782" s="13">
        <v>0.1278</v>
      </c>
      <c r="N2782" s="13">
        <v>12.78</v>
      </c>
      <c r="O2782">
        <v>695</v>
      </c>
      <c r="P2782">
        <v>699</v>
      </c>
      <c r="Q2782">
        <f t="shared" si="260"/>
        <v>697</v>
      </c>
      <c r="R2782" s="8" t="str">
        <f t="shared" si="261"/>
        <v>FAIR</v>
      </c>
      <c r="S2782">
        <f t="shared" si="258"/>
        <v>2</v>
      </c>
      <c r="T2782" s="8" t="str">
        <f t="shared" si="262"/>
        <v>MEDIUM</v>
      </c>
      <c r="U2782" s="8" t="str">
        <f t="shared" si="263"/>
        <v>Moderate DTI/Income/FICO</v>
      </c>
    </row>
    <row r="2783" spans="1:21" x14ac:dyDescent="0.3">
      <c r="A2783">
        <v>68000031</v>
      </c>
      <c r="B2783" s="6">
        <v>6000</v>
      </c>
      <c r="C2783" t="s">
        <v>26</v>
      </c>
      <c r="D2783" s="4">
        <v>0.1699</v>
      </c>
      <c r="E2783" t="s">
        <v>15</v>
      </c>
      <c r="F2783" t="s">
        <v>53</v>
      </c>
      <c r="G2783" t="s">
        <v>33</v>
      </c>
      <c r="H2783" t="s">
        <v>24</v>
      </c>
      <c r="I2783" s="6">
        <v>155000</v>
      </c>
      <c r="J2783" s="8" t="str">
        <f t="shared" si="259"/>
        <v>HIGH</v>
      </c>
      <c r="K2783" t="s">
        <v>29</v>
      </c>
      <c r="L2783" t="s">
        <v>20</v>
      </c>
      <c r="M2783" s="13">
        <v>0.22750000000000001</v>
      </c>
      <c r="N2783" s="13">
        <v>22.75</v>
      </c>
      <c r="O2783">
        <v>685</v>
      </c>
      <c r="P2783">
        <v>689</v>
      </c>
      <c r="Q2783">
        <f t="shared" si="260"/>
        <v>687</v>
      </c>
      <c r="R2783" s="8" t="str">
        <f t="shared" si="261"/>
        <v>FAIR</v>
      </c>
      <c r="S2783">
        <f t="shared" si="258"/>
        <v>1</v>
      </c>
      <c r="T2783" s="8" t="str">
        <f t="shared" si="262"/>
        <v>HIGH</v>
      </c>
      <c r="U2783" s="8" t="str">
        <f t="shared" si="263"/>
        <v>High DTI / Low Income / Low FICO</v>
      </c>
    </row>
    <row r="2784" spans="1:21" x14ac:dyDescent="0.3">
      <c r="A2784">
        <v>66044523</v>
      </c>
      <c r="B2784" s="6">
        <v>16000</v>
      </c>
      <c r="C2784" t="s">
        <v>14</v>
      </c>
      <c r="D2784" s="4">
        <v>0.182</v>
      </c>
      <c r="E2784" t="s">
        <v>43</v>
      </c>
      <c r="F2784" t="s">
        <v>65</v>
      </c>
      <c r="G2784" t="s">
        <v>28</v>
      </c>
      <c r="H2784" t="s">
        <v>24</v>
      </c>
      <c r="I2784" s="6">
        <v>45000</v>
      </c>
      <c r="J2784" s="8" t="str">
        <f t="shared" si="259"/>
        <v>MEDIUM</v>
      </c>
      <c r="K2784" t="s">
        <v>29</v>
      </c>
      <c r="L2784" t="s">
        <v>20</v>
      </c>
      <c r="M2784" s="13">
        <v>0.25230000000000002</v>
      </c>
      <c r="N2784" s="13">
        <v>25.230000000000004</v>
      </c>
      <c r="O2784">
        <v>690</v>
      </c>
      <c r="P2784">
        <v>694</v>
      </c>
      <c r="Q2784">
        <f t="shared" si="260"/>
        <v>692</v>
      </c>
      <c r="R2784" s="8" t="str">
        <f t="shared" si="261"/>
        <v>FAIR</v>
      </c>
      <c r="S2784">
        <f t="shared" si="258"/>
        <v>1</v>
      </c>
      <c r="T2784" s="8" t="str">
        <f t="shared" si="262"/>
        <v>HIGH</v>
      </c>
      <c r="U2784" s="8" t="str">
        <f t="shared" si="263"/>
        <v>High DTI / Low Income / Low FICO</v>
      </c>
    </row>
    <row r="2785" spans="1:21" x14ac:dyDescent="0.3">
      <c r="A2785">
        <v>66160719</v>
      </c>
      <c r="B2785" s="6">
        <v>2500</v>
      </c>
      <c r="C2785" t="s">
        <v>26</v>
      </c>
      <c r="D2785" s="4">
        <v>6.8900000000000003E-2</v>
      </c>
      <c r="E2785" t="s">
        <v>45</v>
      </c>
      <c r="F2785" t="s">
        <v>46</v>
      </c>
      <c r="H2785" t="s">
        <v>24</v>
      </c>
      <c r="I2785" s="6">
        <v>58000</v>
      </c>
      <c r="J2785" s="8" t="str">
        <f t="shared" si="259"/>
        <v>MEDIUM</v>
      </c>
      <c r="K2785" t="s">
        <v>29</v>
      </c>
      <c r="L2785" t="s">
        <v>31</v>
      </c>
      <c r="M2785" s="13">
        <v>4.5499999999999999E-2</v>
      </c>
      <c r="N2785" s="13">
        <v>4.55</v>
      </c>
      <c r="O2785">
        <v>710</v>
      </c>
      <c r="P2785">
        <v>714</v>
      </c>
      <c r="Q2785">
        <f t="shared" si="260"/>
        <v>712</v>
      </c>
      <c r="R2785" s="8" t="str">
        <f t="shared" si="261"/>
        <v>GOOD</v>
      </c>
      <c r="S2785">
        <f t="shared" si="258"/>
        <v>2</v>
      </c>
      <c r="T2785" s="8" t="str">
        <f t="shared" si="262"/>
        <v>MEDIUM</v>
      </c>
      <c r="U2785" s="8" t="str">
        <f t="shared" si="263"/>
        <v>Moderate DTI/Income/FICO</v>
      </c>
    </row>
    <row r="2786" spans="1:21" x14ac:dyDescent="0.3">
      <c r="A2786">
        <v>66492464</v>
      </c>
      <c r="B2786" s="6">
        <v>2000</v>
      </c>
      <c r="C2786" t="s">
        <v>26</v>
      </c>
      <c r="D2786" s="4">
        <v>0.19989999999999999</v>
      </c>
      <c r="E2786" t="s">
        <v>43</v>
      </c>
      <c r="F2786" t="s">
        <v>44</v>
      </c>
      <c r="G2786" t="s">
        <v>36</v>
      </c>
      <c r="H2786" t="s">
        <v>37</v>
      </c>
      <c r="I2786" s="6">
        <v>50000</v>
      </c>
      <c r="J2786" s="8" t="str">
        <f t="shared" si="259"/>
        <v>MEDIUM</v>
      </c>
      <c r="K2786" t="s">
        <v>29</v>
      </c>
      <c r="L2786" t="s">
        <v>20</v>
      </c>
      <c r="M2786" s="13">
        <v>0.15490000000000001</v>
      </c>
      <c r="N2786" s="13">
        <v>15.49</v>
      </c>
      <c r="O2786">
        <v>665</v>
      </c>
      <c r="P2786">
        <v>669</v>
      </c>
      <c r="Q2786">
        <f t="shared" si="260"/>
        <v>667</v>
      </c>
      <c r="R2786" s="8" t="str">
        <f t="shared" si="261"/>
        <v>FAIR</v>
      </c>
      <c r="S2786">
        <f t="shared" si="258"/>
        <v>2</v>
      </c>
      <c r="T2786" s="8" t="str">
        <f t="shared" si="262"/>
        <v>MEDIUM</v>
      </c>
      <c r="U2786" s="8" t="str">
        <f t="shared" si="263"/>
        <v>Moderate DTI/Income/FICO</v>
      </c>
    </row>
    <row r="2787" spans="1:21" x14ac:dyDescent="0.3">
      <c r="A2787">
        <v>65402378</v>
      </c>
      <c r="B2787" s="6">
        <v>16000</v>
      </c>
      <c r="C2787" t="s">
        <v>26</v>
      </c>
      <c r="D2787" s="4">
        <v>0.13669999999999999</v>
      </c>
      <c r="E2787" t="s">
        <v>21</v>
      </c>
      <c r="F2787" t="s">
        <v>30</v>
      </c>
      <c r="G2787" t="s">
        <v>36</v>
      </c>
      <c r="H2787" t="s">
        <v>24</v>
      </c>
      <c r="I2787" s="6">
        <v>60008</v>
      </c>
      <c r="J2787" s="8" t="str">
        <f t="shared" si="259"/>
        <v>HIGH</v>
      </c>
      <c r="K2787" t="s">
        <v>29</v>
      </c>
      <c r="L2787" t="s">
        <v>20</v>
      </c>
      <c r="M2787" s="13">
        <v>0.2626</v>
      </c>
      <c r="N2787" s="13">
        <v>26.26</v>
      </c>
      <c r="O2787">
        <v>665</v>
      </c>
      <c r="P2787">
        <v>669</v>
      </c>
      <c r="Q2787">
        <f t="shared" si="260"/>
        <v>667</v>
      </c>
      <c r="R2787" s="8" t="str">
        <f t="shared" si="261"/>
        <v>FAIR</v>
      </c>
      <c r="S2787">
        <f t="shared" si="258"/>
        <v>1</v>
      </c>
      <c r="T2787" s="8" t="str">
        <f t="shared" si="262"/>
        <v>HIGH</v>
      </c>
      <c r="U2787" s="8" t="str">
        <f t="shared" si="263"/>
        <v>High DTI / Low Income / Low FICO</v>
      </c>
    </row>
    <row r="2788" spans="1:21" x14ac:dyDescent="0.3">
      <c r="A2788">
        <v>64038095</v>
      </c>
      <c r="B2788" s="6">
        <v>32000</v>
      </c>
      <c r="C2788" t="s">
        <v>14</v>
      </c>
      <c r="D2788" s="4">
        <v>0.14330000000000001</v>
      </c>
      <c r="E2788" t="s">
        <v>21</v>
      </c>
      <c r="F2788" t="s">
        <v>56</v>
      </c>
      <c r="G2788" t="s">
        <v>33</v>
      </c>
      <c r="H2788" t="s">
        <v>24</v>
      </c>
      <c r="I2788" s="6">
        <v>75000</v>
      </c>
      <c r="J2788" s="8" t="str">
        <f t="shared" si="259"/>
        <v>HIGH</v>
      </c>
      <c r="K2788" t="s">
        <v>29</v>
      </c>
      <c r="L2788" t="s">
        <v>20</v>
      </c>
      <c r="M2788" s="13">
        <v>8.0600000000000005E-2</v>
      </c>
      <c r="N2788" s="13">
        <v>8.06</v>
      </c>
      <c r="O2788">
        <v>700</v>
      </c>
      <c r="P2788">
        <v>704</v>
      </c>
      <c r="Q2788">
        <f t="shared" si="260"/>
        <v>702</v>
      </c>
      <c r="R2788" s="8" t="str">
        <f t="shared" si="261"/>
        <v>GOOD</v>
      </c>
      <c r="S2788">
        <f t="shared" si="258"/>
        <v>3</v>
      </c>
      <c r="T2788" s="8" t="str">
        <f t="shared" si="262"/>
        <v>LOW</v>
      </c>
      <c r="U2788" s="8" t="str">
        <f t="shared" si="263"/>
        <v>Strong Profile</v>
      </c>
    </row>
    <row r="2789" spans="1:21" x14ac:dyDescent="0.3">
      <c r="A2789">
        <v>63458923</v>
      </c>
      <c r="B2789" s="6">
        <v>13000</v>
      </c>
      <c r="C2789" t="s">
        <v>14</v>
      </c>
      <c r="D2789" s="4">
        <v>0.1153</v>
      </c>
      <c r="E2789" t="s">
        <v>34</v>
      </c>
      <c r="F2789" t="s">
        <v>54</v>
      </c>
      <c r="G2789" t="s">
        <v>33</v>
      </c>
      <c r="H2789" t="s">
        <v>24</v>
      </c>
      <c r="I2789" s="6">
        <v>74074</v>
      </c>
      <c r="J2789" s="8" t="str">
        <f t="shared" si="259"/>
        <v>HIGH</v>
      </c>
      <c r="K2789" t="s">
        <v>29</v>
      </c>
      <c r="L2789" t="s">
        <v>25</v>
      </c>
      <c r="M2789" s="13">
        <v>0.34139999999999998</v>
      </c>
      <c r="N2789" s="13">
        <v>34.14</v>
      </c>
      <c r="O2789">
        <v>705</v>
      </c>
      <c r="P2789">
        <v>709</v>
      </c>
      <c r="Q2789">
        <f t="shared" si="260"/>
        <v>707</v>
      </c>
      <c r="R2789" s="8" t="str">
        <f t="shared" si="261"/>
        <v>GOOD</v>
      </c>
      <c r="S2789">
        <f t="shared" si="258"/>
        <v>1</v>
      </c>
      <c r="T2789" s="8" t="str">
        <f t="shared" si="262"/>
        <v>HIGH</v>
      </c>
      <c r="U2789" s="8" t="str">
        <f t="shared" si="263"/>
        <v>High DTI / Low Income / Low FICO</v>
      </c>
    </row>
    <row r="2790" spans="1:21" x14ac:dyDescent="0.3">
      <c r="A2790">
        <v>65484613</v>
      </c>
      <c r="B2790" s="6">
        <v>30000</v>
      </c>
      <c r="C2790" t="s">
        <v>26</v>
      </c>
      <c r="D2790" s="4">
        <v>0.1149</v>
      </c>
      <c r="E2790" t="s">
        <v>34</v>
      </c>
      <c r="F2790" t="s">
        <v>54</v>
      </c>
      <c r="G2790" t="s">
        <v>72</v>
      </c>
      <c r="H2790" t="s">
        <v>24</v>
      </c>
      <c r="I2790" s="6">
        <v>90000</v>
      </c>
      <c r="J2790" s="8" t="str">
        <f t="shared" si="259"/>
        <v>HIGH</v>
      </c>
      <c r="K2790" t="s">
        <v>29</v>
      </c>
      <c r="L2790" t="s">
        <v>20</v>
      </c>
      <c r="M2790" s="13">
        <v>0.17</v>
      </c>
      <c r="N2790" s="13">
        <v>17</v>
      </c>
      <c r="O2790">
        <v>675</v>
      </c>
      <c r="P2790">
        <v>679</v>
      </c>
      <c r="Q2790">
        <f t="shared" si="260"/>
        <v>677</v>
      </c>
      <c r="R2790" s="8" t="str">
        <f t="shared" si="261"/>
        <v>FAIR</v>
      </c>
      <c r="S2790">
        <f t="shared" si="258"/>
        <v>2</v>
      </c>
      <c r="T2790" s="8" t="str">
        <f t="shared" si="262"/>
        <v>MEDIUM</v>
      </c>
      <c r="U2790" s="8" t="str">
        <f t="shared" si="263"/>
        <v>Moderate DTI/Income/FICO</v>
      </c>
    </row>
    <row r="2791" spans="1:21" x14ac:dyDescent="0.3">
      <c r="A2791">
        <v>67495245</v>
      </c>
      <c r="B2791" s="6">
        <v>6000</v>
      </c>
      <c r="C2791" t="s">
        <v>26</v>
      </c>
      <c r="D2791" s="4">
        <v>7.2599999999999998E-2</v>
      </c>
      <c r="E2791" t="s">
        <v>45</v>
      </c>
      <c r="F2791" t="s">
        <v>61</v>
      </c>
      <c r="G2791" t="s">
        <v>69</v>
      </c>
      <c r="H2791" t="s">
        <v>37</v>
      </c>
      <c r="I2791" s="6">
        <v>50000</v>
      </c>
      <c r="J2791" s="8" t="str">
        <f t="shared" si="259"/>
        <v>MEDIUM</v>
      </c>
      <c r="K2791" t="s">
        <v>48</v>
      </c>
      <c r="L2791" t="s">
        <v>25</v>
      </c>
      <c r="M2791" s="13">
        <v>7.6799999999999993E-2</v>
      </c>
      <c r="N2791" s="13">
        <v>7.68</v>
      </c>
      <c r="O2791">
        <v>720</v>
      </c>
      <c r="P2791">
        <v>724</v>
      </c>
      <c r="Q2791">
        <f t="shared" si="260"/>
        <v>722</v>
      </c>
      <c r="R2791" s="8" t="str">
        <f t="shared" si="261"/>
        <v>GOOD</v>
      </c>
      <c r="S2791">
        <f t="shared" si="258"/>
        <v>2</v>
      </c>
      <c r="T2791" s="8" t="str">
        <f t="shared" si="262"/>
        <v>MEDIUM</v>
      </c>
      <c r="U2791" s="8" t="str">
        <f t="shared" si="263"/>
        <v>Moderate DTI/Income/FICO</v>
      </c>
    </row>
    <row r="2792" spans="1:21" x14ac:dyDescent="0.3">
      <c r="A2792">
        <v>63888819</v>
      </c>
      <c r="B2792" s="6">
        <v>18000</v>
      </c>
      <c r="C2792" t="s">
        <v>14</v>
      </c>
      <c r="D2792" s="4">
        <v>0.1318</v>
      </c>
      <c r="E2792" t="s">
        <v>21</v>
      </c>
      <c r="F2792" t="s">
        <v>32</v>
      </c>
      <c r="G2792" t="s">
        <v>33</v>
      </c>
      <c r="H2792" t="s">
        <v>37</v>
      </c>
      <c r="I2792" s="6">
        <v>55000</v>
      </c>
      <c r="J2792" s="8" t="str">
        <f t="shared" si="259"/>
        <v>MEDIUM</v>
      </c>
      <c r="K2792" t="s">
        <v>19</v>
      </c>
      <c r="L2792" t="s">
        <v>25</v>
      </c>
      <c r="M2792" s="13">
        <v>0.3599</v>
      </c>
      <c r="N2792" s="13">
        <v>35.99</v>
      </c>
      <c r="O2792">
        <v>685</v>
      </c>
      <c r="P2792">
        <v>689</v>
      </c>
      <c r="Q2792">
        <f t="shared" si="260"/>
        <v>687</v>
      </c>
      <c r="R2792" s="8" t="str">
        <f t="shared" si="261"/>
        <v>FAIR</v>
      </c>
      <c r="S2792">
        <f t="shared" si="258"/>
        <v>1</v>
      </c>
      <c r="T2792" s="8" t="str">
        <f t="shared" si="262"/>
        <v>HIGH</v>
      </c>
      <c r="U2792" s="8" t="str">
        <f t="shared" si="263"/>
        <v>High DTI / Low Income / Low FICO</v>
      </c>
    </row>
    <row r="2793" spans="1:21" x14ac:dyDescent="0.3">
      <c r="A2793">
        <v>67135367</v>
      </c>
      <c r="B2793" s="6">
        <v>12000</v>
      </c>
      <c r="C2793" t="s">
        <v>14</v>
      </c>
      <c r="D2793" s="4">
        <v>0.14480000000000001</v>
      </c>
      <c r="E2793" t="s">
        <v>21</v>
      </c>
      <c r="F2793" t="s">
        <v>56</v>
      </c>
      <c r="G2793" t="s">
        <v>36</v>
      </c>
      <c r="H2793" t="s">
        <v>24</v>
      </c>
      <c r="I2793" s="6">
        <v>95000</v>
      </c>
      <c r="J2793" s="8" t="str">
        <f t="shared" si="259"/>
        <v>HIGH</v>
      </c>
      <c r="K2793" t="s">
        <v>19</v>
      </c>
      <c r="L2793" t="s">
        <v>20</v>
      </c>
      <c r="M2793" s="13">
        <v>0.29139999999999999</v>
      </c>
      <c r="N2793" s="13">
        <v>29.14</v>
      </c>
      <c r="O2793">
        <v>715</v>
      </c>
      <c r="P2793">
        <v>719</v>
      </c>
      <c r="Q2793">
        <f t="shared" si="260"/>
        <v>717</v>
      </c>
      <c r="R2793" s="8" t="str">
        <f t="shared" si="261"/>
        <v>GOOD</v>
      </c>
      <c r="S2793">
        <f t="shared" si="258"/>
        <v>1</v>
      </c>
      <c r="T2793" s="8" t="str">
        <f t="shared" si="262"/>
        <v>HIGH</v>
      </c>
      <c r="U2793" s="8" t="str">
        <f t="shared" si="263"/>
        <v>High DTI / Low Income / Low FICO</v>
      </c>
    </row>
    <row r="2794" spans="1:21" x14ac:dyDescent="0.3">
      <c r="A2794">
        <v>65644386</v>
      </c>
      <c r="B2794" s="6">
        <v>6500</v>
      </c>
      <c r="C2794" t="s">
        <v>26</v>
      </c>
      <c r="D2794" s="4">
        <v>9.1700000000000004E-2</v>
      </c>
      <c r="E2794" t="s">
        <v>34</v>
      </c>
      <c r="F2794" t="s">
        <v>68</v>
      </c>
      <c r="G2794" t="s">
        <v>28</v>
      </c>
      <c r="H2794" t="s">
        <v>37</v>
      </c>
      <c r="I2794" s="6">
        <v>50000</v>
      </c>
      <c r="J2794" s="8" t="str">
        <f t="shared" si="259"/>
        <v>MEDIUM</v>
      </c>
      <c r="K2794" t="s">
        <v>29</v>
      </c>
      <c r="L2794" t="s">
        <v>25</v>
      </c>
      <c r="M2794" s="13">
        <v>5.5899999999999998E-2</v>
      </c>
      <c r="N2794" s="13">
        <v>5.59</v>
      </c>
      <c r="O2794">
        <v>660</v>
      </c>
      <c r="P2794">
        <v>664</v>
      </c>
      <c r="Q2794">
        <f t="shared" si="260"/>
        <v>662</v>
      </c>
      <c r="R2794" s="8" t="str">
        <f t="shared" si="261"/>
        <v>FAIR</v>
      </c>
      <c r="S2794">
        <f t="shared" si="258"/>
        <v>2</v>
      </c>
      <c r="T2794" s="8" t="str">
        <f t="shared" si="262"/>
        <v>MEDIUM</v>
      </c>
      <c r="U2794" s="8" t="str">
        <f t="shared" si="263"/>
        <v>Moderate DTI/Income/FICO</v>
      </c>
    </row>
    <row r="2795" spans="1:21" x14ac:dyDescent="0.3">
      <c r="A2795">
        <v>67465905</v>
      </c>
      <c r="B2795" s="6">
        <v>15000</v>
      </c>
      <c r="C2795" t="s">
        <v>26</v>
      </c>
      <c r="D2795" s="4">
        <v>9.1700000000000004E-2</v>
      </c>
      <c r="E2795" t="s">
        <v>34</v>
      </c>
      <c r="F2795" t="s">
        <v>68</v>
      </c>
      <c r="G2795" t="s">
        <v>23</v>
      </c>
      <c r="H2795" t="s">
        <v>37</v>
      </c>
      <c r="I2795" s="6">
        <v>53000</v>
      </c>
      <c r="J2795" s="8" t="str">
        <f t="shared" si="259"/>
        <v>MEDIUM</v>
      </c>
      <c r="K2795" t="s">
        <v>29</v>
      </c>
      <c r="L2795" t="s">
        <v>20</v>
      </c>
      <c r="M2795" s="13">
        <v>0.24129999999999999</v>
      </c>
      <c r="N2795" s="13">
        <v>24.13</v>
      </c>
      <c r="O2795">
        <v>690</v>
      </c>
      <c r="P2795">
        <v>694</v>
      </c>
      <c r="Q2795">
        <f t="shared" si="260"/>
        <v>692</v>
      </c>
      <c r="R2795" s="8" t="str">
        <f t="shared" si="261"/>
        <v>FAIR</v>
      </c>
      <c r="S2795">
        <f t="shared" si="258"/>
        <v>1</v>
      </c>
      <c r="T2795" s="8" t="str">
        <f t="shared" si="262"/>
        <v>HIGH</v>
      </c>
      <c r="U2795" s="8" t="str">
        <f t="shared" si="263"/>
        <v>High DTI / Low Income / Low FICO</v>
      </c>
    </row>
    <row r="2796" spans="1:21" x14ac:dyDescent="0.3">
      <c r="A2796">
        <v>67715945</v>
      </c>
      <c r="B2796" s="6">
        <v>16000</v>
      </c>
      <c r="C2796" t="s">
        <v>14</v>
      </c>
      <c r="D2796" s="4">
        <v>0.10640000000000001</v>
      </c>
      <c r="E2796" t="s">
        <v>34</v>
      </c>
      <c r="F2796" t="s">
        <v>49</v>
      </c>
      <c r="G2796" t="s">
        <v>33</v>
      </c>
      <c r="H2796" t="s">
        <v>24</v>
      </c>
      <c r="I2796" s="6">
        <v>82000</v>
      </c>
      <c r="J2796" s="8" t="str">
        <f t="shared" si="259"/>
        <v>HIGH</v>
      </c>
      <c r="K2796" t="s">
        <v>29</v>
      </c>
      <c r="L2796" t="s">
        <v>20</v>
      </c>
      <c r="M2796" s="13">
        <v>0.11939999999999999</v>
      </c>
      <c r="N2796" s="13">
        <v>11.94</v>
      </c>
      <c r="O2796">
        <v>720</v>
      </c>
      <c r="P2796">
        <v>724</v>
      </c>
      <c r="Q2796">
        <f t="shared" si="260"/>
        <v>722</v>
      </c>
      <c r="R2796" s="8" t="str">
        <f t="shared" si="261"/>
        <v>GOOD</v>
      </c>
      <c r="S2796">
        <f t="shared" si="258"/>
        <v>3</v>
      </c>
      <c r="T2796" s="8" t="str">
        <f t="shared" si="262"/>
        <v>LOW</v>
      </c>
      <c r="U2796" s="8" t="str">
        <f t="shared" si="263"/>
        <v>Strong Profile</v>
      </c>
    </row>
    <row r="2797" spans="1:21" x14ac:dyDescent="0.3">
      <c r="A2797">
        <v>65019084</v>
      </c>
      <c r="B2797" s="6">
        <v>17000</v>
      </c>
      <c r="C2797" t="s">
        <v>26</v>
      </c>
      <c r="D2797" s="4">
        <v>9.1700000000000004E-2</v>
      </c>
      <c r="E2797" t="s">
        <v>34</v>
      </c>
      <c r="F2797" t="s">
        <v>68</v>
      </c>
      <c r="G2797" t="s">
        <v>39</v>
      </c>
      <c r="H2797" t="s">
        <v>24</v>
      </c>
      <c r="I2797" s="6">
        <v>75000</v>
      </c>
      <c r="J2797" s="8" t="str">
        <f t="shared" si="259"/>
        <v>HIGH</v>
      </c>
      <c r="K2797" t="s">
        <v>29</v>
      </c>
      <c r="L2797" t="s">
        <v>25</v>
      </c>
      <c r="M2797" s="13">
        <v>0.30909999999999999</v>
      </c>
      <c r="N2797" s="13">
        <v>30.91</v>
      </c>
      <c r="O2797">
        <v>675</v>
      </c>
      <c r="P2797">
        <v>679</v>
      </c>
      <c r="Q2797">
        <f t="shared" si="260"/>
        <v>677</v>
      </c>
      <c r="R2797" s="8" t="str">
        <f t="shared" si="261"/>
        <v>FAIR</v>
      </c>
      <c r="S2797">
        <f t="shared" si="258"/>
        <v>1</v>
      </c>
      <c r="T2797" s="8" t="str">
        <f t="shared" si="262"/>
        <v>HIGH</v>
      </c>
      <c r="U2797" s="8" t="str">
        <f t="shared" si="263"/>
        <v>High DTI / Low Income / Low FICO</v>
      </c>
    </row>
    <row r="2798" spans="1:21" x14ac:dyDescent="0.3">
      <c r="A2798">
        <v>67288023</v>
      </c>
      <c r="B2798" s="6">
        <v>20000</v>
      </c>
      <c r="C2798" t="s">
        <v>14</v>
      </c>
      <c r="D2798" s="4">
        <v>0.1318</v>
      </c>
      <c r="E2798" t="s">
        <v>21</v>
      </c>
      <c r="F2798" t="s">
        <v>32</v>
      </c>
      <c r="G2798" t="s">
        <v>33</v>
      </c>
      <c r="H2798" t="s">
        <v>24</v>
      </c>
      <c r="I2798" s="6">
        <v>75000</v>
      </c>
      <c r="J2798" s="8" t="str">
        <f t="shared" si="259"/>
        <v>HIGH</v>
      </c>
      <c r="K2798" t="s">
        <v>19</v>
      </c>
      <c r="L2798" t="s">
        <v>20</v>
      </c>
      <c r="M2798" s="13">
        <v>0.16469999999999999</v>
      </c>
      <c r="N2798" s="13">
        <v>16.47</v>
      </c>
      <c r="O2798">
        <v>665</v>
      </c>
      <c r="P2798">
        <v>669</v>
      </c>
      <c r="Q2798">
        <f t="shared" si="260"/>
        <v>667</v>
      </c>
      <c r="R2798" s="8" t="str">
        <f t="shared" si="261"/>
        <v>FAIR</v>
      </c>
      <c r="S2798">
        <f t="shared" si="258"/>
        <v>2</v>
      </c>
      <c r="T2798" s="8" t="str">
        <f t="shared" si="262"/>
        <v>MEDIUM</v>
      </c>
      <c r="U2798" s="8" t="str">
        <f t="shared" si="263"/>
        <v>Moderate DTI/Income/FICO</v>
      </c>
    </row>
    <row r="2799" spans="1:21" x14ac:dyDescent="0.3">
      <c r="A2799">
        <v>68038592</v>
      </c>
      <c r="B2799" s="6">
        <v>10000</v>
      </c>
      <c r="C2799" t="s">
        <v>26</v>
      </c>
      <c r="D2799" s="4">
        <v>9.1700000000000004E-2</v>
      </c>
      <c r="E2799" t="s">
        <v>34</v>
      </c>
      <c r="F2799" t="s">
        <v>68</v>
      </c>
      <c r="G2799" t="s">
        <v>47</v>
      </c>
      <c r="H2799" t="s">
        <v>24</v>
      </c>
      <c r="I2799" s="6">
        <v>45000</v>
      </c>
      <c r="J2799" s="8" t="str">
        <f t="shared" si="259"/>
        <v>MEDIUM</v>
      </c>
      <c r="K2799" t="s">
        <v>29</v>
      </c>
      <c r="L2799" t="s">
        <v>25</v>
      </c>
      <c r="M2799" s="13">
        <v>3.8399999999999997E-2</v>
      </c>
      <c r="N2799" s="13">
        <v>3.84</v>
      </c>
      <c r="O2799">
        <v>685</v>
      </c>
      <c r="P2799">
        <v>689</v>
      </c>
      <c r="Q2799">
        <f t="shared" si="260"/>
        <v>687</v>
      </c>
      <c r="R2799" s="8" t="str">
        <f t="shared" si="261"/>
        <v>FAIR</v>
      </c>
      <c r="S2799">
        <f t="shared" si="258"/>
        <v>2</v>
      </c>
      <c r="T2799" s="8" t="str">
        <f t="shared" si="262"/>
        <v>MEDIUM</v>
      </c>
      <c r="U2799" s="8" t="str">
        <f t="shared" si="263"/>
        <v>Moderate DTI/Income/FICO</v>
      </c>
    </row>
    <row r="2800" spans="1:21" x14ac:dyDescent="0.3">
      <c r="A2800">
        <v>62784521</v>
      </c>
      <c r="B2800" s="6">
        <v>2000</v>
      </c>
      <c r="C2800" t="s">
        <v>26</v>
      </c>
      <c r="D2800" s="4">
        <v>5.3200000000000004E-2</v>
      </c>
      <c r="E2800" t="s">
        <v>45</v>
      </c>
      <c r="F2800" t="s">
        <v>57</v>
      </c>
      <c r="G2800" t="s">
        <v>36</v>
      </c>
      <c r="H2800" t="s">
        <v>37</v>
      </c>
      <c r="I2800" s="6">
        <v>19000</v>
      </c>
      <c r="J2800" s="8" t="str">
        <f t="shared" si="259"/>
        <v>LOW</v>
      </c>
      <c r="K2800" t="s">
        <v>29</v>
      </c>
      <c r="L2800" t="s">
        <v>25</v>
      </c>
      <c r="M2800" s="13">
        <v>5.62E-2</v>
      </c>
      <c r="N2800" s="13">
        <v>5.62</v>
      </c>
      <c r="O2800">
        <v>705</v>
      </c>
      <c r="P2800">
        <v>709</v>
      </c>
      <c r="Q2800">
        <f t="shared" si="260"/>
        <v>707</v>
      </c>
      <c r="R2800" s="8" t="str">
        <f t="shared" si="261"/>
        <v>GOOD</v>
      </c>
      <c r="S2800">
        <f t="shared" si="258"/>
        <v>1</v>
      </c>
      <c r="T2800" s="8" t="str">
        <f t="shared" si="262"/>
        <v>HIGH</v>
      </c>
      <c r="U2800" s="8" t="str">
        <f t="shared" si="263"/>
        <v>High DTI / Low Income / Low FICO</v>
      </c>
    </row>
    <row r="2801" spans="1:21" x14ac:dyDescent="0.3">
      <c r="A2801">
        <v>63430387</v>
      </c>
      <c r="B2801" s="6">
        <v>9600</v>
      </c>
      <c r="C2801" t="s">
        <v>26</v>
      </c>
      <c r="D2801" s="4">
        <v>6.2400000000000004E-2</v>
      </c>
      <c r="E2801" t="s">
        <v>45</v>
      </c>
      <c r="F2801" t="s">
        <v>62</v>
      </c>
      <c r="G2801" t="s">
        <v>33</v>
      </c>
      <c r="H2801" t="s">
        <v>24</v>
      </c>
      <c r="I2801" s="6">
        <v>125213</v>
      </c>
      <c r="J2801" s="8" t="str">
        <f t="shared" si="259"/>
        <v>HIGH</v>
      </c>
      <c r="K2801" t="s">
        <v>29</v>
      </c>
      <c r="L2801" t="s">
        <v>31</v>
      </c>
      <c r="M2801" s="13">
        <v>0.19</v>
      </c>
      <c r="N2801" s="13">
        <v>19</v>
      </c>
      <c r="O2801">
        <v>735</v>
      </c>
      <c r="P2801">
        <v>739</v>
      </c>
      <c r="Q2801">
        <f t="shared" si="260"/>
        <v>737</v>
      </c>
      <c r="R2801" s="8" t="str">
        <f t="shared" si="261"/>
        <v>GOOD</v>
      </c>
      <c r="S2801">
        <f t="shared" si="258"/>
        <v>2</v>
      </c>
      <c r="T2801" s="8" t="str">
        <f t="shared" si="262"/>
        <v>MEDIUM</v>
      </c>
      <c r="U2801" s="8" t="str">
        <f t="shared" si="263"/>
        <v>Moderate DTI/Income/FICO</v>
      </c>
    </row>
    <row r="2802" spans="1:21" x14ac:dyDescent="0.3">
      <c r="A2802">
        <v>66574735</v>
      </c>
      <c r="B2802" s="6">
        <v>6025</v>
      </c>
      <c r="C2802" t="s">
        <v>26</v>
      </c>
      <c r="D2802" s="4">
        <v>7.2599999999999998E-2</v>
      </c>
      <c r="E2802" t="s">
        <v>45</v>
      </c>
      <c r="F2802" t="s">
        <v>61</v>
      </c>
      <c r="H2802" t="s">
        <v>37</v>
      </c>
      <c r="I2802" s="6">
        <v>20098</v>
      </c>
      <c r="J2802" s="8" t="str">
        <f t="shared" si="259"/>
        <v>LOW</v>
      </c>
      <c r="K2802" t="s">
        <v>48</v>
      </c>
      <c r="L2802" t="s">
        <v>25</v>
      </c>
      <c r="M2802" s="13">
        <v>0.13140000000000002</v>
      </c>
      <c r="N2802" s="13">
        <v>13.140000000000002</v>
      </c>
      <c r="O2802">
        <v>690</v>
      </c>
      <c r="P2802">
        <v>694</v>
      </c>
      <c r="Q2802">
        <f t="shared" si="260"/>
        <v>692</v>
      </c>
      <c r="R2802" s="8" t="str">
        <f t="shared" si="261"/>
        <v>FAIR</v>
      </c>
      <c r="S2802">
        <f t="shared" si="258"/>
        <v>1</v>
      </c>
      <c r="T2802" s="8" t="str">
        <f t="shared" si="262"/>
        <v>HIGH</v>
      </c>
      <c r="U2802" s="8" t="str">
        <f t="shared" si="263"/>
        <v>High DTI / Low Income / Low FICO</v>
      </c>
    </row>
    <row r="2803" spans="1:21" x14ac:dyDescent="0.3">
      <c r="A2803">
        <v>67839974</v>
      </c>
      <c r="B2803" s="6">
        <v>35000</v>
      </c>
      <c r="C2803" t="s">
        <v>14</v>
      </c>
      <c r="D2803" s="4">
        <v>0.1757</v>
      </c>
      <c r="E2803" t="s">
        <v>15</v>
      </c>
      <c r="F2803" t="s">
        <v>52</v>
      </c>
      <c r="G2803" t="s">
        <v>23</v>
      </c>
      <c r="H2803" t="s">
        <v>24</v>
      </c>
      <c r="I2803" s="6">
        <v>109626</v>
      </c>
      <c r="J2803" s="8" t="str">
        <f t="shared" si="259"/>
        <v>HIGH</v>
      </c>
      <c r="K2803" t="s">
        <v>29</v>
      </c>
      <c r="L2803" t="s">
        <v>20</v>
      </c>
      <c r="M2803" s="13">
        <v>0.32819999999999999</v>
      </c>
      <c r="N2803" s="13">
        <v>32.82</v>
      </c>
      <c r="O2803">
        <v>695</v>
      </c>
      <c r="P2803">
        <v>699</v>
      </c>
      <c r="Q2803">
        <f t="shared" si="260"/>
        <v>697</v>
      </c>
      <c r="R2803" s="8" t="str">
        <f t="shared" si="261"/>
        <v>FAIR</v>
      </c>
      <c r="S2803">
        <f t="shared" si="258"/>
        <v>1</v>
      </c>
      <c r="T2803" s="8" t="str">
        <f t="shared" si="262"/>
        <v>HIGH</v>
      </c>
      <c r="U2803" s="8" t="str">
        <f t="shared" si="263"/>
        <v>High DTI / Low Income / Low FICO</v>
      </c>
    </row>
    <row r="2804" spans="1:21" x14ac:dyDescent="0.3">
      <c r="A2804">
        <v>63504722</v>
      </c>
      <c r="B2804" s="6">
        <v>35000</v>
      </c>
      <c r="C2804" t="s">
        <v>14</v>
      </c>
      <c r="D2804" s="4">
        <v>0.17859999999999998</v>
      </c>
      <c r="E2804" t="s">
        <v>15</v>
      </c>
      <c r="F2804" t="s">
        <v>51</v>
      </c>
      <c r="G2804" t="s">
        <v>23</v>
      </c>
      <c r="H2804" t="s">
        <v>24</v>
      </c>
      <c r="I2804" s="6">
        <v>115000</v>
      </c>
      <c r="J2804" s="8" t="str">
        <f t="shared" si="259"/>
        <v>HIGH</v>
      </c>
      <c r="K2804" t="s">
        <v>48</v>
      </c>
      <c r="L2804" t="s">
        <v>20</v>
      </c>
      <c r="M2804" s="13">
        <v>0.16159999999999999</v>
      </c>
      <c r="N2804" s="13">
        <v>16.16</v>
      </c>
      <c r="O2804">
        <v>695</v>
      </c>
      <c r="P2804">
        <v>699</v>
      </c>
      <c r="Q2804">
        <f t="shared" si="260"/>
        <v>697</v>
      </c>
      <c r="R2804" s="8" t="str">
        <f t="shared" si="261"/>
        <v>FAIR</v>
      </c>
      <c r="S2804">
        <f t="shared" si="258"/>
        <v>2</v>
      </c>
      <c r="T2804" s="8" t="str">
        <f t="shared" si="262"/>
        <v>MEDIUM</v>
      </c>
      <c r="U2804" s="8" t="str">
        <f t="shared" si="263"/>
        <v>Moderate DTI/Income/FICO</v>
      </c>
    </row>
    <row r="2805" spans="1:21" x14ac:dyDescent="0.3">
      <c r="A2805">
        <v>63507019</v>
      </c>
      <c r="B2805" s="6">
        <v>28600</v>
      </c>
      <c r="C2805" t="s">
        <v>26</v>
      </c>
      <c r="D2805" s="4">
        <v>0.18489999999999998</v>
      </c>
      <c r="E2805" t="s">
        <v>43</v>
      </c>
      <c r="F2805" t="s">
        <v>70</v>
      </c>
      <c r="G2805" t="s">
        <v>60</v>
      </c>
      <c r="H2805" t="s">
        <v>37</v>
      </c>
      <c r="I2805" s="6">
        <v>65000</v>
      </c>
      <c r="J2805" s="8" t="str">
        <f t="shared" si="259"/>
        <v>HIGH</v>
      </c>
      <c r="K2805" t="s">
        <v>48</v>
      </c>
      <c r="L2805" t="s">
        <v>20</v>
      </c>
      <c r="M2805" s="13">
        <v>0.22489999999999999</v>
      </c>
      <c r="N2805" s="13">
        <v>22.49</v>
      </c>
      <c r="O2805">
        <v>700</v>
      </c>
      <c r="P2805">
        <v>704</v>
      </c>
      <c r="Q2805">
        <f t="shared" si="260"/>
        <v>702</v>
      </c>
      <c r="R2805" s="8" t="str">
        <f t="shared" si="261"/>
        <v>GOOD</v>
      </c>
      <c r="S2805">
        <f t="shared" si="258"/>
        <v>1</v>
      </c>
      <c r="T2805" s="8" t="str">
        <f t="shared" si="262"/>
        <v>HIGH</v>
      </c>
      <c r="U2805" s="8" t="str">
        <f t="shared" si="263"/>
        <v>High DTI / Low Income / Low FICO</v>
      </c>
    </row>
    <row r="2806" spans="1:21" x14ac:dyDescent="0.3">
      <c r="A2806">
        <v>63407565</v>
      </c>
      <c r="B2806" s="6">
        <v>6000</v>
      </c>
      <c r="C2806" t="s">
        <v>26</v>
      </c>
      <c r="D2806" s="4">
        <v>0.1333</v>
      </c>
      <c r="E2806" t="s">
        <v>21</v>
      </c>
      <c r="F2806" t="s">
        <v>32</v>
      </c>
      <c r="G2806" t="s">
        <v>72</v>
      </c>
      <c r="H2806" t="s">
        <v>37</v>
      </c>
      <c r="I2806" s="6">
        <v>77500</v>
      </c>
      <c r="J2806" s="8" t="str">
        <f t="shared" si="259"/>
        <v>HIGH</v>
      </c>
      <c r="K2806" t="s">
        <v>29</v>
      </c>
      <c r="L2806" t="s">
        <v>20</v>
      </c>
      <c r="M2806" s="13">
        <v>2.52E-2</v>
      </c>
      <c r="N2806" s="13">
        <v>2.52</v>
      </c>
      <c r="O2806">
        <v>680</v>
      </c>
      <c r="P2806">
        <v>684</v>
      </c>
      <c r="Q2806">
        <f t="shared" si="260"/>
        <v>682</v>
      </c>
      <c r="R2806" s="8" t="str">
        <f t="shared" si="261"/>
        <v>FAIR</v>
      </c>
      <c r="S2806">
        <f t="shared" si="258"/>
        <v>2</v>
      </c>
      <c r="T2806" s="8" t="str">
        <f t="shared" si="262"/>
        <v>MEDIUM</v>
      </c>
      <c r="U2806" s="8" t="str">
        <f t="shared" si="263"/>
        <v>Moderate DTI/Income/FICO</v>
      </c>
    </row>
    <row r="2807" spans="1:21" x14ac:dyDescent="0.3">
      <c r="A2807">
        <v>63404652</v>
      </c>
      <c r="B2807" s="6">
        <v>12600</v>
      </c>
      <c r="C2807" t="s">
        <v>26</v>
      </c>
      <c r="D2807" s="4">
        <v>0.20989999999999998</v>
      </c>
      <c r="E2807" t="s">
        <v>43</v>
      </c>
      <c r="F2807" t="s">
        <v>73</v>
      </c>
      <c r="G2807" t="s">
        <v>33</v>
      </c>
      <c r="H2807" t="s">
        <v>24</v>
      </c>
      <c r="I2807" s="6">
        <v>35000</v>
      </c>
      <c r="J2807" s="8" t="str">
        <f t="shared" si="259"/>
        <v>LOW</v>
      </c>
      <c r="K2807" t="s">
        <v>29</v>
      </c>
      <c r="L2807" t="s">
        <v>20</v>
      </c>
      <c r="M2807" s="13">
        <v>0.27300000000000002</v>
      </c>
      <c r="N2807" s="13">
        <v>27.3</v>
      </c>
      <c r="O2807">
        <v>700</v>
      </c>
      <c r="P2807">
        <v>704</v>
      </c>
      <c r="Q2807">
        <f t="shared" si="260"/>
        <v>702</v>
      </c>
      <c r="R2807" s="8" t="str">
        <f t="shared" si="261"/>
        <v>GOOD</v>
      </c>
      <c r="S2807">
        <f t="shared" si="258"/>
        <v>1</v>
      </c>
      <c r="T2807" s="8" t="str">
        <f t="shared" si="262"/>
        <v>HIGH</v>
      </c>
      <c r="U2807" s="8" t="str">
        <f t="shared" si="263"/>
        <v>High DTI / Low Income / Low FICO</v>
      </c>
    </row>
    <row r="2808" spans="1:21" x14ac:dyDescent="0.3">
      <c r="A2808">
        <v>63958677</v>
      </c>
      <c r="B2808" s="6">
        <v>14400</v>
      </c>
      <c r="C2808" t="s">
        <v>26</v>
      </c>
      <c r="D2808" s="4">
        <v>0.13669999999999999</v>
      </c>
      <c r="E2808" t="s">
        <v>21</v>
      </c>
      <c r="F2808" t="s">
        <v>30</v>
      </c>
      <c r="G2808" t="s">
        <v>69</v>
      </c>
      <c r="H2808" t="s">
        <v>18</v>
      </c>
      <c r="I2808" s="6">
        <v>143658</v>
      </c>
      <c r="J2808" s="8" t="str">
        <f t="shared" si="259"/>
        <v>HIGH</v>
      </c>
      <c r="K2808" t="s">
        <v>48</v>
      </c>
      <c r="L2808" t="s">
        <v>31</v>
      </c>
      <c r="M2808" s="13">
        <v>0.25120000000000003</v>
      </c>
      <c r="N2808" s="13">
        <v>25.120000000000005</v>
      </c>
      <c r="O2808">
        <v>660</v>
      </c>
      <c r="P2808">
        <v>664</v>
      </c>
      <c r="Q2808">
        <f t="shared" si="260"/>
        <v>662</v>
      </c>
      <c r="R2808" s="8" t="str">
        <f t="shared" si="261"/>
        <v>FAIR</v>
      </c>
      <c r="S2808">
        <f t="shared" si="258"/>
        <v>1</v>
      </c>
      <c r="T2808" s="8" t="str">
        <f t="shared" si="262"/>
        <v>HIGH</v>
      </c>
      <c r="U2808" s="8" t="str">
        <f t="shared" si="263"/>
        <v>High DTI / Low Income / Low FICO</v>
      </c>
    </row>
    <row r="2809" spans="1:21" x14ac:dyDescent="0.3">
      <c r="A2809">
        <v>65695355</v>
      </c>
      <c r="B2809" s="6">
        <v>10000</v>
      </c>
      <c r="C2809" t="s">
        <v>26</v>
      </c>
      <c r="D2809" s="4">
        <v>0.1099</v>
      </c>
      <c r="E2809" t="s">
        <v>34</v>
      </c>
      <c r="F2809" t="s">
        <v>49</v>
      </c>
      <c r="G2809" t="s">
        <v>33</v>
      </c>
      <c r="H2809" t="s">
        <v>37</v>
      </c>
      <c r="I2809" s="6">
        <v>59355</v>
      </c>
      <c r="J2809" s="8" t="str">
        <f t="shared" si="259"/>
        <v>MEDIUM</v>
      </c>
      <c r="K2809" t="s">
        <v>29</v>
      </c>
      <c r="L2809" t="s">
        <v>20</v>
      </c>
      <c r="M2809" s="13">
        <v>0.17309999999999998</v>
      </c>
      <c r="N2809" s="13">
        <v>17.309999999999999</v>
      </c>
      <c r="O2809">
        <v>715</v>
      </c>
      <c r="P2809">
        <v>719</v>
      </c>
      <c r="Q2809">
        <f t="shared" si="260"/>
        <v>717</v>
      </c>
      <c r="R2809" s="8" t="str">
        <f t="shared" si="261"/>
        <v>GOOD</v>
      </c>
      <c r="S2809">
        <f t="shared" si="258"/>
        <v>2</v>
      </c>
      <c r="T2809" s="8" t="str">
        <f t="shared" si="262"/>
        <v>MEDIUM</v>
      </c>
      <c r="U2809" s="8" t="str">
        <f t="shared" si="263"/>
        <v>Moderate DTI/Income/FICO</v>
      </c>
    </row>
    <row r="2810" spans="1:21" x14ac:dyDescent="0.3">
      <c r="A2810">
        <v>63475789</v>
      </c>
      <c r="B2810" s="6">
        <v>15000</v>
      </c>
      <c r="C2810" t="s">
        <v>26</v>
      </c>
      <c r="D2810" s="4">
        <v>8.1799999999999998E-2</v>
      </c>
      <c r="E2810" t="s">
        <v>34</v>
      </c>
      <c r="F2810" t="s">
        <v>35</v>
      </c>
      <c r="G2810" t="s">
        <v>33</v>
      </c>
      <c r="H2810" t="s">
        <v>24</v>
      </c>
      <c r="I2810" s="6">
        <v>108240</v>
      </c>
      <c r="J2810" s="8" t="str">
        <f t="shared" si="259"/>
        <v>HIGH</v>
      </c>
      <c r="K2810" t="s">
        <v>29</v>
      </c>
      <c r="L2810" t="s">
        <v>31</v>
      </c>
      <c r="M2810" s="13">
        <v>0.11749999999999999</v>
      </c>
      <c r="N2810" s="13">
        <v>11.75</v>
      </c>
      <c r="O2810">
        <v>675</v>
      </c>
      <c r="P2810">
        <v>679</v>
      </c>
      <c r="Q2810">
        <f t="shared" si="260"/>
        <v>677</v>
      </c>
      <c r="R2810" s="8" t="str">
        <f t="shared" si="261"/>
        <v>FAIR</v>
      </c>
      <c r="S2810">
        <f t="shared" si="258"/>
        <v>2</v>
      </c>
      <c r="T2810" s="8" t="str">
        <f t="shared" si="262"/>
        <v>MEDIUM</v>
      </c>
      <c r="U2810" s="8" t="str">
        <f t="shared" si="263"/>
        <v>Moderate DTI/Income/FICO</v>
      </c>
    </row>
    <row r="2811" spans="1:21" x14ac:dyDescent="0.3">
      <c r="A2811">
        <v>65294005</v>
      </c>
      <c r="B2811" s="6">
        <v>18600</v>
      </c>
      <c r="C2811" t="s">
        <v>14</v>
      </c>
      <c r="D2811" s="4">
        <v>0.1318</v>
      </c>
      <c r="E2811" t="s">
        <v>21</v>
      </c>
      <c r="F2811" t="s">
        <v>32</v>
      </c>
      <c r="G2811" t="s">
        <v>36</v>
      </c>
      <c r="H2811" t="s">
        <v>24</v>
      </c>
      <c r="I2811" s="6">
        <v>84000</v>
      </c>
      <c r="J2811" s="8" t="str">
        <f t="shared" si="259"/>
        <v>HIGH</v>
      </c>
      <c r="K2811" t="s">
        <v>29</v>
      </c>
      <c r="L2811" t="s">
        <v>20</v>
      </c>
      <c r="M2811" s="13">
        <v>0.17069999999999999</v>
      </c>
      <c r="N2811" s="13">
        <v>17.07</v>
      </c>
      <c r="O2811">
        <v>725</v>
      </c>
      <c r="P2811">
        <v>729</v>
      </c>
      <c r="Q2811">
        <f t="shared" si="260"/>
        <v>727</v>
      </c>
      <c r="R2811" s="8" t="str">
        <f t="shared" si="261"/>
        <v>GOOD</v>
      </c>
      <c r="S2811">
        <f t="shared" si="258"/>
        <v>2</v>
      </c>
      <c r="T2811" s="8" t="str">
        <f t="shared" si="262"/>
        <v>MEDIUM</v>
      </c>
      <c r="U2811" s="8" t="str">
        <f t="shared" si="263"/>
        <v>Moderate DTI/Income/FICO</v>
      </c>
    </row>
    <row r="2812" spans="1:21" x14ac:dyDescent="0.3">
      <c r="A2812">
        <v>66471110</v>
      </c>
      <c r="B2812" s="6">
        <v>33450</v>
      </c>
      <c r="C2812" t="s">
        <v>14</v>
      </c>
      <c r="D2812" s="4">
        <v>0.182</v>
      </c>
      <c r="E2812" t="s">
        <v>43</v>
      </c>
      <c r="F2812" t="s">
        <v>65</v>
      </c>
      <c r="G2812" t="s">
        <v>33</v>
      </c>
      <c r="H2812" t="s">
        <v>37</v>
      </c>
      <c r="I2812" s="6">
        <v>74352</v>
      </c>
      <c r="J2812" s="8" t="str">
        <f t="shared" si="259"/>
        <v>HIGH</v>
      </c>
      <c r="K2812" t="s">
        <v>74</v>
      </c>
      <c r="L2812" t="s">
        <v>25</v>
      </c>
      <c r="M2812" s="13">
        <v>0.3125</v>
      </c>
      <c r="N2812" s="13">
        <v>31.25</v>
      </c>
      <c r="O2812">
        <v>665</v>
      </c>
      <c r="P2812">
        <v>669</v>
      </c>
      <c r="Q2812">
        <f t="shared" si="260"/>
        <v>667</v>
      </c>
      <c r="R2812" s="8" t="str">
        <f t="shared" si="261"/>
        <v>FAIR</v>
      </c>
      <c r="S2812">
        <f t="shared" si="258"/>
        <v>1</v>
      </c>
      <c r="T2812" s="8" t="str">
        <f t="shared" si="262"/>
        <v>HIGH</v>
      </c>
      <c r="U2812" s="8" t="str">
        <f t="shared" si="263"/>
        <v>High DTI / Low Income / Low FICO</v>
      </c>
    </row>
    <row r="2813" spans="1:21" x14ac:dyDescent="0.3">
      <c r="A2813">
        <v>65462739</v>
      </c>
      <c r="B2813" s="6">
        <v>8000</v>
      </c>
      <c r="C2813" t="s">
        <v>26</v>
      </c>
      <c r="D2813" s="4">
        <v>7.2599999999999998E-2</v>
      </c>
      <c r="E2813" t="s">
        <v>45</v>
      </c>
      <c r="F2813" t="s">
        <v>61</v>
      </c>
      <c r="G2813" t="s">
        <v>33</v>
      </c>
      <c r="H2813" t="s">
        <v>24</v>
      </c>
      <c r="I2813" s="6">
        <v>160000</v>
      </c>
      <c r="J2813" s="8" t="str">
        <f t="shared" si="259"/>
        <v>HIGH</v>
      </c>
      <c r="K2813" t="s">
        <v>29</v>
      </c>
      <c r="L2813" t="s">
        <v>20</v>
      </c>
      <c r="M2813" s="13">
        <v>0.1069</v>
      </c>
      <c r="N2813" s="13">
        <v>10.69</v>
      </c>
      <c r="O2813">
        <v>680</v>
      </c>
      <c r="P2813">
        <v>684</v>
      </c>
      <c r="Q2813">
        <f t="shared" si="260"/>
        <v>682</v>
      </c>
      <c r="R2813" s="8" t="str">
        <f t="shared" si="261"/>
        <v>FAIR</v>
      </c>
      <c r="S2813">
        <f t="shared" si="258"/>
        <v>2</v>
      </c>
      <c r="T2813" s="8" t="str">
        <f t="shared" si="262"/>
        <v>MEDIUM</v>
      </c>
      <c r="U2813" s="8" t="str">
        <f t="shared" si="263"/>
        <v>Moderate DTI/Income/FICO</v>
      </c>
    </row>
    <row r="2814" spans="1:21" x14ac:dyDescent="0.3">
      <c r="A2814">
        <v>65641374</v>
      </c>
      <c r="B2814" s="6">
        <v>10000</v>
      </c>
      <c r="C2814" t="s">
        <v>26</v>
      </c>
      <c r="D2814" s="4">
        <v>9.1700000000000004E-2</v>
      </c>
      <c r="E2814" t="s">
        <v>34</v>
      </c>
      <c r="F2814" t="s">
        <v>68</v>
      </c>
      <c r="G2814" t="s">
        <v>33</v>
      </c>
      <c r="H2814" t="s">
        <v>37</v>
      </c>
      <c r="I2814" s="6">
        <v>72000</v>
      </c>
      <c r="J2814" s="8" t="str">
        <f t="shared" si="259"/>
        <v>HIGH</v>
      </c>
      <c r="K2814" t="s">
        <v>29</v>
      </c>
      <c r="L2814" t="s">
        <v>31</v>
      </c>
      <c r="M2814" s="13">
        <v>0.2155</v>
      </c>
      <c r="N2814" s="13">
        <v>21.55</v>
      </c>
      <c r="O2814">
        <v>660</v>
      </c>
      <c r="P2814">
        <v>664</v>
      </c>
      <c r="Q2814">
        <f t="shared" si="260"/>
        <v>662</v>
      </c>
      <c r="R2814" s="8" t="str">
        <f t="shared" si="261"/>
        <v>FAIR</v>
      </c>
      <c r="S2814">
        <f t="shared" si="258"/>
        <v>1</v>
      </c>
      <c r="T2814" s="8" t="str">
        <f t="shared" si="262"/>
        <v>HIGH</v>
      </c>
      <c r="U2814" s="8" t="str">
        <f t="shared" si="263"/>
        <v>High DTI / Low Income / Low FICO</v>
      </c>
    </row>
    <row r="2815" spans="1:21" x14ac:dyDescent="0.3">
      <c r="A2815">
        <v>62994138</v>
      </c>
      <c r="B2815" s="6">
        <v>20000</v>
      </c>
      <c r="C2815" t="s">
        <v>14</v>
      </c>
      <c r="D2815" s="4">
        <v>9.1700000000000004E-2</v>
      </c>
      <c r="E2815" t="s">
        <v>34</v>
      </c>
      <c r="F2815" t="s">
        <v>68</v>
      </c>
      <c r="G2815" t="s">
        <v>36</v>
      </c>
      <c r="H2815" t="s">
        <v>24</v>
      </c>
      <c r="I2815" s="6">
        <v>75000</v>
      </c>
      <c r="J2815" s="8" t="str">
        <f t="shared" si="259"/>
        <v>HIGH</v>
      </c>
      <c r="K2815" t="s">
        <v>29</v>
      </c>
      <c r="L2815" t="s">
        <v>25</v>
      </c>
      <c r="M2815" s="13">
        <v>0.25920000000000004</v>
      </c>
      <c r="N2815" s="13">
        <v>25.920000000000005</v>
      </c>
      <c r="O2815">
        <v>710</v>
      </c>
      <c r="P2815">
        <v>714</v>
      </c>
      <c r="Q2815">
        <f t="shared" si="260"/>
        <v>712</v>
      </c>
      <c r="R2815" s="8" t="str">
        <f t="shared" si="261"/>
        <v>GOOD</v>
      </c>
      <c r="S2815">
        <f t="shared" si="258"/>
        <v>1</v>
      </c>
      <c r="T2815" s="8" t="str">
        <f t="shared" si="262"/>
        <v>HIGH</v>
      </c>
      <c r="U2815" s="8" t="str">
        <f t="shared" si="263"/>
        <v>High DTI / Low Income / Low FICO</v>
      </c>
    </row>
    <row r="2816" spans="1:21" x14ac:dyDescent="0.3">
      <c r="A2816">
        <v>63448029</v>
      </c>
      <c r="B2816" s="6">
        <v>17000</v>
      </c>
      <c r="C2816" t="s">
        <v>14</v>
      </c>
      <c r="D2816" s="4">
        <v>0.17859999999999998</v>
      </c>
      <c r="E2816" t="s">
        <v>15</v>
      </c>
      <c r="F2816" t="s">
        <v>51</v>
      </c>
      <c r="H2816" t="s">
        <v>24</v>
      </c>
      <c r="I2816" s="6">
        <v>45000</v>
      </c>
      <c r="J2816" s="8" t="str">
        <f t="shared" si="259"/>
        <v>MEDIUM</v>
      </c>
      <c r="K2816" t="s">
        <v>19</v>
      </c>
      <c r="L2816" t="s">
        <v>20</v>
      </c>
      <c r="M2816" s="13">
        <v>0.33810000000000001</v>
      </c>
      <c r="N2816" s="13">
        <v>33.81</v>
      </c>
      <c r="O2816">
        <v>735</v>
      </c>
      <c r="P2816">
        <v>739</v>
      </c>
      <c r="Q2816">
        <f t="shared" si="260"/>
        <v>737</v>
      </c>
      <c r="R2816" s="8" t="str">
        <f t="shared" si="261"/>
        <v>GOOD</v>
      </c>
      <c r="S2816">
        <f t="shared" si="258"/>
        <v>1</v>
      </c>
      <c r="T2816" s="8" t="str">
        <f t="shared" si="262"/>
        <v>HIGH</v>
      </c>
      <c r="U2816" s="8" t="str">
        <f t="shared" si="263"/>
        <v>High DTI / Low Income / Low FICO</v>
      </c>
    </row>
    <row r="2817" spans="1:21" x14ac:dyDescent="0.3">
      <c r="A2817">
        <v>66453391</v>
      </c>
      <c r="B2817" s="6">
        <v>5000</v>
      </c>
      <c r="C2817" t="s">
        <v>26</v>
      </c>
      <c r="D2817" s="4">
        <v>0.11220000000000001</v>
      </c>
      <c r="E2817" t="s">
        <v>34</v>
      </c>
      <c r="F2817" t="s">
        <v>54</v>
      </c>
      <c r="G2817" t="s">
        <v>33</v>
      </c>
      <c r="H2817" t="s">
        <v>37</v>
      </c>
      <c r="I2817" s="6">
        <v>36400</v>
      </c>
      <c r="J2817" s="8" t="str">
        <f t="shared" si="259"/>
        <v>LOW</v>
      </c>
      <c r="K2817" t="s">
        <v>29</v>
      </c>
      <c r="L2817" t="s">
        <v>59</v>
      </c>
      <c r="M2817" s="13">
        <v>0.18</v>
      </c>
      <c r="N2817" s="13">
        <v>18</v>
      </c>
      <c r="O2817">
        <v>670</v>
      </c>
      <c r="P2817">
        <v>674</v>
      </c>
      <c r="Q2817">
        <f t="shared" si="260"/>
        <v>672</v>
      </c>
      <c r="R2817" s="8" t="str">
        <f t="shared" si="261"/>
        <v>FAIR</v>
      </c>
      <c r="S2817">
        <f t="shared" si="258"/>
        <v>1</v>
      </c>
      <c r="T2817" s="8" t="str">
        <f t="shared" si="262"/>
        <v>HIGH</v>
      </c>
      <c r="U2817" s="8" t="str">
        <f t="shared" si="263"/>
        <v>High DTI / Low Income / Low FICO</v>
      </c>
    </row>
    <row r="2818" spans="1:21" x14ac:dyDescent="0.3">
      <c r="A2818">
        <v>64058340</v>
      </c>
      <c r="B2818" s="6">
        <v>25000</v>
      </c>
      <c r="C2818" t="s">
        <v>14</v>
      </c>
      <c r="D2818" s="4">
        <v>0.19989999999999999</v>
      </c>
      <c r="E2818" t="s">
        <v>43</v>
      </c>
      <c r="F2818" t="s">
        <v>44</v>
      </c>
      <c r="G2818" t="s">
        <v>69</v>
      </c>
      <c r="H2818" t="s">
        <v>24</v>
      </c>
      <c r="I2818" s="6">
        <v>110000</v>
      </c>
      <c r="J2818" s="8" t="str">
        <f t="shared" si="259"/>
        <v>HIGH</v>
      </c>
      <c r="K2818" t="s">
        <v>19</v>
      </c>
      <c r="L2818" t="s">
        <v>20</v>
      </c>
      <c r="M2818" s="13">
        <v>0.1545</v>
      </c>
      <c r="N2818" s="13">
        <v>15.45</v>
      </c>
      <c r="O2818">
        <v>675</v>
      </c>
      <c r="P2818">
        <v>679</v>
      </c>
      <c r="Q2818">
        <f t="shared" si="260"/>
        <v>677</v>
      </c>
      <c r="R2818" s="8" t="str">
        <f t="shared" si="261"/>
        <v>FAIR</v>
      </c>
      <c r="S2818">
        <f t="shared" ref="S2818:S2881" si="264">IF(AND(M2818&lt;0.12, I2818&gt;60000, Q2818&gt;700), 3, IF(AND(M2818&lt;0.2, I2818&gt;40000, Q2818&gt;660), 2, 1))</f>
        <v>2</v>
      </c>
      <c r="T2818" s="8" t="str">
        <f t="shared" si="262"/>
        <v>MEDIUM</v>
      </c>
      <c r="U2818" s="8" t="str">
        <f t="shared" si="263"/>
        <v>Moderate DTI/Income/FICO</v>
      </c>
    </row>
    <row r="2819" spans="1:21" x14ac:dyDescent="0.3">
      <c r="A2819">
        <v>65140829</v>
      </c>
      <c r="B2819" s="6">
        <v>11775</v>
      </c>
      <c r="C2819" t="s">
        <v>14</v>
      </c>
      <c r="D2819" s="4">
        <v>0.20989999999999998</v>
      </c>
      <c r="E2819" t="s">
        <v>43</v>
      </c>
      <c r="F2819" t="s">
        <v>73</v>
      </c>
      <c r="G2819" t="s">
        <v>36</v>
      </c>
      <c r="H2819" t="s">
        <v>24</v>
      </c>
      <c r="I2819" s="6">
        <v>41000</v>
      </c>
      <c r="J2819" s="8" t="str">
        <f t="shared" ref="J2819:J2882" si="265">IF(I2819&gt;60000,"HIGH",IF(I2819&gt;40000,"MEDIUM","LOW"))</f>
        <v>MEDIUM</v>
      </c>
      <c r="K2819" t="s">
        <v>48</v>
      </c>
      <c r="L2819" t="s">
        <v>20</v>
      </c>
      <c r="M2819" s="13">
        <v>0.31530000000000002</v>
      </c>
      <c r="N2819" s="13">
        <v>31.53</v>
      </c>
      <c r="O2819">
        <v>675</v>
      </c>
      <c r="P2819">
        <v>679</v>
      </c>
      <c r="Q2819">
        <f t="shared" ref="Q2819:Q2882" si="266">AVERAGE(O2819,P2819)</f>
        <v>677</v>
      </c>
      <c r="R2819" s="8" t="str">
        <f t="shared" ref="R2819:R2882" si="267">IF(Q2819&gt;700,"GOOD",IF(Q2819&gt;660,"FAIR","POOR"))</f>
        <v>FAIR</v>
      </c>
      <c r="S2819">
        <f t="shared" si="264"/>
        <v>1</v>
      </c>
      <c r="T2819" s="8" t="str">
        <f t="shared" ref="T2819:T2882" si="268">IF(S2819=3, "LOW", IF(S2819=2, "MEDIUM", "HIGH"))</f>
        <v>HIGH</v>
      </c>
      <c r="U2819" s="8" t="str">
        <f t="shared" ref="U2819:U2882" si="269">IF(S2819=1, "High DTI / Low Income / Low FICO", IF(S2819=2, "Moderate DTI/Income/FICO", "Strong Profile"))</f>
        <v>High DTI / Low Income / Low FICO</v>
      </c>
    </row>
    <row r="2820" spans="1:21" x14ac:dyDescent="0.3">
      <c r="A2820">
        <v>65712050</v>
      </c>
      <c r="B2820" s="6">
        <v>20000</v>
      </c>
      <c r="C2820" t="s">
        <v>14</v>
      </c>
      <c r="D2820" s="4">
        <v>0.14330000000000001</v>
      </c>
      <c r="E2820" t="s">
        <v>21</v>
      </c>
      <c r="F2820" t="s">
        <v>56</v>
      </c>
      <c r="G2820" t="s">
        <v>33</v>
      </c>
      <c r="H2820" t="s">
        <v>37</v>
      </c>
      <c r="I2820" s="6">
        <v>140000</v>
      </c>
      <c r="J2820" s="8" t="str">
        <f t="shared" si="265"/>
        <v>HIGH</v>
      </c>
      <c r="K2820" t="s">
        <v>48</v>
      </c>
      <c r="L2820" t="s">
        <v>20</v>
      </c>
      <c r="M2820" s="13">
        <v>9.7500000000000003E-2</v>
      </c>
      <c r="N2820" s="13">
        <v>9.75</v>
      </c>
      <c r="O2820">
        <v>680</v>
      </c>
      <c r="P2820">
        <v>684</v>
      </c>
      <c r="Q2820">
        <f t="shared" si="266"/>
        <v>682</v>
      </c>
      <c r="R2820" s="8" t="str">
        <f t="shared" si="267"/>
        <v>FAIR</v>
      </c>
      <c r="S2820">
        <f t="shared" si="264"/>
        <v>2</v>
      </c>
      <c r="T2820" s="8" t="str">
        <f t="shared" si="268"/>
        <v>MEDIUM</v>
      </c>
      <c r="U2820" s="8" t="str">
        <f t="shared" si="269"/>
        <v>Moderate DTI/Income/FICO</v>
      </c>
    </row>
    <row r="2821" spans="1:21" x14ac:dyDescent="0.3">
      <c r="A2821">
        <v>67257878</v>
      </c>
      <c r="B2821" s="6">
        <v>12000</v>
      </c>
      <c r="C2821" t="s">
        <v>14</v>
      </c>
      <c r="D2821" s="4">
        <v>0.1757</v>
      </c>
      <c r="E2821" t="s">
        <v>15</v>
      </c>
      <c r="F2821" t="s">
        <v>52</v>
      </c>
      <c r="G2821" t="s">
        <v>28</v>
      </c>
      <c r="H2821" t="s">
        <v>37</v>
      </c>
      <c r="I2821" s="6">
        <v>34000</v>
      </c>
      <c r="J2821" s="8" t="str">
        <f t="shared" si="265"/>
        <v>LOW</v>
      </c>
      <c r="K2821" t="s">
        <v>48</v>
      </c>
      <c r="L2821" t="s">
        <v>20</v>
      </c>
      <c r="M2821" s="13">
        <v>0.33149999999999996</v>
      </c>
      <c r="N2821" s="13">
        <v>33.15</v>
      </c>
      <c r="O2821">
        <v>680</v>
      </c>
      <c r="P2821">
        <v>684</v>
      </c>
      <c r="Q2821">
        <f t="shared" si="266"/>
        <v>682</v>
      </c>
      <c r="R2821" s="8" t="str">
        <f t="shared" si="267"/>
        <v>FAIR</v>
      </c>
      <c r="S2821">
        <f t="shared" si="264"/>
        <v>1</v>
      </c>
      <c r="T2821" s="8" t="str">
        <f t="shared" si="268"/>
        <v>HIGH</v>
      </c>
      <c r="U2821" s="8" t="str">
        <f t="shared" si="269"/>
        <v>High DTI / Low Income / Low FICO</v>
      </c>
    </row>
    <row r="2822" spans="1:21" x14ac:dyDescent="0.3">
      <c r="A2822">
        <v>65273811</v>
      </c>
      <c r="B2822" s="6">
        <v>27500</v>
      </c>
      <c r="C2822" t="s">
        <v>14</v>
      </c>
      <c r="D2822" s="4">
        <v>0.1099</v>
      </c>
      <c r="E2822" t="s">
        <v>34</v>
      </c>
      <c r="F2822" t="s">
        <v>49</v>
      </c>
      <c r="G2822" t="s">
        <v>33</v>
      </c>
      <c r="H2822" t="s">
        <v>24</v>
      </c>
      <c r="I2822" s="6">
        <v>106000</v>
      </c>
      <c r="J2822" s="8" t="str">
        <f t="shared" si="265"/>
        <v>HIGH</v>
      </c>
      <c r="K2822" t="s">
        <v>29</v>
      </c>
      <c r="L2822" t="s">
        <v>20</v>
      </c>
      <c r="M2822" s="13">
        <v>0.19719999999999999</v>
      </c>
      <c r="N2822" s="13">
        <v>19.72</v>
      </c>
      <c r="O2822">
        <v>750</v>
      </c>
      <c r="P2822">
        <v>754</v>
      </c>
      <c r="Q2822">
        <f t="shared" si="266"/>
        <v>752</v>
      </c>
      <c r="R2822" s="8" t="str">
        <f t="shared" si="267"/>
        <v>GOOD</v>
      </c>
      <c r="S2822">
        <f t="shared" si="264"/>
        <v>2</v>
      </c>
      <c r="T2822" s="8" t="str">
        <f t="shared" si="268"/>
        <v>MEDIUM</v>
      </c>
      <c r="U2822" s="8" t="str">
        <f t="shared" si="269"/>
        <v>Moderate DTI/Income/FICO</v>
      </c>
    </row>
    <row r="2823" spans="1:21" x14ac:dyDescent="0.3">
      <c r="A2823">
        <v>66483336</v>
      </c>
      <c r="B2823" s="6">
        <v>12000</v>
      </c>
      <c r="C2823" t="s">
        <v>14</v>
      </c>
      <c r="D2823" s="4">
        <v>0.11990000000000001</v>
      </c>
      <c r="E2823" t="s">
        <v>21</v>
      </c>
      <c r="F2823" t="s">
        <v>40</v>
      </c>
      <c r="G2823" t="s">
        <v>23</v>
      </c>
      <c r="H2823" t="s">
        <v>18</v>
      </c>
      <c r="I2823" s="6">
        <v>120000</v>
      </c>
      <c r="J2823" s="8" t="str">
        <f t="shared" si="265"/>
        <v>HIGH</v>
      </c>
      <c r="K2823" t="s">
        <v>19</v>
      </c>
      <c r="L2823" t="s">
        <v>20</v>
      </c>
      <c r="M2823" s="13">
        <v>0.20920000000000002</v>
      </c>
      <c r="N2823" s="13">
        <v>20.92</v>
      </c>
      <c r="O2823">
        <v>675</v>
      </c>
      <c r="P2823">
        <v>679</v>
      </c>
      <c r="Q2823">
        <f t="shared" si="266"/>
        <v>677</v>
      </c>
      <c r="R2823" s="8" t="str">
        <f t="shared" si="267"/>
        <v>FAIR</v>
      </c>
      <c r="S2823">
        <f t="shared" si="264"/>
        <v>1</v>
      </c>
      <c r="T2823" s="8" t="str">
        <f t="shared" si="268"/>
        <v>HIGH</v>
      </c>
      <c r="U2823" s="8" t="str">
        <f t="shared" si="269"/>
        <v>High DTI / Low Income / Low FICO</v>
      </c>
    </row>
    <row r="2824" spans="1:21" x14ac:dyDescent="0.3">
      <c r="A2824">
        <v>63495949</v>
      </c>
      <c r="B2824" s="6">
        <v>16000</v>
      </c>
      <c r="C2824" t="s">
        <v>26</v>
      </c>
      <c r="D2824" s="4">
        <v>0.1099</v>
      </c>
      <c r="E2824" t="s">
        <v>34</v>
      </c>
      <c r="F2824" t="s">
        <v>49</v>
      </c>
      <c r="G2824" t="s">
        <v>72</v>
      </c>
      <c r="H2824" t="s">
        <v>24</v>
      </c>
      <c r="I2824" s="6">
        <v>84342</v>
      </c>
      <c r="J2824" s="8" t="str">
        <f t="shared" si="265"/>
        <v>HIGH</v>
      </c>
      <c r="K2824" t="s">
        <v>29</v>
      </c>
      <c r="L2824" t="s">
        <v>20</v>
      </c>
      <c r="M2824" s="13">
        <v>0.1769</v>
      </c>
      <c r="N2824" s="13">
        <v>17.690000000000001</v>
      </c>
      <c r="O2824">
        <v>675</v>
      </c>
      <c r="P2824">
        <v>679</v>
      </c>
      <c r="Q2824">
        <f t="shared" si="266"/>
        <v>677</v>
      </c>
      <c r="R2824" s="8" t="str">
        <f t="shared" si="267"/>
        <v>FAIR</v>
      </c>
      <c r="S2824">
        <f t="shared" si="264"/>
        <v>2</v>
      </c>
      <c r="T2824" s="8" t="str">
        <f t="shared" si="268"/>
        <v>MEDIUM</v>
      </c>
      <c r="U2824" s="8" t="str">
        <f t="shared" si="269"/>
        <v>Moderate DTI/Income/FICO</v>
      </c>
    </row>
    <row r="2825" spans="1:21" x14ac:dyDescent="0.3">
      <c r="A2825">
        <v>66525492</v>
      </c>
      <c r="B2825" s="6">
        <v>22000</v>
      </c>
      <c r="C2825" t="s">
        <v>26</v>
      </c>
      <c r="D2825" s="4">
        <v>0.12590000000000001</v>
      </c>
      <c r="E2825" t="s">
        <v>21</v>
      </c>
      <c r="F2825" t="s">
        <v>22</v>
      </c>
      <c r="G2825" t="s">
        <v>36</v>
      </c>
      <c r="H2825" t="s">
        <v>37</v>
      </c>
      <c r="I2825" s="6">
        <v>112320</v>
      </c>
      <c r="J2825" s="8" t="str">
        <f t="shared" si="265"/>
        <v>HIGH</v>
      </c>
      <c r="K2825" t="s">
        <v>29</v>
      </c>
      <c r="L2825" t="s">
        <v>25</v>
      </c>
      <c r="M2825" s="13">
        <v>0.22839999999999999</v>
      </c>
      <c r="N2825" s="13">
        <v>22.84</v>
      </c>
      <c r="O2825">
        <v>670</v>
      </c>
      <c r="P2825">
        <v>674</v>
      </c>
      <c r="Q2825">
        <f t="shared" si="266"/>
        <v>672</v>
      </c>
      <c r="R2825" s="8" t="str">
        <f t="shared" si="267"/>
        <v>FAIR</v>
      </c>
      <c r="S2825">
        <f t="shared" si="264"/>
        <v>1</v>
      </c>
      <c r="T2825" s="8" t="str">
        <f t="shared" si="268"/>
        <v>HIGH</v>
      </c>
      <c r="U2825" s="8" t="str">
        <f t="shared" si="269"/>
        <v>High DTI / Low Income / Low FICO</v>
      </c>
    </row>
    <row r="2826" spans="1:21" x14ac:dyDescent="0.3">
      <c r="A2826">
        <v>66574070</v>
      </c>
      <c r="B2826" s="6">
        <v>35000</v>
      </c>
      <c r="C2826" t="s">
        <v>26</v>
      </c>
      <c r="D2826" s="4">
        <v>0.1318</v>
      </c>
      <c r="E2826" t="s">
        <v>21</v>
      </c>
      <c r="F2826" t="s">
        <v>32</v>
      </c>
      <c r="G2826" t="s">
        <v>28</v>
      </c>
      <c r="H2826" t="s">
        <v>37</v>
      </c>
      <c r="I2826" s="6">
        <v>90000</v>
      </c>
      <c r="J2826" s="8" t="str">
        <f t="shared" si="265"/>
        <v>HIGH</v>
      </c>
      <c r="K2826" t="s">
        <v>29</v>
      </c>
      <c r="L2826" t="s">
        <v>25</v>
      </c>
      <c r="M2826" s="13">
        <v>7.6200000000000004E-2</v>
      </c>
      <c r="N2826" s="13">
        <v>7.62</v>
      </c>
      <c r="O2826">
        <v>675</v>
      </c>
      <c r="P2826">
        <v>679</v>
      </c>
      <c r="Q2826">
        <f t="shared" si="266"/>
        <v>677</v>
      </c>
      <c r="R2826" s="8" t="str">
        <f t="shared" si="267"/>
        <v>FAIR</v>
      </c>
      <c r="S2826">
        <f t="shared" si="264"/>
        <v>2</v>
      </c>
      <c r="T2826" s="8" t="str">
        <f t="shared" si="268"/>
        <v>MEDIUM</v>
      </c>
      <c r="U2826" s="8" t="str">
        <f t="shared" si="269"/>
        <v>Moderate DTI/Income/FICO</v>
      </c>
    </row>
    <row r="2827" spans="1:21" x14ac:dyDescent="0.3">
      <c r="A2827">
        <v>65726034</v>
      </c>
      <c r="B2827" s="6">
        <v>9600</v>
      </c>
      <c r="C2827" t="s">
        <v>26</v>
      </c>
      <c r="D2827" s="4">
        <v>0.14330000000000001</v>
      </c>
      <c r="E2827" t="s">
        <v>21</v>
      </c>
      <c r="F2827" t="s">
        <v>56</v>
      </c>
      <c r="G2827" t="s">
        <v>36</v>
      </c>
      <c r="H2827" t="s">
        <v>24</v>
      </c>
      <c r="I2827" s="6">
        <v>43680</v>
      </c>
      <c r="J2827" s="8" t="str">
        <f t="shared" si="265"/>
        <v>MEDIUM</v>
      </c>
      <c r="K2827" t="s">
        <v>48</v>
      </c>
      <c r="L2827" t="s">
        <v>20</v>
      </c>
      <c r="M2827" s="13">
        <v>0.17309999999999998</v>
      </c>
      <c r="N2827" s="13">
        <v>17.309999999999999</v>
      </c>
      <c r="O2827">
        <v>665</v>
      </c>
      <c r="P2827">
        <v>669</v>
      </c>
      <c r="Q2827">
        <f t="shared" si="266"/>
        <v>667</v>
      </c>
      <c r="R2827" s="8" t="str">
        <f t="shared" si="267"/>
        <v>FAIR</v>
      </c>
      <c r="S2827">
        <f t="shared" si="264"/>
        <v>2</v>
      </c>
      <c r="T2827" s="8" t="str">
        <f t="shared" si="268"/>
        <v>MEDIUM</v>
      </c>
      <c r="U2827" s="8" t="str">
        <f t="shared" si="269"/>
        <v>Moderate DTI/Income/FICO</v>
      </c>
    </row>
    <row r="2828" spans="1:21" x14ac:dyDescent="0.3">
      <c r="A2828">
        <v>65916687</v>
      </c>
      <c r="B2828" s="6">
        <v>35000</v>
      </c>
      <c r="C2828" t="s">
        <v>14</v>
      </c>
      <c r="D2828" s="4">
        <v>0.13669999999999999</v>
      </c>
      <c r="E2828" t="s">
        <v>21</v>
      </c>
      <c r="F2828" t="s">
        <v>30</v>
      </c>
      <c r="G2828" t="s">
        <v>60</v>
      </c>
      <c r="H2828" t="s">
        <v>24</v>
      </c>
      <c r="I2828" s="6">
        <v>98000</v>
      </c>
      <c r="J2828" s="8" t="str">
        <f t="shared" si="265"/>
        <v>HIGH</v>
      </c>
      <c r="K2828" t="s">
        <v>29</v>
      </c>
      <c r="L2828" t="s">
        <v>25</v>
      </c>
      <c r="M2828" s="13">
        <v>0.2112</v>
      </c>
      <c r="N2828" s="13">
        <v>21.12</v>
      </c>
      <c r="O2828">
        <v>670</v>
      </c>
      <c r="P2828">
        <v>674</v>
      </c>
      <c r="Q2828">
        <f t="shared" si="266"/>
        <v>672</v>
      </c>
      <c r="R2828" s="8" t="str">
        <f t="shared" si="267"/>
        <v>FAIR</v>
      </c>
      <c r="S2828">
        <f t="shared" si="264"/>
        <v>1</v>
      </c>
      <c r="T2828" s="8" t="str">
        <f t="shared" si="268"/>
        <v>HIGH</v>
      </c>
      <c r="U2828" s="8" t="str">
        <f t="shared" si="269"/>
        <v>High DTI / Low Income / Low FICO</v>
      </c>
    </row>
    <row r="2829" spans="1:21" x14ac:dyDescent="0.3">
      <c r="A2829">
        <v>66066180</v>
      </c>
      <c r="B2829" s="6">
        <v>19550</v>
      </c>
      <c r="C2829" t="s">
        <v>14</v>
      </c>
      <c r="D2829" s="4">
        <v>0.1757</v>
      </c>
      <c r="E2829" t="s">
        <v>15</v>
      </c>
      <c r="F2829" t="s">
        <v>52</v>
      </c>
      <c r="H2829" t="s">
        <v>37</v>
      </c>
      <c r="I2829" s="6">
        <v>62000</v>
      </c>
      <c r="J2829" s="8" t="str">
        <f t="shared" si="265"/>
        <v>HIGH</v>
      </c>
      <c r="K2829" t="s">
        <v>29</v>
      </c>
      <c r="L2829" t="s">
        <v>20</v>
      </c>
      <c r="M2829" s="13">
        <v>0.31240000000000001</v>
      </c>
      <c r="N2829" s="13">
        <v>31.240000000000002</v>
      </c>
      <c r="O2829">
        <v>675</v>
      </c>
      <c r="P2829">
        <v>679</v>
      </c>
      <c r="Q2829">
        <f t="shared" si="266"/>
        <v>677</v>
      </c>
      <c r="R2829" s="8" t="str">
        <f t="shared" si="267"/>
        <v>FAIR</v>
      </c>
      <c r="S2829">
        <f t="shared" si="264"/>
        <v>1</v>
      </c>
      <c r="T2829" s="8" t="str">
        <f t="shared" si="268"/>
        <v>HIGH</v>
      </c>
      <c r="U2829" s="8" t="str">
        <f t="shared" si="269"/>
        <v>High DTI / Low Income / Low FICO</v>
      </c>
    </row>
    <row r="2830" spans="1:21" x14ac:dyDescent="0.3">
      <c r="A2830">
        <v>65732558</v>
      </c>
      <c r="B2830" s="6">
        <v>14000</v>
      </c>
      <c r="C2830" t="s">
        <v>26</v>
      </c>
      <c r="D2830" s="4">
        <v>7.8899999999999998E-2</v>
      </c>
      <c r="E2830" t="s">
        <v>45</v>
      </c>
      <c r="F2830" t="s">
        <v>64</v>
      </c>
      <c r="G2830" t="s">
        <v>69</v>
      </c>
      <c r="H2830" t="s">
        <v>24</v>
      </c>
      <c r="I2830" s="6">
        <v>80000</v>
      </c>
      <c r="J2830" s="8" t="str">
        <f t="shared" si="265"/>
        <v>HIGH</v>
      </c>
      <c r="K2830" t="s">
        <v>29</v>
      </c>
      <c r="L2830" t="s">
        <v>20</v>
      </c>
      <c r="M2830" s="13">
        <v>0.37630000000000002</v>
      </c>
      <c r="N2830" s="13">
        <v>37.630000000000003</v>
      </c>
      <c r="O2830">
        <v>715</v>
      </c>
      <c r="P2830">
        <v>719</v>
      </c>
      <c r="Q2830">
        <f t="shared" si="266"/>
        <v>717</v>
      </c>
      <c r="R2830" s="8" t="str">
        <f t="shared" si="267"/>
        <v>GOOD</v>
      </c>
      <c r="S2830">
        <f t="shared" si="264"/>
        <v>1</v>
      </c>
      <c r="T2830" s="8" t="str">
        <f t="shared" si="268"/>
        <v>HIGH</v>
      </c>
      <c r="U2830" s="8" t="str">
        <f t="shared" si="269"/>
        <v>High DTI / Low Income / Low FICO</v>
      </c>
    </row>
    <row r="2831" spans="1:21" x14ac:dyDescent="0.3">
      <c r="A2831">
        <v>67980247</v>
      </c>
      <c r="B2831" s="6">
        <v>32000</v>
      </c>
      <c r="C2831" t="s">
        <v>26</v>
      </c>
      <c r="D2831" s="4">
        <v>0.13669999999999999</v>
      </c>
      <c r="E2831" t="s">
        <v>21</v>
      </c>
      <c r="F2831" t="s">
        <v>30</v>
      </c>
      <c r="G2831" t="s">
        <v>33</v>
      </c>
      <c r="H2831" t="s">
        <v>37</v>
      </c>
      <c r="I2831" s="6">
        <v>142000</v>
      </c>
      <c r="J2831" s="8" t="str">
        <f t="shared" si="265"/>
        <v>HIGH</v>
      </c>
      <c r="K2831" t="s">
        <v>48</v>
      </c>
      <c r="L2831" t="s">
        <v>20</v>
      </c>
      <c r="M2831" s="13">
        <v>0.24840000000000001</v>
      </c>
      <c r="N2831" s="13">
        <v>24.84</v>
      </c>
      <c r="O2831">
        <v>730</v>
      </c>
      <c r="P2831">
        <v>734</v>
      </c>
      <c r="Q2831">
        <f t="shared" si="266"/>
        <v>732</v>
      </c>
      <c r="R2831" s="8" t="str">
        <f t="shared" si="267"/>
        <v>GOOD</v>
      </c>
      <c r="S2831">
        <f t="shared" si="264"/>
        <v>1</v>
      </c>
      <c r="T2831" s="8" t="str">
        <f t="shared" si="268"/>
        <v>HIGH</v>
      </c>
      <c r="U2831" s="8" t="str">
        <f t="shared" si="269"/>
        <v>High DTI / Low Income / Low FICO</v>
      </c>
    </row>
    <row r="2832" spans="1:21" x14ac:dyDescent="0.3">
      <c r="A2832">
        <v>64261248</v>
      </c>
      <c r="B2832" s="6">
        <v>10075</v>
      </c>
      <c r="C2832" t="s">
        <v>14</v>
      </c>
      <c r="D2832" s="4">
        <v>0.24989999999999998</v>
      </c>
      <c r="E2832" t="s">
        <v>41</v>
      </c>
      <c r="F2832" t="s">
        <v>63</v>
      </c>
      <c r="G2832" t="s">
        <v>33</v>
      </c>
      <c r="H2832" t="s">
        <v>37</v>
      </c>
      <c r="I2832" s="6">
        <v>28000</v>
      </c>
      <c r="J2832" s="8" t="str">
        <f t="shared" si="265"/>
        <v>LOW</v>
      </c>
      <c r="K2832" t="s">
        <v>48</v>
      </c>
      <c r="L2832" t="s">
        <v>20</v>
      </c>
      <c r="M2832" s="13">
        <v>0.25629999999999997</v>
      </c>
      <c r="N2832" s="13">
        <v>25.629999999999995</v>
      </c>
      <c r="O2832">
        <v>665</v>
      </c>
      <c r="P2832">
        <v>669</v>
      </c>
      <c r="Q2832">
        <f t="shared" si="266"/>
        <v>667</v>
      </c>
      <c r="R2832" s="8" t="str">
        <f t="shared" si="267"/>
        <v>FAIR</v>
      </c>
      <c r="S2832">
        <f t="shared" si="264"/>
        <v>1</v>
      </c>
      <c r="T2832" s="8" t="str">
        <f t="shared" si="268"/>
        <v>HIGH</v>
      </c>
      <c r="U2832" s="8" t="str">
        <f t="shared" si="269"/>
        <v>High DTI / Low Income / Low FICO</v>
      </c>
    </row>
    <row r="2833" spans="1:21" x14ac:dyDescent="0.3">
      <c r="A2833">
        <v>63344276</v>
      </c>
      <c r="B2833" s="6">
        <v>13600</v>
      </c>
      <c r="C2833" t="s">
        <v>14</v>
      </c>
      <c r="D2833" s="4">
        <v>0.15609999999999999</v>
      </c>
      <c r="E2833" t="s">
        <v>15</v>
      </c>
      <c r="F2833" t="s">
        <v>27</v>
      </c>
      <c r="G2833" t="s">
        <v>33</v>
      </c>
      <c r="H2833" t="s">
        <v>24</v>
      </c>
      <c r="I2833" s="6">
        <v>76800</v>
      </c>
      <c r="J2833" s="8" t="str">
        <f t="shared" si="265"/>
        <v>HIGH</v>
      </c>
      <c r="K2833" t="s">
        <v>29</v>
      </c>
      <c r="L2833" t="s">
        <v>20</v>
      </c>
      <c r="M2833" s="13">
        <v>0.24690000000000001</v>
      </c>
      <c r="N2833" s="13">
        <v>24.69</v>
      </c>
      <c r="O2833">
        <v>690</v>
      </c>
      <c r="P2833">
        <v>694</v>
      </c>
      <c r="Q2833">
        <f t="shared" si="266"/>
        <v>692</v>
      </c>
      <c r="R2833" s="8" t="str">
        <f t="shared" si="267"/>
        <v>FAIR</v>
      </c>
      <c r="S2833">
        <f t="shared" si="264"/>
        <v>1</v>
      </c>
      <c r="T2833" s="8" t="str">
        <f t="shared" si="268"/>
        <v>HIGH</v>
      </c>
      <c r="U2833" s="8" t="str">
        <f t="shared" si="269"/>
        <v>High DTI / Low Income / Low FICO</v>
      </c>
    </row>
    <row r="2834" spans="1:21" x14ac:dyDescent="0.3">
      <c r="A2834">
        <v>65303711</v>
      </c>
      <c r="B2834" s="6">
        <v>24000</v>
      </c>
      <c r="C2834" t="s">
        <v>26</v>
      </c>
      <c r="D2834" s="4">
        <v>9.1700000000000004E-2</v>
      </c>
      <c r="E2834" t="s">
        <v>34</v>
      </c>
      <c r="F2834" t="s">
        <v>68</v>
      </c>
      <c r="G2834" t="s">
        <v>33</v>
      </c>
      <c r="H2834" t="s">
        <v>24</v>
      </c>
      <c r="I2834" s="6">
        <v>93000</v>
      </c>
      <c r="J2834" s="8" t="str">
        <f t="shared" si="265"/>
        <v>HIGH</v>
      </c>
      <c r="K2834" t="s">
        <v>29</v>
      </c>
      <c r="L2834" t="s">
        <v>25</v>
      </c>
      <c r="M2834" s="13">
        <v>0.27839999999999998</v>
      </c>
      <c r="N2834" s="13">
        <v>27.839999999999996</v>
      </c>
      <c r="O2834">
        <v>695</v>
      </c>
      <c r="P2834">
        <v>699</v>
      </c>
      <c r="Q2834">
        <f t="shared" si="266"/>
        <v>697</v>
      </c>
      <c r="R2834" s="8" t="str">
        <f t="shared" si="267"/>
        <v>FAIR</v>
      </c>
      <c r="S2834">
        <f t="shared" si="264"/>
        <v>1</v>
      </c>
      <c r="T2834" s="8" t="str">
        <f t="shared" si="268"/>
        <v>HIGH</v>
      </c>
      <c r="U2834" s="8" t="str">
        <f t="shared" si="269"/>
        <v>High DTI / Low Income / Low FICO</v>
      </c>
    </row>
    <row r="2835" spans="1:21" x14ac:dyDescent="0.3">
      <c r="A2835">
        <v>65694779</v>
      </c>
      <c r="B2835" s="6">
        <v>10000</v>
      </c>
      <c r="C2835" t="s">
        <v>14</v>
      </c>
      <c r="D2835" s="4">
        <v>0.19989999999999999</v>
      </c>
      <c r="E2835" t="s">
        <v>43</v>
      </c>
      <c r="F2835" t="s">
        <v>44</v>
      </c>
      <c r="G2835" t="s">
        <v>28</v>
      </c>
      <c r="H2835" t="s">
        <v>37</v>
      </c>
      <c r="I2835" s="6">
        <v>45000</v>
      </c>
      <c r="J2835" s="8" t="str">
        <f t="shared" si="265"/>
        <v>MEDIUM</v>
      </c>
      <c r="K2835" t="s">
        <v>19</v>
      </c>
      <c r="L2835" t="s">
        <v>25</v>
      </c>
      <c r="M2835" s="13">
        <v>0.19940000000000002</v>
      </c>
      <c r="N2835" s="13">
        <v>19.940000000000001</v>
      </c>
      <c r="O2835">
        <v>670</v>
      </c>
      <c r="P2835">
        <v>674</v>
      </c>
      <c r="Q2835">
        <f t="shared" si="266"/>
        <v>672</v>
      </c>
      <c r="R2835" s="8" t="str">
        <f t="shared" si="267"/>
        <v>FAIR</v>
      </c>
      <c r="S2835">
        <f t="shared" si="264"/>
        <v>2</v>
      </c>
      <c r="T2835" s="8" t="str">
        <f t="shared" si="268"/>
        <v>MEDIUM</v>
      </c>
      <c r="U2835" s="8" t="str">
        <f t="shared" si="269"/>
        <v>Moderate DTI/Income/FICO</v>
      </c>
    </row>
    <row r="2836" spans="1:21" x14ac:dyDescent="0.3">
      <c r="A2836">
        <v>63949241</v>
      </c>
      <c r="B2836" s="6">
        <v>24000</v>
      </c>
      <c r="C2836" t="s">
        <v>14</v>
      </c>
      <c r="D2836" s="4">
        <v>9.9900000000000003E-2</v>
      </c>
      <c r="E2836" t="s">
        <v>34</v>
      </c>
      <c r="F2836" t="s">
        <v>58</v>
      </c>
      <c r="G2836" t="s">
        <v>47</v>
      </c>
      <c r="H2836" t="s">
        <v>37</v>
      </c>
      <c r="I2836" s="6">
        <v>60180</v>
      </c>
      <c r="J2836" s="8" t="str">
        <f t="shared" si="265"/>
        <v>HIGH</v>
      </c>
      <c r="K2836" t="s">
        <v>29</v>
      </c>
      <c r="L2836" t="s">
        <v>20</v>
      </c>
      <c r="M2836" s="13">
        <v>0.26170000000000004</v>
      </c>
      <c r="N2836" s="13">
        <v>26.170000000000005</v>
      </c>
      <c r="O2836">
        <v>740</v>
      </c>
      <c r="P2836">
        <v>744</v>
      </c>
      <c r="Q2836">
        <f t="shared" si="266"/>
        <v>742</v>
      </c>
      <c r="R2836" s="8" t="str">
        <f t="shared" si="267"/>
        <v>GOOD</v>
      </c>
      <c r="S2836">
        <f t="shared" si="264"/>
        <v>1</v>
      </c>
      <c r="T2836" s="8" t="str">
        <f t="shared" si="268"/>
        <v>HIGH</v>
      </c>
      <c r="U2836" s="8" t="str">
        <f t="shared" si="269"/>
        <v>High DTI / Low Income / Low FICO</v>
      </c>
    </row>
    <row r="2837" spans="1:21" x14ac:dyDescent="0.3">
      <c r="A2837">
        <v>68585673</v>
      </c>
      <c r="B2837" s="6">
        <v>10800</v>
      </c>
      <c r="C2837" t="s">
        <v>26</v>
      </c>
      <c r="D2837" s="4">
        <v>0.1288</v>
      </c>
      <c r="E2837" t="s">
        <v>21</v>
      </c>
      <c r="F2837" t="s">
        <v>22</v>
      </c>
      <c r="G2837" t="s">
        <v>17</v>
      </c>
      <c r="H2837" t="s">
        <v>18</v>
      </c>
      <c r="I2837" s="6">
        <v>27000</v>
      </c>
      <c r="J2837" s="8" t="str">
        <f t="shared" si="265"/>
        <v>LOW</v>
      </c>
      <c r="K2837" t="s">
        <v>29</v>
      </c>
      <c r="L2837" t="s">
        <v>20</v>
      </c>
      <c r="M2837" s="13">
        <v>8.5800000000000001E-2</v>
      </c>
      <c r="N2837" s="13">
        <v>8.58</v>
      </c>
      <c r="O2837">
        <v>670</v>
      </c>
      <c r="P2837">
        <v>674</v>
      </c>
      <c r="Q2837">
        <f t="shared" si="266"/>
        <v>672</v>
      </c>
      <c r="R2837" s="8" t="str">
        <f t="shared" si="267"/>
        <v>FAIR</v>
      </c>
      <c r="S2837">
        <f t="shared" si="264"/>
        <v>1</v>
      </c>
      <c r="T2837" s="8" t="str">
        <f t="shared" si="268"/>
        <v>HIGH</v>
      </c>
      <c r="U2837" s="8" t="str">
        <f t="shared" si="269"/>
        <v>High DTI / Low Income / Low FICO</v>
      </c>
    </row>
    <row r="2838" spans="1:21" x14ac:dyDescent="0.3">
      <c r="A2838">
        <v>66201052</v>
      </c>
      <c r="B2838" s="6">
        <v>7800</v>
      </c>
      <c r="C2838" t="s">
        <v>26</v>
      </c>
      <c r="D2838" s="4">
        <v>8.3800000000000013E-2</v>
      </c>
      <c r="E2838" t="s">
        <v>34</v>
      </c>
      <c r="F2838" t="s">
        <v>35</v>
      </c>
      <c r="G2838" t="s">
        <v>72</v>
      </c>
      <c r="H2838" t="s">
        <v>24</v>
      </c>
      <c r="I2838" s="6">
        <v>55000</v>
      </c>
      <c r="J2838" s="8" t="str">
        <f t="shared" si="265"/>
        <v>MEDIUM</v>
      </c>
      <c r="K2838" t="s">
        <v>29</v>
      </c>
      <c r="L2838" t="s">
        <v>20</v>
      </c>
      <c r="M2838" s="13">
        <v>0.26050000000000001</v>
      </c>
      <c r="N2838" s="13">
        <v>26.05</v>
      </c>
      <c r="O2838">
        <v>675</v>
      </c>
      <c r="P2838">
        <v>679</v>
      </c>
      <c r="Q2838">
        <f t="shared" si="266"/>
        <v>677</v>
      </c>
      <c r="R2838" s="8" t="str">
        <f t="shared" si="267"/>
        <v>FAIR</v>
      </c>
      <c r="S2838">
        <f t="shared" si="264"/>
        <v>1</v>
      </c>
      <c r="T2838" s="8" t="str">
        <f t="shared" si="268"/>
        <v>HIGH</v>
      </c>
      <c r="U2838" s="8" t="str">
        <f t="shared" si="269"/>
        <v>High DTI / Low Income / Low FICO</v>
      </c>
    </row>
    <row r="2839" spans="1:21" x14ac:dyDescent="0.3">
      <c r="A2839">
        <v>65733995</v>
      </c>
      <c r="B2839" s="6">
        <v>5425</v>
      </c>
      <c r="C2839" t="s">
        <v>26</v>
      </c>
      <c r="D2839" s="4">
        <v>0.15410000000000001</v>
      </c>
      <c r="E2839" t="s">
        <v>15</v>
      </c>
      <c r="F2839" t="s">
        <v>27</v>
      </c>
      <c r="G2839" t="s">
        <v>36</v>
      </c>
      <c r="H2839" t="s">
        <v>24</v>
      </c>
      <c r="I2839" s="6">
        <v>120000</v>
      </c>
      <c r="J2839" s="8" t="str">
        <f t="shared" si="265"/>
        <v>HIGH</v>
      </c>
      <c r="K2839" t="s">
        <v>29</v>
      </c>
      <c r="L2839" t="s">
        <v>20</v>
      </c>
      <c r="M2839" s="13">
        <v>0.24329999999999999</v>
      </c>
      <c r="N2839" s="13">
        <v>24.33</v>
      </c>
      <c r="O2839">
        <v>665</v>
      </c>
      <c r="P2839">
        <v>669</v>
      </c>
      <c r="Q2839">
        <f t="shared" si="266"/>
        <v>667</v>
      </c>
      <c r="R2839" s="8" t="str">
        <f t="shared" si="267"/>
        <v>FAIR</v>
      </c>
      <c r="S2839">
        <f t="shared" si="264"/>
        <v>1</v>
      </c>
      <c r="T2839" s="8" t="str">
        <f t="shared" si="268"/>
        <v>HIGH</v>
      </c>
      <c r="U2839" s="8" t="str">
        <f t="shared" si="269"/>
        <v>High DTI / Low Income / Low FICO</v>
      </c>
    </row>
    <row r="2840" spans="1:21" x14ac:dyDescent="0.3">
      <c r="A2840">
        <v>65512663</v>
      </c>
      <c r="B2840" s="6">
        <v>21000</v>
      </c>
      <c r="C2840" t="s">
        <v>14</v>
      </c>
      <c r="D2840" s="4">
        <v>8.1799999999999998E-2</v>
      </c>
      <c r="E2840" t="s">
        <v>34</v>
      </c>
      <c r="F2840" t="s">
        <v>35</v>
      </c>
      <c r="G2840" t="s">
        <v>33</v>
      </c>
      <c r="H2840" t="s">
        <v>24</v>
      </c>
      <c r="I2840" s="6">
        <v>92500</v>
      </c>
      <c r="J2840" s="8" t="str">
        <f t="shared" si="265"/>
        <v>HIGH</v>
      </c>
      <c r="K2840" t="s">
        <v>19</v>
      </c>
      <c r="L2840" t="s">
        <v>31</v>
      </c>
      <c r="M2840" s="13">
        <v>0.15740000000000001</v>
      </c>
      <c r="N2840" s="13">
        <v>15.740000000000002</v>
      </c>
      <c r="O2840">
        <v>790</v>
      </c>
      <c r="P2840">
        <v>794</v>
      </c>
      <c r="Q2840">
        <f t="shared" si="266"/>
        <v>792</v>
      </c>
      <c r="R2840" s="8" t="str">
        <f t="shared" si="267"/>
        <v>GOOD</v>
      </c>
      <c r="S2840">
        <f t="shared" si="264"/>
        <v>2</v>
      </c>
      <c r="T2840" s="8" t="str">
        <f t="shared" si="268"/>
        <v>MEDIUM</v>
      </c>
      <c r="U2840" s="8" t="str">
        <f t="shared" si="269"/>
        <v>Moderate DTI/Income/FICO</v>
      </c>
    </row>
    <row r="2841" spans="1:21" x14ac:dyDescent="0.3">
      <c r="A2841">
        <v>62754686</v>
      </c>
      <c r="B2841" s="6">
        <v>35000</v>
      </c>
      <c r="C2841" t="s">
        <v>26</v>
      </c>
      <c r="D2841" s="4">
        <v>7.8899999999999998E-2</v>
      </c>
      <c r="E2841" t="s">
        <v>45</v>
      </c>
      <c r="F2841" t="s">
        <v>64</v>
      </c>
      <c r="G2841" t="s">
        <v>72</v>
      </c>
      <c r="H2841" t="s">
        <v>24</v>
      </c>
      <c r="I2841" s="6">
        <v>150000</v>
      </c>
      <c r="J2841" s="8" t="str">
        <f t="shared" si="265"/>
        <v>HIGH</v>
      </c>
      <c r="K2841" t="s">
        <v>29</v>
      </c>
      <c r="L2841" t="s">
        <v>20</v>
      </c>
      <c r="M2841" s="13">
        <v>0.21170000000000003</v>
      </c>
      <c r="N2841" s="13">
        <v>21.17</v>
      </c>
      <c r="O2841">
        <v>720</v>
      </c>
      <c r="P2841">
        <v>724</v>
      </c>
      <c r="Q2841">
        <f t="shared" si="266"/>
        <v>722</v>
      </c>
      <c r="R2841" s="8" t="str">
        <f t="shared" si="267"/>
        <v>GOOD</v>
      </c>
      <c r="S2841">
        <f t="shared" si="264"/>
        <v>1</v>
      </c>
      <c r="T2841" s="8" t="str">
        <f t="shared" si="268"/>
        <v>HIGH</v>
      </c>
      <c r="U2841" s="8" t="str">
        <f t="shared" si="269"/>
        <v>High DTI / Low Income / Low FICO</v>
      </c>
    </row>
    <row r="2842" spans="1:21" x14ac:dyDescent="0.3">
      <c r="A2842">
        <v>67408747</v>
      </c>
      <c r="B2842" s="6">
        <v>35000</v>
      </c>
      <c r="C2842" t="s">
        <v>26</v>
      </c>
      <c r="D2842" s="4">
        <v>0.1318</v>
      </c>
      <c r="E2842" t="s">
        <v>21</v>
      </c>
      <c r="F2842" t="s">
        <v>32</v>
      </c>
      <c r="G2842" t="s">
        <v>33</v>
      </c>
      <c r="H2842" t="s">
        <v>37</v>
      </c>
      <c r="I2842" s="6">
        <v>84000</v>
      </c>
      <c r="J2842" s="8" t="str">
        <f t="shared" si="265"/>
        <v>HIGH</v>
      </c>
      <c r="K2842" t="s">
        <v>29</v>
      </c>
      <c r="L2842" t="s">
        <v>20</v>
      </c>
      <c r="M2842" s="13">
        <v>0.1081</v>
      </c>
      <c r="N2842" s="13">
        <v>10.81</v>
      </c>
      <c r="O2842">
        <v>690</v>
      </c>
      <c r="P2842">
        <v>694</v>
      </c>
      <c r="Q2842">
        <f t="shared" si="266"/>
        <v>692</v>
      </c>
      <c r="R2842" s="8" t="str">
        <f t="shared" si="267"/>
        <v>FAIR</v>
      </c>
      <c r="S2842">
        <f t="shared" si="264"/>
        <v>2</v>
      </c>
      <c r="T2842" s="8" t="str">
        <f t="shared" si="268"/>
        <v>MEDIUM</v>
      </c>
      <c r="U2842" s="8" t="str">
        <f t="shared" si="269"/>
        <v>Moderate DTI/Income/FICO</v>
      </c>
    </row>
    <row r="2843" spans="1:21" x14ac:dyDescent="0.3">
      <c r="A2843">
        <v>63526046</v>
      </c>
      <c r="B2843" s="6">
        <v>8400</v>
      </c>
      <c r="C2843" t="s">
        <v>26</v>
      </c>
      <c r="D2843" s="4">
        <v>7.8899999999999998E-2</v>
      </c>
      <c r="E2843" t="s">
        <v>45</v>
      </c>
      <c r="F2843" t="s">
        <v>64</v>
      </c>
      <c r="G2843" t="s">
        <v>69</v>
      </c>
      <c r="H2843" t="s">
        <v>18</v>
      </c>
      <c r="I2843" s="6">
        <v>38000</v>
      </c>
      <c r="J2843" s="8" t="str">
        <f t="shared" si="265"/>
        <v>LOW</v>
      </c>
      <c r="K2843" t="s">
        <v>29</v>
      </c>
      <c r="L2843" t="s">
        <v>20</v>
      </c>
      <c r="M2843" s="13">
        <v>0.1971</v>
      </c>
      <c r="N2843" s="13">
        <v>19.71</v>
      </c>
      <c r="O2843">
        <v>720</v>
      </c>
      <c r="P2843">
        <v>724</v>
      </c>
      <c r="Q2843">
        <f t="shared" si="266"/>
        <v>722</v>
      </c>
      <c r="R2843" s="8" t="str">
        <f t="shared" si="267"/>
        <v>GOOD</v>
      </c>
      <c r="S2843">
        <f t="shared" si="264"/>
        <v>1</v>
      </c>
      <c r="T2843" s="8" t="str">
        <f t="shared" si="268"/>
        <v>HIGH</v>
      </c>
      <c r="U2843" s="8" t="str">
        <f t="shared" si="269"/>
        <v>High DTI / Low Income / Low FICO</v>
      </c>
    </row>
    <row r="2844" spans="1:21" x14ac:dyDescent="0.3">
      <c r="A2844">
        <v>63927631</v>
      </c>
      <c r="B2844" s="6">
        <v>12000</v>
      </c>
      <c r="C2844" t="s">
        <v>26</v>
      </c>
      <c r="D2844" s="4">
        <v>9.9900000000000003E-2</v>
      </c>
      <c r="E2844" t="s">
        <v>34</v>
      </c>
      <c r="F2844" t="s">
        <v>58</v>
      </c>
      <c r="G2844" t="s">
        <v>33</v>
      </c>
      <c r="H2844" t="s">
        <v>18</v>
      </c>
      <c r="I2844" s="6">
        <v>149000</v>
      </c>
      <c r="J2844" s="8" t="str">
        <f t="shared" si="265"/>
        <v>HIGH</v>
      </c>
      <c r="K2844" t="s">
        <v>29</v>
      </c>
      <c r="L2844" t="s">
        <v>25</v>
      </c>
      <c r="M2844" s="13">
        <v>0.15970000000000001</v>
      </c>
      <c r="N2844" s="13">
        <v>15.97</v>
      </c>
      <c r="O2844">
        <v>705</v>
      </c>
      <c r="P2844">
        <v>709</v>
      </c>
      <c r="Q2844">
        <f t="shared" si="266"/>
        <v>707</v>
      </c>
      <c r="R2844" s="8" t="str">
        <f t="shared" si="267"/>
        <v>GOOD</v>
      </c>
      <c r="S2844">
        <f t="shared" si="264"/>
        <v>2</v>
      </c>
      <c r="T2844" s="8" t="str">
        <f t="shared" si="268"/>
        <v>MEDIUM</v>
      </c>
      <c r="U2844" s="8" t="str">
        <f t="shared" si="269"/>
        <v>Moderate DTI/Income/FICO</v>
      </c>
    </row>
    <row r="2845" spans="1:21" x14ac:dyDescent="0.3">
      <c r="A2845">
        <v>67278871</v>
      </c>
      <c r="B2845" s="6">
        <v>10000</v>
      </c>
      <c r="C2845" t="s">
        <v>26</v>
      </c>
      <c r="D2845" s="4">
        <v>0.14480000000000001</v>
      </c>
      <c r="E2845" t="s">
        <v>21</v>
      </c>
      <c r="F2845" t="s">
        <v>56</v>
      </c>
      <c r="G2845" t="s">
        <v>72</v>
      </c>
      <c r="H2845" t="s">
        <v>37</v>
      </c>
      <c r="I2845" s="6">
        <v>85000</v>
      </c>
      <c r="J2845" s="8" t="str">
        <f t="shared" si="265"/>
        <v>HIGH</v>
      </c>
      <c r="K2845" t="s">
        <v>48</v>
      </c>
      <c r="L2845" t="s">
        <v>20</v>
      </c>
      <c r="M2845" s="13">
        <v>0.32119999999999999</v>
      </c>
      <c r="N2845" s="13">
        <v>32.119999999999997</v>
      </c>
      <c r="O2845">
        <v>670</v>
      </c>
      <c r="P2845">
        <v>674</v>
      </c>
      <c r="Q2845">
        <f t="shared" si="266"/>
        <v>672</v>
      </c>
      <c r="R2845" s="8" t="str">
        <f t="shared" si="267"/>
        <v>FAIR</v>
      </c>
      <c r="S2845">
        <f t="shared" si="264"/>
        <v>1</v>
      </c>
      <c r="T2845" s="8" t="str">
        <f t="shared" si="268"/>
        <v>HIGH</v>
      </c>
      <c r="U2845" s="8" t="str">
        <f t="shared" si="269"/>
        <v>High DTI / Low Income / Low FICO</v>
      </c>
    </row>
    <row r="2846" spans="1:21" x14ac:dyDescent="0.3">
      <c r="A2846">
        <v>65712957</v>
      </c>
      <c r="B2846" s="6">
        <v>8000</v>
      </c>
      <c r="C2846" t="s">
        <v>26</v>
      </c>
      <c r="D2846" s="4">
        <v>8.1799999999999998E-2</v>
      </c>
      <c r="E2846" t="s">
        <v>34</v>
      </c>
      <c r="F2846" t="s">
        <v>35</v>
      </c>
      <c r="G2846" t="s">
        <v>36</v>
      </c>
      <c r="H2846" t="s">
        <v>37</v>
      </c>
      <c r="I2846" s="6">
        <v>35000</v>
      </c>
      <c r="J2846" s="8" t="str">
        <f t="shared" si="265"/>
        <v>LOW</v>
      </c>
      <c r="K2846" t="s">
        <v>29</v>
      </c>
      <c r="L2846" t="s">
        <v>25</v>
      </c>
      <c r="M2846" s="13">
        <v>0.17829999999999999</v>
      </c>
      <c r="N2846" s="13">
        <v>17.829999999999998</v>
      </c>
      <c r="O2846">
        <v>710</v>
      </c>
      <c r="P2846">
        <v>714</v>
      </c>
      <c r="Q2846">
        <f t="shared" si="266"/>
        <v>712</v>
      </c>
      <c r="R2846" s="8" t="str">
        <f t="shared" si="267"/>
        <v>GOOD</v>
      </c>
      <c r="S2846">
        <f t="shared" si="264"/>
        <v>1</v>
      </c>
      <c r="T2846" s="8" t="str">
        <f t="shared" si="268"/>
        <v>HIGH</v>
      </c>
      <c r="U2846" s="8" t="str">
        <f t="shared" si="269"/>
        <v>High DTI / Low Income / Low FICO</v>
      </c>
    </row>
    <row r="2847" spans="1:21" x14ac:dyDescent="0.3">
      <c r="A2847">
        <v>65884784</v>
      </c>
      <c r="B2847" s="6">
        <v>9175</v>
      </c>
      <c r="C2847" t="s">
        <v>26</v>
      </c>
      <c r="D2847" s="4">
        <v>0.15410000000000001</v>
      </c>
      <c r="E2847" t="s">
        <v>15</v>
      </c>
      <c r="F2847" t="s">
        <v>27</v>
      </c>
      <c r="G2847" t="s">
        <v>33</v>
      </c>
      <c r="H2847" t="s">
        <v>24</v>
      </c>
      <c r="I2847" s="6">
        <v>59900</v>
      </c>
      <c r="J2847" s="8" t="str">
        <f t="shared" si="265"/>
        <v>MEDIUM</v>
      </c>
      <c r="K2847" t="s">
        <v>29</v>
      </c>
      <c r="L2847" t="s">
        <v>20</v>
      </c>
      <c r="M2847" s="13">
        <v>0.38990000000000002</v>
      </c>
      <c r="N2847" s="13">
        <v>38.99</v>
      </c>
      <c r="O2847">
        <v>735</v>
      </c>
      <c r="P2847">
        <v>739</v>
      </c>
      <c r="Q2847">
        <f t="shared" si="266"/>
        <v>737</v>
      </c>
      <c r="R2847" s="8" t="str">
        <f t="shared" si="267"/>
        <v>GOOD</v>
      </c>
      <c r="S2847">
        <f t="shared" si="264"/>
        <v>1</v>
      </c>
      <c r="T2847" s="8" t="str">
        <f t="shared" si="268"/>
        <v>HIGH</v>
      </c>
      <c r="U2847" s="8" t="str">
        <f t="shared" si="269"/>
        <v>High DTI / Low Income / Low FICO</v>
      </c>
    </row>
    <row r="2848" spans="1:21" x14ac:dyDescent="0.3">
      <c r="A2848">
        <v>66523569</v>
      </c>
      <c r="B2848" s="6">
        <v>20000</v>
      </c>
      <c r="C2848" t="s">
        <v>26</v>
      </c>
      <c r="D2848" s="4">
        <v>0.11220000000000001</v>
      </c>
      <c r="E2848" t="s">
        <v>34</v>
      </c>
      <c r="F2848" t="s">
        <v>54</v>
      </c>
      <c r="G2848" t="s">
        <v>60</v>
      </c>
      <c r="H2848" t="s">
        <v>24</v>
      </c>
      <c r="I2848" s="6">
        <v>94000</v>
      </c>
      <c r="J2848" s="8" t="str">
        <f t="shared" si="265"/>
        <v>HIGH</v>
      </c>
      <c r="K2848" t="s">
        <v>48</v>
      </c>
      <c r="L2848" t="s">
        <v>20</v>
      </c>
      <c r="M2848" s="13">
        <v>0.11539999999999999</v>
      </c>
      <c r="N2848" s="13">
        <v>11.54</v>
      </c>
      <c r="O2848">
        <v>685</v>
      </c>
      <c r="P2848">
        <v>689</v>
      </c>
      <c r="Q2848">
        <f t="shared" si="266"/>
        <v>687</v>
      </c>
      <c r="R2848" s="8" t="str">
        <f t="shared" si="267"/>
        <v>FAIR</v>
      </c>
      <c r="S2848">
        <f t="shared" si="264"/>
        <v>2</v>
      </c>
      <c r="T2848" s="8" t="str">
        <f t="shared" si="268"/>
        <v>MEDIUM</v>
      </c>
      <c r="U2848" s="8" t="str">
        <f t="shared" si="269"/>
        <v>Moderate DTI/Income/FICO</v>
      </c>
    </row>
    <row r="2849" spans="1:21" x14ac:dyDescent="0.3">
      <c r="A2849">
        <v>67436552</v>
      </c>
      <c r="B2849" s="6">
        <v>15000</v>
      </c>
      <c r="C2849" t="s">
        <v>26</v>
      </c>
      <c r="D2849" s="4">
        <v>0.10640000000000001</v>
      </c>
      <c r="E2849" t="s">
        <v>34</v>
      </c>
      <c r="F2849" t="s">
        <v>49</v>
      </c>
      <c r="G2849" t="s">
        <v>17</v>
      </c>
      <c r="H2849" t="s">
        <v>37</v>
      </c>
      <c r="I2849" s="6">
        <v>112298</v>
      </c>
      <c r="J2849" s="8" t="str">
        <f t="shared" si="265"/>
        <v>HIGH</v>
      </c>
      <c r="K2849" t="s">
        <v>48</v>
      </c>
      <c r="L2849" t="s">
        <v>25</v>
      </c>
      <c r="M2849" s="13">
        <v>9.8800000000000013E-2</v>
      </c>
      <c r="N2849" s="13">
        <v>9.8800000000000008</v>
      </c>
      <c r="O2849">
        <v>670</v>
      </c>
      <c r="P2849">
        <v>674</v>
      </c>
      <c r="Q2849">
        <f t="shared" si="266"/>
        <v>672</v>
      </c>
      <c r="R2849" s="8" t="str">
        <f t="shared" si="267"/>
        <v>FAIR</v>
      </c>
      <c r="S2849">
        <f t="shared" si="264"/>
        <v>2</v>
      </c>
      <c r="T2849" s="8" t="str">
        <f t="shared" si="268"/>
        <v>MEDIUM</v>
      </c>
      <c r="U2849" s="8" t="str">
        <f t="shared" si="269"/>
        <v>Moderate DTI/Income/FICO</v>
      </c>
    </row>
    <row r="2850" spans="1:21" x14ac:dyDescent="0.3">
      <c r="A2850">
        <v>62529451</v>
      </c>
      <c r="B2850" s="6">
        <v>3000</v>
      </c>
      <c r="C2850" t="s">
        <v>26</v>
      </c>
      <c r="D2850" s="4">
        <v>0.1399</v>
      </c>
      <c r="E2850" t="s">
        <v>21</v>
      </c>
      <c r="F2850" t="s">
        <v>30</v>
      </c>
      <c r="G2850" t="s">
        <v>36</v>
      </c>
      <c r="H2850" t="s">
        <v>37</v>
      </c>
      <c r="I2850" s="6">
        <v>31800</v>
      </c>
      <c r="J2850" s="8" t="str">
        <f t="shared" si="265"/>
        <v>LOW</v>
      </c>
      <c r="K2850" t="s">
        <v>48</v>
      </c>
      <c r="L2850" t="s">
        <v>59</v>
      </c>
      <c r="M2850" s="13">
        <v>0.26929999999999998</v>
      </c>
      <c r="N2850" s="13">
        <v>26.93</v>
      </c>
      <c r="O2850">
        <v>715</v>
      </c>
      <c r="P2850">
        <v>719</v>
      </c>
      <c r="Q2850">
        <f t="shared" si="266"/>
        <v>717</v>
      </c>
      <c r="R2850" s="8" t="str">
        <f t="shared" si="267"/>
        <v>GOOD</v>
      </c>
      <c r="S2850">
        <f t="shared" si="264"/>
        <v>1</v>
      </c>
      <c r="T2850" s="8" t="str">
        <f t="shared" si="268"/>
        <v>HIGH</v>
      </c>
      <c r="U2850" s="8" t="str">
        <f t="shared" si="269"/>
        <v>High DTI / Low Income / Low FICO</v>
      </c>
    </row>
    <row r="2851" spans="1:21" x14ac:dyDescent="0.3">
      <c r="A2851">
        <v>64958927</v>
      </c>
      <c r="B2851" s="6">
        <v>35000</v>
      </c>
      <c r="C2851" t="s">
        <v>26</v>
      </c>
      <c r="D2851" s="4">
        <v>0.12590000000000001</v>
      </c>
      <c r="E2851" t="s">
        <v>21</v>
      </c>
      <c r="F2851" t="s">
        <v>22</v>
      </c>
      <c r="G2851" t="s">
        <v>33</v>
      </c>
      <c r="H2851" t="s">
        <v>24</v>
      </c>
      <c r="I2851" s="6">
        <v>132000</v>
      </c>
      <c r="J2851" s="8" t="str">
        <f t="shared" si="265"/>
        <v>HIGH</v>
      </c>
      <c r="K2851" t="s">
        <v>29</v>
      </c>
      <c r="L2851" t="s">
        <v>25</v>
      </c>
      <c r="M2851" s="13">
        <v>0.29730000000000001</v>
      </c>
      <c r="N2851" s="13">
        <v>29.73</v>
      </c>
      <c r="O2851">
        <v>710</v>
      </c>
      <c r="P2851">
        <v>714</v>
      </c>
      <c r="Q2851">
        <f t="shared" si="266"/>
        <v>712</v>
      </c>
      <c r="R2851" s="8" t="str">
        <f t="shared" si="267"/>
        <v>GOOD</v>
      </c>
      <c r="S2851">
        <f t="shared" si="264"/>
        <v>1</v>
      </c>
      <c r="T2851" s="8" t="str">
        <f t="shared" si="268"/>
        <v>HIGH</v>
      </c>
      <c r="U2851" s="8" t="str">
        <f t="shared" si="269"/>
        <v>High DTI / Low Income / Low FICO</v>
      </c>
    </row>
    <row r="2852" spans="1:21" x14ac:dyDescent="0.3">
      <c r="A2852">
        <v>67309131</v>
      </c>
      <c r="B2852" s="6">
        <v>30000</v>
      </c>
      <c r="C2852" t="s">
        <v>26</v>
      </c>
      <c r="D2852" s="4">
        <v>0.16550000000000001</v>
      </c>
      <c r="E2852" t="s">
        <v>15</v>
      </c>
      <c r="F2852" t="s">
        <v>16</v>
      </c>
      <c r="H2852" t="s">
        <v>24</v>
      </c>
      <c r="I2852" s="6">
        <v>100000</v>
      </c>
      <c r="J2852" s="8" t="str">
        <f t="shared" si="265"/>
        <v>HIGH</v>
      </c>
      <c r="K2852" t="s">
        <v>29</v>
      </c>
      <c r="L2852" t="s">
        <v>20</v>
      </c>
      <c r="M2852" s="13">
        <v>0.19750000000000001</v>
      </c>
      <c r="N2852" s="13">
        <v>19.75</v>
      </c>
      <c r="O2852">
        <v>665</v>
      </c>
      <c r="P2852">
        <v>669</v>
      </c>
      <c r="Q2852">
        <f t="shared" si="266"/>
        <v>667</v>
      </c>
      <c r="R2852" s="8" t="str">
        <f t="shared" si="267"/>
        <v>FAIR</v>
      </c>
      <c r="S2852">
        <f t="shared" si="264"/>
        <v>2</v>
      </c>
      <c r="T2852" s="8" t="str">
        <f t="shared" si="268"/>
        <v>MEDIUM</v>
      </c>
      <c r="U2852" s="8" t="str">
        <f t="shared" si="269"/>
        <v>Moderate DTI/Income/FICO</v>
      </c>
    </row>
    <row r="2853" spans="1:21" x14ac:dyDescent="0.3">
      <c r="A2853">
        <v>66462454</v>
      </c>
      <c r="B2853" s="6">
        <v>29025</v>
      </c>
      <c r="C2853" t="s">
        <v>26</v>
      </c>
      <c r="D2853" s="4">
        <v>0.1757</v>
      </c>
      <c r="E2853" t="s">
        <v>15</v>
      </c>
      <c r="F2853" t="s">
        <v>52</v>
      </c>
      <c r="G2853" t="s">
        <v>33</v>
      </c>
      <c r="H2853" t="s">
        <v>24</v>
      </c>
      <c r="I2853" s="6">
        <v>120000</v>
      </c>
      <c r="J2853" s="8" t="str">
        <f t="shared" si="265"/>
        <v>HIGH</v>
      </c>
      <c r="K2853" t="s">
        <v>29</v>
      </c>
      <c r="L2853" t="s">
        <v>20</v>
      </c>
      <c r="M2853" s="13">
        <v>0.1714</v>
      </c>
      <c r="N2853" s="13">
        <v>17.14</v>
      </c>
      <c r="O2853">
        <v>680</v>
      </c>
      <c r="P2853">
        <v>684</v>
      </c>
      <c r="Q2853">
        <f t="shared" si="266"/>
        <v>682</v>
      </c>
      <c r="R2853" s="8" t="str">
        <f t="shared" si="267"/>
        <v>FAIR</v>
      </c>
      <c r="S2853">
        <f t="shared" si="264"/>
        <v>2</v>
      </c>
      <c r="T2853" s="8" t="str">
        <f t="shared" si="268"/>
        <v>MEDIUM</v>
      </c>
      <c r="U2853" s="8" t="str">
        <f t="shared" si="269"/>
        <v>Moderate DTI/Income/FICO</v>
      </c>
    </row>
    <row r="2854" spans="1:21" x14ac:dyDescent="0.3">
      <c r="A2854">
        <v>65994195</v>
      </c>
      <c r="B2854" s="6">
        <v>5250</v>
      </c>
      <c r="C2854" t="s">
        <v>26</v>
      </c>
      <c r="D2854" s="4">
        <v>9.7599999999999992E-2</v>
      </c>
      <c r="E2854" t="s">
        <v>34</v>
      </c>
      <c r="F2854" t="s">
        <v>58</v>
      </c>
      <c r="G2854" t="s">
        <v>69</v>
      </c>
      <c r="H2854" t="s">
        <v>37</v>
      </c>
      <c r="I2854" s="6">
        <v>79500</v>
      </c>
      <c r="J2854" s="8" t="str">
        <f t="shared" si="265"/>
        <v>HIGH</v>
      </c>
      <c r="K2854" t="s">
        <v>29</v>
      </c>
      <c r="L2854" t="s">
        <v>25</v>
      </c>
      <c r="M2854" s="13">
        <v>9.2799999999999994E-2</v>
      </c>
      <c r="N2854" s="13">
        <v>9.2799999999999994</v>
      </c>
      <c r="O2854">
        <v>665</v>
      </c>
      <c r="P2854">
        <v>669</v>
      </c>
      <c r="Q2854">
        <f t="shared" si="266"/>
        <v>667</v>
      </c>
      <c r="R2854" s="8" t="str">
        <f t="shared" si="267"/>
        <v>FAIR</v>
      </c>
      <c r="S2854">
        <f t="shared" si="264"/>
        <v>2</v>
      </c>
      <c r="T2854" s="8" t="str">
        <f t="shared" si="268"/>
        <v>MEDIUM</v>
      </c>
      <c r="U2854" s="8" t="str">
        <f t="shared" si="269"/>
        <v>Moderate DTI/Income/FICO</v>
      </c>
    </row>
    <row r="2855" spans="1:21" x14ac:dyDescent="0.3">
      <c r="A2855">
        <v>68213255</v>
      </c>
      <c r="B2855" s="6">
        <v>20000</v>
      </c>
      <c r="C2855" t="s">
        <v>26</v>
      </c>
      <c r="D2855" s="4">
        <v>7.4900000000000008E-2</v>
      </c>
      <c r="E2855" t="s">
        <v>45</v>
      </c>
      <c r="F2855" t="s">
        <v>61</v>
      </c>
      <c r="G2855" t="s">
        <v>36</v>
      </c>
      <c r="H2855" t="s">
        <v>37</v>
      </c>
      <c r="I2855" s="6">
        <v>69400</v>
      </c>
      <c r="J2855" s="8" t="str">
        <f t="shared" si="265"/>
        <v>HIGH</v>
      </c>
      <c r="K2855" t="s">
        <v>29</v>
      </c>
      <c r="L2855" t="s">
        <v>25</v>
      </c>
      <c r="M2855" s="13">
        <v>6.6199999999999995E-2</v>
      </c>
      <c r="N2855" s="13">
        <v>6.6199999999999992</v>
      </c>
      <c r="O2855">
        <v>735</v>
      </c>
      <c r="P2855">
        <v>739</v>
      </c>
      <c r="Q2855">
        <f t="shared" si="266"/>
        <v>737</v>
      </c>
      <c r="R2855" s="8" t="str">
        <f t="shared" si="267"/>
        <v>GOOD</v>
      </c>
      <c r="S2855">
        <f t="shared" si="264"/>
        <v>3</v>
      </c>
      <c r="T2855" s="8" t="str">
        <f t="shared" si="268"/>
        <v>LOW</v>
      </c>
      <c r="U2855" s="8" t="str">
        <f t="shared" si="269"/>
        <v>Strong Profile</v>
      </c>
    </row>
    <row r="2856" spans="1:21" x14ac:dyDescent="0.3">
      <c r="A2856">
        <v>65843845</v>
      </c>
      <c r="B2856" s="6">
        <v>25000</v>
      </c>
      <c r="C2856" t="s">
        <v>14</v>
      </c>
      <c r="D2856" s="4">
        <v>0.14480000000000001</v>
      </c>
      <c r="E2856" t="s">
        <v>21</v>
      </c>
      <c r="F2856" t="s">
        <v>56</v>
      </c>
      <c r="G2856" t="s">
        <v>17</v>
      </c>
      <c r="H2856" t="s">
        <v>24</v>
      </c>
      <c r="I2856" s="6">
        <v>72000</v>
      </c>
      <c r="J2856" s="8" t="str">
        <f t="shared" si="265"/>
        <v>HIGH</v>
      </c>
      <c r="K2856" t="s">
        <v>19</v>
      </c>
      <c r="L2856" t="s">
        <v>20</v>
      </c>
      <c r="M2856" s="13">
        <v>0.29339999999999999</v>
      </c>
      <c r="N2856" s="13">
        <v>29.34</v>
      </c>
      <c r="O2856">
        <v>715</v>
      </c>
      <c r="P2856">
        <v>719</v>
      </c>
      <c r="Q2856">
        <f t="shared" si="266"/>
        <v>717</v>
      </c>
      <c r="R2856" s="8" t="str">
        <f t="shared" si="267"/>
        <v>GOOD</v>
      </c>
      <c r="S2856">
        <f t="shared" si="264"/>
        <v>1</v>
      </c>
      <c r="T2856" s="8" t="str">
        <f t="shared" si="268"/>
        <v>HIGH</v>
      </c>
      <c r="U2856" s="8" t="str">
        <f t="shared" si="269"/>
        <v>High DTI / Low Income / Low FICO</v>
      </c>
    </row>
    <row r="2857" spans="1:21" x14ac:dyDescent="0.3">
      <c r="A2857">
        <v>62236826</v>
      </c>
      <c r="B2857" s="6">
        <v>8000</v>
      </c>
      <c r="C2857" t="s">
        <v>26</v>
      </c>
      <c r="D2857" s="4">
        <v>7.8899999999999998E-2</v>
      </c>
      <c r="E2857" t="s">
        <v>45</v>
      </c>
      <c r="F2857" t="s">
        <v>64</v>
      </c>
      <c r="G2857" t="s">
        <v>33</v>
      </c>
      <c r="H2857" t="s">
        <v>24</v>
      </c>
      <c r="I2857" s="6">
        <v>78000</v>
      </c>
      <c r="J2857" s="8" t="str">
        <f t="shared" si="265"/>
        <v>HIGH</v>
      </c>
      <c r="K2857" t="s">
        <v>29</v>
      </c>
      <c r="L2857" t="s">
        <v>20</v>
      </c>
      <c r="M2857" s="13">
        <v>0.1414</v>
      </c>
      <c r="N2857" s="13">
        <v>14.14</v>
      </c>
      <c r="O2857">
        <v>670</v>
      </c>
      <c r="P2857">
        <v>674</v>
      </c>
      <c r="Q2857">
        <f t="shared" si="266"/>
        <v>672</v>
      </c>
      <c r="R2857" s="8" t="str">
        <f t="shared" si="267"/>
        <v>FAIR</v>
      </c>
      <c r="S2857">
        <f t="shared" si="264"/>
        <v>2</v>
      </c>
      <c r="T2857" s="8" t="str">
        <f t="shared" si="268"/>
        <v>MEDIUM</v>
      </c>
      <c r="U2857" s="8" t="str">
        <f t="shared" si="269"/>
        <v>Moderate DTI/Income/FICO</v>
      </c>
    </row>
    <row r="2858" spans="1:21" x14ac:dyDescent="0.3">
      <c r="A2858">
        <v>65283215</v>
      </c>
      <c r="B2858" s="6">
        <v>22400</v>
      </c>
      <c r="C2858" t="s">
        <v>14</v>
      </c>
      <c r="D2858" s="4">
        <v>0.18989999999999999</v>
      </c>
      <c r="E2858" t="s">
        <v>43</v>
      </c>
      <c r="F2858" t="s">
        <v>76</v>
      </c>
      <c r="G2858" t="s">
        <v>33</v>
      </c>
      <c r="H2858" t="s">
        <v>18</v>
      </c>
      <c r="I2858" s="6">
        <v>56000</v>
      </c>
      <c r="J2858" s="8" t="str">
        <f t="shared" si="265"/>
        <v>MEDIUM</v>
      </c>
      <c r="K2858" t="s">
        <v>48</v>
      </c>
      <c r="L2858" t="s">
        <v>20</v>
      </c>
      <c r="M2858" s="13">
        <v>0.39419999999999999</v>
      </c>
      <c r="N2858" s="13">
        <v>39.42</v>
      </c>
      <c r="O2858">
        <v>675</v>
      </c>
      <c r="P2858">
        <v>679</v>
      </c>
      <c r="Q2858">
        <f t="shared" si="266"/>
        <v>677</v>
      </c>
      <c r="R2858" s="8" t="str">
        <f t="shared" si="267"/>
        <v>FAIR</v>
      </c>
      <c r="S2858">
        <f t="shared" si="264"/>
        <v>1</v>
      </c>
      <c r="T2858" s="8" t="str">
        <f t="shared" si="268"/>
        <v>HIGH</v>
      </c>
      <c r="U2858" s="8" t="str">
        <f t="shared" si="269"/>
        <v>High DTI / Low Income / Low FICO</v>
      </c>
    </row>
    <row r="2859" spans="1:21" x14ac:dyDescent="0.3">
      <c r="A2859">
        <v>67446920</v>
      </c>
      <c r="B2859" s="6">
        <v>10000</v>
      </c>
      <c r="C2859" t="s">
        <v>14</v>
      </c>
      <c r="D2859" s="4">
        <v>0.1399</v>
      </c>
      <c r="E2859" t="s">
        <v>21</v>
      </c>
      <c r="F2859" t="s">
        <v>30</v>
      </c>
      <c r="G2859" t="s">
        <v>17</v>
      </c>
      <c r="H2859" t="s">
        <v>37</v>
      </c>
      <c r="I2859" s="6">
        <v>50000</v>
      </c>
      <c r="J2859" s="8" t="str">
        <f t="shared" si="265"/>
        <v>MEDIUM</v>
      </c>
      <c r="K2859" t="s">
        <v>48</v>
      </c>
      <c r="L2859" t="s">
        <v>20</v>
      </c>
      <c r="M2859" s="13">
        <v>0.17469999999999999</v>
      </c>
      <c r="N2859" s="13">
        <v>17.47</v>
      </c>
      <c r="O2859">
        <v>670</v>
      </c>
      <c r="P2859">
        <v>674</v>
      </c>
      <c r="Q2859">
        <f t="shared" si="266"/>
        <v>672</v>
      </c>
      <c r="R2859" s="8" t="str">
        <f t="shared" si="267"/>
        <v>FAIR</v>
      </c>
      <c r="S2859">
        <f t="shared" si="264"/>
        <v>2</v>
      </c>
      <c r="T2859" s="8" t="str">
        <f t="shared" si="268"/>
        <v>MEDIUM</v>
      </c>
      <c r="U2859" s="8" t="str">
        <f t="shared" si="269"/>
        <v>Moderate DTI/Income/FICO</v>
      </c>
    </row>
    <row r="2860" spans="1:21" x14ac:dyDescent="0.3">
      <c r="A2860">
        <v>67397449</v>
      </c>
      <c r="B2860" s="6">
        <v>28000</v>
      </c>
      <c r="C2860" t="s">
        <v>14</v>
      </c>
      <c r="D2860" s="4">
        <v>8.3800000000000013E-2</v>
      </c>
      <c r="E2860" t="s">
        <v>34</v>
      </c>
      <c r="F2860" t="s">
        <v>35</v>
      </c>
      <c r="G2860" t="s">
        <v>60</v>
      </c>
      <c r="H2860" t="s">
        <v>18</v>
      </c>
      <c r="I2860" s="6">
        <v>98000</v>
      </c>
      <c r="J2860" s="8" t="str">
        <f t="shared" si="265"/>
        <v>HIGH</v>
      </c>
      <c r="K2860" t="s">
        <v>29</v>
      </c>
      <c r="L2860" t="s">
        <v>25</v>
      </c>
      <c r="M2860" s="13">
        <v>0.21210000000000001</v>
      </c>
      <c r="N2860" s="13">
        <v>21.21</v>
      </c>
      <c r="O2860">
        <v>695</v>
      </c>
      <c r="P2860">
        <v>699</v>
      </c>
      <c r="Q2860">
        <f t="shared" si="266"/>
        <v>697</v>
      </c>
      <c r="R2860" s="8" t="str">
        <f t="shared" si="267"/>
        <v>FAIR</v>
      </c>
      <c r="S2860">
        <f t="shared" si="264"/>
        <v>1</v>
      </c>
      <c r="T2860" s="8" t="str">
        <f t="shared" si="268"/>
        <v>HIGH</v>
      </c>
      <c r="U2860" s="8" t="str">
        <f t="shared" si="269"/>
        <v>High DTI / Low Income / Low FICO</v>
      </c>
    </row>
    <row r="2861" spans="1:21" x14ac:dyDescent="0.3">
      <c r="A2861">
        <v>66370648</v>
      </c>
      <c r="B2861" s="6">
        <v>9500</v>
      </c>
      <c r="C2861" t="s">
        <v>26</v>
      </c>
      <c r="D2861" s="4">
        <v>0.13669999999999999</v>
      </c>
      <c r="E2861" t="s">
        <v>21</v>
      </c>
      <c r="F2861" t="s">
        <v>30</v>
      </c>
      <c r="G2861" t="s">
        <v>60</v>
      </c>
      <c r="H2861" t="s">
        <v>24</v>
      </c>
      <c r="I2861" s="6">
        <v>34000</v>
      </c>
      <c r="J2861" s="8" t="str">
        <f t="shared" si="265"/>
        <v>LOW</v>
      </c>
      <c r="K2861" t="s">
        <v>29</v>
      </c>
      <c r="L2861" t="s">
        <v>25</v>
      </c>
      <c r="M2861" s="13">
        <v>0.2291</v>
      </c>
      <c r="N2861" s="13">
        <v>22.91</v>
      </c>
      <c r="O2861">
        <v>665</v>
      </c>
      <c r="P2861">
        <v>669</v>
      </c>
      <c r="Q2861">
        <f t="shared" si="266"/>
        <v>667</v>
      </c>
      <c r="R2861" s="8" t="str">
        <f t="shared" si="267"/>
        <v>FAIR</v>
      </c>
      <c r="S2861">
        <f t="shared" si="264"/>
        <v>1</v>
      </c>
      <c r="T2861" s="8" t="str">
        <f t="shared" si="268"/>
        <v>HIGH</v>
      </c>
      <c r="U2861" s="8" t="str">
        <f t="shared" si="269"/>
        <v>High DTI / Low Income / Low FICO</v>
      </c>
    </row>
    <row r="2862" spans="1:21" x14ac:dyDescent="0.3">
      <c r="A2862">
        <v>64270661</v>
      </c>
      <c r="B2862" s="6">
        <v>8000</v>
      </c>
      <c r="C2862" t="s">
        <v>26</v>
      </c>
      <c r="D2862" s="4">
        <v>0.15410000000000001</v>
      </c>
      <c r="E2862" t="s">
        <v>15</v>
      </c>
      <c r="F2862" t="s">
        <v>27</v>
      </c>
      <c r="G2862" t="s">
        <v>33</v>
      </c>
      <c r="H2862" t="s">
        <v>37</v>
      </c>
      <c r="I2862" s="6">
        <v>35000</v>
      </c>
      <c r="J2862" s="8" t="str">
        <f t="shared" si="265"/>
        <v>LOW</v>
      </c>
      <c r="K2862" t="s">
        <v>48</v>
      </c>
      <c r="L2862" t="s">
        <v>20</v>
      </c>
      <c r="M2862" s="13">
        <v>0.28839999999999999</v>
      </c>
      <c r="N2862" s="13">
        <v>28.84</v>
      </c>
      <c r="O2862">
        <v>665</v>
      </c>
      <c r="P2862">
        <v>669</v>
      </c>
      <c r="Q2862">
        <f t="shared" si="266"/>
        <v>667</v>
      </c>
      <c r="R2862" s="8" t="str">
        <f t="shared" si="267"/>
        <v>FAIR</v>
      </c>
      <c r="S2862">
        <f t="shared" si="264"/>
        <v>1</v>
      </c>
      <c r="T2862" s="8" t="str">
        <f t="shared" si="268"/>
        <v>HIGH</v>
      </c>
      <c r="U2862" s="8" t="str">
        <f t="shared" si="269"/>
        <v>High DTI / Low Income / Low FICO</v>
      </c>
    </row>
    <row r="2863" spans="1:21" x14ac:dyDescent="0.3">
      <c r="A2863">
        <v>64261271</v>
      </c>
      <c r="B2863" s="6">
        <v>12000</v>
      </c>
      <c r="C2863" t="s">
        <v>14</v>
      </c>
      <c r="D2863" s="4">
        <v>0.18489999999999998</v>
      </c>
      <c r="E2863" t="s">
        <v>43</v>
      </c>
      <c r="F2863" t="s">
        <v>70</v>
      </c>
      <c r="G2863" t="s">
        <v>33</v>
      </c>
      <c r="H2863" t="s">
        <v>37</v>
      </c>
      <c r="I2863" s="6">
        <v>80000</v>
      </c>
      <c r="J2863" s="8" t="str">
        <f t="shared" si="265"/>
        <v>HIGH</v>
      </c>
      <c r="K2863" t="s">
        <v>29</v>
      </c>
      <c r="L2863" t="s">
        <v>55</v>
      </c>
      <c r="M2863" s="13">
        <v>0.23550000000000001</v>
      </c>
      <c r="N2863" s="13">
        <v>23.55</v>
      </c>
      <c r="O2863">
        <v>670</v>
      </c>
      <c r="P2863">
        <v>674</v>
      </c>
      <c r="Q2863">
        <f t="shared" si="266"/>
        <v>672</v>
      </c>
      <c r="R2863" s="8" t="str">
        <f t="shared" si="267"/>
        <v>FAIR</v>
      </c>
      <c r="S2863">
        <f t="shared" si="264"/>
        <v>1</v>
      </c>
      <c r="T2863" s="8" t="str">
        <f t="shared" si="268"/>
        <v>HIGH</v>
      </c>
      <c r="U2863" s="8" t="str">
        <f t="shared" si="269"/>
        <v>High DTI / Low Income / Low FICO</v>
      </c>
    </row>
    <row r="2864" spans="1:21" x14ac:dyDescent="0.3">
      <c r="A2864">
        <v>63888512</v>
      </c>
      <c r="B2864" s="6">
        <v>10000</v>
      </c>
      <c r="C2864" t="s">
        <v>26</v>
      </c>
      <c r="D2864" s="4">
        <v>0.12050000000000001</v>
      </c>
      <c r="E2864" t="s">
        <v>21</v>
      </c>
      <c r="F2864" t="s">
        <v>40</v>
      </c>
      <c r="G2864" t="s">
        <v>33</v>
      </c>
      <c r="H2864" t="s">
        <v>24</v>
      </c>
      <c r="I2864" s="6">
        <v>105000</v>
      </c>
      <c r="J2864" s="8" t="str">
        <f t="shared" si="265"/>
        <v>HIGH</v>
      </c>
      <c r="K2864" t="s">
        <v>29</v>
      </c>
      <c r="L2864" t="s">
        <v>31</v>
      </c>
      <c r="M2864" s="13">
        <v>0.39960000000000001</v>
      </c>
      <c r="N2864" s="13">
        <v>39.96</v>
      </c>
      <c r="O2864">
        <v>710</v>
      </c>
      <c r="P2864">
        <v>714</v>
      </c>
      <c r="Q2864">
        <f t="shared" si="266"/>
        <v>712</v>
      </c>
      <c r="R2864" s="8" t="str">
        <f t="shared" si="267"/>
        <v>GOOD</v>
      </c>
      <c r="S2864">
        <f t="shared" si="264"/>
        <v>1</v>
      </c>
      <c r="T2864" s="8" t="str">
        <f t="shared" si="268"/>
        <v>HIGH</v>
      </c>
      <c r="U2864" s="8" t="str">
        <f t="shared" si="269"/>
        <v>High DTI / Low Income / Low FICO</v>
      </c>
    </row>
    <row r="2865" spans="1:21" x14ac:dyDescent="0.3">
      <c r="A2865">
        <v>68616891</v>
      </c>
      <c r="B2865" s="6">
        <v>24000</v>
      </c>
      <c r="C2865" t="s">
        <v>26</v>
      </c>
      <c r="D2865" s="4">
        <v>0.1148</v>
      </c>
      <c r="E2865" t="s">
        <v>34</v>
      </c>
      <c r="F2865" t="s">
        <v>54</v>
      </c>
      <c r="G2865" t="s">
        <v>17</v>
      </c>
      <c r="H2865" t="s">
        <v>37</v>
      </c>
      <c r="I2865" s="6">
        <v>56457</v>
      </c>
      <c r="J2865" s="8" t="str">
        <f t="shared" si="265"/>
        <v>MEDIUM</v>
      </c>
      <c r="K2865" t="s">
        <v>29</v>
      </c>
      <c r="L2865" t="s">
        <v>25</v>
      </c>
      <c r="M2865" s="13">
        <v>0.12369999999999999</v>
      </c>
      <c r="N2865" s="13">
        <v>12.37</v>
      </c>
      <c r="O2865">
        <v>680</v>
      </c>
      <c r="P2865">
        <v>684</v>
      </c>
      <c r="Q2865">
        <f t="shared" si="266"/>
        <v>682</v>
      </c>
      <c r="R2865" s="8" t="str">
        <f t="shared" si="267"/>
        <v>FAIR</v>
      </c>
      <c r="S2865">
        <f t="shared" si="264"/>
        <v>2</v>
      </c>
      <c r="T2865" s="8" t="str">
        <f t="shared" si="268"/>
        <v>MEDIUM</v>
      </c>
      <c r="U2865" s="8" t="str">
        <f t="shared" si="269"/>
        <v>Moderate DTI/Income/FICO</v>
      </c>
    </row>
    <row r="2866" spans="1:21" x14ac:dyDescent="0.3">
      <c r="A2866">
        <v>65683736</v>
      </c>
      <c r="B2866" s="6">
        <v>20000</v>
      </c>
      <c r="C2866" t="s">
        <v>26</v>
      </c>
      <c r="D2866" s="4">
        <v>9.9900000000000003E-2</v>
      </c>
      <c r="E2866" t="s">
        <v>34</v>
      </c>
      <c r="F2866" t="s">
        <v>58</v>
      </c>
      <c r="G2866" t="s">
        <v>33</v>
      </c>
      <c r="H2866" t="s">
        <v>24</v>
      </c>
      <c r="I2866" s="6">
        <v>160000</v>
      </c>
      <c r="J2866" s="8" t="str">
        <f t="shared" si="265"/>
        <v>HIGH</v>
      </c>
      <c r="K2866" t="s">
        <v>29</v>
      </c>
      <c r="L2866" t="s">
        <v>20</v>
      </c>
      <c r="M2866" s="13">
        <v>9.8100000000000007E-2</v>
      </c>
      <c r="N2866" s="13">
        <v>9.81</v>
      </c>
      <c r="O2866">
        <v>705</v>
      </c>
      <c r="P2866">
        <v>709</v>
      </c>
      <c r="Q2866">
        <f t="shared" si="266"/>
        <v>707</v>
      </c>
      <c r="R2866" s="8" t="str">
        <f t="shared" si="267"/>
        <v>GOOD</v>
      </c>
      <c r="S2866">
        <f t="shared" si="264"/>
        <v>3</v>
      </c>
      <c r="T2866" s="8" t="str">
        <f t="shared" si="268"/>
        <v>LOW</v>
      </c>
      <c r="U2866" s="8" t="str">
        <f t="shared" si="269"/>
        <v>Strong Profile</v>
      </c>
    </row>
    <row r="2867" spans="1:21" x14ac:dyDescent="0.3">
      <c r="A2867">
        <v>67989497</v>
      </c>
      <c r="B2867" s="6">
        <v>9000</v>
      </c>
      <c r="C2867" t="s">
        <v>26</v>
      </c>
      <c r="D2867" s="4">
        <v>6.2400000000000004E-2</v>
      </c>
      <c r="E2867" t="s">
        <v>45</v>
      </c>
      <c r="F2867" t="s">
        <v>62</v>
      </c>
      <c r="G2867" t="s">
        <v>39</v>
      </c>
      <c r="H2867" t="s">
        <v>37</v>
      </c>
      <c r="I2867" s="6">
        <v>42000</v>
      </c>
      <c r="J2867" s="8" t="str">
        <f t="shared" si="265"/>
        <v>MEDIUM</v>
      </c>
      <c r="K2867" t="s">
        <v>29</v>
      </c>
      <c r="L2867" t="s">
        <v>20</v>
      </c>
      <c r="M2867" s="13">
        <v>4.9699999999999994E-2</v>
      </c>
      <c r="N2867" s="13">
        <v>4.97</v>
      </c>
      <c r="O2867">
        <v>755</v>
      </c>
      <c r="P2867">
        <v>759</v>
      </c>
      <c r="Q2867">
        <f t="shared" si="266"/>
        <v>757</v>
      </c>
      <c r="R2867" s="8" t="str">
        <f t="shared" si="267"/>
        <v>GOOD</v>
      </c>
      <c r="S2867">
        <f t="shared" si="264"/>
        <v>2</v>
      </c>
      <c r="T2867" s="8" t="str">
        <f t="shared" si="268"/>
        <v>MEDIUM</v>
      </c>
      <c r="U2867" s="8" t="str">
        <f t="shared" si="269"/>
        <v>Moderate DTI/Income/FICO</v>
      </c>
    </row>
    <row r="2868" spans="1:21" x14ac:dyDescent="0.3">
      <c r="A2868">
        <v>63507961</v>
      </c>
      <c r="B2868" s="6">
        <v>19200</v>
      </c>
      <c r="C2868" t="s">
        <v>14</v>
      </c>
      <c r="D2868" s="4">
        <v>7.8899999999999998E-2</v>
      </c>
      <c r="E2868" t="s">
        <v>45</v>
      </c>
      <c r="F2868" t="s">
        <v>64</v>
      </c>
      <c r="G2868" t="s">
        <v>50</v>
      </c>
      <c r="H2868" t="s">
        <v>24</v>
      </c>
      <c r="I2868" s="6">
        <v>49500</v>
      </c>
      <c r="J2868" s="8" t="str">
        <f t="shared" si="265"/>
        <v>MEDIUM</v>
      </c>
      <c r="K2868" t="s">
        <v>29</v>
      </c>
      <c r="L2868" t="s">
        <v>31</v>
      </c>
      <c r="M2868" s="13">
        <v>0.21789999999999998</v>
      </c>
      <c r="N2868" s="13">
        <v>21.79</v>
      </c>
      <c r="O2868">
        <v>790</v>
      </c>
      <c r="P2868">
        <v>794</v>
      </c>
      <c r="Q2868">
        <f t="shared" si="266"/>
        <v>792</v>
      </c>
      <c r="R2868" s="8" t="str">
        <f t="shared" si="267"/>
        <v>GOOD</v>
      </c>
      <c r="S2868">
        <f t="shared" si="264"/>
        <v>1</v>
      </c>
      <c r="T2868" s="8" t="str">
        <f t="shared" si="268"/>
        <v>HIGH</v>
      </c>
      <c r="U2868" s="8" t="str">
        <f t="shared" si="269"/>
        <v>High DTI / Low Income / Low FICO</v>
      </c>
    </row>
    <row r="2869" spans="1:21" x14ac:dyDescent="0.3">
      <c r="A2869">
        <v>65762942</v>
      </c>
      <c r="B2869" s="6">
        <v>15000</v>
      </c>
      <c r="C2869" t="s">
        <v>26</v>
      </c>
      <c r="D2869" s="4">
        <v>9.9900000000000003E-2</v>
      </c>
      <c r="E2869" t="s">
        <v>34</v>
      </c>
      <c r="F2869" t="s">
        <v>58</v>
      </c>
      <c r="G2869" t="s">
        <v>33</v>
      </c>
      <c r="H2869" t="s">
        <v>24</v>
      </c>
      <c r="I2869" s="6">
        <v>106000</v>
      </c>
      <c r="J2869" s="8" t="str">
        <f t="shared" si="265"/>
        <v>HIGH</v>
      </c>
      <c r="K2869" t="s">
        <v>29</v>
      </c>
      <c r="L2869" t="s">
        <v>82</v>
      </c>
      <c r="M2869" s="13">
        <v>0.15109999999999998</v>
      </c>
      <c r="N2869" s="13">
        <v>15.109999999999998</v>
      </c>
      <c r="O2869">
        <v>690</v>
      </c>
      <c r="P2869">
        <v>694</v>
      </c>
      <c r="Q2869">
        <f t="shared" si="266"/>
        <v>692</v>
      </c>
      <c r="R2869" s="8" t="str">
        <f t="shared" si="267"/>
        <v>FAIR</v>
      </c>
      <c r="S2869">
        <f t="shared" si="264"/>
        <v>2</v>
      </c>
      <c r="T2869" s="8" t="str">
        <f t="shared" si="268"/>
        <v>MEDIUM</v>
      </c>
      <c r="U2869" s="8" t="str">
        <f t="shared" si="269"/>
        <v>Moderate DTI/Income/FICO</v>
      </c>
    </row>
    <row r="2870" spans="1:21" x14ac:dyDescent="0.3">
      <c r="A2870">
        <v>63358088</v>
      </c>
      <c r="B2870" s="6">
        <v>10000</v>
      </c>
      <c r="C2870" t="s">
        <v>26</v>
      </c>
      <c r="D2870" s="4">
        <v>0.12689999999999999</v>
      </c>
      <c r="E2870" t="s">
        <v>21</v>
      </c>
      <c r="F2870" t="s">
        <v>22</v>
      </c>
      <c r="G2870" t="s">
        <v>17</v>
      </c>
      <c r="H2870" t="s">
        <v>24</v>
      </c>
      <c r="I2870" s="6">
        <v>85000</v>
      </c>
      <c r="J2870" s="8" t="str">
        <f t="shared" si="265"/>
        <v>HIGH</v>
      </c>
      <c r="K2870" t="s">
        <v>29</v>
      </c>
      <c r="L2870" t="s">
        <v>20</v>
      </c>
      <c r="M2870" s="13">
        <v>0.1104</v>
      </c>
      <c r="N2870" s="13">
        <v>11.04</v>
      </c>
      <c r="O2870">
        <v>675</v>
      </c>
      <c r="P2870">
        <v>679</v>
      </c>
      <c r="Q2870">
        <f t="shared" si="266"/>
        <v>677</v>
      </c>
      <c r="R2870" s="8" t="str">
        <f t="shared" si="267"/>
        <v>FAIR</v>
      </c>
      <c r="S2870">
        <f t="shared" si="264"/>
        <v>2</v>
      </c>
      <c r="T2870" s="8" t="str">
        <f t="shared" si="268"/>
        <v>MEDIUM</v>
      </c>
      <c r="U2870" s="8" t="str">
        <f t="shared" si="269"/>
        <v>Moderate DTI/Income/FICO</v>
      </c>
    </row>
    <row r="2871" spans="1:21" x14ac:dyDescent="0.3">
      <c r="A2871">
        <v>66280311</v>
      </c>
      <c r="B2871" s="6">
        <v>16300</v>
      </c>
      <c r="C2871" t="s">
        <v>14</v>
      </c>
      <c r="D2871" s="4">
        <v>9.1700000000000004E-2</v>
      </c>
      <c r="E2871" t="s">
        <v>34</v>
      </c>
      <c r="F2871" t="s">
        <v>68</v>
      </c>
      <c r="G2871" t="s">
        <v>33</v>
      </c>
      <c r="H2871" t="s">
        <v>18</v>
      </c>
      <c r="I2871" s="6">
        <v>45000</v>
      </c>
      <c r="J2871" s="8" t="str">
        <f t="shared" si="265"/>
        <v>MEDIUM</v>
      </c>
      <c r="K2871" t="s">
        <v>48</v>
      </c>
      <c r="L2871" t="s">
        <v>25</v>
      </c>
      <c r="M2871" s="13">
        <v>0.3221</v>
      </c>
      <c r="N2871" s="13">
        <v>32.21</v>
      </c>
      <c r="O2871">
        <v>690</v>
      </c>
      <c r="P2871">
        <v>694</v>
      </c>
      <c r="Q2871">
        <f t="shared" si="266"/>
        <v>692</v>
      </c>
      <c r="R2871" s="8" t="str">
        <f t="shared" si="267"/>
        <v>FAIR</v>
      </c>
      <c r="S2871">
        <f t="shared" si="264"/>
        <v>1</v>
      </c>
      <c r="T2871" s="8" t="str">
        <f t="shared" si="268"/>
        <v>HIGH</v>
      </c>
      <c r="U2871" s="8" t="str">
        <f t="shared" si="269"/>
        <v>High DTI / Low Income / Low FICO</v>
      </c>
    </row>
    <row r="2872" spans="1:21" x14ac:dyDescent="0.3">
      <c r="A2872">
        <v>65662462</v>
      </c>
      <c r="B2872" s="6">
        <v>8000</v>
      </c>
      <c r="C2872" t="s">
        <v>26</v>
      </c>
      <c r="D2872" s="4">
        <v>0.12050000000000001</v>
      </c>
      <c r="E2872" t="s">
        <v>21</v>
      </c>
      <c r="F2872" t="s">
        <v>40</v>
      </c>
      <c r="G2872" t="s">
        <v>23</v>
      </c>
      <c r="H2872" t="s">
        <v>37</v>
      </c>
      <c r="I2872" s="6">
        <v>53000</v>
      </c>
      <c r="J2872" s="8" t="str">
        <f t="shared" si="265"/>
        <v>MEDIUM</v>
      </c>
      <c r="K2872" t="s">
        <v>29</v>
      </c>
      <c r="L2872" t="s">
        <v>20</v>
      </c>
      <c r="M2872" s="13">
        <v>0.17530000000000001</v>
      </c>
      <c r="N2872" s="13">
        <v>17.53</v>
      </c>
      <c r="O2872">
        <v>730</v>
      </c>
      <c r="P2872">
        <v>734</v>
      </c>
      <c r="Q2872">
        <f t="shared" si="266"/>
        <v>732</v>
      </c>
      <c r="R2872" s="8" t="str">
        <f t="shared" si="267"/>
        <v>GOOD</v>
      </c>
      <c r="S2872">
        <f t="shared" si="264"/>
        <v>2</v>
      </c>
      <c r="T2872" s="8" t="str">
        <f t="shared" si="268"/>
        <v>MEDIUM</v>
      </c>
      <c r="U2872" s="8" t="str">
        <f t="shared" si="269"/>
        <v>Moderate DTI/Income/FICO</v>
      </c>
    </row>
    <row r="2873" spans="1:21" x14ac:dyDescent="0.3">
      <c r="A2873">
        <v>65773187</v>
      </c>
      <c r="B2873" s="6">
        <v>10000</v>
      </c>
      <c r="C2873" t="s">
        <v>26</v>
      </c>
      <c r="D2873" s="4">
        <v>6.8900000000000003E-2</v>
      </c>
      <c r="E2873" t="s">
        <v>45</v>
      </c>
      <c r="F2873" t="s">
        <v>46</v>
      </c>
      <c r="G2873" t="s">
        <v>33</v>
      </c>
      <c r="H2873" t="s">
        <v>24</v>
      </c>
      <c r="I2873" s="6">
        <v>66000</v>
      </c>
      <c r="J2873" s="8" t="str">
        <f t="shared" si="265"/>
        <v>HIGH</v>
      </c>
      <c r="K2873" t="s">
        <v>29</v>
      </c>
      <c r="L2873" t="s">
        <v>20</v>
      </c>
      <c r="M2873" s="13">
        <v>9.0899999999999995E-2</v>
      </c>
      <c r="N2873" s="13">
        <v>9.09</v>
      </c>
      <c r="O2873">
        <v>720</v>
      </c>
      <c r="P2873">
        <v>724</v>
      </c>
      <c r="Q2873">
        <f t="shared" si="266"/>
        <v>722</v>
      </c>
      <c r="R2873" s="8" t="str">
        <f t="shared" si="267"/>
        <v>GOOD</v>
      </c>
      <c r="S2873">
        <f t="shared" si="264"/>
        <v>3</v>
      </c>
      <c r="T2873" s="8" t="str">
        <f t="shared" si="268"/>
        <v>LOW</v>
      </c>
      <c r="U2873" s="8" t="str">
        <f t="shared" si="269"/>
        <v>Strong Profile</v>
      </c>
    </row>
    <row r="2874" spans="1:21" x14ac:dyDescent="0.3">
      <c r="A2874">
        <v>66065784</v>
      </c>
      <c r="B2874" s="6">
        <v>35000</v>
      </c>
      <c r="C2874" t="s">
        <v>26</v>
      </c>
      <c r="D2874" s="4">
        <v>9.7599999999999992E-2</v>
      </c>
      <c r="E2874" t="s">
        <v>34</v>
      </c>
      <c r="F2874" t="s">
        <v>58</v>
      </c>
      <c r="G2874" t="s">
        <v>33</v>
      </c>
      <c r="H2874" t="s">
        <v>24</v>
      </c>
      <c r="I2874" s="6">
        <v>525000</v>
      </c>
      <c r="J2874" s="8" t="str">
        <f t="shared" si="265"/>
        <v>HIGH</v>
      </c>
      <c r="K2874" t="s">
        <v>29</v>
      </c>
      <c r="L2874" t="s">
        <v>20</v>
      </c>
      <c r="M2874" s="13">
        <v>0.16920000000000002</v>
      </c>
      <c r="N2874" s="13">
        <v>16.920000000000002</v>
      </c>
      <c r="O2874">
        <v>680</v>
      </c>
      <c r="P2874">
        <v>684</v>
      </c>
      <c r="Q2874">
        <f t="shared" si="266"/>
        <v>682</v>
      </c>
      <c r="R2874" s="8" t="str">
        <f t="shared" si="267"/>
        <v>FAIR</v>
      </c>
      <c r="S2874">
        <f t="shared" si="264"/>
        <v>2</v>
      </c>
      <c r="T2874" s="8" t="str">
        <f t="shared" si="268"/>
        <v>MEDIUM</v>
      </c>
      <c r="U2874" s="8" t="str">
        <f t="shared" si="269"/>
        <v>Moderate DTI/Income/FICO</v>
      </c>
    </row>
    <row r="2875" spans="1:21" x14ac:dyDescent="0.3">
      <c r="A2875">
        <v>66461695</v>
      </c>
      <c r="B2875" s="6">
        <v>31275</v>
      </c>
      <c r="C2875" t="s">
        <v>14</v>
      </c>
      <c r="D2875" s="4">
        <v>0.21989999999999998</v>
      </c>
      <c r="E2875" t="s">
        <v>41</v>
      </c>
      <c r="F2875" t="s">
        <v>80</v>
      </c>
      <c r="G2875" t="s">
        <v>50</v>
      </c>
      <c r="H2875" t="s">
        <v>24</v>
      </c>
      <c r="I2875" s="6">
        <v>68000</v>
      </c>
      <c r="J2875" s="8" t="str">
        <f t="shared" si="265"/>
        <v>HIGH</v>
      </c>
      <c r="K2875" t="s">
        <v>29</v>
      </c>
      <c r="L2875" t="s">
        <v>20</v>
      </c>
      <c r="M2875" s="13">
        <v>0.33590000000000003</v>
      </c>
      <c r="N2875" s="13">
        <v>33.590000000000003</v>
      </c>
      <c r="O2875">
        <v>685</v>
      </c>
      <c r="P2875">
        <v>689</v>
      </c>
      <c r="Q2875">
        <f t="shared" si="266"/>
        <v>687</v>
      </c>
      <c r="R2875" s="8" t="str">
        <f t="shared" si="267"/>
        <v>FAIR</v>
      </c>
      <c r="S2875">
        <f t="shared" si="264"/>
        <v>1</v>
      </c>
      <c r="T2875" s="8" t="str">
        <f t="shared" si="268"/>
        <v>HIGH</v>
      </c>
      <c r="U2875" s="8" t="str">
        <f t="shared" si="269"/>
        <v>High DTI / Low Income / Low FICO</v>
      </c>
    </row>
    <row r="2876" spans="1:21" x14ac:dyDescent="0.3">
      <c r="A2876">
        <v>63989900</v>
      </c>
      <c r="B2876" s="6">
        <v>15000</v>
      </c>
      <c r="C2876" t="s">
        <v>14</v>
      </c>
      <c r="D2876" s="4">
        <v>0.13669999999999999</v>
      </c>
      <c r="E2876" t="s">
        <v>21</v>
      </c>
      <c r="F2876" t="s">
        <v>30</v>
      </c>
      <c r="G2876" t="s">
        <v>36</v>
      </c>
      <c r="H2876" t="s">
        <v>24</v>
      </c>
      <c r="I2876" s="6">
        <v>45192</v>
      </c>
      <c r="J2876" s="8" t="str">
        <f t="shared" si="265"/>
        <v>MEDIUM</v>
      </c>
      <c r="K2876" t="s">
        <v>29</v>
      </c>
      <c r="L2876" t="s">
        <v>25</v>
      </c>
      <c r="M2876" s="13">
        <v>9.5600000000000004E-2</v>
      </c>
      <c r="N2876" s="13">
        <v>9.56</v>
      </c>
      <c r="O2876">
        <v>705</v>
      </c>
      <c r="P2876">
        <v>709</v>
      </c>
      <c r="Q2876">
        <f t="shared" si="266"/>
        <v>707</v>
      </c>
      <c r="R2876" s="8" t="str">
        <f t="shared" si="267"/>
        <v>GOOD</v>
      </c>
      <c r="S2876">
        <f t="shared" si="264"/>
        <v>2</v>
      </c>
      <c r="T2876" s="8" t="str">
        <f t="shared" si="268"/>
        <v>MEDIUM</v>
      </c>
      <c r="U2876" s="8" t="str">
        <f t="shared" si="269"/>
        <v>Moderate DTI/Income/FICO</v>
      </c>
    </row>
    <row r="2877" spans="1:21" x14ac:dyDescent="0.3">
      <c r="A2877">
        <v>65775832</v>
      </c>
      <c r="B2877" s="6">
        <v>16000</v>
      </c>
      <c r="C2877" t="s">
        <v>14</v>
      </c>
      <c r="D2877" s="4">
        <v>0.12050000000000001</v>
      </c>
      <c r="E2877" t="s">
        <v>21</v>
      </c>
      <c r="F2877" t="s">
        <v>40</v>
      </c>
      <c r="G2877" t="s">
        <v>28</v>
      </c>
      <c r="H2877" t="s">
        <v>37</v>
      </c>
      <c r="I2877" s="6">
        <v>72000</v>
      </c>
      <c r="J2877" s="8" t="str">
        <f t="shared" si="265"/>
        <v>HIGH</v>
      </c>
      <c r="K2877" t="s">
        <v>29</v>
      </c>
      <c r="L2877" t="s">
        <v>25</v>
      </c>
      <c r="M2877" s="13">
        <v>0.2026</v>
      </c>
      <c r="N2877" s="13">
        <v>20.260000000000002</v>
      </c>
      <c r="O2877">
        <v>665</v>
      </c>
      <c r="P2877">
        <v>669</v>
      </c>
      <c r="Q2877">
        <f t="shared" si="266"/>
        <v>667</v>
      </c>
      <c r="R2877" s="8" t="str">
        <f t="shared" si="267"/>
        <v>FAIR</v>
      </c>
      <c r="S2877">
        <f t="shared" si="264"/>
        <v>1</v>
      </c>
      <c r="T2877" s="8" t="str">
        <f t="shared" si="268"/>
        <v>HIGH</v>
      </c>
      <c r="U2877" s="8" t="str">
        <f t="shared" si="269"/>
        <v>High DTI / Low Income / Low FICO</v>
      </c>
    </row>
    <row r="2878" spans="1:21" x14ac:dyDescent="0.3">
      <c r="A2878">
        <v>63396392</v>
      </c>
      <c r="B2878" s="6">
        <v>9000</v>
      </c>
      <c r="C2878" t="s">
        <v>26</v>
      </c>
      <c r="D2878" s="4">
        <v>8.1799999999999998E-2</v>
      </c>
      <c r="E2878" t="s">
        <v>34</v>
      </c>
      <c r="F2878" t="s">
        <v>35</v>
      </c>
      <c r="G2878" t="s">
        <v>39</v>
      </c>
      <c r="H2878" t="s">
        <v>24</v>
      </c>
      <c r="I2878" s="6">
        <v>37000</v>
      </c>
      <c r="J2878" s="8" t="str">
        <f t="shared" si="265"/>
        <v>LOW</v>
      </c>
      <c r="K2878" t="s">
        <v>29</v>
      </c>
      <c r="L2878" t="s">
        <v>20</v>
      </c>
      <c r="M2878" s="13">
        <v>0.21510000000000001</v>
      </c>
      <c r="N2878" s="13">
        <v>21.51</v>
      </c>
      <c r="O2878">
        <v>695</v>
      </c>
      <c r="P2878">
        <v>699</v>
      </c>
      <c r="Q2878">
        <f t="shared" si="266"/>
        <v>697</v>
      </c>
      <c r="R2878" s="8" t="str">
        <f t="shared" si="267"/>
        <v>FAIR</v>
      </c>
      <c r="S2878">
        <f t="shared" si="264"/>
        <v>1</v>
      </c>
      <c r="T2878" s="8" t="str">
        <f t="shared" si="268"/>
        <v>HIGH</v>
      </c>
      <c r="U2878" s="8" t="str">
        <f t="shared" si="269"/>
        <v>High DTI / Low Income / Low FICO</v>
      </c>
    </row>
    <row r="2879" spans="1:21" x14ac:dyDescent="0.3">
      <c r="A2879">
        <v>63338570</v>
      </c>
      <c r="B2879" s="6">
        <v>8975</v>
      </c>
      <c r="C2879" t="s">
        <v>26</v>
      </c>
      <c r="D2879" s="4">
        <v>0.15609999999999999</v>
      </c>
      <c r="E2879" t="s">
        <v>15</v>
      </c>
      <c r="F2879" t="s">
        <v>27</v>
      </c>
      <c r="G2879" t="s">
        <v>33</v>
      </c>
      <c r="H2879" t="s">
        <v>24</v>
      </c>
      <c r="I2879" s="6">
        <v>50000</v>
      </c>
      <c r="J2879" s="8" t="str">
        <f t="shared" si="265"/>
        <v>MEDIUM</v>
      </c>
      <c r="K2879" t="s">
        <v>48</v>
      </c>
      <c r="L2879" t="s">
        <v>20</v>
      </c>
      <c r="M2879" s="13">
        <v>0.37759999999999999</v>
      </c>
      <c r="N2879" s="13">
        <v>37.76</v>
      </c>
      <c r="O2879">
        <v>715</v>
      </c>
      <c r="P2879">
        <v>719</v>
      </c>
      <c r="Q2879">
        <f t="shared" si="266"/>
        <v>717</v>
      </c>
      <c r="R2879" s="8" t="str">
        <f t="shared" si="267"/>
        <v>GOOD</v>
      </c>
      <c r="S2879">
        <f t="shared" si="264"/>
        <v>1</v>
      </c>
      <c r="T2879" s="8" t="str">
        <f t="shared" si="268"/>
        <v>HIGH</v>
      </c>
      <c r="U2879" s="8" t="str">
        <f t="shared" si="269"/>
        <v>High DTI / Low Income / Low FICO</v>
      </c>
    </row>
    <row r="2880" spans="1:21" x14ac:dyDescent="0.3">
      <c r="A2880">
        <v>62944594</v>
      </c>
      <c r="B2880" s="6">
        <v>5000</v>
      </c>
      <c r="C2880" t="s">
        <v>26</v>
      </c>
      <c r="D2880" s="4">
        <v>0.1229</v>
      </c>
      <c r="E2880" t="s">
        <v>21</v>
      </c>
      <c r="F2880" t="s">
        <v>40</v>
      </c>
      <c r="G2880" t="s">
        <v>33</v>
      </c>
      <c r="H2880" t="s">
        <v>24</v>
      </c>
      <c r="I2880" s="6">
        <v>49000</v>
      </c>
      <c r="J2880" s="8" t="str">
        <f t="shared" si="265"/>
        <v>MEDIUM</v>
      </c>
      <c r="K2880" t="s">
        <v>29</v>
      </c>
      <c r="L2880" t="s">
        <v>20</v>
      </c>
      <c r="M2880" s="13">
        <v>0.1661</v>
      </c>
      <c r="N2880" s="13">
        <v>16.61</v>
      </c>
      <c r="O2880">
        <v>660</v>
      </c>
      <c r="P2880">
        <v>664</v>
      </c>
      <c r="Q2880">
        <f t="shared" si="266"/>
        <v>662</v>
      </c>
      <c r="R2880" s="8" t="str">
        <f t="shared" si="267"/>
        <v>FAIR</v>
      </c>
      <c r="S2880">
        <f t="shared" si="264"/>
        <v>2</v>
      </c>
      <c r="T2880" s="8" t="str">
        <f t="shared" si="268"/>
        <v>MEDIUM</v>
      </c>
      <c r="U2880" s="8" t="str">
        <f t="shared" si="269"/>
        <v>Moderate DTI/Income/FICO</v>
      </c>
    </row>
    <row r="2881" spans="1:21" x14ac:dyDescent="0.3">
      <c r="A2881">
        <v>65681226</v>
      </c>
      <c r="B2881" s="6">
        <v>20000</v>
      </c>
      <c r="C2881" t="s">
        <v>14</v>
      </c>
      <c r="D2881" s="4">
        <v>0.14330000000000001</v>
      </c>
      <c r="E2881" t="s">
        <v>21</v>
      </c>
      <c r="F2881" t="s">
        <v>56</v>
      </c>
      <c r="G2881" t="s">
        <v>69</v>
      </c>
      <c r="H2881" t="s">
        <v>24</v>
      </c>
      <c r="I2881" s="6">
        <v>64000</v>
      </c>
      <c r="J2881" s="8" t="str">
        <f t="shared" si="265"/>
        <v>HIGH</v>
      </c>
      <c r="K2881" t="s">
        <v>19</v>
      </c>
      <c r="L2881" t="s">
        <v>20</v>
      </c>
      <c r="M2881" s="13">
        <v>0.19649999999999998</v>
      </c>
      <c r="N2881" s="13">
        <v>19.649999999999999</v>
      </c>
      <c r="O2881">
        <v>685</v>
      </c>
      <c r="P2881">
        <v>689</v>
      </c>
      <c r="Q2881">
        <f t="shared" si="266"/>
        <v>687</v>
      </c>
      <c r="R2881" s="8" t="str">
        <f t="shared" si="267"/>
        <v>FAIR</v>
      </c>
      <c r="S2881">
        <f t="shared" si="264"/>
        <v>2</v>
      </c>
      <c r="T2881" s="8" t="str">
        <f t="shared" si="268"/>
        <v>MEDIUM</v>
      </c>
      <c r="U2881" s="8" t="str">
        <f t="shared" si="269"/>
        <v>Moderate DTI/Income/FICO</v>
      </c>
    </row>
    <row r="2882" spans="1:21" x14ac:dyDescent="0.3">
      <c r="A2882">
        <v>64098588</v>
      </c>
      <c r="B2882" s="6">
        <v>10000</v>
      </c>
      <c r="C2882" t="s">
        <v>26</v>
      </c>
      <c r="D2882" s="4">
        <v>7.8899999999999998E-2</v>
      </c>
      <c r="E2882" t="s">
        <v>45</v>
      </c>
      <c r="F2882" t="s">
        <v>64</v>
      </c>
      <c r="G2882" t="s">
        <v>36</v>
      </c>
      <c r="H2882" t="s">
        <v>37</v>
      </c>
      <c r="I2882" s="6">
        <v>65000</v>
      </c>
      <c r="J2882" s="8" t="str">
        <f t="shared" si="265"/>
        <v>HIGH</v>
      </c>
      <c r="K2882" t="s">
        <v>29</v>
      </c>
      <c r="L2882" t="s">
        <v>25</v>
      </c>
      <c r="M2882" s="13">
        <v>0.11869999999999999</v>
      </c>
      <c r="N2882" s="13">
        <v>11.87</v>
      </c>
      <c r="O2882">
        <v>680</v>
      </c>
      <c r="P2882">
        <v>684</v>
      </c>
      <c r="Q2882">
        <f t="shared" si="266"/>
        <v>682</v>
      </c>
      <c r="R2882" s="8" t="str">
        <f t="shared" si="267"/>
        <v>FAIR</v>
      </c>
      <c r="S2882">
        <f t="shared" ref="S2882:S2945" si="270">IF(AND(M2882&lt;0.12, I2882&gt;60000, Q2882&gt;700), 3, IF(AND(M2882&lt;0.2, I2882&gt;40000, Q2882&gt;660), 2, 1))</f>
        <v>2</v>
      </c>
      <c r="T2882" s="8" t="str">
        <f t="shared" si="268"/>
        <v>MEDIUM</v>
      </c>
      <c r="U2882" s="8" t="str">
        <f t="shared" si="269"/>
        <v>Moderate DTI/Income/FICO</v>
      </c>
    </row>
    <row r="2883" spans="1:21" x14ac:dyDescent="0.3">
      <c r="A2883">
        <v>65078365</v>
      </c>
      <c r="B2883" s="6">
        <v>8400</v>
      </c>
      <c r="C2883" t="s">
        <v>26</v>
      </c>
      <c r="D2883" s="4">
        <v>9.1700000000000004E-2</v>
      </c>
      <c r="E2883" t="s">
        <v>34</v>
      </c>
      <c r="F2883" t="s">
        <v>68</v>
      </c>
      <c r="G2883" t="s">
        <v>47</v>
      </c>
      <c r="H2883" t="s">
        <v>24</v>
      </c>
      <c r="I2883" s="6">
        <v>42000</v>
      </c>
      <c r="J2883" s="8" t="str">
        <f t="shared" ref="J2883:J2946" si="271">IF(I2883&gt;60000,"HIGH",IF(I2883&gt;40000,"MEDIUM","LOW"))</f>
        <v>MEDIUM</v>
      </c>
      <c r="K2883" t="s">
        <v>48</v>
      </c>
      <c r="L2883" t="s">
        <v>20</v>
      </c>
      <c r="M2883" s="13">
        <v>2.4E-2</v>
      </c>
      <c r="N2883" s="13">
        <v>2.4</v>
      </c>
      <c r="O2883">
        <v>695</v>
      </c>
      <c r="P2883">
        <v>699</v>
      </c>
      <c r="Q2883">
        <f t="shared" ref="Q2883:Q2946" si="272">AVERAGE(O2883,P2883)</f>
        <v>697</v>
      </c>
      <c r="R2883" s="8" t="str">
        <f t="shared" ref="R2883:R2946" si="273">IF(Q2883&gt;700,"GOOD",IF(Q2883&gt;660,"FAIR","POOR"))</f>
        <v>FAIR</v>
      </c>
      <c r="S2883">
        <f t="shared" si="270"/>
        <v>2</v>
      </c>
      <c r="T2883" s="8" t="str">
        <f t="shared" ref="T2883:T2946" si="274">IF(S2883=3, "LOW", IF(S2883=2, "MEDIUM", "HIGH"))</f>
        <v>MEDIUM</v>
      </c>
      <c r="U2883" s="8" t="str">
        <f t="shared" ref="U2883:U2946" si="275">IF(S2883=1, "High DTI / Low Income / Low FICO", IF(S2883=2, "Moderate DTI/Income/FICO", "Strong Profile"))</f>
        <v>Moderate DTI/Income/FICO</v>
      </c>
    </row>
    <row r="2884" spans="1:21" x14ac:dyDescent="0.3">
      <c r="A2884">
        <v>63445642</v>
      </c>
      <c r="B2884" s="6">
        <v>7500</v>
      </c>
      <c r="C2884" t="s">
        <v>26</v>
      </c>
      <c r="D2884" s="4">
        <v>0.15609999999999999</v>
      </c>
      <c r="E2884" t="s">
        <v>15</v>
      </c>
      <c r="F2884" t="s">
        <v>27</v>
      </c>
      <c r="G2884" t="s">
        <v>33</v>
      </c>
      <c r="H2884" t="s">
        <v>37</v>
      </c>
      <c r="I2884" s="6">
        <v>50000</v>
      </c>
      <c r="J2884" s="8" t="str">
        <f t="shared" si="271"/>
        <v>MEDIUM</v>
      </c>
      <c r="K2884" t="s">
        <v>29</v>
      </c>
      <c r="L2884" t="s">
        <v>20</v>
      </c>
      <c r="M2884" s="13">
        <v>8.3100000000000007E-2</v>
      </c>
      <c r="N2884" s="13">
        <v>8.31</v>
      </c>
      <c r="O2884">
        <v>665</v>
      </c>
      <c r="P2884">
        <v>669</v>
      </c>
      <c r="Q2884">
        <f t="shared" si="272"/>
        <v>667</v>
      </c>
      <c r="R2884" s="8" t="str">
        <f t="shared" si="273"/>
        <v>FAIR</v>
      </c>
      <c r="S2884">
        <f t="shared" si="270"/>
        <v>2</v>
      </c>
      <c r="T2884" s="8" t="str">
        <f t="shared" si="274"/>
        <v>MEDIUM</v>
      </c>
      <c r="U2884" s="8" t="str">
        <f t="shared" si="275"/>
        <v>Moderate DTI/Income/FICO</v>
      </c>
    </row>
    <row r="2885" spans="1:21" x14ac:dyDescent="0.3">
      <c r="A2885">
        <v>63456314</v>
      </c>
      <c r="B2885" s="6">
        <v>22500</v>
      </c>
      <c r="C2885" t="s">
        <v>14</v>
      </c>
      <c r="D2885" s="4">
        <v>0.1757</v>
      </c>
      <c r="E2885" t="s">
        <v>15</v>
      </c>
      <c r="F2885" t="s">
        <v>52</v>
      </c>
      <c r="G2885" t="s">
        <v>39</v>
      </c>
      <c r="H2885" t="s">
        <v>24</v>
      </c>
      <c r="I2885" s="6">
        <v>45000</v>
      </c>
      <c r="J2885" s="8" t="str">
        <f t="shared" si="271"/>
        <v>MEDIUM</v>
      </c>
      <c r="K2885" t="s">
        <v>29</v>
      </c>
      <c r="L2885" t="s">
        <v>25</v>
      </c>
      <c r="M2885" s="13">
        <v>0.33130000000000004</v>
      </c>
      <c r="N2885" s="13">
        <v>33.130000000000003</v>
      </c>
      <c r="O2885">
        <v>685</v>
      </c>
      <c r="P2885">
        <v>689</v>
      </c>
      <c r="Q2885">
        <f t="shared" si="272"/>
        <v>687</v>
      </c>
      <c r="R2885" s="8" t="str">
        <f t="shared" si="273"/>
        <v>FAIR</v>
      </c>
      <c r="S2885">
        <f t="shared" si="270"/>
        <v>1</v>
      </c>
      <c r="T2885" s="8" t="str">
        <f t="shared" si="274"/>
        <v>HIGH</v>
      </c>
      <c r="U2885" s="8" t="str">
        <f t="shared" si="275"/>
        <v>High DTI / Low Income / Low FICO</v>
      </c>
    </row>
    <row r="2886" spans="1:21" x14ac:dyDescent="0.3">
      <c r="A2886">
        <v>65613702</v>
      </c>
      <c r="B2886" s="6">
        <v>28800</v>
      </c>
      <c r="C2886" t="s">
        <v>26</v>
      </c>
      <c r="D2886" s="4">
        <v>0.13669999999999999</v>
      </c>
      <c r="E2886" t="s">
        <v>21</v>
      </c>
      <c r="F2886" t="s">
        <v>30</v>
      </c>
      <c r="G2886" t="s">
        <v>33</v>
      </c>
      <c r="H2886" t="s">
        <v>24</v>
      </c>
      <c r="I2886" s="6">
        <v>60000</v>
      </c>
      <c r="J2886" s="8" t="str">
        <f t="shared" si="271"/>
        <v>MEDIUM</v>
      </c>
      <c r="K2886" t="s">
        <v>48</v>
      </c>
      <c r="L2886" t="s">
        <v>25</v>
      </c>
      <c r="M2886" s="13">
        <v>0.1444</v>
      </c>
      <c r="N2886" s="13">
        <v>14.44</v>
      </c>
      <c r="O2886">
        <v>700</v>
      </c>
      <c r="P2886">
        <v>704</v>
      </c>
      <c r="Q2886">
        <f t="shared" si="272"/>
        <v>702</v>
      </c>
      <c r="R2886" s="8" t="str">
        <f t="shared" si="273"/>
        <v>GOOD</v>
      </c>
      <c r="S2886">
        <f t="shared" si="270"/>
        <v>2</v>
      </c>
      <c r="T2886" s="8" t="str">
        <f t="shared" si="274"/>
        <v>MEDIUM</v>
      </c>
      <c r="U2886" s="8" t="str">
        <f t="shared" si="275"/>
        <v>Moderate DTI/Income/FICO</v>
      </c>
    </row>
    <row r="2887" spans="1:21" x14ac:dyDescent="0.3">
      <c r="A2887">
        <v>63868080</v>
      </c>
      <c r="B2887" s="6">
        <v>12000</v>
      </c>
      <c r="C2887" t="s">
        <v>14</v>
      </c>
      <c r="D2887" s="4">
        <v>0.1699</v>
      </c>
      <c r="E2887" t="s">
        <v>15</v>
      </c>
      <c r="F2887" t="s">
        <v>53</v>
      </c>
      <c r="G2887" t="s">
        <v>39</v>
      </c>
      <c r="H2887" t="s">
        <v>24</v>
      </c>
      <c r="I2887" s="6">
        <v>116000</v>
      </c>
      <c r="J2887" s="8" t="str">
        <f t="shared" si="271"/>
        <v>HIGH</v>
      </c>
      <c r="K2887" t="s">
        <v>19</v>
      </c>
      <c r="L2887" t="s">
        <v>20</v>
      </c>
      <c r="M2887" s="13">
        <v>0.20989999999999998</v>
      </c>
      <c r="N2887" s="13">
        <v>20.99</v>
      </c>
      <c r="O2887">
        <v>700</v>
      </c>
      <c r="P2887">
        <v>704</v>
      </c>
      <c r="Q2887">
        <f t="shared" si="272"/>
        <v>702</v>
      </c>
      <c r="R2887" s="8" t="str">
        <f t="shared" si="273"/>
        <v>GOOD</v>
      </c>
      <c r="S2887">
        <f t="shared" si="270"/>
        <v>1</v>
      </c>
      <c r="T2887" s="8" t="str">
        <f t="shared" si="274"/>
        <v>HIGH</v>
      </c>
      <c r="U2887" s="8" t="str">
        <f t="shared" si="275"/>
        <v>High DTI / Low Income / Low FICO</v>
      </c>
    </row>
    <row r="2888" spans="1:21" x14ac:dyDescent="0.3">
      <c r="A2888">
        <v>63327981</v>
      </c>
      <c r="B2888" s="6">
        <v>25000</v>
      </c>
      <c r="C2888" t="s">
        <v>14</v>
      </c>
      <c r="D2888" s="4">
        <v>0.16550000000000001</v>
      </c>
      <c r="E2888" t="s">
        <v>15</v>
      </c>
      <c r="F2888" t="s">
        <v>16</v>
      </c>
      <c r="G2888" t="s">
        <v>33</v>
      </c>
      <c r="H2888" t="s">
        <v>24</v>
      </c>
      <c r="I2888" s="6">
        <v>84000</v>
      </c>
      <c r="J2888" s="8" t="str">
        <f t="shared" si="271"/>
        <v>HIGH</v>
      </c>
      <c r="K2888" t="s">
        <v>29</v>
      </c>
      <c r="L2888" t="s">
        <v>20</v>
      </c>
      <c r="M2888" s="13">
        <v>0.11210000000000001</v>
      </c>
      <c r="N2888" s="13">
        <v>11.21</v>
      </c>
      <c r="O2888">
        <v>670</v>
      </c>
      <c r="P2888">
        <v>674</v>
      </c>
      <c r="Q2888">
        <f t="shared" si="272"/>
        <v>672</v>
      </c>
      <c r="R2888" s="8" t="str">
        <f t="shared" si="273"/>
        <v>FAIR</v>
      </c>
      <c r="S2888">
        <f t="shared" si="270"/>
        <v>2</v>
      </c>
      <c r="T2888" s="8" t="str">
        <f t="shared" si="274"/>
        <v>MEDIUM</v>
      </c>
      <c r="U2888" s="8" t="str">
        <f t="shared" si="275"/>
        <v>Moderate DTI/Income/FICO</v>
      </c>
    </row>
    <row r="2889" spans="1:21" x14ac:dyDescent="0.3">
      <c r="A2889">
        <v>63388678</v>
      </c>
      <c r="B2889" s="6">
        <v>35000</v>
      </c>
      <c r="C2889" t="s">
        <v>26</v>
      </c>
      <c r="D2889" s="4">
        <v>9.1700000000000004E-2</v>
      </c>
      <c r="E2889" t="s">
        <v>34</v>
      </c>
      <c r="F2889" t="s">
        <v>68</v>
      </c>
      <c r="G2889" t="s">
        <v>33</v>
      </c>
      <c r="H2889" t="s">
        <v>24</v>
      </c>
      <c r="I2889" s="6">
        <v>98000</v>
      </c>
      <c r="J2889" s="8" t="str">
        <f t="shared" si="271"/>
        <v>HIGH</v>
      </c>
      <c r="K2889" t="s">
        <v>29</v>
      </c>
      <c r="L2889" t="s">
        <v>20</v>
      </c>
      <c r="M2889" s="13">
        <v>0.2535</v>
      </c>
      <c r="N2889" s="13">
        <v>25.35</v>
      </c>
      <c r="O2889">
        <v>710</v>
      </c>
      <c r="P2889">
        <v>714</v>
      </c>
      <c r="Q2889">
        <f t="shared" si="272"/>
        <v>712</v>
      </c>
      <c r="R2889" s="8" t="str">
        <f t="shared" si="273"/>
        <v>GOOD</v>
      </c>
      <c r="S2889">
        <f t="shared" si="270"/>
        <v>1</v>
      </c>
      <c r="T2889" s="8" t="str">
        <f t="shared" si="274"/>
        <v>HIGH</v>
      </c>
      <c r="U2889" s="8" t="str">
        <f t="shared" si="275"/>
        <v>High DTI / Low Income / Low FICO</v>
      </c>
    </row>
    <row r="2890" spans="1:21" x14ac:dyDescent="0.3">
      <c r="A2890">
        <v>68172600</v>
      </c>
      <c r="B2890" s="6">
        <v>9500</v>
      </c>
      <c r="C2890" t="s">
        <v>26</v>
      </c>
      <c r="D2890" s="4">
        <v>7.9100000000000004E-2</v>
      </c>
      <c r="E2890" t="s">
        <v>45</v>
      </c>
      <c r="F2890" t="s">
        <v>64</v>
      </c>
      <c r="G2890" t="s">
        <v>69</v>
      </c>
      <c r="H2890" t="s">
        <v>24</v>
      </c>
      <c r="I2890" s="6">
        <v>48000</v>
      </c>
      <c r="J2890" s="8" t="str">
        <f t="shared" si="271"/>
        <v>MEDIUM</v>
      </c>
      <c r="K2890" t="s">
        <v>29</v>
      </c>
      <c r="L2890" t="s">
        <v>25</v>
      </c>
      <c r="M2890" s="13">
        <v>0.13320000000000001</v>
      </c>
      <c r="N2890" s="13">
        <v>13.320000000000002</v>
      </c>
      <c r="O2890">
        <v>680</v>
      </c>
      <c r="P2890">
        <v>684</v>
      </c>
      <c r="Q2890">
        <f t="shared" si="272"/>
        <v>682</v>
      </c>
      <c r="R2890" s="8" t="str">
        <f t="shared" si="273"/>
        <v>FAIR</v>
      </c>
      <c r="S2890">
        <f t="shared" si="270"/>
        <v>2</v>
      </c>
      <c r="T2890" s="8" t="str">
        <f t="shared" si="274"/>
        <v>MEDIUM</v>
      </c>
      <c r="U2890" s="8" t="str">
        <f t="shared" si="275"/>
        <v>Moderate DTI/Income/FICO</v>
      </c>
    </row>
    <row r="2891" spans="1:21" x14ac:dyDescent="0.3">
      <c r="A2891">
        <v>62215697</v>
      </c>
      <c r="B2891" s="6">
        <v>6000</v>
      </c>
      <c r="C2891" t="s">
        <v>26</v>
      </c>
      <c r="D2891" s="4">
        <v>0.1099</v>
      </c>
      <c r="E2891" t="s">
        <v>34</v>
      </c>
      <c r="F2891" t="s">
        <v>49</v>
      </c>
      <c r="G2891" t="s">
        <v>33</v>
      </c>
      <c r="H2891" t="s">
        <v>37</v>
      </c>
      <c r="I2891" s="6">
        <v>60000</v>
      </c>
      <c r="J2891" s="8" t="str">
        <f t="shared" si="271"/>
        <v>MEDIUM</v>
      </c>
      <c r="K2891" t="s">
        <v>48</v>
      </c>
      <c r="L2891" t="s">
        <v>59</v>
      </c>
      <c r="M2891" s="13">
        <v>0.1484</v>
      </c>
      <c r="N2891" s="13">
        <v>14.84</v>
      </c>
      <c r="O2891">
        <v>665</v>
      </c>
      <c r="P2891">
        <v>669</v>
      </c>
      <c r="Q2891">
        <f t="shared" si="272"/>
        <v>667</v>
      </c>
      <c r="R2891" s="8" t="str">
        <f t="shared" si="273"/>
        <v>FAIR</v>
      </c>
      <c r="S2891">
        <f t="shared" si="270"/>
        <v>2</v>
      </c>
      <c r="T2891" s="8" t="str">
        <f t="shared" si="274"/>
        <v>MEDIUM</v>
      </c>
      <c r="U2891" s="8" t="str">
        <f t="shared" si="275"/>
        <v>Moderate DTI/Income/FICO</v>
      </c>
    </row>
    <row r="2892" spans="1:21" x14ac:dyDescent="0.3">
      <c r="A2892">
        <v>66412951</v>
      </c>
      <c r="B2892" s="6">
        <v>21000</v>
      </c>
      <c r="C2892" t="s">
        <v>26</v>
      </c>
      <c r="D2892" s="4">
        <v>0.14480000000000001</v>
      </c>
      <c r="E2892" t="s">
        <v>21</v>
      </c>
      <c r="F2892" t="s">
        <v>56</v>
      </c>
      <c r="G2892" t="s">
        <v>47</v>
      </c>
      <c r="H2892" t="s">
        <v>37</v>
      </c>
      <c r="I2892" s="6">
        <v>70000</v>
      </c>
      <c r="J2892" s="8" t="str">
        <f t="shared" si="271"/>
        <v>HIGH</v>
      </c>
      <c r="K2892" t="s">
        <v>48</v>
      </c>
      <c r="L2892" t="s">
        <v>77</v>
      </c>
      <c r="M2892" s="13">
        <v>0.19239999999999999</v>
      </c>
      <c r="N2892" s="13">
        <v>19.239999999999998</v>
      </c>
      <c r="O2892">
        <v>670</v>
      </c>
      <c r="P2892">
        <v>674</v>
      </c>
      <c r="Q2892">
        <f t="shared" si="272"/>
        <v>672</v>
      </c>
      <c r="R2892" s="8" t="str">
        <f t="shared" si="273"/>
        <v>FAIR</v>
      </c>
      <c r="S2892">
        <f t="shared" si="270"/>
        <v>2</v>
      </c>
      <c r="T2892" s="8" t="str">
        <f t="shared" si="274"/>
        <v>MEDIUM</v>
      </c>
      <c r="U2892" s="8" t="str">
        <f t="shared" si="275"/>
        <v>Moderate DTI/Income/FICO</v>
      </c>
    </row>
    <row r="2893" spans="1:21" x14ac:dyDescent="0.3">
      <c r="A2893">
        <v>64037731</v>
      </c>
      <c r="B2893" s="6">
        <v>12000</v>
      </c>
      <c r="C2893" t="s">
        <v>14</v>
      </c>
      <c r="D2893" s="4">
        <v>0.14330000000000001</v>
      </c>
      <c r="E2893" t="s">
        <v>21</v>
      </c>
      <c r="F2893" t="s">
        <v>56</v>
      </c>
      <c r="G2893" t="s">
        <v>28</v>
      </c>
      <c r="H2893" t="s">
        <v>37</v>
      </c>
      <c r="I2893" s="6">
        <v>43000</v>
      </c>
      <c r="J2893" s="8" t="str">
        <f t="shared" si="271"/>
        <v>MEDIUM</v>
      </c>
      <c r="K2893" t="s">
        <v>29</v>
      </c>
      <c r="L2893" t="s">
        <v>20</v>
      </c>
      <c r="M2893" s="13">
        <v>0.29469999999999996</v>
      </c>
      <c r="N2893" s="13">
        <v>29.469999999999995</v>
      </c>
      <c r="O2893">
        <v>730</v>
      </c>
      <c r="P2893">
        <v>734</v>
      </c>
      <c r="Q2893">
        <f t="shared" si="272"/>
        <v>732</v>
      </c>
      <c r="R2893" s="8" t="str">
        <f t="shared" si="273"/>
        <v>GOOD</v>
      </c>
      <c r="S2893">
        <f t="shared" si="270"/>
        <v>1</v>
      </c>
      <c r="T2893" s="8" t="str">
        <f t="shared" si="274"/>
        <v>HIGH</v>
      </c>
      <c r="U2893" s="8" t="str">
        <f t="shared" si="275"/>
        <v>High DTI / Low Income / Low FICO</v>
      </c>
    </row>
    <row r="2894" spans="1:21" x14ac:dyDescent="0.3">
      <c r="A2894">
        <v>65875642</v>
      </c>
      <c r="B2894" s="6">
        <v>8000</v>
      </c>
      <c r="C2894" t="s">
        <v>26</v>
      </c>
      <c r="D2894" s="4">
        <v>8.3800000000000013E-2</v>
      </c>
      <c r="E2894" t="s">
        <v>34</v>
      </c>
      <c r="F2894" t="s">
        <v>35</v>
      </c>
      <c r="G2894" t="s">
        <v>60</v>
      </c>
      <c r="H2894" t="s">
        <v>24</v>
      </c>
      <c r="I2894" s="6">
        <v>75000</v>
      </c>
      <c r="J2894" s="8" t="str">
        <f t="shared" si="271"/>
        <v>HIGH</v>
      </c>
      <c r="K2894" t="s">
        <v>29</v>
      </c>
      <c r="L2894" t="s">
        <v>25</v>
      </c>
      <c r="M2894" s="13">
        <v>3.8699999999999998E-2</v>
      </c>
      <c r="N2894" s="13">
        <v>3.8699999999999997</v>
      </c>
      <c r="O2894">
        <v>685</v>
      </c>
      <c r="P2894">
        <v>689</v>
      </c>
      <c r="Q2894">
        <f t="shared" si="272"/>
        <v>687</v>
      </c>
      <c r="R2894" s="8" t="str">
        <f t="shared" si="273"/>
        <v>FAIR</v>
      </c>
      <c r="S2894">
        <f t="shared" si="270"/>
        <v>2</v>
      </c>
      <c r="T2894" s="8" t="str">
        <f t="shared" si="274"/>
        <v>MEDIUM</v>
      </c>
      <c r="U2894" s="8" t="str">
        <f t="shared" si="275"/>
        <v>Moderate DTI/Income/FICO</v>
      </c>
    </row>
    <row r="2895" spans="1:21" x14ac:dyDescent="0.3">
      <c r="A2895">
        <v>67426511</v>
      </c>
      <c r="B2895" s="6">
        <v>20800</v>
      </c>
      <c r="C2895" t="s">
        <v>14</v>
      </c>
      <c r="D2895" s="4">
        <v>0.11220000000000001</v>
      </c>
      <c r="E2895" t="s">
        <v>34</v>
      </c>
      <c r="F2895" t="s">
        <v>54</v>
      </c>
      <c r="G2895" t="s">
        <v>33</v>
      </c>
      <c r="H2895" t="s">
        <v>24</v>
      </c>
      <c r="I2895" s="6">
        <v>135000</v>
      </c>
      <c r="J2895" s="8" t="str">
        <f t="shared" si="271"/>
        <v>HIGH</v>
      </c>
      <c r="K2895" t="s">
        <v>19</v>
      </c>
      <c r="L2895" t="s">
        <v>20</v>
      </c>
      <c r="M2895" s="13">
        <v>0.18100000000000002</v>
      </c>
      <c r="N2895" s="13">
        <v>18.100000000000001</v>
      </c>
      <c r="O2895">
        <v>685</v>
      </c>
      <c r="P2895">
        <v>689</v>
      </c>
      <c r="Q2895">
        <f t="shared" si="272"/>
        <v>687</v>
      </c>
      <c r="R2895" s="8" t="str">
        <f t="shared" si="273"/>
        <v>FAIR</v>
      </c>
      <c r="S2895">
        <f t="shared" si="270"/>
        <v>2</v>
      </c>
      <c r="T2895" s="8" t="str">
        <f t="shared" si="274"/>
        <v>MEDIUM</v>
      </c>
      <c r="U2895" s="8" t="str">
        <f t="shared" si="275"/>
        <v>Moderate DTI/Income/FICO</v>
      </c>
    </row>
    <row r="2896" spans="1:21" x14ac:dyDescent="0.3">
      <c r="A2896">
        <v>65149474</v>
      </c>
      <c r="B2896" s="6">
        <v>15000</v>
      </c>
      <c r="C2896" t="s">
        <v>26</v>
      </c>
      <c r="D2896" s="4">
        <v>9.1700000000000004E-2</v>
      </c>
      <c r="E2896" t="s">
        <v>34</v>
      </c>
      <c r="F2896" t="s">
        <v>68</v>
      </c>
      <c r="G2896" t="s">
        <v>33</v>
      </c>
      <c r="H2896" t="s">
        <v>24</v>
      </c>
      <c r="I2896" s="6">
        <v>52000</v>
      </c>
      <c r="J2896" s="8" t="str">
        <f t="shared" si="271"/>
        <v>MEDIUM</v>
      </c>
      <c r="K2896" t="s">
        <v>29</v>
      </c>
      <c r="L2896" t="s">
        <v>25</v>
      </c>
      <c r="M2896" s="13">
        <v>0.35700000000000004</v>
      </c>
      <c r="N2896" s="13">
        <v>35.700000000000003</v>
      </c>
      <c r="O2896">
        <v>690</v>
      </c>
      <c r="P2896">
        <v>694</v>
      </c>
      <c r="Q2896">
        <f t="shared" si="272"/>
        <v>692</v>
      </c>
      <c r="R2896" s="8" t="str">
        <f t="shared" si="273"/>
        <v>FAIR</v>
      </c>
      <c r="S2896">
        <f t="shared" si="270"/>
        <v>1</v>
      </c>
      <c r="T2896" s="8" t="str">
        <f t="shared" si="274"/>
        <v>HIGH</v>
      </c>
      <c r="U2896" s="8" t="str">
        <f t="shared" si="275"/>
        <v>High DTI / Low Income / Low FICO</v>
      </c>
    </row>
    <row r="2897" spans="1:21" x14ac:dyDescent="0.3">
      <c r="A2897">
        <v>65696055</v>
      </c>
      <c r="B2897" s="6">
        <v>18400</v>
      </c>
      <c r="C2897" t="s">
        <v>14</v>
      </c>
      <c r="D2897" s="4">
        <v>0.18489999999999998</v>
      </c>
      <c r="E2897" t="s">
        <v>43</v>
      </c>
      <c r="F2897" t="s">
        <v>70</v>
      </c>
      <c r="G2897" t="s">
        <v>23</v>
      </c>
      <c r="H2897" t="s">
        <v>24</v>
      </c>
      <c r="I2897" s="6">
        <v>40000</v>
      </c>
      <c r="J2897" s="8" t="str">
        <f t="shared" si="271"/>
        <v>LOW</v>
      </c>
      <c r="K2897" t="s">
        <v>48</v>
      </c>
      <c r="L2897" t="s">
        <v>20</v>
      </c>
      <c r="M2897" s="13">
        <v>0.35909999999999997</v>
      </c>
      <c r="N2897" s="13">
        <v>35.909999999999997</v>
      </c>
      <c r="O2897">
        <v>690</v>
      </c>
      <c r="P2897">
        <v>694</v>
      </c>
      <c r="Q2897">
        <f t="shared" si="272"/>
        <v>692</v>
      </c>
      <c r="R2897" s="8" t="str">
        <f t="shared" si="273"/>
        <v>FAIR</v>
      </c>
      <c r="S2897">
        <f t="shared" si="270"/>
        <v>1</v>
      </c>
      <c r="T2897" s="8" t="str">
        <f t="shared" si="274"/>
        <v>HIGH</v>
      </c>
      <c r="U2897" s="8" t="str">
        <f t="shared" si="275"/>
        <v>High DTI / Low Income / Low FICO</v>
      </c>
    </row>
    <row r="2898" spans="1:21" x14ac:dyDescent="0.3">
      <c r="A2898">
        <v>65513079</v>
      </c>
      <c r="B2898" s="6">
        <v>10000</v>
      </c>
      <c r="C2898" t="s">
        <v>26</v>
      </c>
      <c r="D2898" s="4">
        <v>6.8900000000000003E-2</v>
      </c>
      <c r="E2898" t="s">
        <v>45</v>
      </c>
      <c r="F2898" t="s">
        <v>46</v>
      </c>
      <c r="G2898" t="s">
        <v>28</v>
      </c>
      <c r="H2898" t="s">
        <v>37</v>
      </c>
      <c r="I2898" s="6">
        <v>55000</v>
      </c>
      <c r="J2898" s="8" t="str">
        <f t="shared" si="271"/>
        <v>MEDIUM</v>
      </c>
      <c r="K2898" t="s">
        <v>29</v>
      </c>
      <c r="L2898" t="s">
        <v>25</v>
      </c>
      <c r="M2898" s="13">
        <v>0.10060000000000001</v>
      </c>
      <c r="N2898" s="13">
        <v>10.06</v>
      </c>
      <c r="O2898">
        <v>685</v>
      </c>
      <c r="P2898">
        <v>689</v>
      </c>
      <c r="Q2898">
        <f t="shared" si="272"/>
        <v>687</v>
      </c>
      <c r="R2898" s="8" t="str">
        <f t="shared" si="273"/>
        <v>FAIR</v>
      </c>
      <c r="S2898">
        <f t="shared" si="270"/>
        <v>2</v>
      </c>
      <c r="T2898" s="8" t="str">
        <f t="shared" si="274"/>
        <v>MEDIUM</v>
      </c>
      <c r="U2898" s="8" t="str">
        <f t="shared" si="275"/>
        <v>Moderate DTI/Income/FICO</v>
      </c>
    </row>
    <row r="2899" spans="1:21" x14ac:dyDescent="0.3">
      <c r="A2899">
        <v>63264421</v>
      </c>
      <c r="B2899" s="6">
        <v>10400</v>
      </c>
      <c r="C2899" t="s">
        <v>26</v>
      </c>
      <c r="D2899" s="4">
        <v>5.3200000000000004E-2</v>
      </c>
      <c r="E2899" t="s">
        <v>45</v>
      </c>
      <c r="F2899" t="s">
        <v>57</v>
      </c>
      <c r="G2899" t="s">
        <v>33</v>
      </c>
      <c r="H2899" t="s">
        <v>24</v>
      </c>
      <c r="I2899" s="6">
        <v>63000</v>
      </c>
      <c r="J2899" s="8" t="str">
        <f t="shared" si="271"/>
        <v>HIGH</v>
      </c>
      <c r="K2899" t="s">
        <v>29</v>
      </c>
      <c r="L2899" t="s">
        <v>20</v>
      </c>
      <c r="M2899" s="13">
        <v>0.13639999999999999</v>
      </c>
      <c r="N2899" s="13">
        <v>13.639999999999999</v>
      </c>
      <c r="O2899">
        <v>735</v>
      </c>
      <c r="P2899">
        <v>739</v>
      </c>
      <c r="Q2899">
        <f t="shared" si="272"/>
        <v>737</v>
      </c>
      <c r="R2899" s="8" t="str">
        <f t="shared" si="273"/>
        <v>GOOD</v>
      </c>
      <c r="S2899">
        <f t="shared" si="270"/>
        <v>2</v>
      </c>
      <c r="T2899" s="8" t="str">
        <f t="shared" si="274"/>
        <v>MEDIUM</v>
      </c>
      <c r="U2899" s="8" t="str">
        <f t="shared" si="275"/>
        <v>Moderate DTI/Income/FICO</v>
      </c>
    </row>
    <row r="2900" spans="1:21" x14ac:dyDescent="0.3">
      <c r="A2900">
        <v>65683053</v>
      </c>
      <c r="B2900" s="6">
        <v>4000</v>
      </c>
      <c r="C2900" t="s">
        <v>26</v>
      </c>
      <c r="D2900" s="4">
        <v>9.9900000000000003E-2</v>
      </c>
      <c r="E2900" t="s">
        <v>34</v>
      </c>
      <c r="F2900" t="s">
        <v>58</v>
      </c>
      <c r="G2900" t="s">
        <v>36</v>
      </c>
      <c r="H2900" t="s">
        <v>24</v>
      </c>
      <c r="I2900" s="6">
        <v>47600</v>
      </c>
      <c r="J2900" s="8" t="str">
        <f t="shared" si="271"/>
        <v>MEDIUM</v>
      </c>
      <c r="K2900" t="s">
        <v>48</v>
      </c>
      <c r="L2900" t="s">
        <v>20</v>
      </c>
      <c r="M2900" s="13">
        <v>0.25920000000000004</v>
      </c>
      <c r="N2900" s="13">
        <v>25.920000000000005</v>
      </c>
      <c r="O2900">
        <v>710</v>
      </c>
      <c r="P2900">
        <v>714</v>
      </c>
      <c r="Q2900">
        <f t="shared" si="272"/>
        <v>712</v>
      </c>
      <c r="R2900" s="8" t="str">
        <f t="shared" si="273"/>
        <v>GOOD</v>
      </c>
      <c r="S2900">
        <f t="shared" si="270"/>
        <v>1</v>
      </c>
      <c r="T2900" s="8" t="str">
        <f t="shared" si="274"/>
        <v>HIGH</v>
      </c>
      <c r="U2900" s="8" t="str">
        <f t="shared" si="275"/>
        <v>High DTI / Low Income / Low FICO</v>
      </c>
    </row>
    <row r="2901" spans="1:21" x14ac:dyDescent="0.3">
      <c r="A2901">
        <v>65170461</v>
      </c>
      <c r="B2901" s="6">
        <v>18000</v>
      </c>
      <c r="C2901" t="s">
        <v>26</v>
      </c>
      <c r="D2901" s="4">
        <v>7.2599999999999998E-2</v>
      </c>
      <c r="E2901" t="s">
        <v>45</v>
      </c>
      <c r="F2901" t="s">
        <v>61</v>
      </c>
      <c r="G2901" t="s">
        <v>60</v>
      </c>
      <c r="H2901" t="s">
        <v>24</v>
      </c>
      <c r="I2901" s="6">
        <v>65000</v>
      </c>
      <c r="J2901" s="8" t="str">
        <f t="shared" si="271"/>
        <v>HIGH</v>
      </c>
      <c r="K2901" t="s">
        <v>29</v>
      </c>
      <c r="L2901" t="s">
        <v>20</v>
      </c>
      <c r="M2901" s="13">
        <v>0.1641</v>
      </c>
      <c r="N2901" s="13">
        <v>16.41</v>
      </c>
      <c r="O2901">
        <v>720</v>
      </c>
      <c r="P2901">
        <v>724</v>
      </c>
      <c r="Q2901">
        <f t="shared" si="272"/>
        <v>722</v>
      </c>
      <c r="R2901" s="8" t="str">
        <f t="shared" si="273"/>
        <v>GOOD</v>
      </c>
      <c r="S2901">
        <f t="shared" si="270"/>
        <v>2</v>
      </c>
      <c r="T2901" s="8" t="str">
        <f t="shared" si="274"/>
        <v>MEDIUM</v>
      </c>
      <c r="U2901" s="8" t="str">
        <f t="shared" si="275"/>
        <v>Moderate DTI/Income/FICO</v>
      </c>
    </row>
    <row r="2902" spans="1:21" x14ac:dyDescent="0.3">
      <c r="A2902">
        <v>67849475</v>
      </c>
      <c r="B2902" s="6">
        <v>11700</v>
      </c>
      <c r="C2902" t="s">
        <v>26</v>
      </c>
      <c r="D2902" s="4">
        <v>8.3800000000000013E-2</v>
      </c>
      <c r="E2902" t="s">
        <v>34</v>
      </c>
      <c r="F2902" t="s">
        <v>35</v>
      </c>
      <c r="G2902" t="s">
        <v>33</v>
      </c>
      <c r="H2902" t="s">
        <v>18</v>
      </c>
      <c r="I2902" s="6">
        <v>58239</v>
      </c>
      <c r="J2902" s="8" t="str">
        <f t="shared" si="271"/>
        <v>MEDIUM</v>
      </c>
      <c r="K2902" t="s">
        <v>29</v>
      </c>
      <c r="L2902" t="s">
        <v>20</v>
      </c>
      <c r="M2902" s="13">
        <v>0.34250000000000003</v>
      </c>
      <c r="N2902" s="13">
        <v>34.25</v>
      </c>
      <c r="O2902">
        <v>710</v>
      </c>
      <c r="P2902">
        <v>714</v>
      </c>
      <c r="Q2902">
        <f t="shared" si="272"/>
        <v>712</v>
      </c>
      <c r="R2902" s="8" t="str">
        <f t="shared" si="273"/>
        <v>GOOD</v>
      </c>
      <c r="S2902">
        <f t="shared" si="270"/>
        <v>1</v>
      </c>
      <c r="T2902" s="8" t="str">
        <f t="shared" si="274"/>
        <v>HIGH</v>
      </c>
      <c r="U2902" s="8" t="str">
        <f t="shared" si="275"/>
        <v>High DTI / Low Income / Low FICO</v>
      </c>
    </row>
    <row r="2903" spans="1:21" x14ac:dyDescent="0.3">
      <c r="A2903">
        <v>64087869</v>
      </c>
      <c r="B2903" s="6">
        <v>15600</v>
      </c>
      <c r="C2903" t="s">
        <v>14</v>
      </c>
      <c r="D2903" s="4">
        <v>0.14330000000000001</v>
      </c>
      <c r="E2903" t="s">
        <v>21</v>
      </c>
      <c r="F2903" t="s">
        <v>56</v>
      </c>
      <c r="G2903" t="s">
        <v>33</v>
      </c>
      <c r="H2903" t="s">
        <v>37</v>
      </c>
      <c r="I2903" s="6">
        <v>125000</v>
      </c>
      <c r="J2903" s="8" t="str">
        <f t="shared" si="271"/>
        <v>HIGH</v>
      </c>
      <c r="K2903" t="s">
        <v>19</v>
      </c>
      <c r="L2903" t="s">
        <v>20</v>
      </c>
      <c r="M2903" s="13">
        <v>0.11509999999999999</v>
      </c>
      <c r="N2903" s="13">
        <v>11.51</v>
      </c>
      <c r="O2903">
        <v>705</v>
      </c>
      <c r="P2903">
        <v>709</v>
      </c>
      <c r="Q2903">
        <f t="shared" si="272"/>
        <v>707</v>
      </c>
      <c r="R2903" s="8" t="str">
        <f t="shared" si="273"/>
        <v>GOOD</v>
      </c>
      <c r="S2903">
        <f t="shared" si="270"/>
        <v>3</v>
      </c>
      <c r="T2903" s="8" t="str">
        <f t="shared" si="274"/>
        <v>LOW</v>
      </c>
      <c r="U2903" s="8" t="str">
        <f t="shared" si="275"/>
        <v>Strong Profile</v>
      </c>
    </row>
    <row r="2904" spans="1:21" x14ac:dyDescent="0.3">
      <c r="A2904">
        <v>66056041</v>
      </c>
      <c r="B2904" s="6">
        <v>3175</v>
      </c>
      <c r="C2904" t="s">
        <v>26</v>
      </c>
      <c r="D2904" s="4">
        <v>0.182</v>
      </c>
      <c r="E2904" t="s">
        <v>43</v>
      </c>
      <c r="F2904" t="s">
        <v>65</v>
      </c>
      <c r="G2904" t="s">
        <v>36</v>
      </c>
      <c r="H2904" t="s">
        <v>37</v>
      </c>
      <c r="I2904" s="6">
        <v>12000</v>
      </c>
      <c r="J2904" s="8" t="str">
        <f t="shared" si="271"/>
        <v>LOW</v>
      </c>
      <c r="K2904" t="s">
        <v>29</v>
      </c>
      <c r="L2904" t="s">
        <v>20</v>
      </c>
      <c r="M2904" s="13">
        <v>0.24239999999999998</v>
      </c>
      <c r="N2904" s="13">
        <v>24.24</v>
      </c>
      <c r="O2904">
        <v>695</v>
      </c>
      <c r="P2904">
        <v>699</v>
      </c>
      <c r="Q2904">
        <f t="shared" si="272"/>
        <v>697</v>
      </c>
      <c r="R2904" s="8" t="str">
        <f t="shared" si="273"/>
        <v>FAIR</v>
      </c>
      <c r="S2904">
        <f t="shared" si="270"/>
        <v>1</v>
      </c>
      <c r="T2904" s="8" t="str">
        <f t="shared" si="274"/>
        <v>HIGH</v>
      </c>
      <c r="U2904" s="8" t="str">
        <f t="shared" si="275"/>
        <v>High DTI / Low Income / Low FICO</v>
      </c>
    </row>
    <row r="2905" spans="1:21" x14ac:dyDescent="0.3">
      <c r="A2905">
        <v>68534737</v>
      </c>
      <c r="B2905" s="6">
        <v>30000</v>
      </c>
      <c r="C2905" t="s">
        <v>26</v>
      </c>
      <c r="D2905" s="4">
        <v>0.1797</v>
      </c>
      <c r="E2905" t="s">
        <v>15</v>
      </c>
      <c r="F2905" t="s">
        <v>52</v>
      </c>
      <c r="G2905" t="s">
        <v>33</v>
      </c>
      <c r="H2905" t="s">
        <v>18</v>
      </c>
      <c r="I2905" s="6">
        <v>70000</v>
      </c>
      <c r="J2905" s="8" t="str">
        <f t="shared" si="271"/>
        <v>HIGH</v>
      </c>
      <c r="K2905" t="s">
        <v>29</v>
      </c>
      <c r="L2905" t="s">
        <v>20</v>
      </c>
      <c r="M2905" s="13">
        <v>0.20180000000000001</v>
      </c>
      <c r="N2905" s="13">
        <v>20.18</v>
      </c>
      <c r="O2905">
        <v>680</v>
      </c>
      <c r="P2905">
        <v>684</v>
      </c>
      <c r="Q2905">
        <f t="shared" si="272"/>
        <v>682</v>
      </c>
      <c r="R2905" s="8" t="str">
        <f t="shared" si="273"/>
        <v>FAIR</v>
      </c>
      <c r="S2905">
        <f t="shared" si="270"/>
        <v>1</v>
      </c>
      <c r="T2905" s="8" t="str">
        <f t="shared" si="274"/>
        <v>HIGH</v>
      </c>
      <c r="U2905" s="8" t="str">
        <f t="shared" si="275"/>
        <v>High DTI / Low Income / Low FICO</v>
      </c>
    </row>
    <row r="2906" spans="1:21" x14ac:dyDescent="0.3">
      <c r="A2906">
        <v>67428402</v>
      </c>
      <c r="B2906" s="6">
        <v>11000</v>
      </c>
      <c r="C2906" t="s">
        <v>26</v>
      </c>
      <c r="D2906" s="4">
        <v>0.11990000000000001</v>
      </c>
      <c r="E2906" t="s">
        <v>21</v>
      </c>
      <c r="F2906" t="s">
        <v>40</v>
      </c>
      <c r="G2906" t="s">
        <v>50</v>
      </c>
      <c r="H2906" t="s">
        <v>24</v>
      </c>
      <c r="I2906" s="6">
        <v>60000</v>
      </c>
      <c r="J2906" s="8" t="str">
        <f t="shared" si="271"/>
        <v>MEDIUM</v>
      </c>
      <c r="K2906" t="s">
        <v>29</v>
      </c>
      <c r="L2906" t="s">
        <v>20</v>
      </c>
      <c r="M2906" s="13">
        <v>0.18940000000000001</v>
      </c>
      <c r="N2906" s="13">
        <v>18.940000000000001</v>
      </c>
      <c r="O2906">
        <v>670</v>
      </c>
      <c r="P2906">
        <v>674</v>
      </c>
      <c r="Q2906">
        <f t="shared" si="272"/>
        <v>672</v>
      </c>
      <c r="R2906" s="8" t="str">
        <f t="shared" si="273"/>
        <v>FAIR</v>
      </c>
      <c r="S2906">
        <f t="shared" si="270"/>
        <v>2</v>
      </c>
      <c r="T2906" s="8" t="str">
        <f t="shared" si="274"/>
        <v>MEDIUM</v>
      </c>
      <c r="U2906" s="8" t="str">
        <f t="shared" si="275"/>
        <v>Moderate DTI/Income/FICO</v>
      </c>
    </row>
    <row r="2907" spans="1:21" x14ac:dyDescent="0.3">
      <c r="A2907">
        <v>62489883</v>
      </c>
      <c r="B2907" s="6">
        <v>18000</v>
      </c>
      <c r="C2907" t="s">
        <v>26</v>
      </c>
      <c r="D2907" s="4">
        <v>5.3200000000000004E-2</v>
      </c>
      <c r="E2907" t="s">
        <v>45</v>
      </c>
      <c r="F2907" t="s">
        <v>57</v>
      </c>
      <c r="G2907" t="s">
        <v>50</v>
      </c>
      <c r="H2907" t="s">
        <v>24</v>
      </c>
      <c r="I2907" s="6">
        <v>150000</v>
      </c>
      <c r="J2907" s="8" t="str">
        <f t="shared" si="271"/>
        <v>HIGH</v>
      </c>
      <c r="K2907" t="s">
        <v>29</v>
      </c>
      <c r="L2907" t="s">
        <v>25</v>
      </c>
      <c r="M2907" s="13">
        <v>0.14499999999999999</v>
      </c>
      <c r="N2907" s="13">
        <v>14.499999999999998</v>
      </c>
      <c r="O2907">
        <v>750</v>
      </c>
      <c r="P2907">
        <v>754</v>
      </c>
      <c r="Q2907">
        <f t="shared" si="272"/>
        <v>752</v>
      </c>
      <c r="R2907" s="8" t="str">
        <f t="shared" si="273"/>
        <v>GOOD</v>
      </c>
      <c r="S2907">
        <f t="shared" si="270"/>
        <v>2</v>
      </c>
      <c r="T2907" s="8" t="str">
        <f t="shared" si="274"/>
        <v>MEDIUM</v>
      </c>
      <c r="U2907" s="8" t="str">
        <f t="shared" si="275"/>
        <v>Moderate DTI/Income/FICO</v>
      </c>
    </row>
    <row r="2908" spans="1:21" x14ac:dyDescent="0.3">
      <c r="A2908">
        <v>65833216</v>
      </c>
      <c r="B2908" s="6">
        <v>17150</v>
      </c>
      <c r="C2908" t="s">
        <v>14</v>
      </c>
      <c r="D2908" s="4">
        <v>0.12050000000000001</v>
      </c>
      <c r="E2908" t="s">
        <v>21</v>
      </c>
      <c r="F2908" t="s">
        <v>40</v>
      </c>
      <c r="G2908" t="s">
        <v>28</v>
      </c>
      <c r="H2908" t="s">
        <v>24</v>
      </c>
      <c r="I2908" s="6">
        <v>57000</v>
      </c>
      <c r="J2908" s="8" t="str">
        <f t="shared" si="271"/>
        <v>MEDIUM</v>
      </c>
      <c r="K2908" t="s">
        <v>19</v>
      </c>
      <c r="L2908" t="s">
        <v>20</v>
      </c>
      <c r="M2908" s="13">
        <v>0.2722</v>
      </c>
      <c r="N2908" s="13">
        <v>27.22</v>
      </c>
      <c r="O2908">
        <v>690</v>
      </c>
      <c r="P2908">
        <v>694</v>
      </c>
      <c r="Q2908">
        <f t="shared" si="272"/>
        <v>692</v>
      </c>
      <c r="R2908" s="8" t="str">
        <f t="shared" si="273"/>
        <v>FAIR</v>
      </c>
      <c r="S2908">
        <f t="shared" si="270"/>
        <v>1</v>
      </c>
      <c r="T2908" s="8" t="str">
        <f t="shared" si="274"/>
        <v>HIGH</v>
      </c>
      <c r="U2908" s="8" t="str">
        <f t="shared" si="275"/>
        <v>High DTI / Low Income / Low FICO</v>
      </c>
    </row>
    <row r="2909" spans="1:21" x14ac:dyDescent="0.3">
      <c r="A2909">
        <v>67385265</v>
      </c>
      <c r="B2909" s="6">
        <v>18000</v>
      </c>
      <c r="C2909" t="s">
        <v>26</v>
      </c>
      <c r="D2909" s="4">
        <v>0.11220000000000001</v>
      </c>
      <c r="E2909" t="s">
        <v>34</v>
      </c>
      <c r="F2909" t="s">
        <v>54</v>
      </c>
      <c r="G2909" t="s">
        <v>69</v>
      </c>
      <c r="H2909" t="s">
        <v>37</v>
      </c>
      <c r="I2909" s="6">
        <v>72000</v>
      </c>
      <c r="J2909" s="8" t="str">
        <f t="shared" si="271"/>
        <v>HIGH</v>
      </c>
      <c r="K2909" t="s">
        <v>29</v>
      </c>
      <c r="L2909" t="s">
        <v>20</v>
      </c>
      <c r="M2909" s="13">
        <v>0.27589999999999998</v>
      </c>
      <c r="N2909" s="13">
        <v>27.589999999999996</v>
      </c>
      <c r="O2909">
        <v>730</v>
      </c>
      <c r="P2909">
        <v>734</v>
      </c>
      <c r="Q2909">
        <f t="shared" si="272"/>
        <v>732</v>
      </c>
      <c r="R2909" s="8" t="str">
        <f t="shared" si="273"/>
        <v>GOOD</v>
      </c>
      <c r="S2909">
        <f t="shared" si="270"/>
        <v>1</v>
      </c>
      <c r="T2909" s="8" t="str">
        <f t="shared" si="274"/>
        <v>HIGH</v>
      </c>
      <c r="U2909" s="8" t="str">
        <f t="shared" si="275"/>
        <v>High DTI / Low Income / Low FICO</v>
      </c>
    </row>
    <row r="2910" spans="1:21" x14ac:dyDescent="0.3">
      <c r="A2910">
        <v>66641997</v>
      </c>
      <c r="B2910" s="6">
        <v>14400</v>
      </c>
      <c r="C2910" t="s">
        <v>14</v>
      </c>
      <c r="D2910" s="4">
        <v>0.20989999999999998</v>
      </c>
      <c r="E2910" t="s">
        <v>43</v>
      </c>
      <c r="F2910" t="s">
        <v>73</v>
      </c>
      <c r="G2910" t="s">
        <v>50</v>
      </c>
      <c r="H2910" t="s">
        <v>37</v>
      </c>
      <c r="I2910" s="6">
        <v>44000</v>
      </c>
      <c r="J2910" s="8" t="str">
        <f t="shared" si="271"/>
        <v>MEDIUM</v>
      </c>
      <c r="K2910" t="s">
        <v>29</v>
      </c>
      <c r="L2910" t="s">
        <v>20</v>
      </c>
      <c r="M2910" s="13">
        <v>0.17760000000000001</v>
      </c>
      <c r="N2910" s="13">
        <v>17.760000000000002</v>
      </c>
      <c r="O2910">
        <v>710</v>
      </c>
      <c r="P2910">
        <v>714</v>
      </c>
      <c r="Q2910">
        <f t="shared" si="272"/>
        <v>712</v>
      </c>
      <c r="R2910" s="8" t="str">
        <f t="shared" si="273"/>
        <v>GOOD</v>
      </c>
      <c r="S2910">
        <f t="shared" si="270"/>
        <v>2</v>
      </c>
      <c r="T2910" s="8" t="str">
        <f t="shared" si="274"/>
        <v>MEDIUM</v>
      </c>
      <c r="U2910" s="8" t="str">
        <f t="shared" si="275"/>
        <v>Moderate DTI/Income/FICO</v>
      </c>
    </row>
    <row r="2911" spans="1:21" x14ac:dyDescent="0.3">
      <c r="A2911">
        <v>66064538</v>
      </c>
      <c r="B2911" s="6">
        <v>24000</v>
      </c>
      <c r="C2911" t="s">
        <v>14</v>
      </c>
      <c r="D2911" s="4">
        <v>0.17859999999999998</v>
      </c>
      <c r="E2911" t="s">
        <v>15</v>
      </c>
      <c r="F2911" t="s">
        <v>51</v>
      </c>
      <c r="G2911" t="s">
        <v>23</v>
      </c>
      <c r="H2911" t="s">
        <v>24</v>
      </c>
      <c r="I2911" s="6">
        <v>85000</v>
      </c>
      <c r="J2911" s="8" t="str">
        <f t="shared" si="271"/>
        <v>HIGH</v>
      </c>
      <c r="K2911" t="s">
        <v>48</v>
      </c>
      <c r="L2911" t="s">
        <v>20</v>
      </c>
      <c r="M2911" s="13">
        <v>0.22260000000000002</v>
      </c>
      <c r="N2911" s="13">
        <v>22.26</v>
      </c>
      <c r="O2911">
        <v>665</v>
      </c>
      <c r="P2911">
        <v>669</v>
      </c>
      <c r="Q2911">
        <f t="shared" si="272"/>
        <v>667</v>
      </c>
      <c r="R2911" s="8" t="str">
        <f t="shared" si="273"/>
        <v>FAIR</v>
      </c>
      <c r="S2911">
        <f t="shared" si="270"/>
        <v>1</v>
      </c>
      <c r="T2911" s="8" t="str">
        <f t="shared" si="274"/>
        <v>HIGH</v>
      </c>
      <c r="U2911" s="8" t="str">
        <f t="shared" si="275"/>
        <v>High DTI / Low Income / Low FICO</v>
      </c>
    </row>
    <row r="2912" spans="1:21" x14ac:dyDescent="0.3">
      <c r="A2912">
        <v>62459142</v>
      </c>
      <c r="B2912" s="6">
        <v>17500</v>
      </c>
      <c r="C2912" t="s">
        <v>14</v>
      </c>
      <c r="D2912" s="4">
        <v>0.16550000000000001</v>
      </c>
      <c r="E2912" t="s">
        <v>15</v>
      </c>
      <c r="F2912" t="s">
        <v>16</v>
      </c>
      <c r="G2912" t="s">
        <v>23</v>
      </c>
      <c r="H2912" t="s">
        <v>37</v>
      </c>
      <c r="I2912" s="6">
        <v>35000</v>
      </c>
      <c r="J2912" s="8" t="str">
        <f t="shared" si="271"/>
        <v>LOW</v>
      </c>
      <c r="K2912" t="s">
        <v>48</v>
      </c>
      <c r="L2912" t="s">
        <v>20</v>
      </c>
      <c r="M2912" s="13">
        <v>0.1464</v>
      </c>
      <c r="N2912" s="13">
        <v>14.64</v>
      </c>
      <c r="O2912">
        <v>700</v>
      </c>
      <c r="P2912">
        <v>704</v>
      </c>
      <c r="Q2912">
        <f t="shared" si="272"/>
        <v>702</v>
      </c>
      <c r="R2912" s="8" t="str">
        <f t="shared" si="273"/>
        <v>GOOD</v>
      </c>
      <c r="S2912">
        <f t="shared" si="270"/>
        <v>1</v>
      </c>
      <c r="T2912" s="8" t="str">
        <f t="shared" si="274"/>
        <v>HIGH</v>
      </c>
      <c r="U2912" s="8" t="str">
        <f t="shared" si="275"/>
        <v>High DTI / Low Income / Low FICO</v>
      </c>
    </row>
    <row r="2913" spans="1:21" x14ac:dyDescent="0.3">
      <c r="A2913">
        <v>63752264</v>
      </c>
      <c r="B2913" s="6">
        <v>5000</v>
      </c>
      <c r="C2913" t="s">
        <v>26</v>
      </c>
      <c r="D2913" s="4">
        <v>0.1099</v>
      </c>
      <c r="E2913" t="s">
        <v>34</v>
      </c>
      <c r="F2913" t="s">
        <v>49</v>
      </c>
      <c r="G2913" t="s">
        <v>17</v>
      </c>
      <c r="H2913" t="s">
        <v>24</v>
      </c>
      <c r="I2913" s="6">
        <v>61438</v>
      </c>
      <c r="J2913" s="8" t="str">
        <f t="shared" si="271"/>
        <v>HIGH</v>
      </c>
      <c r="K2913" t="s">
        <v>29</v>
      </c>
      <c r="L2913" t="s">
        <v>20</v>
      </c>
      <c r="M2913" s="13">
        <v>0.2651</v>
      </c>
      <c r="N2913" s="13">
        <v>26.51</v>
      </c>
      <c r="O2913">
        <v>675</v>
      </c>
      <c r="P2913">
        <v>679</v>
      </c>
      <c r="Q2913">
        <f t="shared" si="272"/>
        <v>677</v>
      </c>
      <c r="R2913" s="8" t="str">
        <f t="shared" si="273"/>
        <v>FAIR</v>
      </c>
      <c r="S2913">
        <f t="shared" si="270"/>
        <v>1</v>
      </c>
      <c r="T2913" s="8" t="str">
        <f t="shared" si="274"/>
        <v>HIGH</v>
      </c>
      <c r="U2913" s="8" t="str">
        <f t="shared" si="275"/>
        <v>High DTI / Low Income / Low FICO</v>
      </c>
    </row>
    <row r="2914" spans="1:21" x14ac:dyDescent="0.3">
      <c r="A2914">
        <v>62325190</v>
      </c>
      <c r="B2914" s="6">
        <v>12000</v>
      </c>
      <c r="C2914" t="s">
        <v>14</v>
      </c>
      <c r="D2914" s="4">
        <v>8.1799999999999998E-2</v>
      </c>
      <c r="E2914" t="s">
        <v>34</v>
      </c>
      <c r="F2914" t="s">
        <v>35</v>
      </c>
      <c r="G2914" t="s">
        <v>33</v>
      </c>
      <c r="H2914" t="s">
        <v>24</v>
      </c>
      <c r="I2914" s="6">
        <v>85000</v>
      </c>
      <c r="J2914" s="8" t="str">
        <f t="shared" si="271"/>
        <v>HIGH</v>
      </c>
      <c r="K2914" t="s">
        <v>29</v>
      </c>
      <c r="L2914" t="s">
        <v>20</v>
      </c>
      <c r="M2914" s="13">
        <v>0.17460000000000001</v>
      </c>
      <c r="N2914" s="13">
        <v>17.46</v>
      </c>
      <c r="O2914">
        <v>685</v>
      </c>
      <c r="P2914">
        <v>689</v>
      </c>
      <c r="Q2914">
        <f t="shared" si="272"/>
        <v>687</v>
      </c>
      <c r="R2914" s="8" t="str">
        <f t="shared" si="273"/>
        <v>FAIR</v>
      </c>
      <c r="S2914">
        <f t="shared" si="270"/>
        <v>2</v>
      </c>
      <c r="T2914" s="8" t="str">
        <f t="shared" si="274"/>
        <v>MEDIUM</v>
      </c>
      <c r="U2914" s="8" t="str">
        <f t="shared" si="275"/>
        <v>Moderate DTI/Income/FICO</v>
      </c>
    </row>
    <row r="2915" spans="1:21" x14ac:dyDescent="0.3">
      <c r="A2915">
        <v>66520112</v>
      </c>
      <c r="B2915" s="6">
        <v>12000</v>
      </c>
      <c r="C2915" t="s">
        <v>14</v>
      </c>
      <c r="D2915" s="4">
        <v>7.8899999999999998E-2</v>
      </c>
      <c r="E2915" t="s">
        <v>45</v>
      </c>
      <c r="F2915" t="s">
        <v>64</v>
      </c>
      <c r="G2915" t="s">
        <v>36</v>
      </c>
      <c r="H2915" t="s">
        <v>24</v>
      </c>
      <c r="I2915" s="6">
        <v>51000</v>
      </c>
      <c r="J2915" s="8" t="str">
        <f t="shared" si="271"/>
        <v>MEDIUM</v>
      </c>
      <c r="K2915" t="s">
        <v>29</v>
      </c>
      <c r="L2915" t="s">
        <v>20</v>
      </c>
      <c r="M2915" s="13">
        <v>0.18640000000000001</v>
      </c>
      <c r="N2915" s="13">
        <v>18.64</v>
      </c>
      <c r="O2915">
        <v>740</v>
      </c>
      <c r="P2915">
        <v>744</v>
      </c>
      <c r="Q2915">
        <f t="shared" si="272"/>
        <v>742</v>
      </c>
      <c r="R2915" s="8" t="str">
        <f t="shared" si="273"/>
        <v>GOOD</v>
      </c>
      <c r="S2915">
        <f t="shared" si="270"/>
        <v>2</v>
      </c>
      <c r="T2915" s="8" t="str">
        <f t="shared" si="274"/>
        <v>MEDIUM</v>
      </c>
      <c r="U2915" s="8" t="str">
        <f t="shared" si="275"/>
        <v>Moderate DTI/Income/FICO</v>
      </c>
    </row>
    <row r="2916" spans="1:21" x14ac:dyDescent="0.3">
      <c r="A2916">
        <v>66553197</v>
      </c>
      <c r="B2916" s="6">
        <v>25000</v>
      </c>
      <c r="C2916" t="s">
        <v>26</v>
      </c>
      <c r="D2916" s="4">
        <v>5.3200000000000004E-2</v>
      </c>
      <c r="E2916" t="s">
        <v>45</v>
      </c>
      <c r="F2916" t="s">
        <v>57</v>
      </c>
      <c r="G2916" t="s">
        <v>23</v>
      </c>
      <c r="H2916" t="s">
        <v>18</v>
      </c>
      <c r="I2916" s="6">
        <v>80000</v>
      </c>
      <c r="J2916" s="8" t="str">
        <f t="shared" si="271"/>
        <v>HIGH</v>
      </c>
      <c r="K2916" t="s">
        <v>29</v>
      </c>
      <c r="L2916" t="s">
        <v>20</v>
      </c>
      <c r="M2916" s="13">
        <v>0.15560000000000002</v>
      </c>
      <c r="N2916" s="13">
        <v>15.560000000000002</v>
      </c>
      <c r="O2916">
        <v>720</v>
      </c>
      <c r="P2916">
        <v>724</v>
      </c>
      <c r="Q2916">
        <f t="shared" si="272"/>
        <v>722</v>
      </c>
      <c r="R2916" s="8" t="str">
        <f t="shared" si="273"/>
        <v>GOOD</v>
      </c>
      <c r="S2916">
        <f t="shared" si="270"/>
        <v>2</v>
      </c>
      <c r="T2916" s="8" t="str">
        <f t="shared" si="274"/>
        <v>MEDIUM</v>
      </c>
      <c r="U2916" s="8" t="str">
        <f t="shared" si="275"/>
        <v>Moderate DTI/Income/FICO</v>
      </c>
    </row>
    <row r="2917" spans="1:21" x14ac:dyDescent="0.3">
      <c r="A2917">
        <v>65854766</v>
      </c>
      <c r="B2917" s="6">
        <v>7800</v>
      </c>
      <c r="C2917" t="s">
        <v>26</v>
      </c>
      <c r="D2917" s="4">
        <v>0.17859999999999998</v>
      </c>
      <c r="E2917" t="s">
        <v>15</v>
      </c>
      <c r="F2917" t="s">
        <v>51</v>
      </c>
      <c r="G2917" t="s">
        <v>36</v>
      </c>
      <c r="H2917" t="s">
        <v>37</v>
      </c>
      <c r="I2917" s="6">
        <v>26000</v>
      </c>
      <c r="J2917" s="8" t="str">
        <f t="shared" si="271"/>
        <v>LOW</v>
      </c>
      <c r="K2917" t="s">
        <v>29</v>
      </c>
      <c r="L2917" t="s">
        <v>20</v>
      </c>
      <c r="M2917" s="13">
        <v>0.29410000000000003</v>
      </c>
      <c r="N2917" s="13">
        <v>29.410000000000004</v>
      </c>
      <c r="O2917">
        <v>675</v>
      </c>
      <c r="P2917">
        <v>679</v>
      </c>
      <c r="Q2917">
        <f t="shared" si="272"/>
        <v>677</v>
      </c>
      <c r="R2917" s="8" t="str">
        <f t="shared" si="273"/>
        <v>FAIR</v>
      </c>
      <c r="S2917">
        <f t="shared" si="270"/>
        <v>1</v>
      </c>
      <c r="T2917" s="8" t="str">
        <f t="shared" si="274"/>
        <v>HIGH</v>
      </c>
      <c r="U2917" s="8" t="str">
        <f t="shared" si="275"/>
        <v>High DTI / Low Income / Low FICO</v>
      </c>
    </row>
    <row r="2918" spans="1:21" x14ac:dyDescent="0.3">
      <c r="A2918">
        <v>66121494</v>
      </c>
      <c r="B2918" s="6">
        <v>4825</v>
      </c>
      <c r="C2918" t="s">
        <v>26</v>
      </c>
      <c r="D2918" s="4">
        <v>0.1757</v>
      </c>
      <c r="E2918" t="s">
        <v>15</v>
      </c>
      <c r="F2918" t="s">
        <v>52</v>
      </c>
      <c r="G2918" t="s">
        <v>69</v>
      </c>
      <c r="H2918" t="s">
        <v>24</v>
      </c>
      <c r="I2918" s="6">
        <v>30000</v>
      </c>
      <c r="J2918" s="8" t="str">
        <f t="shared" si="271"/>
        <v>LOW</v>
      </c>
      <c r="K2918" t="s">
        <v>29</v>
      </c>
      <c r="L2918" t="s">
        <v>25</v>
      </c>
      <c r="M2918" s="13">
        <v>0.2712</v>
      </c>
      <c r="N2918" s="13">
        <v>27.12</v>
      </c>
      <c r="O2918">
        <v>660</v>
      </c>
      <c r="P2918">
        <v>664</v>
      </c>
      <c r="Q2918">
        <f t="shared" si="272"/>
        <v>662</v>
      </c>
      <c r="R2918" s="8" t="str">
        <f t="shared" si="273"/>
        <v>FAIR</v>
      </c>
      <c r="S2918">
        <f t="shared" si="270"/>
        <v>1</v>
      </c>
      <c r="T2918" s="8" t="str">
        <f t="shared" si="274"/>
        <v>HIGH</v>
      </c>
      <c r="U2918" s="8" t="str">
        <f t="shared" si="275"/>
        <v>High DTI / Low Income / Low FICO</v>
      </c>
    </row>
    <row r="2919" spans="1:21" x14ac:dyDescent="0.3">
      <c r="A2919">
        <v>64822825</v>
      </c>
      <c r="B2919" s="6">
        <v>18000</v>
      </c>
      <c r="C2919" t="s">
        <v>14</v>
      </c>
      <c r="D2919" s="4">
        <v>0.12590000000000001</v>
      </c>
      <c r="E2919" t="s">
        <v>21</v>
      </c>
      <c r="F2919" t="s">
        <v>22</v>
      </c>
      <c r="G2919" t="s">
        <v>33</v>
      </c>
      <c r="H2919" t="s">
        <v>24</v>
      </c>
      <c r="I2919" s="6">
        <v>103000</v>
      </c>
      <c r="J2919" s="8" t="str">
        <f t="shared" si="271"/>
        <v>HIGH</v>
      </c>
      <c r="K2919" t="s">
        <v>29</v>
      </c>
      <c r="L2919" t="s">
        <v>20</v>
      </c>
      <c r="M2919" s="13">
        <v>8.7300000000000003E-2</v>
      </c>
      <c r="N2919" s="13">
        <v>8.73</v>
      </c>
      <c r="O2919">
        <v>675</v>
      </c>
      <c r="P2919">
        <v>679</v>
      </c>
      <c r="Q2919">
        <f t="shared" si="272"/>
        <v>677</v>
      </c>
      <c r="R2919" s="8" t="str">
        <f t="shared" si="273"/>
        <v>FAIR</v>
      </c>
      <c r="S2919">
        <f t="shared" si="270"/>
        <v>2</v>
      </c>
      <c r="T2919" s="8" t="str">
        <f t="shared" si="274"/>
        <v>MEDIUM</v>
      </c>
      <c r="U2919" s="8" t="str">
        <f t="shared" si="275"/>
        <v>Moderate DTI/Income/FICO</v>
      </c>
    </row>
    <row r="2920" spans="1:21" x14ac:dyDescent="0.3">
      <c r="A2920">
        <v>67365429</v>
      </c>
      <c r="B2920" s="6">
        <v>30000</v>
      </c>
      <c r="C2920" t="s">
        <v>26</v>
      </c>
      <c r="D2920" s="4">
        <v>9.1700000000000004E-2</v>
      </c>
      <c r="E2920" t="s">
        <v>34</v>
      </c>
      <c r="F2920" t="s">
        <v>68</v>
      </c>
      <c r="G2920" t="s">
        <v>50</v>
      </c>
      <c r="H2920" t="s">
        <v>24</v>
      </c>
      <c r="I2920" s="6">
        <v>120000</v>
      </c>
      <c r="J2920" s="8" t="str">
        <f t="shared" si="271"/>
        <v>HIGH</v>
      </c>
      <c r="K2920" t="s">
        <v>29</v>
      </c>
      <c r="L2920" t="s">
        <v>20</v>
      </c>
      <c r="M2920" s="13">
        <v>0.16469999999999999</v>
      </c>
      <c r="N2920" s="13">
        <v>16.47</v>
      </c>
      <c r="O2920">
        <v>700</v>
      </c>
      <c r="P2920">
        <v>704</v>
      </c>
      <c r="Q2920">
        <f t="shared" si="272"/>
        <v>702</v>
      </c>
      <c r="R2920" s="8" t="str">
        <f t="shared" si="273"/>
        <v>GOOD</v>
      </c>
      <c r="S2920">
        <f t="shared" si="270"/>
        <v>2</v>
      </c>
      <c r="T2920" s="8" t="str">
        <f t="shared" si="274"/>
        <v>MEDIUM</v>
      </c>
      <c r="U2920" s="8" t="str">
        <f t="shared" si="275"/>
        <v>Moderate DTI/Income/FICO</v>
      </c>
    </row>
    <row r="2921" spans="1:21" x14ac:dyDescent="0.3">
      <c r="A2921">
        <v>66451458</v>
      </c>
      <c r="B2921" s="6">
        <v>8000</v>
      </c>
      <c r="C2921" t="s">
        <v>26</v>
      </c>
      <c r="D2921" s="4">
        <v>0.12590000000000001</v>
      </c>
      <c r="E2921" t="s">
        <v>21</v>
      </c>
      <c r="F2921" t="s">
        <v>22</v>
      </c>
      <c r="G2921" t="s">
        <v>36</v>
      </c>
      <c r="H2921" t="s">
        <v>24</v>
      </c>
      <c r="I2921" s="6">
        <v>70000</v>
      </c>
      <c r="J2921" s="8" t="str">
        <f t="shared" si="271"/>
        <v>HIGH</v>
      </c>
      <c r="K2921" t="s">
        <v>29</v>
      </c>
      <c r="L2921" t="s">
        <v>25</v>
      </c>
      <c r="M2921" s="13">
        <v>0.21929999999999999</v>
      </c>
      <c r="N2921" s="13">
        <v>21.93</v>
      </c>
      <c r="O2921">
        <v>695</v>
      </c>
      <c r="P2921">
        <v>699</v>
      </c>
      <c r="Q2921">
        <f t="shared" si="272"/>
        <v>697</v>
      </c>
      <c r="R2921" s="8" t="str">
        <f t="shared" si="273"/>
        <v>FAIR</v>
      </c>
      <c r="S2921">
        <f t="shared" si="270"/>
        <v>1</v>
      </c>
      <c r="T2921" s="8" t="str">
        <f t="shared" si="274"/>
        <v>HIGH</v>
      </c>
      <c r="U2921" s="8" t="str">
        <f t="shared" si="275"/>
        <v>High DTI / Low Income / Low FICO</v>
      </c>
    </row>
    <row r="2922" spans="1:21" x14ac:dyDescent="0.3">
      <c r="A2922">
        <v>64300117</v>
      </c>
      <c r="B2922" s="6">
        <v>1000</v>
      </c>
      <c r="C2922" t="s">
        <v>26</v>
      </c>
      <c r="D2922" s="4">
        <v>0.1149</v>
      </c>
      <c r="E2922" t="s">
        <v>34</v>
      </c>
      <c r="F2922" t="s">
        <v>54</v>
      </c>
      <c r="G2922" t="s">
        <v>33</v>
      </c>
      <c r="H2922" t="s">
        <v>24</v>
      </c>
      <c r="I2922" s="6">
        <v>48000</v>
      </c>
      <c r="J2922" s="8" t="str">
        <f t="shared" si="271"/>
        <v>MEDIUM</v>
      </c>
      <c r="K2922" t="s">
        <v>29</v>
      </c>
      <c r="L2922" t="s">
        <v>82</v>
      </c>
      <c r="M2922" s="13">
        <v>0.26750000000000002</v>
      </c>
      <c r="N2922" s="13">
        <v>26.75</v>
      </c>
      <c r="O2922">
        <v>665</v>
      </c>
      <c r="P2922">
        <v>669</v>
      </c>
      <c r="Q2922">
        <f t="shared" si="272"/>
        <v>667</v>
      </c>
      <c r="R2922" s="8" t="str">
        <f t="shared" si="273"/>
        <v>FAIR</v>
      </c>
      <c r="S2922">
        <f t="shared" si="270"/>
        <v>1</v>
      </c>
      <c r="T2922" s="8" t="str">
        <f t="shared" si="274"/>
        <v>HIGH</v>
      </c>
      <c r="U2922" s="8" t="str">
        <f t="shared" si="275"/>
        <v>High DTI / Low Income / Low FICO</v>
      </c>
    </row>
    <row r="2923" spans="1:21" x14ac:dyDescent="0.3">
      <c r="A2923">
        <v>65373536</v>
      </c>
      <c r="B2923" s="6">
        <v>12000</v>
      </c>
      <c r="C2923" t="s">
        <v>14</v>
      </c>
      <c r="D2923" s="4">
        <v>0.13669999999999999</v>
      </c>
      <c r="E2923" t="s">
        <v>21</v>
      </c>
      <c r="F2923" t="s">
        <v>30</v>
      </c>
      <c r="G2923" t="s">
        <v>69</v>
      </c>
      <c r="H2923" t="s">
        <v>37</v>
      </c>
      <c r="I2923" s="6">
        <v>42000</v>
      </c>
      <c r="J2923" s="8" t="str">
        <f t="shared" si="271"/>
        <v>MEDIUM</v>
      </c>
      <c r="K2923" t="s">
        <v>48</v>
      </c>
      <c r="L2923" t="s">
        <v>20</v>
      </c>
      <c r="M2923" s="13">
        <v>4.0599999999999997E-2</v>
      </c>
      <c r="N2923" s="13">
        <v>4.0599999999999996</v>
      </c>
      <c r="O2923">
        <v>685</v>
      </c>
      <c r="P2923">
        <v>689</v>
      </c>
      <c r="Q2923">
        <f t="shared" si="272"/>
        <v>687</v>
      </c>
      <c r="R2923" s="8" t="str">
        <f t="shared" si="273"/>
        <v>FAIR</v>
      </c>
      <c r="S2923">
        <f t="shared" si="270"/>
        <v>2</v>
      </c>
      <c r="T2923" s="8" t="str">
        <f t="shared" si="274"/>
        <v>MEDIUM</v>
      </c>
      <c r="U2923" s="8" t="str">
        <f t="shared" si="275"/>
        <v>Moderate DTI/Income/FICO</v>
      </c>
    </row>
    <row r="2924" spans="1:21" x14ac:dyDescent="0.3">
      <c r="A2924">
        <v>65822471</v>
      </c>
      <c r="B2924" s="6">
        <v>20000</v>
      </c>
      <c r="C2924" t="s">
        <v>26</v>
      </c>
      <c r="D2924" s="4">
        <v>6.2400000000000004E-2</v>
      </c>
      <c r="E2924" t="s">
        <v>45</v>
      </c>
      <c r="F2924" t="s">
        <v>62</v>
      </c>
      <c r="G2924" t="s">
        <v>23</v>
      </c>
      <c r="H2924" t="s">
        <v>24</v>
      </c>
      <c r="I2924" s="6">
        <v>49000</v>
      </c>
      <c r="J2924" s="8" t="str">
        <f t="shared" si="271"/>
        <v>MEDIUM</v>
      </c>
      <c r="K2924" t="s">
        <v>29</v>
      </c>
      <c r="L2924" t="s">
        <v>20</v>
      </c>
      <c r="M2924" s="13">
        <v>0.13320000000000001</v>
      </c>
      <c r="N2924" s="13">
        <v>13.320000000000002</v>
      </c>
      <c r="O2924">
        <v>690</v>
      </c>
      <c r="P2924">
        <v>694</v>
      </c>
      <c r="Q2924">
        <f t="shared" si="272"/>
        <v>692</v>
      </c>
      <c r="R2924" s="8" t="str">
        <f t="shared" si="273"/>
        <v>FAIR</v>
      </c>
      <c r="S2924">
        <f t="shared" si="270"/>
        <v>2</v>
      </c>
      <c r="T2924" s="8" t="str">
        <f t="shared" si="274"/>
        <v>MEDIUM</v>
      </c>
      <c r="U2924" s="8" t="str">
        <f t="shared" si="275"/>
        <v>Moderate DTI/Income/FICO</v>
      </c>
    </row>
    <row r="2925" spans="1:21" x14ac:dyDescent="0.3">
      <c r="A2925">
        <v>63505130</v>
      </c>
      <c r="B2925" s="6">
        <v>10000</v>
      </c>
      <c r="C2925" t="s">
        <v>26</v>
      </c>
      <c r="D2925" s="4">
        <v>0.1333</v>
      </c>
      <c r="E2925" t="s">
        <v>21</v>
      </c>
      <c r="F2925" t="s">
        <v>32</v>
      </c>
      <c r="G2925" t="s">
        <v>50</v>
      </c>
      <c r="H2925" t="s">
        <v>37</v>
      </c>
      <c r="I2925" s="6">
        <v>60611</v>
      </c>
      <c r="J2925" s="8" t="str">
        <f t="shared" si="271"/>
        <v>HIGH</v>
      </c>
      <c r="K2925" t="s">
        <v>29</v>
      </c>
      <c r="L2925" t="s">
        <v>20</v>
      </c>
      <c r="M2925" s="13">
        <v>0.2261</v>
      </c>
      <c r="N2925" s="13">
        <v>22.61</v>
      </c>
      <c r="O2925">
        <v>670</v>
      </c>
      <c r="P2925">
        <v>674</v>
      </c>
      <c r="Q2925">
        <f t="shared" si="272"/>
        <v>672</v>
      </c>
      <c r="R2925" s="8" t="str">
        <f t="shared" si="273"/>
        <v>FAIR</v>
      </c>
      <c r="S2925">
        <f t="shared" si="270"/>
        <v>1</v>
      </c>
      <c r="T2925" s="8" t="str">
        <f t="shared" si="274"/>
        <v>HIGH</v>
      </c>
      <c r="U2925" s="8" t="str">
        <f t="shared" si="275"/>
        <v>High DTI / Low Income / Low FICO</v>
      </c>
    </row>
    <row r="2926" spans="1:21" x14ac:dyDescent="0.3">
      <c r="A2926">
        <v>63475163</v>
      </c>
      <c r="B2926" s="6">
        <v>25000</v>
      </c>
      <c r="C2926" t="s">
        <v>14</v>
      </c>
      <c r="D2926" s="4">
        <v>0.1757</v>
      </c>
      <c r="E2926" t="s">
        <v>15</v>
      </c>
      <c r="F2926" t="s">
        <v>52</v>
      </c>
      <c r="G2926" t="s">
        <v>50</v>
      </c>
      <c r="H2926" t="s">
        <v>24</v>
      </c>
      <c r="I2926" s="6">
        <v>69500</v>
      </c>
      <c r="J2926" s="8" t="str">
        <f t="shared" si="271"/>
        <v>HIGH</v>
      </c>
      <c r="K2926" t="s">
        <v>19</v>
      </c>
      <c r="L2926" t="s">
        <v>31</v>
      </c>
      <c r="M2926" s="13">
        <v>8.48E-2</v>
      </c>
      <c r="N2926" s="13">
        <v>8.48</v>
      </c>
      <c r="O2926">
        <v>700</v>
      </c>
      <c r="P2926">
        <v>704</v>
      </c>
      <c r="Q2926">
        <f t="shared" si="272"/>
        <v>702</v>
      </c>
      <c r="R2926" s="8" t="str">
        <f t="shared" si="273"/>
        <v>GOOD</v>
      </c>
      <c r="S2926">
        <f t="shared" si="270"/>
        <v>3</v>
      </c>
      <c r="T2926" s="8" t="str">
        <f t="shared" si="274"/>
        <v>LOW</v>
      </c>
      <c r="U2926" s="8" t="str">
        <f t="shared" si="275"/>
        <v>Strong Profile</v>
      </c>
    </row>
    <row r="2927" spans="1:21" x14ac:dyDescent="0.3">
      <c r="A2927">
        <v>65894686</v>
      </c>
      <c r="B2927" s="6">
        <v>22000</v>
      </c>
      <c r="C2927" t="s">
        <v>14</v>
      </c>
      <c r="D2927" s="4">
        <v>7.8899999999999998E-2</v>
      </c>
      <c r="E2927" t="s">
        <v>45</v>
      </c>
      <c r="F2927" t="s">
        <v>64</v>
      </c>
      <c r="G2927" t="s">
        <v>33</v>
      </c>
      <c r="H2927" t="s">
        <v>24</v>
      </c>
      <c r="I2927" s="6">
        <v>102000</v>
      </c>
      <c r="J2927" s="8" t="str">
        <f t="shared" si="271"/>
        <v>HIGH</v>
      </c>
      <c r="K2927" t="s">
        <v>19</v>
      </c>
      <c r="L2927" t="s">
        <v>20</v>
      </c>
      <c r="M2927" s="13">
        <v>0.24399999999999999</v>
      </c>
      <c r="N2927" s="13">
        <v>24.4</v>
      </c>
      <c r="O2927">
        <v>725</v>
      </c>
      <c r="P2927">
        <v>729</v>
      </c>
      <c r="Q2927">
        <f t="shared" si="272"/>
        <v>727</v>
      </c>
      <c r="R2927" s="8" t="str">
        <f t="shared" si="273"/>
        <v>GOOD</v>
      </c>
      <c r="S2927">
        <f t="shared" si="270"/>
        <v>1</v>
      </c>
      <c r="T2927" s="8" t="str">
        <f t="shared" si="274"/>
        <v>HIGH</v>
      </c>
      <c r="U2927" s="8" t="str">
        <f t="shared" si="275"/>
        <v>High DTI / Low Income / Low FICO</v>
      </c>
    </row>
    <row r="2928" spans="1:21" x14ac:dyDescent="0.3">
      <c r="A2928">
        <v>65631343</v>
      </c>
      <c r="B2928" s="6">
        <v>24000</v>
      </c>
      <c r="C2928" t="s">
        <v>26</v>
      </c>
      <c r="D2928" s="4">
        <v>0.12050000000000001</v>
      </c>
      <c r="E2928" t="s">
        <v>21</v>
      </c>
      <c r="F2928" t="s">
        <v>40</v>
      </c>
      <c r="G2928" t="s">
        <v>33</v>
      </c>
      <c r="H2928" t="s">
        <v>24</v>
      </c>
      <c r="I2928" s="6">
        <v>56000</v>
      </c>
      <c r="J2928" s="8" t="str">
        <f t="shared" si="271"/>
        <v>MEDIUM</v>
      </c>
      <c r="K2928" t="s">
        <v>29</v>
      </c>
      <c r="L2928" t="s">
        <v>20</v>
      </c>
      <c r="M2928" s="13">
        <v>0.36579999999999996</v>
      </c>
      <c r="N2928" s="13">
        <v>36.58</v>
      </c>
      <c r="O2928">
        <v>700</v>
      </c>
      <c r="P2928">
        <v>704</v>
      </c>
      <c r="Q2928">
        <f t="shared" si="272"/>
        <v>702</v>
      </c>
      <c r="R2928" s="8" t="str">
        <f t="shared" si="273"/>
        <v>GOOD</v>
      </c>
      <c r="S2928">
        <f t="shared" si="270"/>
        <v>1</v>
      </c>
      <c r="T2928" s="8" t="str">
        <f t="shared" si="274"/>
        <v>HIGH</v>
      </c>
      <c r="U2928" s="8" t="str">
        <f t="shared" si="275"/>
        <v>High DTI / Low Income / Low FICO</v>
      </c>
    </row>
    <row r="2929" spans="1:21" x14ac:dyDescent="0.3">
      <c r="A2929">
        <v>63489455</v>
      </c>
      <c r="B2929" s="6">
        <v>5000</v>
      </c>
      <c r="C2929" t="s">
        <v>26</v>
      </c>
      <c r="D2929" s="4">
        <v>9.9900000000000003E-2</v>
      </c>
      <c r="E2929" t="s">
        <v>34</v>
      </c>
      <c r="F2929" t="s">
        <v>58</v>
      </c>
      <c r="G2929" t="s">
        <v>33</v>
      </c>
      <c r="H2929" t="s">
        <v>37</v>
      </c>
      <c r="I2929" s="6">
        <v>88480</v>
      </c>
      <c r="J2929" s="8" t="str">
        <f t="shared" si="271"/>
        <v>HIGH</v>
      </c>
      <c r="K2929" t="s">
        <v>29</v>
      </c>
      <c r="L2929" t="s">
        <v>31</v>
      </c>
      <c r="M2929" s="13">
        <v>0.16260000000000002</v>
      </c>
      <c r="N2929" s="13">
        <v>16.260000000000002</v>
      </c>
      <c r="O2929">
        <v>720</v>
      </c>
      <c r="P2929">
        <v>724</v>
      </c>
      <c r="Q2929">
        <f t="shared" si="272"/>
        <v>722</v>
      </c>
      <c r="R2929" s="8" t="str">
        <f t="shared" si="273"/>
        <v>GOOD</v>
      </c>
      <c r="S2929">
        <f t="shared" si="270"/>
        <v>2</v>
      </c>
      <c r="T2929" s="8" t="str">
        <f t="shared" si="274"/>
        <v>MEDIUM</v>
      </c>
      <c r="U2929" s="8" t="str">
        <f t="shared" si="275"/>
        <v>Moderate DTI/Income/FICO</v>
      </c>
    </row>
    <row r="2930" spans="1:21" x14ac:dyDescent="0.3">
      <c r="A2930">
        <v>63520008</v>
      </c>
      <c r="B2930" s="6">
        <v>6000</v>
      </c>
      <c r="C2930" t="s">
        <v>26</v>
      </c>
      <c r="D2930" s="4">
        <v>9.1700000000000004E-2</v>
      </c>
      <c r="E2930" t="s">
        <v>34</v>
      </c>
      <c r="F2930" t="s">
        <v>68</v>
      </c>
      <c r="H2930" t="s">
        <v>37</v>
      </c>
      <c r="I2930" s="6">
        <v>28000</v>
      </c>
      <c r="J2930" s="8" t="str">
        <f t="shared" si="271"/>
        <v>LOW</v>
      </c>
      <c r="K2930" t="s">
        <v>29</v>
      </c>
      <c r="L2930" t="s">
        <v>20</v>
      </c>
      <c r="M2930" s="13">
        <v>0.1963</v>
      </c>
      <c r="N2930" s="13">
        <v>19.63</v>
      </c>
      <c r="O2930">
        <v>660</v>
      </c>
      <c r="P2930">
        <v>664</v>
      </c>
      <c r="Q2930">
        <f t="shared" si="272"/>
        <v>662</v>
      </c>
      <c r="R2930" s="8" t="str">
        <f t="shared" si="273"/>
        <v>FAIR</v>
      </c>
      <c r="S2930">
        <f t="shared" si="270"/>
        <v>1</v>
      </c>
      <c r="T2930" s="8" t="str">
        <f t="shared" si="274"/>
        <v>HIGH</v>
      </c>
      <c r="U2930" s="8" t="str">
        <f t="shared" si="275"/>
        <v>High DTI / Low Income / Low FICO</v>
      </c>
    </row>
    <row r="2931" spans="1:21" x14ac:dyDescent="0.3">
      <c r="A2931">
        <v>67338800</v>
      </c>
      <c r="B2931" s="6">
        <v>7000</v>
      </c>
      <c r="C2931" t="s">
        <v>26</v>
      </c>
      <c r="D2931" s="4">
        <v>7.8899999999999998E-2</v>
      </c>
      <c r="E2931" t="s">
        <v>45</v>
      </c>
      <c r="F2931" t="s">
        <v>64</v>
      </c>
      <c r="G2931" t="s">
        <v>33</v>
      </c>
      <c r="H2931" t="s">
        <v>24</v>
      </c>
      <c r="I2931" s="6">
        <v>225000</v>
      </c>
      <c r="J2931" s="8" t="str">
        <f t="shared" si="271"/>
        <v>HIGH</v>
      </c>
      <c r="K2931" t="s">
        <v>29</v>
      </c>
      <c r="L2931" t="s">
        <v>25</v>
      </c>
      <c r="M2931" s="13">
        <v>0.2429</v>
      </c>
      <c r="N2931" s="13">
        <v>24.29</v>
      </c>
      <c r="O2931">
        <v>700</v>
      </c>
      <c r="P2931">
        <v>704</v>
      </c>
      <c r="Q2931">
        <f t="shared" si="272"/>
        <v>702</v>
      </c>
      <c r="R2931" s="8" t="str">
        <f t="shared" si="273"/>
        <v>GOOD</v>
      </c>
      <c r="S2931">
        <f t="shared" si="270"/>
        <v>1</v>
      </c>
      <c r="T2931" s="8" t="str">
        <f t="shared" si="274"/>
        <v>HIGH</v>
      </c>
      <c r="U2931" s="8" t="str">
        <f t="shared" si="275"/>
        <v>High DTI / Low Income / Low FICO</v>
      </c>
    </row>
    <row r="2932" spans="1:21" x14ac:dyDescent="0.3">
      <c r="A2932">
        <v>65434170</v>
      </c>
      <c r="B2932" s="6">
        <v>24000</v>
      </c>
      <c r="C2932" t="s">
        <v>26</v>
      </c>
      <c r="D2932" s="4">
        <v>9.1700000000000004E-2</v>
      </c>
      <c r="E2932" t="s">
        <v>34</v>
      </c>
      <c r="F2932" t="s">
        <v>68</v>
      </c>
      <c r="G2932" t="s">
        <v>69</v>
      </c>
      <c r="H2932" t="s">
        <v>18</v>
      </c>
      <c r="I2932" s="6">
        <v>48000</v>
      </c>
      <c r="J2932" s="8" t="str">
        <f t="shared" si="271"/>
        <v>MEDIUM</v>
      </c>
      <c r="K2932" t="s">
        <v>29</v>
      </c>
      <c r="L2932" t="s">
        <v>20</v>
      </c>
      <c r="M2932" s="13">
        <v>0.29809999999999998</v>
      </c>
      <c r="N2932" s="13">
        <v>29.81</v>
      </c>
      <c r="O2932">
        <v>710</v>
      </c>
      <c r="P2932">
        <v>714</v>
      </c>
      <c r="Q2932">
        <f t="shared" si="272"/>
        <v>712</v>
      </c>
      <c r="R2932" s="8" t="str">
        <f t="shared" si="273"/>
        <v>GOOD</v>
      </c>
      <c r="S2932">
        <f t="shared" si="270"/>
        <v>1</v>
      </c>
      <c r="T2932" s="8" t="str">
        <f t="shared" si="274"/>
        <v>HIGH</v>
      </c>
      <c r="U2932" s="8" t="str">
        <f t="shared" si="275"/>
        <v>High DTI / Low Income / Low FICO</v>
      </c>
    </row>
    <row r="2933" spans="1:21" x14ac:dyDescent="0.3">
      <c r="A2933">
        <v>65402273</v>
      </c>
      <c r="B2933" s="6">
        <v>12800</v>
      </c>
      <c r="C2933" t="s">
        <v>14</v>
      </c>
      <c r="D2933" s="4">
        <v>0.1318</v>
      </c>
      <c r="E2933" t="s">
        <v>21</v>
      </c>
      <c r="F2933" t="s">
        <v>32</v>
      </c>
      <c r="G2933" t="s">
        <v>33</v>
      </c>
      <c r="H2933" t="s">
        <v>24</v>
      </c>
      <c r="I2933" s="6">
        <v>80000</v>
      </c>
      <c r="J2933" s="8" t="str">
        <f t="shared" si="271"/>
        <v>HIGH</v>
      </c>
      <c r="K2933" t="s">
        <v>19</v>
      </c>
      <c r="L2933" t="s">
        <v>20</v>
      </c>
      <c r="M2933" s="13">
        <v>0.22399999999999998</v>
      </c>
      <c r="N2933" s="13">
        <v>22.4</v>
      </c>
      <c r="O2933">
        <v>660</v>
      </c>
      <c r="P2933">
        <v>664</v>
      </c>
      <c r="Q2933">
        <f t="shared" si="272"/>
        <v>662</v>
      </c>
      <c r="R2933" s="8" t="str">
        <f t="shared" si="273"/>
        <v>FAIR</v>
      </c>
      <c r="S2933">
        <f t="shared" si="270"/>
        <v>1</v>
      </c>
      <c r="T2933" s="8" t="str">
        <f t="shared" si="274"/>
        <v>HIGH</v>
      </c>
      <c r="U2933" s="8" t="str">
        <f t="shared" si="275"/>
        <v>High DTI / Low Income / Low FICO</v>
      </c>
    </row>
    <row r="2934" spans="1:21" x14ac:dyDescent="0.3">
      <c r="A2934">
        <v>67585923</v>
      </c>
      <c r="B2934" s="6">
        <v>12000</v>
      </c>
      <c r="C2934" t="s">
        <v>14</v>
      </c>
      <c r="D2934" s="4">
        <v>8.3800000000000013E-2</v>
      </c>
      <c r="E2934" t="s">
        <v>34</v>
      </c>
      <c r="F2934" t="s">
        <v>35</v>
      </c>
      <c r="G2934" t="s">
        <v>33</v>
      </c>
      <c r="H2934" t="s">
        <v>24</v>
      </c>
      <c r="I2934" s="6">
        <v>150000</v>
      </c>
      <c r="J2934" s="8" t="str">
        <f t="shared" si="271"/>
        <v>HIGH</v>
      </c>
      <c r="K2934" t="s">
        <v>19</v>
      </c>
      <c r="L2934" t="s">
        <v>66</v>
      </c>
      <c r="M2934" s="13">
        <v>0.18340000000000001</v>
      </c>
      <c r="N2934" s="13">
        <v>18.34</v>
      </c>
      <c r="O2934">
        <v>745</v>
      </c>
      <c r="P2934">
        <v>749</v>
      </c>
      <c r="Q2934">
        <f t="shared" si="272"/>
        <v>747</v>
      </c>
      <c r="R2934" s="8" t="str">
        <f t="shared" si="273"/>
        <v>GOOD</v>
      </c>
      <c r="S2934">
        <f t="shared" si="270"/>
        <v>2</v>
      </c>
      <c r="T2934" s="8" t="str">
        <f t="shared" si="274"/>
        <v>MEDIUM</v>
      </c>
      <c r="U2934" s="8" t="str">
        <f t="shared" si="275"/>
        <v>Moderate DTI/Income/FICO</v>
      </c>
    </row>
    <row r="2935" spans="1:21" x14ac:dyDescent="0.3">
      <c r="A2935">
        <v>65079182</v>
      </c>
      <c r="B2935" s="6">
        <v>16000</v>
      </c>
      <c r="C2935" t="s">
        <v>26</v>
      </c>
      <c r="D2935" s="4">
        <v>0.1149</v>
      </c>
      <c r="E2935" t="s">
        <v>34</v>
      </c>
      <c r="F2935" t="s">
        <v>54</v>
      </c>
      <c r="G2935" t="s">
        <v>23</v>
      </c>
      <c r="H2935" t="s">
        <v>37</v>
      </c>
      <c r="I2935" s="6">
        <v>75000</v>
      </c>
      <c r="J2935" s="8" t="str">
        <f t="shared" si="271"/>
        <v>HIGH</v>
      </c>
      <c r="K2935" t="s">
        <v>29</v>
      </c>
      <c r="L2935" t="s">
        <v>25</v>
      </c>
      <c r="M2935" s="13">
        <v>0.34509999999999996</v>
      </c>
      <c r="N2935" s="13">
        <v>34.51</v>
      </c>
      <c r="O2935">
        <v>670</v>
      </c>
      <c r="P2935">
        <v>674</v>
      </c>
      <c r="Q2935">
        <f t="shared" si="272"/>
        <v>672</v>
      </c>
      <c r="R2935" s="8" t="str">
        <f t="shared" si="273"/>
        <v>FAIR</v>
      </c>
      <c r="S2935">
        <f t="shared" si="270"/>
        <v>1</v>
      </c>
      <c r="T2935" s="8" t="str">
        <f t="shared" si="274"/>
        <v>HIGH</v>
      </c>
      <c r="U2935" s="8" t="str">
        <f t="shared" si="275"/>
        <v>High DTI / Low Income / Low FICO</v>
      </c>
    </row>
    <row r="2936" spans="1:21" x14ac:dyDescent="0.3">
      <c r="A2936">
        <v>63495468</v>
      </c>
      <c r="B2936" s="6">
        <v>20000</v>
      </c>
      <c r="C2936" t="s">
        <v>26</v>
      </c>
      <c r="D2936" s="4">
        <v>7.2599999999999998E-2</v>
      </c>
      <c r="E2936" t="s">
        <v>45</v>
      </c>
      <c r="F2936" t="s">
        <v>61</v>
      </c>
      <c r="H2936" t="s">
        <v>24</v>
      </c>
      <c r="I2936" s="6">
        <v>85000</v>
      </c>
      <c r="J2936" s="8" t="str">
        <f t="shared" si="271"/>
        <v>HIGH</v>
      </c>
      <c r="K2936" t="s">
        <v>29</v>
      </c>
      <c r="L2936" t="s">
        <v>25</v>
      </c>
      <c r="M2936" s="13">
        <v>0.159</v>
      </c>
      <c r="N2936" s="13">
        <v>15.9</v>
      </c>
      <c r="O2936">
        <v>710</v>
      </c>
      <c r="P2936">
        <v>714</v>
      </c>
      <c r="Q2936">
        <f t="shared" si="272"/>
        <v>712</v>
      </c>
      <c r="R2936" s="8" t="str">
        <f t="shared" si="273"/>
        <v>GOOD</v>
      </c>
      <c r="S2936">
        <f t="shared" si="270"/>
        <v>2</v>
      </c>
      <c r="T2936" s="8" t="str">
        <f t="shared" si="274"/>
        <v>MEDIUM</v>
      </c>
      <c r="U2936" s="8" t="str">
        <f t="shared" si="275"/>
        <v>Moderate DTI/Income/FICO</v>
      </c>
    </row>
    <row r="2937" spans="1:21" x14ac:dyDescent="0.3">
      <c r="A2937">
        <v>65904266</v>
      </c>
      <c r="B2937" s="6">
        <v>6900</v>
      </c>
      <c r="C2937" t="s">
        <v>26</v>
      </c>
      <c r="D2937" s="4">
        <v>0.16550000000000001</v>
      </c>
      <c r="E2937" t="s">
        <v>15</v>
      </c>
      <c r="F2937" t="s">
        <v>16</v>
      </c>
      <c r="G2937" t="s">
        <v>47</v>
      </c>
      <c r="H2937" t="s">
        <v>24</v>
      </c>
      <c r="I2937" s="6">
        <v>42694</v>
      </c>
      <c r="J2937" s="8" t="str">
        <f t="shared" si="271"/>
        <v>MEDIUM</v>
      </c>
      <c r="K2937" t="s">
        <v>48</v>
      </c>
      <c r="L2937" t="s">
        <v>20</v>
      </c>
      <c r="M2937" s="13">
        <v>0.16</v>
      </c>
      <c r="N2937" s="13">
        <v>16</v>
      </c>
      <c r="O2937">
        <v>700</v>
      </c>
      <c r="P2937">
        <v>704</v>
      </c>
      <c r="Q2937">
        <f t="shared" si="272"/>
        <v>702</v>
      </c>
      <c r="R2937" s="8" t="str">
        <f t="shared" si="273"/>
        <v>GOOD</v>
      </c>
      <c r="S2937">
        <f t="shared" si="270"/>
        <v>2</v>
      </c>
      <c r="T2937" s="8" t="str">
        <f t="shared" si="274"/>
        <v>MEDIUM</v>
      </c>
      <c r="U2937" s="8" t="str">
        <f t="shared" si="275"/>
        <v>Moderate DTI/Income/FICO</v>
      </c>
    </row>
    <row r="2938" spans="1:21" x14ac:dyDescent="0.3">
      <c r="A2938">
        <v>65333000</v>
      </c>
      <c r="B2938" s="6">
        <v>13000</v>
      </c>
      <c r="C2938" t="s">
        <v>26</v>
      </c>
      <c r="D2938" s="4">
        <v>0.13669999999999999</v>
      </c>
      <c r="E2938" t="s">
        <v>21</v>
      </c>
      <c r="F2938" t="s">
        <v>30</v>
      </c>
      <c r="H2938" t="s">
        <v>37</v>
      </c>
      <c r="I2938" s="6">
        <v>42000</v>
      </c>
      <c r="J2938" s="8" t="str">
        <f t="shared" si="271"/>
        <v>MEDIUM</v>
      </c>
      <c r="K2938" t="s">
        <v>29</v>
      </c>
      <c r="L2938" t="s">
        <v>20</v>
      </c>
      <c r="M2938" s="13">
        <v>0.1699</v>
      </c>
      <c r="N2938" s="13">
        <v>16.989999999999998</v>
      </c>
      <c r="O2938">
        <v>675</v>
      </c>
      <c r="P2938">
        <v>679</v>
      </c>
      <c r="Q2938">
        <f t="shared" si="272"/>
        <v>677</v>
      </c>
      <c r="R2938" s="8" t="str">
        <f t="shared" si="273"/>
        <v>FAIR</v>
      </c>
      <c r="S2938">
        <f t="shared" si="270"/>
        <v>2</v>
      </c>
      <c r="T2938" s="8" t="str">
        <f t="shared" si="274"/>
        <v>MEDIUM</v>
      </c>
      <c r="U2938" s="8" t="str">
        <f t="shared" si="275"/>
        <v>Moderate DTI/Income/FICO</v>
      </c>
    </row>
    <row r="2939" spans="1:21" x14ac:dyDescent="0.3">
      <c r="A2939">
        <v>67275254</v>
      </c>
      <c r="B2939" s="6">
        <v>10000</v>
      </c>
      <c r="C2939" t="s">
        <v>26</v>
      </c>
      <c r="D2939" s="4">
        <v>9.1700000000000004E-2</v>
      </c>
      <c r="E2939" t="s">
        <v>34</v>
      </c>
      <c r="F2939" t="s">
        <v>68</v>
      </c>
      <c r="G2939" t="s">
        <v>33</v>
      </c>
      <c r="H2939" t="s">
        <v>37</v>
      </c>
      <c r="I2939" s="6">
        <v>40000</v>
      </c>
      <c r="J2939" s="8" t="str">
        <f t="shared" si="271"/>
        <v>LOW</v>
      </c>
      <c r="K2939" t="s">
        <v>29</v>
      </c>
      <c r="L2939" t="s">
        <v>20</v>
      </c>
      <c r="M2939" s="13">
        <v>0.20399999999999999</v>
      </c>
      <c r="N2939" s="13">
        <v>20.399999999999999</v>
      </c>
      <c r="O2939">
        <v>665</v>
      </c>
      <c r="P2939">
        <v>669</v>
      </c>
      <c r="Q2939">
        <f t="shared" si="272"/>
        <v>667</v>
      </c>
      <c r="R2939" s="8" t="str">
        <f t="shared" si="273"/>
        <v>FAIR</v>
      </c>
      <c r="S2939">
        <f t="shared" si="270"/>
        <v>1</v>
      </c>
      <c r="T2939" s="8" t="str">
        <f t="shared" si="274"/>
        <v>HIGH</v>
      </c>
      <c r="U2939" s="8" t="str">
        <f t="shared" si="275"/>
        <v>High DTI / Low Income / Low FICO</v>
      </c>
    </row>
    <row r="2940" spans="1:21" x14ac:dyDescent="0.3">
      <c r="A2940">
        <v>63702738</v>
      </c>
      <c r="B2940" s="6">
        <v>14000</v>
      </c>
      <c r="C2940" t="s">
        <v>26</v>
      </c>
      <c r="D2940" s="4">
        <v>8.1799999999999998E-2</v>
      </c>
      <c r="E2940" t="s">
        <v>34</v>
      </c>
      <c r="F2940" t="s">
        <v>35</v>
      </c>
      <c r="G2940" t="s">
        <v>33</v>
      </c>
      <c r="H2940" t="s">
        <v>24</v>
      </c>
      <c r="I2940" s="6">
        <v>38000</v>
      </c>
      <c r="J2940" s="8" t="str">
        <f t="shared" si="271"/>
        <v>LOW</v>
      </c>
      <c r="K2940" t="s">
        <v>29</v>
      </c>
      <c r="L2940" t="s">
        <v>20</v>
      </c>
      <c r="M2940" s="13">
        <v>0.20780000000000001</v>
      </c>
      <c r="N2940" s="13">
        <v>20.78</v>
      </c>
      <c r="O2940">
        <v>685</v>
      </c>
      <c r="P2940">
        <v>689</v>
      </c>
      <c r="Q2940">
        <f t="shared" si="272"/>
        <v>687</v>
      </c>
      <c r="R2940" s="8" t="str">
        <f t="shared" si="273"/>
        <v>FAIR</v>
      </c>
      <c r="S2940">
        <f t="shared" si="270"/>
        <v>1</v>
      </c>
      <c r="T2940" s="8" t="str">
        <f t="shared" si="274"/>
        <v>HIGH</v>
      </c>
      <c r="U2940" s="8" t="str">
        <f t="shared" si="275"/>
        <v>High DTI / Low Income / Low FICO</v>
      </c>
    </row>
    <row r="2941" spans="1:21" x14ac:dyDescent="0.3">
      <c r="A2941">
        <v>66470743</v>
      </c>
      <c r="B2941" s="6">
        <v>10000</v>
      </c>
      <c r="C2941" t="s">
        <v>14</v>
      </c>
      <c r="D2941" s="4">
        <v>0.14480000000000001</v>
      </c>
      <c r="E2941" t="s">
        <v>21</v>
      </c>
      <c r="F2941" t="s">
        <v>56</v>
      </c>
      <c r="G2941" t="s">
        <v>33</v>
      </c>
      <c r="H2941" t="s">
        <v>24</v>
      </c>
      <c r="I2941" s="6">
        <v>130000</v>
      </c>
      <c r="J2941" s="8" t="str">
        <f t="shared" si="271"/>
        <v>HIGH</v>
      </c>
      <c r="K2941" t="s">
        <v>29</v>
      </c>
      <c r="L2941" t="s">
        <v>20</v>
      </c>
      <c r="M2941" s="13">
        <v>0.24329999999999999</v>
      </c>
      <c r="N2941" s="13">
        <v>24.33</v>
      </c>
      <c r="O2941">
        <v>700</v>
      </c>
      <c r="P2941">
        <v>704</v>
      </c>
      <c r="Q2941">
        <f t="shared" si="272"/>
        <v>702</v>
      </c>
      <c r="R2941" s="8" t="str">
        <f t="shared" si="273"/>
        <v>GOOD</v>
      </c>
      <c r="S2941">
        <f t="shared" si="270"/>
        <v>1</v>
      </c>
      <c r="T2941" s="8" t="str">
        <f t="shared" si="274"/>
        <v>HIGH</v>
      </c>
      <c r="U2941" s="8" t="str">
        <f t="shared" si="275"/>
        <v>High DTI / Low Income / Low FICO</v>
      </c>
    </row>
    <row r="2942" spans="1:21" x14ac:dyDescent="0.3">
      <c r="A2942">
        <v>63878755</v>
      </c>
      <c r="B2942" s="6">
        <v>10000</v>
      </c>
      <c r="C2942" t="s">
        <v>14</v>
      </c>
      <c r="D2942" s="4">
        <v>0.14330000000000001</v>
      </c>
      <c r="E2942" t="s">
        <v>21</v>
      </c>
      <c r="F2942" t="s">
        <v>56</v>
      </c>
      <c r="G2942" t="s">
        <v>39</v>
      </c>
      <c r="H2942" t="s">
        <v>37</v>
      </c>
      <c r="I2942" s="6">
        <v>46000</v>
      </c>
      <c r="J2942" s="8" t="str">
        <f t="shared" si="271"/>
        <v>MEDIUM</v>
      </c>
      <c r="K2942" t="s">
        <v>48</v>
      </c>
      <c r="L2942" t="s">
        <v>59</v>
      </c>
      <c r="M2942" s="13">
        <v>0.21109999999999998</v>
      </c>
      <c r="N2942" s="13">
        <v>21.11</v>
      </c>
      <c r="O2942">
        <v>705</v>
      </c>
      <c r="P2942">
        <v>709</v>
      </c>
      <c r="Q2942">
        <f t="shared" si="272"/>
        <v>707</v>
      </c>
      <c r="R2942" s="8" t="str">
        <f t="shared" si="273"/>
        <v>GOOD</v>
      </c>
      <c r="S2942">
        <f t="shared" si="270"/>
        <v>1</v>
      </c>
      <c r="T2942" s="8" t="str">
        <f t="shared" si="274"/>
        <v>HIGH</v>
      </c>
      <c r="U2942" s="8" t="str">
        <f t="shared" si="275"/>
        <v>High DTI / Low Income / Low FICO</v>
      </c>
    </row>
    <row r="2943" spans="1:21" x14ac:dyDescent="0.3">
      <c r="A2943">
        <v>65473693</v>
      </c>
      <c r="B2943" s="6">
        <v>7200</v>
      </c>
      <c r="C2943" t="s">
        <v>26</v>
      </c>
      <c r="D2943" s="4">
        <v>9.7599999999999992E-2</v>
      </c>
      <c r="E2943" t="s">
        <v>34</v>
      </c>
      <c r="F2943" t="s">
        <v>58</v>
      </c>
      <c r="G2943" t="s">
        <v>33</v>
      </c>
      <c r="H2943" t="s">
        <v>37</v>
      </c>
      <c r="I2943" s="6">
        <v>42000</v>
      </c>
      <c r="J2943" s="8" t="str">
        <f t="shared" si="271"/>
        <v>MEDIUM</v>
      </c>
      <c r="K2943" t="s">
        <v>48</v>
      </c>
      <c r="L2943" t="s">
        <v>25</v>
      </c>
      <c r="M2943" s="13">
        <v>0.1043</v>
      </c>
      <c r="N2943" s="13">
        <v>10.43</v>
      </c>
      <c r="O2943">
        <v>660</v>
      </c>
      <c r="P2943">
        <v>664</v>
      </c>
      <c r="Q2943">
        <f t="shared" si="272"/>
        <v>662</v>
      </c>
      <c r="R2943" s="8" t="str">
        <f t="shared" si="273"/>
        <v>FAIR</v>
      </c>
      <c r="S2943">
        <f t="shared" si="270"/>
        <v>2</v>
      </c>
      <c r="T2943" s="8" t="str">
        <f t="shared" si="274"/>
        <v>MEDIUM</v>
      </c>
      <c r="U2943" s="8" t="str">
        <f t="shared" si="275"/>
        <v>Moderate DTI/Income/FICO</v>
      </c>
    </row>
    <row r="2944" spans="1:21" x14ac:dyDescent="0.3">
      <c r="A2944">
        <v>65724549</v>
      </c>
      <c r="B2944" s="6">
        <v>21550</v>
      </c>
      <c r="C2944" t="s">
        <v>26</v>
      </c>
      <c r="D2944" s="4">
        <v>0.15410000000000001</v>
      </c>
      <c r="E2944" t="s">
        <v>15</v>
      </c>
      <c r="F2944" t="s">
        <v>27</v>
      </c>
      <c r="G2944" t="s">
        <v>33</v>
      </c>
      <c r="H2944" t="s">
        <v>37</v>
      </c>
      <c r="I2944" s="6">
        <v>49000</v>
      </c>
      <c r="J2944" s="8" t="str">
        <f t="shared" si="271"/>
        <v>MEDIUM</v>
      </c>
      <c r="K2944" t="s">
        <v>29</v>
      </c>
      <c r="L2944" t="s">
        <v>20</v>
      </c>
      <c r="M2944" s="13">
        <v>0.18</v>
      </c>
      <c r="N2944" s="13">
        <v>18</v>
      </c>
      <c r="O2944">
        <v>685</v>
      </c>
      <c r="P2944">
        <v>689</v>
      </c>
      <c r="Q2944">
        <f t="shared" si="272"/>
        <v>687</v>
      </c>
      <c r="R2944" s="8" t="str">
        <f t="shared" si="273"/>
        <v>FAIR</v>
      </c>
      <c r="S2944">
        <f t="shared" si="270"/>
        <v>2</v>
      </c>
      <c r="T2944" s="8" t="str">
        <f t="shared" si="274"/>
        <v>MEDIUM</v>
      </c>
      <c r="U2944" s="8" t="str">
        <f t="shared" si="275"/>
        <v>Moderate DTI/Income/FICO</v>
      </c>
    </row>
    <row r="2945" spans="1:21" x14ac:dyDescent="0.3">
      <c r="A2945">
        <v>63949002</v>
      </c>
      <c r="B2945" s="6">
        <v>9800</v>
      </c>
      <c r="C2945" t="s">
        <v>26</v>
      </c>
      <c r="D2945" s="4">
        <v>0.1099</v>
      </c>
      <c r="E2945" t="s">
        <v>34</v>
      </c>
      <c r="F2945" t="s">
        <v>49</v>
      </c>
      <c r="G2945" t="s">
        <v>28</v>
      </c>
      <c r="H2945" t="s">
        <v>37</v>
      </c>
      <c r="I2945" s="6">
        <v>36000</v>
      </c>
      <c r="J2945" s="8" t="str">
        <f t="shared" si="271"/>
        <v>LOW</v>
      </c>
      <c r="K2945" t="s">
        <v>29</v>
      </c>
      <c r="L2945" t="s">
        <v>25</v>
      </c>
      <c r="M2945" s="13">
        <v>0.27179999999999999</v>
      </c>
      <c r="N2945" s="13">
        <v>27.18</v>
      </c>
      <c r="O2945">
        <v>675</v>
      </c>
      <c r="P2945">
        <v>679</v>
      </c>
      <c r="Q2945">
        <f t="shared" si="272"/>
        <v>677</v>
      </c>
      <c r="R2945" s="8" t="str">
        <f t="shared" si="273"/>
        <v>FAIR</v>
      </c>
      <c r="S2945">
        <f t="shared" si="270"/>
        <v>1</v>
      </c>
      <c r="T2945" s="8" t="str">
        <f t="shared" si="274"/>
        <v>HIGH</v>
      </c>
      <c r="U2945" s="8" t="str">
        <f t="shared" si="275"/>
        <v>High DTI / Low Income / Low FICO</v>
      </c>
    </row>
    <row r="2946" spans="1:21" x14ac:dyDescent="0.3">
      <c r="A2946">
        <v>66560907</v>
      </c>
      <c r="B2946" s="6">
        <v>30000</v>
      </c>
      <c r="C2946" t="s">
        <v>26</v>
      </c>
      <c r="D2946" s="4">
        <v>0.11990000000000001</v>
      </c>
      <c r="E2946" t="s">
        <v>21</v>
      </c>
      <c r="F2946" t="s">
        <v>40</v>
      </c>
      <c r="G2946" t="s">
        <v>50</v>
      </c>
      <c r="H2946" t="s">
        <v>37</v>
      </c>
      <c r="I2946" s="6">
        <v>100000</v>
      </c>
      <c r="J2946" s="8" t="str">
        <f t="shared" si="271"/>
        <v>HIGH</v>
      </c>
      <c r="K2946" t="s">
        <v>29</v>
      </c>
      <c r="L2946" t="s">
        <v>20</v>
      </c>
      <c r="M2946" s="13">
        <v>6.1399999999999996E-2</v>
      </c>
      <c r="N2946" s="13">
        <v>6.14</v>
      </c>
      <c r="O2946">
        <v>705</v>
      </c>
      <c r="P2946">
        <v>709</v>
      </c>
      <c r="Q2946">
        <f t="shared" si="272"/>
        <v>707</v>
      </c>
      <c r="R2946" s="8" t="str">
        <f t="shared" si="273"/>
        <v>GOOD</v>
      </c>
      <c r="S2946">
        <f t="shared" ref="S2946:S3009" si="276">IF(AND(M2946&lt;0.12, I2946&gt;60000, Q2946&gt;700), 3, IF(AND(M2946&lt;0.2, I2946&gt;40000, Q2946&gt;660), 2, 1))</f>
        <v>3</v>
      </c>
      <c r="T2946" s="8" t="str">
        <f t="shared" si="274"/>
        <v>LOW</v>
      </c>
      <c r="U2946" s="8" t="str">
        <f t="shared" si="275"/>
        <v>Strong Profile</v>
      </c>
    </row>
    <row r="2947" spans="1:21" x14ac:dyDescent="0.3">
      <c r="A2947">
        <v>65048868</v>
      </c>
      <c r="B2947" s="6">
        <v>7500</v>
      </c>
      <c r="C2947" t="s">
        <v>26</v>
      </c>
      <c r="D2947" s="4">
        <v>0.1099</v>
      </c>
      <c r="E2947" t="s">
        <v>34</v>
      </c>
      <c r="F2947" t="s">
        <v>49</v>
      </c>
      <c r="G2947" t="s">
        <v>50</v>
      </c>
      <c r="H2947" t="s">
        <v>24</v>
      </c>
      <c r="I2947" s="6">
        <v>80000</v>
      </c>
      <c r="J2947" s="8" t="str">
        <f t="shared" ref="J2947:J3010" si="277">IF(I2947&gt;60000,"HIGH",IF(I2947&gt;40000,"MEDIUM","LOW"))</f>
        <v>HIGH</v>
      </c>
      <c r="K2947" t="s">
        <v>29</v>
      </c>
      <c r="L2947" t="s">
        <v>25</v>
      </c>
      <c r="M2947" s="13">
        <v>0.21840000000000001</v>
      </c>
      <c r="N2947" s="13">
        <v>21.84</v>
      </c>
      <c r="O2947">
        <v>675</v>
      </c>
      <c r="P2947">
        <v>679</v>
      </c>
      <c r="Q2947">
        <f t="shared" ref="Q2947:Q3010" si="278">AVERAGE(O2947,P2947)</f>
        <v>677</v>
      </c>
      <c r="R2947" s="8" t="str">
        <f t="shared" ref="R2947:R3010" si="279">IF(Q2947&gt;700,"GOOD",IF(Q2947&gt;660,"FAIR","POOR"))</f>
        <v>FAIR</v>
      </c>
      <c r="S2947">
        <f t="shared" si="276"/>
        <v>1</v>
      </c>
      <c r="T2947" s="8" t="str">
        <f t="shared" ref="T2947:T3010" si="280">IF(S2947=3, "LOW", IF(S2947=2, "MEDIUM", "HIGH"))</f>
        <v>HIGH</v>
      </c>
      <c r="U2947" s="8" t="str">
        <f t="shared" ref="U2947:U3010" si="281">IF(S2947=1, "High DTI / Low Income / Low FICO", IF(S2947=2, "Moderate DTI/Income/FICO", "Strong Profile"))</f>
        <v>High DTI / Low Income / Low FICO</v>
      </c>
    </row>
    <row r="2948" spans="1:21" x14ac:dyDescent="0.3">
      <c r="A2948">
        <v>68182190</v>
      </c>
      <c r="B2948" s="6">
        <v>8000</v>
      </c>
      <c r="C2948" t="s">
        <v>26</v>
      </c>
      <c r="D2948" s="4">
        <v>0.15770000000000001</v>
      </c>
      <c r="E2948" t="s">
        <v>15</v>
      </c>
      <c r="F2948" t="s">
        <v>27</v>
      </c>
      <c r="G2948" t="s">
        <v>50</v>
      </c>
      <c r="H2948" t="s">
        <v>37</v>
      </c>
      <c r="I2948" s="6">
        <v>52000</v>
      </c>
      <c r="J2948" s="8" t="str">
        <f t="shared" si="277"/>
        <v>MEDIUM</v>
      </c>
      <c r="K2948" t="s">
        <v>29</v>
      </c>
      <c r="L2948" t="s">
        <v>20</v>
      </c>
      <c r="M2948" s="13">
        <v>0.32729999999999998</v>
      </c>
      <c r="N2948" s="13">
        <v>32.729999999999997</v>
      </c>
      <c r="O2948">
        <v>675</v>
      </c>
      <c r="P2948">
        <v>679</v>
      </c>
      <c r="Q2948">
        <f t="shared" si="278"/>
        <v>677</v>
      </c>
      <c r="R2948" s="8" t="str">
        <f t="shared" si="279"/>
        <v>FAIR</v>
      </c>
      <c r="S2948">
        <f t="shared" si="276"/>
        <v>1</v>
      </c>
      <c r="T2948" s="8" t="str">
        <f t="shared" si="280"/>
        <v>HIGH</v>
      </c>
      <c r="U2948" s="8" t="str">
        <f t="shared" si="281"/>
        <v>High DTI / Low Income / Low FICO</v>
      </c>
    </row>
    <row r="2949" spans="1:21" x14ac:dyDescent="0.3">
      <c r="A2949">
        <v>65150750</v>
      </c>
      <c r="B2949" s="6">
        <v>8475</v>
      </c>
      <c r="C2949" t="s">
        <v>26</v>
      </c>
      <c r="D2949" s="4">
        <v>0.1318</v>
      </c>
      <c r="E2949" t="s">
        <v>21</v>
      </c>
      <c r="F2949" t="s">
        <v>32</v>
      </c>
      <c r="G2949" t="s">
        <v>69</v>
      </c>
      <c r="H2949" t="s">
        <v>24</v>
      </c>
      <c r="I2949" s="6">
        <v>30000</v>
      </c>
      <c r="J2949" s="8" t="str">
        <f t="shared" si="277"/>
        <v>LOW</v>
      </c>
      <c r="K2949" t="s">
        <v>29</v>
      </c>
      <c r="L2949" t="s">
        <v>20</v>
      </c>
      <c r="M2949" s="13">
        <v>3.04E-2</v>
      </c>
      <c r="N2949" s="13">
        <v>3.04</v>
      </c>
      <c r="O2949">
        <v>705</v>
      </c>
      <c r="P2949">
        <v>709</v>
      </c>
      <c r="Q2949">
        <f t="shared" si="278"/>
        <v>707</v>
      </c>
      <c r="R2949" s="8" t="str">
        <f t="shared" si="279"/>
        <v>GOOD</v>
      </c>
      <c r="S2949">
        <f t="shared" si="276"/>
        <v>1</v>
      </c>
      <c r="T2949" s="8" t="str">
        <f t="shared" si="280"/>
        <v>HIGH</v>
      </c>
      <c r="U2949" s="8" t="str">
        <f t="shared" si="281"/>
        <v>High DTI / Low Income / Low FICO</v>
      </c>
    </row>
    <row r="2950" spans="1:21" x14ac:dyDescent="0.3">
      <c r="A2950">
        <v>63497505</v>
      </c>
      <c r="B2950" s="6">
        <v>25000</v>
      </c>
      <c r="C2950" t="s">
        <v>26</v>
      </c>
      <c r="D2950" s="4">
        <v>0.1099</v>
      </c>
      <c r="E2950" t="s">
        <v>34</v>
      </c>
      <c r="F2950" t="s">
        <v>49</v>
      </c>
      <c r="G2950" t="s">
        <v>33</v>
      </c>
      <c r="H2950" t="s">
        <v>24</v>
      </c>
      <c r="I2950" s="6">
        <v>145000</v>
      </c>
      <c r="J2950" s="8" t="str">
        <f t="shared" si="277"/>
        <v>HIGH</v>
      </c>
      <c r="K2950" t="s">
        <v>29</v>
      </c>
      <c r="L2950" t="s">
        <v>20</v>
      </c>
      <c r="M2950" s="13">
        <v>0.1069</v>
      </c>
      <c r="N2950" s="13">
        <v>10.69</v>
      </c>
      <c r="O2950">
        <v>680</v>
      </c>
      <c r="P2950">
        <v>684</v>
      </c>
      <c r="Q2950">
        <f t="shared" si="278"/>
        <v>682</v>
      </c>
      <c r="R2950" s="8" t="str">
        <f t="shared" si="279"/>
        <v>FAIR</v>
      </c>
      <c r="S2950">
        <f t="shared" si="276"/>
        <v>2</v>
      </c>
      <c r="T2950" s="8" t="str">
        <f t="shared" si="280"/>
        <v>MEDIUM</v>
      </c>
      <c r="U2950" s="8" t="str">
        <f t="shared" si="281"/>
        <v>Moderate DTI/Income/FICO</v>
      </c>
    </row>
    <row r="2951" spans="1:21" x14ac:dyDescent="0.3">
      <c r="A2951">
        <v>65352982</v>
      </c>
      <c r="B2951" s="6">
        <v>15000</v>
      </c>
      <c r="C2951" t="s">
        <v>14</v>
      </c>
      <c r="D2951" s="4">
        <v>0.16550000000000001</v>
      </c>
      <c r="E2951" t="s">
        <v>15</v>
      </c>
      <c r="F2951" t="s">
        <v>16</v>
      </c>
      <c r="G2951" t="s">
        <v>33</v>
      </c>
      <c r="H2951" t="s">
        <v>37</v>
      </c>
      <c r="I2951" s="6">
        <v>81000</v>
      </c>
      <c r="J2951" s="8" t="str">
        <f t="shared" si="277"/>
        <v>HIGH</v>
      </c>
      <c r="K2951" t="s">
        <v>29</v>
      </c>
      <c r="L2951" t="s">
        <v>55</v>
      </c>
      <c r="M2951" s="13">
        <v>0.13570000000000002</v>
      </c>
      <c r="N2951" s="13">
        <v>13.570000000000002</v>
      </c>
      <c r="O2951">
        <v>685</v>
      </c>
      <c r="P2951">
        <v>689</v>
      </c>
      <c r="Q2951">
        <f t="shared" si="278"/>
        <v>687</v>
      </c>
      <c r="R2951" s="8" t="str">
        <f t="shared" si="279"/>
        <v>FAIR</v>
      </c>
      <c r="S2951">
        <f t="shared" si="276"/>
        <v>2</v>
      </c>
      <c r="T2951" s="8" t="str">
        <f t="shared" si="280"/>
        <v>MEDIUM</v>
      </c>
      <c r="U2951" s="8" t="str">
        <f t="shared" si="281"/>
        <v>Moderate DTI/Income/FICO</v>
      </c>
    </row>
    <row r="2952" spans="1:21" x14ac:dyDescent="0.3">
      <c r="A2952">
        <v>62590120</v>
      </c>
      <c r="B2952" s="6">
        <v>2075</v>
      </c>
      <c r="C2952" t="s">
        <v>26</v>
      </c>
      <c r="D2952" s="4">
        <v>7.2599999999999998E-2</v>
      </c>
      <c r="E2952" t="s">
        <v>45</v>
      </c>
      <c r="F2952" t="s">
        <v>61</v>
      </c>
      <c r="G2952" t="s">
        <v>17</v>
      </c>
      <c r="H2952" t="s">
        <v>24</v>
      </c>
      <c r="I2952" s="6">
        <v>48000</v>
      </c>
      <c r="J2952" s="8" t="str">
        <f t="shared" si="277"/>
        <v>MEDIUM</v>
      </c>
      <c r="K2952" t="s">
        <v>29</v>
      </c>
      <c r="L2952" t="s">
        <v>25</v>
      </c>
      <c r="M2952" s="13">
        <v>7.0400000000000004E-2</v>
      </c>
      <c r="N2952" s="13">
        <v>7.04</v>
      </c>
      <c r="O2952">
        <v>710</v>
      </c>
      <c r="P2952">
        <v>714</v>
      </c>
      <c r="Q2952">
        <f t="shared" si="278"/>
        <v>712</v>
      </c>
      <c r="R2952" s="8" t="str">
        <f t="shared" si="279"/>
        <v>GOOD</v>
      </c>
      <c r="S2952">
        <f t="shared" si="276"/>
        <v>2</v>
      </c>
      <c r="T2952" s="8" t="str">
        <f t="shared" si="280"/>
        <v>MEDIUM</v>
      </c>
      <c r="U2952" s="8" t="str">
        <f t="shared" si="281"/>
        <v>Moderate DTI/Income/FICO</v>
      </c>
    </row>
    <row r="2953" spans="1:21" x14ac:dyDescent="0.3">
      <c r="A2953">
        <v>63394135</v>
      </c>
      <c r="B2953" s="6">
        <v>16800</v>
      </c>
      <c r="C2953" t="s">
        <v>14</v>
      </c>
      <c r="D2953" s="4">
        <v>0.14330000000000001</v>
      </c>
      <c r="E2953" t="s">
        <v>21</v>
      </c>
      <c r="F2953" t="s">
        <v>56</v>
      </c>
      <c r="G2953" t="s">
        <v>33</v>
      </c>
      <c r="H2953" t="s">
        <v>18</v>
      </c>
      <c r="I2953" s="6">
        <v>105000</v>
      </c>
      <c r="J2953" s="8" t="str">
        <f t="shared" si="277"/>
        <v>HIGH</v>
      </c>
      <c r="K2953" t="s">
        <v>29</v>
      </c>
      <c r="L2953" t="s">
        <v>31</v>
      </c>
      <c r="M2953" s="13">
        <v>0.13320000000000001</v>
      </c>
      <c r="N2953" s="13">
        <v>13.320000000000002</v>
      </c>
      <c r="O2953">
        <v>665</v>
      </c>
      <c r="P2953">
        <v>669</v>
      </c>
      <c r="Q2953">
        <f t="shared" si="278"/>
        <v>667</v>
      </c>
      <c r="R2953" s="8" t="str">
        <f t="shared" si="279"/>
        <v>FAIR</v>
      </c>
      <c r="S2953">
        <f t="shared" si="276"/>
        <v>2</v>
      </c>
      <c r="T2953" s="8" t="str">
        <f t="shared" si="280"/>
        <v>MEDIUM</v>
      </c>
      <c r="U2953" s="8" t="str">
        <f t="shared" si="281"/>
        <v>Moderate DTI/Income/FICO</v>
      </c>
    </row>
    <row r="2954" spans="1:21" x14ac:dyDescent="0.3">
      <c r="A2954">
        <v>63490184</v>
      </c>
      <c r="B2954" s="6">
        <v>28000</v>
      </c>
      <c r="C2954" t="s">
        <v>26</v>
      </c>
      <c r="D2954" s="4">
        <v>7.2599999999999998E-2</v>
      </c>
      <c r="E2954" t="s">
        <v>45</v>
      </c>
      <c r="F2954" t="s">
        <v>61</v>
      </c>
      <c r="G2954" t="s">
        <v>33</v>
      </c>
      <c r="H2954" t="s">
        <v>37</v>
      </c>
      <c r="I2954" s="6">
        <v>118000</v>
      </c>
      <c r="J2954" s="8" t="str">
        <f t="shared" si="277"/>
        <v>HIGH</v>
      </c>
      <c r="K2954" t="s">
        <v>29</v>
      </c>
      <c r="L2954" t="s">
        <v>25</v>
      </c>
      <c r="M2954" s="13">
        <v>0.17620000000000002</v>
      </c>
      <c r="N2954" s="13">
        <v>17.62</v>
      </c>
      <c r="O2954">
        <v>750</v>
      </c>
      <c r="P2954">
        <v>754</v>
      </c>
      <c r="Q2954">
        <f t="shared" si="278"/>
        <v>752</v>
      </c>
      <c r="R2954" s="8" t="str">
        <f t="shared" si="279"/>
        <v>GOOD</v>
      </c>
      <c r="S2954">
        <f t="shared" si="276"/>
        <v>2</v>
      </c>
      <c r="T2954" s="8" t="str">
        <f t="shared" si="280"/>
        <v>MEDIUM</v>
      </c>
      <c r="U2954" s="8" t="str">
        <f t="shared" si="281"/>
        <v>Moderate DTI/Income/FICO</v>
      </c>
    </row>
    <row r="2955" spans="1:21" x14ac:dyDescent="0.3">
      <c r="A2955">
        <v>66636207</v>
      </c>
      <c r="B2955" s="6">
        <v>7250</v>
      </c>
      <c r="C2955" t="s">
        <v>26</v>
      </c>
      <c r="D2955" s="4">
        <v>0.1699</v>
      </c>
      <c r="E2955" t="s">
        <v>15</v>
      </c>
      <c r="F2955" t="s">
        <v>53</v>
      </c>
      <c r="G2955" t="s">
        <v>17</v>
      </c>
      <c r="H2955" t="s">
        <v>37</v>
      </c>
      <c r="I2955" s="6">
        <v>70000</v>
      </c>
      <c r="J2955" s="8" t="str">
        <f t="shared" si="277"/>
        <v>HIGH</v>
      </c>
      <c r="K2955" t="s">
        <v>29</v>
      </c>
      <c r="L2955" t="s">
        <v>20</v>
      </c>
      <c r="M2955" s="13">
        <v>4.6300000000000001E-2</v>
      </c>
      <c r="N2955" s="13">
        <v>4.63</v>
      </c>
      <c r="O2955">
        <v>700</v>
      </c>
      <c r="P2955">
        <v>704</v>
      </c>
      <c r="Q2955">
        <f t="shared" si="278"/>
        <v>702</v>
      </c>
      <c r="R2955" s="8" t="str">
        <f t="shared" si="279"/>
        <v>GOOD</v>
      </c>
      <c r="S2955">
        <f t="shared" si="276"/>
        <v>3</v>
      </c>
      <c r="T2955" s="8" t="str">
        <f t="shared" si="280"/>
        <v>LOW</v>
      </c>
      <c r="U2955" s="8" t="str">
        <f t="shared" si="281"/>
        <v>Strong Profile</v>
      </c>
    </row>
    <row r="2956" spans="1:21" x14ac:dyDescent="0.3">
      <c r="A2956">
        <v>67358179</v>
      </c>
      <c r="B2956" s="6">
        <v>16500</v>
      </c>
      <c r="C2956" t="s">
        <v>14</v>
      </c>
      <c r="D2956" s="4">
        <v>0.10640000000000001</v>
      </c>
      <c r="E2956" t="s">
        <v>34</v>
      </c>
      <c r="F2956" t="s">
        <v>49</v>
      </c>
      <c r="G2956" t="s">
        <v>60</v>
      </c>
      <c r="H2956" t="s">
        <v>24</v>
      </c>
      <c r="I2956" s="6">
        <v>65000</v>
      </c>
      <c r="J2956" s="8" t="str">
        <f t="shared" si="277"/>
        <v>HIGH</v>
      </c>
      <c r="K2956" t="s">
        <v>29</v>
      </c>
      <c r="L2956" t="s">
        <v>20</v>
      </c>
      <c r="M2956" s="13">
        <v>0.13070000000000001</v>
      </c>
      <c r="N2956" s="13">
        <v>13.07</v>
      </c>
      <c r="O2956">
        <v>715</v>
      </c>
      <c r="P2956">
        <v>719</v>
      </c>
      <c r="Q2956">
        <f t="shared" si="278"/>
        <v>717</v>
      </c>
      <c r="R2956" s="8" t="str">
        <f t="shared" si="279"/>
        <v>GOOD</v>
      </c>
      <c r="S2956">
        <f t="shared" si="276"/>
        <v>2</v>
      </c>
      <c r="T2956" s="8" t="str">
        <f t="shared" si="280"/>
        <v>MEDIUM</v>
      </c>
      <c r="U2956" s="8" t="str">
        <f t="shared" si="281"/>
        <v>Moderate DTI/Income/FICO</v>
      </c>
    </row>
    <row r="2957" spans="1:21" x14ac:dyDescent="0.3">
      <c r="A2957">
        <v>63418626</v>
      </c>
      <c r="B2957" s="6">
        <v>7200</v>
      </c>
      <c r="C2957" t="s">
        <v>26</v>
      </c>
      <c r="D2957" s="4">
        <v>0.1229</v>
      </c>
      <c r="E2957" t="s">
        <v>21</v>
      </c>
      <c r="F2957" t="s">
        <v>40</v>
      </c>
      <c r="G2957" t="s">
        <v>33</v>
      </c>
      <c r="H2957" t="s">
        <v>24</v>
      </c>
      <c r="I2957" s="6">
        <v>50000</v>
      </c>
      <c r="J2957" s="8" t="str">
        <f t="shared" si="277"/>
        <v>MEDIUM</v>
      </c>
      <c r="K2957" t="s">
        <v>48</v>
      </c>
      <c r="L2957" t="s">
        <v>20</v>
      </c>
      <c r="M2957" s="13">
        <v>0.31469999999999998</v>
      </c>
      <c r="N2957" s="13">
        <v>31.47</v>
      </c>
      <c r="O2957">
        <v>720</v>
      </c>
      <c r="P2957">
        <v>724</v>
      </c>
      <c r="Q2957">
        <f t="shared" si="278"/>
        <v>722</v>
      </c>
      <c r="R2957" s="8" t="str">
        <f t="shared" si="279"/>
        <v>GOOD</v>
      </c>
      <c r="S2957">
        <f t="shared" si="276"/>
        <v>1</v>
      </c>
      <c r="T2957" s="8" t="str">
        <f t="shared" si="280"/>
        <v>HIGH</v>
      </c>
      <c r="U2957" s="8" t="str">
        <f t="shared" si="281"/>
        <v>High DTI / Low Income / Low FICO</v>
      </c>
    </row>
    <row r="2958" spans="1:21" x14ac:dyDescent="0.3">
      <c r="A2958">
        <v>65334106</v>
      </c>
      <c r="B2958" s="6">
        <v>20000</v>
      </c>
      <c r="C2958" t="s">
        <v>26</v>
      </c>
      <c r="D2958" s="4">
        <v>0.1149</v>
      </c>
      <c r="E2958" t="s">
        <v>34</v>
      </c>
      <c r="F2958" t="s">
        <v>54</v>
      </c>
      <c r="G2958" t="s">
        <v>17</v>
      </c>
      <c r="H2958" t="s">
        <v>37</v>
      </c>
      <c r="I2958" s="6">
        <v>60000</v>
      </c>
      <c r="J2958" s="8" t="str">
        <f t="shared" si="277"/>
        <v>MEDIUM</v>
      </c>
      <c r="K2958" t="s">
        <v>48</v>
      </c>
      <c r="L2958" t="s">
        <v>20</v>
      </c>
      <c r="M2958" s="13">
        <v>0.20780000000000001</v>
      </c>
      <c r="N2958" s="13">
        <v>20.78</v>
      </c>
      <c r="O2958">
        <v>675</v>
      </c>
      <c r="P2958">
        <v>679</v>
      </c>
      <c r="Q2958">
        <f t="shared" si="278"/>
        <v>677</v>
      </c>
      <c r="R2958" s="8" t="str">
        <f t="shared" si="279"/>
        <v>FAIR</v>
      </c>
      <c r="S2958">
        <f t="shared" si="276"/>
        <v>1</v>
      </c>
      <c r="T2958" s="8" t="str">
        <f t="shared" si="280"/>
        <v>HIGH</v>
      </c>
      <c r="U2958" s="8" t="str">
        <f t="shared" si="281"/>
        <v>High DTI / Low Income / Low FICO</v>
      </c>
    </row>
    <row r="2959" spans="1:21" x14ac:dyDescent="0.3">
      <c r="A2959">
        <v>63867440</v>
      </c>
      <c r="B2959" s="6">
        <v>15000</v>
      </c>
      <c r="C2959" t="s">
        <v>26</v>
      </c>
      <c r="D2959" s="4">
        <v>8.1799999999999998E-2</v>
      </c>
      <c r="E2959" t="s">
        <v>34</v>
      </c>
      <c r="F2959" t="s">
        <v>35</v>
      </c>
      <c r="G2959" t="s">
        <v>72</v>
      </c>
      <c r="H2959" t="s">
        <v>24</v>
      </c>
      <c r="I2959" s="6">
        <v>69000</v>
      </c>
      <c r="J2959" s="8" t="str">
        <f t="shared" si="277"/>
        <v>HIGH</v>
      </c>
      <c r="K2959" t="s">
        <v>29</v>
      </c>
      <c r="L2959" t="s">
        <v>31</v>
      </c>
      <c r="M2959" s="13">
        <v>5.0099999999999999E-2</v>
      </c>
      <c r="N2959" s="13">
        <v>5.01</v>
      </c>
      <c r="O2959">
        <v>795</v>
      </c>
      <c r="P2959">
        <v>799</v>
      </c>
      <c r="Q2959">
        <f t="shared" si="278"/>
        <v>797</v>
      </c>
      <c r="R2959" s="8" t="str">
        <f t="shared" si="279"/>
        <v>GOOD</v>
      </c>
      <c r="S2959">
        <f t="shared" si="276"/>
        <v>3</v>
      </c>
      <c r="T2959" s="8" t="str">
        <f t="shared" si="280"/>
        <v>LOW</v>
      </c>
      <c r="U2959" s="8" t="str">
        <f t="shared" si="281"/>
        <v>Strong Profile</v>
      </c>
    </row>
    <row r="2960" spans="1:21" x14ac:dyDescent="0.3">
      <c r="A2960">
        <v>67908315</v>
      </c>
      <c r="B2960" s="6">
        <v>28800</v>
      </c>
      <c r="C2960" t="s">
        <v>14</v>
      </c>
      <c r="D2960" s="4">
        <v>0.10640000000000001</v>
      </c>
      <c r="E2960" t="s">
        <v>34</v>
      </c>
      <c r="F2960" t="s">
        <v>49</v>
      </c>
      <c r="G2960" t="s">
        <v>33</v>
      </c>
      <c r="H2960" t="s">
        <v>24</v>
      </c>
      <c r="I2960" s="6">
        <v>75000</v>
      </c>
      <c r="J2960" s="8" t="str">
        <f t="shared" si="277"/>
        <v>HIGH</v>
      </c>
      <c r="K2960" t="s">
        <v>29</v>
      </c>
      <c r="L2960" t="s">
        <v>20</v>
      </c>
      <c r="M2960" s="13">
        <v>0.2064</v>
      </c>
      <c r="N2960" s="13">
        <v>20.64</v>
      </c>
      <c r="O2960">
        <v>720</v>
      </c>
      <c r="P2960">
        <v>724</v>
      </c>
      <c r="Q2960">
        <f t="shared" si="278"/>
        <v>722</v>
      </c>
      <c r="R2960" s="8" t="str">
        <f t="shared" si="279"/>
        <v>GOOD</v>
      </c>
      <c r="S2960">
        <f t="shared" si="276"/>
        <v>1</v>
      </c>
      <c r="T2960" s="8" t="str">
        <f t="shared" si="280"/>
        <v>HIGH</v>
      </c>
      <c r="U2960" s="8" t="str">
        <f t="shared" si="281"/>
        <v>High DTI / Low Income / Low FICO</v>
      </c>
    </row>
    <row r="2961" spans="1:21" x14ac:dyDescent="0.3">
      <c r="A2961">
        <v>65483600</v>
      </c>
      <c r="B2961" s="6">
        <v>20000</v>
      </c>
      <c r="C2961" t="s">
        <v>26</v>
      </c>
      <c r="D2961" s="4">
        <v>0.1099</v>
      </c>
      <c r="E2961" t="s">
        <v>34</v>
      </c>
      <c r="F2961" t="s">
        <v>49</v>
      </c>
      <c r="G2961" t="s">
        <v>23</v>
      </c>
      <c r="H2961" t="s">
        <v>37</v>
      </c>
      <c r="I2961" s="6">
        <v>50000</v>
      </c>
      <c r="J2961" s="8" t="str">
        <f t="shared" si="277"/>
        <v>MEDIUM</v>
      </c>
      <c r="K2961" t="s">
        <v>29</v>
      </c>
      <c r="L2961" t="s">
        <v>25</v>
      </c>
      <c r="M2961" s="13">
        <v>0.17019999999999999</v>
      </c>
      <c r="N2961" s="13">
        <v>17.02</v>
      </c>
      <c r="O2961">
        <v>700</v>
      </c>
      <c r="P2961">
        <v>704</v>
      </c>
      <c r="Q2961">
        <f t="shared" si="278"/>
        <v>702</v>
      </c>
      <c r="R2961" s="8" t="str">
        <f t="shared" si="279"/>
        <v>GOOD</v>
      </c>
      <c r="S2961">
        <f t="shared" si="276"/>
        <v>2</v>
      </c>
      <c r="T2961" s="8" t="str">
        <f t="shared" si="280"/>
        <v>MEDIUM</v>
      </c>
      <c r="U2961" s="8" t="str">
        <f t="shared" si="281"/>
        <v>Moderate DTI/Income/FICO</v>
      </c>
    </row>
    <row r="2962" spans="1:21" x14ac:dyDescent="0.3">
      <c r="A2962">
        <v>63568677</v>
      </c>
      <c r="B2962" s="6">
        <v>4000</v>
      </c>
      <c r="C2962" t="s">
        <v>26</v>
      </c>
      <c r="D2962" s="4">
        <v>8.1799999999999998E-2</v>
      </c>
      <c r="E2962" t="s">
        <v>34</v>
      </c>
      <c r="F2962" t="s">
        <v>35</v>
      </c>
      <c r="G2962" t="s">
        <v>23</v>
      </c>
      <c r="H2962" t="s">
        <v>37</v>
      </c>
      <c r="I2962" s="6">
        <v>33000</v>
      </c>
      <c r="J2962" s="8" t="str">
        <f t="shared" si="277"/>
        <v>LOW</v>
      </c>
      <c r="K2962" t="s">
        <v>29</v>
      </c>
      <c r="L2962" t="s">
        <v>25</v>
      </c>
      <c r="M2962" s="13">
        <v>0.128</v>
      </c>
      <c r="N2962" s="13">
        <v>12.8</v>
      </c>
      <c r="O2962">
        <v>730</v>
      </c>
      <c r="P2962">
        <v>734</v>
      </c>
      <c r="Q2962">
        <f t="shared" si="278"/>
        <v>732</v>
      </c>
      <c r="R2962" s="8" t="str">
        <f t="shared" si="279"/>
        <v>GOOD</v>
      </c>
      <c r="S2962">
        <f t="shared" si="276"/>
        <v>1</v>
      </c>
      <c r="T2962" s="8" t="str">
        <f t="shared" si="280"/>
        <v>HIGH</v>
      </c>
      <c r="U2962" s="8" t="str">
        <f t="shared" si="281"/>
        <v>High DTI / Low Income / Low FICO</v>
      </c>
    </row>
    <row r="2963" spans="1:21" x14ac:dyDescent="0.3">
      <c r="A2963">
        <v>66501896</v>
      </c>
      <c r="B2963" s="6">
        <v>17000</v>
      </c>
      <c r="C2963" t="s">
        <v>26</v>
      </c>
      <c r="D2963" s="4">
        <v>6.2400000000000004E-2</v>
      </c>
      <c r="E2963" t="s">
        <v>45</v>
      </c>
      <c r="F2963" t="s">
        <v>62</v>
      </c>
      <c r="G2963" t="s">
        <v>50</v>
      </c>
      <c r="H2963" t="s">
        <v>24</v>
      </c>
      <c r="I2963" s="6">
        <v>104000</v>
      </c>
      <c r="J2963" s="8" t="str">
        <f t="shared" si="277"/>
        <v>HIGH</v>
      </c>
      <c r="K2963" t="s">
        <v>29</v>
      </c>
      <c r="L2963" t="s">
        <v>20</v>
      </c>
      <c r="M2963" s="13">
        <v>0.09</v>
      </c>
      <c r="N2963" s="13">
        <v>9</v>
      </c>
      <c r="O2963">
        <v>725</v>
      </c>
      <c r="P2963">
        <v>729</v>
      </c>
      <c r="Q2963">
        <f t="shared" si="278"/>
        <v>727</v>
      </c>
      <c r="R2963" s="8" t="str">
        <f t="shared" si="279"/>
        <v>GOOD</v>
      </c>
      <c r="S2963">
        <f t="shared" si="276"/>
        <v>3</v>
      </c>
      <c r="T2963" s="8" t="str">
        <f t="shared" si="280"/>
        <v>LOW</v>
      </c>
      <c r="U2963" s="8" t="str">
        <f t="shared" si="281"/>
        <v>Strong Profile</v>
      </c>
    </row>
    <row r="2964" spans="1:21" x14ac:dyDescent="0.3">
      <c r="A2964">
        <v>67948266</v>
      </c>
      <c r="B2964" s="6">
        <v>24350</v>
      </c>
      <c r="C2964" t="s">
        <v>14</v>
      </c>
      <c r="D2964" s="4">
        <v>0.13669999999999999</v>
      </c>
      <c r="E2964" t="s">
        <v>21</v>
      </c>
      <c r="F2964" t="s">
        <v>30</v>
      </c>
      <c r="G2964" t="s">
        <v>33</v>
      </c>
      <c r="H2964" t="s">
        <v>24</v>
      </c>
      <c r="I2964" s="6">
        <v>110000</v>
      </c>
      <c r="J2964" s="8" t="str">
        <f t="shared" si="277"/>
        <v>HIGH</v>
      </c>
      <c r="K2964" t="s">
        <v>29</v>
      </c>
      <c r="L2964" t="s">
        <v>20</v>
      </c>
      <c r="M2964" s="13">
        <v>0.21230000000000002</v>
      </c>
      <c r="N2964" s="13">
        <v>21.23</v>
      </c>
      <c r="O2964">
        <v>695</v>
      </c>
      <c r="P2964">
        <v>699</v>
      </c>
      <c r="Q2964">
        <f t="shared" si="278"/>
        <v>697</v>
      </c>
      <c r="R2964" s="8" t="str">
        <f t="shared" si="279"/>
        <v>FAIR</v>
      </c>
      <c r="S2964">
        <f t="shared" si="276"/>
        <v>1</v>
      </c>
      <c r="T2964" s="8" t="str">
        <f t="shared" si="280"/>
        <v>HIGH</v>
      </c>
      <c r="U2964" s="8" t="str">
        <f t="shared" si="281"/>
        <v>High DTI / Low Income / Low FICO</v>
      </c>
    </row>
    <row r="2965" spans="1:21" x14ac:dyDescent="0.3">
      <c r="A2965">
        <v>64027651</v>
      </c>
      <c r="B2965" s="6">
        <v>9000</v>
      </c>
      <c r="C2965" t="s">
        <v>26</v>
      </c>
      <c r="D2965" s="4">
        <v>0.1099</v>
      </c>
      <c r="E2965" t="s">
        <v>34</v>
      </c>
      <c r="F2965" t="s">
        <v>49</v>
      </c>
      <c r="G2965" t="s">
        <v>33</v>
      </c>
      <c r="H2965" t="s">
        <v>37</v>
      </c>
      <c r="I2965" s="6">
        <v>80000</v>
      </c>
      <c r="J2965" s="8" t="str">
        <f t="shared" si="277"/>
        <v>HIGH</v>
      </c>
      <c r="K2965" t="s">
        <v>29</v>
      </c>
      <c r="L2965" t="s">
        <v>20</v>
      </c>
      <c r="M2965" s="13">
        <v>7.46E-2</v>
      </c>
      <c r="N2965" s="13">
        <v>7.46</v>
      </c>
      <c r="O2965">
        <v>665</v>
      </c>
      <c r="P2965">
        <v>669</v>
      </c>
      <c r="Q2965">
        <f t="shared" si="278"/>
        <v>667</v>
      </c>
      <c r="R2965" s="8" t="str">
        <f t="shared" si="279"/>
        <v>FAIR</v>
      </c>
      <c r="S2965">
        <f t="shared" si="276"/>
        <v>2</v>
      </c>
      <c r="T2965" s="8" t="str">
        <f t="shared" si="280"/>
        <v>MEDIUM</v>
      </c>
      <c r="U2965" s="8" t="str">
        <f t="shared" si="281"/>
        <v>Moderate DTI/Income/FICO</v>
      </c>
    </row>
    <row r="2966" spans="1:21" x14ac:dyDescent="0.3">
      <c r="A2966">
        <v>64691150</v>
      </c>
      <c r="B2966" s="6">
        <v>30000</v>
      </c>
      <c r="C2966" t="s">
        <v>26</v>
      </c>
      <c r="D2966" s="4">
        <v>0.1318</v>
      </c>
      <c r="E2966" t="s">
        <v>21</v>
      </c>
      <c r="F2966" t="s">
        <v>32</v>
      </c>
      <c r="G2966" t="s">
        <v>17</v>
      </c>
      <c r="H2966" t="s">
        <v>24</v>
      </c>
      <c r="I2966" s="6">
        <v>105000</v>
      </c>
      <c r="J2966" s="8" t="str">
        <f t="shared" si="277"/>
        <v>HIGH</v>
      </c>
      <c r="K2966" t="s">
        <v>29</v>
      </c>
      <c r="L2966" t="s">
        <v>20</v>
      </c>
      <c r="M2966" s="13">
        <v>8.5299999999999987E-2</v>
      </c>
      <c r="N2966" s="13">
        <v>8.5299999999999994</v>
      </c>
      <c r="O2966">
        <v>700</v>
      </c>
      <c r="P2966">
        <v>704</v>
      </c>
      <c r="Q2966">
        <f t="shared" si="278"/>
        <v>702</v>
      </c>
      <c r="R2966" s="8" t="str">
        <f t="shared" si="279"/>
        <v>GOOD</v>
      </c>
      <c r="S2966">
        <f t="shared" si="276"/>
        <v>3</v>
      </c>
      <c r="T2966" s="8" t="str">
        <f t="shared" si="280"/>
        <v>LOW</v>
      </c>
      <c r="U2966" s="8" t="str">
        <f t="shared" si="281"/>
        <v>Strong Profile</v>
      </c>
    </row>
    <row r="2967" spans="1:21" x14ac:dyDescent="0.3">
      <c r="A2967">
        <v>65642176</v>
      </c>
      <c r="B2967" s="6">
        <v>6025</v>
      </c>
      <c r="C2967" t="s">
        <v>26</v>
      </c>
      <c r="D2967" s="4">
        <v>0.1318</v>
      </c>
      <c r="E2967" t="s">
        <v>21</v>
      </c>
      <c r="F2967" t="s">
        <v>32</v>
      </c>
      <c r="G2967" t="s">
        <v>17</v>
      </c>
      <c r="H2967" t="s">
        <v>37</v>
      </c>
      <c r="I2967" s="6">
        <v>88000</v>
      </c>
      <c r="J2967" s="8" t="str">
        <f t="shared" si="277"/>
        <v>HIGH</v>
      </c>
      <c r="K2967" t="s">
        <v>29</v>
      </c>
      <c r="L2967" t="s">
        <v>20</v>
      </c>
      <c r="M2967" s="13">
        <v>0.2445</v>
      </c>
      <c r="N2967" s="13">
        <v>24.45</v>
      </c>
      <c r="O2967">
        <v>720</v>
      </c>
      <c r="P2967">
        <v>724</v>
      </c>
      <c r="Q2967">
        <f t="shared" si="278"/>
        <v>722</v>
      </c>
      <c r="R2967" s="8" t="str">
        <f t="shared" si="279"/>
        <v>GOOD</v>
      </c>
      <c r="S2967">
        <f t="shared" si="276"/>
        <v>1</v>
      </c>
      <c r="T2967" s="8" t="str">
        <f t="shared" si="280"/>
        <v>HIGH</v>
      </c>
      <c r="U2967" s="8" t="str">
        <f t="shared" si="281"/>
        <v>High DTI / Low Income / Low FICO</v>
      </c>
    </row>
    <row r="2968" spans="1:21" x14ac:dyDescent="0.3">
      <c r="A2968">
        <v>66415054</v>
      </c>
      <c r="B2968" s="6">
        <v>12000</v>
      </c>
      <c r="C2968" t="s">
        <v>26</v>
      </c>
      <c r="D2968" s="4">
        <v>0.11220000000000001</v>
      </c>
      <c r="E2968" t="s">
        <v>34</v>
      </c>
      <c r="F2968" t="s">
        <v>54</v>
      </c>
      <c r="G2968" t="s">
        <v>69</v>
      </c>
      <c r="H2968" t="s">
        <v>24</v>
      </c>
      <c r="I2968" s="6">
        <v>110000</v>
      </c>
      <c r="J2968" s="8" t="str">
        <f t="shared" si="277"/>
        <v>HIGH</v>
      </c>
      <c r="K2968" t="s">
        <v>29</v>
      </c>
      <c r="L2968" t="s">
        <v>20</v>
      </c>
      <c r="M2968" s="13">
        <v>0.15570000000000001</v>
      </c>
      <c r="N2968" s="13">
        <v>15.57</v>
      </c>
      <c r="O2968">
        <v>660</v>
      </c>
      <c r="P2968">
        <v>664</v>
      </c>
      <c r="Q2968">
        <f t="shared" si="278"/>
        <v>662</v>
      </c>
      <c r="R2968" s="8" t="str">
        <f t="shared" si="279"/>
        <v>FAIR</v>
      </c>
      <c r="S2968">
        <f t="shared" si="276"/>
        <v>2</v>
      </c>
      <c r="T2968" s="8" t="str">
        <f t="shared" si="280"/>
        <v>MEDIUM</v>
      </c>
      <c r="U2968" s="8" t="str">
        <f t="shared" si="281"/>
        <v>Moderate DTI/Income/FICO</v>
      </c>
    </row>
    <row r="2969" spans="1:21" x14ac:dyDescent="0.3">
      <c r="A2969">
        <v>66544782</v>
      </c>
      <c r="B2969" s="6">
        <v>12250</v>
      </c>
      <c r="C2969" t="s">
        <v>26</v>
      </c>
      <c r="D2969" s="4">
        <v>0.1318</v>
      </c>
      <c r="E2969" t="s">
        <v>21</v>
      </c>
      <c r="F2969" t="s">
        <v>32</v>
      </c>
      <c r="G2969" t="s">
        <v>60</v>
      </c>
      <c r="H2969" t="s">
        <v>24</v>
      </c>
      <c r="I2969" s="6">
        <v>70000</v>
      </c>
      <c r="J2969" s="8" t="str">
        <f t="shared" si="277"/>
        <v>HIGH</v>
      </c>
      <c r="K2969" t="s">
        <v>48</v>
      </c>
      <c r="L2969" t="s">
        <v>20</v>
      </c>
      <c r="M2969" s="13">
        <v>0.125</v>
      </c>
      <c r="N2969" s="13">
        <v>12.5</v>
      </c>
      <c r="O2969">
        <v>705</v>
      </c>
      <c r="P2969">
        <v>709</v>
      </c>
      <c r="Q2969">
        <f t="shared" si="278"/>
        <v>707</v>
      </c>
      <c r="R2969" s="8" t="str">
        <f t="shared" si="279"/>
        <v>GOOD</v>
      </c>
      <c r="S2969">
        <f t="shared" si="276"/>
        <v>2</v>
      </c>
      <c r="T2969" s="8" t="str">
        <f t="shared" si="280"/>
        <v>MEDIUM</v>
      </c>
      <c r="U2969" s="8" t="str">
        <f t="shared" si="281"/>
        <v>Moderate DTI/Income/FICO</v>
      </c>
    </row>
    <row r="2970" spans="1:21" x14ac:dyDescent="0.3">
      <c r="A2970">
        <v>61460961</v>
      </c>
      <c r="B2970" s="6">
        <v>24000</v>
      </c>
      <c r="C2970" t="s">
        <v>14</v>
      </c>
      <c r="D2970" s="4">
        <v>0.17859999999999998</v>
      </c>
      <c r="E2970" t="s">
        <v>15</v>
      </c>
      <c r="F2970" t="s">
        <v>51</v>
      </c>
      <c r="G2970" t="s">
        <v>36</v>
      </c>
      <c r="H2970" t="s">
        <v>24</v>
      </c>
      <c r="I2970" s="6">
        <v>95000</v>
      </c>
      <c r="J2970" s="8" t="str">
        <f t="shared" si="277"/>
        <v>HIGH</v>
      </c>
      <c r="K2970" t="s">
        <v>48</v>
      </c>
      <c r="L2970" t="s">
        <v>20</v>
      </c>
      <c r="M2970" s="13">
        <v>0.2041</v>
      </c>
      <c r="N2970" s="13">
        <v>20.41</v>
      </c>
      <c r="O2970">
        <v>675</v>
      </c>
      <c r="P2970">
        <v>679</v>
      </c>
      <c r="Q2970">
        <f t="shared" si="278"/>
        <v>677</v>
      </c>
      <c r="R2970" s="8" t="str">
        <f t="shared" si="279"/>
        <v>FAIR</v>
      </c>
      <c r="S2970">
        <f t="shared" si="276"/>
        <v>1</v>
      </c>
      <c r="T2970" s="8" t="str">
        <f t="shared" si="280"/>
        <v>HIGH</v>
      </c>
      <c r="U2970" s="8" t="str">
        <f t="shared" si="281"/>
        <v>High DTI / Low Income / Low FICO</v>
      </c>
    </row>
    <row r="2971" spans="1:21" x14ac:dyDescent="0.3">
      <c r="A2971">
        <v>66240644</v>
      </c>
      <c r="B2971" s="6">
        <v>19000</v>
      </c>
      <c r="C2971" t="s">
        <v>14</v>
      </c>
      <c r="D2971" s="4">
        <v>0.13669999999999999</v>
      </c>
      <c r="E2971" t="s">
        <v>21</v>
      </c>
      <c r="F2971" t="s">
        <v>30</v>
      </c>
      <c r="G2971" t="s">
        <v>47</v>
      </c>
      <c r="H2971" t="s">
        <v>37</v>
      </c>
      <c r="I2971" s="6">
        <v>66000</v>
      </c>
      <c r="J2971" s="8" t="str">
        <f t="shared" si="277"/>
        <v>HIGH</v>
      </c>
      <c r="K2971" t="s">
        <v>48</v>
      </c>
      <c r="L2971" t="s">
        <v>20</v>
      </c>
      <c r="M2971" s="13">
        <v>0.3367</v>
      </c>
      <c r="N2971" s="13">
        <v>33.67</v>
      </c>
      <c r="O2971">
        <v>720</v>
      </c>
      <c r="P2971">
        <v>724</v>
      </c>
      <c r="Q2971">
        <f t="shared" si="278"/>
        <v>722</v>
      </c>
      <c r="R2971" s="8" t="str">
        <f t="shared" si="279"/>
        <v>GOOD</v>
      </c>
      <c r="S2971">
        <f t="shared" si="276"/>
        <v>1</v>
      </c>
      <c r="T2971" s="8" t="str">
        <f t="shared" si="280"/>
        <v>HIGH</v>
      </c>
      <c r="U2971" s="8" t="str">
        <f t="shared" si="281"/>
        <v>High DTI / Low Income / Low FICO</v>
      </c>
    </row>
    <row r="2972" spans="1:21" x14ac:dyDescent="0.3">
      <c r="A2972">
        <v>63186663</v>
      </c>
      <c r="B2972" s="6">
        <v>15000</v>
      </c>
      <c r="C2972" t="s">
        <v>26</v>
      </c>
      <c r="D2972" s="4">
        <v>0.1333</v>
      </c>
      <c r="E2972" t="s">
        <v>21</v>
      </c>
      <c r="F2972" t="s">
        <v>32</v>
      </c>
      <c r="G2972" t="s">
        <v>33</v>
      </c>
      <c r="H2972" t="s">
        <v>24</v>
      </c>
      <c r="I2972" s="6">
        <v>50518</v>
      </c>
      <c r="J2972" s="8" t="str">
        <f t="shared" si="277"/>
        <v>MEDIUM</v>
      </c>
      <c r="K2972" t="s">
        <v>48</v>
      </c>
      <c r="L2972" t="s">
        <v>20</v>
      </c>
      <c r="M2972" s="13">
        <v>0.37209999999999999</v>
      </c>
      <c r="N2972" s="13">
        <v>37.21</v>
      </c>
      <c r="O2972">
        <v>665</v>
      </c>
      <c r="P2972">
        <v>669</v>
      </c>
      <c r="Q2972">
        <f t="shared" si="278"/>
        <v>667</v>
      </c>
      <c r="R2972" s="8" t="str">
        <f t="shared" si="279"/>
        <v>FAIR</v>
      </c>
      <c r="S2972">
        <f t="shared" si="276"/>
        <v>1</v>
      </c>
      <c r="T2972" s="8" t="str">
        <f t="shared" si="280"/>
        <v>HIGH</v>
      </c>
      <c r="U2972" s="8" t="str">
        <f t="shared" si="281"/>
        <v>High DTI / Low Income / Low FICO</v>
      </c>
    </row>
    <row r="2973" spans="1:21" x14ac:dyDescent="0.3">
      <c r="A2973">
        <v>63395910</v>
      </c>
      <c r="B2973" s="6">
        <v>10000</v>
      </c>
      <c r="C2973" t="s">
        <v>14</v>
      </c>
      <c r="D2973" s="4">
        <v>0.14649999999999999</v>
      </c>
      <c r="E2973" t="s">
        <v>21</v>
      </c>
      <c r="F2973" t="s">
        <v>56</v>
      </c>
      <c r="G2973" t="s">
        <v>23</v>
      </c>
      <c r="H2973" t="s">
        <v>37</v>
      </c>
      <c r="I2973" s="6">
        <v>24000</v>
      </c>
      <c r="J2973" s="8" t="str">
        <f t="shared" si="277"/>
        <v>LOW</v>
      </c>
      <c r="K2973" t="s">
        <v>19</v>
      </c>
      <c r="L2973" t="s">
        <v>20</v>
      </c>
      <c r="M2973" s="13">
        <v>0.17949999999999999</v>
      </c>
      <c r="N2973" s="13">
        <v>17.95</v>
      </c>
      <c r="O2973">
        <v>735</v>
      </c>
      <c r="P2973">
        <v>739</v>
      </c>
      <c r="Q2973">
        <f t="shared" si="278"/>
        <v>737</v>
      </c>
      <c r="R2973" s="8" t="str">
        <f t="shared" si="279"/>
        <v>GOOD</v>
      </c>
      <c r="S2973">
        <f t="shared" si="276"/>
        <v>1</v>
      </c>
      <c r="T2973" s="8" t="str">
        <f t="shared" si="280"/>
        <v>HIGH</v>
      </c>
      <c r="U2973" s="8" t="str">
        <f t="shared" si="281"/>
        <v>High DTI / Low Income / Low FICO</v>
      </c>
    </row>
    <row r="2974" spans="1:21" x14ac:dyDescent="0.3">
      <c r="A2974">
        <v>65635250</v>
      </c>
      <c r="B2974" s="6">
        <v>4000</v>
      </c>
      <c r="C2974" t="s">
        <v>26</v>
      </c>
      <c r="D2974" s="4">
        <v>9.9900000000000003E-2</v>
      </c>
      <c r="E2974" t="s">
        <v>34</v>
      </c>
      <c r="F2974" t="s">
        <v>58</v>
      </c>
      <c r="G2974" t="s">
        <v>33</v>
      </c>
      <c r="H2974" t="s">
        <v>37</v>
      </c>
      <c r="I2974" s="6">
        <v>70000</v>
      </c>
      <c r="J2974" s="8" t="str">
        <f t="shared" si="277"/>
        <v>HIGH</v>
      </c>
      <c r="K2974" t="s">
        <v>29</v>
      </c>
      <c r="L2974" t="s">
        <v>77</v>
      </c>
      <c r="M2974" s="13">
        <v>8.4499999999999992E-2</v>
      </c>
      <c r="N2974" s="13">
        <v>8.4499999999999993</v>
      </c>
      <c r="O2974">
        <v>660</v>
      </c>
      <c r="P2974">
        <v>664</v>
      </c>
      <c r="Q2974">
        <f t="shared" si="278"/>
        <v>662</v>
      </c>
      <c r="R2974" s="8" t="str">
        <f t="shared" si="279"/>
        <v>FAIR</v>
      </c>
      <c r="S2974">
        <f t="shared" si="276"/>
        <v>2</v>
      </c>
      <c r="T2974" s="8" t="str">
        <f t="shared" si="280"/>
        <v>MEDIUM</v>
      </c>
      <c r="U2974" s="8" t="str">
        <f t="shared" si="281"/>
        <v>Moderate DTI/Income/FICO</v>
      </c>
    </row>
    <row r="2975" spans="1:21" x14ac:dyDescent="0.3">
      <c r="A2975">
        <v>65865405</v>
      </c>
      <c r="B2975" s="6">
        <v>24000</v>
      </c>
      <c r="C2975" t="s">
        <v>14</v>
      </c>
      <c r="D2975" s="4">
        <v>8.3800000000000013E-2</v>
      </c>
      <c r="E2975" t="s">
        <v>34</v>
      </c>
      <c r="F2975" t="s">
        <v>35</v>
      </c>
      <c r="G2975" t="s">
        <v>72</v>
      </c>
      <c r="H2975" t="s">
        <v>24</v>
      </c>
      <c r="I2975" s="6">
        <v>50000</v>
      </c>
      <c r="J2975" s="8" t="str">
        <f t="shared" si="277"/>
        <v>MEDIUM</v>
      </c>
      <c r="K2975" t="s">
        <v>19</v>
      </c>
      <c r="L2975" t="s">
        <v>20</v>
      </c>
      <c r="M2975" s="13">
        <v>0.2021</v>
      </c>
      <c r="N2975" s="13">
        <v>20.21</v>
      </c>
      <c r="O2975">
        <v>715</v>
      </c>
      <c r="P2975">
        <v>719</v>
      </c>
      <c r="Q2975">
        <f t="shared" si="278"/>
        <v>717</v>
      </c>
      <c r="R2975" s="8" t="str">
        <f t="shared" si="279"/>
        <v>GOOD</v>
      </c>
      <c r="S2975">
        <f t="shared" si="276"/>
        <v>1</v>
      </c>
      <c r="T2975" s="8" t="str">
        <f t="shared" si="280"/>
        <v>HIGH</v>
      </c>
      <c r="U2975" s="8" t="str">
        <f t="shared" si="281"/>
        <v>High DTI / Low Income / Low FICO</v>
      </c>
    </row>
    <row r="2976" spans="1:21" x14ac:dyDescent="0.3">
      <c r="A2976">
        <v>65292435</v>
      </c>
      <c r="B2976" s="6">
        <v>11000</v>
      </c>
      <c r="C2976" t="s">
        <v>14</v>
      </c>
      <c r="D2976" s="4">
        <v>0.14330000000000001</v>
      </c>
      <c r="E2976" t="s">
        <v>21</v>
      </c>
      <c r="F2976" t="s">
        <v>56</v>
      </c>
      <c r="G2976" t="s">
        <v>60</v>
      </c>
      <c r="H2976" t="s">
        <v>37</v>
      </c>
      <c r="I2976" s="6">
        <v>40000</v>
      </c>
      <c r="J2976" s="8" t="str">
        <f t="shared" si="277"/>
        <v>LOW</v>
      </c>
      <c r="K2976" t="s">
        <v>19</v>
      </c>
      <c r="L2976" t="s">
        <v>20</v>
      </c>
      <c r="M2976" s="13">
        <v>0.33149999999999996</v>
      </c>
      <c r="N2976" s="13">
        <v>33.15</v>
      </c>
      <c r="O2976">
        <v>665</v>
      </c>
      <c r="P2976">
        <v>669</v>
      </c>
      <c r="Q2976">
        <f t="shared" si="278"/>
        <v>667</v>
      </c>
      <c r="R2976" s="8" t="str">
        <f t="shared" si="279"/>
        <v>FAIR</v>
      </c>
      <c r="S2976">
        <f t="shared" si="276"/>
        <v>1</v>
      </c>
      <c r="T2976" s="8" t="str">
        <f t="shared" si="280"/>
        <v>HIGH</v>
      </c>
      <c r="U2976" s="8" t="str">
        <f t="shared" si="281"/>
        <v>High DTI / Low Income / Low FICO</v>
      </c>
    </row>
    <row r="2977" spans="1:21" x14ac:dyDescent="0.3">
      <c r="A2977">
        <v>62317094</v>
      </c>
      <c r="B2977" s="6">
        <v>20000</v>
      </c>
      <c r="C2977" t="s">
        <v>26</v>
      </c>
      <c r="D2977" s="4">
        <v>0.12689999999999999</v>
      </c>
      <c r="E2977" t="s">
        <v>21</v>
      </c>
      <c r="F2977" t="s">
        <v>22</v>
      </c>
      <c r="G2977" t="s">
        <v>69</v>
      </c>
      <c r="H2977" t="s">
        <v>24</v>
      </c>
      <c r="I2977" s="6">
        <v>100000</v>
      </c>
      <c r="J2977" s="8" t="str">
        <f t="shared" si="277"/>
        <v>HIGH</v>
      </c>
      <c r="K2977" t="s">
        <v>29</v>
      </c>
      <c r="L2977" t="s">
        <v>20</v>
      </c>
      <c r="M2977" s="13">
        <v>0.1545</v>
      </c>
      <c r="N2977" s="13">
        <v>15.45</v>
      </c>
      <c r="O2977">
        <v>690</v>
      </c>
      <c r="P2977">
        <v>694</v>
      </c>
      <c r="Q2977">
        <f t="shared" si="278"/>
        <v>692</v>
      </c>
      <c r="R2977" s="8" t="str">
        <f t="shared" si="279"/>
        <v>FAIR</v>
      </c>
      <c r="S2977">
        <f t="shared" si="276"/>
        <v>2</v>
      </c>
      <c r="T2977" s="8" t="str">
        <f t="shared" si="280"/>
        <v>MEDIUM</v>
      </c>
      <c r="U2977" s="8" t="str">
        <f t="shared" si="281"/>
        <v>Moderate DTI/Income/FICO</v>
      </c>
    </row>
    <row r="2978" spans="1:21" x14ac:dyDescent="0.3">
      <c r="A2978">
        <v>65843710</v>
      </c>
      <c r="B2978" s="6">
        <v>9300</v>
      </c>
      <c r="C2978" t="s">
        <v>26</v>
      </c>
      <c r="D2978" s="4">
        <v>0.25989999999999996</v>
      </c>
      <c r="E2978" t="s">
        <v>41</v>
      </c>
      <c r="F2978" t="s">
        <v>78</v>
      </c>
      <c r="G2978" t="s">
        <v>39</v>
      </c>
      <c r="H2978" t="s">
        <v>37</v>
      </c>
      <c r="I2978" s="6">
        <v>31000</v>
      </c>
      <c r="J2978" s="8" t="str">
        <f t="shared" si="277"/>
        <v>LOW</v>
      </c>
      <c r="K2978" t="s">
        <v>48</v>
      </c>
      <c r="L2978" t="s">
        <v>20</v>
      </c>
      <c r="M2978" s="13">
        <v>5.96E-2</v>
      </c>
      <c r="N2978" s="13">
        <v>5.96</v>
      </c>
      <c r="O2978">
        <v>660</v>
      </c>
      <c r="P2978">
        <v>664</v>
      </c>
      <c r="Q2978">
        <f t="shared" si="278"/>
        <v>662</v>
      </c>
      <c r="R2978" s="8" t="str">
        <f t="shared" si="279"/>
        <v>FAIR</v>
      </c>
      <c r="S2978">
        <f t="shared" si="276"/>
        <v>1</v>
      </c>
      <c r="T2978" s="8" t="str">
        <f t="shared" si="280"/>
        <v>HIGH</v>
      </c>
      <c r="U2978" s="8" t="str">
        <f t="shared" si="281"/>
        <v>High DTI / Low Income / Low FICO</v>
      </c>
    </row>
    <row r="2979" spans="1:21" x14ac:dyDescent="0.3">
      <c r="A2979">
        <v>66005071</v>
      </c>
      <c r="B2979" s="6">
        <v>15000</v>
      </c>
      <c r="C2979" t="s">
        <v>26</v>
      </c>
      <c r="D2979" s="4">
        <v>9.1700000000000004E-2</v>
      </c>
      <c r="E2979" t="s">
        <v>34</v>
      </c>
      <c r="F2979" t="s">
        <v>68</v>
      </c>
      <c r="G2979" t="s">
        <v>33</v>
      </c>
      <c r="H2979" t="s">
        <v>37</v>
      </c>
      <c r="I2979" s="6">
        <v>61000</v>
      </c>
      <c r="J2979" s="8" t="str">
        <f t="shared" si="277"/>
        <v>HIGH</v>
      </c>
      <c r="K2979" t="s">
        <v>29</v>
      </c>
      <c r="L2979" t="s">
        <v>20</v>
      </c>
      <c r="M2979" s="13">
        <v>0.3362</v>
      </c>
      <c r="N2979" s="13">
        <v>33.619999999999997</v>
      </c>
      <c r="O2979">
        <v>665</v>
      </c>
      <c r="P2979">
        <v>669</v>
      </c>
      <c r="Q2979">
        <f t="shared" si="278"/>
        <v>667</v>
      </c>
      <c r="R2979" s="8" t="str">
        <f t="shared" si="279"/>
        <v>FAIR</v>
      </c>
      <c r="S2979">
        <f t="shared" si="276"/>
        <v>1</v>
      </c>
      <c r="T2979" s="8" t="str">
        <f t="shared" si="280"/>
        <v>HIGH</v>
      </c>
      <c r="U2979" s="8" t="str">
        <f t="shared" si="281"/>
        <v>High DTI / Low Income / Low FICO</v>
      </c>
    </row>
    <row r="2980" spans="1:21" x14ac:dyDescent="0.3">
      <c r="A2980">
        <v>67266590</v>
      </c>
      <c r="B2980" s="6">
        <v>14400</v>
      </c>
      <c r="C2980" t="s">
        <v>26</v>
      </c>
      <c r="D2980" s="4">
        <v>7.8899999999999998E-2</v>
      </c>
      <c r="E2980" t="s">
        <v>45</v>
      </c>
      <c r="F2980" t="s">
        <v>64</v>
      </c>
      <c r="G2980" t="s">
        <v>69</v>
      </c>
      <c r="H2980" t="s">
        <v>37</v>
      </c>
      <c r="I2980" s="6">
        <v>45000</v>
      </c>
      <c r="J2980" s="8" t="str">
        <f t="shared" si="277"/>
        <v>MEDIUM</v>
      </c>
      <c r="K2980" t="s">
        <v>29</v>
      </c>
      <c r="L2980" t="s">
        <v>25</v>
      </c>
      <c r="M2980" s="13">
        <v>0.23070000000000002</v>
      </c>
      <c r="N2980" s="13">
        <v>23.07</v>
      </c>
      <c r="O2980">
        <v>715</v>
      </c>
      <c r="P2980">
        <v>719</v>
      </c>
      <c r="Q2980">
        <f t="shared" si="278"/>
        <v>717</v>
      </c>
      <c r="R2980" s="8" t="str">
        <f t="shared" si="279"/>
        <v>GOOD</v>
      </c>
      <c r="S2980">
        <f t="shared" si="276"/>
        <v>1</v>
      </c>
      <c r="T2980" s="8" t="str">
        <f t="shared" si="280"/>
        <v>HIGH</v>
      </c>
      <c r="U2980" s="8" t="str">
        <f t="shared" si="281"/>
        <v>High DTI / Low Income / Low FICO</v>
      </c>
    </row>
    <row r="2981" spans="1:21" x14ac:dyDescent="0.3">
      <c r="A2981">
        <v>64230505</v>
      </c>
      <c r="B2981" s="6">
        <v>12000</v>
      </c>
      <c r="C2981" t="s">
        <v>26</v>
      </c>
      <c r="D2981" s="4">
        <v>8.1799999999999998E-2</v>
      </c>
      <c r="E2981" t="s">
        <v>34</v>
      </c>
      <c r="F2981" t="s">
        <v>35</v>
      </c>
      <c r="G2981" t="s">
        <v>23</v>
      </c>
      <c r="H2981" t="s">
        <v>24</v>
      </c>
      <c r="I2981" s="6">
        <v>48000</v>
      </c>
      <c r="J2981" s="8" t="str">
        <f t="shared" si="277"/>
        <v>MEDIUM</v>
      </c>
      <c r="K2981" t="s">
        <v>29</v>
      </c>
      <c r="L2981" t="s">
        <v>25</v>
      </c>
      <c r="M2981" s="13">
        <v>0.249</v>
      </c>
      <c r="N2981" s="13">
        <v>24.9</v>
      </c>
      <c r="O2981">
        <v>690</v>
      </c>
      <c r="P2981">
        <v>694</v>
      </c>
      <c r="Q2981">
        <f t="shared" si="278"/>
        <v>692</v>
      </c>
      <c r="R2981" s="8" t="str">
        <f t="shared" si="279"/>
        <v>FAIR</v>
      </c>
      <c r="S2981">
        <f t="shared" si="276"/>
        <v>1</v>
      </c>
      <c r="T2981" s="8" t="str">
        <f t="shared" si="280"/>
        <v>HIGH</v>
      </c>
      <c r="U2981" s="8" t="str">
        <f t="shared" si="281"/>
        <v>High DTI / Low Income / Low FICO</v>
      </c>
    </row>
    <row r="2982" spans="1:21" x14ac:dyDescent="0.3">
      <c r="A2982">
        <v>65915348</v>
      </c>
      <c r="B2982" s="6">
        <v>5000</v>
      </c>
      <c r="C2982" t="s">
        <v>26</v>
      </c>
      <c r="D2982" s="4">
        <v>7.8899999999999998E-2</v>
      </c>
      <c r="E2982" t="s">
        <v>45</v>
      </c>
      <c r="F2982" t="s">
        <v>64</v>
      </c>
      <c r="G2982" t="s">
        <v>69</v>
      </c>
      <c r="H2982" t="s">
        <v>37</v>
      </c>
      <c r="I2982" s="6">
        <v>21000</v>
      </c>
      <c r="J2982" s="8" t="str">
        <f t="shared" si="277"/>
        <v>LOW</v>
      </c>
      <c r="K2982" t="s">
        <v>29</v>
      </c>
      <c r="L2982" t="s">
        <v>20</v>
      </c>
      <c r="M2982" s="13">
        <v>0.24859999999999999</v>
      </c>
      <c r="N2982" s="13">
        <v>24.86</v>
      </c>
      <c r="O2982">
        <v>755</v>
      </c>
      <c r="P2982">
        <v>759</v>
      </c>
      <c r="Q2982">
        <f t="shared" si="278"/>
        <v>757</v>
      </c>
      <c r="R2982" s="8" t="str">
        <f t="shared" si="279"/>
        <v>GOOD</v>
      </c>
      <c r="S2982">
        <f t="shared" si="276"/>
        <v>1</v>
      </c>
      <c r="T2982" s="8" t="str">
        <f t="shared" si="280"/>
        <v>HIGH</v>
      </c>
      <c r="U2982" s="8" t="str">
        <f t="shared" si="281"/>
        <v>High DTI / Low Income / Low FICO</v>
      </c>
    </row>
    <row r="2983" spans="1:21" x14ac:dyDescent="0.3">
      <c r="A2983">
        <v>67555887</v>
      </c>
      <c r="B2983" s="6">
        <v>15000</v>
      </c>
      <c r="C2983" t="s">
        <v>26</v>
      </c>
      <c r="D2983" s="4">
        <v>0.16550000000000001</v>
      </c>
      <c r="E2983" t="s">
        <v>15</v>
      </c>
      <c r="F2983" t="s">
        <v>16</v>
      </c>
      <c r="H2983" t="s">
        <v>24</v>
      </c>
      <c r="I2983" s="6">
        <v>20000</v>
      </c>
      <c r="J2983" s="8" t="str">
        <f t="shared" si="277"/>
        <v>LOW</v>
      </c>
      <c r="K2983" t="s">
        <v>29</v>
      </c>
      <c r="L2983" t="s">
        <v>20</v>
      </c>
      <c r="M2983" s="13">
        <v>1.3740000000000001</v>
      </c>
      <c r="N2983" s="13">
        <v>137.4</v>
      </c>
      <c r="O2983">
        <v>700</v>
      </c>
      <c r="P2983">
        <v>704</v>
      </c>
      <c r="Q2983">
        <f t="shared" si="278"/>
        <v>702</v>
      </c>
      <c r="R2983" s="8" t="str">
        <f t="shared" si="279"/>
        <v>GOOD</v>
      </c>
      <c r="S2983">
        <f t="shared" si="276"/>
        <v>1</v>
      </c>
      <c r="T2983" s="8" t="str">
        <f t="shared" si="280"/>
        <v>HIGH</v>
      </c>
      <c r="U2983" s="8" t="str">
        <f t="shared" si="281"/>
        <v>High DTI / Low Income / Low FICO</v>
      </c>
    </row>
    <row r="2984" spans="1:21" x14ac:dyDescent="0.3">
      <c r="A2984">
        <v>64260921</v>
      </c>
      <c r="B2984" s="6">
        <v>4800</v>
      </c>
      <c r="C2984" t="s">
        <v>26</v>
      </c>
      <c r="D2984" s="4">
        <v>0.12590000000000001</v>
      </c>
      <c r="E2984" t="s">
        <v>21</v>
      </c>
      <c r="F2984" t="s">
        <v>22</v>
      </c>
      <c r="G2984" t="s">
        <v>23</v>
      </c>
      <c r="H2984" t="s">
        <v>37</v>
      </c>
      <c r="I2984" s="6">
        <v>24000</v>
      </c>
      <c r="J2984" s="8" t="str">
        <f t="shared" si="277"/>
        <v>LOW</v>
      </c>
      <c r="K2984" t="s">
        <v>29</v>
      </c>
      <c r="L2984" t="s">
        <v>20</v>
      </c>
      <c r="M2984" s="13">
        <v>0.38100000000000001</v>
      </c>
      <c r="N2984" s="13">
        <v>38.1</v>
      </c>
      <c r="O2984">
        <v>690</v>
      </c>
      <c r="P2984">
        <v>694</v>
      </c>
      <c r="Q2984">
        <f t="shared" si="278"/>
        <v>692</v>
      </c>
      <c r="R2984" s="8" t="str">
        <f t="shared" si="279"/>
        <v>FAIR</v>
      </c>
      <c r="S2984">
        <f t="shared" si="276"/>
        <v>1</v>
      </c>
      <c r="T2984" s="8" t="str">
        <f t="shared" si="280"/>
        <v>HIGH</v>
      </c>
      <c r="U2984" s="8" t="str">
        <f t="shared" si="281"/>
        <v>High DTI / Low Income / Low FICO</v>
      </c>
    </row>
    <row r="2985" spans="1:21" x14ac:dyDescent="0.3">
      <c r="A2985">
        <v>63477303</v>
      </c>
      <c r="B2985" s="6">
        <v>20000</v>
      </c>
      <c r="C2985" t="s">
        <v>26</v>
      </c>
      <c r="D2985" s="4">
        <v>0.12689999999999999</v>
      </c>
      <c r="E2985" t="s">
        <v>21</v>
      </c>
      <c r="F2985" t="s">
        <v>22</v>
      </c>
      <c r="G2985" t="s">
        <v>50</v>
      </c>
      <c r="H2985" t="s">
        <v>37</v>
      </c>
      <c r="I2985" s="6">
        <v>60000</v>
      </c>
      <c r="J2985" s="8" t="str">
        <f t="shared" si="277"/>
        <v>MEDIUM</v>
      </c>
      <c r="K2985" t="s">
        <v>48</v>
      </c>
      <c r="L2985" t="s">
        <v>38</v>
      </c>
      <c r="M2985" s="13">
        <v>0.20519999999999999</v>
      </c>
      <c r="N2985" s="13">
        <v>20.52</v>
      </c>
      <c r="O2985">
        <v>690</v>
      </c>
      <c r="P2985">
        <v>694</v>
      </c>
      <c r="Q2985">
        <f t="shared" si="278"/>
        <v>692</v>
      </c>
      <c r="R2985" s="8" t="str">
        <f t="shared" si="279"/>
        <v>FAIR</v>
      </c>
      <c r="S2985">
        <f t="shared" si="276"/>
        <v>1</v>
      </c>
      <c r="T2985" s="8" t="str">
        <f t="shared" si="280"/>
        <v>HIGH</v>
      </c>
      <c r="U2985" s="8" t="str">
        <f t="shared" si="281"/>
        <v>High DTI / Low Income / Low FICO</v>
      </c>
    </row>
    <row r="2986" spans="1:21" x14ac:dyDescent="0.3">
      <c r="A2986">
        <v>66015883</v>
      </c>
      <c r="B2986" s="6">
        <v>8400</v>
      </c>
      <c r="C2986" t="s">
        <v>26</v>
      </c>
      <c r="D2986" s="4">
        <v>0.10640000000000001</v>
      </c>
      <c r="E2986" t="s">
        <v>34</v>
      </c>
      <c r="F2986" t="s">
        <v>49</v>
      </c>
      <c r="G2986" t="s">
        <v>50</v>
      </c>
      <c r="H2986" t="s">
        <v>37</v>
      </c>
      <c r="I2986" s="6">
        <v>44000</v>
      </c>
      <c r="J2986" s="8" t="str">
        <f t="shared" si="277"/>
        <v>MEDIUM</v>
      </c>
      <c r="K2986" t="s">
        <v>29</v>
      </c>
      <c r="L2986" t="s">
        <v>25</v>
      </c>
      <c r="M2986" s="13">
        <v>0.22559999999999999</v>
      </c>
      <c r="N2986" s="13">
        <v>22.56</v>
      </c>
      <c r="O2986">
        <v>665</v>
      </c>
      <c r="P2986">
        <v>669</v>
      </c>
      <c r="Q2986">
        <f t="shared" si="278"/>
        <v>667</v>
      </c>
      <c r="R2986" s="8" t="str">
        <f t="shared" si="279"/>
        <v>FAIR</v>
      </c>
      <c r="S2986">
        <f t="shared" si="276"/>
        <v>1</v>
      </c>
      <c r="T2986" s="8" t="str">
        <f t="shared" si="280"/>
        <v>HIGH</v>
      </c>
      <c r="U2986" s="8" t="str">
        <f t="shared" si="281"/>
        <v>High DTI / Low Income / Low FICO</v>
      </c>
    </row>
    <row r="2987" spans="1:21" x14ac:dyDescent="0.3">
      <c r="A2987">
        <v>63397422</v>
      </c>
      <c r="B2987" s="6">
        <v>10000</v>
      </c>
      <c r="C2987" t="s">
        <v>26</v>
      </c>
      <c r="D2987" s="4">
        <v>0.1333</v>
      </c>
      <c r="E2987" t="s">
        <v>21</v>
      </c>
      <c r="F2987" t="s">
        <v>32</v>
      </c>
      <c r="G2987" t="s">
        <v>39</v>
      </c>
      <c r="H2987" t="s">
        <v>18</v>
      </c>
      <c r="I2987" s="6">
        <v>42000</v>
      </c>
      <c r="J2987" s="8" t="str">
        <f t="shared" si="277"/>
        <v>MEDIUM</v>
      </c>
      <c r="K2987" t="s">
        <v>48</v>
      </c>
      <c r="L2987" t="s">
        <v>20</v>
      </c>
      <c r="M2987" s="13">
        <v>0.36349999999999999</v>
      </c>
      <c r="N2987" s="13">
        <v>36.35</v>
      </c>
      <c r="O2987">
        <v>685</v>
      </c>
      <c r="P2987">
        <v>689</v>
      </c>
      <c r="Q2987">
        <f t="shared" si="278"/>
        <v>687</v>
      </c>
      <c r="R2987" s="8" t="str">
        <f t="shared" si="279"/>
        <v>FAIR</v>
      </c>
      <c r="S2987">
        <f t="shared" si="276"/>
        <v>1</v>
      </c>
      <c r="T2987" s="8" t="str">
        <f t="shared" si="280"/>
        <v>HIGH</v>
      </c>
      <c r="U2987" s="8" t="str">
        <f t="shared" si="281"/>
        <v>High DTI / Low Income / Low FICO</v>
      </c>
    </row>
    <row r="2988" spans="1:21" x14ac:dyDescent="0.3">
      <c r="A2988">
        <v>64088192</v>
      </c>
      <c r="B2988" s="6">
        <v>5000</v>
      </c>
      <c r="C2988" t="s">
        <v>26</v>
      </c>
      <c r="D2988" s="4">
        <v>0.12590000000000001</v>
      </c>
      <c r="E2988" t="s">
        <v>21</v>
      </c>
      <c r="F2988" t="s">
        <v>22</v>
      </c>
      <c r="H2988" t="s">
        <v>18</v>
      </c>
      <c r="I2988" s="6">
        <v>21000</v>
      </c>
      <c r="J2988" s="8" t="str">
        <f t="shared" si="277"/>
        <v>LOW</v>
      </c>
      <c r="K2988" t="s">
        <v>29</v>
      </c>
      <c r="L2988" t="s">
        <v>59</v>
      </c>
      <c r="M2988" s="13">
        <v>0.22289999999999999</v>
      </c>
      <c r="N2988" s="13">
        <v>22.29</v>
      </c>
      <c r="O2988">
        <v>665</v>
      </c>
      <c r="P2988">
        <v>669</v>
      </c>
      <c r="Q2988">
        <f t="shared" si="278"/>
        <v>667</v>
      </c>
      <c r="R2988" s="8" t="str">
        <f t="shared" si="279"/>
        <v>FAIR</v>
      </c>
      <c r="S2988">
        <f t="shared" si="276"/>
        <v>1</v>
      </c>
      <c r="T2988" s="8" t="str">
        <f t="shared" si="280"/>
        <v>HIGH</v>
      </c>
      <c r="U2988" s="8" t="str">
        <f t="shared" si="281"/>
        <v>High DTI / Low Income / Low FICO</v>
      </c>
    </row>
    <row r="2989" spans="1:21" x14ac:dyDescent="0.3">
      <c r="A2989">
        <v>67405927</v>
      </c>
      <c r="B2989" s="6">
        <v>10350</v>
      </c>
      <c r="C2989" t="s">
        <v>26</v>
      </c>
      <c r="D2989" s="4">
        <v>0.14480000000000001</v>
      </c>
      <c r="E2989" t="s">
        <v>21</v>
      </c>
      <c r="F2989" t="s">
        <v>56</v>
      </c>
      <c r="G2989" t="s">
        <v>72</v>
      </c>
      <c r="H2989" t="s">
        <v>37</v>
      </c>
      <c r="I2989" s="6">
        <v>40000</v>
      </c>
      <c r="J2989" s="8" t="str">
        <f t="shared" si="277"/>
        <v>LOW</v>
      </c>
      <c r="K2989" t="s">
        <v>48</v>
      </c>
      <c r="L2989" t="s">
        <v>20</v>
      </c>
      <c r="M2989" s="13">
        <v>0.1764</v>
      </c>
      <c r="N2989" s="13">
        <v>17.64</v>
      </c>
      <c r="O2989">
        <v>690</v>
      </c>
      <c r="P2989">
        <v>694</v>
      </c>
      <c r="Q2989">
        <f t="shared" si="278"/>
        <v>692</v>
      </c>
      <c r="R2989" s="8" t="str">
        <f t="shared" si="279"/>
        <v>FAIR</v>
      </c>
      <c r="S2989">
        <f t="shared" si="276"/>
        <v>1</v>
      </c>
      <c r="T2989" s="8" t="str">
        <f t="shared" si="280"/>
        <v>HIGH</v>
      </c>
      <c r="U2989" s="8" t="str">
        <f t="shared" si="281"/>
        <v>High DTI / Low Income / Low FICO</v>
      </c>
    </row>
    <row r="2990" spans="1:21" x14ac:dyDescent="0.3">
      <c r="A2990">
        <v>65643775</v>
      </c>
      <c r="B2990" s="6">
        <v>21000</v>
      </c>
      <c r="C2990" t="s">
        <v>26</v>
      </c>
      <c r="D2990" s="4">
        <v>0.12050000000000001</v>
      </c>
      <c r="E2990" t="s">
        <v>21</v>
      </c>
      <c r="F2990" t="s">
        <v>40</v>
      </c>
      <c r="G2990" t="s">
        <v>50</v>
      </c>
      <c r="H2990" t="s">
        <v>37</v>
      </c>
      <c r="I2990" s="6">
        <v>130000</v>
      </c>
      <c r="J2990" s="8" t="str">
        <f t="shared" si="277"/>
        <v>HIGH</v>
      </c>
      <c r="K2990" t="s">
        <v>29</v>
      </c>
      <c r="L2990" t="s">
        <v>59</v>
      </c>
      <c r="M2990" s="13">
        <v>0.15659999999999999</v>
      </c>
      <c r="N2990" s="13">
        <v>15.659999999999998</v>
      </c>
      <c r="O2990">
        <v>690</v>
      </c>
      <c r="P2990">
        <v>694</v>
      </c>
      <c r="Q2990">
        <f t="shared" si="278"/>
        <v>692</v>
      </c>
      <c r="R2990" s="8" t="str">
        <f t="shared" si="279"/>
        <v>FAIR</v>
      </c>
      <c r="S2990">
        <f t="shared" si="276"/>
        <v>2</v>
      </c>
      <c r="T2990" s="8" t="str">
        <f t="shared" si="280"/>
        <v>MEDIUM</v>
      </c>
      <c r="U2990" s="8" t="str">
        <f t="shared" si="281"/>
        <v>Moderate DTI/Income/FICO</v>
      </c>
    </row>
    <row r="2991" spans="1:21" x14ac:dyDescent="0.3">
      <c r="A2991">
        <v>63114145</v>
      </c>
      <c r="B2991" s="6">
        <v>10000</v>
      </c>
      <c r="C2991" t="s">
        <v>26</v>
      </c>
      <c r="D2991" s="4">
        <v>9.1700000000000004E-2</v>
      </c>
      <c r="E2991" t="s">
        <v>34</v>
      </c>
      <c r="F2991" t="s">
        <v>68</v>
      </c>
      <c r="G2991" t="s">
        <v>50</v>
      </c>
      <c r="H2991" t="s">
        <v>37</v>
      </c>
      <c r="I2991" s="6">
        <v>102285</v>
      </c>
      <c r="J2991" s="8" t="str">
        <f t="shared" si="277"/>
        <v>HIGH</v>
      </c>
      <c r="K2991" t="s">
        <v>29</v>
      </c>
      <c r="L2991" t="s">
        <v>59</v>
      </c>
      <c r="M2991" s="13">
        <v>2.2499999999999999E-2</v>
      </c>
      <c r="N2991" s="13">
        <v>2.25</v>
      </c>
      <c r="O2991">
        <v>665</v>
      </c>
      <c r="P2991">
        <v>669</v>
      </c>
      <c r="Q2991">
        <f t="shared" si="278"/>
        <v>667</v>
      </c>
      <c r="R2991" s="8" t="str">
        <f t="shared" si="279"/>
        <v>FAIR</v>
      </c>
      <c r="S2991">
        <f t="shared" si="276"/>
        <v>2</v>
      </c>
      <c r="T2991" s="8" t="str">
        <f t="shared" si="280"/>
        <v>MEDIUM</v>
      </c>
      <c r="U2991" s="8" t="str">
        <f t="shared" si="281"/>
        <v>Moderate DTI/Income/FICO</v>
      </c>
    </row>
    <row r="2992" spans="1:21" x14ac:dyDescent="0.3">
      <c r="A2992">
        <v>65107879</v>
      </c>
      <c r="B2992" s="6">
        <v>3250</v>
      </c>
      <c r="C2992" t="s">
        <v>26</v>
      </c>
      <c r="D2992" s="4">
        <v>0.12050000000000001</v>
      </c>
      <c r="E2992" t="s">
        <v>21</v>
      </c>
      <c r="F2992" t="s">
        <v>40</v>
      </c>
      <c r="H2992" t="s">
        <v>24</v>
      </c>
      <c r="I2992" s="6">
        <v>79200</v>
      </c>
      <c r="J2992" s="8" t="str">
        <f t="shared" si="277"/>
        <v>HIGH</v>
      </c>
      <c r="K2992" t="s">
        <v>29</v>
      </c>
      <c r="L2992" t="s">
        <v>77</v>
      </c>
      <c r="M2992" s="13">
        <v>0.10730000000000001</v>
      </c>
      <c r="N2992" s="13">
        <v>10.73</v>
      </c>
      <c r="O2992">
        <v>700</v>
      </c>
      <c r="P2992">
        <v>704</v>
      </c>
      <c r="Q2992">
        <f t="shared" si="278"/>
        <v>702</v>
      </c>
      <c r="R2992" s="8" t="str">
        <f t="shared" si="279"/>
        <v>GOOD</v>
      </c>
      <c r="S2992">
        <f t="shared" si="276"/>
        <v>3</v>
      </c>
      <c r="T2992" s="8" t="str">
        <f t="shared" si="280"/>
        <v>LOW</v>
      </c>
      <c r="U2992" s="8" t="str">
        <f t="shared" si="281"/>
        <v>Strong Profile</v>
      </c>
    </row>
    <row r="2993" spans="1:21" x14ac:dyDescent="0.3">
      <c r="A2993">
        <v>64671696</v>
      </c>
      <c r="B2993" s="6">
        <v>6500</v>
      </c>
      <c r="C2993" t="s">
        <v>26</v>
      </c>
      <c r="D2993" s="4">
        <v>8.1799999999999998E-2</v>
      </c>
      <c r="E2993" t="s">
        <v>34</v>
      </c>
      <c r="F2993" t="s">
        <v>35</v>
      </c>
      <c r="G2993" t="s">
        <v>72</v>
      </c>
      <c r="H2993" t="s">
        <v>24</v>
      </c>
      <c r="I2993" s="6">
        <v>26000</v>
      </c>
      <c r="J2993" s="8" t="str">
        <f t="shared" si="277"/>
        <v>LOW</v>
      </c>
      <c r="K2993" t="s">
        <v>29</v>
      </c>
      <c r="L2993" t="s">
        <v>25</v>
      </c>
      <c r="M2993" s="13">
        <v>0.18559999999999999</v>
      </c>
      <c r="N2993" s="13">
        <v>18.559999999999999</v>
      </c>
      <c r="O2993">
        <v>675</v>
      </c>
      <c r="P2993">
        <v>679</v>
      </c>
      <c r="Q2993">
        <f t="shared" si="278"/>
        <v>677</v>
      </c>
      <c r="R2993" s="8" t="str">
        <f t="shared" si="279"/>
        <v>FAIR</v>
      </c>
      <c r="S2993">
        <f t="shared" si="276"/>
        <v>1</v>
      </c>
      <c r="T2993" s="8" t="str">
        <f t="shared" si="280"/>
        <v>HIGH</v>
      </c>
      <c r="U2993" s="8" t="str">
        <f t="shared" si="281"/>
        <v>High DTI / Low Income / Low FICO</v>
      </c>
    </row>
    <row r="2994" spans="1:21" x14ac:dyDescent="0.3">
      <c r="A2994">
        <v>66403089</v>
      </c>
      <c r="B2994" s="6">
        <v>20000</v>
      </c>
      <c r="C2994" t="s">
        <v>26</v>
      </c>
      <c r="D2994" s="4">
        <v>6.8900000000000003E-2</v>
      </c>
      <c r="E2994" t="s">
        <v>45</v>
      </c>
      <c r="F2994" t="s">
        <v>46</v>
      </c>
      <c r="G2994" t="s">
        <v>33</v>
      </c>
      <c r="H2994" t="s">
        <v>37</v>
      </c>
      <c r="I2994" s="6">
        <v>86604</v>
      </c>
      <c r="J2994" s="8" t="str">
        <f t="shared" si="277"/>
        <v>HIGH</v>
      </c>
      <c r="K2994" t="s">
        <v>29</v>
      </c>
      <c r="L2994" t="s">
        <v>20</v>
      </c>
      <c r="M2994" s="13">
        <v>0.18840000000000001</v>
      </c>
      <c r="N2994" s="13">
        <v>18.84</v>
      </c>
      <c r="O2994">
        <v>735</v>
      </c>
      <c r="P2994">
        <v>739</v>
      </c>
      <c r="Q2994">
        <f t="shared" si="278"/>
        <v>737</v>
      </c>
      <c r="R2994" s="8" t="str">
        <f t="shared" si="279"/>
        <v>GOOD</v>
      </c>
      <c r="S2994">
        <f t="shared" si="276"/>
        <v>2</v>
      </c>
      <c r="T2994" s="8" t="str">
        <f t="shared" si="280"/>
        <v>MEDIUM</v>
      </c>
      <c r="U2994" s="8" t="str">
        <f t="shared" si="281"/>
        <v>Moderate DTI/Income/FICO</v>
      </c>
    </row>
    <row r="2995" spans="1:21" x14ac:dyDescent="0.3">
      <c r="A2995">
        <v>67387258</v>
      </c>
      <c r="B2995" s="6">
        <v>14675</v>
      </c>
      <c r="C2995" t="s">
        <v>14</v>
      </c>
      <c r="D2995" s="4">
        <v>0.13669999999999999</v>
      </c>
      <c r="E2995" t="s">
        <v>21</v>
      </c>
      <c r="F2995" t="s">
        <v>30</v>
      </c>
      <c r="G2995" t="s">
        <v>33</v>
      </c>
      <c r="H2995" t="s">
        <v>24</v>
      </c>
      <c r="I2995" s="6">
        <v>40000</v>
      </c>
      <c r="J2995" s="8" t="str">
        <f t="shared" si="277"/>
        <v>LOW</v>
      </c>
      <c r="K2995" t="s">
        <v>29</v>
      </c>
      <c r="L2995" t="s">
        <v>20</v>
      </c>
      <c r="M2995" s="13">
        <v>0.13339999999999999</v>
      </c>
      <c r="N2995" s="13">
        <v>13.34</v>
      </c>
      <c r="O2995">
        <v>730</v>
      </c>
      <c r="P2995">
        <v>734</v>
      </c>
      <c r="Q2995">
        <f t="shared" si="278"/>
        <v>732</v>
      </c>
      <c r="R2995" s="8" t="str">
        <f t="shared" si="279"/>
        <v>GOOD</v>
      </c>
      <c r="S2995">
        <f t="shared" si="276"/>
        <v>1</v>
      </c>
      <c r="T2995" s="8" t="str">
        <f t="shared" si="280"/>
        <v>HIGH</v>
      </c>
      <c r="U2995" s="8" t="str">
        <f t="shared" si="281"/>
        <v>High DTI / Low Income / Low FICO</v>
      </c>
    </row>
    <row r="2996" spans="1:21" x14ac:dyDescent="0.3">
      <c r="A2996">
        <v>66551111</v>
      </c>
      <c r="B2996" s="6">
        <v>15000</v>
      </c>
      <c r="C2996" t="s">
        <v>26</v>
      </c>
      <c r="D2996" s="4">
        <v>5.3200000000000004E-2</v>
      </c>
      <c r="E2996" t="s">
        <v>45</v>
      </c>
      <c r="F2996" t="s">
        <v>57</v>
      </c>
      <c r="H2996" t="s">
        <v>24</v>
      </c>
      <c r="I2996" s="6">
        <v>48000</v>
      </c>
      <c r="J2996" s="8" t="str">
        <f t="shared" si="277"/>
        <v>MEDIUM</v>
      </c>
      <c r="K2996" t="s">
        <v>29</v>
      </c>
      <c r="L2996" t="s">
        <v>20</v>
      </c>
      <c r="M2996" s="13">
        <v>0.13570000000000002</v>
      </c>
      <c r="N2996" s="13">
        <v>13.570000000000002</v>
      </c>
      <c r="O2996">
        <v>720</v>
      </c>
      <c r="P2996">
        <v>724</v>
      </c>
      <c r="Q2996">
        <f t="shared" si="278"/>
        <v>722</v>
      </c>
      <c r="R2996" s="8" t="str">
        <f t="shared" si="279"/>
        <v>GOOD</v>
      </c>
      <c r="S2996">
        <f t="shared" si="276"/>
        <v>2</v>
      </c>
      <c r="T2996" s="8" t="str">
        <f t="shared" si="280"/>
        <v>MEDIUM</v>
      </c>
      <c r="U2996" s="8" t="str">
        <f t="shared" si="281"/>
        <v>Moderate DTI/Income/FICO</v>
      </c>
    </row>
    <row r="2997" spans="1:21" x14ac:dyDescent="0.3">
      <c r="A2997">
        <v>67980177</v>
      </c>
      <c r="B2997" s="6">
        <v>28000</v>
      </c>
      <c r="C2997" t="s">
        <v>14</v>
      </c>
      <c r="D2997" s="4">
        <v>8.3800000000000013E-2</v>
      </c>
      <c r="E2997" t="s">
        <v>34</v>
      </c>
      <c r="F2997" t="s">
        <v>35</v>
      </c>
      <c r="G2997" t="s">
        <v>17</v>
      </c>
      <c r="H2997" t="s">
        <v>24</v>
      </c>
      <c r="I2997" s="6">
        <v>135000</v>
      </c>
      <c r="J2997" s="8" t="str">
        <f t="shared" si="277"/>
        <v>HIGH</v>
      </c>
      <c r="K2997" t="s">
        <v>19</v>
      </c>
      <c r="L2997" t="s">
        <v>20</v>
      </c>
      <c r="M2997" s="13">
        <v>0.2298</v>
      </c>
      <c r="N2997" s="13">
        <v>22.98</v>
      </c>
      <c r="O2997">
        <v>725</v>
      </c>
      <c r="P2997">
        <v>729</v>
      </c>
      <c r="Q2997">
        <f t="shared" si="278"/>
        <v>727</v>
      </c>
      <c r="R2997" s="8" t="str">
        <f t="shared" si="279"/>
        <v>GOOD</v>
      </c>
      <c r="S2997">
        <f t="shared" si="276"/>
        <v>1</v>
      </c>
      <c r="T2997" s="8" t="str">
        <f t="shared" si="280"/>
        <v>HIGH</v>
      </c>
      <c r="U2997" s="8" t="str">
        <f t="shared" si="281"/>
        <v>High DTI / Low Income / Low FICO</v>
      </c>
    </row>
    <row r="2998" spans="1:21" x14ac:dyDescent="0.3">
      <c r="A2998">
        <v>65171021</v>
      </c>
      <c r="B2998" s="6">
        <v>10000</v>
      </c>
      <c r="C2998" t="s">
        <v>26</v>
      </c>
      <c r="D2998" s="4">
        <v>0.12590000000000001</v>
      </c>
      <c r="E2998" t="s">
        <v>21</v>
      </c>
      <c r="F2998" t="s">
        <v>22</v>
      </c>
      <c r="G2998" t="s">
        <v>23</v>
      </c>
      <c r="H2998" t="s">
        <v>37</v>
      </c>
      <c r="I2998" s="6">
        <v>65000</v>
      </c>
      <c r="J2998" s="8" t="str">
        <f t="shared" si="277"/>
        <v>HIGH</v>
      </c>
      <c r="K2998" t="s">
        <v>29</v>
      </c>
      <c r="L2998" t="s">
        <v>20</v>
      </c>
      <c r="M2998" s="13">
        <v>3.1E-2</v>
      </c>
      <c r="N2998" s="13">
        <v>3.1</v>
      </c>
      <c r="O2998">
        <v>660</v>
      </c>
      <c r="P2998">
        <v>664</v>
      </c>
      <c r="Q2998">
        <f t="shared" si="278"/>
        <v>662</v>
      </c>
      <c r="R2998" s="8" t="str">
        <f t="shared" si="279"/>
        <v>FAIR</v>
      </c>
      <c r="S2998">
        <f t="shared" si="276"/>
        <v>2</v>
      </c>
      <c r="T2998" s="8" t="str">
        <f t="shared" si="280"/>
        <v>MEDIUM</v>
      </c>
      <c r="U2998" s="8" t="str">
        <f t="shared" si="281"/>
        <v>Moderate DTI/Income/FICO</v>
      </c>
    </row>
    <row r="2999" spans="1:21" x14ac:dyDescent="0.3">
      <c r="A2999">
        <v>63671222</v>
      </c>
      <c r="B2999" s="6">
        <v>7000</v>
      </c>
      <c r="C2999" t="s">
        <v>26</v>
      </c>
      <c r="D2999" s="4">
        <v>0.1099</v>
      </c>
      <c r="E2999" t="s">
        <v>34</v>
      </c>
      <c r="F2999" t="s">
        <v>49</v>
      </c>
      <c r="G2999" t="s">
        <v>60</v>
      </c>
      <c r="H2999" t="s">
        <v>37</v>
      </c>
      <c r="I2999" s="6">
        <v>33072</v>
      </c>
      <c r="J2999" s="8" t="str">
        <f t="shared" si="277"/>
        <v>LOW</v>
      </c>
      <c r="K2999" t="s">
        <v>29</v>
      </c>
      <c r="L2999" t="s">
        <v>20</v>
      </c>
      <c r="M2999" s="13">
        <v>0.2772</v>
      </c>
      <c r="N2999" s="13">
        <v>27.72</v>
      </c>
      <c r="O2999">
        <v>670</v>
      </c>
      <c r="P2999">
        <v>674</v>
      </c>
      <c r="Q2999">
        <f t="shared" si="278"/>
        <v>672</v>
      </c>
      <c r="R2999" s="8" t="str">
        <f t="shared" si="279"/>
        <v>FAIR</v>
      </c>
      <c r="S2999">
        <f t="shared" si="276"/>
        <v>1</v>
      </c>
      <c r="T2999" s="8" t="str">
        <f t="shared" si="280"/>
        <v>HIGH</v>
      </c>
      <c r="U2999" s="8" t="str">
        <f t="shared" si="281"/>
        <v>High DTI / Low Income / Low FICO</v>
      </c>
    </row>
    <row r="3000" spans="1:21" x14ac:dyDescent="0.3">
      <c r="A3000">
        <v>63908285</v>
      </c>
      <c r="B3000" s="6">
        <v>10000</v>
      </c>
      <c r="C3000" t="s">
        <v>14</v>
      </c>
      <c r="D3000" s="4">
        <v>0.182</v>
      </c>
      <c r="E3000" t="s">
        <v>43</v>
      </c>
      <c r="F3000" t="s">
        <v>65</v>
      </c>
      <c r="G3000" t="s">
        <v>23</v>
      </c>
      <c r="H3000" t="s">
        <v>37</v>
      </c>
      <c r="I3000" s="6">
        <v>40000</v>
      </c>
      <c r="J3000" s="8" t="str">
        <f t="shared" si="277"/>
        <v>LOW</v>
      </c>
      <c r="K3000" t="s">
        <v>74</v>
      </c>
      <c r="L3000" t="s">
        <v>20</v>
      </c>
      <c r="M3000" s="13">
        <v>0.25890000000000002</v>
      </c>
      <c r="N3000" s="13">
        <v>25.89</v>
      </c>
      <c r="O3000">
        <v>670</v>
      </c>
      <c r="P3000">
        <v>674</v>
      </c>
      <c r="Q3000">
        <f t="shared" si="278"/>
        <v>672</v>
      </c>
      <c r="R3000" s="8" t="str">
        <f t="shared" si="279"/>
        <v>FAIR</v>
      </c>
      <c r="S3000">
        <f t="shared" si="276"/>
        <v>1</v>
      </c>
      <c r="T3000" s="8" t="str">
        <f t="shared" si="280"/>
        <v>HIGH</v>
      </c>
      <c r="U3000" s="8" t="str">
        <f t="shared" si="281"/>
        <v>High DTI / Low Income / Low FICO</v>
      </c>
    </row>
    <row r="3001" spans="1:21" x14ac:dyDescent="0.3">
      <c r="A3001">
        <v>65282883</v>
      </c>
      <c r="B3001" s="6">
        <v>30000</v>
      </c>
      <c r="C3001" t="s">
        <v>14</v>
      </c>
      <c r="D3001" s="4">
        <v>0.1318</v>
      </c>
      <c r="E3001" t="s">
        <v>21</v>
      </c>
      <c r="F3001" t="s">
        <v>32</v>
      </c>
      <c r="G3001" t="s">
        <v>33</v>
      </c>
      <c r="H3001" t="s">
        <v>24</v>
      </c>
      <c r="I3001" s="6">
        <v>80000</v>
      </c>
      <c r="J3001" s="8" t="str">
        <f t="shared" si="277"/>
        <v>HIGH</v>
      </c>
      <c r="K3001" t="s">
        <v>29</v>
      </c>
      <c r="L3001" t="s">
        <v>20</v>
      </c>
      <c r="M3001" s="13">
        <v>0.33560000000000001</v>
      </c>
      <c r="N3001" s="13">
        <v>33.56</v>
      </c>
      <c r="O3001">
        <v>695</v>
      </c>
      <c r="P3001">
        <v>699</v>
      </c>
      <c r="Q3001">
        <f t="shared" si="278"/>
        <v>697</v>
      </c>
      <c r="R3001" s="8" t="str">
        <f t="shared" si="279"/>
        <v>FAIR</v>
      </c>
      <c r="S3001">
        <f t="shared" si="276"/>
        <v>1</v>
      </c>
      <c r="T3001" s="8" t="str">
        <f t="shared" si="280"/>
        <v>HIGH</v>
      </c>
      <c r="U3001" s="8" t="str">
        <f t="shared" si="281"/>
        <v>High DTI / Low Income / Low FICO</v>
      </c>
    </row>
    <row r="3002" spans="1:21" x14ac:dyDescent="0.3">
      <c r="A3002">
        <v>62277979</v>
      </c>
      <c r="B3002" s="6">
        <v>17500</v>
      </c>
      <c r="C3002" t="s">
        <v>14</v>
      </c>
      <c r="D3002" s="4">
        <v>0.27879999999999999</v>
      </c>
      <c r="E3002" t="s">
        <v>83</v>
      </c>
      <c r="F3002" t="s">
        <v>89</v>
      </c>
      <c r="G3002" t="s">
        <v>72</v>
      </c>
      <c r="H3002" t="s">
        <v>37</v>
      </c>
      <c r="I3002" s="6">
        <v>35000</v>
      </c>
      <c r="J3002" s="8" t="str">
        <f t="shared" si="277"/>
        <v>LOW</v>
      </c>
      <c r="K3002" t="s">
        <v>48</v>
      </c>
      <c r="L3002" t="s">
        <v>20</v>
      </c>
      <c r="M3002" s="13">
        <v>0.3196</v>
      </c>
      <c r="N3002" s="13">
        <v>31.96</v>
      </c>
      <c r="O3002">
        <v>695</v>
      </c>
      <c r="P3002">
        <v>699</v>
      </c>
      <c r="Q3002">
        <f t="shared" si="278"/>
        <v>697</v>
      </c>
      <c r="R3002" s="8" t="str">
        <f t="shared" si="279"/>
        <v>FAIR</v>
      </c>
      <c r="S3002">
        <f t="shared" si="276"/>
        <v>1</v>
      </c>
      <c r="T3002" s="8" t="str">
        <f t="shared" si="280"/>
        <v>HIGH</v>
      </c>
      <c r="U3002" s="8" t="str">
        <f t="shared" si="281"/>
        <v>High DTI / Low Income / Low FICO</v>
      </c>
    </row>
    <row r="3003" spans="1:21" x14ac:dyDescent="0.3">
      <c r="A3003">
        <v>63928442</v>
      </c>
      <c r="B3003" s="6">
        <v>12000</v>
      </c>
      <c r="C3003" t="s">
        <v>26</v>
      </c>
      <c r="D3003" s="4">
        <v>5.3200000000000004E-2</v>
      </c>
      <c r="E3003" t="s">
        <v>45</v>
      </c>
      <c r="F3003" t="s">
        <v>57</v>
      </c>
      <c r="G3003" t="s">
        <v>33</v>
      </c>
      <c r="H3003" t="s">
        <v>37</v>
      </c>
      <c r="I3003" s="6">
        <v>80000</v>
      </c>
      <c r="J3003" s="8" t="str">
        <f t="shared" si="277"/>
        <v>HIGH</v>
      </c>
      <c r="K3003" t="s">
        <v>29</v>
      </c>
      <c r="L3003" t="s">
        <v>20</v>
      </c>
      <c r="M3003" s="13">
        <v>0.28170000000000001</v>
      </c>
      <c r="N3003" s="13">
        <v>28.17</v>
      </c>
      <c r="O3003">
        <v>725</v>
      </c>
      <c r="P3003">
        <v>729</v>
      </c>
      <c r="Q3003">
        <f t="shared" si="278"/>
        <v>727</v>
      </c>
      <c r="R3003" s="8" t="str">
        <f t="shared" si="279"/>
        <v>GOOD</v>
      </c>
      <c r="S3003">
        <f t="shared" si="276"/>
        <v>1</v>
      </c>
      <c r="T3003" s="8" t="str">
        <f t="shared" si="280"/>
        <v>HIGH</v>
      </c>
      <c r="U3003" s="8" t="str">
        <f t="shared" si="281"/>
        <v>High DTI / Low Income / Low FICO</v>
      </c>
    </row>
    <row r="3004" spans="1:21" x14ac:dyDescent="0.3">
      <c r="A3004">
        <v>65160547</v>
      </c>
      <c r="B3004" s="6">
        <v>3875</v>
      </c>
      <c r="C3004" t="s">
        <v>26</v>
      </c>
      <c r="D3004" s="4">
        <v>0.18489999999999998</v>
      </c>
      <c r="E3004" t="s">
        <v>43</v>
      </c>
      <c r="F3004" t="s">
        <v>70</v>
      </c>
      <c r="G3004" t="s">
        <v>36</v>
      </c>
      <c r="H3004" t="s">
        <v>37</v>
      </c>
      <c r="I3004" s="6">
        <v>55000</v>
      </c>
      <c r="J3004" s="8" t="str">
        <f t="shared" si="277"/>
        <v>MEDIUM</v>
      </c>
      <c r="K3004" t="s">
        <v>29</v>
      </c>
      <c r="L3004" t="s">
        <v>20</v>
      </c>
      <c r="M3004" s="13">
        <v>5.5599999999999997E-2</v>
      </c>
      <c r="N3004" s="13">
        <v>5.56</v>
      </c>
      <c r="O3004">
        <v>670</v>
      </c>
      <c r="P3004">
        <v>674</v>
      </c>
      <c r="Q3004">
        <f t="shared" si="278"/>
        <v>672</v>
      </c>
      <c r="R3004" s="8" t="str">
        <f t="shared" si="279"/>
        <v>FAIR</v>
      </c>
      <c r="S3004">
        <f t="shared" si="276"/>
        <v>2</v>
      </c>
      <c r="T3004" s="8" t="str">
        <f t="shared" si="280"/>
        <v>MEDIUM</v>
      </c>
      <c r="U3004" s="8" t="str">
        <f t="shared" si="281"/>
        <v>Moderate DTI/Income/FICO</v>
      </c>
    </row>
    <row r="3005" spans="1:21" x14ac:dyDescent="0.3">
      <c r="A3005">
        <v>63479538</v>
      </c>
      <c r="B3005" s="6">
        <v>15000</v>
      </c>
      <c r="C3005" t="s">
        <v>14</v>
      </c>
      <c r="D3005" s="4">
        <v>0.1399</v>
      </c>
      <c r="E3005" t="s">
        <v>21</v>
      </c>
      <c r="F3005" t="s">
        <v>30</v>
      </c>
      <c r="G3005" t="s">
        <v>28</v>
      </c>
      <c r="H3005" t="s">
        <v>24</v>
      </c>
      <c r="I3005" s="6">
        <v>40000</v>
      </c>
      <c r="J3005" s="8" t="str">
        <f t="shared" si="277"/>
        <v>LOW</v>
      </c>
      <c r="K3005" t="s">
        <v>29</v>
      </c>
      <c r="L3005" t="s">
        <v>20</v>
      </c>
      <c r="M3005" s="13">
        <v>0.16140000000000002</v>
      </c>
      <c r="N3005" s="13">
        <v>16.14</v>
      </c>
      <c r="O3005">
        <v>665</v>
      </c>
      <c r="P3005">
        <v>669</v>
      </c>
      <c r="Q3005">
        <f t="shared" si="278"/>
        <v>667</v>
      </c>
      <c r="R3005" s="8" t="str">
        <f t="shared" si="279"/>
        <v>FAIR</v>
      </c>
      <c r="S3005">
        <f t="shared" si="276"/>
        <v>1</v>
      </c>
      <c r="T3005" s="8" t="str">
        <f t="shared" si="280"/>
        <v>HIGH</v>
      </c>
      <c r="U3005" s="8" t="str">
        <f t="shared" si="281"/>
        <v>High DTI / Low Income / Low FICO</v>
      </c>
    </row>
    <row r="3006" spans="1:21" x14ac:dyDescent="0.3">
      <c r="A3006">
        <v>65128269</v>
      </c>
      <c r="B3006" s="6">
        <v>16000</v>
      </c>
      <c r="C3006" t="s">
        <v>26</v>
      </c>
      <c r="D3006" s="4">
        <v>9.9900000000000003E-2</v>
      </c>
      <c r="E3006" t="s">
        <v>34</v>
      </c>
      <c r="F3006" t="s">
        <v>58</v>
      </c>
      <c r="G3006" t="s">
        <v>33</v>
      </c>
      <c r="H3006" t="s">
        <v>24</v>
      </c>
      <c r="I3006" s="6">
        <v>77000</v>
      </c>
      <c r="J3006" s="8" t="str">
        <f t="shared" si="277"/>
        <v>HIGH</v>
      </c>
      <c r="K3006" t="s">
        <v>29</v>
      </c>
      <c r="L3006" t="s">
        <v>25</v>
      </c>
      <c r="M3006" s="13">
        <v>0.14480000000000001</v>
      </c>
      <c r="N3006" s="13">
        <v>14.48</v>
      </c>
      <c r="O3006">
        <v>700</v>
      </c>
      <c r="P3006">
        <v>704</v>
      </c>
      <c r="Q3006">
        <f t="shared" si="278"/>
        <v>702</v>
      </c>
      <c r="R3006" s="8" t="str">
        <f t="shared" si="279"/>
        <v>GOOD</v>
      </c>
      <c r="S3006">
        <f t="shared" si="276"/>
        <v>2</v>
      </c>
      <c r="T3006" s="8" t="str">
        <f t="shared" si="280"/>
        <v>MEDIUM</v>
      </c>
      <c r="U3006" s="8" t="str">
        <f t="shared" si="281"/>
        <v>Moderate DTI/Income/FICO</v>
      </c>
    </row>
    <row r="3007" spans="1:21" x14ac:dyDescent="0.3">
      <c r="A3007">
        <v>65756028</v>
      </c>
      <c r="B3007" s="6">
        <v>19000</v>
      </c>
      <c r="C3007" t="s">
        <v>26</v>
      </c>
      <c r="D3007" s="4">
        <v>9.9900000000000003E-2</v>
      </c>
      <c r="E3007" t="s">
        <v>34</v>
      </c>
      <c r="F3007" t="s">
        <v>58</v>
      </c>
      <c r="G3007" t="s">
        <v>50</v>
      </c>
      <c r="H3007" t="s">
        <v>24</v>
      </c>
      <c r="I3007" s="6">
        <v>60000</v>
      </c>
      <c r="J3007" s="8" t="str">
        <f t="shared" si="277"/>
        <v>MEDIUM</v>
      </c>
      <c r="K3007" t="s">
        <v>29</v>
      </c>
      <c r="L3007" t="s">
        <v>20</v>
      </c>
      <c r="M3007" s="13">
        <v>0.16039999999999999</v>
      </c>
      <c r="N3007" s="13">
        <v>16.04</v>
      </c>
      <c r="O3007">
        <v>740</v>
      </c>
      <c r="P3007">
        <v>744</v>
      </c>
      <c r="Q3007">
        <f t="shared" si="278"/>
        <v>742</v>
      </c>
      <c r="R3007" s="8" t="str">
        <f t="shared" si="279"/>
        <v>GOOD</v>
      </c>
      <c r="S3007">
        <f t="shared" si="276"/>
        <v>2</v>
      </c>
      <c r="T3007" s="8" t="str">
        <f t="shared" si="280"/>
        <v>MEDIUM</v>
      </c>
      <c r="U3007" s="8" t="str">
        <f t="shared" si="281"/>
        <v>Moderate DTI/Income/FICO</v>
      </c>
    </row>
    <row r="3008" spans="1:21" x14ac:dyDescent="0.3">
      <c r="A3008">
        <v>64771570</v>
      </c>
      <c r="B3008" s="6">
        <v>15000</v>
      </c>
      <c r="C3008" t="s">
        <v>14</v>
      </c>
      <c r="D3008" s="4">
        <v>0.14330000000000001</v>
      </c>
      <c r="E3008" t="s">
        <v>21</v>
      </c>
      <c r="F3008" t="s">
        <v>56</v>
      </c>
      <c r="H3008" t="s">
        <v>24</v>
      </c>
      <c r="I3008" s="6">
        <v>36480</v>
      </c>
      <c r="J3008" s="8" t="str">
        <f t="shared" si="277"/>
        <v>LOW</v>
      </c>
      <c r="K3008" t="s">
        <v>19</v>
      </c>
      <c r="L3008" t="s">
        <v>25</v>
      </c>
      <c r="M3008" s="13">
        <v>0.34079999999999999</v>
      </c>
      <c r="N3008" s="13">
        <v>34.08</v>
      </c>
      <c r="O3008">
        <v>725</v>
      </c>
      <c r="P3008">
        <v>729</v>
      </c>
      <c r="Q3008">
        <f t="shared" si="278"/>
        <v>727</v>
      </c>
      <c r="R3008" s="8" t="str">
        <f t="shared" si="279"/>
        <v>GOOD</v>
      </c>
      <c r="S3008">
        <f t="shared" si="276"/>
        <v>1</v>
      </c>
      <c r="T3008" s="8" t="str">
        <f t="shared" si="280"/>
        <v>HIGH</v>
      </c>
      <c r="U3008" s="8" t="str">
        <f t="shared" si="281"/>
        <v>High DTI / Low Income / Low FICO</v>
      </c>
    </row>
    <row r="3009" spans="1:21" x14ac:dyDescent="0.3">
      <c r="A3009">
        <v>67979459</v>
      </c>
      <c r="B3009" s="6">
        <v>2800</v>
      </c>
      <c r="C3009" t="s">
        <v>26</v>
      </c>
      <c r="D3009" s="4">
        <v>0.14480000000000001</v>
      </c>
      <c r="E3009" t="s">
        <v>21</v>
      </c>
      <c r="F3009" t="s">
        <v>56</v>
      </c>
      <c r="G3009" t="s">
        <v>33</v>
      </c>
      <c r="H3009" t="s">
        <v>24</v>
      </c>
      <c r="I3009" s="6">
        <v>34000</v>
      </c>
      <c r="J3009" s="8" t="str">
        <f t="shared" si="277"/>
        <v>LOW</v>
      </c>
      <c r="K3009" t="s">
        <v>29</v>
      </c>
      <c r="L3009" t="s">
        <v>25</v>
      </c>
      <c r="M3009" s="13">
        <v>9.64E-2</v>
      </c>
      <c r="N3009" s="13">
        <v>9.64</v>
      </c>
      <c r="O3009">
        <v>665</v>
      </c>
      <c r="P3009">
        <v>669</v>
      </c>
      <c r="Q3009">
        <f t="shared" si="278"/>
        <v>667</v>
      </c>
      <c r="R3009" s="8" t="str">
        <f t="shared" si="279"/>
        <v>FAIR</v>
      </c>
      <c r="S3009">
        <f t="shared" si="276"/>
        <v>1</v>
      </c>
      <c r="T3009" s="8" t="str">
        <f t="shared" si="280"/>
        <v>HIGH</v>
      </c>
      <c r="U3009" s="8" t="str">
        <f t="shared" si="281"/>
        <v>High DTI / Low Income / Low FICO</v>
      </c>
    </row>
    <row r="3010" spans="1:21" x14ac:dyDescent="0.3">
      <c r="A3010">
        <v>65293226</v>
      </c>
      <c r="B3010" s="6">
        <v>16800</v>
      </c>
      <c r="C3010" t="s">
        <v>14</v>
      </c>
      <c r="D3010" s="4">
        <v>0.18489999999999998</v>
      </c>
      <c r="E3010" t="s">
        <v>43</v>
      </c>
      <c r="F3010" t="s">
        <v>70</v>
      </c>
      <c r="G3010" t="s">
        <v>36</v>
      </c>
      <c r="H3010" t="s">
        <v>18</v>
      </c>
      <c r="I3010" s="6">
        <v>42000</v>
      </c>
      <c r="J3010" s="8" t="str">
        <f t="shared" si="277"/>
        <v>MEDIUM</v>
      </c>
      <c r="K3010" t="s">
        <v>19</v>
      </c>
      <c r="L3010" t="s">
        <v>20</v>
      </c>
      <c r="M3010" s="13">
        <v>0.20629999999999998</v>
      </c>
      <c r="N3010" s="13">
        <v>20.63</v>
      </c>
      <c r="O3010">
        <v>675</v>
      </c>
      <c r="P3010">
        <v>679</v>
      </c>
      <c r="Q3010">
        <f t="shared" si="278"/>
        <v>677</v>
      </c>
      <c r="R3010" s="8" t="str">
        <f t="shared" si="279"/>
        <v>FAIR</v>
      </c>
      <c r="S3010">
        <f t="shared" ref="S3010:S3073" si="282">IF(AND(M3010&lt;0.12, I3010&gt;60000, Q3010&gt;700), 3, IF(AND(M3010&lt;0.2, I3010&gt;40000, Q3010&gt;660), 2, 1))</f>
        <v>1</v>
      </c>
      <c r="T3010" s="8" t="str">
        <f t="shared" si="280"/>
        <v>HIGH</v>
      </c>
      <c r="U3010" s="8" t="str">
        <f t="shared" si="281"/>
        <v>High DTI / Low Income / Low FICO</v>
      </c>
    </row>
    <row r="3011" spans="1:21" x14ac:dyDescent="0.3">
      <c r="A3011">
        <v>63407479</v>
      </c>
      <c r="B3011" s="6">
        <v>12000</v>
      </c>
      <c r="C3011" t="s">
        <v>26</v>
      </c>
      <c r="D3011" s="4">
        <v>8.1799999999999998E-2</v>
      </c>
      <c r="E3011" t="s">
        <v>34</v>
      </c>
      <c r="F3011" t="s">
        <v>35</v>
      </c>
      <c r="G3011" t="s">
        <v>17</v>
      </c>
      <c r="H3011" t="s">
        <v>24</v>
      </c>
      <c r="I3011" s="6">
        <v>42000</v>
      </c>
      <c r="J3011" s="8" t="str">
        <f t="shared" ref="J3011:J3074" si="283">IF(I3011&gt;60000,"HIGH",IF(I3011&gt;40000,"MEDIUM","LOW"))</f>
        <v>MEDIUM</v>
      </c>
      <c r="K3011" t="s">
        <v>29</v>
      </c>
      <c r="L3011" t="s">
        <v>20</v>
      </c>
      <c r="M3011" s="13">
        <v>0.31340000000000001</v>
      </c>
      <c r="N3011" s="13">
        <v>31.34</v>
      </c>
      <c r="O3011">
        <v>700</v>
      </c>
      <c r="P3011">
        <v>704</v>
      </c>
      <c r="Q3011">
        <f t="shared" ref="Q3011:Q3074" si="284">AVERAGE(O3011,P3011)</f>
        <v>702</v>
      </c>
      <c r="R3011" s="8" t="str">
        <f t="shared" ref="R3011:R3074" si="285">IF(Q3011&gt;700,"GOOD",IF(Q3011&gt;660,"FAIR","POOR"))</f>
        <v>GOOD</v>
      </c>
      <c r="S3011">
        <f t="shared" si="282"/>
        <v>1</v>
      </c>
      <c r="T3011" s="8" t="str">
        <f t="shared" ref="T3011:T3074" si="286">IF(S3011=3, "LOW", IF(S3011=2, "MEDIUM", "HIGH"))</f>
        <v>HIGH</v>
      </c>
      <c r="U3011" s="8" t="str">
        <f t="shared" ref="U3011:U3074" si="287">IF(S3011=1, "High DTI / Low Income / Low FICO", IF(S3011=2, "Moderate DTI/Income/FICO", "Strong Profile"))</f>
        <v>High DTI / Low Income / Low FICO</v>
      </c>
    </row>
    <row r="3012" spans="1:21" x14ac:dyDescent="0.3">
      <c r="A3012">
        <v>63437196</v>
      </c>
      <c r="B3012" s="6">
        <v>4000</v>
      </c>
      <c r="C3012" t="s">
        <v>26</v>
      </c>
      <c r="D3012" s="4">
        <v>0.1333</v>
      </c>
      <c r="E3012" t="s">
        <v>21</v>
      </c>
      <c r="F3012" t="s">
        <v>32</v>
      </c>
      <c r="G3012" t="s">
        <v>33</v>
      </c>
      <c r="H3012" t="s">
        <v>24</v>
      </c>
      <c r="I3012" s="6">
        <v>105000</v>
      </c>
      <c r="J3012" s="8" t="str">
        <f t="shared" si="283"/>
        <v>HIGH</v>
      </c>
      <c r="K3012" t="s">
        <v>29</v>
      </c>
      <c r="L3012" t="s">
        <v>59</v>
      </c>
      <c r="M3012" s="13">
        <v>0.217</v>
      </c>
      <c r="N3012" s="13">
        <v>21.7</v>
      </c>
      <c r="O3012">
        <v>670</v>
      </c>
      <c r="P3012">
        <v>674</v>
      </c>
      <c r="Q3012">
        <f t="shared" si="284"/>
        <v>672</v>
      </c>
      <c r="R3012" s="8" t="str">
        <f t="shared" si="285"/>
        <v>FAIR</v>
      </c>
      <c r="S3012">
        <f t="shared" si="282"/>
        <v>1</v>
      </c>
      <c r="T3012" s="8" t="str">
        <f t="shared" si="286"/>
        <v>HIGH</v>
      </c>
      <c r="U3012" s="8" t="str">
        <f t="shared" si="287"/>
        <v>High DTI / Low Income / Low FICO</v>
      </c>
    </row>
    <row r="3013" spans="1:21" x14ac:dyDescent="0.3">
      <c r="A3013">
        <v>66600220</v>
      </c>
      <c r="B3013" s="6">
        <v>10000</v>
      </c>
      <c r="C3013" t="s">
        <v>26</v>
      </c>
      <c r="D3013" s="4">
        <v>9.1700000000000004E-2</v>
      </c>
      <c r="E3013" t="s">
        <v>34</v>
      </c>
      <c r="F3013" t="s">
        <v>68</v>
      </c>
      <c r="G3013" t="s">
        <v>17</v>
      </c>
      <c r="H3013" t="s">
        <v>24</v>
      </c>
      <c r="I3013" s="6">
        <v>72000</v>
      </c>
      <c r="J3013" s="8" t="str">
        <f t="shared" si="283"/>
        <v>HIGH</v>
      </c>
      <c r="K3013" t="s">
        <v>29</v>
      </c>
      <c r="L3013" t="s">
        <v>20</v>
      </c>
      <c r="M3013" s="13">
        <v>9.1199999999999989E-2</v>
      </c>
      <c r="N3013" s="13">
        <v>9.1199999999999992</v>
      </c>
      <c r="O3013">
        <v>675</v>
      </c>
      <c r="P3013">
        <v>679</v>
      </c>
      <c r="Q3013">
        <f t="shared" si="284"/>
        <v>677</v>
      </c>
      <c r="R3013" s="8" t="str">
        <f t="shared" si="285"/>
        <v>FAIR</v>
      </c>
      <c r="S3013">
        <f t="shared" si="282"/>
        <v>2</v>
      </c>
      <c r="T3013" s="8" t="str">
        <f t="shared" si="286"/>
        <v>MEDIUM</v>
      </c>
      <c r="U3013" s="8" t="str">
        <f t="shared" si="287"/>
        <v>Moderate DTI/Income/FICO</v>
      </c>
    </row>
    <row r="3014" spans="1:21" x14ac:dyDescent="0.3">
      <c r="A3014">
        <v>67595650</v>
      </c>
      <c r="B3014" s="6">
        <v>20000</v>
      </c>
      <c r="C3014" t="s">
        <v>14</v>
      </c>
      <c r="D3014" s="4">
        <v>0.12590000000000001</v>
      </c>
      <c r="E3014" t="s">
        <v>21</v>
      </c>
      <c r="F3014" t="s">
        <v>22</v>
      </c>
      <c r="G3014" t="s">
        <v>33</v>
      </c>
      <c r="H3014" t="s">
        <v>24</v>
      </c>
      <c r="I3014" s="6">
        <v>55000</v>
      </c>
      <c r="J3014" s="8" t="str">
        <f t="shared" si="283"/>
        <v>MEDIUM</v>
      </c>
      <c r="K3014" t="s">
        <v>29</v>
      </c>
      <c r="L3014" t="s">
        <v>20</v>
      </c>
      <c r="M3014" s="13">
        <v>0.28289999999999998</v>
      </c>
      <c r="N3014" s="13">
        <v>28.29</v>
      </c>
      <c r="O3014">
        <v>705</v>
      </c>
      <c r="P3014">
        <v>709</v>
      </c>
      <c r="Q3014">
        <f t="shared" si="284"/>
        <v>707</v>
      </c>
      <c r="R3014" s="8" t="str">
        <f t="shared" si="285"/>
        <v>GOOD</v>
      </c>
      <c r="S3014">
        <f t="shared" si="282"/>
        <v>1</v>
      </c>
      <c r="T3014" s="8" t="str">
        <f t="shared" si="286"/>
        <v>HIGH</v>
      </c>
      <c r="U3014" s="8" t="str">
        <f t="shared" si="287"/>
        <v>High DTI / Low Income / Low FICO</v>
      </c>
    </row>
    <row r="3015" spans="1:21" x14ac:dyDescent="0.3">
      <c r="A3015">
        <v>65424432</v>
      </c>
      <c r="B3015" s="6">
        <v>4800</v>
      </c>
      <c r="C3015" t="s">
        <v>26</v>
      </c>
      <c r="D3015" s="4">
        <v>0.1099</v>
      </c>
      <c r="E3015" t="s">
        <v>34</v>
      </c>
      <c r="F3015" t="s">
        <v>49</v>
      </c>
      <c r="G3015" t="s">
        <v>36</v>
      </c>
      <c r="H3015" t="s">
        <v>24</v>
      </c>
      <c r="I3015" s="6">
        <v>65000</v>
      </c>
      <c r="J3015" s="8" t="str">
        <f t="shared" si="283"/>
        <v>HIGH</v>
      </c>
      <c r="K3015" t="s">
        <v>29</v>
      </c>
      <c r="L3015" t="s">
        <v>31</v>
      </c>
      <c r="M3015" s="13">
        <v>3.6400000000000002E-2</v>
      </c>
      <c r="N3015" s="13">
        <v>3.64</v>
      </c>
      <c r="O3015">
        <v>705</v>
      </c>
      <c r="P3015">
        <v>709</v>
      </c>
      <c r="Q3015">
        <f t="shared" si="284"/>
        <v>707</v>
      </c>
      <c r="R3015" s="8" t="str">
        <f t="shared" si="285"/>
        <v>GOOD</v>
      </c>
      <c r="S3015">
        <f t="shared" si="282"/>
        <v>3</v>
      </c>
      <c r="T3015" s="8" t="str">
        <f t="shared" si="286"/>
        <v>LOW</v>
      </c>
      <c r="U3015" s="8" t="str">
        <f t="shared" si="287"/>
        <v>Strong Profile</v>
      </c>
    </row>
    <row r="3016" spans="1:21" x14ac:dyDescent="0.3">
      <c r="A3016">
        <v>66503237</v>
      </c>
      <c r="B3016" s="6">
        <v>16000</v>
      </c>
      <c r="C3016" t="s">
        <v>26</v>
      </c>
      <c r="D3016" s="4">
        <v>5.3200000000000004E-2</v>
      </c>
      <c r="E3016" t="s">
        <v>45</v>
      </c>
      <c r="F3016" t="s">
        <v>57</v>
      </c>
      <c r="H3016" t="s">
        <v>24</v>
      </c>
      <c r="I3016" s="6">
        <v>75000</v>
      </c>
      <c r="J3016" s="8" t="str">
        <f t="shared" si="283"/>
        <v>HIGH</v>
      </c>
      <c r="K3016" t="s">
        <v>29</v>
      </c>
      <c r="L3016" t="s">
        <v>31</v>
      </c>
      <c r="M3016" s="13">
        <v>0.24909999999999999</v>
      </c>
      <c r="N3016" s="13">
        <v>24.91</v>
      </c>
      <c r="O3016">
        <v>725</v>
      </c>
      <c r="P3016">
        <v>729</v>
      </c>
      <c r="Q3016">
        <f t="shared" si="284"/>
        <v>727</v>
      </c>
      <c r="R3016" s="8" t="str">
        <f t="shared" si="285"/>
        <v>GOOD</v>
      </c>
      <c r="S3016">
        <f t="shared" si="282"/>
        <v>1</v>
      </c>
      <c r="T3016" s="8" t="str">
        <f t="shared" si="286"/>
        <v>HIGH</v>
      </c>
      <c r="U3016" s="8" t="str">
        <f t="shared" si="287"/>
        <v>High DTI / Low Income / Low FICO</v>
      </c>
    </row>
    <row r="3017" spans="1:21" x14ac:dyDescent="0.3">
      <c r="A3017">
        <v>65831138</v>
      </c>
      <c r="B3017" s="6">
        <v>10000</v>
      </c>
      <c r="C3017" t="s">
        <v>14</v>
      </c>
      <c r="D3017" s="4">
        <v>0.1149</v>
      </c>
      <c r="E3017" t="s">
        <v>34</v>
      </c>
      <c r="F3017" t="s">
        <v>54</v>
      </c>
      <c r="G3017" t="s">
        <v>33</v>
      </c>
      <c r="H3017" t="s">
        <v>24</v>
      </c>
      <c r="I3017" s="6">
        <v>65000</v>
      </c>
      <c r="J3017" s="8" t="str">
        <f t="shared" si="283"/>
        <v>HIGH</v>
      </c>
      <c r="K3017" t="s">
        <v>19</v>
      </c>
      <c r="L3017" t="s">
        <v>20</v>
      </c>
      <c r="M3017" s="13">
        <v>0.22620000000000001</v>
      </c>
      <c r="N3017" s="13">
        <v>22.62</v>
      </c>
      <c r="O3017">
        <v>680</v>
      </c>
      <c r="P3017">
        <v>684</v>
      </c>
      <c r="Q3017">
        <f t="shared" si="284"/>
        <v>682</v>
      </c>
      <c r="R3017" s="8" t="str">
        <f t="shared" si="285"/>
        <v>FAIR</v>
      </c>
      <c r="S3017">
        <f t="shared" si="282"/>
        <v>1</v>
      </c>
      <c r="T3017" s="8" t="str">
        <f t="shared" si="286"/>
        <v>HIGH</v>
      </c>
      <c r="U3017" s="8" t="str">
        <f t="shared" si="287"/>
        <v>High DTI / Low Income / Low FICO</v>
      </c>
    </row>
    <row r="3018" spans="1:21" x14ac:dyDescent="0.3">
      <c r="A3018">
        <v>66530129</v>
      </c>
      <c r="B3018" s="6">
        <v>10000</v>
      </c>
      <c r="C3018" t="s">
        <v>14</v>
      </c>
      <c r="D3018" s="4">
        <v>0.17859999999999998</v>
      </c>
      <c r="E3018" t="s">
        <v>15</v>
      </c>
      <c r="F3018" t="s">
        <v>51</v>
      </c>
      <c r="G3018" t="s">
        <v>39</v>
      </c>
      <c r="H3018" t="s">
        <v>24</v>
      </c>
      <c r="I3018" s="6">
        <v>51000</v>
      </c>
      <c r="J3018" s="8" t="str">
        <f t="shared" si="283"/>
        <v>MEDIUM</v>
      </c>
      <c r="K3018" t="s">
        <v>48</v>
      </c>
      <c r="L3018" t="s">
        <v>20</v>
      </c>
      <c r="M3018" s="13">
        <v>0.30280000000000001</v>
      </c>
      <c r="N3018" s="13">
        <v>30.28</v>
      </c>
      <c r="O3018">
        <v>685</v>
      </c>
      <c r="P3018">
        <v>689</v>
      </c>
      <c r="Q3018">
        <f t="shared" si="284"/>
        <v>687</v>
      </c>
      <c r="R3018" s="8" t="str">
        <f t="shared" si="285"/>
        <v>FAIR</v>
      </c>
      <c r="S3018">
        <f t="shared" si="282"/>
        <v>1</v>
      </c>
      <c r="T3018" s="8" t="str">
        <f t="shared" si="286"/>
        <v>HIGH</v>
      </c>
      <c r="U3018" s="8" t="str">
        <f t="shared" si="287"/>
        <v>High DTI / Low Income / Low FICO</v>
      </c>
    </row>
    <row r="3019" spans="1:21" x14ac:dyDescent="0.3">
      <c r="A3019">
        <v>66045827</v>
      </c>
      <c r="B3019" s="6">
        <v>19800</v>
      </c>
      <c r="C3019" t="s">
        <v>14</v>
      </c>
      <c r="D3019" s="4">
        <v>0.1757</v>
      </c>
      <c r="E3019" t="s">
        <v>15</v>
      </c>
      <c r="F3019" t="s">
        <v>52</v>
      </c>
      <c r="H3019" t="s">
        <v>24</v>
      </c>
      <c r="I3019" s="6">
        <v>76000</v>
      </c>
      <c r="J3019" s="8" t="str">
        <f t="shared" si="283"/>
        <v>HIGH</v>
      </c>
      <c r="K3019" t="s">
        <v>29</v>
      </c>
      <c r="L3019" t="s">
        <v>20</v>
      </c>
      <c r="M3019" s="13">
        <v>0.1459</v>
      </c>
      <c r="N3019" s="13">
        <v>14.59</v>
      </c>
      <c r="O3019">
        <v>685</v>
      </c>
      <c r="P3019">
        <v>689</v>
      </c>
      <c r="Q3019">
        <f t="shared" si="284"/>
        <v>687</v>
      </c>
      <c r="R3019" s="8" t="str">
        <f t="shared" si="285"/>
        <v>FAIR</v>
      </c>
      <c r="S3019">
        <f t="shared" si="282"/>
        <v>2</v>
      </c>
      <c r="T3019" s="8" t="str">
        <f t="shared" si="286"/>
        <v>MEDIUM</v>
      </c>
      <c r="U3019" s="8" t="str">
        <f t="shared" si="287"/>
        <v>Moderate DTI/Income/FICO</v>
      </c>
    </row>
    <row r="3020" spans="1:21" x14ac:dyDescent="0.3">
      <c r="A3020">
        <v>63388189</v>
      </c>
      <c r="B3020" s="6">
        <v>20000</v>
      </c>
      <c r="C3020" t="s">
        <v>26</v>
      </c>
      <c r="D3020" s="4">
        <v>7.8899999999999998E-2</v>
      </c>
      <c r="E3020" t="s">
        <v>45</v>
      </c>
      <c r="F3020" t="s">
        <v>64</v>
      </c>
      <c r="G3020" t="s">
        <v>39</v>
      </c>
      <c r="H3020" t="s">
        <v>37</v>
      </c>
      <c r="I3020" s="6">
        <v>65000</v>
      </c>
      <c r="J3020" s="8" t="str">
        <f t="shared" si="283"/>
        <v>HIGH</v>
      </c>
      <c r="K3020" t="s">
        <v>29</v>
      </c>
      <c r="L3020" t="s">
        <v>20</v>
      </c>
      <c r="M3020" s="13">
        <v>0.2104</v>
      </c>
      <c r="N3020" s="13">
        <v>21.04</v>
      </c>
      <c r="O3020">
        <v>700</v>
      </c>
      <c r="P3020">
        <v>704</v>
      </c>
      <c r="Q3020">
        <f t="shared" si="284"/>
        <v>702</v>
      </c>
      <c r="R3020" s="8" t="str">
        <f t="shared" si="285"/>
        <v>GOOD</v>
      </c>
      <c r="S3020">
        <f t="shared" si="282"/>
        <v>1</v>
      </c>
      <c r="T3020" s="8" t="str">
        <f t="shared" si="286"/>
        <v>HIGH</v>
      </c>
      <c r="U3020" s="8" t="str">
        <f t="shared" si="287"/>
        <v>High DTI / Low Income / Low FICO</v>
      </c>
    </row>
    <row r="3021" spans="1:21" x14ac:dyDescent="0.3">
      <c r="A3021">
        <v>62529561</v>
      </c>
      <c r="B3021" s="6">
        <v>24000</v>
      </c>
      <c r="C3021" t="s">
        <v>14</v>
      </c>
      <c r="D3021" s="4">
        <v>0.1229</v>
      </c>
      <c r="E3021" t="s">
        <v>21</v>
      </c>
      <c r="F3021" t="s">
        <v>40</v>
      </c>
      <c r="G3021" t="s">
        <v>33</v>
      </c>
      <c r="H3021" t="s">
        <v>24</v>
      </c>
      <c r="I3021" s="6">
        <v>107000</v>
      </c>
      <c r="J3021" s="8" t="str">
        <f t="shared" si="283"/>
        <v>HIGH</v>
      </c>
      <c r="K3021" t="s">
        <v>48</v>
      </c>
      <c r="L3021" t="s">
        <v>25</v>
      </c>
      <c r="M3021" s="13">
        <v>0.25340000000000001</v>
      </c>
      <c r="N3021" s="13">
        <v>25.34</v>
      </c>
      <c r="O3021">
        <v>675</v>
      </c>
      <c r="P3021">
        <v>679</v>
      </c>
      <c r="Q3021">
        <f t="shared" si="284"/>
        <v>677</v>
      </c>
      <c r="R3021" s="8" t="str">
        <f t="shared" si="285"/>
        <v>FAIR</v>
      </c>
      <c r="S3021">
        <f t="shared" si="282"/>
        <v>1</v>
      </c>
      <c r="T3021" s="8" t="str">
        <f t="shared" si="286"/>
        <v>HIGH</v>
      </c>
      <c r="U3021" s="8" t="str">
        <f t="shared" si="287"/>
        <v>High DTI / Low Income / Low FICO</v>
      </c>
    </row>
    <row r="3022" spans="1:21" x14ac:dyDescent="0.3">
      <c r="A3022">
        <v>65209134</v>
      </c>
      <c r="B3022" s="6">
        <v>13550</v>
      </c>
      <c r="C3022" t="s">
        <v>14</v>
      </c>
      <c r="D3022" s="4">
        <v>0.16550000000000001</v>
      </c>
      <c r="E3022" t="s">
        <v>15</v>
      </c>
      <c r="F3022" t="s">
        <v>16</v>
      </c>
      <c r="G3022" t="s">
        <v>36</v>
      </c>
      <c r="H3022" t="s">
        <v>37</v>
      </c>
      <c r="I3022" s="6">
        <v>39520</v>
      </c>
      <c r="J3022" s="8" t="str">
        <f t="shared" si="283"/>
        <v>LOW</v>
      </c>
      <c r="K3022" t="s">
        <v>48</v>
      </c>
      <c r="L3022" t="s">
        <v>20</v>
      </c>
      <c r="M3022" s="13">
        <v>0.20679999999999998</v>
      </c>
      <c r="N3022" s="13">
        <v>20.68</v>
      </c>
      <c r="O3022">
        <v>710</v>
      </c>
      <c r="P3022">
        <v>714</v>
      </c>
      <c r="Q3022">
        <f t="shared" si="284"/>
        <v>712</v>
      </c>
      <c r="R3022" s="8" t="str">
        <f t="shared" si="285"/>
        <v>GOOD</v>
      </c>
      <c r="S3022">
        <f t="shared" si="282"/>
        <v>1</v>
      </c>
      <c r="T3022" s="8" t="str">
        <f t="shared" si="286"/>
        <v>HIGH</v>
      </c>
      <c r="U3022" s="8" t="str">
        <f t="shared" si="287"/>
        <v>High DTI / Low Income / Low FICO</v>
      </c>
    </row>
    <row r="3023" spans="1:21" x14ac:dyDescent="0.3">
      <c r="A3023">
        <v>65754408</v>
      </c>
      <c r="B3023" s="6">
        <v>35000</v>
      </c>
      <c r="C3023" t="s">
        <v>26</v>
      </c>
      <c r="D3023" s="4">
        <v>0.1149</v>
      </c>
      <c r="E3023" t="s">
        <v>34</v>
      </c>
      <c r="F3023" t="s">
        <v>54</v>
      </c>
      <c r="G3023" t="s">
        <v>36</v>
      </c>
      <c r="H3023" t="s">
        <v>37</v>
      </c>
      <c r="I3023" s="6">
        <v>150000</v>
      </c>
      <c r="J3023" s="8" t="str">
        <f t="shared" si="283"/>
        <v>HIGH</v>
      </c>
      <c r="K3023" t="s">
        <v>48</v>
      </c>
      <c r="L3023" t="s">
        <v>20</v>
      </c>
      <c r="M3023" s="13">
        <v>0.11630000000000001</v>
      </c>
      <c r="N3023" s="13">
        <v>11.63</v>
      </c>
      <c r="O3023">
        <v>740</v>
      </c>
      <c r="P3023">
        <v>744</v>
      </c>
      <c r="Q3023">
        <f t="shared" si="284"/>
        <v>742</v>
      </c>
      <c r="R3023" s="8" t="str">
        <f t="shared" si="285"/>
        <v>GOOD</v>
      </c>
      <c r="S3023">
        <f t="shared" si="282"/>
        <v>3</v>
      </c>
      <c r="T3023" s="8" t="str">
        <f t="shared" si="286"/>
        <v>LOW</v>
      </c>
      <c r="U3023" s="8" t="str">
        <f t="shared" si="287"/>
        <v>Strong Profile</v>
      </c>
    </row>
    <row r="3024" spans="1:21" x14ac:dyDescent="0.3">
      <c r="A3024">
        <v>63247724</v>
      </c>
      <c r="B3024" s="6">
        <v>16200</v>
      </c>
      <c r="C3024" t="s">
        <v>14</v>
      </c>
      <c r="D3024" s="4">
        <v>0.1757</v>
      </c>
      <c r="E3024" t="s">
        <v>15</v>
      </c>
      <c r="F3024" t="s">
        <v>52</v>
      </c>
      <c r="G3024" t="s">
        <v>23</v>
      </c>
      <c r="H3024" t="s">
        <v>37</v>
      </c>
      <c r="I3024" s="6">
        <v>42000</v>
      </c>
      <c r="J3024" s="8" t="str">
        <f t="shared" si="283"/>
        <v>MEDIUM</v>
      </c>
      <c r="K3024" t="s">
        <v>48</v>
      </c>
      <c r="L3024" t="s">
        <v>20</v>
      </c>
      <c r="M3024" s="13">
        <v>0.34860000000000002</v>
      </c>
      <c r="N3024" s="13">
        <v>34.86</v>
      </c>
      <c r="O3024">
        <v>710</v>
      </c>
      <c r="P3024">
        <v>714</v>
      </c>
      <c r="Q3024">
        <f t="shared" si="284"/>
        <v>712</v>
      </c>
      <c r="R3024" s="8" t="str">
        <f t="shared" si="285"/>
        <v>GOOD</v>
      </c>
      <c r="S3024">
        <f t="shared" si="282"/>
        <v>1</v>
      </c>
      <c r="T3024" s="8" t="str">
        <f t="shared" si="286"/>
        <v>HIGH</v>
      </c>
      <c r="U3024" s="8" t="str">
        <f t="shared" si="287"/>
        <v>High DTI / Low Income / Low FICO</v>
      </c>
    </row>
    <row r="3025" spans="1:21" x14ac:dyDescent="0.3">
      <c r="A3025">
        <v>64271094</v>
      </c>
      <c r="B3025" s="6">
        <v>4200</v>
      </c>
      <c r="C3025" t="s">
        <v>26</v>
      </c>
      <c r="D3025" s="4">
        <v>0.1149</v>
      </c>
      <c r="E3025" t="s">
        <v>34</v>
      </c>
      <c r="F3025" t="s">
        <v>54</v>
      </c>
      <c r="G3025" t="s">
        <v>33</v>
      </c>
      <c r="H3025" t="s">
        <v>37</v>
      </c>
      <c r="I3025" s="6">
        <v>40000</v>
      </c>
      <c r="J3025" s="8" t="str">
        <f t="shared" si="283"/>
        <v>LOW</v>
      </c>
      <c r="K3025" t="s">
        <v>29</v>
      </c>
      <c r="L3025" t="s">
        <v>20</v>
      </c>
      <c r="M3025" s="13">
        <v>0.27179999999999999</v>
      </c>
      <c r="N3025" s="13">
        <v>27.18</v>
      </c>
      <c r="O3025">
        <v>660</v>
      </c>
      <c r="P3025">
        <v>664</v>
      </c>
      <c r="Q3025">
        <f t="shared" si="284"/>
        <v>662</v>
      </c>
      <c r="R3025" s="8" t="str">
        <f t="shared" si="285"/>
        <v>FAIR</v>
      </c>
      <c r="S3025">
        <f t="shared" si="282"/>
        <v>1</v>
      </c>
      <c r="T3025" s="8" t="str">
        <f t="shared" si="286"/>
        <v>HIGH</v>
      </c>
      <c r="U3025" s="8" t="str">
        <f t="shared" si="287"/>
        <v>High DTI / Low Income / Low FICO</v>
      </c>
    </row>
    <row r="3026" spans="1:21" x14ac:dyDescent="0.3">
      <c r="A3026">
        <v>63408385</v>
      </c>
      <c r="B3026" s="6">
        <v>7200</v>
      </c>
      <c r="C3026" t="s">
        <v>26</v>
      </c>
      <c r="D3026" s="4">
        <v>0.1399</v>
      </c>
      <c r="E3026" t="s">
        <v>21</v>
      </c>
      <c r="F3026" t="s">
        <v>30</v>
      </c>
      <c r="G3026" t="s">
        <v>23</v>
      </c>
      <c r="H3026" t="s">
        <v>37</v>
      </c>
      <c r="I3026" s="6">
        <v>63000</v>
      </c>
      <c r="J3026" s="8" t="str">
        <f t="shared" si="283"/>
        <v>HIGH</v>
      </c>
      <c r="K3026" t="s">
        <v>48</v>
      </c>
      <c r="L3026" t="s">
        <v>20</v>
      </c>
      <c r="M3026" s="13">
        <v>0.1973</v>
      </c>
      <c r="N3026" s="13">
        <v>19.73</v>
      </c>
      <c r="O3026">
        <v>660</v>
      </c>
      <c r="P3026">
        <v>664</v>
      </c>
      <c r="Q3026">
        <f t="shared" si="284"/>
        <v>662</v>
      </c>
      <c r="R3026" s="8" t="str">
        <f t="shared" si="285"/>
        <v>FAIR</v>
      </c>
      <c r="S3026">
        <f t="shared" si="282"/>
        <v>2</v>
      </c>
      <c r="T3026" s="8" t="str">
        <f t="shared" si="286"/>
        <v>MEDIUM</v>
      </c>
      <c r="U3026" s="8" t="str">
        <f t="shared" si="287"/>
        <v>Moderate DTI/Income/FICO</v>
      </c>
    </row>
    <row r="3027" spans="1:21" x14ac:dyDescent="0.3">
      <c r="A3027">
        <v>63498769</v>
      </c>
      <c r="B3027" s="6">
        <v>25000</v>
      </c>
      <c r="C3027" t="s">
        <v>14</v>
      </c>
      <c r="D3027" s="4">
        <v>0.1699</v>
      </c>
      <c r="E3027" t="s">
        <v>15</v>
      </c>
      <c r="F3027" t="s">
        <v>53</v>
      </c>
      <c r="G3027" t="s">
        <v>28</v>
      </c>
      <c r="H3027" t="s">
        <v>37</v>
      </c>
      <c r="I3027" s="6">
        <v>108000</v>
      </c>
      <c r="J3027" s="8" t="str">
        <f t="shared" si="283"/>
        <v>HIGH</v>
      </c>
      <c r="K3027" t="s">
        <v>48</v>
      </c>
      <c r="L3027" t="s">
        <v>31</v>
      </c>
      <c r="M3027" s="13">
        <v>0.30280000000000001</v>
      </c>
      <c r="N3027" s="13">
        <v>30.28</v>
      </c>
      <c r="O3027">
        <v>725</v>
      </c>
      <c r="P3027">
        <v>729</v>
      </c>
      <c r="Q3027">
        <f t="shared" si="284"/>
        <v>727</v>
      </c>
      <c r="R3027" s="8" t="str">
        <f t="shared" si="285"/>
        <v>GOOD</v>
      </c>
      <c r="S3027">
        <f t="shared" si="282"/>
        <v>1</v>
      </c>
      <c r="T3027" s="8" t="str">
        <f t="shared" si="286"/>
        <v>HIGH</v>
      </c>
      <c r="U3027" s="8" t="str">
        <f t="shared" si="287"/>
        <v>High DTI / Low Income / Low FICO</v>
      </c>
    </row>
    <row r="3028" spans="1:21" x14ac:dyDescent="0.3">
      <c r="A3028">
        <v>65654447</v>
      </c>
      <c r="B3028" s="6">
        <v>15000</v>
      </c>
      <c r="C3028" t="s">
        <v>26</v>
      </c>
      <c r="D3028" s="4">
        <v>7.2599999999999998E-2</v>
      </c>
      <c r="E3028" t="s">
        <v>45</v>
      </c>
      <c r="F3028" t="s">
        <v>61</v>
      </c>
      <c r="G3028" t="s">
        <v>47</v>
      </c>
      <c r="H3028" t="s">
        <v>24</v>
      </c>
      <c r="I3028" s="6">
        <v>90000</v>
      </c>
      <c r="J3028" s="8" t="str">
        <f t="shared" si="283"/>
        <v>HIGH</v>
      </c>
      <c r="K3028" t="s">
        <v>29</v>
      </c>
      <c r="L3028" t="s">
        <v>20</v>
      </c>
      <c r="M3028" s="13">
        <v>0.182</v>
      </c>
      <c r="N3028" s="13">
        <v>18.2</v>
      </c>
      <c r="O3028">
        <v>740</v>
      </c>
      <c r="P3028">
        <v>744</v>
      </c>
      <c r="Q3028">
        <f t="shared" si="284"/>
        <v>742</v>
      </c>
      <c r="R3028" s="8" t="str">
        <f t="shared" si="285"/>
        <v>GOOD</v>
      </c>
      <c r="S3028">
        <f t="shared" si="282"/>
        <v>2</v>
      </c>
      <c r="T3028" s="8" t="str">
        <f t="shared" si="286"/>
        <v>MEDIUM</v>
      </c>
      <c r="U3028" s="8" t="str">
        <f t="shared" si="287"/>
        <v>Moderate DTI/Income/FICO</v>
      </c>
    </row>
    <row r="3029" spans="1:21" x14ac:dyDescent="0.3">
      <c r="A3029">
        <v>66270896</v>
      </c>
      <c r="B3029" s="6">
        <v>12000</v>
      </c>
      <c r="C3029" t="s">
        <v>14</v>
      </c>
      <c r="D3029" s="4">
        <v>0.1699</v>
      </c>
      <c r="E3029" t="s">
        <v>15</v>
      </c>
      <c r="F3029" t="s">
        <v>53</v>
      </c>
      <c r="G3029" t="s">
        <v>39</v>
      </c>
      <c r="H3029" t="s">
        <v>37</v>
      </c>
      <c r="I3029" s="6">
        <v>60000</v>
      </c>
      <c r="J3029" s="8" t="str">
        <f t="shared" si="283"/>
        <v>MEDIUM</v>
      </c>
      <c r="K3029" t="s">
        <v>48</v>
      </c>
      <c r="L3029" t="s">
        <v>20</v>
      </c>
      <c r="M3029" s="13">
        <v>0.26200000000000001</v>
      </c>
      <c r="N3029" s="13">
        <v>26.200000000000003</v>
      </c>
      <c r="O3029">
        <v>700</v>
      </c>
      <c r="P3029">
        <v>704</v>
      </c>
      <c r="Q3029">
        <f t="shared" si="284"/>
        <v>702</v>
      </c>
      <c r="R3029" s="8" t="str">
        <f t="shared" si="285"/>
        <v>GOOD</v>
      </c>
      <c r="S3029">
        <f t="shared" si="282"/>
        <v>1</v>
      </c>
      <c r="T3029" s="8" t="str">
        <f t="shared" si="286"/>
        <v>HIGH</v>
      </c>
      <c r="U3029" s="8" t="str">
        <f t="shared" si="287"/>
        <v>High DTI / Low Income / Low FICO</v>
      </c>
    </row>
    <row r="3030" spans="1:21" x14ac:dyDescent="0.3">
      <c r="A3030">
        <v>66026817</v>
      </c>
      <c r="B3030" s="6">
        <v>12000</v>
      </c>
      <c r="C3030" t="s">
        <v>26</v>
      </c>
      <c r="D3030" s="4">
        <v>0.12590000000000001</v>
      </c>
      <c r="E3030" t="s">
        <v>21</v>
      </c>
      <c r="F3030" t="s">
        <v>22</v>
      </c>
      <c r="G3030" t="s">
        <v>50</v>
      </c>
      <c r="H3030" t="s">
        <v>37</v>
      </c>
      <c r="I3030" s="6">
        <v>102000</v>
      </c>
      <c r="J3030" s="8" t="str">
        <f t="shared" si="283"/>
        <v>HIGH</v>
      </c>
      <c r="K3030" t="s">
        <v>29</v>
      </c>
      <c r="L3030" t="s">
        <v>67</v>
      </c>
      <c r="M3030" s="13">
        <v>0.13250000000000001</v>
      </c>
      <c r="N3030" s="13">
        <v>13.25</v>
      </c>
      <c r="O3030">
        <v>675</v>
      </c>
      <c r="P3030">
        <v>679</v>
      </c>
      <c r="Q3030">
        <f t="shared" si="284"/>
        <v>677</v>
      </c>
      <c r="R3030" s="8" t="str">
        <f t="shared" si="285"/>
        <v>FAIR</v>
      </c>
      <c r="S3030">
        <f t="shared" si="282"/>
        <v>2</v>
      </c>
      <c r="T3030" s="8" t="str">
        <f t="shared" si="286"/>
        <v>MEDIUM</v>
      </c>
      <c r="U3030" s="8" t="str">
        <f t="shared" si="287"/>
        <v>Moderate DTI/Income/FICO</v>
      </c>
    </row>
    <row r="3031" spans="1:21" x14ac:dyDescent="0.3">
      <c r="A3031">
        <v>63397207</v>
      </c>
      <c r="B3031" s="6">
        <v>8500</v>
      </c>
      <c r="C3031" t="s">
        <v>26</v>
      </c>
      <c r="D3031" s="4">
        <v>7.8899999999999998E-2</v>
      </c>
      <c r="E3031" t="s">
        <v>45</v>
      </c>
      <c r="F3031" t="s">
        <v>64</v>
      </c>
      <c r="G3031" t="s">
        <v>33</v>
      </c>
      <c r="H3031" t="s">
        <v>37</v>
      </c>
      <c r="I3031" s="6">
        <v>99500</v>
      </c>
      <c r="J3031" s="8" t="str">
        <f t="shared" si="283"/>
        <v>HIGH</v>
      </c>
      <c r="K3031" t="s">
        <v>29</v>
      </c>
      <c r="L3031" t="s">
        <v>59</v>
      </c>
      <c r="M3031" s="13">
        <v>8.4100000000000008E-2</v>
      </c>
      <c r="N3031" s="13">
        <v>8.41</v>
      </c>
      <c r="O3031">
        <v>705</v>
      </c>
      <c r="P3031">
        <v>709</v>
      </c>
      <c r="Q3031">
        <f t="shared" si="284"/>
        <v>707</v>
      </c>
      <c r="R3031" s="8" t="str">
        <f t="shared" si="285"/>
        <v>GOOD</v>
      </c>
      <c r="S3031">
        <f t="shared" si="282"/>
        <v>3</v>
      </c>
      <c r="T3031" s="8" t="str">
        <f t="shared" si="286"/>
        <v>LOW</v>
      </c>
      <c r="U3031" s="8" t="str">
        <f t="shared" si="287"/>
        <v>Strong Profile</v>
      </c>
    </row>
    <row r="3032" spans="1:21" x14ac:dyDescent="0.3">
      <c r="A3032">
        <v>67998451</v>
      </c>
      <c r="B3032" s="6">
        <v>1000</v>
      </c>
      <c r="C3032" t="s">
        <v>26</v>
      </c>
      <c r="D3032" s="4">
        <v>0.13669999999999999</v>
      </c>
      <c r="E3032" t="s">
        <v>21</v>
      </c>
      <c r="F3032" t="s">
        <v>30</v>
      </c>
      <c r="G3032" t="s">
        <v>33</v>
      </c>
      <c r="H3032" t="s">
        <v>24</v>
      </c>
      <c r="I3032" s="6">
        <v>97000</v>
      </c>
      <c r="J3032" s="8" t="str">
        <f t="shared" si="283"/>
        <v>HIGH</v>
      </c>
      <c r="K3032" t="s">
        <v>29</v>
      </c>
      <c r="L3032" t="s">
        <v>59</v>
      </c>
      <c r="M3032" s="13">
        <v>0.2853</v>
      </c>
      <c r="N3032" s="13">
        <v>28.53</v>
      </c>
      <c r="O3032">
        <v>730</v>
      </c>
      <c r="P3032">
        <v>734</v>
      </c>
      <c r="Q3032">
        <f t="shared" si="284"/>
        <v>732</v>
      </c>
      <c r="R3032" s="8" t="str">
        <f t="shared" si="285"/>
        <v>GOOD</v>
      </c>
      <c r="S3032">
        <f t="shared" si="282"/>
        <v>1</v>
      </c>
      <c r="T3032" s="8" t="str">
        <f t="shared" si="286"/>
        <v>HIGH</v>
      </c>
      <c r="U3032" s="8" t="str">
        <f t="shared" si="287"/>
        <v>High DTI / Low Income / Low FICO</v>
      </c>
    </row>
    <row r="3033" spans="1:21" x14ac:dyDescent="0.3">
      <c r="A3033">
        <v>65726487</v>
      </c>
      <c r="B3033" s="6">
        <v>30000</v>
      </c>
      <c r="C3033" t="s">
        <v>26</v>
      </c>
      <c r="D3033" s="4">
        <v>9.1700000000000004E-2</v>
      </c>
      <c r="E3033" t="s">
        <v>34</v>
      </c>
      <c r="F3033" t="s">
        <v>68</v>
      </c>
      <c r="G3033" t="s">
        <v>17</v>
      </c>
      <c r="H3033" t="s">
        <v>37</v>
      </c>
      <c r="I3033" s="6">
        <v>118000</v>
      </c>
      <c r="J3033" s="8" t="str">
        <f t="shared" si="283"/>
        <v>HIGH</v>
      </c>
      <c r="K3033" t="s">
        <v>29</v>
      </c>
      <c r="L3033" t="s">
        <v>25</v>
      </c>
      <c r="M3033" s="13">
        <v>6.0899999999999996E-2</v>
      </c>
      <c r="N3033" s="13">
        <v>6.09</v>
      </c>
      <c r="O3033">
        <v>705</v>
      </c>
      <c r="P3033">
        <v>709</v>
      </c>
      <c r="Q3033">
        <f t="shared" si="284"/>
        <v>707</v>
      </c>
      <c r="R3033" s="8" t="str">
        <f t="shared" si="285"/>
        <v>GOOD</v>
      </c>
      <c r="S3033">
        <f t="shared" si="282"/>
        <v>3</v>
      </c>
      <c r="T3033" s="8" t="str">
        <f t="shared" si="286"/>
        <v>LOW</v>
      </c>
      <c r="U3033" s="8" t="str">
        <f t="shared" si="287"/>
        <v>Strong Profile</v>
      </c>
    </row>
    <row r="3034" spans="1:21" x14ac:dyDescent="0.3">
      <c r="A3034">
        <v>63908573</v>
      </c>
      <c r="B3034" s="6">
        <v>25000</v>
      </c>
      <c r="C3034" t="s">
        <v>14</v>
      </c>
      <c r="D3034" s="4">
        <v>0.13669999999999999</v>
      </c>
      <c r="E3034" t="s">
        <v>21</v>
      </c>
      <c r="F3034" t="s">
        <v>30</v>
      </c>
      <c r="G3034" t="s">
        <v>33</v>
      </c>
      <c r="H3034" t="s">
        <v>37</v>
      </c>
      <c r="I3034" s="6">
        <v>105000</v>
      </c>
      <c r="J3034" s="8" t="str">
        <f t="shared" si="283"/>
        <v>HIGH</v>
      </c>
      <c r="K3034" t="s">
        <v>19</v>
      </c>
      <c r="L3034" t="s">
        <v>25</v>
      </c>
      <c r="M3034" s="13">
        <v>0.16149999999999998</v>
      </c>
      <c r="N3034" s="13">
        <v>16.149999999999999</v>
      </c>
      <c r="O3034">
        <v>675</v>
      </c>
      <c r="P3034">
        <v>679</v>
      </c>
      <c r="Q3034">
        <f t="shared" si="284"/>
        <v>677</v>
      </c>
      <c r="R3034" s="8" t="str">
        <f t="shared" si="285"/>
        <v>FAIR</v>
      </c>
      <c r="S3034">
        <f t="shared" si="282"/>
        <v>2</v>
      </c>
      <c r="T3034" s="8" t="str">
        <f t="shared" si="286"/>
        <v>MEDIUM</v>
      </c>
      <c r="U3034" s="8" t="str">
        <f t="shared" si="287"/>
        <v>Moderate DTI/Income/FICO</v>
      </c>
    </row>
    <row r="3035" spans="1:21" x14ac:dyDescent="0.3">
      <c r="A3035">
        <v>65721561</v>
      </c>
      <c r="B3035" s="6">
        <v>7200</v>
      </c>
      <c r="C3035" t="s">
        <v>26</v>
      </c>
      <c r="D3035" s="4">
        <v>0.11220000000000001</v>
      </c>
      <c r="E3035" t="s">
        <v>34</v>
      </c>
      <c r="F3035" t="s">
        <v>54</v>
      </c>
      <c r="G3035" t="s">
        <v>50</v>
      </c>
      <c r="H3035" t="s">
        <v>37</v>
      </c>
      <c r="I3035" s="6">
        <v>37000</v>
      </c>
      <c r="J3035" s="8" t="str">
        <f t="shared" si="283"/>
        <v>LOW</v>
      </c>
      <c r="K3035" t="s">
        <v>29</v>
      </c>
      <c r="L3035" t="s">
        <v>20</v>
      </c>
      <c r="M3035" s="13">
        <v>0.2429</v>
      </c>
      <c r="N3035" s="13">
        <v>24.29</v>
      </c>
      <c r="O3035">
        <v>665</v>
      </c>
      <c r="P3035">
        <v>669</v>
      </c>
      <c r="Q3035">
        <f t="shared" si="284"/>
        <v>667</v>
      </c>
      <c r="R3035" s="8" t="str">
        <f t="shared" si="285"/>
        <v>FAIR</v>
      </c>
      <c r="S3035">
        <f t="shared" si="282"/>
        <v>1</v>
      </c>
      <c r="T3035" s="8" t="str">
        <f t="shared" si="286"/>
        <v>HIGH</v>
      </c>
      <c r="U3035" s="8" t="str">
        <f t="shared" si="287"/>
        <v>High DTI / Low Income / Low FICO</v>
      </c>
    </row>
    <row r="3036" spans="1:21" x14ac:dyDescent="0.3">
      <c r="A3036">
        <v>65612240</v>
      </c>
      <c r="B3036" s="6">
        <v>8225</v>
      </c>
      <c r="C3036" t="s">
        <v>26</v>
      </c>
      <c r="D3036" s="4">
        <v>0.15410000000000001</v>
      </c>
      <c r="E3036" t="s">
        <v>15</v>
      </c>
      <c r="F3036" t="s">
        <v>27</v>
      </c>
      <c r="H3036" t="s">
        <v>24</v>
      </c>
      <c r="I3036" s="6">
        <v>30068</v>
      </c>
      <c r="J3036" s="8" t="str">
        <f t="shared" si="283"/>
        <v>LOW</v>
      </c>
      <c r="K3036" t="s">
        <v>29</v>
      </c>
      <c r="L3036" t="s">
        <v>20</v>
      </c>
      <c r="M3036" s="13">
        <v>0.23749999999999999</v>
      </c>
      <c r="N3036" s="13">
        <v>23.75</v>
      </c>
      <c r="O3036">
        <v>705</v>
      </c>
      <c r="P3036">
        <v>709</v>
      </c>
      <c r="Q3036">
        <f t="shared" si="284"/>
        <v>707</v>
      </c>
      <c r="R3036" s="8" t="str">
        <f t="shared" si="285"/>
        <v>GOOD</v>
      </c>
      <c r="S3036">
        <f t="shared" si="282"/>
        <v>1</v>
      </c>
      <c r="T3036" s="8" t="str">
        <f t="shared" si="286"/>
        <v>HIGH</v>
      </c>
      <c r="U3036" s="8" t="str">
        <f t="shared" si="287"/>
        <v>High DTI / Low Income / Low FICO</v>
      </c>
    </row>
    <row r="3037" spans="1:21" x14ac:dyDescent="0.3">
      <c r="A3037">
        <v>66493959</v>
      </c>
      <c r="B3037" s="6">
        <v>16700</v>
      </c>
      <c r="C3037" t="s">
        <v>26</v>
      </c>
      <c r="D3037" s="4">
        <v>7.2599999999999998E-2</v>
      </c>
      <c r="E3037" t="s">
        <v>45</v>
      </c>
      <c r="F3037" t="s">
        <v>61</v>
      </c>
      <c r="G3037" t="s">
        <v>33</v>
      </c>
      <c r="H3037" t="s">
        <v>24</v>
      </c>
      <c r="I3037" s="6">
        <v>53300</v>
      </c>
      <c r="J3037" s="8" t="str">
        <f t="shared" si="283"/>
        <v>MEDIUM</v>
      </c>
      <c r="K3037" t="s">
        <v>29</v>
      </c>
      <c r="L3037" t="s">
        <v>25</v>
      </c>
      <c r="M3037" s="13">
        <v>0.22309999999999999</v>
      </c>
      <c r="N3037" s="13">
        <v>22.31</v>
      </c>
      <c r="O3037">
        <v>710</v>
      </c>
      <c r="P3037">
        <v>714</v>
      </c>
      <c r="Q3037">
        <f t="shared" si="284"/>
        <v>712</v>
      </c>
      <c r="R3037" s="8" t="str">
        <f t="shared" si="285"/>
        <v>GOOD</v>
      </c>
      <c r="S3037">
        <f t="shared" si="282"/>
        <v>1</v>
      </c>
      <c r="T3037" s="8" t="str">
        <f t="shared" si="286"/>
        <v>HIGH</v>
      </c>
      <c r="U3037" s="8" t="str">
        <f t="shared" si="287"/>
        <v>High DTI / Low Income / Low FICO</v>
      </c>
    </row>
    <row r="3038" spans="1:21" x14ac:dyDescent="0.3">
      <c r="A3038">
        <v>67419094</v>
      </c>
      <c r="B3038" s="6">
        <v>15000</v>
      </c>
      <c r="C3038" t="s">
        <v>26</v>
      </c>
      <c r="D3038" s="4">
        <v>0.12590000000000001</v>
      </c>
      <c r="E3038" t="s">
        <v>21</v>
      </c>
      <c r="F3038" t="s">
        <v>22</v>
      </c>
      <c r="G3038" t="s">
        <v>33</v>
      </c>
      <c r="H3038" t="s">
        <v>37</v>
      </c>
      <c r="I3038" s="6">
        <v>64000</v>
      </c>
      <c r="J3038" s="8" t="str">
        <f t="shared" si="283"/>
        <v>HIGH</v>
      </c>
      <c r="K3038" t="s">
        <v>48</v>
      </c>
      <c r="L3038" t="s">
        <v>20</v>
      </c>
      <c r="M3038" s="13">
        <v>0.36829999999999996</v>
      </c>
      <c r="N3038" s="13">
        <v>36.83</v>
      </c>
      <c r="O3038">
        <v>700</v>
      </c>
      <c r="P3038">
        <v>704</v>
      </c>
      <c r="Q3038">
        <f t="shared" si="284"/>
        <v>702</v>
      </c>
      <c r="R3038" s="8" t="str">
        <f t="shared" si="285"/>
        <v>GOOD</v>
      </c>
      <c r="S3038">
        <f t="shared" si="282"/>
        <v>1</v>
      </c>
      <c r="T3038" s="8" t="str">
        <f t="shared" si="286"/>
        <v>HIGH</v>
      </c>
      <c r="U3038" s="8" t="str">
        <f t="shared" si="287"/>
        <v>High DTI / Low Income / Low FICO</v>
      </c>
    </row>
    <row r="3039" spans="1:21" x14ac:dyDescent="0.3">
      <c r="A3039">
        <v>64968502</v>
      </c>
      <c r="B3039" s="6">
        <v>12000</v>
      </c>
      <c r="C3039" t="s">
        <v>26</v>
      </c>
      <c r="D3039" s="4">
        <v>0.1149</v>
      </c>
      <c r="E3039" t="s">
        <v>34</v>
      </c>
      <c r="F3039" t="s">
        <v>54</v>
      </c>
      <c r="G3039" t="s">
        <v>50</v>
      </c>
      <c r="H3039" t="s">
        <v>37</v>
      </c>
      <c r="I3039" s="6">
        <v>175000</v>
      </c>
      <c r="J3039" s="8" t="str">
        <f t="shared" si="283"/>
        <v>HIGH</v>
      </c>
      <c r="K3039" t="s">
        <v>29</v>
      </c>
      <c r="L3039" t="s">
        <v>25</v>
      </c>
      <c r="M3039" s="13">
        <v>4.1200000000000001E-2</v>
      </c>
      <c r="N3039" s="13">
        <v>4.12</v>
      </c>
      <c r="O3039">
        <v>660</v>
      </c>
      <c r="P3039">
        <v>664</v>
      </c>
      <c r="Q3039">
        <f t="shared" si="284"/>
        <v>662</v>
      </c>
      <c r="R3039" s="8" t="str">
        <f t="shared" si="285"/>
        <v>FAIR</v>
      </c>
      <c r="S3039">
        <f t="shared" si="282"/>
        <v>2</v>
      </c>
      <c r="T3039" s="8" t="str">
        <f t="shared" si="286"/>
        <v>MEDIUM</v>
      </c>
      <c r="U3039" s="8" t="str">
        <f t="shared" si="287"/>
        <v>Moderate DTI/Income/FICO</v>
      </c>
    </row>
    <row r="3040" spans="1:21" x14ac:dyDescent="0.3">
      <c r="A3040">
        <v>66096998</v>
      </c>
      <c r="B3040" s="6">
        <v>15000</v>
      </c>
      <c r="C3040" t="s">
        <v>14</v>
      </c>
      <c r="D3040" s="4">
        <v>0.11220000000000001</v>
      </c>
      <c r="E3040" t="s">
        <v>34</v>
      </c>
      <c r="F3040" t="s">
        <v>54</v>
      </c>
      <c r="G3040" t="s">
        <v>33</v>
      </c>
      <c r="H3040" t="s">
        <v>18</v>
      </c>
      <c r="I3040" s="6">
        <v>73000</v>
      </c>
      <c r="J3040" s="8" t="str">
        <f t="shared" si="283"/>
        <v>HIGH</v>
      </c>
      <c r="K3040" t="s">
        <v>48</v>
      </c>
      <c r="L3040" t="s">
        <v>25</v>
      </c>
      <c r="M3040" s="13">
        <v>0.12119999999999999</v>
      </c>
      <c r="N3040" s="13">
        <v>12.12</v>
      </c>
      <c r="O3040">
        <v>665</v>
      </c>
      <c r="P3040">
        <v>669</v>
      </c>
      <c r="Q3040">
        <f t="shared" si="284"/>
        <v>667</v>
      </c>
      <c r="R3040" s="8" t="str">
        <f t="shared" si="285"/>
        <v>FAIR</v>
      </c>
      <c r="S3040">
        <f t="shared" si="282"/>
        <v>2</v>
      </c>
      <c r="T3040" s="8" t="str">
        <f t="shared" si="286"/>
        <v>MEDIUM</v>
      </c>
      <c r="U3040" s="8" t="str">
        <f t="shared" si="287"/>
        <v>Moderate DTI/Income/FICO</v>
      </c>
    </row>
    <row r="3041" spans="1:21" x14ac:dyDescent="0.3">
      <c r="A3041">
        <v>63497713</v>
      </c>
      <c r="B3041" s="6">
        <v>20000</v>
      </c>
      <c r="C3041" t="s">
        <v>14</v>
      </c>
      <c r="D3041" s="4">
        <v>0.12689999999999999</v>
      </c>
      <c r="E3041" t="s">
        <v>21</v>
      </c>
      <c r="F3041" t="s">
        <v>22</v>
      </c>
      <c r="G3041" t="s">
        <v>33</v>
      </c>
      <c r="H3041" t="s">
        <v>18</v>
      </c>
      <c r="I3041" s="6">
        <v>150000</v>
      </c>
      <c r="J3041" s="8" t="str">
        <f t="shared" si="283"/>
        <v>HIGH</v>
      </c>
      <c r="K3041" t="s">
        <v>29</v>
      </c>
      <c r="L3041" t="s">
        <v>31</v>
      </c>
      <c r="M3041" s="13">
        <v>0.20829999999999999</v>
      </c>
      <c r="N3041" s="13">
        <v>20.83</v>
      </c>
      <c r="O3041">
        <v>660</v>
      </c>
      <c r="P3041">
        <v>664</v>
      </c>
      <c r="Q3041">
        <f t="shared" si="284"/>
        <v>662</v>
      </c>
      <c r="R3041" s="8" t="str">
        <f t="shared" si="285"/>
        <v>FAIR</v>
      </c>
      <c r="S3041">
        <f t="shared" si="282"/>
        <v>1</v>
      </c>
      <c r="T3041" s="8" t="str">
        <f t="shared" si="286"/>
        <v>HIGH</v>
      </c>
      <c r="U3041" s="8" t="str">
        <f t="shared" si="287"/>
        <v>High DTI / Low Income / Low FICO</v>
      </c>
    </row>
    <row r="3042" spans="1:21" x14ac:dyDescent="0.3">
      <c r="A3042">
        <v>63515497</v>
      </c>
      <c r="B3042" s="6">
        <v>14400</v>
      </c>
      <c r="C3042" t="s">
        <v>14</v>
      </c>
      <c r="D3042" s="4">
        <v>9.9900000000000003E-2</v>
      </c>
      <c r="E3042" t="s">
        <v>34</v>
      </c>
      <c r="F3042" t="s">
        <v>58</v>
      </c>
      <c r="G3042" t="s">
        <v>28</v>
      </c>
      <c r="H3042" t="s">
        <v>24</v>
      </c>
      <c r="I3042" s="6">
        <v>45000</v>
      </c>
      <c r="J3042" s="8" t="str">
        <f t="shared" si="283"/>
        <v>MEDIUM</v>
      </c>
      <c r="K3042" t="s">
        <v>29</v>
      </c>
      <c r="L3042" t="s">
        <v>25</v>
      </c>
      <c r="M3042" s="13">
        <v>0.18960000000000002</v>
      </c>
      <c r="N3042" s="13">
        <v>18.96</v>
      </c>
      <c r="O3042">
        <v>680</v>
      </c>
      <c r="P3042">
        <v>684</v>
      </c>
      <c r="Q3042">
        <f t="shared" si="284"/>
        <v>682</v>
      </c>
      <c r="R3042" s="8" t="str">
        <f t="shared" si="285"/>
        <v>FAIR</v>
      </c>
      <c r="S3042">
        <f t="shared" si="282"/>
        <v>2</v>
      </c>
      <c r="T3042" s="8" t="str">
        <f t="shared" si="286"/>
        <v>MEDIUM</v>
      </c>
      <c r="U3042" s="8" t="str">
        <f t="shared" si="287"/>
        <v>Moderate DTI/Income/FICO</v>
      </c>
    </row>
    <row r="3043" spans="1:21" x14ac:dyDescent="0.3">
      <c r="A3043">
        <v>62073256</v>
      </c>
      <c r="B3043" s="6">
        <v>3500</v>
      </c>
      <c r="C3043" t="s">
        <v>26</v>
      </c>
      <c r="D3043" s="4">
        <v>9.9900000000000003E-2</v>
      </c>
      <c r="E3043" t="s">
        <v>34</v>
      </c>
      <c r="F3043" t="s">
        <v>58</v>
      </c>
      <c r="G3043" t="s">
        <v>39</v>
      </c>
      <c r="H3043" t="s">
        <v>37</v>
      </c>
      <c r="I3043" s="6">
        <v>91000</v>
      </c>
      <c r="J3043" s="8" t="str">
        <f t="shared" si="283"/>
        <v>HIGH</v>
      </c>
      <c r="K3043" t="s">
        <v>29</v>
      </c>
      <c r="L3043" t="s">
        <v>20</v>
      </c>
      <c r="M3043" s="13">
        <v>0.27050000000000002</v>
      </c>
      <c r="N3043" s="13">
        <v>27.05</v>
      </c>
      <c r="O3043">
        <v>690</v>
      </c>
      <c r="P3043">
        <v>694</v>
      </c>
      <c r="Q3043">
        <f t="shared" si="284"/>
        <v>692</v>
      </c>
      <c r="R3043" s="8" t="str">
        <f t="shared" si="285"/>
        <v>FAIR</v>
      </c>
      <c r="S3043">
        <f t="shared" si="282"/>
        <v>1</v>
      </c>
      <c r="T3043" s="8" t="str">
        <f t="shared" si="286"/>
        <v>HIGH</v>
      </c>
      <c r="U3043" s="8" t="str">
        <f t="shared" si="287"/>
        <v>High DTI / Low Income / Low FICO</v>
      </c>
    </row>
    <row r="3044" spans="1:21" x14ac:dyDescent="0.3">
      <c r="A3044">
        <v>67536191</v>
      </c>
      <c r="B3044" s="6">
        <v>2000</v>
      </c>
      <c r="C3044" t="s">
        <v>26</v>
      </c>
      <c r="D3044" s="4">
        <v>0.13669999999999999</v>
      </c>
      <c r="E3044" t="s">
        <v>21</v>
      </c>
      <c r="F3044" t="s">
        <v>30</v>
      </c>
      <c r="G3044" t="s">
        <v>33</v>
      </c>
      <c r="H3044" t="s">
        <v>24</v>
      </c>
      <c r="I3044" s="6">
        <v>30000</v>
      </c>
      <c r="J3044" s="8" t="str">
        <f t="shared" si="283"/>
        <v>LOW</v>
      </c>
      <c r="K3044" t="s">
        <v>29</v>
      </c>
      <c r="L3044" t="s">
        <v>87</v>
      </c>
      <c r="M3044" s="13">
        <v>0.12640000000000001</v>
      </c>
      <c r="N3044" s="13">
        <v>12.64</v>
      </c>
      <c r="O3044">
        <v>695</v>
      </c>
      <c r="P3044">
        <v>699</v>
      </c>
      <c r="Q3044">
        <f t="shared" si="284"/>
        <v>697</v>
      </c>
      <c r="R3044" s="8" t="str">
        <f t="shared" si="285"/>
        <v>FAIR</v>
      </c>
      <c r="S3044">
        <f t="shared" si="282"/>
        <v>1</v>
      </c>
      <c r="T3044" s="8" t="str">
        <f t="shared" si="286"/>
        <v>HIGH</v>
      </c>
      <c r="U3044" s="8" t="str">
        <f t="shared" si="287"/>
        <v>High DTI / Low Income / Low FICO</v>
      </c>
    </row>
    <row r="3045" spans="1:21" x14ac:dyDescent="0.3">
      <c r="A3045">
        <v>63399138</v>
      </c>
      <c r="B3045" s="6">
        <v>5000</v>
      </c>
      <c r="C3045" t="s">
        <v>26</v>
      </c>
      <c r="D3045" s="4">
        <v>9.1700000000000004E-2</v>
      </c>
      <c r="E3045" t="s">
        <v>34</v>
      </c>
      <c r="F3045" t="s">
        <v>68</v>
      </c>
      <c r="G3045" t="s">
        <v>33</v>
      </c>
      <c r="H3045" t="s">
        <v>37</v>
      </c>
      <c r="I3045" s="6">
        <v>42000</v>
      </c>
      <c r="J3045" s="8" t="str">
        <f t="shared" si="283"/>
        <v>MEDIUM</v>
      </c>
      <c r="K3045" t="s">
        <v>29</v>
      </c>
      <c r="L3045" t="s">
        <v>20</v>
      </c>
      <c r="M3045" s="13">
        <v>9.1400000000000009E-2</v>
      </c>
      <c r="N3045" s="13">
        <v>9.14</v>
      </c>
      <c r="O3045">
        <v>660</v>
      </c>
      <c r="P3045">
        <v>664</v>
      </c>
      <c r="Q3045">
        <f t="shared" si="284"/>
        <v>662</v>
      </c>
      <c r="R3045" s="8" t="str">
        <f t="shared" si="285"/>
        <v>FAIR</v>
      </c>
      <c r="S3045">
        <f t="shared" si="282"/>
        <v>2</v>
      </c>
      <c r="T3045" s="8" t="str">
        <f t="shared" si="286"/>
        <v>MEDIUM</v>
      </c>
      <c r="U3045" s="8" t="str">
        <f t="shared" si="287"/>
        <v>Moderate DTI/Income/FICO</v>
      </c>
    </row>
    <row r="3046" spans="1:21" x14ac:dyDescent="0.3">
      <c r="A3046">
        <v>66535618</v>
      </c>
      <c r="B3046" s="6">
        <v>20000</v>
      </c>
      <c r="C3046" t="s">
        <v>14</v>
      </c>
      <c r="D3046" s="4">
        <v>0.14480000000000001</v>
      </c>
      <c r="E3046" t="s">
        <v>21</v>
      </c>
      <c r="F3046" t="s">
        <v>56</v>
      </c>
      <c r="G3046" t="s">
        <v>33</v>
      </c>
      <c r="H3046" t="s">
        <v>37</v>
      </c>
      <c r="I3046" s="6">
        <v>96000</v>
      </c>
      <c r="J3046" s="8" t="str">
        <f t="shared" si="283"/>
        <v>HIGH</v>
      </c>
      <c r="K3046" t="s">
        <v>29</v>
      </c>
      <c r="L3046" t="s">
        <v>25</v>
      </c>
      <c r="M3046" s="13">
        <v>0.107</v>
      </c>
      <c r="N3046" s="13">
        <v>10.7</v>
      </c>
      <c r="O3046">
        <v>700</v>
      </c>
      <c r="P3046">
        <v>704</v>
      </c>
      <c r="Q3046">
        <f t="shared" si="284"/>
        <v>702</v>
      </c>
      <c r="R3046" s="8" t="str">
        <f t="shared" si="285"/>
        <v>GOOD</v>
      </c>
      <c r="S3046">
        <f t="shared" si="282"/>
        <v>3</v>
      </c>
      <c r="T3046" s="8" t="str">
        <f t="shared" si="286"/>
        <v>LOW</v>
      </c>
      <c r="U3046" s="8" t="str">
        <f t="shared" si="287"/>
        <v>Strong Profile</v>
      </c>
    </row>
    <row r="3047" spans="1:21" x14ac:dyDescent="0.3">
      <c r="A3047">
        <v>67705579</v>
      </c>
      <c r="B3047" s="6">
        <v>20000</v>
      </c>
      <c r="C3047" t="s">
        <v>26</v>
      </c>
      <c r="D3047" s="4">
        <v>0.10640000000000001</v>
      </c>
      <c r="E3047" t="s">
        <v>34</v>
      </c>
      <c r="F3047" t="s">
        <v>49</v>
      </c>
      <c r="G3047" t="s">
        <v>33</v>
      </c>
      <c r="H3047" t="s">
        <v>37</v>
      </c>
      <c r="I3047" s="6">
        <v>150000</v>
      </c>
      <c r="J3047" s="8" t="str">
        <f t="shared" si="283"/>
        <v>HIGH</v>
      </c>
      <c r="K3047" t="s">
        <v>29</v>
      </c>
      <c r="L3047" t="s">
        <v>20</v>
      </c>
      <c r="M3047" s="13">
        <v>6.8199999999999997E-2</v>
      </c>
      <c r="N3047" s="13">
        <v>6.8199999999999994</v>
      </c>
      <c r="O3047">
        <v>665</v>
      </c>
      <c r="P3047">
        <v>669</v>
      </c>
      <c r="Q3047">
        <f t="shared" si="284"/>
        <v>667</v>
      </c>
      <c r="R3047" s="8" t="str">
        <f t="shared" si="285"/>
        <v>FAIR</v>
      </c>
      <c r="S3047">
        <f t="shared" si="282"/>
        <v>2</v>
      </c>
      <c r="T3047" s="8" t="str">
        <f t="shared" si="286"/>
        <v>MEDIUM</v>
      </c>
      <c r="U3047" s="8" t="str">
        <f t="shared" si="287"/>
        <v>Moderate DTI/Income/FICO</v>
      </c>
    </row>
    <row r="3048" spans="1:21" x14ac:dyDescent="0.3">
      <c r="A3048">
        <v>65657248</v>
      </c>
      <c r="B3048" s="6">
        <v>10000</v>
      </c>
      <c r="C3048" t="s">
        <v>14</v>
      </c>
      <c r="D3048" s="4">
        <v>9.1700000000000004E-2</v>
      </c>
      <c r="E3048" t="s">
        <v>34</v>
      </c>
      <c r="F3048" t="s">
        <v>68</v>
      </c>
      <c r="G3048" t="s">
        <v>33</v>
      </c>
      <c r="H3048" t="s">
        <v>24</v>
      </c>
      <c r="I3048" s="6">
        <v>53800</v>
      </c>
      <c r="J3048" s="8" t="str">
        <f t="shared" si="283"/>
        <v>MEDIUM</v>
      </c>
      <c r="K3048" t="s">
        <v>19</v>
      </c>
      <c r="L3048" t="s">
        <v>20</v>
      </c>
      <c r="M3048" s="13">
        <v>0.25719999999999998</v>
      </c>
      <c r="N3048" s="13">
        <v>25.72</v>
      </c>
      <c r="O3048">
        <v>740</v>
      </c>
      <c r="P3048">
        <v>744</v>
      </c>
      <c r="Q3048">
        <f t="shared" si="284"/>
        <v>742</v>
      </c>
      <c r="R3048" s="8" t="str">
        <f t="shared" si="285"/>
        <v>GOOD</v>
      </c>
      <c r="S3048">
        <f t="shared" si="282"/>
        <v>1</v>
      </c>
      <c r="T3048" s="8" t="str">
        <f t="shared" si="286"/>
        <v>HIGH</v>
      </c>
      <c r="U3048" s="8" t="str">
        <f t="shared" si="287"/>
        <v>High DTI / Low Income / Low FICO</v>
      </c>
    </row>
    <row r="3049" spans="1:21" x14ac:dyDescent="0.3">
      <c r="A3049">
        <v>65078342</v>
      </c>
      <c r="B3049" s="6">
        <v>12800</v>
      </c>
      <c r="C3049" t="s">
        <v>14</v>
      </c>
      <c r="D3049" s="4">
        <v>0.12590000000000001</v>
      </c>
      <c r="E3049" t="s">
        <v>21</v>
      </c>
      <c r="F3049" t="s">
        <v>22</v>
      </c>
      <c r="G3049" t="s">
        <v>33</v>
      </c>
      <c r="H3049" t="s">
        <v>24</v>
      </c>
      <c r="I3049" s="6">
        <v>84000</v>
      </c>
      <c r="J3049" s="8" t="str">
        <f t="shared" si="283"/>
        <v>HIGH</v>
      </c>
      <c r="K3049" t="s">
        <v>29</v>
      </c>
      <c r="L3049" t="s">
        <v>25</v>
      </c>
      <c r="M3049" s="13">
        <v>0.36499999999999999</v>
      </c>
      <c r="N3049" s="13">
        <v>36.5</v>
      </c>
      <c r="O3049">
        <v>680</v>
      </c>
      <c r="P3049">
        <v>684</v>
      </c>
      <c r="Q3049">
        <f t="shared" si="284"/>
        <v>682</v>
      </c>
      <c r="R3049" s="8" t="str">
        <f t="shared" si="285"/>
        <v>FAIR</v>
      </c>
      <c r="S3049">
        <f t="shared" si="282"/>
        <v>1</v>
      </c>
      <c r="T3049" s="8" t="str">
        <f t="shared" si="286"/>
        <v>HIGH</v>
      </c>
      <c r="U3049" s="8" t="str">
        <f t="shared" si="287"/>
        <v>High DTI / Low Income / Low FICO</v>
      </c>
    </row>
    <row r="3050" spans="1:21" x14ac:dyDescent="0.3">
      <c r="A3050">
        <v>63464763</v>
      </c>
      <c r="B3050" s="6">
        <v>21000</v>
      </c>
      <c r="C3050" t="s">
        <v>26</v>
      </c>
      <c r="D3050" s="4">
        <v>6.2400000000000004E-2</v>
      </c>
      <c r="E3050" t="s">
        <v>45</v>
      </c>
      <c r="F3050" t="s">
        <v>62</v>
      </c>
      <c r="G3050" t="s">
        <v>69</v>
      </c>
      <c r="H3050" t="s">
        <v>24</v>
      </c>
      <c r="I3050" s="6">
        <v>45000</v>
      </c>
      <c r="J3050" s="8" t="str">
        <f t="shared" si="283"/>
        <v>MEDIUM</v>
      </c>
      <c r="K3050" t="s">
        <v>29</v>
      </c>
      <c r="L3050" t="s">
        <v>25</v>
      </c>
      <c r="M3050" s="13">
        <v>0.27360000000000001</v>
      </c>
      <c r="N3050" s="13">
        <v>27.36</v>
      </c>
      <c r="O3050">
        <v>705</v>
      </c>
      <c r="P3050">
        <v>709</v>
      </c>
      <c r="Q3050">
        <f t="shared" si="284"/>
        <v>707</v>
      </c>
      <c r="R3050" s="8" t="str">
        <f t="shared" si="285"/>
        <v>GOOD</v>
      </c>
      <c r="S3050">
        <f t="shared" si="282"/>
        <v>1</v>
      </c>
      <c r="T3050" s="8" t="str">
        <f t="shared" si="286"/>
        <v>HIGH</v>
      </c>
      <c r="U3050" s="8" t="str">
        <f t="shared" si="287"/>
        <v>High DTI / Low Income / Low FICO</v>
      </c>
    </row>
    <row r="3051" spans="1:21" x14ac:dyDescent="0.3">
      <c r="A3051">
        <v>65685188</v>
      </c>
      <c r="B3051" s="6">
        <v>16500</v>
      </c>
      <c r="C3051" t="s">
        <v>26</v>
      </c>
      <c r="D3051" s="4">
        <v>5.3200000000000004E-2</v>
      </c>
      <c r="E3051" t="s">
        <v>45</v>
      </c>
      <c r="F3051" t="s">
        <v>57</v>
      </c>
      <c r="G3051" t="s">
        <v>33</v>
      </c>
      <c r="H3051" t="s">
        <v>18</v>
      </c>
      <c r="I3051" s="6">
        <v>99000</v>
      </c>
      <c r="J3051" s="8" t="str">
        <f t="shared" si="283"/>
        <v>HIGH</v>
      </c>
      <c r="K3051" t="s">
        <v>29</v>
      </c>
      <c r="L3051" t="s">
        <v>20</v>
      </c>
      <c r="M3051" s="13">
        <v>5.3800000000000001E-2</v>
      </c>
      <c r="N3051" s="13">
        <v>5.38</v>
      </c>
      <c r="O3051">
        <v>755</v>
      </c>
      <c r="P3051">
        <v>759</v>
      </c>
      <c r="Q3051">
        <f t="shared" si="284"/>
        <v>757</v>
      </c>
      <c r="R3051" s="8" t="str">
        <f t="shared" si="285"/>
        <v>GOOD</v>
      </c>
      <c r="S3051">
        <f t="shared" si="282"/>
        <v>3</v>
      </c>
      <c r="T3051" s="8" t="str">
        <f t="shared" si="286"/>
        <v>LOW</v>
      </c>
      <c r="U3051" s="8" t="str">
        <f t="shared" si="287"/>
        <v>Strong Profile</v>
      </c>
    </row>
    <row r="3052" spans="1:21" x14ac:dyDescent="0.3">
      <c r="A3052">
        <v>66500334</v>
      </c>
      <c r="B3052" s="6">
        <v>8000</v>
      </c>
      <c r="C3052" t="s">
        <v>26</v>
      </c>
      <c r="D3052" s="4">
        <v>0.11990000000000001</v>
      </c>
      <c r="E3052" t="s">
        <v>21</v>
      </c>
      <c r="F3052" t="s">
        <v>40</v>
      </c>
      <c r="G3052" t="s">
        <v>69</v>
      </c>
      <c r="H3052" t="s">
        <v>24</v>
      </c>
      <c r="I3052" s="6">
        <v>60000</v>
      </c>
      <c r="J3052" s="8" t="str">
        <f t="shared" si="283"/>
        <v>MEDIUM</v>
      </c>
      <c r="K3052" t="s">
        <v>29</v>
      </c>
      <c r="L3052" t="s">
        <v>31</v>
      </c>
      <c r="M3052" s="13">
        <v>0.311</v>
      </c>
      <c r="N3052" s="13">
        <v>31.1</v>
      </c>
      <c r="O3052">
        <v>670</v>
      </c>
      <c r="P3052">
        <v>674</v>
      </c>
      <c r="Q3052">
        <f t="shared" si="284"/>
        <v>672</v>
      </c>
      <c r="R3052" s="8" t="str">
        <f t="shared" si="285"/>
        <v>FAIR</v>
      </c>
      <c r="S3052">
        <f t="shared" si="282"/>
        <v>1</v>
      </c>
      <c r="T3052" s="8" t="str">
        <f t="shared" si="286"/>
        <v>HIGH</v>
      </c>
      <c r="U3052" s="8" t="str">
        <f t="shared" si="287"/>
        <v>High DTI / Low Income / Low FICO</v>
      </c>
    </row>
    <row r="3053" spans="1:21" x14ac:dyDescent="0.3">
      <c r="A3053">
        <v>67828260</v>
      </c>
      <c r="B3053" s="6">
        <v>12000</v>
      </c>
      <c r="C3053" t="s">
        <v>26</v>
      </c>
      <c r="D3053" s="4">
        <v>8.3800000000000013E-2</v>
      </c>
      <c r="E3053" t="s">
        <v>34</v>
      </c>
      <c r="F3053" t="s">
        <v>35</v>
      </c>
      <c r="G3053" t="s">
        <v>36</v>
      </c>
      <c r="H3053" t="s">
        <v>24</v>
      </c>
      <c r="I3053" s="6">
        <v>73000</v>
      </c>
      <c r="J3053" s="8" t="str">
        <f t="shared" si="283"/>
        <v>HIGH</v>
      </c>
      <c r="K3053" t="s">
        <v>29</v>
      </c>
      <c r="L3053" t="s">
        <v>20</v>
      </c>
      <c r="M3053" s="13">
        <v>0.18820000000000001</v>
      </c>
      <c r="N3053" s="13">
        <v>18.82</v>
      </c>
      <c r="O3053">
        <v>680</v>
      </c>
      <c r="P3053">
        <v>684</v>
      </c>
      <c r="Q3053">
        <f t="shared" si="284"/>
        <v>682</v>
      </c>
      <c r="R3053" s="8" t="str">
        <f t="shared" si="285"/>
        <v>FAIR</v>
      </c>
      <c r="S3053">
        <f t="shared" si="282"/>
        <v>2</v>
      </c>
      <c r="T3053" s="8" t="str">
        <f t="shared" si="286"/>
        <v>MEDIUM</v>
      </c>
      <c r="U3053" s="8" t="str">
        <f t="shared" si="287"/>
        <v>Moderate DTI/Income/FICO</v>
      </c>
    </row>
    <row r="3054" spans="1:21" x14ac:dyDescent="0.3">
      <c r="A3054">
        <v>65664304</v>
      </c>
      <c r="B3054" s="6">
        <v>5000</v>
      </c>
      <c r="C3054" t="s">
        <v>26</v>
      </c>
      <c r="D3054" s="4">
        <v>0.1099</v>
      </c>
      <c r="E3054" t="s">
        <v>34</v>
      </c>
      <c r="F3054" t="s">
        <v>49</v>
      </c>
      <c r="G3054" t="s">
        <v>33</v>
      </c>
      <c r="H3054" t="s">
        <v>24</v>
      </c>
      <c r="I3054" s="6">
        <v>24000</v>
      </c>
      <c r="J3054" s="8" t="str">
        <f t="shared" si="283"/>
        <v>LOW</v>
      </c>
      <c r="K3054" t="s">
        <v>29</v>
      </c>
      <c r="L3054" t="s">
        <v>20</v>
      </c>
      <c r="M3054" s="13">
        <v>0.23649999999999999</v>
      </c>
      <c r="N3054" s="13">
        <v>23.65</v>
      </c>
      <c r="O3054">
        <v>705</v>
      </c>
      <c r="P3054">
        <v>709</v>
      </c>
      <c r="Q3054">
        <f t="shared" si="284"/>
        <v>707</v>
      </c>
      <c r="R3054" s="8" t="str">
        <f t="shared" si="285"/>
        <v>GOOD</v>
      </c>
      <c r="S3054">
        <f t="shared" si="282"/>
        <v>1</v>
      </c>
      <c r="T3054" s="8" t="str">
        <f t="shared" si="286"/>
        <v>HIGH</v>
      </c>
      <c r="U3054" s="8" t="str">
        <f t="shared" si="287"/>
        <v>High DTI / Low Income / Low FICO</v>
      </c>
    </row>
    <row r="3055" spans="1:21" x14ac:dyDescent="0.3">
      <c r="A3055">
        <v>68028364</v>
      </c>
      <c r="B3055" s="6">
        <v>10800</v>
      </c>
      <c r="C3055" t="s">
        <v>14</v>
      </c>
      <c r="D3055" s="4">
        <v>0.13669999999999999</v>
      </c>
      <c r="E3055" t="s">
        <v>21</v>
      </c>
      <c r="F3055" t="s">
        <v>30</v>
      </c>
      <c r="G3055" t="s">
        <v>33</v>
      </c>
      <c r="H3055" t="s">
        <v>24</v>
      </c>
      <c r="I3055" s="6">
        <v>42000</v>
      </c>
      <c r="J3055" s="8" t="str">
        <f t="shared" si="283"/>
        <v>MEDIUM</v>
      </c>
      <c r="K3055" t="s">
        <v>29</v>
      </c>
      <c r="L3055" t="s">
        <v>20</v>
      </c>
      <c r="M3055" s="13">
        <v>0.25259999999999999</v>
      </c>
      <c r="N3055" s="13">
        <v>25.259999999999998</v>
      </c>
      <c r="O3055">
        <v>670</v>
      </c>
      <c r="P3055">
        <v>674</v>
      </c>
      <c r="Q3055">
        <f t="shared" si="284"/>
        <v>672</v>
      </c>
      <c r="R3055" s="8" t="str">
        <f t="shared" si="285"/>
        <v>FAIR</v>
      </c>
      <c r="S3055">
        <f t="shared" si="282"/>
        <v>1</v>
      </c>
      <c r="T3055" s="8" t="str">
        <f t="shared" si="286"/>
        <v>HIGH</v>
      </c>
      <c r="U3055" s="8" t="str">
        <f t="shared" si="287"/>
        <v>High DTI / Low Income / Low FICO</v>
      </c>
    </row>
    <row r="3056" spans="1:21" x14ac:dyDescent="0.3">
      <c r="A3056">
        <v>65727269</v>
      </c>
      <c r="B3056" s="6">
        <v>8000</v>
      </c>
      <c r="C3056" t="s">
        <v>26</v>
      </c>
      <c r="D3056" s="4">
        <v>0.10640000000000001</v>
      </c>
      <c r="E3056" t="s">
        <v>34</v>
      </c>
      <c r="F3056" t="s">
        <v>49</v>
      </c>
      <c r="G3056" t="s">
        <v>47</v>
      </c>
      <c r="H3056" t="s">
        <v>37</v>
      </c>
      <c r="I3056" s="6">
        <v>79250</v>
      </c>
      <c r="J3056" s="8" t="str">
        <f t="shared" si="283"/>
        <v>HIGH</v>
      </c>
      <c r="K3056" t="s">
        <v>29</v>
      </c>
      <c r="L3056" t="s">
        <v>20</v>
      </c>
      <c r="M3056" s="13">
        <v>0.24579999999999999</v>
      </c>
      <c r="N3056" s="13">
        <v>24.58</v>
      </c>
      <c r="O3056">
        <v>670</v>
      </c>
      <c r="P3056">
        <v>674</v>
      </c>
      <c r="Q3056">
        <f t="shared" si="284"/>
        <v>672</v>
      </c>
      <c r="R3056" s="8" t="str">
        <f t="shared" si="285"/>
        <v>FAIR</v>
      </c>
      <c r="S3056">
        <f t="shared" si="282"/>
        <v>1</v>
      </c>
      <c r="T3056" s="8" t="str">
        <f t="shared" si="286"/>
        <v>HIGH</v>
      </c>
      <c r="U3056" s="8" t="str">
        <f t="shared" si="287"/>
        <v>High DTI / Low Income / Low FICO</v>
      </c>
    </row>
    <row r="3057" spans="1:21" x14ac:dyDescent="0.3">
      <c r="A3057">
        <v>67798229</v>
      </c>
      <c r="B3057" s="6">
        <v>15000</v>
      </c>
      <c r="C3057" t="s">
        <v>26</v>
      </c>
      <c r="D3057" s="4">
        <v>5.3200000000000004E-2</v>
      </c>
      <c r="E3057" t="s">
        <v>45</v>
      </c>
      <c r="F3057" t="s">
        <v>57</v>
      </c>
      <c r="G3057" t="s">
        <v>33</v>
      </c>
      <c r="H3057" t="s">
        <v>24</v>
      </c>
      <c r="I3057" s="6">
        <v>60000</v>
      </c>
      <c r="J3057" s="8" t="str">
        <f t="shared" si="283"/>
        <v>MEDIUM</v>
      </c>
      <c r="K3057" t="s">
        <v>29</v>
      </c>
      <c r="L3057" t="s">
        <v>59</v>
      </c>
      <c r="M3057" s="13">
        <v>0.11939999999999999</v>
      </c>
      <c r="N3057" s="13">
        <v>11.94</v>
      </c>
      <c r="O3057">
        <v>770</v>
      </c>
      <c r="P3057">
        <v>774</v>
      </c>
      <c r="Q3057">
        <f t="shared" si="284"/>
        <v>772</v>
      </c>
      <c r="R3057" s="8" t="str">
        <f t="shared" si="285"/>
        <v>GOOD</v>
      </c>
      <c r="S3057">
        <f t="shared" si="282"/>
        <v>2</v>
      </c>
      <c r="T3057" s="8" t="str">
        <f t="shared" si="286"/>
        <v>MEDIUM</v>
      </c>
      <c r="U3057" s="8" t="str">
        <f t="shared" si="287"/>
        <v>Moderate DTI/Income/FICO</v>
      </c>
    </row>
    <row r="3058" spans="1:21" x14ac:dyDescent="0.3">
      <c r="A3058">
        <v>63184850</v>
      </c>
      <c r="B3058" s="6">
        <v>8500</v>
      </c>
      <c r="C3058" t="s">
        <v>26</v>
      </c>
      <c r="D3058" s="4">
        <v>9.9900000000000003E-2</v>
      </c>
      <c r="E3058" t="s">
        <v>34</v>
      </c>
      <c r="F3058" t="s">
        <v>58</v>
      </c>
      <c r="G3058" t="s">
        <v>23</v>
      </c>
      <c r="H3058" t="s">
        <v>37</v>
      </c>
      <c r="I3058" s="6">
        <v>33700</v>
      </c>
      <c r="J3058" s="8" t="str">
        <f t="shared" si="283"/>
        <v>LOW</v>
      </c>
      <c r="K3058" t="s">
        <v>29</v>
      </c>
      <c r="L3058" t="s">
        <v>20</v>
      </c>
      <c r="M3058" s="13">
        <v>0.29089999999999999</v>
      </c>
      <c r="N3058" s="13">
        <v>29.09</v>
      </c>
      <c r="O3058">
        <v>705</v>
      </c>
      <c r="P3058">
        <v>709</v>
      </c>
      <c r="Q3058">
        <f t="shared" si="284"/>
        <v>707</v>
      </c>
      <c r="R3058" s="8" t="str">
        <f t="shared" si="285"/>
        <v>GOOD</v>
      </c>
      <c r="S3058">
        <f t="shared" si="282"/>
        <v>1</v>
      </c>
      <c r="T3058" s="8" t="str">
        <f t="shared" si="286"/>
        <v>HIGH</v>
      </c>
      <c r="U3058" s="8" t="str">
        <f t="shared" si="287"/>
        <v>High DTI / Low Income / Low FICO</v>
      </c>
    </row>
    <row r="3059" spans="1:21" x14ac:dyDescent="0.3">
      <c r="A3059">
        <v>64038473</v>
      </c>
      <c r="B3059" s="6">
        <v>6600</v>
      </c>
      <c r="C3059" t="s">
        <v>26</v>
      </c>
      <c r="D3059" s="4">
        <v>8.1799999999999998E-2</v>
      </c>
      <c r="E3059" t="s">
        <v>34</v>
      </c>
      <c r="F3059" t="s">
        <v>35</v>
      </c>
      <c r="G3059" t="s">
        <v>33</v>
      </c>
      <c r="H3059" t="s">
        <v>18</v>
      </c>
      <c r="I3059" s="6">
        <v>26000</v>
      </c>
      <c r="J3059" s="8" t="str">
        <f t="shared" si="283"/>
        <v>LOW</v>
      </c>
      <c r="K3059" t="s">
        <v>29</v>
      </c>
      <c r="L3059" t="s">
        <v>20</v>
      </c>
      <c r="M3059" s="13">
        <v>0.29270000000000002</v>
      </c>
      <c r="N3059" s="13">
        <v>29.270000000000003</v>
      </c>
      <c r="O3059">
        <v>710</v>
      </c>
      <c r="P3059">
        <v>714</v>
      </c>
      <c r="Q3059">
        <f t="shared" si="284"/>
        <v>712</v>
      </c>
      <c r="R3059" s="8" t="str">
        <f t="shared" si="285"/>
        <v>GOOD</v>
      </c>
      <c r="S3059">
        <f t="shared" si="282"/>
        <v>1</v>
      </c>
      <c r="T3059" s="8" t="str">
        <f t="shared" si="286"/>
        <v>HIGH</v>
      </c>
      <c r="U3059" s="8" t="str">
        <f t="shared" si="287"/>
        <v>High DTI / Low Income / Low FICO</v>
      </c>
    </row>
    <row r="3060" spans="1:21" x14ac:dyDescent="0.3">
      <c r="A3060">
        <v>67676068</v>
      </c>
      <c r="B3060" s="6">
        <v>8000</v>
      </c>
      <c r="C3060" t="s">
        <v>26</v>
      </c>
      <c r="D3060" s="4">
        <v>6.8900000000000003E-2</v>
      </c>
      <c r="E3060" t="s">
        <v>45</v>
      </c>
      <c r="F3060" t="s">
        <v>46</v>
      </c>
      <c r="G3060" t="s">
        <v>33</v>
      </c>
      <c r="H3060" t="s">
        <v>24</v>
      </c>
      <c r="I3060" s="6">
        <v>124000</v>
      </c>
      <c r="J3060" s="8" t="str">
        <f t="shared" si="283"/>
        <v>HIGH</v>
      </c>
      <c r="K3060" t="s">
        <v>48</v>
      </c>
      <c r="L3060" t="s">
        <v>25</v>
      </c>
      <c r="M3060" s="13">
        <v>0.31890000000000002</v>
      </c>
      <c r="N3060" s="13">
        <v>31.89</v>
      </c>
      <c r="O3060">
        <v>680</v>
      </c>
      <c r="P3060">
        <v>684</v>
      </c>
      <c r="Q3060">
        <f t="shared" si="284"/>
        <v>682</v>
      </c>
      <c r="R3060" s="8" t="str">
        <f t="shared" si="285"/>
        <v>FAIR</v>
      </c>
      <c r="S3060">
        <f t="shared" si="282"/>
        <v>1</v>
      </c>
      <c r="T3060" s="8" t="str">
        <f t="shared" si="286"/>
        <v>HIGH</v>
      </c>
      <c r="U3060" s="8" t="str">
        <f t="shared" si="287"/>
        <v>High DTI / Low Income / Low FICO</v>
      </c>
    </row>
    <row r="3061" spans="1:21" x14ac:dyDescent="0.3">
      <c r="A3061">
        <v>63465910</v>
      </c>
      <c r="B3061" s="6">
        <v>6000</v>
      </c>
      <c r="C3061" t="s">
        <v>26</v>
      </c>
      <c r="D3061" s="4">
        <v>0.12689999999999999</v>
      </c>
      <c r="E3061" t="s">
        <v>21</v>
      </c>
      <c r="F3061" t="s">
        <v>22</v>
      </c>
      <c r="H3061" t="s">
        <v>24</v>
      </c>
      <c r="I3061" s="6">
        <v>76000</v>
      </c>
      <c r="J3061" s="8" t="str">
        <f t="shared" si="283"/>
        <v>HIGH</v>
      </c>
      <c r="K3061" t="s">
        <v>29</v>
      </c>
      <c r="L3061" t="s">
        <v>25</v>
      </c>
      <c r="M3061" s="13">
        <v>0.20530000000000001</v>
      </c>
      <c r="N3061" s="13">
        <v>20.53</v>
      </c>
      <c r="O3061">
        <v>675</v>
      </c>
      <c r="P3061">
        <v>679</v>
      </c>
      <c r="Q3061">
        <f t="shared" si="284"/>
        <v>677</v>
      </c>
      <c r="R3061" s="8" t="str">
        <f t="shared" si="285"/>
        <v>FAIR</v>
      </c>
      <c r="S3061">
        <f t="shared" si="282"/>
        <v>1</v>
      </c>
      <c r="T3061" s="8" t="str">
        <f t="shared" si="286"/>
        <v>HIGH</v>
      </c>
      <c r="U3061" s="8" t="str">
        <f t="shared" si="287"/>
        <v>High DTI / Low Income / Low FICO</v>
      </c>
    </row>
    <row r="3062" spans="1:21" x14ac:dyDescent="0.3">
      <c r="A3062">
        <v>66511154</v>
      </c>
      <c r="B3062" s="6">
        <v>10000</v>
      </c>
      <c r="C3062" t="s">
        <v>26</v>
      </c>
      <c r="D3062" s="4">
        <v>9.1700000000000004E-2</v>
      </c>
      <c r="E3062" t="s">
        <v>34</v>
      </c>
      <c r="F3062" t="s">
        <v>68</v>
      </c>
      <c r="G3062" t="s">
        <v>60</v>
      </c>
      <c r="H3062" t="s">
        <v>24</v>
      </c>
      <c r="I3062" s="6">
        <v>40000</v>
      </c>
      <c r="J3062" s="8" t="str">
        <f t="shared" si="283"/>
        <v>LOW</v>
      </c>
      <c r="K3062" t="s">
        <v>29</v>
      </c>
      <c r="L3062" t="s">
        <v>25</v>
      </c>
      <c r="M3062" s="13">
        <v>0.12179999999999999</v>
      </c>
      <c r="N3062" s="13">
        <v>12.18</v>
      </c>
      <c r="O3062">
        <v>670</v>
      </c>
      <c r="P3062">
        <v>674</v>
      </c>
      <c r="Q3062">
        <f t="shared" si="284"/>
        <v>672</v>
      </c>
      <c r="R3062" s="8" t="str">
        <f t="shared" si="285"/>
        <v>FAIR</v>
      </c>
      <c r="S3062">
        <f t="shared" si="282"/>
        <v>1</v>
      </c>
      <c r="T3062" s="8" t="str">
        <f t="shared" si="286"/>
        <v>HIGH</v>
      </c>
      <c r="U3062" s="8" t="str">
        <f t="shared" si="287"/>
        <v>High DTI / Low Income / Low FICO</v>
      </c>
    </row>
    <row r="3063" spans="1:21" x14ac:dyDescent="0.3">
      <c r="A3063">
        <v>61403536</v>
      </c>
      <c r="B3063" s="6">
        <v>14500</v>
      </c>
      <c r="C3063" t="s">
        <v>14</v>
      </c>
      <c r="D3063" s="4">
        <v>0.1399</v>
      </c>
      <c r="E3063" t="s">
        <v>21</v>
      </c>
      <c r="F3063" t="s">
        <v>30</v>
      </c>
      <c r="G3063" t="s">
        <v>23</v>
      </c>
      <c r="H3063" t="s">
        <v>24</v>
      </c>
      <c r="I3063" s="6">
        <v>42000</v>
      </c>
      <c r="J3063" s="8" t="str">
        <f t="shared" si="283"/>
        <v>MEDIUM</v>
      </c>
      <c r="K3063" t="s">
        <v>29</v>
      </c>
      <c r="L3063" t="s">
        <v>25</v>
      </c>
      <c r="M3063" s="13">
        <v>0.28260000000000002</v>
      </c>
      <c r="N3063" s="13">
        <v>28.26</v>
      </c>
      <c r="O3063">
        <v>705</v>
      </c>
      <c r="P3063">
        <v>709</v>
      </c>
      <c r="Q3063">
        <f t="shared" si="284"/>
        <v>707</v>
      </c>
      <c r="R3063" s="8" t="str">
        <f t="shared" si="285"/>
        <v>GOOD</v>
      </c>
      <c r="S3063">
        <f t="shared" si="282"/>
        <v>1</v>
      </c>
      <c r="T3063" s="8" t="str">
        <f t="shared" si="286"/>
        <v>HIGH</v>
      </c>
      <c r="U3063" s="8" t="str">
        <f t="shared" si="287"/>
        <v>High DTI / Low Income / Low FICO</v>
      </c>
    </row>
    <row r="3064" spans="1:21" x14ac:dyDescent="0.3">
      <c r="A3064">
        <v>63336218</v>
      </c>
      <c r="B3064" s="6">
        <v>30000</v>
      </c>
      <c r="C3064" t="s">
        <v>14</v>
      </c>
      <c r="D3064" s="4">
        <v>0.15609999999999999</v>
      </c>
      <c r="E3064" t="s">
        <v>15</v>
      </c>
      <c r="F3064" t="s">
        <v>27</v>
      </c>
      <c r="G3064" t="s">
        <v>23</v>
      </c>
      <c r="H3064" t="s">
        <v>37</v>
      </c>
      <c r="I3064" s="6">
        <v>120000</v>
      </c>
      <c r="J3064" s="8" t="str">
        <f t="shared" si="283"/>
        <v>HIGH</v>
      </c>
      <c r="K3064" t="s">
        <v>29</v>
      </c>
      <c r="L3064" t="s">
        <v>25</v>
      </c>
      <c r="M3064" s="13">
        <v>0.20920000000000002</v>
      </c>
      <c r="N3064" s="13">
        <v>20.92</v>
      </c>
      <c r="O3064">
        <v>685</v>
      </c>
      <c r="P3064">
        <v>689</v>
      </c>
      <c r="Q3064">
        <f t="shared" si="284"/>
        <v>687</v>
      </c>
      <c r="R3064" s="8" t="str">
        <f t="shared" si="285"/>
        <v>FAIR</v>
      </c>
      <c r="S3064">
        <f t="shared" si="282"/>
        <v>1</v>
      </c>
      <c r="T3064" s="8" t="str">
        <f t="shared" si="286"/>
        <v>HIGH</v>
      </c>
      <c r="U3064" s="8" t="str">
        <f t="shared" si="287"/>
        <v>High DTI / Low Income / Low FICO</v>
      </c>
    </row>
    <row r="3065" spans="1:21" x14ac:dyDescent="0.3">
      <c r="A3065">
        <v>63395330</v>
      </c>
      <c r="B3065" s="6">
        <v>13000</v>
      </c>
      <c r="C3065" t="s">
        <v>26</v>
      </c>
      <c r="D3065" s="4">
        <v>9.1700000000000004E-2</v>
      </c>
      <c r="E3065" t="s">
        <v>34</v>
      </c>
      <c r="F3065" t="s">
        <v>68</v>
      </c>
      <c r="G3065" t="s">
        <v>47</v>
      </c>
      <c r="H3065" t="s">
        <v>37</v>
      </c>
      <c r="I3065" s="6">
        <v>46000</v>
      </c>
      <c r="J3065" s="8" t="str">
        <f t="shared" si="283"/>
        <v>MEDIUM</v>
      </c>
      <c r="K3065" t="s">
        <v>29</v>
      </c>
      <c r="L3065" t="s">
        <v>20</v>
      </c>
      <c r="M3065" s="13">
        <v>0.34380000000000005</v>
      </c>
      <c r="N3065" s="13">
        <v>34.380000000000003</v>
      </c>
      <c r="O3065">
        <v>710</v>
      </c>
      <c r="P3065">
        <v>714</v>
      </c>
      <c r="Q3065">
        <f t="shared" si="284"/>
        <v>712</v>
      </c>
      <c r="R3065" s="8" t="str">
        <f t="shared" si="285"/>
        <v>GOOD</v>
      </c>
      <c r="S3065">
        <f t="shared" si="282"/>
        <v>1</v>
      </c>
      <c r="T3065" s="8" t="str">
        <f t="shared" si="286"/>
        <v>HIGH</v>
      </c>
      <c r="U3065" s="8" t="str">
        <f t="shared" si="287"/>
        <v>High DTI / Low Income / Low FICO</v>
      </c>
    </row>
    <row r="3066" spans="1:21" x14ac:dyDescent="0.3">
      <c r="A3066">
        <v>67258264</v>
      </c>
      <c r="B3066" s="6">
        <v>5000</v>
      </c>
      <c r="C3066" t="s">
        <v>26</v>
      </c>
      <c r="D3066" s="4">
        <v>0.11990000000000001</v>
      </c>
      <c r="E3066" t="s">
        <v>21</v>
      </c>
      <c r="F3066" t="s">
        <v>40</v>
      </c>
      <c r="G3066" t="s">
        <v>17</v>
      </c>
      <c r="H3066" t="s">
        <v>37</v>
      </c>
      <c r="I3066" s="6">
        <v>25400</v>
      </c>
      <c r="J3066" s="8" t="str">
        <f t="shared" si="283"/>
        <v>LOW</v>
      </c>
      <c r="K3066" t="s">
        <v>29</v>
      </c>
      <c r="L3066" t="s">
        <v>59</v>
      </c>
      <c r="M3066" s="13">
        <v>0.2094</v>
      </c>
      <c r="N3066" s="13">
        <v>20.94</v>
      </c>
      <c r="O3066">
        <v>690</v>
      </c>
      <c r="P3066">
        <v>694</v>
      </c>
      <c r="Q3066">
        <f t="shared" si="284"/>
        <v>692</v>
      </c>
      <c r="R3066" s="8" t="str">
        <f t="shared" si="285"/>
        <v>FAIR</v>
      </c>
      <c r="S3066">
        <f t="shared" si="282"/>
        <v>1</v>
      </c>
      <c r="T3066" s="8" t="str">
        <f t="shared" si="286"/>
        <v>HIGH</v>
      </c>
      <c r="U3066" s="8" t="str">
        <f t="shared" si="287"/>
        <v>High DTI / Low Income / Low FICO</v>
      </c>
    </row>
    <row r="3067" spans="1:21" x14ac:dyDescent="0.3">
      <c r="A3067">
        <v>64098432</v>
      </c>
      <c r="B3067" s="6">
        <v>6000</v>
      </c>
      <c r="C3067" t="s">
        <v>26</v>
      </c>
      <c r="D3067" s="4">
        <v>0.1099</v>
      </c>
      <c r="E3067" t="s">
        <v>34</v>
      </c>
      <c r="F3067" t="s">
        <v>49</v>
      </c>
      <c r="G3067" t="s">
        <v>33</v>
      </c>
      <c r="H3067" t="s">
        <v>24</v>
      </c>
      <c r="I3067" s="6">
        <v>85000</v>
      </c>
      <c r="J3067" s="8" t="str">
        <f t="shared" si="283"/>
        <v>HIGH</v>
      </c>
      <c r="K3067" t="s">
        <v>29</v>
      </c>
      <c r="L3067" t="s">
        <v>20</v>
      </c>
      <c r="M3067" s="13">
        <v>0.30829999999999996</v>
      </c>
      <c r="N3067" s="13">
        <v>30.829999999999995</v>
      </c>
      <c r="O3067">
        <v>690</v>
      </c>
      <c r="P3067">
        <v>694</v>
      </c>
      <c r="Q3067">
        <f t="shared" si="284"/>
        <v>692</v>
      </c>
      <c r="R3067" s="8" t="str">
        <f t="shared" si="285"/>
        <v>FAIR</v>
      </c>
      <c r="S3067">
        <f t="shared" si="282"/>
        <v>1</v>
      </c>
      <c r="T3067" s="8" t="str">
        <f t="shared" si="286"/>
        <v>HIGH</v>
      </c>
      <c r="U3067" s="8" t="str">
        <f t="shared" si="287"/>
        <v>High DTI / Low Income / Low FICO</v>
      </c>
    </row>
    <row r="3068" spans="1:21" x14ac:dyDescent="0.3">
      <c r="A3068">
        <v>63335913</v>
      </c>
      <c r="B3068" s="6">
        <v>4000</v>
      </c>
      <c r="C3068" t="s">
        <v>26</v>
      </c>
      <c r="D3068" s="4">
        <v>0.1229</v>
      </c>
      <c r="E3068" t="s">
        <v>21</v>
      </c>
      <c r="F3068" t="s">
        <v>40</v>
      </c>
      <c r="G3068" t="s">
        <v>60</v>
      </c>
      <c r="H3068" t="s">
        <v>18</v>
      </c>
      <c r="I3068" s="6">
        <v>15000</v>
      </c>
      <c r="J3068" s="8" t="str">
        <f t="shared" si="283"/>
        <v>LOW</v>
      </c>
      <c r="K3068" t="s">
        <v>29</v>
      </c>
      <c r="L3068" t="s">
        <v>20</v>
      </c>
      <c r="M3068" s="13">
        <v>0.34320000000000001</v>
      </c>
      <c r="N3068" s="13">
        <v>34.32</v>
      </c>
      <c r="O3068">
        <v>680</v>
      </c>
      <c r="P3068">
        <v>684</v>
      </c>
      <c r="Q3068">
        <f t="shared" si="284"/>
        <v>682</v>
      </c>
      <c r="R3068" s="8" t="str">
        <f t="shared" si="285"/>
        <v>FAIR</v>
      </c>
      <c r="S3068">
        <f t="shared" si="282"/>
        <v>1</v>
      </c>
      <c r="T3068" s="8" t="str">
        <f t="shared" si="286"/>
        <v>HIGH</v>
      </c>
      <c r="U3068" s="8" t="str">
        <f t="shared" si="287"/>
        <v>High DTI / Low Income / Low FICO</v>
      </c>
    </row>
    <row r="3069" spans="1:21" x14ac:dyDescent="0.3">
      <c r="A3069">
        <v>65616013</v>
      </c>
      <c r="B3069" s="6">
        <v>6800</v>
      </c>
      <c r="C3069" t="s">
        <v>26</v>
      </c>
      <c r="D3069" s="4">
        <v>0.1699</v>
      </c>
      <c r="E3069" t="s">
        <v>15</v>
      </c>
      <c r="F3069" t="s">
        <v>53</v>
      </c>
      <c r="G3069" t="s">
        <v>17</v>
      </c>
      <c r="H3069" t="s">
        <v>24</v>
      </c>
      <c r="I3069" s="6">
        <v>85000</v>
      </c>
      <c r="J3069" s="8" t="str">
        <f t="shared" si="283"/>
        <v>HIGH</v>
      </c>
      <c r="K3069" t="s">
        <v>29</v>
      </c>
      <c r="L3069" t="s">
        <v>20</v>
      </c>
      <c r="M3069" s="13">
        <v>0.10589999999999999</v>
      </c>
      <c r="N3069" s="13">
        <v>10.59</v>
      </c>
      <c r="O3069">
        <v>660</v>
      </c>
      <c r="P3069">
        <v>664</v>
      </c>
      <c r="Q3069">
        <f t="shared" si="284"/>
        <v>662</v>
      </c>
      <c r="R3069" s="8" t="str">
        <f t="shared" si="285"/>
        <v>FAIR</v>
      </c>
      <c r="S3069">
        <f t="shared" si="282"/>
        <v>2</v>
      </c>
      <c r="T3069" s="8" t="str">
        <f t="shared" si="286"/>
        <v>MEDIUM</v>
      </c>
      <c r="U3069" s="8" t="str">
        <f t="shared" si="287"/>
        <v>Moderate DTI/Income/FICO</v>
      </c>
    </row>
    <row r="3070" spans="1:21" x14ac:dyDescent="0.3">
      <c r="A3070">
        <v>63535986</v>
      </c>
      <c r="B3070" s="6">
        <v>5000</v>
      </c>
      <c r="C3070" t="s">
        <v>26</v>
      </c>
      <c r="D3070" s="4">
        <v>8.1799999999999998E-2</v>
      </c>
      <c r="E3070" t="s">
        <v>34</v>
      </c>
      <c r="F3070" t="s">
        <v>35</v>
      </c>
      <c r="G3070" t="s">
        <v>23</v>
      </c>
      <c r="H3070" t="s">
        <v>37</v>
      </c>
      <c r="I3070" s="6">
        <v>22000</v>
      </c>
      <c r="J3070" s="8" t="str">
        <f t="shared" si="283"/>
        <v>LOW</v>
      </c>
      <c r="K3070" t="s">
        <v>29</v>
      </c>
      <c r="L3070" t="s">
        <v>25</v>
      </c>
      <c r="M3070" s="13">
        <v>5.5999999999999994E-2</v>
      </c>
      <c r="N3070" s="13">
        <v>5.6</v>
      </c>
      <c r="O3070">
        <v>755</v>
      </c>
      <c r="P3070">
        <v>759</v>
      </c>
      <c r="Q3070">
        <f t="shared" si="284"/>
        <v>757</v>
      </c>
      <c r="R3070" s="8" t="str">
        <f t="shared" si="285"/>
        <v>GOOD</v>
      </c>
      <c r="S3070">
        <f t="shared" si="282"/>
        <v>1</v>
      </c>
      <c r="T3070" s="8" t="str">
        <f t="shared" si="286"/>
        <v>HIGH</v>
      </c>
      <c r="U3070" s="8" t="str">
        <f t="shared" si="287"/>
        <v>High DTI / Low Income / Low FICO</v>
      </c>
    </row>
    <row r="3071" spans="1:21" x14ac:dyDescent="0.3">
      <c r="A3071">
        <v>66595642</v>
      </c>
      <c r="B3071" s="6">
        <v>5100</v>
      </c>
      <c r="C3071" t="s">
        <v>26</v>
      </c>
      <c r="D3071" s="4">
        <v>7.8899999999999998E-2</v>
      </c>
      <c r="E3071" t="s">
        <v>45</v>
      </c>
      <c r="F3071" t="s">
        <v>64</v>
      </c>
      <c r="G3071" t="s">
        <v>23</v>
      </c>
      <c r="H3071" t="s">
        <v>24</v>
      </c>
      <c r="I3071" s="6">
        <v>60000</v>
      </c>
      <c r="J3071" s="8" t="str">
        <f t="shared" si="283"/>
        <v>MEDIUM</v>
      </c>
      <c r="K3071" t="s">
        <v>29</v>
      </c>
      <c r="L3071" t="s">
        <v>31</v>
      </c>
      <c r="M3071" s="13">
        <v>0.2288</v>
      </c>
      <c r="N3071" s="13">
        <v>22.88</v>
      </c>
      <c r="O3071">
        <v>720</v>
      </c>
      <c r="P3071">
        <v>724</v>
      </c>
      <c r="Q3071">
        <f t="shared" si="284"/>
        <v>722</v>
      </c>
      <c r="R3071" s="8" t="str">
        <f t="shared" si="285"/>
        <v>GOOD</v>
      </c>
      <c r="S3071">
        <f t="shared" si="282"/>
        <v>1</v>
      </c>
      <c r="T3071" s="8" t="str">
        <f t="shared" si="286"/>
        <v>HIGH</v>
      </c>
      <c r="U3071" s="8" t="str">
        <f t="shared" si="287"/>
        <v>High DTI / Low Income / Low FICO</v>
      </c>
    </row>
    <row r="3072" spans="1:21" x14ac:dyDescent="0.3">
      <c r="A3072">
        <v>65642090</v>
      </c>
      <c r="B3072" s="6">
        <v>10300</v>
      </c>
      <c r="C3072" t="s">
        <v>14</v>
      </c>
      <c r="D3072" s="4">
        <v>0.13669999999999999</v>
      </c>
      <c r="E3072" t="s">
        <v>21</v>
      </c>
      <c r="F3072" t="s">
        <v>30</v>
      </c>
      <c r="H3072" t="s">
        <v>37</v>
      </c>
      <c r="I3072" s="6">
        <v>26760</v>
      </c>
      <c r="J3072" s="8" t="str">
        <f t="shared" si="283"/>
        <v>LOW</v>
      </c>
      <c r="K3072" t="s">
        <v>48</v>
      </c>
      <c r="L3072" t="s">
        <v>20</v>
      </c>
      <c r="M3072" s="13">
        <v>0.36369999999999997</v>
      </c>
      <c r="N3072" s="13">
        <v>36.369999999999997</v>
      </c>
      <c r="O3072">
        <v>750</v>
      </c>
      <c r="P3072">
        <v>754</v>
      </c>
      <c r="Q3072">
        <f t="shared" si="284"/>
        <v>752</v>
      </c>
      <c r="R3072" s="8" t="str">
        <f t="shared" si="285"/>
        <v>GOOD</v>
      </c>
      <c r="S3072">
        <f t="shared" si="282"/>
        <v>1</v>
      </c>
      <c r="T3072" s="8" t="str">
        <f t="shared" si="286"/>
        <v>HIGH</v>
      </c>
      <c r="U3072" s="8" t="str">
        <f t="shared" si="287"/>
        <v>High DTI / Low Income / Low FICO</v>
      </c>
    </row>
    <row r="3073" spans="1:21" x14ac:dyDescent="0.3">
      <c r="A3073">
        <v>60942879</v>
      </c>
      <c r="B3073" s="6">
        <v>20000</v>
      </c>
      <c r="C3073" t="s">
        <v>26</v>
      </c>
      <c r="D3073" s="4">
        <v>7.2599999999999998E-2</v>
      </c>
      <c r="E3073" t="s">
        <v>45</v>
      </c>
      <c r="F3073" t="s">
        <v>61</v>
      </c>
      <c r="G3073" t="s">
        <v>33</v>
      </c>
      <c r="H3073" t="s">
        <v>37</v>
      </c>
      <c r="I3073" s="6">
        <v>120000</v>
      </c>
      <c r="J3073" s="8" t="str">
        <f t="shared" si="283"/>
        <v>HIGH</v>
      </c>
      <c r="K3073" t="s">
        <v>29</v>
      </c>
      <c r="L3073" t="s">
        <v>25</v>
      </c>
      <c r="M3073" s="13">
        <v>0.20230000000000001</v>
      </c>
      <c r="N3073" s="13">
        <v>20.23</v>
      </c>
      <c r="O3073">
        <v>680</v>
      </c>
      <c r="P3073">
        <v>684</v>
      </c>
      <c r="Q3073">
        <f t="shared" si="284"/>
        <v>682</v>
      </c>
      <c r="R3073" s="8" t="str">
        <f t="shared" si="285"/>
        <v>FAIR</v>
      </c>
      <c r="S3073">
        <f t="shared" si="282"/>
        <v>1</v>
      </c>
      <c r="T3073" s="8" t="str">
        <f t="shared" si="286"/>
        <v>HIGH</v>
      </c>
      <c r="U3073" s="8" t="str">
        <f t="shared" si="287"/>
        <v>High DTI / Low Income / Low FICO</v>
      </c>
    </row>
    <row r="3074" spans="1:21" x14ac:dyDescent="0.3">
      <c r="A3074">
        <v>66666715</v>
      </c>
      <c r="B3074" s="6">
        <v>21150</v>
      </c>
      <c r="C3074" t="s">
        <v>14</v>
      </c>
      <c r="D3074" s="4">
        <v>0.1318</v>
      </c>
      <c r="E3074" t="s">
        <v>21</v>
      </c>
      <c r="F3074" t="s">
        <v>32</v>
      </c>
      <c r="G3074" t="s">
        <v>39</v>
      </c>
      <c r="H3074" t="s">
        <v>24</v>
      </c>
      <c r="I3074" s="6">
        <v>65000</v>
      </c>
      <c r="J3074" s="8" t="str">
        <f t="shared" si="283"/>
        <v>HIGH</v>
      </c>
      <c r="K3074" t="s">
        <v>29</v>
      </c>
      <c r="L3074" t="s">
        <v>20</v>
      </c>
      <c r="M3074" s="13">
        <v>0.2843</v>
      </c>
      <c r="N3074" s="13">
        <v>28.43</v>
      </c>
      <c r="O3074">
        <v>810</v>
      </c>
      <c r="P3074">
        <v>814</v>
      </c>
      <c r="Q3074">
        <f t="shared" si="284"/>
        <v>812</v>
      </c>
      <c r="R3074" s="8" t="str">
        <f t="shared" si="285"/>
        <v>GOOD</v>
      </c>
      <c r="S3074">
        <f t="shared" ref="S3074:S3137" si="288">IF(AND(M3074&lt;0.12, I3074&gt;60000, Q3074&gt;700), 3, IF(AND(M3074&lt;0.2, I3074&gt;40000, Q3074&gt;660), 2, 1))</f>
        <v>1</v>
      </c>
      <c r="T3074" s="8" t="str">
        <f t="shared" si="286"/>
        <v>HIGH</v>
      </c>
      <c r="U3074" s="8" t="str">
        <f t="shared" si="287"/>
        <v>High DTI / Low Income / Low FICO</v>
      </c>
    </row>
    <row r="3075" spans="1:21" x14ac:dyDescent="0.3">
      <c r="A3075">
        <v>67798461</v>
      </c>
      <c r="B3075" s="6">
        <v>12000</v>
      </c>
      <c r="C3075" t="s">
        <v>26</v>
      </c>
      <c r="D3075" s="4">
        <v>9.7599999999999992E-2</v>
      </c>
      <c r="E3075" t="s">
        <v>34</v>
      </c>
      <c r="F3075" t="s">
        <v>58</v>
      </c>
      <c r="G3075" t="s">
        <v>33</v>
      </c>
      <c r="H3075" t="s">
        <v>37</v>
      </c>
      <c r="I3075" s="6">
        <v>70000</v>
      </c>
      <c r="J3075" s="8" t="str">
        <f t="shared" ref="J3075:J3138" si="289">IF(I3075&gt;60000,"HIGH",IF(I3075&gt;40000,"MEDIUM","LOW"))</f>
        <v>HIGH</v>
      </c>
      <c r="K3075" t="s">
        <v>29</v>
      </c>
      <c r="L3075" t="s">
        <v>20</v>
      </c>
      <c r="M3075" s="13">
        <v>0.1101</v>
      </c>
      <c r="N3075" s="13">
        <v>11.01</v>
      </c>
      <c r="O3075">
        <v>690</v>
      </c>
      <c r="P3075">
        <v>694</v>
      </c>
      <c r="Q3075">
        <f t="shared" ref="Q3075:Q3138" si="290">AVERAGE(O3075,P3075)</f>
        <v>692</v>
      </c>
      <c r="R3075" s="8" t="str">
        <f t="shared" ref="R3075:R3138" si="291">IF(Q3075&gt;700,"GOOD",IF(Q3075&gt;660,"FAIR","POOR"))</f>
        <v>FAIR</v>
      </c>
      <c r="S3075">
        <f t="shared" si="288"/>
        <v>2</v>
      </c>
      <c r="T3075" s="8" t="str">
        <f t="shared" ref="T3075:T3138" si="292">IF(S3075=3, "LOW", IF(S3075=2, "MEDIUM", "HIGH"))</f>
        <v>MEDIUM</v>
      </c>
      <c r="U3075" s="8" t="str">
        <f t="shared" ref="U3075:U3138" si="293">IF(S3075=1, "High DTI / Low Income / Low FICO", IF(S3075=2, "Moderate DTI/Income/FICO", "Strong Profile"))</f>
        <v>Moderate DTI/Income/FICO</v>
      </c>
    </row>
    <row r="3076" spans="1:21" x14ac:dyDescent="0.3">
      <c r="A3076">
        <v>64671771</v>
      </c>
      <c r="B3076" s="6">
        <v>4000</v>
      </c>
      <c r="C3076" t="s">
        <v>26</v>
      </c>
      <c r="D3076" s="4">
        <v>0.1149</v>
      </c>
      <c r="E3076" t="s">
        <v>34</v>
      </c>
      <c r="F3076" t="s">
        <v>54</v>
      </c>
      <c r="G3076" t="s">
        <v>33</v>
      </c>
      <c r="H3076" t="s">
        <v>37</v>
      </c>
      <c r="I3076" s="6">
        <v>36000</v>
      </c>
      <c r="J3076" s="8" t="str">
        <f t="shared" si="289"/>
        <v>LOW</v>
      </c>
      <c r="K3076" t="s">
        <v>29</v>
      </c>
      <c r="L3076" t="s">
        <v>20</v>
      </c>
      <c r="M3076" s="13">
        <v>0.02</v>
      </c>
      <c r="N3076" s="13">
        <v>2</v>
      </c>
      <c r="O3076">
        <v>665</v>
      </c>
      <c r="P3076">
        <v>669</v>
      </c>
      <c r="Q3076">
        <f t="shared" si="290"/>
        <v>667</v>
      </c>
      <c r="R3076" s="8" t="str">
        <f t="shared" si="291"/>
        <v>FAIR</v>
      </c>
      <c r="S3076">
        <f t="shared" si="288"/>
        <v>1</v>
      </c>
      <c r="T3076" s="8" t="str">
        <f t="shared" si="292"/>
        <v>HIGH</v>
      </c>
      <c r="U3076" s="8" t="str">
        <f t="shared" si="293"/>
        <v>High DTI / Low Income / Low FICO</v>
      </c>
    </row>
    <row r="3077" spans="1:21" x14ac:dyDescent="0.3">
      <c r="A3077">
        <v>65171105</v>
      </c>
      <c r="B3077" s="6">
        <v>2400</v>
      </c>
      <c r="C3077" t="s">
        <v>26</v>
      </c>
      <c r="D3077" s="4">
        <v>0.16550000000000001</v>
      </c>
      <c r="E3077" t="s">
        <v>15</v>
      </c>
      <c r="F3077" t="s">
        <v>16</v>
      </c>
      <c r="G3077" t="s">
        <v>39</v>
      </c>
      <c r="H3077" t="s">
        <v>37</v>
      </c>
      <c r="I3077" s="6">
        <v>47000</v>
      </c>
      <c r="J3077" s="8" t="str">
        <f t="shared" si="289"/>
        <v>MEDIUM</v>
      </c>
      <c r="K3077" t="s">
        <v>29</v>
      </c>
      <c r="L3077" t="s">
        <v>20</v>
      </c>
      <c r="M3077" s="13">
        <v>0.31309999999999999</v>
      </c>
      <c r="N3077" s="13">
        <v>31.31</v>
      </c>
      <c r="O3077">
        <v>675</v>
      </c>
      <c r="P3077">
        <v>679</v>
      </c>
      <c r="Q3077">
        <f t="shared" si="290"/>
        <v>677</v>
      </c>
      <c r="R3077" s="8" t="str">
        <f t="shared" si="291"/>
        <v>FAIR</v>
      </c>
      <c r="S3077">
        <f t="shared" si="288"/>
        <v>1</v>
      </c>
      <c r="T3077" s="8" t="str">
        <f t="shared" si="292"/>
        <v>HIGH</v>
      </c>
      <c r="U3077" s="8" t="str">
        <f t="shared" si="293"/>
        <v>High DTI / Low Income / Low FICO</v>
      </c>
    </row>
    <row r="3078" spans="1:21" x14ac:dyDescent="0.3">
      <c r="A3078">
        <v>63449648</v>
      </c>
      <c r="B3078" s="6">
        <v>9500</v>
      </c>
      <c r="C3078" t="s">
        <v>26</v>
      </c>
      <c r="D3078" s="4">
        <v>0.12689999999999999</v>
      </c>
      <c r="E3078" t="s">
        <v>21</v>
      </c>
      <c r="F3078" t="s">
        <v>22</v>
      </c>
      <c r="G3078" t="s">
        <v>17</v>
      </c>
      <c r="H3078" t="s">
        <v>18</v>
      </c>
      <c r="I3078" s="6">
        <v>110000</v>
      </c>
      <c r="J3078" s="8" t="str">
        <f t="shared" si="289"/>
        <v>HIGH</v>
      </c>
      <c r="K3078" t="s">
        <v>29</v>
      </c>
      <c r="L3078" t="s">
        <v>20</v>
      </c>
      <c r="M3078" s="13">
        <v>0.18340000000000001</v>
      </c>
      <c r="N3078" s="13">
        <v>18.34</v>
      </c>
      <c r="O3078">
        <v>680</v>
      </c>
      <c r="P3078">
        <v>684</v>
      </c>
      <c r="Q3078">
        <f t="shared" si="290"/>
        <v>682</v>
      </c>
      <c r="R3078" s="8" t="str">
        <f t="shared" si="291"/>
        <v>FAIR</v>
      </c>
      <c r="S3078">
        <f t="shared" si="288"/>
        <v>2</v>
      </c>
      <c r="T3078" s="8" t="str">
        <f t="shared" si="292"/>
        <v>MEDIUM</v>
      </c>
      <c r="U3078" s="8" t="str">
        <f t="shared" si="293"/>
        <v>Moderate DTI/Income/FICO</v>
      </c>
    </row>
    <row r="3079" spans="1:21" x14ac:dyDescent="0.3">
      <c r="A3079">
        <v>65825372</v>
      </c>
      <c r="B3079" s="6">
        <v>27000</v>
      </c>
      <c r="C3079" t="s">
        <v>26</v>
      </c>
      <c r="D3079" s="4">
        <v>5.3200000000000004E-2</v>
      </c>
      <c r="E3079" t="s">
        <v>45</v>
      </c>
      <c r="F3079" t="s">
        <v>57</v>
      </c>
      <c r="G3079" t="s">
        <v>33</v>
      </c>
      <c r="H3079" t="s">
        <v>37</v>
      </c>
      <c r="I3079" s="6">
        <v>100000</v>
      </c>
      <c r="J3079" s="8" t="str">
        <f t="shared" si="289"/>
        <v>HIGH</v>
      </c>
      <c r="K3079" t="s">
        <v>29</v>
      </c>
      <c r="L3079" t="s">
        <v>31</v>
      </c>
      <c r="M3079" s="13">
        <v>7.980000000000001E-2</v>
      </c>
      <c r="N3079" s="13">
        <v>7.9800000000000013</v>
      </c>
      <c r="O3079">
        <v>785</v>
      </c>
      <c r="P3079">
        <v>789</v>
      </c>
      <c r="Q3079">
        <f t="shared" si="290"/>
        <v>787</v>
      </c>
      <c r="R3079" s="8" t="str">
        <f t="shared" si="291"/>
        <v>GOOD</v>
      </c>
      <c r="S3079">
        <f t="shared" si="288"/>
        <v>3</v>
      </c>
      <c r="T3079" s="8" t="str">
        <f t="shared" si="292"/>
        <v>LOW</v>
      </c>
      <c r="U3079" s="8" t="str">
        <f t="shared" si="293"/>
        <v>Strong Profile</v>
      </c>
    </row>
    <row r="3080" spans="1:21" x14ac:dyDescent="0.3">
      <c r="A3080">
        <v>66094590</v>
      </c>
      <c r="B3080" s="6">
        <v>27950</v>
      </c>
      <c r="C3080" t="s">
        <v>14</v>
      </c>
      <c r="D3080" s="4">
        <v>0.17859999999999998</v>
      </c>
      <c r="E3080" t="s">
        <v>15</v>
      </c>
      <c r="F3080" t="s">
        <v>51</v>
      </c>
      <c r="G3080" t="s">
        <v>23</v>
      </c>
      <c r="H3080" t="s">
        <v>24</v>
      </c>
      <c r="I3080" s="6">
        <v>74000</v>
      </c>
      <c r="J3080" s="8" t="str">
        <f t="shared" si="289"/>
        <v>HIGH</v>
      </c>
      <c r="K3080" t="s">
        <v>48</v>
      </c>
      <c r="L3080" t="s">
        <v>25</v>
      </c>
      <c r="M3080" s="13">
        <v>0.28499999999999998</v>
      </c>
      <c r="N3080" s="13">
        <v>28.499999999999996</v>
      </c>
      <c r="O3080">
        <v>675</v>
      </c>
      <c r="P3080">
        <v>679</v>
      </c>
      <c r="Q3080">
        <f t="shared" si="290"/>
        <v>677</v>
      </c>
      <c r="R3080" s="8" t="str">
        <f t="shared" si="291"/>
        <v>FAIR</v>
      </c>
      <c r="S3080">
        <f t="shared" si="288"/>
        <v>1</v>
      </c>
      <c r="T3080" s="8" t="str">
        <f t="shared" si="292"/>
        <v>HIGH</v>
      </c>
      <c r="U3080" s="8" t="str">
        <f t="shared" si="293"/>
        <v>High DTI / Low Income / Low FICO</v>
      </c>
    </row>
    <row r="3081" spans="1:21" x14ac:dyDescent="0.3">
      <c r="A3081">
        <v>65986715</v>
      </c>
      <c r="B3081" s="6">
        <v>5500</v>
      </c>
      <c r="C3081" t="s">
        <v>26</v>
      </c>
      <c r="D3081" s="4">
        <v>5.3200000000000004E-2</v>
      </c>
      <c r="E3081" t="s">
        <v>45</v>
      </c>
      <c r="F3081" t="s">
        <v>57</v>
      </c>
      <c r="G3081" t="s">
        <v>69</v>
      </c>
      <c r="H3081" t="s">
        <v>37</v>
      </c>
      <c r="I3081" s="6">
        <v>39000</v>
      </c>
      <c r="J3081" s="8" t="str">
        <f t="shared" si="289"/>
        <v>LOW</v>
      </c>
      <c r="K3081" t="s">
        <v>29</v>
      </c>
      <c r="L3081" t="s">
        <v>25</v>
      </c>
      <c r="M3081" s="13">
        <v>0.26739999999999997</v>
      </c>
      <c r="N3081" s="13">
        <v>26.74</v>
      </c>
      <c r="O3081">
        <v>690</v>
      </c>
      <c r="P3081">
        <v>694</v>
      </c>
      <c r="Q3081">
        <f t="shared" si="290"/>
        <v>692</v>
      </c>
      <c r="R3081" s="8" t="str">
        <f t="shared" si="291"/>
        <v>FAIR</v>
      </c>
      <c r="S3081">
        <f t="shared" si="288"/>
        <v>1</v>
      </c>
      <c r="T3081" s="8" t="str">
        <f t="shared" si="292"/>
        <v>HIGH</v>
      </c>
      <c r="U3081" s="8" t="str">
        <f t="shared" si="293"/>
        <v>High DTI / Low Income / Low FICO</v>
      </c>
    </row>
    <row r="3082" spans="1:21" x14ac:dyDescent="0.3">
      <c r="A3082">
        <v>66560477</v>
      </c>
      <c r="B3082" s="6">
        <v>24000</v>
      </c>
      <c r="C3082" t="s">
        <v>26</v>
      </c>
      <c r="D3082" s="4">
        <v>9.1700000000000004E-2</v>
      </c>
      <c r="E3082" t="s">
        <v>34</v>
      </c>
      <c r="F3082" t="s">
        <v>68</v>
      </c>
      <c r="G3082" t="s">
        <v>36</v>
      </c>
      <c r="H3082" t="s">
        <v>37</v>
      </c>
      <c r="I3082" s="6">
        <v>76000</v>
      </c>
      <c r="J3082" s="8" t="str">
        <f t="shared" si="289"/>
        <v>HIGH</v>
      </c>
      <c r="K3082" t="s">
        <v>29</v>
      </c>
      <c r="L3082" t="s">
        <v>25</v>
      </c>
      <c r="M3082" s="13">
        <v>0.16149999999999998</v>
      </c>
      <c r="N3082" s="13">
        <v>16.149999999999999</v>
      </c>
      <c r="O3082">
        <v>665</v>
      </c>
      <c r="P3082">
        <v>669</v>
      </c>
      <c r="Q3082">
        <f t="shared" si="290"/>
        <v>667</v>
      </c>
      <c r="R3082" s="8" t="str">
        <f t="shared" si="291"/>
        <v>FAIR</v>
      </c>
      <c r="S3082">
        <f t="shared" si="288"/>
        <v>2</v>
      </c>
      <c r="T3082" s="8" t="str">
        <f t="shared" si="292"/>
        <v>MEDIUM</v>
      </c>
      <c r="U3082" s="8" t="str">
        <f t="shared" si="293"/>
        <v>Moderate DTI/Income/FICO</v>
      </c>
    </row>
    <row r="3083" spans="1:21" x14ac:dyDescent="0.3">
      <c r="A3083">
        <v>63508393</v>
      </c>
      <c r="B3083" s="6">
        <v>14400</v>
      </c>
      <c r="C3083" t="s">
        <v>26</v>
      </c>
      <c r="D3083" s="4">
        <v>0.13669999999999999</v>
      </c>
      <c r="E3083" t="s">
        <v>21</v>
      </c>
      <c r="F3083" t="s">
        <v>30</v>
      </c>
      <c r="G3083" t="s">
        <v>60</v>
      </c>
      <c r="H3083" t="s">
        <v>37</v>
      </c>
      <c r="I3083" s="6">
        <v>42000</v>
      </c>
      <c r="J3083" s="8" t="str">
        <f t="shared" si="289"/>
        <v>MEDIUM</v>
      </c>
      <c r="K3083" t="s">
        <v>48</v>
      </c>
      <c r="L3083" t="s">
        <v>20</v>
      </c>
      <c r="M3083" s="13">
        <v>0.20739999999999997</v>
      </c>
      <c r="N3083" s="13">
        <v>20.74</v>
      </c>
      <c r="O3083">
        <v>690</v>
      </c>
      <c r="P3083">
        <v>694</v>
      </c>
      <c r="Q3083">
        <f t="shared" si="290"/>
        <v>692</v>
      </c>
      <c r="R3083" s="8" t="str">
        <f t="shared" si="291"/>
        <v>FAIR</v>
      </c>
      <c r="S3083">
        <f t="shared" si="288"/>
        <v>1</v>
      </c>
      <c r="T3083" s="8" t="str">
        <f t="shared" si="292"/>
        <v>HIGH</v>
      </c>
      <c r="U3083" s="8" t="str">
        <f t="shared" si="293"/>
        <v>High DTI / Low Income / Low FICO</v>
      </c>
    </row>
    <row r="3084" spans="1:21" x14ac:dyDescent="0.3">
      <c r="A3084">
        <v>65049304</v>
      </c>
      <c r="B3084" s="6">
        <v>5500</v>
      </c>
      <c r="C3084" t="s">
        <v>26</v>
      </c>
      <c r="D3084" s="4">
        <v>0.18989999999999999</v>
      </c>
      <c r="E3084" t="s">
        <v>43</v>
      </c>
      <c r="F3084" t="s">
        <v>76</v>
      </c>
      <c r="H3084" t="s">
        <v>37</v>
      </c>
      <c r="I3084" s="6">
        <v>25720</v>
      </c>
      <c r="J3084" s="8" t="str">
        <f t="shared" si="289"/>
        <v>LOW</v>
      </c>
      <c r="K3084" t="s">
        <v>29</v>
      </c>
      <c r="L3084" t="s">
        <v>20</v>
      </c>
      <c r="M3084" s="13">
        <v>0.10310000000000001</v>
      </c>
      <c r="N3084" s="13">
        <v>10.31</v>
      </c>
      <c r="O3084">
        <v>660</v>
      </c>
      <c r="P3084">
        <v>664</v>
      </c>
      <c r="Q3084">
        <f t="shared" si="290"/>
        <v>662</v>
      </c>
      <c r="R3084" s="8" t="str">
        <f t="shared" si="291"/>
        <v>FAIR</v>
      </c>
      <c r="S3084">
        <f t="shared" si="288"/>
        <v>1</v>
      </c>
      <c r="T3084" s="8" t="str">
        <f t="shared" si="292"/>
        <v>HIGH</v>
      </c>
      <c r="U3084" s="8" t="str">
        <f t="shared" si="293"/>
        <v>High DTI / Low Income / Low FICO</v>
      </c>
    </row>
    <row r="3085" spans="1:21" x14ac:dyDescent="0.3">
      <c r="A3085">
        <v>65069002</v>
      </c>
      <c r="B3085" s="6">
        <v>12000</v>
      </c>
      <c r="C3085" t="s">
        <v>26</v>
      </c>
      <c r="D3085" s="4">
        <v>9.1700000000000004E-2</v>
      </c>
      <c r="E3085" t="s">
        <v>34</v>
      </c>
      <c r="F3085" t="s">
        <v>68</v>
      </c>
      <c r="G3085" t="s">
        <v>39</v>
      </c>
      <c r="H3085" t="s">
        <v>37</v>
      </c>
      <c r="I3085" s="6">
        <v>60000</v>
      </c>
      <c r="J3085" s="8" t="str">
        <f t="shared" si="289"/>
        <v>MEDIUM</v>
      </c>
      <c r="K3085" t="s">
        <v>29</v>
      </c>
      <c r="L3085" t="s">
        <v>20</v>
      </c>
      <c r="M3085" s="13">
        <v>0.17420000000000002</v>
      </c>
      <c r="N3085" s="13">
        <v>17.420000000000002</v>
      </c>
      <c r="O3085">
        <v>695</v>
      </c>
      <c r="P3085">
        <v>699</v>
      </c>
      <c r="Q3085">
        <f t="shared" si="290"/>
        <v>697</v>
      </c>
      <c r="R3085" s="8" t="str">
        <f t="shared" si="291"/>
        <v>FAIR</v>
      </c>
      <c r="S3085">
        <f t="shared" si="288"/>
        <v>2</v>
      </c>
      <c r="T3085" s="8" t="str">
        <f t="shared" si="292"/>
        <v>MEDIUM</v>
      </c>
      <c r="U3085" s="8" t="str">
        <f t="shared" si="293"/>
        <v>Moderate DTI/Income/FICO</v>
      </c>
    </row>
    <row r="3086" spans="1:21" x14ac:dyDescent="0.3">
      <c r="A3086">
        <v>62714178</v>
      </c>
      <c r="B3086" s="6">
        <v>6400</v>
      </c>
      <c r="C3086" t="s">
        <v>26</v>
      </c>
      <c r="D3086" s="4">
        <v>6.2400000000000004E-2</v>
      </c>
      <c r="E3086" t="s">
        <v>45</v>
      </c>
      <c r="F3086" t="s">
        <v>62</v>
      </c>
      <c r="G3086" t="s">
        <v>17</v>
      </c>
      <c r="H3086" t="s">
        <v>37</v>
      </c>
      <c r="I3086" s="6">
        <v>40000</v>
      </c>
      <c r="J3086" s="8" t="str">
        <f t="shared" si="289"/>
        <v>LOW</v>
      </c>
      <c r="K3086" t="s">
        <v>29</v>
      </c>
      <c r="L3086" t="s">
        <v>20</v>
      </c>
      <c r="M3086" s="13">
        <v>0.29969999999999997</v>
      </c>
      <c r="N3086" s="13">
        <v>29.969999999999995</v>
      </c>
      <c r="O3086">
        <v>725</v>
      </c>
      <c r="P3086">
        <v>729</v>
      </c>
      <c r="Q3086">
        <f t="shared" si="290"/>
        <v>727</v>
      </c>
      <c r="R3086" s="8" t="str">
        <f t="shared" si="291"/>
        <v>GOOD</v>
      </c>
      <c r="S3086">
        <f t="shared" si="288"/>
        <v>1</v>
      </c>
      <c r="T3086" s="8" t="str">
        <f t="shared" si="292"/>
        <v>HIGH</v>
      </c>
      <c r="U3086" s="8" t="str">
        <f t="shared" si="293"/>
        <v>High DTI / Low Income / Low FICO</v>
      </c>
    </row>
    <row r="3087" spans="1:21" x14ac:dyDescent="0.3">
      <c r="A3087">
        <v>63436807</v>
      </c>
      <c r="B3087" s="6">
        <v>20000</v>
      </c>
      <c r="C3087" t="s">
        <v>14</v>
      </c>
      <c r="D3087" s="4">
        <v>0.14649999999999999</v>
      </c>
      <c r="E3087" t="s">
        <v>21</v>
      </c>
      <c r="F3087" t="s">
        <v>56</v>
      </c>
      <c r="G3087" t="s">
        <v>17</v>
      </c>
      <c r="H3087" t="s">
        <v>37</v>
      </c>
      <c r="I3087" s="6">
        <v>70000</v>
      </c>
      <c r="J3087" s="8" t="str">
        <f t="shared" si="289"/>
        <v>HIGH</v>
      </c>
      <c r="K3087" t="s">
        <v>29</v>
      </c>
      <c r="L3087" t="s">
        <v>20</v>
      </c>
      <c r="M3087" s="13">
        <v>0.30120000000000002</v>
      </c>
      <c r="N3087" s="13">
        <v>30.12</v>
      </c>
      <c r="O3087">
        <v>670</v>
      </c>
      <c r="P3087">
        <v>674</v>
      </c>
      <c r="Q3087">
        <f t="shared" si="290"/>
        <v>672</v>
      </c>
      <c r="R3087" s="8" t="str">
        <f t="shared" si="291"/>
        <v>FAIR</v>
      </c>
      <c r="S3087">
        <f t="shared" si="288"/>
        <v>1</v>
      </c>
      <c r="T3087" s="8" t="str">
        <f t="shared" si="292"/>
        <v>HIGH</v>
      </c>
      <c r="U3087" s="8" t="str">
        <f t="shared" si="293"/>
        <v>High DTI / Low Income / Low FICO</v>
      </c>
    </row>
    <row r="3088" spans="1:21" x14ac:dyDescent="0.3">
      <c r="A3088">
        <v>68465124</v>
      </c>
      <c r="B3088" s="6">
        <v>13000</v>
      </c>
      <c r="C3088" t="s">
        <v>26</v>
      </c>
      <c r="D3088" s="4">
        <v>8.4900000000000003E-2</v>
      </c>
      <c r="E3088" t="s">
        <v>34</v>
      </c>
      <c r="F3088" t="s">
        <v>35</v>
      </c>
      <c r="G3088" t="s">
        <v>47</v>
      </c>
      <c r="H3088" t="s">
        <v>24</v>
      </c>
      <c r="I3088" s="6">
        <v>63000</v>
      </c>
      <c r="J3088" s="8" t="str">
        <f t="shared" si="289"/>
        <v>HIGH</v>
      </c>
      <c r="K3088" t="s">
        <v>29</v>
      </c>
      <c r="L3088" t="s">
        <v>20</v>
      </c>
      <c r="M3088" s="13">
        <v>0.1368</v>
      </c>
      <c r="N3088" s="13">
        <v>13.68</v>
      </c>
      <c r="O3088">
        <v>665</v>
      </c>
      <c r="P3088">
        <v>669</v>
      </c>
      <c r="Q3088">
        <f t="shared" si="290"/>
        <v>667</v>
      </c>
      <c r="R3088" s="8" t="str">
        <f t="shared" si="291"/>
        <v>FAIR</v>
      </c>
      <c r="S3088">
        <f t="shared" si="288"/>
        <v>2</v>
      </c>
      <c r="T3088" s="8" t="str">
        <f t="shared" si="292"/>
        <v>MEDIUM</v>
      </c>
      <c r="U3088" s="8" t="str">
        <f t="shared" si="293"/>
        <v>Moderate DTI/Income/FICO</v>
      </c>
    </row>
    <row r="3089" spans="1:21" x14ac:dyDescent="0.3">
      <c r="A3089">
        <v>68394723</v>
      </c>
      <c r="B3089" s="6">
        <v>5000</v>
      </c>
      <c r="C3089" t="s">
        <v>26</v>
      </c>
      <c r="D3089" s="4">
        <v>9.8000000000000004E-2</v>
      </c>
      <c r="E3089" t="s">
        <v>34</v>
      </c>
      <c r="F3089" t="s">
        <v>58</v>
      </c>
      <c r="G3089" t="s">
        <v>36</v>
      </c>
      <c r="H3089" t="s">
        <v>24</v>
      </c>
      <c r="I3089" s="6">
        <v>150000</v>
      </c>
      <c r="J3089" s="8" t="str">
        <f t="shared" si="289"/>
        <v>HIGH</v>
      </c>
      <c r="K3089" t="s">
        <v>29</v>
      </c>
      <c r="L3089" t="s">
        <v>59</v>
      </c>
      <c r="M3089" s="13">
        <v>8.5000000000000006E-2</v>
      </c>
      <c r="N3089" s="13">
        <v>8.5</v>
      </c>
      <c r="O3089">
        <v>670</v>
      </c>
      <c r="P3089">
        <v>674</v>
      </c>
      <c r="Q3089">
        <f t="shared" si="290"/>
        <v>672</v>
      </c>
      <c r="R3089" s="8" t="str">
        <f t="shared" si="291"/>
        <v>FAIR</v>
      </c>
      <c r="S3089">
        <f t="shared" si="288"/>
        <v>2</v>
      </c>
      <c r="T3089" s="8" t="str">
        <f t="shared" si="292"/>
        <v>MEDIUM</v>
      </c>
      <c r="U3089" s="8" t="str">
        <f t="shared" si="293"/>
        <v>Moderate DTI/Income/FICO</v>
      </c>
    </row>
    <row r="3090" spans="1:21" x14ac:dyDescent="0.3">
      <c r="A3090">
        <v>62176844</v>
      </c>
      <c r="B3090" s="6">
        <v>24000</v>
      </c>
      <c r="C3090" t="s">
        <v>14</v>
      </c>
      <c r="D3090" s="4">
        <v>0.1699</v>
      </c>
      <c r="E3090" t="s">
        <v>15</v>
      </c>
      <c r="F3090" t="s">
        <v>53</v>
      </c>
      <c r="G3090" t="s">
        <v>33</v>
      </c>
      <c r="H3090" t="s">
        <v>24</v>
      </c>
      <c r="I3090" s="6">
        <v>88000</v>
      </c>
      <c r="J3090" s="8" t="str">
        <f t="shared" si="289"/>
        <v>HIGH</v>
      </c>
      <c r="K3090" t="s">
        <v>19</v>
      </c>
      <c r="L3090" t="s">
        <v>82</v>
      </c>
      <c r="M3090" s="13">
        <v>0.2225</v>
      </c>
      <c r="N3090" s="13">
        <v>22.25</v>
      </c>
      <c r="O3090">
        <v>660</v>
      </c>
      <c r="P3090">
        <v>664</v>
      </c>
      <c r="Q3090">
        <f t="shared" si="290"/>
        <v>662</v>
      </c>
      <c r="R3090" s="8" t="str">
        <f t="shared" si="291"/>
        <v>FAIR</v>
      </c>
      <c r="S3090">
        <f t="shared" si="288"/>
        <v>1</v>
      </c>
      <c r="T3090" s="8" t="str">
        <f t="shared" si="292"/>
        <v>HIGH</v>
      </c>
      <c r="U3090" s="8" t="str">
        <f t="shared" si="293"/>
        <v>High DTI / Low Income / Low FICO</v>
      </c>
    </row>
    <row r="3091" spans="1:21" x14ac:dyDescent="0.3">
      <c r="A3091">
        <v>63274310</v>
      </c>
      <c r="B3091" s="6">
        <v>17500</v>
      </c>
      <c r="C3091" t="s">
        <v>26</v>
      </c>
      <c r="D3091" s="4">
        <v>0.1153</v>
      </c>
      <c r="E3091" t="s">
        <v>34</v>
      </c>
      <c r="F3091" t="s">
        <v>54</v>
      </c>
      <c r="G3091" t="s">
        <v>33</v>
      </c>
      <c r="H3091" t="s">
        <v>24</v>
      </c>
      <c r="I3091" s="6">
        <v>57000</v>
      </c>
      <c r="J3091" s="8" t="str">
        <f t="shared" si="289"/>
        <v>MEDIUM</v>
      </c>
      <c r="K3091" t="s">
        <v>29</v>
      </c>
      <c r="L3091" t="s">
        <v>20</v>
      </c>
      <c r="M3091" s="13">
        <v>0.33679999999999999</v>
      </c>
      <c r="N3091" s="13">
        <v>33.68</v>
      </c>
      <c r="O3091">
        <v>725</v>
      </c>
      <c r="P3091">
        <v>729</v>
      </c>
      <c r="Q3091">
        <f t="shared" si="290"/>
        <v>727</v>
      </c>
      <c r="R3091" s="8" t="str">
        <f t="shared" si="291"/>
        <v>GOOD</v>
      </c>
      <c r="S3091">
        <f t="shared" si="288"/>
        <v>1</v>
      </c>
      <c r="T3091" s="8" t="str">
        <f t="shared" si="292"/>
        <v>HIGH</v>
      </c>
      <c r="U3091" s="8" t="str">
        <f t="shared" si="293"/>
        <v>High DTI / Low Income / Low FICO</v>
      </c>
    </row>
    <row r="3092" spans="1:21" x14ac:dyDescent="0.3">
      <c r="A3092">
        <v>66550353</v>
      </c>
      <c r="B3092" s="6">
        <v>20875</v>
      </c>
      <c r="C3092" t="s">
        <v>14</v>
      </c>
      <c r="D3092" s="4">
        <v>0.182</v>
      </c>
      <c r="E3092" t="s">
        <v>43</v>
      </c>
      <c r="F3092" t="s">
        <v>65</v>
      </c>
      <c r="G3092" t="s">
        <v>23</v>
      </c>
      <c r="H3092" t="s">
        <v>37</v>
      </c>
      <c r="I3092" s="6">
        <v>58000</v>
      </c>
      <c r="J3092" s="8" t="str">
        <f t="shared" si="289"/>
        <v>MEDIUM</v>
      </c>
      <c r="K3092" t="s">
        <v>19</v>
      </c>
      <c r="L3092" t="s">
        <v>20</v>
      </c>
      <c r="M3092" s="13">
        <v>0.21489999999999998</v>
      </c>
      <c r="N3092" s="13">
        <v>21.49</v>
      </c>
      <c r="O3092">
        <v>665</v>
      </c>
      <c r="P3092">
        <v>669</v>
      </c>
      <c r="Q3092">
        <f t="shared" si="290"/>
        <v>667</v>
      </c>
      <c r="R3092" s="8" t="str">
        <f t="shared" si="291"/>
        <v>FAIR</v>
      </c>
      <c r="S3092">
        <f t="shared" si="288"/>
        <v>1</v>
      </c>
      <c r="T3092" s="8" t="str">
        <f t="shared" si="292"/>
        <v>HIGH</v>
      </c>
      <c r="U3092" s="8" t="str">
        <f t="shared" si="293"/>
        <v>High DTI / Low Income / Low FICO</v>
      </c>
    </row>
    <row r="3093" spans="1:21" x14ac:dyDescent="0.3">
      <c r="A3093">
        <v>66411133</v>
      </c>
      <c r="B3093" s="6">
        <v>14000</v>
      </c>
      <c r="C3093" t="s">
        <v>14</v>
      </c>
      <c r="D3093" s="4">
        <v>0.15410000000000001</v>
      </c>
      <c r="E3093" t="s">
        <v>15</v>
      </c>
      <c r="F3093" t="s">
        <v>27</v>
      </c>
      <c r="G3093" t="s">
        <v>33</v>
      </c>
      <c r="H3093" t="s">
        <v>24</v>
      </c>
      <c r="I3093" s="6">
        <v>89489</v>
      </c>
      <c r="J3093" s="8" t="str">
        <f t="shared" si="289"/>
        <v>HIGH</v>
      </c>
      <c r="K3093" t="s">
        <v>29</v>
      </c>
      <c r="L3093" t="s">
        <v>20</v>
      </c>
      <c r="M3093" s="13">
        <v>0.30709999999999998</v>
      </c>
      <c r="N3093" s="13">
        <v>30.709999999999997</v>
      </c>
      <c r="O3093">
        <v>705</v>
      </c>
      <c r="P3093">
        <v>709</v>
      </c>
      <c r="Q3093">
        <f t="shared" si="290"/>
        <v>707</v>
      </c>
      <c r="R3093" s="8" t="str">
        <f t="shared" si="291"/>
        <v>GOOD</v>
      </c>
      <c r="S3093">
        <f t="shared" si="288"/>
        <v>1</v>
      </c>
      <c r="T3093" s="8" t="str">
        <f t="shared" si="292"/>
        <v>HIGH</v>
      </c>
      <c r="U3093" s="8" t="str">
        <f t="shared" si="293"/>
        <v>High DTI / Low Income / Low FICO</v>
      </c>
    </row>
    <row r="3094" spans="1:21" x14ac:dyDescent="0.3">
      <c r="A3094">
        <v>66074373</v>
      </c>
      <c r="B3094" s="6">
        <v>17000</v>
      </c>
      <c r="C3094" t="s">
        <v>26</v>
      </c>
      <c r="D3094" s="4">
        <v>9.1700000000000004E-2</v>
      </c>
      <c r="E3094" t="s">
        <v>34</v>
      </c>
      <c r="F3094" t="s">
        <v>68</v>
      </c>
      <c r="G3094" t="s">
        <v>33</v>
      </c>
      <c r="H3094" t="s">
        <v>24</v>
      </c>
      <c r="I3094" s="6">
        <v>110000</v>
      </c>
      <c r="J3094" s="8" t="str">
        <f t="shared" si="289"/>
        <v>HIGH</v>
      </c>
      <c r="K3094" t="s">
        <v>29</v>
      </c>
      <c r="L3094" t="s">
        <v>25</v>
      </c>
      <c r="M3094" s="13">
        <v>0.18479999999999999</v>
      </c>
      <c r="N3094" s="13">
        <v>18.48</v>
      </c>
      <c r="O3094">
        <v>665</v>
      </c>
      <c r="P3094">
        <v>669</v>
      </c>
      <c r="Q3094">
        <f t="shared" si="290"/>
        <v>667</v>
      </c>
      <c r="R3094" s="8" t="str">
        <f t="shared" si="291"/>
        <v>FAIR</v>
      </c>
      <c r="S3094">
        <f t="shared" si="288"/>
        <v>2</v>
      </c>
      <c r="T3094" s="8" t="str">
        <f t="shared" si="292"/>
        <v>MEDIUM</v>
      </c>
      <c r="U3094" s="8" t="str">
        <f t="shared" si="293"/>
        <v>Moderate DTI/Income/FICO</v>
      </c>
    </row>
    <row r="3095" spans="1:21" x14ac:dyDescent="0.3">
      <c r="A3095">
        <v>67429188</v>
      </c>
      <c r="B3095" s="6">
        <v>24000</v>
      </c>
      <c r="C3095" t="s">
        <v>26</v>
      </c>
      <c r="D3095" s="4">
        <v>0.10640000000000001</v>
      </c>
      <c r="E3095" t="s">
        <v>34</v>
      </c>
      <c r="F3095" t="s">
        <v>49</v>
      </c>
      <c r="G3095" t="s">
        <v>72</v>
      </c>
      <c r="H3095" t="s">
        <v>18</v>
      </c>
      <c r="I3095" s="6">
        <v>200000</v>
      </c>
      <c r="J3095" s="8" t="str">
        <f t="shared" si="289"/>
        <v>HIGH</v>
      </c>
      <c r="K3095" t="s">
        <v>48</v>
      </c>
      <c r="L3095" t="s">
        <v>20</v>
      </c>
      <c r="M3095" s="13">
        <v>0.1116</v>
      </c>
      <c r="N3095" s="13">
        <v>11.16</v>
      </c>
      <c r="O3095">
        <v>720</v>
      </c>
      <c r="P3095">
        <v>724</v>
      </c>
      <c r="Q3095">
        <f t="shared" si="290"/>
        <v>722</v>
      </c>
      <c r="R3095" s="8" t="str">
        <f t="shared" si="291"/>
        <v>GOOD</v>
      </c>
      <c r="S3095">
        <f t="shared" si="288"/>
        <v>3</v>
      </c>
      <c r="T3095" s="8" t="str">
        <f t="shared" si="292"/>
        <v>LOW</v>
      </c>
      <c r="U3095" s="8" t="str">
        <f t="shared" si="293"/>
        <v>Strong Profile</v>
      </c>
    </row>
    <row r="3096" spans="1:21" x14ac:dyDescent="0.3">
      <c r="A3096">
        <v>63246661</v>
      </c>
      <c r="B3096" s="6">
        <v>4000</v>
      </c>
      <c r="C3096" t="s">
        <v>26</v>
      </c>
      <c r="D3096" s="4">
        <v>0.12689999999999999</v>
      </c>
      <c r="E3096" t="s">
        <v>21</v>
      </c>
      <c r="F3096" t="s">
        <v>22</v>
      </c>
      <c r="G3096" t="s">
        <v>36</v>
      </c>
      <c r="H3096" t="s">
        <v>37</v>
      </c>
      <c r="I3096" s="6">
        <v>30000</v>
      </c>
      <c r="J3096" s="8" t="str">
        <f t="shared" si="289"/>
        <v>LOW</v>
      </c>
      <c r="K3096" t="s">
        <v>29</v>
      </c>
      <c r="L3096" t="s">
        <v>20</v>
      </c>
      <c r="M3096" s="13">
        <v>0.21479999999999999</v>
      </c>
      <c r="N3096" s="13">
        <v>21.48</v>
      </c>
      <c r="O3096">
        <v>680</v>
      </c>
      <c r="P3096">
        <v>684</v>
      </c>
      <c r="Q3096">
        <f t="shared" si="290"/>
        <v>682</v>
      </c>
      <c r="R3096" s="8" t="str">
        <f t="shared" si="291"/>
        <v>FAIR</v>
      </c>
      <c r="S3096">
        <f t="shared" si="288"/>
        <v>1</v>
      </c>
      <c r="T3096" s="8" t="str">
        <f t="shared" si="292"/>
        <v>HIGH</v>
      </c>
      <c r="U3096" s="8" t="str">
        <f t="shared" si="293"/>
        <v>High DTI / Low Income / Low FICO</v>
      </c>
    </row>
    <row r="3097" spans="1:21" x14ac:dyDescent="0.3">
      <c r="A3097">
        <v>68443998</v>
      </c>
      <c r="B3097" s="6">
        <v>28000</v>
      </c>
      <c r="C3097" t="s">
        <v>14</v>
      </c>
      <c r="D3097" s="4">
        <v>0.14849999999999999</v>
      </c>
      <c r="E3097" t="s">
        <v>21</v>
      </c>
      <c r="F3097" t="s">
        <v>56</v>
      </c>
      <c r="G3097" t="s">
        <v>33</v>
      </c>
      <c r="H3097" t="s">
        <v>24</v>
      </c>
      <c r="I3097" s="6">
        <v>96000</v>
      </c>
      <c r="J3097" s="8" t="str">
        <f t="shared" si="289"/>
        <v>HIGH</v>
      </c>
      <c r="K3097" t="s">
        <v>19</v>
      </c>
      <c r="L3097" t="s">
        <v>20</v>
      </c>
      <c r="M3097" s="13">
        <v>0.21859999999999999</v>
      </c>
      <c r="N3097" s="13">
        <v>21.86</v>
      </c>
      <c r="O3097">
        <v>770</v>
      </c>
      <c r="P3097">
        <v>774</v>
      </c>
      <c r="Q3097">
        <f t="shared" si="290"/>
        <v>772</v>
      </c>
      <c r="R3097" s="8" t="str">
        <f t="shared" si="291"/>
        <v>GOOD</v>
      </c>
      <c r="S3097">
        <f t="shared" si="288"/>
        <v>1</v>
      </c>
      <c r="T3097" s="8" t="str">
        <f t="shared" si="292"/>
        <v>HIGH</v>
      </c>
      <c r="U3097" s="8" t="str">
        <f t="shared" si="293"/>
        <v>High DTI / Low Income / Low FICO</v>
      </c>
    </row>
    <row r="3098" spans="1:21" x14ac:dyDescent="0.3">
      <c r="A3098">
        <v>67055313</v>
      </c>
      <c r="B3098" s="6">
        <v>13000</v>
      </c>
      <c r="C3098" t="s">
        <v>14</v>
      </c>
      <c r="D3098" s="4">
        <v>0.10640000000000001</v>
      </c>
      <c r="E3098" t="s">
        <v>34</v>
      </c>
      <c r="F3098" t="s">
        <v>49</v>
      </c>
      <c r="G3098" t="s">
        <v>33</v>
      </c>
      <c r="H3098" t="s">
        <v>37</v>
      </c>
      <c r="I3098" s="6">
        <v>29000</v>
      </c>
      <c r="J3098" s="8" t="str">
        <f t="shared" si="289"/>
        <v>LOW</v>
      </c>
      <c r="K3098" t="s">
        <v>19</v>
      </c>
      <c r="L3098" t="s">
        <v>25</v>
      </c>
      <c r="M3098" s="13">
        <v>0.19870000000000002</v>
      </c>
      <c r="N3098" s="13">
        <v>19.87</v>
      </c>
      <c r="O3098">
        <v>705</v>
      </c>
      <c r="P3098">
        <v>709</v>
      </c>
      <c r="Q3098">
        <f t="shared" si="290"/>
        <v>707</v>
      </c>
      <c r="R3098" s="8" t="str">
        <f t="shared" si="291"/>
        <v>GOOD</v>
      </c>
      <c r="S3098">
        <f t="shared" si="288"/>
        <v>1</v>
      </c>
      <c r="T3098" s="8" t="str">
        <f t="shared" si="292"/>
        <v>HIGH</v>
      </c>
      <c r="U3098" s="8" t="str">
        <f t="shared" si="293"/>
        <v>High DTI / Low Income / Low FICO</v>
      </c>
    </row>
    <row r="3099" spans="1:21" x14ac:dyDescent="0.3">
      <c r="A3099">
        <v>65784177</v>
      </c>
      <c r="B3099" s="6">
        <v>21225</v>
      </c>
      <c r="C3099" t="s">
        <v>14</v>
      </c>
      <c r="D3099" s="4">
        <v>0.14480000000000001</v>
      </c>
      <c r="E3099" t="s">
        <v>21</v>
      </c>
      <c r="F3099" t="s">
        <v>56</v>
      </c>
      <c r="G3099" t="s">
        <v>23</v>
      </c>
      <c r="H3099" t="s">
        <v>18</v>
      </c>
      <c r="I3099" s="6">
        <v>75000</v>
      </c>
      <c r="J3099" s="8" t="str">
        <f t="shared" si="289"/>
        <v>HIGH</v>
      </c>
      <c r="K3099" t="s">
        <v>19</v>
      </c>
      <c r="L3099" t="s">
        <v>20</v>
      </c>
      <c r="M3099" s="13">
        <v>0.39069999999999999</v>
      </c>
      <c r="N3099" s="13">
        <v>39.07</v>
      </c>
      <c r="O3099">
        <v>735</v>
      </c>
      <c r="P3099">
        <v>739</v>
      </c>
      <c r="Q3099">
        <f t="shared" si="290"/>
        <v>737</v>
      </c>
      <c r="R3099" s="8" t="str">
        <f t="shared" si="291"/>
        <v>GOOD</v>
      </c>
      <c r="S3099">
        <f t="shared" si="288"/>
        <v>1</v>
      </c>
      <c r="T3099" s="8" t="str">
        <f t="shared" si="292"/>
        <v>HIGH</v>
      </c>
      <c r="U3099" s="8" t="str">
        <f t="shared" si="293"/>
        <v>High DTI / Low Income / Low FICO</v>
      </c>
    </row>
    <row r="3100" spans="1:21" x14ac:dyDescent="0.3">
      <c r="A3100">
        <v>62357685</v>
      </c>
      <c r="B3100" s="6">
        <v>25750</v>
      </c>
      <c r="C3100" t="s">
        <v>14</v>
      </c>
      <c r="D3100" s="4">
        <v>0.1153</v>
      </c>
      <c r="E3100" t="s">
        <v>34</v>
      </c>
      <c r="F3100" t="s">
        <v>54</v>
      </c>
      <c r="G3100" t="s">
        <v>23</v>
      </c>
      <c r="H3100" t="s">
        <v>24</v>
      </c>
      <c r="I3100" s="6">
        <v>90000</v>
      </c>
      <c r="J3100" s="8" t="str">
        <f t="shared" si="289"/>
        <v>HIGH</v>
      </c>
      <c r="K3100" t="s">
        <v>29</v>
      </c>
      <c r="L3100" t="s">
        <v>20</v>
      </c>
      <c r="M3100" s="13">
        <v>0.2145</v>
      </c>
      <c r="N3100" s="13">
        <v>21.45</v>
      </c>
      <c r="O3100">
        <v>755</v>
      </c>
      <c r="P3100">
        <v>759</v>
      </c>
      <c r="Q3100">
        <f t="shared" si="290"/>
        <v>757</v>
      </c>
      <c r="R3100" s="8" t="str">
        <f t="shared" si="291"/>
        <v>GOOD</v>
      </c>
      <c r="S3100">
        <f t="shared" si="288"/>
        <v>1</v>
      </c>
      <c r="T3100" s="8" t="str">
        <f t="shared" si="292"/>
        <v>HIGH</v>
      </c>
      <c r="U3100" s="8" t="str">
        <f t="shared" si="293"/>
        <v>High DTI / Low Income / Low FICO</v>
      </c>
    </row>
    <row r="3101" spans="1:21" x14ac:dyDescent="0.3">
      <c r="A3101">
        <v>65474588</v>
      </c>
      <c r="B3101" s="6">
        <v>8500</v>
      </c>
      <c r="C3101" t="s">
        <v>26</v>
      </c>
      <c r="D3101" s="4">
        <v>0.1149</v>
      </c>
      <c r="E3101" t="s">
        <v>34</v>
      </c>
      <c r="F3101" t="s">
        <v>54</v>
      </c>
      <c r="G3101" t="s">
        <v>36</v>
      </c>
      <c r="H3101" t="s">
        <v>24</v>
      </c>
      <c r="I3101" s="6">
        <v>65000</v>
      </c>
      <c r="J3101" s="8" t="str">
        <f t="shared" si="289"/>
        <v>HIGH</v>
      </c>
      <c r="K3101" t="s">
        <v>29</v>
      </c>
      <c r="L3101" t="s">
        <v>20</v>
      </c>
      <c r="M3101" s="13">
        <v>0.14119999999999999</v>
      </c>
      <c r="N3101" s="13">
        <v>14.12</v>
      </c>
      <c r="O3101">
        <v>675</v>
      </c>
      <c r="P3101">
        <v>679</v>
      </c>
      <c r="Q3101">
        <f t="shared" si="290"/>
        <v>677</v>
      </c>
      <c r="R3101" s="8" t="str">
        <f t="shared" si="291"/>
        <v>FAIR</v>
      </c>
      <c r="S3101">
        <f t="shared" si="288"/>
        <v>2</v>
      </c>
      <c r="T3101" s="8" t="str">
        <f t="shared" si="292"/>
        <v>MEDIUM</v>
      </c>
      <c r="U3101" s="8" t="str">
        <f t="shared" si="293"/>
        <v>Moderate DTI/Income/FICO</v>
      </c>
    </row>
    <row r="3102" spans="1:21" x14ac:dyDescent="0.3">
      <c r="A3102">
        <v>68615279</v>
      </c>
      <c r="B3102" s="6">
        <v>12000</v>
      </c>
      <c r="C3102" t="s">
        <v>14</v>
      </c>
      <c r="D3102" s="4">
        <v>0.20499999999999999</v>
      </c>
      <c r="E3102" t="s">
        <v>43</v>
      </c>
      <c r="F3102" t="s">
        <v>44</v>
      </c>
      <c r="G3102" t="s">
        <v>33</v>
      </c>
      <c r="H3102" t="s">
        <v>18</v>
      </c>
      <c r="I3102" s="6">
        <v>65000</v>
      </c>
      <c r="J3102" s="8" t="str">
        <f t="shared" si="289"/>
        <v>HIGH</v>
      </c>
      <c r="K3102" t="s">
        <v>48</v>
      </c>
      <c r="L3102" t="s">
        <v>59</v>
      </c>
      <c r="M3102" s="13">
        <v>0.32700000000000001</v>
      </c>
      <c r="N3102" s="13">
        <v>32.700000000000003</v>
      </c>
      <c r="O3102">
        <v>660</v>
      </c>
      <c r="P3102">
        <v>664</v>
      </c>
      <c r="Q3102">
        <f t="shared" si="290"/>
        <v>662</v>
      </c>
      <c r="R3102" s="8" t="str">
        <f t="shared" si="291"/>
        <v>FAIR</v>
      </c>
      <c r="S3102">
        <f t="shared" si="288"/>
        <v>1</v>
      </c>
      <c r="T3102" s="8" t="str">
        <f t="shared" si="292"/>
        <v>HIGH</v>
      </c>
      <c r="U3102" s="8" t="str">
        <f t="shared" si="293"/>
        <v>High DTI / Low Income / Low FICO</v>
      </c>
    </row>
    <row r="3103" spans="1:21" x14ac:dyDescent="0.3">
      <c r="A3103">
        <v>65746550</v>
      </c>
      <c r="B3103" s="6">
        <v>12000</v>
      </c>
      <c r="C3103" t="s">
        <v>26</v>
      </c>
      <c r="D3103" s="4">
        <v>7.2599999999999998E-2</v>
      </c>
      <c r="E3103" t="s">
        <v>45</v>
      </c>
      <c r="F3103" t="s">
        <v>61</v>
      </c>
      <c r="G3103" t="s">
        <v>17</v>
      </c>
      <c r="H3103" t="s">
        <v>37</v>
      </c>
      <c r="I3103" s="6">
        <v>135000</v>
      </c>
      <c r="J3103" s="8" t="str">
        <f t="shared" si="289"/>
        <v>HIGH</v>
      </c>
      <c r="K3103" t="s">
        <v>29</v>
      </c>
      <c r="L3103" t="s">
        <v>20</v>
      </c>
      <c r="M3103" s="13">
        <v>0.16120000000000001</v>
      </c>
      <c r="N3103" s="13">
        <v>16.12</v>
      </c>
      <c r="O3103">
        <v>700</v>
      </c>
      <c r="P3103">
        <v>704</v>
      </c>
      <c r="Q3103">
        <f t="shared" si="290"/>
        <v>702</v>
      </c>
      <c r="R3103" s="8" t="str">
        <f t="shared" si="291"/>
        <v>GOOD</v>
      </c>
      <c r="S3103">
        <f t="shared" si="288"/>
        <v>2</v>
      </c>
      <c r="T3103" s="8" t="str">
        <f t="shared" si="292"/>
        <v>MEDIUM</v>
      </c>
      <c r="U3103" s="8" t="str">
        <f t="shared" si="293"/>
        <v>Moderate DTI/Income/FICO</v>
      </c>
    </row>
    <row r="3104" spans="1:21" x14ac:dyDescent="0.3">
      <c r="A3104">
        <v>63476418</v>
      </c>
      <c r="B3104" s="6">
        <v>7500</v>
      </c>
      <c r="C3104" t="s">
        <v>26</v>
      </c>
      <c r="D3104" s="4">
        <v>0.13669999999999999</v>
      </c>
      <c r="E3104" t="s">
        <v>21</v>
      </c>
      <c r="F3104" t="s">
        <v>30</v>
      </c>
      <c r="G3104" t="s">
        <v>69</v>
      </c>
      <c r="H3104" t="s">
        <v>24</v>
      </c>
      <c r="I3104" s="6">
        <v>49000</v>
      </c>
      <c r="J3104" s="8" t="str">
        <f t="shared" si="289"/>
        <v>MEDIUM</v>
      </c>
      <c r="K3104" t="s">
        <v>29</v>
      </c>
      <c r="L3104" t="s">
        <v>20</v>
      </c>
      <c r="M3104" s="13">
        <v>0.26329999999999998</v>
      </c>
      <c r="N3104" s="13">
        <v>26.33</v>
      </c>
      <c r="O3104">
        <v>665</v>
      </c>
      <c r="P3104">
        <v>669</v>
      </c>
      <c r="Q3104">
        <f t="shared" si="290"/>
        <v>667</v>
      </c>
      <c r="R3104" s="8" t="str">
        <f t="shared" si="291"/>
        <v>FAIR</v>
      </c>
      <c r="S3104">
        <f t="shared" si="288"/>
        <v>1</v>
      </c>
      <c r="T3104" s="8" t="str">
        <f t="shared" si="292"/>
        <v>HIGH</v>
      </c>
      <c r="U3104" s="8" t="str">
        <f t="shared" si="293"/>
        <v>High DTI / Low Income / Low FICO</v>
      </c>
    </row>
    <row r="3105" spans="1:21" x14ac:dyDescent="0.3">
      <c r="A3105">
        <v>63929013</v>
      </c>
      <c r="B3105" s="6">
        <v>7100</v>
      </c>
      <c r="C3105" t="s">
        <v>26</v>
      </c>
      <c r="D3105" s="4">
        <v>7.8899999999999998E-2</v>
      </c>
      <c r="E3105" t="s">
        <v>45</v>
      </c>
      <c r="F3105" t="s">
        <v>64</v>
      </c>
      <c r="G3105" t="s">
        <v>69</v>
      </c>
      <c r="H3105" t="s">
        <v>37</v>
      </c>
      <c r="I3105" s="6">
        <v>60000</v>
      </c>
      <c r="J3105" s="8" t="str">
        <f t="shared" si="289"/>
        <v>MEDIUM</v>
      </c>
      <c r="K3105" t="s">
        <v>29</v>
      </c>
      <c r="L3105" t="s">
        <v>20</v>
      </c>
      <c r="M3105" s="13">
        <v>0.12740000000000001</v>
      </c>
      <c r="N3105" s="13">
        <v>12.740000000000002</v>
      </c>
      <c r="O3105">
        <v>740</v>
      </c>
      <c r="P3105">
        <v>744</v>
      </c>
      <c r="Q3105">
        <f t="shared" si="290"/>
        <v>742</v>
      </c>
      <c r="R3105" s="8" t="str">
        <f t="shared" si="291"/>
        <v>GOOD</v>
      </c>
      <c r="S3105">
        <f t="shared" si="288"/>
        <v>2</v>
      </c>
      <c r="T3105" s="8" t="str">
        <f t="shared" si="292"/>
        <v>MEDIUM</v>
      </c>
      <c r="U3105" s="8" t="str">
        <f t="shared" si="293"/>
        <v>Moderate DTI/Income/FICO</v>
      </c>
    </row>
    <row r="3106" spans="1:21" x14ac:dyDescent="0.3">
      <c r="A3106">
        <v>66430239</v>
      </c>
      <c r="B3106" s="6">
        <v>20000</v>
      </c>
      <c r="C3106" t="s">
        <v>26</v>
      </c>
      <c r="D3106" s="4">
        <v>9.7599999999999992E-2</v>
      </c>
      <c r="E3106" t="s">
        <v>34</v>
      </c>
      <c r="F3106" t="s">
        <v>58</v>
      </c>
      <c r="G3106" t="s">
        <v>23</v>
      </c>
      <c r="H3106" t="s">
        <v>37</v>
      </c>
      <c r="I3106" s="6">
        <v>125000</v>
      </c>
      <c r="J3106" s="8" t="str">
        <f t="shared" si="289"/>
        <v>HIGH</v>
      </c>
      <c r="K3106" t="s">
        <v>29</v>
      </c>
      <c r="L3106" t="s">
        <v>25</v>
      </c>
      <c r="M3106" s="13">
        <v>0.1244</v>
      </c>
      <c r="N3106" s="13">
        <v>12.44</v>
      </c>
      <c r="O3106">
        <v>675</v>
      </c>
      <c r="P3106">
        <v>679</v>
      </c>
      <c r="Q3106">
        <f t="shared" si="290"/>
        <v>677</v>
      </c>
      <c r="R3106" s="8" t="str">
        <f t="shared" si="291"/>
        <v>FAIR</v>
      </c>
      <c r="S3106">
        <f t="shared" si="288"/>
        <v>2</v>
      </c>
      <c r="T3106" s="8" t="str">
        <f t="shared" si="292"/>
        <v>MEDIUM</v>
      </c>
      <c r="U3106" s="8" t="str">
        <f t="shared" si="293"/>
        <v>Moderate DTI/Income/FICO</v>
      </c>
    </row>
    <row r="3107" spans="1:21" x14ac:dyDescent="0.3">
      <c r="A3107">
        <v>63568528</v>
      </c>
      <c r="B3107" s="6">
        <v>7000</v>
      </c>
      <c r="C3107" t="s">
        <v>26</v>
      </c>
      <c r="D3107" s="4">
        <v>0.1229</v>
      </c>
      <c r="E3107" t="s">
        <v>21</v>
      </c>
      <c r="F3107" t="s">
        <v>40</v>
      </c>
      <c r="G3107" t="s">
        <v>36</v>
      </c>
      <c r="H3107" t="s">
        <v>37</v>
      </c>
      <c r="I3107" s="6">
        <v>52000</v>
      </c>
      <c r="J3107" s="8" t="str">
        <f t="shared" si="289"/>
        <v>MEDIUM</v>
      </c>
      <c r="K3107" t="s">
        <v>48</v>
      </c>
      <c r="L3107" t="s">
        <v>81</v>
      </c>
      <c r="M3107" s="13">
        <v>0.18719999999999998</v>
      </c>
      <c r="N3107" s="13">
        <v>18.72</v>
      </c>
      <c r="O3107">
        <v>690</v>
      </c>
      <c r="P3107">
        <v>694</v>
      </c>
      <c r="Q3107">
        <f t="shared" si="290"/>
        <v>692</v>
      </c>
      <c r="R3107" s="8" t="str">
        <f t="shared" si="291"/>
        <v>FAIR</v>
      </c>
      <c r="S3107">
        <f t="shared" si="288"/>
        <v>2</v>
      </c>
      <c r="T3107" s="8" t="str">
        <f t="shared" si="292"/>
        <v>MEDIUM</v>
      </c>
      <c r="U3107" s="8" t="str">
        <f t="shared" si="293"/>
        <v>Moderate DTI/Income/FICO</v>
      </c>
    </row>
    <row r="3108" spans="1:21" x14ac:dyDescent="0.3">
      <c r="A3108">
        <v>64151188</v>
      </c>
      <c r="B3108" s="6">
        <v>3600</v>
      </c>
      <c r="C3108" t="s">
        <v>26</v>
      </c>
      <c r="D3108" s="4">
        <v>0.16550000000000001</v>
      </c>
      <c r="E3108" t="s">
        <v>15</v>
      </c>
      <c r="F3108" t="s">
        <v>16</v>
      </c>
      <c r="G3108" t="s">
        <v>50</v>
      </c>
      <c r="H3108" t="s">
        <v>24</v>
      </c>
      <c r="I3108" s="6">
        <v>50000</v>
      </c>
      <c r="J3108" s="8" t="str">
        <f t="shared" si="289"/>
        <v>MEDIUM</v>
      </c>
      <c r="K3108" t="s">
        <v>29</v>
      </c>
      <c r="L3108" t="s">
        <v>77</v>
      </c>
      <c r="M3108" s="13">
        <v>0.1663</v>
      </c>
      <c r="N3108" s="13">
        <v>16.63</v>
      </c>
      <c r="O3108">
        <v>705</v>
      </c>
      <c r="P3108">
        <v>709</v>
      </c>
      <c r="Q3108">
        <f t="shared" si="290"/>
        <v>707</v>
      </c>
      <c r="R3108" s="8" t="str">
        <f t="shared" si="291"/>
        <v>GOOD</v>
      </c>
      <c r="S3108">
        <f t="shared" si="288"/>
        <v>2</v>
      </c>
      <c r="T3108" s="8" t="str">
        <f t="shared" si="292"/>
        <v>MEDIUM</v>
      </c>
      <c r="U3108" s="8" t="str">
        <f t="shared" si="293"/>
        <v>Moderate DTI/Income/FICO</v>
      </c>
    </row>
    <row r="3109" spans="1:21" x14ac:dyDescent="0.3">
      <c r="A3109">
        <v>62176170</v>
      </c>
      <c r="B3109" s="6">
        <v>14000</v>
      </c>
      <c r="C3109" t="s">
        <v>14</v>
      </c>
      <c r="D3109" s="4">
        <v>0.16550000000000001</v>
      </c>
      <c r="E3109" t="s">
        <v>15</v>
      </c>
      <c r="F3109" t="s">
        <v>16</v>
      </c>
      <c r="G3109" t="s">
        <v>33</v>
      </c>
      <c r="H3109" t="s">
        <v>24</v>
      </c>
      <c r="I3109" s="6">
        <v>58800</v>
      </c>
      <c r="J3109" s="8" t="str">
        <f t="shared" si="289"/>
        <v>MEDIUM</v>
      </c>
      <c r="K3109" t="s">
        <v>29</v>
      </c>
      <c r="L3109" t="s">
        <v>25</v>
      </c>
      <c r="M3109" s="13">
        <v>0.34</v>
      </c>
      <c r="N3109" s="13">
        <v>34</v>
      </c>
      <c r="O3109">
        <v>675</v>
      </c>
      <c r="P3109">
        <v>679</v>
      </c>
      <c r="Q3109">
        <f t="shared" si="290"/>
        <v>677</v>
      </c>
      <c r="R3109" s="8" t="str">
        <f t="shared" si="291"/>
        <v>FAIR</v>
      </c>
      <c r="S3109">
        <f t="shared" si="288"/>
        <v>1</v>
      </c>
      <c r="T3109" s="8" t="str">
        <f t="shared" si="292"/>
        <v>HIGH</v>
      </c>
      <c r="U3109" s="8" t="str">
        <f t="shared" si="293"/>
        <v>High DTI / Low Income / Low FICO</v>
      </c>
    </row>
    <row r="3110" spans="1:21" x14ac:dyDescent="0.3">
      <c r="A3110">
        <v>65915789</v>
      </c>
      <c r="B3110" s="6">
        <v>2400</v>
      </c>
      <c r="C3110" t="s">
        <v>26</v>
      </c>
      <c r="D3110" s="4">
        <v>7.2599999999999998E-2</v>
      </c>
      <c r="E3110" t="s">
        <v>45</v>
      </c>
      <c r="F3110" t="s">
        <v>61</v>
      </c>
      <c r="G3110" t="s">
        <v>36</v>
      </c>
      <c r="H3110" t="s">
        <v>37</v>
      </c>
      <c r="I3110" s="6">
        <v>32000</v>
      </c>
      <c r="J3110" s="8" t="str">
        <f t="shared" si="289"/>
        <v>LOW</v>
      </c>
      <c r="K3110" t="s">
        <v>29</v>
      </c>
      <c r="L3110" t="s">
        <v>77</v>
      </c>
      <c r="M3110" s="13">
        <v>0.19539999999999999</v>
      </c>
      <c r="N3110" s="13">
        <v>19.54</v>
      </c>
      <c r="O3110">
        <v>710</v>
      </c>
      <c r="P3110">
        <v>714</v>
      </c>
      <c r="Q3110">
        <f t="shared" si="290"/>
        <v>712</v>
      </c>
      <c r="R3110" s="8" t="str">
        <f t="shared" si="291"/>
        <v>GOOD</v>
      </c>
      <c r="S3110">
        <f t="shared" si="288"/>
        <v>1</v>
      </c>
      <c r="T3110" s="8" t="str">
        <f t="shared" si="292"/>
        <v>HIGH</v>
      </c>
      <c r="U3110" s="8" t="str">
        <f t="shared" si="293"/>
        <v>High DTI / Low Income / Low FICO</v>
      </c>
    </row>
    <row r="3111" spans="1:21" x14ac:dyDescent="0.3">
      <c r="A3111">
        <v>63470448</v>
      </c>
      <c r="B3111" s="6">
        <v>5100</v>
      </c>
      <c r="C3111" t="s">
        <v>26</v>
      </c>
      <c r="D3111" s="4">
        <v>5.3200000000000004E-2</v>
      </c>
      <c r="E3111" t="s">
        <v>45</v>
      </c>
      <c r="F3111" t="s">
        <v>57</v>
      </c>
      <c r="G3111" t="s">
        <v>33</v>
      </c>
      <c r="H3111" t="s">
        <v>37</v>
      </c>
      <c r="I3111" s="6">
        <v>55000</v>
      </c>
      <c r="J3111" s="8" t="str">
        <f t="shared" si="289"/>
        <v>MEDIUM</v>
      </c>
      <c r="K3111" t="s">
        <v>29</v>
      </c>
      <c r="L3111" t="s">
        <v>25</v>
      </c>
      <c r="M3111" s="13">
        <v>0.18280000000000002</v>
      </c>
      <c r="N3111" s="13">
        <v>18.28</v>
      </c>
      <c r="O3111">
        <v>790</v>
      </c>
      <c r="P3111">
        <v>794</v>
      </c>
      <c r="Q3111">
        <f t="shared" si="290"/>
        <v>792</v>
      </c>
      <c r="R3111" s="8" t="str">
        <f t="shared" si="291"/>
        <v>GOOD</v>
      </c>
      <c r="S3111">
        <f t="shared" si="288"/>
        <v>2</v>
      </c>
      <c r="T3111" s="8" t="str">
        <f t="shared" si="292"/>
        <v>MEDIUM</v>
      </c>
      <c r="U3111" s="8" t="str">
        <f t="shared" si="293"/>
        <v>Moderate DTI/Income/FICO</v>
      </c>
    </row>
    <row r="3112" spans="1:21" x14ac:dyDescent="0.3">
      <c r="A3112">
        <v>68475514</v>
      </c>
      <c r="B3112" s="6">
        <v>15000</v>
      </c>
      <c r="C3112" t="s">
        <v>14</v>
      </c>
      <c r="D3112" s="4">
        <v>0.16589999999999999</v>
      </c>
      <c r="E3112" t="s">
        <v>15</v>
      </c>
      <c r="F3112" t="s">
        <v>16</v>
      </c>
      <c r="G3112" t="s">
        <v>23</v>
      </c>
      <c r="H3112" t="s">
        <v>24</v>
      </c>
      <c r="I3112" s="6">
        <v>58000</v>
      </c>
      <c r="J3112" s="8" t="str">
        <f t="shared" si="289"/>
        <v>MEDIUM</v>
      </c>
      <c r="K3112" t="s">
        <v>19</v>
      </c>
      <c r="L3112" t="s">
        <v>20</v>
      </c>
      <c r="M3112" s="13">
        <v>0.35630000000000001</v>
      </c>
      <c r="N3112" s="13">
        <v>35.630000000000003</v>
      </c>
      <c r="O3112">
        <v>665</v>
      </c>
      <c r="P3112">
        <v>669</v>
      </c>
      <c r="Q3112">
        <f t="shared" si="290"/>
        <v>667</v>
      </c>
      <c r="R3112" s="8" t="str">
        <f t="shared" si="291"/>
        <v>FAIR</v>
      </c>
      <c r="S3112">
        <f t="shared" si="288"/>
        <v>1</v>
      </c>
      <c r="T3112" s="8" t="str">
        <f t="shared" si="292"/>
        <v>HIGH</v>
      </c>
      <c r="U3112" s="8" t="str">
        <f t="shared" si="293"/>
        <v>High DTI / Low Income / Low FICO</v>
      </c>
    </row>
    <row r="3113" spans="1:21" x14ac:dyDescent="0.3">
      <c r="A3113">
        <v>63497027</v>
      </c>
      <c r="B3113" s="6">
        <v>3700</v>
      </c>
      <c r="C3113" t="s">
        <v>26</v>
      </c>
      <c r="D3113" s="4">
        <v>0.14649999999999999</v>
      </c>
      <c r="E3113" t="s">
        <v>21</v>
      </c>
      <c r="F3113" t="s">
        <v>56</v>
      </c>
      <c r="G3113" t="s">
        <v>17</v>
      </c>
      <c r="H3113" t="s">
        <v>24</v>
      </c>
      <c r="I3113" s="6">
        <v>52314</v>
      </c>
      <c r="J3113" s="8" t="str">
        <f t="shared" si="289"/>
        <v>MEDIUM</v>
      </c>
      <c r="K3113" t="s">
        <v>48</v>
      </c>
      <c r="L3113" t="s">
        <v>20</v>
      </c>
      <c r="M3113" s="13">
        <v>0.2271</v>
      </c>
      <c r="N3113" s="13">
        <v>22.71</v>
      </c>
      <c r="O3113">
        <v>695</v>
      </c>
      <c r="P3113">
        <v>699</v>
      </c>
      <c r="Q3113">
        <f t="shared" si="290"/>
        <v>697</v>
      </c>
      <c r="R3113" s="8" t="str">
        <f t="shared" si="291"/>
        <v>FAIR</v>
      </c>
      <c r="S3113">
        <f t="shared" si="288"/>
        <v>1</v>
      </c>
      <c r="T3113" s="8" t="str">
        <f t="shared" si="292"/>
        <v>HIGH</v>
      </c>
      <c r="U3113" s="8" t="str">
        <f t="shared" si="293"/>
        <v>High DTI / Low Income / Low FICO</v>
      </c>
    </row>
    <row r="3114" spans="1:21" x14ac:dyDescent="0.3">
      <c r="A3114">
        <v>63334834</v>
      </c>
      <c r="B3114" s="6">
        <v>22675</v>
      </c>
      <c r="C3114" t="s">
        <v>14</v>
      </c>
      <c r="D3114" s="4">
        <v>0.20989999999999998</v>
      </c>
      <c r="E3114" t="s">
        <v>43</v>
      </c>
      <c r="F3114" t="s">
        <v>73</v>
      </c>
      <c r="G3114" t="s">
        <v>72</v>
      </c>
      <c r="H3114" t="s">
        <v>37</v>
      </c>
      <c r="I3114" s="6">
        <v>63000</v>
      </c>
      <c r="J3114" s="8" t="str">
        <f t="shared" si="289"/>
        <v>HIGH</v>
      </c>
      <c r="K3114" t="s">
        <v>29</v>
      </c>
      <c r="L3114" t="s">
        <v>20</v>
      </c>
      <c r="M3114" s="13">
        <v>0.2903</v>
      </c>
      <c r="N3114" s="13">
        <v>29.03</v>
      </c>
      <c r="O3114">
        <v>695</v>
      </c>
      <c r="P3114">
        <v>699</v>
      </c>
      <c r="Q3114">
        <f t="shared" si="290"/>
        <v>697</v>
      </c>
      <c r="R3114" s="8" t="str">
        <f t="shared" si="291"/>
        <v>FAIR</v>
      </c>
      <c r="S3114">
        <f t="shared" si="288"/>
        <v>1</v>
      </c>
      <c r="T3114" s="8" t="str">
        <f t="shared" si="292"/>
        <v>HIGH</v>
      </c>
      <c r="U3114" s="8" t="str">
        <f t="shared" si="293"/>
        <v>High DTI / Low Income / Low FICO</v>
      </c>
    </row>
    <row r="3115" spans="1:21" x14ac:dyDescent="0.3">
      <c r="A3115">
        <v>68182180</v>
      </c>
      <c r="B3115" s="6">
        <v>14400</v>
      </c>
      <c r="C3115" t="s">
        <v>26</v>
      </c>
      <c r="D3115" s="4">
        <v>7.4900000000000008E-2</v>
      </c>
      <c r="E3115" t="s">
        <v>45</v>
      </c>
      <c r="F3115" t="s">
        <v>61</v>
      </c>
      <c r="G3115" t="s">
        <v>33</v>
      </c>
      <c r="H3115" t="s">
        <v>24</v>
      </c>
      <c r="I3115" s="6">
        <v>78000</v>
      </c>
      <c r="J3115" s="8" t="str">
        <f t="shared" si="289"/>
        <v>HIGH</v>
      </c>
      <c r="K3115" t="s">
        <v>29</v>
      </c>
      <c r="L3115" t="s">
        <v>25</v>
      </c>
      <c r="M3115" s="13">
        <v>0.28800000000000003</v>
      </c>
      <c r="N3115" s="13">
        <v>28.800000000000004</v>
      </c>
      <c r="O3115">
        <v>695</v>
      </c>
      <c r="P3115">
        <v>699</v>
      </c>
      <c r="Q3115">
        <f t="shared" si="290"/>
        <v>697</v>
      </c>
      <c r="R3115" s="8" t="str">
        <f t="shared" si="291"/>
        <v>FAIR</v>
      </c>
      <c r="S3115">
        <f t="shared" si="288"/>
        <v>1</v>
      </c>
      <c r="T3115" s="8" t="str">
        <f t="shared" si="292"/>
        <v>HIGH</v>
      </c>
      <c r="U3115" s="8" t="str">
        <f t="shared" si="293"/>
        <v>High DTI / Low Income / Low FICO</v>
      </c>
    </row>
    <row r="3116" spans="1:21" x14ac:dyDescent="0.3">
      <c r="A3116">
        <v>65727047</v>
      </c>
      <c r="B3116" s="6">
        <v>16000</v>
      </c>
      <c r="C3116" t="s">
        <v>14</v>
      </c>
      <c r="D3116" s="4">
        <v>0.13669999999999999</v>
      </c>
      <c r="E3116" t="s">
        <v>21</v>
      </c>
      <c r="F3116" t="s">
        <v>30</v>
      </c>
      <c r="G3116" t="s">
        <v>23</v>
      </c>
      <c r="H3116" t="s">
        <v>37</v>
      </c>
      <c r="I3116" s="6">
        <v>52000</v>
      </c>
      <c r="J3116" s="8" t="str">
        <f t="shared" si="289"/>
        <v>MEDIUM</v>
      </c>
      <c r="K3116" t="s">
        <v>19</v>
      </c>
      <c r="L3116" t="s">
        <v>20</v>
      </c>
      <c r="M3116" s="13">
        <v>0.18989999999999999</v>
      </c>
      <c r="N3116" s="13">
        <v>18.989999999999998</v>
      </c>
      <c r="O3116">
        <v>665</v>
      </c>
      <c r="P3116">
        <v>669</v>
      </c>
      <c r="Q3116">
        <f t="shared" si="290"/>
        <v>667</v>
      </c>
      <c r="R3116" s="8" t="str">
        <f t="shared" si="291"/>
        <v>FAIR</v>
      </c>
      <c r="S3116">
        <f t="shared" si="288"/>
        <v>2</v>
      </c>
      <c r="T3116" s="8" t="str">
        <f t="shared" si="292"/>
        <v>MEDIUM</v>
      </c>
      <c r="U3116" s="8" t="str">
        <f t="shared" si="293"/>
        <v>Moderate DTI/Income/FICO</v>
      </c>
    </row>
    <row r="3117" spans="1:21" x14ac:dyDescent="0.3">
      <c r="A3117">
        <v>66481463</v>
      </c>
      <c r="B3117" s="6">
        <v>22500</v>
      </c>
      <c r="C3117" t="s">
        <v>14</v>
      </c>
      <c r="D3117" s="4">
        <v>7.8899999999999998E-2</v>
      </c>
      <c r="E3117" t="s">
        <v>45</v>
      </c>
      <c r="F3117" t="s">
        <v>64</v>
      </c>
      <c r="G3117" t="s">
        <v>50</v>
      </c>
      <c r="H3117" t="s">
        <v>37</v>
      </c>
      <c r="I3117" s="6">
        <v>75000</v>
      </c>
      <c r="J3117" s="8" t="str">
        <f t="shared" si="289"/>
        <v>HIGH</v>
      </c>
      <c r="K3117" t="s">
        <v>48</v>
      </c>
      <c r="L3117" t="s">
        <v>20</v>
      </c>
      <c r="M3117" s="13">
        <v>0.1968</v>
      </c>
      <c r="N3117" s="13">
        <v>19.68</v>
      </c>
      <c r="O3117">
        <v>735</v>
      </c>
      <c r="P3117">
        <v>739</v>
      </c>
      <c r="Q3117">
        <f t="shared" si="290"/>
        <v>737</v>
      </c>
      <c r="R3117" s="8" t="str">
        <f t="shared" si="291"/>
        <v>GOOD</v>
      </c>
      <c r="S3117">
        <f t="shared" si="288"/>
        <v>2</v>
      </c>
      <c r="T3117" s="8" t="str">
        <f t="shared" si="292"/>
        <v>MEDIUM</v>
      </c>
      <c r="U3117" s="8" t="str">
        <f t="shared" si="293"/>
        <v>Moderate DTI/Income/FICO</v>
      </c>
    </row>
    <row r="3118" spans="1:21" x14ac:dyDescent="0.3">
      <c r="A3118">
        <v>64761774</v>
      </c>
      <c r="B3118" s="6">
        <v>17500</v>
      </c>
      <c r="C3118" t="s">
        <v>14</v>
      </c>
      <c r="D3118" s="4">
        <v>0.1099</v>
      </c>
      <c r="E3118" t="s">
        <v>34</v>
      </c>
      <c r="F3118" t="s">
        <v>49</v>
      </c>
      <c r="H3118" t="s">
        <v>24</v>
      </c>
      <c r="I3118" s="6">
        <v>50000</v>
      </c>
      <c r="J3118" s="8" t="str">
        <f t="shared" si="289"/>
        <v>MEDIUM</v>
      </c>
      <c r="K3118" t="s">
        <v>48</v>
      </c>
      <c r="L3118" t="s">
        <v>20</v>
      </c>
      <c r="M3118" s="13">
        <v>0.13320000000000001</v>
      </c>
      <c r="N3118" s="13">
        <v>13.320000000000002</v>
      </c>
      <c r="O3118">
        <v>735</v>
      </c>
      <c r="P3118">
        <v>739</v>
      </c>
      <c r="Q3118">
        <f t="shared" si="290"/>
        <v>737</v>
      </c>
      <c r="R3118" s="8" t="str">
        <f t="shared" si="291"/>
        <v>GOOD</v>
      </c>
      <c r="S3118">
        <f t="shared" si="288"/>
        <v>2</v>
      </c>
      <c r="T3118" s="8" t="str">
        <f t="shared" si="292"/>
        <v>MEDIUM</v>
      </c>
      <c r="U3118" s="8" t="str">
        <f t="shared" si="293"/>
        <v>Moderate DTI/Income/FICO</v>
      </c>
    </row>
    <row r="3119" spans="1:21" x14ac:dyDescent="0.3">
      <c r="A3119">
        <v>66584352</v>
      </c>
      <c r="B3119" s="6">
        <v>23000</v>
      </c>
      <c r="C3119" t="s">
        <v>26</v>
      </c>
      <c r="D3119" s="4">
        <v>0.15410000000000001</v>
      </c>
      <c r="E3119" t="s">
        <v>15</v>
      </c>
      <c r="F3119" t="s">
        <v>27</v>
      </c>
      <c r="G3119" t="s">
        <v>69</v>
      </c>
      <c r="H3119" t="s">
        <v>24</v>
      </c>
      <c r="I3119" s="6">
        <v>50000</v>
      </c>
      <c r="J3119" s="8" t="str">
        <f t="shared" si="289"/>
        <v>MEDIUM</v>
      </c>
      <c r="K3119" t="s">
        <v>29</v>
      </c>
      <c r="L3119" t="s">
        <v>20</v>
      </c>
      <c r="M3119" s="13">
        <v>0.2969</v>
      </c>
      <c r="N3119" s="13">
        <v>29.69</v>
      </c>
      <c r="O3119">
        <v>715</v>
      </c>
      <c r="P3119">
        <v>719</v>
      </c>
      <c r="Q3119">
        <f t="shared" si="290"/>
        <v>717</v>
      </c>
      <c r="R3119" s="8" t="str">
        <f t="shared" si="291"/>
        <v>GOOD</v>
      </c>
      <c r="S3119">
        <f t="shared" si="288"/>
        <v>1</v>
      </c>
      <c r="T3119" s="8" t="str">
        <f t="shared" si="292"/>
        <v>HIGH</v>
      </c>
      <c r="U3119" s="8" t="str">
        <f t="shared" si="293"/>
        <v>High DTI / Low Income / Low FICO</v>
      </c>
    </row>
    <row r="3120" spans="1:21" x14ac:dyDescent="0.3">
      <c r="A3120">
        <v>62157079</v>
      </c>
      <c r="B3120" s="6">
        <v>3500</v>
      </c>
      <c r="C3120" t="s">
        <v>26</v>
      </c>
      <c r="D3120" s="4">
        <v>9.1700000000000004E-2</v>
      </c>
      <c r="E3120" t="s">
        <v>34</v>
      </c>
      <c r="F3120" t="s">
        <v>68</v>
      </c>
      <c r="G3120" t="s">
        <v>33</v>
      </c>
      <c r="H3120" t="s">
        <v>24</v>
      </c>
      <c r="I3120" s="6">
        <v>30000</v>
      </c>
      <c r="J3120" s="8" t="str">
        <f t="shared" si="289"/>
        <v>LOW</v>
      </c>
      <c r="K3120" t="s">
        <v>29</v>
      </c>
      <c r="L3120" t="s">
        <v>77</v>
      </c>
      <c r="M3120" s="13">
        <v>0.19309999999999999</v>
      </c>
      <c r="N3120" s="13">
        <v>19.309999999999999</v>
      </c>
      <c r="O3120">
        <v>665</v>
      </c>
      <c r="P3120">
        <v>669</v>
      </c>
      <c r="Q3120">
        <f t="shared" si="290"/>
        <v>667</v>
      </c>
      <c r="R3120" s="8" t="str">
        <f t="shared" si="291"/>
        <v>FAIR</v>
      </c>
      <c r="S3120">
        <f t="shared" si="288"/>
        <v>1</v>
      </c>
      <c r="T3120" s="8" t="str">
        <f t="shared" si="292"/>
        <v>HIGH</v>
      </c>
      <c r="U3120" s="8" t="str">
        <f t="shared" si="293"/>
        <v>High DTI / Low Income / Low FICO</v>
      </c>
    </row>
    <row r="3121" spans="1:21" x14ac:dyDescent="0.3">
      <c r="A3121">
        <v>67899354</v>
      </c>
      <c r="B3121" s="6">
        <v>7000</v>
      </c>
      <c r="C3121" t="s">
        <v>26</v>
      </c>
      <c r="D3121" s="4">
        <v>0.11990000000000001</v>
      </c>
      <c r="E3121" t="s">
        <v>21</v>
      </c>
      <c r="F3121" t="s">
        <v>40</v>
      </c>
      <c r="G3121" t="s">
        <v>39</v>
      </c>
      <c r="H3121" t="s">
        <v>37</v>
      </c>
      <c r="I3121" s="6">
        <v>60000</v>
      </c>
      <c r="J3121" s="8" t="str">
        <f t="shared" si="289"/>
        <v>MEDIUM</v>
      </c>
      <c r="K3121" t="s">
        <v>29</v>
      </c>
      <c r="L3121" t="s">
        <v>25</v>
      </c>
      <c r="M3121" s="13">
        <v>0.26079999999999998</v>
      </c>
      <c r="N3121" s="13">
        <v>26.08</v>
      </c>
      <c r="O3121">
        <v>665</v>
      </c>
      <c r="P3121">
        <v>669</v>
      </c>
      <c r="Q3121">
        <f t="shared" si="290"/>
        <v>667</v>
      </c>
      <c r="R3121" s="8" t="str">
        <f t="shared" si="291"/>
        <v>FAIR</v>
      </c>
      <c r="S3121">
        <f t="shared" si="288"/>
        <v>1</v>
      </c>
      <c r="T3121" s="8" t="str">
        <f t="shared" si="292"/>
        <v>HIGH</v>
      </c>
      <c r="U3121" s="8" t="str">
        <f t="shared" si="293"/>
        <v>High DTI / Low Income / Low FICO</v>
      </c>
    </row>
    <row r="3122" spans="1:21" x14ac:dyDescent="0.3">
      <c r="A3122">
        <v>63959189</v>
      </c>
      <c r="B3122" s="6">
        <v>27200</v>
      </c>
      <c r="C3122" t="s">
        <v>14</v>
      </c>
      <c r="D3122" s="4">
        <v>0.18989999999999999</v>
      </c>
      <c r="E3122" t="s">
        <v>43</v>
      </c>
      <c r="F3122" t="s">
        <v>76</v>
      </c>
      <c r="G3122" t="s">
        <v>33</v>
      </c>
      <c r="H3122" t="s">
        <v>24</v>
      </c>
      <c r="I3122" s="6">
        <v>61842</v>
      </c>
      <c r="J3122" s="8" t="str">
        <f t="shared" si="289"/>
        <v>HIGH</v>
      </c>
      <c r="K3122" t="s">
        <v>29</v>
      </c>
      <c r="L3122" t="s">
        <v>20</v>
      </c>
      <c r="M3122" s="13">
        <v>0.12909999999999999</v>
      </c>
      <c r="N3122" s="13">
        <v>12.91</v>
      </c>
      <c r="O3122">
        <v>680</v>
      </c>
      <c r="P3122">
        <v>684</v>
      </c>
      <c r="Q3122">
        <f t="shared" si="290"/>
        <v>682</v>
      </c>
      <c r="R3122" s="8" t="str">
        <f t="shared" si="291"/>
        <v>FAIR</v>
      </c>
      <c r="S3122">
        <f t="shared" si="288"/>
        <v>2</v>
      </c>
      <c r="T3122" s="8" t="str">
        <f t="shared" si="292"/>
        <v>MEDIUM</v>
      </c>
      <c r="U3122" s="8" t="str">
        <f t="shared" si="293"/>
        <v>Moderate DTI/Income/FICO</v>
      </c>
    </row>
    <row r="3123" spans="1:21" x14ac:dyDescent="0.3">
      <c r="A3123">
        <v>64913680</v>
      </c>
      <c r="B3123" s="6">
        <v>18000</v>
      </c>
      <c r="C3123" t="s">
        <v>14</v>
      </c>
      <c r="D3123" s="4">
        <v>0.13669999999999999</v>
      </c>
      <c r="E3123" t="s">
        <v>21</v>
      </c>
      <c r="F3123" t="s">
        <v>30</v>
      </c>
      <c r="G3123" t="s">
        <v>47</v>
      </c>
      <c r="H3123" t="s">
        <v>18</v>
      </c>
      <c r="I3123" s="6">
        <v>101000</v>
      </c>
      <c r="J3123" s="8" t="str">
        <f t="shared" si="289"/>
        <v>HIGH</v>
      </c>
      <c r="K3123" t="s">
        <v>48</v>
      </c>
      <c r="L3123" t="s">
        <v>20</v>
      </c>
      <c r="M3123" s="13">
        <v>0.1439</v>
      </c>
      <c r="N3123" s="13">
        <v>14.39</v>
      </c>
      <c r="O3123">
        <v>660</v>
      </c>
      <c r="P3123">
        <v>664</v>
      </c>
      <c r="Q3123">
        <f t="shared" si="290"/>
        <v>662</v>
      </c>
      <c r="R3123" s="8" t="str">
        <f t="shared" si="291"/>
        <v>FAIR</v>
      </c>
      <c r="S3123">
        <f t="shared" si="288"/>
        <v>2</v>
      </c>
      <c r="T3123" s="8" t="str">
        <f t="shared" si="292"/>
        <v>MEDIUM</v>
      </c>
      <c r="U3123" s="8" t="str">
        <f t="shared" si="293"/>
        <v>Moderate DTI/Income/FICO</v>
      </c>
    </row>
    <row r="3124" spans="1:21" x14ac:dyDescent="0.3">
      <c r="A3124">
        <v>65667474</v>
      </c>
      <c r="B3124" s="6">
        <v>23000</v>
      </c>
      <c r="C3124" t="s">
        <v>26</v>
      </c>
      <c r="D3124" s="4">
        <v>7.8899999999999998E-2</v>
      </c>
      <c r="E3124" t="s">
        <v>45</v>
      </c>
      <c r="F3124" t="s">
        <v>64</v>
      </c>
      <c r="G3124" t="s">
        <v>33</v>
      </c>
      <c r="H3124" t="s">
        <v>24</v>
      </c>
      <c r="I3124" s="6">
        <v>130000</v>
      </c>
      <c r="J3124" s="8" t="str">
        <f t="shared" si="289"/>
        <v>HIGH</v>
      </c>
      <c r="K3124" t="s">
        <v>29</v>
      </c>
      <c r="L3124" t="s">
        <v>25</v>
      </c>
      <c r="M3124" s="13">
        <v>0.27839999999999998</v>
      </c>
      <c r="N3124" s="13">
        <v>27.839999999999996</v>
      </c>
      <c r="O3124">
        <v>670</v>
      </c>
      <c r="P3124">
        <v>674</v>
      </c>
      <c r="Q3124">
        <f t="shared" si="290"/>
        <v>672</v>
      </c>
      <c r="R3124" s="8" t="str">
        <f t="shared" si="291"/>
        <v>FAIR</v>
      </c>
      <c r="S3124">
        <f t="shared" si="288"/>
        <v>1</v>
      </c>
      <c r="T3124" s="8" t="str">
        <f t="shared" si="292"/>
        <v>HIGH</v>
      </c>
      <c r="U3124" s="8" t="str">
        <f t="shared" si="293"/>
        <v>High DTI / Low Income / Low FICO</v>
      </c>
    </row>
    <row r="3125" spans="1:21" x14ac:dyDescent="0.3">
      <c r="A3125">
        <v>65805419</v>
      </c>
      <c r="B3125" s="6">
        <v>7000</v>
      </c>
      <c r="C3125" t="s">
        <v>26</v>
      </c>
      <c r="D3125" s="4">
        <v>8.1799999999999998E-2</v>
      </c>
      <c r="E3125" t="s">
        <v>34</v>
      </c>
      <c r="F3125" t="s">
        <v>35</v>
      </c>
      <c r="G3125" t="s">
        <v>69</v>
      </c>
      <c r="H3125" t="s">
        <v>24</v>
      </c>
      <c r="I3125" s="6">
        <v>125000</v>
      </c>
      <c r="J3125" s="8" t="str">
        <f t="shared" si="289"/>
        <v>HIGH</v>
      </c>
      <c r="K3125" t="s">
        <v>29</v>
      </c>
      <c r="L3125" t="s">
        <v>20</v>
      </c>
      <c r="M3125" s="13">
        <v>9.5100000000000004E-2</v>
      </c>
      <c r="N3125" s="13">
        <v>9.51</v>
      </c>
      <c r="O3125">
        <v>665</v>
      </c>
      <c r="P3125">
        <v>669</v>
      </c>
      <c r="Q3125">
        <f t="shared" si="290"/>
        <v>667</v>
      </c>
      <c r="R3125" s="8" t="str">
        <f t="shared" si="291"/>
        <v>FAIR</v>
      </c>
      <c r="S3125">
        <f t="shared" si="288"/>
        <v>2</v>
      </c>
      <c r="T3125" s="8" t="str">
        <f t="shared" si="292"/>
        <v>MEDIUM</v>
      </c>
      <c r="U3125" s="8" t="str">
        <f t="shared" si="293"/>
        <v>Moderate DTI/Income/FICO</v>
      </c>
    </row>
    <row r="3126" spans="1:21" x14ac:dyDescent="0.3">
      <c r="A3126">
        <v>66645240</v>
      </c>
      <c r="B3126" s="6">
        <v>22000</v>
      </c>
      <c r="C3126" t="s">
        <v>14</v>
      </c>
      <c r="D3126" s="4">
        <v>0.11990000000000001</v>
      </c>
      <c r="E3126" t="s">
        <v>21</v>
      </c>
      <c r="F3126" t="s">
        <v>40</v>
      </c>
      <c r="G3126" t="s">
        <v>33</v>
      </c>
      <c r="H3126" t="s">
        <v>24</v>
      </c>
      <c r="I3126" s="6">
        <v>89000</v>
      </c>
      <c r="J3126" s="8" t="str">
        <f t="shared" si="289"/>
        <v>HIGH</v>
      </c>
      <c r="K3126" t="s">
        <v>29</v>
      </c>
      <c r="L3126" t="s">
        <v>20</v>
      </c>
      <c r="M3126" s="13">
        <v>0.12570000000000001</v>
      </c>
      <c r="N3126" s="13">
        <v>12.57</v>
      </c>
      <c r="O3126">
        <v>680</v>
      </c>
      <c r="P3126">
        <v>684</v>
      </c>
      <c r="Q3126">
        <f t="shared" si="290"/>
        <v>682</v>
      </c>
      <c r="R3126" s="8" t="str">
        <f t="shared" si="291"/>
        <v>FAIR</v>
      </c>
      <c r="S3126">
        <f t="shared" si="288"/>
        <v>2</v>
      </c>
      <c r="T3126" s="8" t="str">
        <f t="shared" si="292"/>
        <v>MEDIUM</v>
      </c>
      <c r="U3126" s="8" t="str">
        <f t="shared" si="293"/>
        <v>Moderate DTI/Income/FICO</v>
      </c>
    </row>
    <row r="3127" spans="1:21" x14ac:dyDescent="0.3">
      <c r="A3127">
        <v>67256493</v>
      </c>
      <c r="B3127" s="6">
        <v>27675</v>
      </c>
      <c r="C3127" t="s">
        <v>14</v>
      </c>
      <c r="D3127" s="4">
        <v>0.17859999999999998</v>
      </c>
      <c r="E3127" t="s">
        <v>15</v>
      </c>
      <c r="F3127" t="s">
        <v>51</v>
      </c>
      <c r="G3127" t="s">
        <v>33</v>
      </c>
      <c r="H3127" t="s">
        <v>24</v>
      </c>
      <c r="I3127" s="6">
        <v>74500</v>
      </c>
      <c r="J3127" s="8" t="str">
        <f t="shared" si="289"/>
        <v>HIGH</v>
      </c>
      <c r="K3127" t="s">
        <v>48</v>
      </c>
      <c r="L3127" t="s">
        <v>20</v>
      </c>
      <c r="M3127" s="13">
        <v>0.30420000000000003</v>
      </c>
      <c r="N3127" s="13">
        <v>30.42</v>
      </c>
      <c r="O3127">
        <v>665</v>
      </c>
      <c r="P3127">
        <v>669</v>
      </c>
      <c r="Q3127">
        <f t="shared" si="290"/>
        <v>667</v>
      </c>
      <c r="R3127" s="8" t="str">
        <f t="shared" si="291"/>
        <v>FAIR</v>
      </c>
      <c r="S3127">
        <f t="shared" si="288"/>
        <v>1</v>
      </c>
      <c r="T3127" s="8" t="str">
        <f t="shared" si="292"/>
        <v>HIGH</v>
      </c>
      <c r="U3127" s="8" t="str">
        <f t="shared" si="293"/>
        <v>High DTI / Low Income / Low FICO</v>
      </c>
    </row>
    <row r="3128" spans="1:21" x14ac:dyDescent="0.3">
      <c r="A3128">
        <v>63527568</v>
      </c>
      <c r="B3128" s="6">
        <v>31000</v>
      </c>
      <c r="C3128" t="s">
        <v>14</v>
      </c>
      <c r="D3128" s="4">
        <v>9.9900000000000003E-2</v>
      </c>
      <c r="E3128" t="s">
        <v>34</v>
      </c>
      <c r="F3128" t="s">
        <v>58</v>
      </c>
      <c r="G3128" t="s">
        <v>72</v>
      </c>
      <c r="H3128" t="s">
        <v>24</v>
      </c>
      <c r="I3128" s="6">
        <v>82400</v>
      </c>
      <c r="J3128" s="8" t="str">
        <f t="shared" si="289"/>
        <v>HIGH</v>
      </c>
      <c r="K3128" t="s">
        <v>29</v>
      </c>
      <c r="L3128" t="s">
        <v>20</v>
      </c>
      <c r="M3128" s="13">
        <v>0.1757</v>
      </c>
      <c r="N3128" s="13">
        <v>17.57</v>
      </c>
      <c r="O3128">
        <v>740</v>
      </c>
      <c r="P3128">
        <v>744</v>
      </c>
      <c r="Q3128">
        <f t="shared" si="290"/>
        <v>742</v>
      </c>
      <c r="R3128" s="8" t="str">
        <f t="shared" si="291"/>
        <v>GOOD</v>
      </c>
      <c r="S3128">
        <f t="shared" si="288"/>
        <v>2</v>
      </c>
      <c r="T3128" s="8" t="str">
        <f t="shared" si="292"/>
        <v>MEDIUM</v>
      </c>
      <c r="U3128" s="8" t="str">
        <f t="shared" si="293"/>
        <v>Moderate DTI/Income/FICO</v>
      </c>
    </row>
    <row r="3129" spans="1:21" x14ac:dyDescent="0.3">
      <c r="A3129">
        <v>62559862</v>
      </c>
      <c r="B3129" s="6">
        <v>19500</v>
      </c>
      <c r="C3129" t="s">
        <v>14</v>
      </c>
      <c r="D3129" s="4">
        <v>0.1153</v>
      </c>
      <c r="E3129" t="s">
        <v>34</v>
      </c>
      <c r="F3129" t="s">
        <v>54</v>
      </c>
      <c r="G3129" t="s">
        <v>72</v>
      </c>
      <c r="H3129" t="s">
        <v>24</v>
      </c>
      <c r="I3129" s="6">
        <v>39000</v>
      </c>
      <c r="J3129" s="8" t="str">
        <f t="shared" si="289"/>
        <v>LOW</v>
      </c>
      <c r="K3129" t="s">
        <v>19</v>
      </c>
      <c r="L3129" t="s">
        <v>25</v>
      </c>
      <c r="M3129" s="13">
        <v>0.32740000000000002</v>
      </c>
      <c r="N3129" s="13">
        <v>32.74</v>
      </c>
      <c r="O3129">
        <v>740</v>
      </c>
      <c r="P3129">
        <v>744</v>
      </c>
      <c r="Q3129">
        <f t="shared" si="290"/>
        <v>742</v>
      </c>
      <c r="R3129" s="8" t="str">
        <f t="shared" si="291"/>
        <v>GOOD</v>
      </c>
      <c r="S3129">
        <f t="shared" si="288"/>
        <v>1</v>
      </c>
      <c r="T3129" s="8" t="str">
        <f t="shared" si="292"/>
        <v>HIGH</v>
      </c>
      <c r="U3129" s="8" t="str">
        <f t="shared" si="293"/>
        <v>High DTI / Low Income / Low FICO</v>
      </c>
    </row>
    <row r="3130" spans="1:21" x14ac:dyDescent="0.3">
      <c r="A3130">
        <v>67248268</v>
      </c>
      <c r="B3130" s="6">
        <v>12000</v>
      </c>
      <c r="C3130" t="s">
        <v>26</v>
      </c>
      <c r="D3130" s="4">
        <v>9.1700000000000004E-2</v>
      </c>
      <c r="E3130" t="s">
        <v>34</v>
      </c>
      <c r="F3130" t="s">
        <v>68</v>
      </c>
      <c r="G3130" t="s">
        <v>39</v>
      </c>
      <c r="H3130" t="s">
        <v>24</v>
      </c>
      <c r="I3130" s="6">
        <v>45000</v>
      </c>
      <c r="J3130" s="8" t="str">
        <f t="shared" si="289"/>
        <v>MEDIUM</v>
      </c>
      <c r="K3130" t="s">
        <v>29</v>
      </c>
      <c r="L3130" t="s">
        <v>25</v>
      </c>
      <c r="M3130" s="13">
        <v>0.25069999999999998</v>
      </c>
      <c r="N3130" s="13">
        <v>25.069999999999997</v>
      </c>
      <c r="O3130">
        <v>725</v>
      </c>
      <c r="P3130">
        <v>729</v>
      </c>
      <c r="Q3130">
        <f t="shared" si="290"/>
        <v>727</v>
      </c>
      <c r="R3130" s="8" t="str">
        <f t="shared" si="291"/>
        <v>GOOD</v>
      </c>
      <c r="S3130">
        <f t="shared" si="288"/>
        <v>1</v>
      </c>
      <c r="T3130" s="8" t="str">
        <f t="shared" si="292"/>
        <v>HIGH</v>
      </c>
      <c r="U3130" s="8" t="str">
        <f t="shared" si="293"/>
        <v>High DTI / Low Income / Low FICO</v>
      </c>
    </row>
    <row r="3131" spans="1:21" x14ac:dyDescent="0.3">
      <c r="A3131">
        <v>62589524</v>
      </c>
      <c r="B3131" s="6">
        <v>10000</v>
      </c>
      <c r="C3131" t="s">
        <v>26</v>
      </c>
      <c r="D3131" s="4">
        <v>0.1229</v>
      </c>
      <c r="E3131" t="s">
        <v>21</v>
      </c>
      <c r="F3131" t="s">
        <v>40</v>
      </c>
      <c r="G3131" t="s">
        <v>17</v>
      </c>
      <c r="H3131" t="s">
        <v>37</v>
      </c>
      <c r="I3131" s="6">
        <v>70000</v>
      </c>
      <c r="J3131" s="8" t="str">
        <f t="shared" si="289"/>
        <v>HIGH</v>
      </c>
      <c r="K3131" t="s">
        <v>29</v>
      </c>
      <c r="L3131" t="s">
        <v>25</v>
      </c>
      <c r="M3131" s="13">
        <v>0.11230000000000001</v>
      </c>
      <c r="N3131" s="13">
        <v>11.23</v>
      </c>
      <c r="O3131">
        <v>695</v>
      </c>
      <c r="P3131">
        <v>699</v>
      </c>
      <c r="Q3131">
        <f t="shared" si="290"/>
        <v>697</v>
      </c>
      <c r="R3131" s="8" t="str">
        <f t="shared" si="291"/>
        <v>FAIR</v>
      </c>
      <c r="S3131">
        <f t="shared" si="288"/>
        <v>2</v>
      </c>
      <c r="T3131" s="8" t="str">
        <f t="shared" si="292"/>
        <v>MEDIUM</v>
      </c>
      <c r="U3131" s="8" t="str">
        <f t="shared" si="293"/>
        <v>Moderate DTI/Income/FICO</v>
      </c>
    </row>
    <row r="3132" spans="1:21" x14ac:dyDescent="0.3">
      <c r="A3132">
        <v>65666439</v>
      </c>
      <c r="B3132" s="6">
        <v>10000</v>
      </c>
      <c r="C3132" t="s">
        <v>26</v>
      </c>
      <c r="D3132" s="4">
        <v>6.2400000000000004E-2</v>
      </c>
      <c r="E3132" t="s">
        <v>45</v>
      </c>
      <c r="F3132" t="s">
        <v>62</v>
      </c>
      <c r="G3132" t="s">
        <v>33</v>
      </c>
      <c r="H3132" t="s">
        <v>24</v>
      </c>
      <c r="I3132" s="6">
        <v>105000</v>
      </c>
      <c r="J3132" s="8" t="str">
        <f t="shared" si="289"/>
        <v>HIGH</v>
      </c>
      <c r="K3132" t="s">
        <v>29</v>
      </c>
      <c r="L3132" t="s">
        <v>20</v>
      </c>
      <c r="M3132" s="13">
        <v>0.12279999999999999</v>
      </c>
      <c r="N3132" s="13">
        <v>12.28</v>
      </c>
      <c r="O3132">
        <v>730</v>
      </c>
      <c r="P3132">
        <v>734</v>
      </c>
      <c r="Q3132">
        <f t="shared" si="290"/>
        <v>732</v>
      </c>
      <c r="R3132" s="8" t="str">
        <f t="shared" si="291"/>
        <v>GOOD</v>
      </c>
      <c r="S3132">
        <f t="shared" si="288"/>
        <v>2</v>
      </c>
      <c r="T3132" s="8" t="str">
        <f t="shared" si="292"/>
        <v>MEDIUM</v>
      </c>
      <c r="U3132" s="8" t="str">
        <f t="shared" si="293"/>
        <v>Moderate DTI/Income/FICO</v>
      </c>
    </row>
    <row r="3133" spans="1:21" x14ac:dyDescent="0.3">
      <c r="A3133">
        <v>66380116</v>
      </c>
      <c r="B3133" s="6">
        <v>10800</v>
      </c>
      <c r="C3133" t="s">
        <v>14</v>
      </c>
      <c r="D3133" s="4">
        <v>0.27879999999999999</v>
      </c>
      <c r="E3133" t="s">
        <v>83</v>
      </c>
      <c r="F3133" t="s">
        <v>89</v>
      </c>
      <c r="G3133" t="s">
        <v>47</v>
      </c>
      <c r="H3133" t="s">
        <v>37</v>
      </c>
      <c r="I3133" s="6">
        <v>36000</v>
      </c>
      <c r="J3133" s="8" t="str">
        <f t="shared" si="289"/>
        <v>LOW</v>
      </c>
      <c r="K3133" t="s">
        <v>48</v>
      </c>
      <c r="L3133" t="s">
        <v>20</v>
      </c>
      <c r="M3133" s="13">
        <v>0.26170000000000004</v>
      </c>
      <c r="N3133" s="13">
        <v>26.170000000000005</v>
      </c>
      <c r="O3133">
        <v>660</v>
      </c>
      <c r="P3133">
        <v>664</v>
      </c>
      <c r="Q3133">
        <f t="shared" si="290"/>
        <v>662</v>
      </c>
      <c r="R3133" s="8" t="str">
        <f t="shared" si="291"/>
        <v>FAIR</v>
      </c>
      <c r="S3133">
        <f t="shared" si="288"/>
        <v>1</v>
      </c>
      <c r="T3133" s="8" t="str">
        <f t="shared" si="292"/>
        <v>HIGH</v>
      </c>
      <c r="U3133" s="8" t="str">
        <f t="shared" si="293"/>
        <v>High DTI / Low Income / Low FICO</v>
      </c>
    </row>
    <row r="3134" spans="1:21" x14ac:dyDescent="0.3">
      <c r="A3134">
        <v>65762261</v>
      </c>
      <c r="B3134" s="6">
        <v>16000</v>
      </c>
      <c r="C3134" t="s">
        <v>14</v>
      </c>
      <c r="D3134" s="4">
        <v>0.12590000000000001</v>
      </c>
      <c r="E3134" t="s">
        <v>21</v>
      </c>
      <c r="F3134" t="s">
        <v>22</v>
      </c>
      <c r="G3134" t="s">
        <v>69</v>
      </c>
      <c r="H3134" t="s">
        <v>24</v>
      </c>
      <c r="I3134" s="6">
        <v>45000</v>
      </c>
      <c r="J3134" s="8" t="str">
        <f t="shared" si="289"/>
        <v>MEDIUM</v>
      </c>
      <c r="K3134" t="s">
        <v>19</v>
      </c>
      <c r="L3134" t="s">
        <v>25</v>
      </c>
      <c r="M3134" s="13">
        <v>0.1565</v>
      </c>
      <c r="N3134" s="13">
        <v>15.65</v>
      </c>
      <c r="O3134">
        <v>685</v>
      </c>
      <c r="P3134">
        <v>689</v>
      </c>
      <c r="Q3134">
        <f t="shared" si="290"/>
        <v>687</v>
      </c>
      <c r="R3134" s="8" t="str">
        <f t="shared" si="291"/>
        <v>FAIR</v>
      </c>
      <c r="S3134">
        <f t="shared" si="288"/>
        <v>2</v>
      </c>
      <c r="T3134" s="8" t="str">
        <f t="shared" si="292"/>
        <v>MEDIUM</v>
      </c>
      <c r="U3134" s="8" t="str">
        <f t="shared" si="293"/>
        <v>Moderate DTI/Income/FICO</v>
      </c>
    </row>
    <row r="3135" spans="1:21" x14ac:dyDescent="0.3">
      <c r="A3135">
        <v>65445446</v>
      </c>
      <c r="B3135" s="6">
        <v>23500</v>
      </c>
      <c r="C3135" t="s">
        <v>26</v>
      </c>
      <c r="D3135" s="4">
        <v>0.1699</v>
      </c>
      <c r="E3135" t="s">
        <v>15</v>
      </c>
      <c r="F3135" t="s">
        <v>53</v>
      </c>
      <c r="G3135" t="s">
        <v>47</v>
      </c>
      <c r="H3135" t="s">
        <v>18</v>
      </c>
      <c r="I3135" s="6">
        <v>56000</v>
      </c>
      <c r="J3135" s="8" t="str">
        <f t="shared" si="289"/>
        <v>MEDIUM</v>
      </c>
      <c r="K3135" t="s">
        <v>29</v>
      </c>
      <c r="L3135" t="s">
        <v>20</v>
      </c>
      <c r="M3135" s="13">
        <v>0.38490000000000002</v>
      </c>
      <c r="N3135" s="13">
        <v>38.49</v>
      </c>
      <c r="O3135">
        <v>670</v>
      </c>
      <c r="P3135">
        <v>674</v>
      </c>
      <c r="Q3135">
        <f t="shared" si="290"/>
        <v>672</v>
      </c>
      <c r="R3135" s="8" t="str">
        <f t="shared" si="291"/>
        <v>FAIR</v>
      </c>
      <c r="S3135">
        <f t="shared" si="288"/>
        <v>1</v>
      </c>
      <c r="T3135" s="8" t="str">
        <f t="shared" si="292"/>
        <v>HIGH</v>
      </c>
      <c r="U3135" s="8" t="str">
        <f t="shared" si="293"/>
        <v>High DTI / Low Income / Low FICO</v>
      </c>
    </row>
    <row r="3136" spans="1:21" x14ac:dyDescent="0.3">
      <c r="A3136">
        <v>65048291</v>
      </c>
      <c r="B3136" s="6">
        <v>10950</v>
      </c>
      <c r="C3136" t="s">
        <v>14</v>
      </c>
      <c r="D3136" s="4">
        <v>9.7599999999999992E-2</v>
      </c>
      <c r="E3136" t="s">
        <v>34</v>
      </c>
      <c r="F3136" t="s">
        <v>58</v>
      </c>
      <c r="G3136" t="s">
        <v>17</v>
      </c>
      <c r="H3136" t="s">
        <v>24</v>
      </c>
      <c r="I3136" s="6">
        <v>55000</v>
      </c>
      <c r="J3136" s="8" t="str">
        <f t="shared" si="289"/>
        <v>MEDIUM</v>
      </c>
      <c r="K3136" t="s">
        <v>29</v>
      </c>
      <c r="L3136" t="s">
        <v>20</v>
      </c>
      <c r="M3136" s="13">
        <v>0.23800000000000002</v>
      </c>
      <c r="N3136" s="13">
        <v>23.8</v>
      </c>
      <c r="O3136">
        <v>720</v>
      </c>
      <c r="P3136">
        <v>724</v>
      </c>
      <c r="Q3136">
        <f t="shared" si="290"/>
        <v>722</v>
      </c>
      <c r="R3136" s="8" t="str">
        <f t="shared" si="291"/>
        <v>GOOD</v>
      </c>
      <c r="S3136">
        <f t="shared" si="288"/>
        <v>1</v>
      </c>
      <c r="T3136" s="8" t="str">
        <f t="shared" si="292"/>
        <v>HIGH</v>
      </c>
      <c r="U3136" s="8" t="str">
        <f t="shared" si="293"/>
        <v>High DTI / Low Income / Low FICO</v>
      </c>
    </row>
    <row r="3137" spans="1:21" x14ac:dyDescent="0.3">
      <c r="A3137">
        <v>61371521</v>
      </c>
      <c r="B3137" s="6">
        <v>8000</v>
      </c>
      <c r="C3137" t="s">
        <v>26</v>
      </c>
      <c r="D3137" s="4">
        <v>8.1799999999999998E-2</v>
      </c>
      <c r="E3137" t="s">
        <v>34</v>
      </c>
      <c r="F3137" t="s">
        <v>35</v>
      </c>
      <c r="G3137" t="s">
        <v>72</v>
      </c>
      <c r="H3137" t="s">
        <v>37</v>
      </c>
      <c r="I3137" s="6">
        <v>100000</v>
      </c>
      <c r="J3137" s="8" t="str">
        <f t="shared" si="289"/>
        <v>HIGH</v>
      </c>
      <c r="K3137" t="s">
        <v>29</v>
      </c>
      <c r="L3137" t="s">
        <v>25</v>
      </c>
      <c r="M3137" s="13">
        <v>0.12210000000000001</v>
      </c>
      <c r="N3137" s="13">
        <v>12.21</v>
      </c>
      <c r="O3137">
        <v>675</v>
      </c>
      <c r="P3137">
        <v>679</v>
      </c>
      <c r="Q3137">
        <f t="shared" si="290"/>
        <v>677</v>
      </c>
      <c r="R3137" s="8" t="str">
        <f t="shared" si="291"/>
        <v>FAIR</v>
      </c>
      <c r="S3137">
        <f t="shared" si="288"/>
        <v>2</v>
      </c>
      <c r="T3137" s="8" t="str">
        <f t="shared" si="292"/>
        <v>MEDIUM</v>
      </c>
      <c r="U3137" s="8" t="str">
        <f t="shared" si="293"/>
        <v>Moderate DTI/Income/FICO</v>
      </c>
    </row>
    <row r="3138" spans="1:21" x14ac:dyDescent="0.3">
      <c r="A3138">
        <v>65944237</v>
      </c>
      <c r="B3138" s="6">
        <v>10000</v>
      </c>
      <c r="C3138" t="s">
        <v>26</v>
      </c>
      <c r="D3138" s="4">
        <v>7.8899999999999998E-2</v>
      </c>
      <c r="E3138" t="s">
        <v>45</v>
      </c>
      <c r="F3138" t="s">
        <v>64</v>
      </c>
      <c r="H3138" t="s">
        <v>37</v>
      </c>
      <c r="I3138" s="6">
        <v>27000</v>
      </c>
      <c r="J3138" s="8" t="str">
        <f t="shared" si="289"/>
        <v>LOW</v>
      </c>
      <c r="K3138" t="s">
        <v>29</v>
      </c>
      <c r="L3138" t="s">
        <v>25</v>
      </c>
      <c r="M3138" s="13">
        <v>0.15509999999999999</v>
      </c>
      <c r="N3138" s="13">
        <v>15.509999999999998</v>
      </c>
      <c r="O3138">
        <v>710</v>
      </c>
      <c r="P3138">
        <v>714</v>
      </c>
      <c r="Q3138">
        <f t="shared" si="290"/>
        <v>712</v>
      </c>
      <c r="R3138" s="8" t="str">
        <f t="shared" si="291"/>
        <v>GOOD</v>
      </c>
      <c r="S3138">
        <f t="shared" ref="S3138:S3201" si="294">IF(AND(M3138&lt;0.12, I3138&gt;60000, Q3138&gt;700), 3, IF(AND(M3138&lt;0.2, I3138&gt;40000, Q3138&gt;660), 2, 1))</f>
        <v>1</v>
      </c>
      <c r="T3138" s="8" t="str">
        <f t="shared" si="292"/>
        <v>HIGH</v>
      </c>
      <c r="U3138" s="8" t="str">
        <f t="shared" si="293"/>
        <v>High DTI / Low Income / Low FICO</v>
      </c>
    </row>
    <row r="3139" spans="1:21" x14ac:dyDescent="0.3">
      <c r="A3139">
        <v>68433386</v>
      </c>
      <c r="B3139" s="6">
        <v>30000</v>
      </c>
      <c r="C3139" t="s">
        <v>14</v>
      </c>
      <c r="D3139" s="4">
        <v>9.1700000000000004E-2</v>
      </c>
      <c r="E3139" t="s">
        <v>34</v>
      </c>
      <c r="F3139" t="s">
        <v>68</v>
      </c>
      <c r="G3139" t="s">
        <v>36</v>
      </c>
      <c r="H3139" t="s">
        <v>24</v>
      </c>
      <c r="I3139" s="6">
        <v>200000</v>
      </c>
      <c r="J3139" s="8" t="str">
        <f t="shared" ref="J3139:J3202" si="295">IF(I3139&gt;60000,"HIGH",IF(I3139&gt;40000,"MEDIUM","LOW"))</f>
        <v>HIGH</v>
      </c>
      <c r="K3139" t="s">
        <v>19</v>
      </c>
      <c r="L3139" t="s">
        <v>20</v>
      </c>
      <c r="M3139" s="13">
        <v>0.17910000000000001</v>
      </c>
      <c r="N3139" s="13">
        <v>17.91</v>
      </c>
      <c r="O3139">
        <v>730</v>
      </c>
      <c r="P3139">
        <v>734</v>
      </c>
      <c r="Q3139">
        <f t="shared" ref="Q3139:Q3202" si="296">AVERAGE(O3139,P3139)</f>
        <v>732</v>
      </c>
      <c r="R3139" s="8" t="str">
        <f t="shared" ref="R3139:R3202" si="297">IF(Q3139&gt;700,"GOOD",IF(Q3139&gt;660,"FAIR","POOR"))</f>
        <v>GOOD</v>
      </c>
      <c r="S3139">
        <f t="shared" si="294"/>
        <v>2</v>
      </c>
      <c r="T3139" s="8" t="str">
        <f t="shared" ref="T3139:T3202" si="298">IF(S3139=3, "LOW", IF(S3139=2, "MEDIUM", "HIGH"))</f>
        <v>MEDIUM</v>
      </c>
      <c r="U3139" s="8" t="str">
        <f t="shared" ref="U3139:U3202" si="299">IF(S3139=1, "High DTI / Low Income / Low FICO", IF(S3139=2, "Moderate DTI/Income/FICO", "Strong Profile"))</f>
        <v>Moderate DTI/Income/FICO</v>
      </c>
    </row>
    <row r="3140" spans="1:21" x14ac:dyDescent="0.3">
      <c r="A3140">
        <v>65595247</v>
      </c>
      <c r="B3140" s="6">
        <v>11050</v>
      </c>
      <c r="C3140" t="s">
        <v>26</v>
      </c>
      <c r="D3140" s="4">
        <v>0.16550000000000001</v>
      </c>
      <c r="E3140" t="s">
        <v>15</v>
      </c>
      <c r="F3140" t="s">
        <v>16</v>
      </c>
      <c r="G3140" t="s">
        <v>36</v>
      </c>
      <c r="H3140" t="s">
        <v>37</v>
      </c>
      <c r="I3140" s="6">
        <v>95000</v>
      </c>
      <c r="J3140" s="8" t="str">
        <f t="shared" si="295"/>
        <v>HIGH</v>
      </c>
      <c r="K3140" t="s">
        <v>29</v>
      </c>
      <c r="L3140" t="s">
        <v>20</v>
      </c>
      <c r="M3140" s="13">
        <v>0.1177</v>
      </c>
      <c r="N3140" s="13">
        <v>11.77</v>
      </c>
      <c r="O3140">
        <v>660</v>
      </c>
      <c r="P3140">
        <v>664</v>
      </c>
      <c r="Q3140">
        <f t="shared" si="296"/>
        <v>662</v>
      </c>
      <c r="R3140" s="8" t="str">
        <f t="shared" si="297"/>
        <v>FAIR</v>
      </c>
      <c r="S3140">
        <f t="shared" si="294"/>
        <v>2</v>
      </c>
      <c r="T3140" s="8" t="str">
        <f t="shared" si="298"/>
        <v>MEDIUM</v>
      </c>
      <c r="U3140" s="8" t="str">
        <f t="shared" si="299"/>
        <v>Moderate DTI/Income/FICO</v>
      </c>
    </row>
    <row r="3141" spans="1:21" x14ac:dyDescent="0.3">
      <c r="A3141">
        <v>65473330</v>
      </c>
      <c r="B3141" s="6">
        <v>6000</v>
      </c>
      <c r="C3141" t="s">
        <v>26</v>
      </c>
      <c r="D3141" s="4">
        <v>0.1318</v>
      </c>
      <c r="E3141" t="s">
        <v>21</v>
      </c>
      <c r="F3141" t="s">
        <v>32</v>
      </c>
      <c r="G3141" t="s">
        <v>33</v>
      </c>
      <c r="H3141" t="s">
        <v>24</v>
      </c>
      <c r="I3141" s="6">
        <v>50000</v>
      </c>
      <c r="J3141" s="8" t="str">
        <f t="shared" si="295"/>
        <v>MEDIUM</v>
      </c>
      <c r="K3141" t="s">
        <v>29</v>
      </c>
      <c r="L3141" t="s">
        <v>20</v>
      </c>
      <c r="M3141" s="13">
        <v>0.3226</v>
      </c>
      <c r="N3141" s="13">
        <v>32.26</v>
      </c>
      <c r="O3141">
        <v>730</v>
      </c>
      <c r="P3141">
        <v>734</v>
      </c>
      <c r="Q3141">
        <f t="shared" si="296"/>
        <v>732</v>
      </c>
      <c r="R3141" s="8" t="str">
        <f t="shared" si="297"/>
        <v>GOOD</v>
      </c>
      <c r="S3141">
        <f t="shared" si="294"/>
        <v>1</v>
      </c>
      <c r="T3141" s="8" t="str">
        <f t="shared" si="298"/>
        <v>HIGH</v>
      </c>
      <c r="U3141" s="8" t="str">
        <f t="shared" si="299"/>
        <v>High DTI / Low Income / Low FICO</v>
      </c>
    </row>
    <row r="3142" spans="1:21" x14ac:dyDescent="0.3">
      <c r="A3142">
        <v>65292989</v>
      </c>
      <c r="B3142" s="6">
        <v>12000</v>
      </c>
      <c r="C3142" t="s">
        <v>26</v>
      </c>
      <c r="D3142" s="4">
        <v>0.14330000000000001</v>
      </c>
      <c r="E3142" t="s">
        <v>21</v>
      </c>
      <c r="F3142" t="s">
        <v>56</v>
      </c>
      <c r="G3142" t="s">
        <v>33</v>
      </c>
      <c r="H3142" t="s">
        <v>18</v>
      </c>
      <c r="I3142" s="6">
        <v>60000</v>
      </c>
      <c r="J3142" s="8" t="str">
        <f t="shared" si="295"/>
        <v>MEDIUM</v>
      </c>
      <c r="K3142" t="s">
        <v>29</v>
      </c>
      <c r="L3142" t="s">
        <v>59</v>
      </c>
      <c r="M3142" s="13">
        <v>0.18160000000000001</v>
      </c>
      <c r="N3142" s="13">
        <v>18.16</v>
      </c>
      <c r="O3142">
        <v>660</v>
      </c>
      <c r="P3142">
        <v>664</v>
      </c>
      <c r="Q3142">
        <f t="shared" si="296"/>
        <v>662</v>
      </c>
      <c r="R3142" s="8" t="str">
        <f t="shared" si="297"/>
        <v>FAIR</v>
      </c>
      <c r="S3142">
        <f t="shared" si="294"/>
        <v>2</v>
      </c>
      <c r="T3142" s="8" t="str">
        <f t="shared" si="298"/>
        <v>MEDIUM</v>
      </c>
      <c r="U3142" s="8" t="str">
        <f t="shared" si="299"/>
        <v>Moderate DTI/Income/FICO</v>
      </c>
    </row>
    <row r="3143" spans="1:21" x14ac:dyDescent="0.3">
      <c r="A3143">
        <v>63434974</v>
      </c>
      <c r="B3143" s="6">
        <v>8000</v>
      </c>
      <c r="C3143" t="s">
        <v>26</v>
      </c>
      <c r="D3143" s="4">
        <v>0.1099</v>
      </c>
      <c r="E3143" t="s">
        <v>34</v>
      </c>
      <c r="F3143" t="s">
        <v>49</v>
      </c>
      <c r="G3143" t="s">
        <v>50</v>
      </c>
      <c r="H3143" t="s">
        <v>24</v>
      </c>
      <c r="I3143" s="6">
        <v>60000</v>
      </c>
      <c r="J3143" s="8" t="str">
        <f t="shared" si="295"/>
        <v>MEDIUM</v>
      </c>
      <c r="K3143" t="s">
        <v>29</v>
      </c>
      <c r="L3143" t="s">
        <v>31</v>
      </c>
      <c r="M3143" s="13">
        <v>0.23800000000000002</v>
      </c>
      <c r="N3143" s="13">
        <v>23.8</v>
      </c>
      <c r="O3143">
        <v>700</v>
      </c>
      <c r="P3143">
        <v>704</v>
      </c>
      <c r="Q3143">
        <f t="shared" si="296"/>
        <v>702</v>
      </c>
      <c r="R3143" s="8" t="str">
        <f t="shared" si="297"/>
        <v>GOOD</v>
      </c>
      <c r="S3143">
        <f t="shared" si="294"/>
        <v>1</v>
      </c>
      <c r="T3143" s="8" t="str">
        <f t="shared" si="298"/>
        <v>HIGH</v>
      </c>
      <c r="U3143" s="8" t="str">
        <f t="shared" si="299"/>
        <v>High DTI / Low Income / Low FICO</v>
      </c>
    </row>
    <row r="3144" spans="1:21" x14ac:dyDescent="0.3">
      <c r="A3144">
        <v>65252749</v>
      </c>
      <c r="B3144" s="6">
        <v>11550</v>
      </c>
      <c r="C3144" t="s">
        <v>14</v>
      </c>
      <c r="D3144" s="4">
        <v>0.14330000000000001</v>
      </c>
      <c r="E3144" t="s">
        <v>21</v>
      </c>
      <c r="F3144" t="s">
        <v>56</v>
      </c>
      <c r="H3144" t="s">
        <v>18</v>
      </c>
      <c r="I3144" s="6">
        <v>60000</v>
      </c>
      <c r="J3144" s="8" t="str">
        <f t="shared" si="295"/>
        <v>MEDIUM</v>
      </c>
      <c r="K3144" t="s">
        <v>19</v>
      </c>
      <c r="L3144" t="s">
        <v>20</v>
      </c>
      <c r="M3144" s="13">
        <v>0.21940000000000001</v>
      </c>
      <c r="N3144" s="13">
        <v>21.94</v>
      </c>
      <c r="O3144">
        <v>695</v>
      </c>
      <c r="P3144">
        <v>699</v>
      </c>
      <c r="Q3144">
        <f t="shared" si="296"/>
        <v>697</v>
      </c>
      <c r="R3144" s="8" t="str">
        <f t="shared" si="297"/>
        <v>FAIR</v>
      </c>
      <c r="S3144">
        <f t="shared" si="294"/>
        <v>1</v>
      </c>
      <c r="T3144" s="8" t="str">
        <f t="shared" si="298"/>
        <v>HIGH</v>
      </c>
      <c r="U3144" s="8" t="str">
        <f t="shared" si="299"/>
        <v>High DTI / Low Income / Low FICO</v>
      </c>
    </row>
    <row r="3145" spans="1:21" x14ac:dyDescent="0.3">
      <c r="A3145">
        <v>61414899</v>
      </c>
      <c r="B3145" s="6">
        <v>35000</v>
      </c>
      <c r="C3145" t="s">
        <v>26</v>
      </c>
      <c r="D3145" s="4">
        <v>0.1099</v>
      </c>
      <c r="E3145" t="s">
        <v>34</v>
      </c>
      <c r="F3145" t="s">
        <v>49</v>
      </c>
      <c r="G3145" t="s">
        <v>72</v>
      </c>
      <c r="H3145" t="s">
        <v>24</v>
      </c>
      <c r="I3145" s="6">
        <v>130000</v>
      </c>
      <c r="J3145" s="8" t="str">
        <f t="shared" si="295"/>
        <v>HIGH</v>
      </c>
      <c r="K3145" t="s">
        <v>29</v>
      </c>
      <c r="L3145" t="s">
        <v>20</v>
      </c>
      <c r="M3145" s="13">
        <v>0.20180000000000001</v>
      </c>
      <c r="N3145" s="13">
        <v>20.18</v>
      </c>
      <c r="O3145">
        <v>710</v>
      </c>
      <c r="P3145">
        <v>714</v>
      </c>
      <c r="Q3145">
        <f t="shared" si="296"/>
        <v>712</v>
      </c>
      <c r="R3145" s="8" t="str">
        <f t="shared" si="297"/>
        <v>GOOD</v>
      </c>
      <c r="S3145">
        <f t="shared" si="294"/>
        <v>1</v>
      </c>
      <c r="T3145" s="8" t="str">
        <f t="shared" si="298"/>
        <v>HIGH</v>
      </c>
      <c r="U3145" s="8" t="str">
        <f t="shared" si="299"/>
        <v>High DTI / Low Income / Low FICO</v>
      </c>
    </row>
    <row r="3146" spans="1:21" x14ac:dyDescent="0.3">
      <c r="A3146">
        <v>62994621</v>
      </c>
      <c r="B3146" s="6">
        <v>10000</v>
      </c>
      <c r="C3146" t="s">
        <v>26</v>
      </c>
      <c r="D3146" s="4">
        <v>9.9900000000000003E-2</v>
      </c>
      <c r="E3146" t="s">
        <v>34</v>
      </c>
      <c r="F3146" t="s">
        <v>58</v>
      </c>
      <c r="G3146" t="s">
        <v>50</v>
      </c>
      <c r="H3146" t="s">
        <v>37</v>
      </c>
      <c r="I3146" s="6">
        <v>25000</v>
      </c>
      <c r="J3146" s="8" t="str">
        <f t="shared" si="295"/>
        <v>LOW</v>
      </c>
      <c r="K3146" t="s">
        <v>48</v>
      </c>
      <c r="L3146" t="s">
        <v>20</v>
      </c>
      <c r="M3146" s="13">
        <v>8.6899999999999991E-2</v>
      </c>
      <c r="N3146" s="13">
        <v>8.69</v>
      </c>
      <c r="O3146">
        <v>660</v>
      </c>
      <c r="P3146">
        <v>664</v>
      </c>
      <c r="Q3146">
        <f t="shared" si="296"/>
        <v>662</v>
      </c>
      <c r="R3146" s="8" t="str">
        <f t="shared" si="297"/>
        <v>FAIR</v>
      </c>
      <c r="S3146">
        <f t="shared" si="294"/>
        <v>1</v>
      </c>
      <c r="T3146" s="8" t="str">
        <f t="shared" si="298"/>
        <v>HIGH</v>
      </c>
      <c r="U3146" s="8" t="str">
        <f t="shared" si="299"/>
        <v>High DTI / Low Income / Low FICO</v>
      </c>
    </row>
    <row r="3147" spans="1:21" x14ac:dyDescent="0.3">
      <c r="A3147">
        <v>63178844</v>
      </c>
      <c r="B3147" s="6">
        <v>27000</v>
      </c>
      <c r="C3147" t="s">
        <v>14</v>
      </c>
      <c r="D3147" s="4">
        <v>0.21989999999999998</v>
      </c>
      <c r="E3147" t="s">
        <v>41</v>
      </c>
      <c r="F3147" t="s">
        <v>80</v>
      </c>
      <c r="G3147" t="s">
        <v>33</v>
      </c>
      <c r="H3147" t="s">
        <v>37</v>
      </c>
      <c r="I3147" s="6">
        <v>70368</v>
      </c>
      <c r="J3147" s="8" t="str">
        <f t="shared" si="295"/>
        <v>HIGH</v>
      </c>
      <c r="K3147" t="s">
        <v>48</v>
      </c>
      <c r="L3147" t="s">
        <v>20</v>
      </c>
      <c r="M3147" s="13">
        <v>0.1565</v>
      </c>
      <c r="N3147" s="13">
        <v>15.65</v>
      </c>
      <c r="O3147">
        <v>680</v>
      </c>
      <c r="P3147">
        <v>684</v>
      </c>
      <c r="Q3147">
        <f t="shared" si="296"/>
        <v>682</v>
      </c>
      <c r="R3147" s="8" t="str">
        <f t="shared" si="297"/>
        <v>FAIR</v>
      </c>
      <c r="S3147">
        <f t="shared" si="294"/>
        <v>2</v>
      </c>
      <c r="T3147" s="8" t="str">
        <f t="shared" si="298"/>
        <v>MEDIUM</v>
      </c>
      <c r="U3147" s="8" t="str">
        <f t="shared" si="299"/>
        <v>Moderate DTI/Income/FICO</v>
      </c>
    </row>
    <row r="3148" spans="1:21" x14ac:dyDescent="0.3">
      <c r="A3148">
        <v>63325214</v>
      </c>
      <c r="B3148" s="6">
        <v>16000</v>
      </c>
      <c r="C3148" t="s">
        <v>26</v>
      </c>
      <c r="D3148" s="4">
        <v>0.1153</v>
      </c>
      <c r="E3148" t="s">
        <v>34</v>
      </c>
      <c r="F3148" t="s">
        <v>54</v>
      </c>
      <c r="G3148" t="s">
        <v>33</v>
      </c>
      <c r="H3148" t="s">
        <v>24</v>
      </c>
      <c r="I3148" s="6">
        <v>66000</v>
      </c>
      <c r="J3148" s="8" t="str">
        <f t="shared" si="295"/>
        <v>HIGH</v>
      </c>
      <c r="K3148" t="s">
        <v>29</v>
      </c>
      <c r="L3148" t="s">
        <v>20</v>
      </c>
      <c r="M3148" s="13">
        <v>0.11779999999999999</v>
      </c>
      <c r="N3148" s="13">
        <v>11.78</v>
      </c>
      <c r="O3148">
        <v>675</v>
      </c>
      <c r="P3148">
        <v>679</v>
      </c>
      <c r="Q3148">
        <f t="shared" si="296"/>
        <v>677</v>
      </c>
      <c r="R3148" s="8" t="str">
        <f t="shared" si="297"/>
        <v>FAIR</v>
      </c>
      <c r="S3148">
        <f t="shared" si="294"/>
        <v>2</v>
      </c>
      <c r="T3148" s="8" t="str">
        <f t="shared" si="298"/>
        <v>MEDIUM</v>
      </c>
      <c r="U3148" s="8" t="str">
        <f t="shared" si="299"/>
        <v>Moderate DTI/Income/FICO</v>
      </c>
    </row>
    <row r="3149" spans="1:21" x14ac:dyDescent="0.3">
      <c r="A3149">
        <v>63762559</v>
      </c>
      <c r="B3149" s="6">
        <v>10000</v>
      </c>
      <c r="C3149" t="s">
        <v>26</v>
      </c>
      <c r="D3149" s="4">
        <v>8.1799999999999998E-2</v>
      </c>
      <c r="E3149" t="s">
        <v>34</v>
      </c>
      <c r="F3149" t="s">
        <v>35</v>
      </c>
      <c r="G3149" t="s">
        <v>72</v>
      </c>
      <c r="H3149" t="s">
        <v>18</v>
      </c>
      <c r="I3149" s="6">
        <v>26380</v>
      </c>
      <c r="J3149" s="8" t="str">
        <f t="shared" si="295"/>
        <v>LOW</v>
      </c>
      <c r="K3149" t="s">
        <v>48</v>
      </c>
      <c r="L3149" t="s">
        <v>31</v>
      </c>
      <c r="M3149" s="13">
        <v>0.27160000000000001</v>
      </c>
      <c r="N3149" s="13">
        <v>27.16</v>
      </c>
      <c r="O3149">
        <v>680</v>
      </c>
      <c r="P3149">
        <v>684</v>
      </c>
      <c r="Q3149">
        <f t="shared" si="296"/>
        <v>682</v>
      </c>
      <c r="R3149" s="8" t="str">
        <f t="shared" si="297"/>
        <v>FAIR</v>
      </c>
      <c r="S3149">
        <f t="shared" si="294"/>
        <v>1</v>
      </c>
      <c r="T3149" s="8" t="str">
        <f t="shared" si="298"/>
        <v>HIGH</v>
      </c>
      <c r="U3149" s="8" t="str">
        <f t="shared" si="299"/>
        <v>High DTI / Low Income / Low FICO</v>
      </c>
    </row>
    <row r="3150" spans="1:21" x14ac:dyDescent="0.3">
      <c r="A3150">
        <v>66403686</v>
      </c>
      <c r="B3150" s="6">
        <v>5100</v>
      </c>
      <c r="C3150" t="s">
        <v>26</v>
      </c>
      <c r="D3150" s="4">
        <v>0.10640000000000001</v>
      </c>
      <c r="E3150" t="s">
        <v>34</v>
      </c>
      <c r="F3150" t="s">
        <v>49</v>
      </c>
      <c r="G3150" t="s">
        <v>36</v>
      </c>
      <c r="H3150" t="s">
        <v>37</v>
      </c>
      <c r="I3150" s="6">
        <v>75000</v>
      </c>
      <c r="J3150" s="8" t="str">
        <f t="shared" si="295"/>
        <v>HIGH</v>
      </c>
      <c r="K3150" t="s">
        <v>29</v>
      </c>
      <c r="L3150" t="s">
        <v>20</v>
      </c>
      <c r="M3150" s="13">
        <v>6.9599999999999995E-2</v>
      </c>
      <c r="N3150" s="13">
        <v>6.9599999999999991</v>
      </c>
      <c r="O3150">
        <v>670</v>
      </c>
      <c r="P3150">
        <v>674</v>
      </c>
      <c r="Q3150">
        <f t="shared" si="296"/>
        <v>672</v>
      </c>
      <c r="R3150" s="8" t="str">
        <f t="shared" si="297"/>
        <v>FAIR</v>
      </c>
      <c r="S3150">
        <f t="shared" si="294"/>
        <v>2</v>
      </c>
      <c r="T3150" s="8" t="str">
        <f t="shared" si="298"/>
        <v>MEDIUM</v>
      </c>
      <c r="U3150" s="8" t="str">
        <f t="shared" si="299"/>
        <v>Moderate DTI/Income/FICO</v>
      </c>
    </row>
    <row r="3151" spans="1:21" x14ac:dyDescent="0.3">
      <c r="A3151">
        <v>62469228</v>
      </c>
      <c r="B3151" s="6">
        <v>16000</v>
      </c>
      <c r="C3151" t="s">
        <v>14</v>
      </c>
      <c r="D3151" s="4">
        <v>0.1333</v>
      </c>
      <c r="E3151" t="s">
        <v>21</v>
      </c>
      <c r="F3151" t="s">
        <v>32</v>
      </c>
      <c r="G3151" t="s">
        <v>23</v>
      </c>
      <c r="H3151" t="s">
        <v>37</v>
      </c>
      <c r="I3151" s="6">
        <v>40000</v>
      </c>
      <c r="J3151" s="8" t="str">
        <f t="shared" si="295"/>
        <v>LOW</v>
      </c>
      <c r="K3151" t="s">
        <v>48</v>
      </c>
      <c r="L3151" t="s">
        <v>25</v>
      </c>
      <c r="M3151" s="13">
        <v>0.33179999999999998</v>
      </c>
      <c r="N3151" s="13">
        <v>33.18</v>
      </c>
      <c r="O3151">
        <v>675</v>
      </c>
      <c r="P3151">
        <v>679</v>
      </c>
      <c r="Q3151">
        <f t="shared" si="296"/>
        <v>677</v>
      </c>
      <c r="R3151" s="8" t="str">
        <f t="shared" si="297"/>
        <v>FAIR</v>
      </c>
      <c r="S3151">
        <f t="shared" si="294"/>
        <v>1</v>
      </c>
      <c r="T3151" s="8" t="str">
        <f t="shared" si="298"/>
        <v>HIGH</v>
      </c>
      <c r="U3151" s="8" t="str">
        <f t="shared" si="299"/>
        <v>High DTI / Low Income / Low FICO</v>
      </c>
    </row>
    <row r="3152" spans="1:21" x14ac:dyDescent="0.3">
      <c r="A3152">
        <v>65781618</v>
      </c>
      <c r="B3152" s="6">
        <v>25000</v>
      </c>
      <c r="C3152" t="s">
        <v>26</v>
      </c>
      <c r="D3152" s="4">
        <v>5.3200000000000004E-2</v>
      </c>
      <c r="E3152" t="s">
        <v>45</v>
      </c>
      <c r="F3152" t="s">
        <v>57</v>
      </c>
      <c r="G3152" t="s">
        <v>50</v>
      </c>
      <c r="H3152" t="s">
        <v>24</v>
      </c>
      <c r="I3152" s="6">
        <v>120000</v>
      </c>
      <c r="J3152" s="8" t="str">
        <f t="shared" si="295"/>
        <v>HIGH</v>
      </c>
      <c r="K3152" t="s">
        <v>29</v>
      </c>
      <c r="L3152" t="s">
        <v>25</v>
      </c>
      <c r="M3152" s="13">
        <v>0.18609999999999999</v>
      </c>
      <c r="N3152" s="13">
        <v>18.61</v>
      </c>
      <c r="O3152">
        <v>755</v>
      </c>
      <c r="P3152">
        <v>759</v>
      </c>
      <c r="Q3152">
        <f t="shared" si="296"/>
        <v>757</v>
      </c>
      <c r="R3152" s="8" t="str">
        <f t="shared" si="297"/>
        <v>GOOD</v>
      </c>
      <c r="S3152">
        <f t="shared" si="294"/>
        <v>2</v>
      </c>
      <c r="T3152" s="8" t="str">
        <f t="shared" si="298"/>
        <v>MEDIUM</v>
      </c>
      <c r="U3152" s="8" t="str">
        <f t="shared" si="299"/>
        <v>Moderate DTI/Income/FICO</v>
      </c>
    </row>
    <row r="3153" spans="1:21" x14ac:dyDescent="0.3">
      <c r="A3153">
        <v>64068759</v>
      </c>
      <c r="B3153" s="6">
        <v>15000</v>
      </c>
      <c r="C3153" t="s">
        <v>14</v>
      </c>
      <c r="D3153" s="4">
        <v>0.182</v>
      </c>
      <c r="E3153" t="s">
        <v>43</v>
      </c>
      <c r="F3153" t="s">
        <v>65</v>
      </c>
      <c r="G3153" t="s">
        <v>33</v>
      </c>
      <c r="H3153" t="s">
        <v>37</v>
      </c>
      <c r="I3153" s="6">
        <v>48000</v>
      </c>
      <c r="J3153" s="8" t="str">
        <f t="shared" si="295"/>
        <v>MEDIUM</v>
      </c>
      <c r="K3153" t="s">
        <v>19</v>
      </c>
      <c r="L3153" t="s">
        <v>20</v>
      </c>
      <c r="M3153" s="13">
        <v>0.1583</v>
      </c>
      <c r="N3153" s="13">
        <v>15.83</v>
      </c>
      <c r="O3153">
        <v>660</v>
      </c>
      <c r="P3153">
        <v>664</v>
      </c>
      <c r="Q3153">
        <f t="shared" si="296"/>
        <v>662</v>
      </c>
      <c r="R3153" s="8" t="str">
        <f t="shared" si="297"/>
        <v>FAIR</v>
      </c>
      <c r="S3153">
        <f t="shared" si="294"/>
        <v>2</v>
      </c>
      <c r="T3153" s="8" t="str">
        <f t="shared" si="298"/>
        <v>MEDIUM</v>
      </c>
      <c r="U3153" s="8" t="str">
        <f t="shared" si="299"/>
        <v>Moderate DTI/Income/FICO</v>
      </c>
    </row>
    <row r="3154" spans="1:21" x14ac:dyDescent="0.3">
      <c r="A3154">
        <v>63518930</v>
      </c>
      <c r="B3154" s="6">
        <v>4000</v>
      </c>
      <c r="C3154" t="s">
        <v>26</v>
      </c>
      <c r="D3154" s="4">
        <v>9.9900000000000003E-2</v>
      </c>
      <c r="E3154" t="s">
        <v>34</v>
      </c>
      <c r="F3154" t="s">
        <v>58</v>
      </c>
      <c r="G3154" t="s">
        <v>36</v>
      </c>
      <c r="H3154" t="s">
        <v>37</v>
      </c>
      <c r="I3154" s="6">
        <v>75000</v>
      </c>
      <c r="J3154" s="8" t="str">
        <f t="shared" si="295"/>
        <v>HIGH</v>
      </c>
      <c r="K3154" t="s">
        <v>29</v>
      </c>
      <c r="L3154" t="s">
        <v>31</v>
      </c>
      <c r="M3154" s="13">
        <v>0.1045</v>
      </c>
      <c r="N3154" s="13">
        <v>10.45</v>
      </c>
      <c r="O3154">
        <v>685</v>
      </c>
      <c r="P3154">
        <v>689</v>
      </c>
      <c r="Q3154">
        <f t="shared" si="296"/>
        <v>687</v>
      </c>
      <c r="R3154" s="8" t="str">
        <f t="shared" si="297"/>
        <v>FAIR</v>
      </c>
      <c r="S3154">
        <f t="shared" si="294"/>
        <v>2</v>
      </c>
      <c r="T3154" s="8" t="str">
        <f t="shared" si="298"/>
        <v>MEDIUM</v>
      </c>
      <c r="U3154" s="8" t="str">
        <f t="shared" si="299"/>
        <v>Moderate DTI/Income/FICO</v>
      </c>
    </row>
    <row r="3155" spans="1:21" x14ac:dyDescent="0.3">
      <c r="A3155">
        <v>67055295</v>
      </c>
      <c r="B3155" s="6">
        <v>25000</v>
      </c>
      <c r="C3155" t="s">
        <v>14</v>
      </c>
      <c r="D3155" s="4">
        <v>0.12590000000000001</v>
      </c>
      <c r="E3155" t="s">
        <v>21</v>
      </c>
      <c r="F3155" t="s">
        <v>22</v>
      </c>
      <c r="G3155" t="s">
        <v>36</v>
      </c>
      <c r="H3155" t="s">
        <v>24</v>
      </c>
      <c r="I3155" s="6">
        <v>85000</v>
      </c>
      <c r="J3155" s="8" t="str">
        <f t="shared" si="295"/>
        <v>HIGH</v>
      </c>
      <c r="K3155" t="s">
        <v>19</v>
      </c>
      <c r="L3155" t="s">
        <v>20</v>
      </c>
      <c r="M3155" s="13">
        <v>0.12470000000000001</v>
      </c>
      <c r="N3155" s="13">
        <v>12.47</v>
      </c>
      <c r="O3155">
        <v>705</v>
      </c>
      <c r="P3155">
        <v>709</v>
      </c>
      <c r="Q3155">
        <f t="shared" si="296"/>
        <v>707</v>
      </c>
      <c r="R3155" s="8" t="str">
        <f t="shared" si="297"/>
        <v>GOOD</v>
      </c>
      <c r="S3155">
        <f t="shared" si="294"/>
        <v>2</v>
      </c>
      <c r="T3155" s="8" t="str">
        <f t="shared" si="298"/>
        <v>MEDIUM</v>
      </c>
      <c r="U3155" s="8" t="str">
        <f t="shared" si="299"/>
        <v>Moderate DTI/Income/FICO</v>
      </c>
    </row>
    <row r="3156" spans="1:21" x14ac:dyDescent="0.3">
      <c r="A3156">
        <v>65362647</v>
      </c>
      <c r="B3156" s="6">
        <v>16800</v>
      </c>
      <c r="C3156" t="s">
        <v>14</v>
      </c>
      <c r="D3156" s="4">
        <v>0.12050000000000001</v>
      </c>
      <c r="E3156" t="s">
        <v>21</v>
      </c>
      <c r="F3156" t="s">
        <v>40</v>
      </c>
      <c r="G3156" t="s">
        <v>33</v>
      </c>
      <c r="H3156" t="s">
        <v>24</v>
      </c>
      <c r="I3156" s="6">
        <v>111000</v>
      </c>
      <c r="J3156" s="8" t="str">
        <f t="shared" si="295"/>
        <v>HIGH</v>
      </c>
      <c r="K3156" t="s">
        <v>19</v>
      </c>
      <c r="L3156" t="s">
        <v>20</v>
      </c>
      <c r="M3156" s="13">
        <v>0.34869999999999995</v>
      </c>
      <c r="N3156" s="13">
        <v>34.869999999999997</v>
      </c>
      <c r="O3156">
        <v>700</v>
      </c>
      <c r="P3156">
        <v>704</v>
      </c>
      <c r="Q3156">
        <f t="shared" si="296"/>
        <v>702</v>
      </c>
      <c r="R3156" s="8" t="str">
        <f t="shared" si="297"/>
        <v>GOOD</v>
      </c>
      <c r="S3156">
        <f t="shared" si="294"/>
        <v>1</v>
      </c>
      <c r="T3156" s="8" t="str">
        <f t="shared" si="298"/>
        <v>HIGH</v>
      </c>
      <c r="U3156" s="8" t="str">
        <f t="shared" si="299"/>
        <v>High DTI / Low Income / Low FICO</v>
      </c>
    </row>
    <row r="3157" spans="1:21" x14ac:dyDescent="0.3">
      <c r="A3157">
        <v>68019920</v>
      </c>
      <c r="B3157" s="6">
        <v>15000</v>
      </c>
      <c r="C3157" t="s">
        <v>26</v>
      </c>
      <c r="D3157" s="4">
        <v>8.3800000000000013E-2</v>
      </c>
      <c r="E3157" t="s">
        <v>34</v>
      </c>
      <c r="F3157" t="s">
        <v>35</v>
      </c>
      <c r="G3157" t="s">
        <v>33</v>
      </c>
      <c r="H3157" t="s">
        <v>37</v>
      </c>
      <c r="I3157" s="6">
        <v>57600</v>
      </c>
      <c r="J3157" s="8" t="str">
        <f t="shared" si="295"/>
        <v>MEDIUM</v>
      </c>
      <c r="K3157" t="s">
        <v>29</v>
      </c>
      <c r="L3157" t="s">
        <v>20</v>
      </c>
      <c r="M3157" s="13">
        <v>0.161</v>
      </c>
      <c r="N3157" s="13">
        <v>16.100000000000001</v>
      </c>
      <c r="O3157">
        <v>665</v>
      </c>
      <c r="P3157">
        <v>669</v>
      </c>
      <c r="Q3157">
        <f t="shared" si="296"/>
        <v>667</v>
      </c>
      <c r="R3157" s="8" t="str">
        <f t="shared" si="297"/>
        <v>FAIR</v>
      </c>
      <c r="S3157">
        <f t="shared" si="294"/>
        <v>2</v>
      </c>
      <c r="T3157" s="8" t="str">
        <f t="shared" si="298"/>
        <v>MEDIUM</v>
      </c>
      <c r="U3157" s="8" t="str">
        <f t="shared" si="299"/>
        <v>Moderate DTI/Income/FICO</v>
      </c>
    </row>
    <row r="3158" spans="1:21" x14ac:dyDescent="0.3">
      <c r="A3158">
        <v>63220405</v>
      </c>
      <c r="B3158" s="6">
        <v>25000</v>
      </c>
      <c r="C3158" t="s">
        <v>14</v>
      </c>
      <c r="D3158" s="4">
        <v>0.1099</v>
      </c>
      <c r="E3158" t="s">
        <v>34</v>
      </c>
      <c r="F3158" t="s">
        <v>49</v>
      </c>
      <c r="G3158" t="s">
        <v>60</v>
      </c>
      <c r="H3158" t="s">
        <v>18</v>
      </c>
      <c r="I3158" s="6">
        <v>78000</v>
      </c>
      <c r="J3158" s="8" t="str">
        <f t="shared" si="295"/>
        <v>HIGH</v>
      </c>
      <c r="K3158" t="s">
        <v>29</v>
      </c>
      <c r="L3158" t="s">
        <v>31</v>
      </c>
      <c r="M3158" s="13">
        <v>0.1017</v>
      </c>
      <c r="N3158" s="13">
        <v>10.17</v>
      </c>
      <c r="O3158">
        <v>745</v>
      </c>
      <c r="P3158">
        <v>749</v>
      </c>
      <c r="Q3158">
        <f t="shared" si="296"/>
        <v>747</v>
      </c>
      <c r="R3158" s="8" t="str">
        <f t="shared" si="297"/>
        <v>GOOD</v>
      </c>
      <c r="S3158">
        <f t="shared" si="294"/>
        <v>3</v>
      </c>
      <c r="T3158" s="8" t="str">
        <f t="shared" si="298"/>
        <v>LOW</v>
      </c>
      <c r="U3158" s="8" t="str">
        <f t="shared" si="299"/>
        <v>Strong Profile</v>
      </c>
    </row>
    <row r="3159" spans="1:21" x14ac:dyDescent="0.3">
      <c r="A3159">
        <v>68008929</v>
      </c>
      <c r="B3159" s="6">
        <v>1000</v>
      </c>
      <c r="C3159" t="s">
        <v>26</v>
      </c>
      <c r="D3159" s="4">
        <v>0.11220000000000001</v>
      </c>
      <c r="E3159" t="s">
        <v>34</v>
      </c>
      <c r="F3159" t="s">
        <v>54</v>
      </c>
      <c r="G3159" t="s">
        <v>60</v>
      </c>
      <c r="H3159" t="s">
        <v>24</v>
      </c>
      <c r="I3159" s="6">
        <v>40000</v>
      </c>
      <c r="J3159" s="8" t="str">
        <f t="shared" si="295"/>
        <v>LOW</v>
      </c>
      <c r="K3159" t="s">
        <v>29</v>
      </c>
      <c r="L3159" t="s">
        <v>38</v>
      </c>
      <c r="M3159" s="13">
        <v>0.34409999999999996</v>
      </c>
      <c r="N3159" s="13">
        <v>34.409999999999997</v>
      </c>
      <c r="O3159">
        <v>675</v>
      </c>
      <c r="P3159">
        <v>679</v>
      </c>
      <c r="Q3159">
        <f t="shared" si="296"/>
        <v>677</v>
      </c>
      <c r="R3159" s="8" t="str">
        <f t="shared" si="297"/>
        <v>FAIR</v>
      </c>
      <c r="S3159">
        <f t="shared" si="294"/>
        <v>1</v>
      </c>
      <c r="T3159" s="8" t="str">
        <f t="shared" si="298"/>
        <v>HIGH</v>
      </c>
      <c r="U3159" s="8" t="str">
        <f t="shared" si="299"/>
        <v>High DTI / Low Income / Low FICO</v>
      </c>
    </row>
    <row r="3160" spans="1:21" x14ac:dyDescent="0.3">
      <c r="A3160">
        <v>63440274</v>
      </c>
      <c r="B3160" s="6">
        <v>15000</v>
      </c>
      <c r="C3160" t="s">
        <v>26</v>
      </c>
      <c r="D3160" s="4">
        <v>0.15410000000000001</v>
      </c>
      <c r="E3160" t="s">
        <v>15</v>
      </c>
      <c r="F3160" t="s">
        <v>27</v>
      </c>
      <c r="G3160" t="s">
        <v>33</v>
      </c>
      <c r="H3160" t="s">
        <v>18</v>
      </c>
      <c r="I3160" s="6">
        <v>80000</v>
      </c>
      <c r="J3160" s="8" t="str">
        <f t="shared" si="295"/>
        <v>HIGH</v>
      </c>
      <c r="K3160" t="s">
        <v>29</v>
      </c>
      <c r="L3160" t="s">
        <v>20</v>
      </c>
      <c r="M3160" s="13">
        <v>0.16370000000000001</v>
      </c>
      <c r="N3160" s="13">
        <v>16.37</v>
      </c>
      <c r="O3160">
        <v>665</v>
      </c>
      <c r="P3160">
        <v>669</v>
      </c>
      <c r="Q3160">
        <f t="shared" si="296"/>
        <v>667</v>
      </c>
      <c r="R3160" s="8" t="str">
        <f t="shared" si="297"/>
        <v>FAIR</v>
      </c>
      <c r="S3160">
        <f t="shared" si="294"/>
        <v>2</v>
      </c>
      <c r="T3160" s="8" t="str">
        <f t="shared" si="298"/>
        <v>MEDIUM</v>
      </c>
      <c r="U3160" s="8" t="str">
        <f t="shared" si="299"/>
        <v>Moderate DTI/Income/FICO</v>
      </c>
    </row>
    <row r="3161" spans="1:21" x14ac:dyDescent="0.3">
      <c r="A3161">
        <v>63525327</v>
      </c>
      <c r="B3161" s="6">
        <v>16000</v>
      </c>
      <c r="C3161" t="s">
        <v>26</v>
      </c>
      <c r="D3161" s="4">
        <v>8.1799999999999998E-2</v>
      </c>
      <c r="E3161" t="s">
        <v>34</v>
      </c>
      <c r="F3161" t="s">
        <v>35</v>
      </c>
      <c r="G3161" t="s">
        <v>33</v>
      </c>
      <c r="H3161" t="s">
        <v>24</v>
      </c>
      <c r="I3161" s="6">
        <v>120000</v>
      </c>
      <c r="J3161" s="8" t="str">
        <f t="shared" si="295"/>
        <v>HIGH</v>
      </c>
      <c r="K3161" t="s">
        <v>29</v>
      </c>
      <c r="L3161" t="s">
        <v>20</v>
      </c>
      <c r="M3161" s="13">
        <v>0.12179999999999999</v>
      </c>
      <c r="N3161" s="13">
        <v>12.18</v>
      </c>
      <c r="O3161">
        <v>675</v>
      </c>
      <c r="P3161">
        <v>679</v>
      </c>
      <c r="Q3161">
        <f t="shared" si="296"/>
        <v>677</v>
      </c>
      <c r="R3161" s="8" t="str">
        <f t="shared" si="297"/>
        <v>FAIR</v>
      </c>
      <c r="S3161">
        <f t="shared" si="294"/>
        <v>2</v>
      </c>
      <c r="T3161" s="8" t="str">
        <f t="shared" si="298"/>
        <v>MEDIUM</v>
      </c>
      <c r="U3161" s="8" t="str">
        <f t="shared" si="299"/>
        <v>Moderate DTI/Income/FICO</v>
      </c>
    </row>
    <row r="3162" spans="1:21" x14ac:dyDescent="0.3">
      <c r="A3162">
        <v>65423920</v>
      </c>
      <c r="B3162" s="6">
        <v>28000</v>
      </c>
      <c r="C3162" t="s">
        <v>14</v>
      </c>
      <c r="D3162" s="4">
        <v>8.1799999999999998E-2</v>
      </c>
      <c r="E3162" t="s">
        <v>34</v>
      </c>
      <c r="F3162" t="s">
        <v>35</v>
      </c>
      <c r="G3162" t="s">
        <v>36</v>
      </c>
      <c r="H3162" t="s">
        <v>18</v>
      </c>
      <c r="I3162" s="6">
        <v>90000</v>
      </c>
      <c r="J3162" s="8" t="str">
        <f t="shared" si="295"/>
        <v>HIGH</v>
      </c>
      <c r="K3162" t="s">
        <v>29</v>
      </c>
      <c r="L3162" t="s">
        <v>20</v>
      </c>
      <c r="M3162" s="13">
        <v>0.16750000000000001</v>
      </c>
      <c r="N3162" s="13">
        <v>16.75</v>
      </c>
      <c r="O3162">
        <v>770</v>
      </c>
      <c r="P3162">
        <v>774</v>
      </c>
      <c r="Q3162">
        <f t="shared" si="296"/>
        <v>772</v>
      </c>
      <c r="R3162" s="8" t="str">
        <f t="shared" si="297"/>
        <v>GOOD</v>
      </c>
      <c r="S3162">
        <f t="shared" si="294"/>
        <v>2</v>
      </c>
      <c r="T3162" s="8" t="str">
        <f t="shared" si="298"/>
        <v>MEDIUM</v>
      </c>
      <c r="U3162" s="8" t="str">
        <f t="shared" si="299"/>
        <v>Moderate DTI/Income/FICO</v>
      </c>
    </row>
    <row r="3163" spans="1:21" x14ac:dyDescent="0.3">
      <c r="A3163">
        <v>62052289</v>
      </c>
      <c r="B3163" s="6">
        <v>35000</v>
      </c>
      <c r="C3163" t="s">
        <v>14</v>
      </c>
      <c r="D3163" s="4">
        <v>0.1153</v>
      </c>
      <c r="E3163" t="s">
        <v>34</v>
      </c>
      <c r="F3163" t="s">
        <v>54</v>
      </c>
      <c r="G3163" t="s">
        <v>17</v>
      </c>
      <c r="H3163" t="s">
        <v>37</v>
      </c>
      <c r="I3163" s="6">
        <v>75000</v>
      </c>
      <c r="J3163" s="8" t="str">
        <f t="shared" si="295"/>
        <v>HIGH</v>
      </c>
      <c r="K3163" t="s">
        <v>48</v>
      </c>
      <c r="L3163" t="s">
        <v>20</v>
      </c>
      <c r="M3163" s="13">
        <v>0.26050000000000001</v>
      </c>
      <c r="N3163" s="13">
        <v>26.05</v>
      </c>
      <c r="O3163">
        <v>730</v>
      </c>
      <c r="P3163">
        <v>734</v>
      </c>
      <c r="Q3163">
        <f t="shared" si="296"/>
        <v>732</v>
      </c>
      <c r="R3163" s="8" t="str">
        <f t="shared" si="297"/>
        <v>GOOD</v>
      </c>
      <c r="S3163">
        <f t="shared" si="294"/>
        <v>1</v>
      </c>
      <c r="T3163" s="8" t="str">
        <f t="shared" si="298"/>
        <v>HIGH</v>
      </c>
      <c r="U3163" s="8" t="str">
        <f t="shared" si="299"/>
        <v>High DTI / Low Income / Low FICO</v>
      </c>
    </row>
    <row r="3164" spans="1:21" x14ac:dyDescent="0.3">
      <c r="A3164">
        <v>65812187</v>
      </c>
      <c r="B3164" s="6">
        <v>6225</v>
      </c>
      <c r="C3164" t="s">
        <v>26</v>
      </c>
      <c r="D3164" s="4">
        <v>5.3200000000000004E-2</v>
      </c>
      <c r="E3164" t="s">
        <v>45</v>
      </c>
      <c r="F3164" t="s">
        <v>57</v>
      </c>
      <c r="G3164" t="s">
        <v>33</v>
      </c>
      <c r="H3164" t="s">
        <v>37</v>
      </c>
      <c r="I3164" s="6">
        <v>43000</v>
      </c>
      <c r="J3164" s="8" t="str">
        <f t="shared" si="295"/>
        <v>MEDIUM</v>
      </c>
      <c r="K3164" t="s">
        <v>29</v>
      </c>
      <c r="L3164" t="s">
        <v>20</v>
      </c>
      <c r="M3164" s="13">
        <v>0.19260000000000002</v>
      </c>
      <c r="N3164" s="13">
        <v>19.260000000000002</v>
      </c>
      <c r="O3164">
        <v>795</v>
      </c>
      <c r="P3164">
        <v>799</v>
      </c>
      <c r="Q3164">
        <f t="shared" si="296"/>
        <v>797</v>
      </c>
      <c r="R3164" s="8" t="str">
        <f t="shared" si="297"/>
        <v>GOOD</v>
      </c>
      <c r="S3164">
        <f t="shared" si="294"/>
        <v>2</v>
      </c>
      <c r="T3164" s="8" t="str">
        <f t="shared" si="298"/>
        <v>MEDIUM</v>
      </c>
      <c r="U3164" s="8" t="str">
        <f t="shared" si="299"/>
        <v>Moderate DTI/Income/FICO</v>
      </c>
    </row>
    <row r="3165" spans="1:21" x14ac:dyDescent="0.3">
      <c r="A3165">
        <v>61501527</v>
      </c>
      <c r="B3165" s="6">
        <v>16800</v>
      </c>
      <c r="C3165" t="s">
        <v>14</v>
      </c>
      <c r="D3165" s="4">
        <v>0.1333</v>
      </c>
      <c r="E3165" t="s">
        <v>21</v>
      </c>
      <c r="F3165" t="s">
        <v>32</v>
      </c>
      <c r="G3165" t="s">
        <v>33</v>
      </c>
      <c r="H3165" t="s">
        <v>24</v>
      </c>
      <c r="I3165" s="6">
        <v>65000</v>
      </c>
      <c r="J3165" s="8" t="str">
        <f t="shared" si="295"/>
        <v>HIGH</v>
      </c>
      <c r="K3165" t="s">
        <v>19</v>
      </c>
      <c r="L3165" t="s">
        <v>25</v>
      </c>
      <c r="M3165" s="13">
        <v>0.12</v>
      </c>
      <c r="N3165" s="13">
        <v>12</v>
      </c>
      <c r="O3165">
        <v>675</v>
      </c>
      <c r="P3165">
        <v>679</v>
      </c>
      <c r="Q3165">
        <f t="shared" si="296"/>
        <v>677</v>
      </c>
      <c r="R3165" s="8" t="str">
        <f t="shared" si="297"/>
        <v>FAIR</v>
      </c>
      <c r="S3165">
        <f t="shared" si="294"/>
        <v>2</v>
      </c>
      <c r="T3165" s="8" t="str">
        <f t="shared" si="298"/>
        <v>MEDIUM</v>
      </c>
      <c r="U3165" s="8" t="str">
        <f t="shared" si="299"/>
        <v>Moderate DTI/Income/FICO</v>
      </c>
    </row>
    <row r="3166" spans="1:21" x14ac:dyDescent="0.3">
      <c r="A3166">
        <v>66495791</v>
      </c>
      <c r="B3166" s="6">
        <v>13000</v>
      </c>
      <c r="C3166" t="s">
        <v>14</v>
      </c>
      <c r="D3166" s="4">
        <v>0.11220000000000001</v>
      </c>
      <c r="E3166" t="s">
        <v>34</v>
      </c>
      <c r="F3166" t="s">
        <v>54</v>
      </c>
      <c r="G3166" t="s">
        <v>36</v>
      </c>
      <c r="H3166" t="s">
        <v>24</v>
      </c>
      <c r="I3166" s="6">
        <v>36000</v>
      </c>
      <c r="J3166" s="8" t="str">
        <f t="shared" si="295"/>
        <v>LOW</v>
      </c>
      <c r="K3166" t="s">
        <v>29</v>
      </c>
      <c r="L3166" t="s">
        <v>20</v>
      </c>
      <c r="M3166" s="13">
        <v>0.24329999999999999</v>
      </c>
      <c r="N3166" s="13">
        <v>24.33</v>
      </c>
      <c r="O3166">
        <v>725</v>
      </c>
      <c r="P3166">
        <v>729</v>
      </c>
      <c r="Q3166">
        <f t="shared" si="296"/>
        <v>727</v>
      </c>
      <c r="R3166" s="8" t="str">
        <f t="shared" si="297"/>
        <v>GOOD</v>
      </c>
      <c r="S3166">
        <f t="shared" si="294"/>
        <v>1</v>
      </c>
      <c r="T3166" s="8" t="str">
        <f t="shared" si="298"/>
        <v>HIGH</v>
      </c>
      <c r="U3166" s="8" t="str">
        <f t="shared" si="299"/>
        <v>High DTI / Low Income / Low FICO</v>
      </c>
    </row>
    <row r="3167" spans="1:21" x14ac:dyDescent="0.3">
      <c r="A3167">
        <v>67928971</v>
      </c>
      <c r="B3167" s="6">
        <v>10000</v>
      </c>
      <c r="C3167" t="s">
        <v>14</v>
      </c>
      <c r="D3167" s="4">
        <v>0.1699</v>
      </c>
      <c r="E3167" t="s">
        <v>15</v>
      </c>
      <c r="F3167" t="s">
        <v>53</v>
      </c>
      <c r="G3167" t="s">
        <v>39</v>
      </c>
      <c r="H3167" t="s">
        <v>37</v>
      </c>
      <c r="I3167" s="6">
        <v>34700</v>
      </c>
      <c r="J3167" s="8" t="str">
        <f t="shared" si="295"/>
        <v>LOW</v>
      </c>
      <c r="K3167" t="s">
        <v>29</v>
      </c>
      <c r="L3167" t="s">
        <v>20</v>
      </c>
      <c r="M3167" s="13">
        <v>0.30719999999999997</v>
      </c>
      <c r="N3167" s="13">
        <v>30.72</v>
      </c>
      <c r="O3167">
        <v>675</v>
      </c>
      <c r="P3167">
        <v>679</v>
      </c>
      <c r="Q3167">
        <f t="shared" si="296"/>
        <v>677</v>
      </c>
      <c r="R3167" s="8" t="str">
        <f t="shared" si="297"/>
        <v>FAIR</v>
      </c>
      <c r="S3167">
        <f t="shared" si="294"/>
        <v>1</v>
      </c>
      <c r="T3167" s="8" t="str">
        <f t="shared" si="298"/>
        <v>HIGH</v>
      </c>
      <c r="U3167" s="8" t="str">
        <f t="shared" si="299"/>
        <v>High DTI / Low Income / Low FICO</v>
      </c>
    </row>
    <row r="3168" spans="1:21" x14ac:dyDescent="0.3">
      <c r="A3168">
        <v>62884845</v>
      </c>
      <c r="B3168" s="6">
        <v>3000</v>
      </c>
      <c r="C3168" t="s">
        <v>26</v>
      </c>
      <c r="D3168" s="4">
        <v>0.1399</v>
      </c>
      <c r="E3168" t="s">
        <v>21</v>
      </c>
      <c r="F3168" t="s">
        <v>30</v>
      </c>
      <c r="G3168" t="s">
        <v>23</v>
      </c>
      <c r="H3168" t="s">
        <v>37</v>
      </c>
      <c r="I3168" s="6">
        <v>24000</v>
      </c>
      <c r="J3168" s="8" t="str">
        <f t="shared" si="295"/>
        <v>LOW</v>
      </c>
      <c r="K3168" t="s">
        <v>29</v>
      </c>
      <c r="L3168" t="s">
        <v>20</v>
      </c>
      <c r="M3168" s="13">
        <v>0.20749999999999999</v>
      </c>
      <c r="N3168" s="13">
        <v>20.75</v>
      </c>
      <c r="O3168">
        <v>660</v>
      </c>
      <c r="P3168">
        <v>664</v>
      </c>
      <c r="Q3168">
        <f t="shared" si="296"/>
        <v>662</v>
      </c>
      <c r="R3168" s="8" t="str">
        <f t="shared" si="297"/>
        <v>FAIR</v>
      </c>
      <c r="S3168">
        <f t="shared" si="294"/>
        <v>1</v>
      </c>
      <c r="T3168" s="8" t="str">
        <f t="shared" si="298"/>
        <v>HIGH</v>
      </c>
      <c r="U3168" s="8" t="str">
        <f t="shared" si="299"/>
        <v>High DTI / Low Income / Low FICO</v>
      </c>
    </row>
    <row r="3169" spans="1:21" x14ac:dyDescent="0.3">
      <c r="A3169">
        <v>66642117</v>
      </c>
      <c r="B3169" s="6">
        <v>9600</v>
      </c>
      <c r="C3169" t="s">
        <v>26</v>
      </c>
      <c r="D3169" s="4">
        <v>7.8899999999999998E-2</v>
      </c>
      <c r="E3169" t="s">
        <v>45</v>
      </c>
      <c r="F3169" t="s">
        <v>64</v>
      </c>
      <c r="G3169" t="s">
        <v>28</v>
      </c>
      <c r="H3169" t="s">
        <v>37</v>
      </c>
      <c r="I3169" s="6">
        <v>80000</v>
      </c>
      <c r="J3169" s="8" t="str">
        <f t="shared" si="295"/>
        <v>HIGH</v>
      </c>
      <c r="K3169" t="s">
        <v>29</v>
      </c>
      <c r="L3169" t="s">
        <v>25</v>
      </c>
      <c r="M3169" s="13">
        <v>0.1439</v>
      </c>
      <c r="N3169" s="13">
        <v>14.39</v>
      </c>
      <c r="O3169">
        <v>675</v>
      </c>
      <c r="P3169">
        <v>679</v>
      </c>
      <c r="Q3169">
        <f t="shared" si="296"/>
        <v>677</v>
      </c>
      <c r="R3169" s="8" t="str">
        <f t="shared" si="297"/>
        <v>FAIR</v>
      </c>
      <c r="S3169">
        <f t="shared" si="294"/>
        <v>2</v>
      </c>
      <c r="T3169" s="8" t="str">
        <f t="shared" si="298"/>
        <v>MEDIUM</v>
      </c>
      <c r="U3169" s="8" t="str">
        <f t="shared" si="299"/>
        <v>Moderate DTI/Income/FICO</v>
      </c>
    </row>
    <row r="3170" spans="1:21" x14ac:dyDescent="0.3">
      <c r="A3170">
        <v>67989182</v>
      </c>
      <c r="B3170" s="6">
        <v>18200</v>
      </c>
      <c r="C3170" t="s">
        <v>26</v>
      </c>
      <c r="D3170" s="4">
        <v>9.7599999999999992E-2</v>
      </c>
      <c r="E3170" t="s">
        <v>34</v>
      </c>
      <c r="F3170" t="s">
        <v>58</v>
      </c>
      <c r="G3170" t="s">
        <v>39</v>
      </c>
      <c r="H3170" t="s">
        <v>24</v>
      </c>
      <c r="I3170" s="6">
        <v>70000</v>
      </c>
      <c r="J3170" s="8" t="str">
        <f t="shared" si="295"/>
        <v>HIGH</v>
      </c>
      <c r="K3170" t="s">
        <v>48</v>
      </c>
      <c r="L3170" t="s">
        <v>25</v>
      </c>
      <c r="M3170" s="13">
        <v>0.28100000000000003</v>
      </c>
      <c r="N3170" s="13">
        <v>28.1</v>
      </c>
      <c r="O3170">
        <v>705</v>
      </c>
      <c r="P3170">
        <v>709</v>
      </c>
      <c r="Q3170">
        <f t="shared" si="296"/>
        <v>707</v>
      </c>
      <c r="R3170" s="8" t="str">
        <f t="shared" si="297"/>
        <v>GOOD</v>
      </c>
      <c r="S3170">
        <f t="shared" si="294"/>
        <v>1</v>
      </c>
      <c r="T3170" s="8" t="str">
        <f t="shared" si="298"/>
        <v>HIGH</v>
      </c>
      <c r="U3170" s="8" t="str">
        <f t="shared" si="299"/>
        <v>High DTI / Low Income / Low FICO</v>
      </c>
    </row>
    <row r="3171" spans="1:21" x14ac:dyDescent="0.3">
      <c r="A3171">
        <v>66463179</v>
      </c>
      <c r="B3171" s="6">
        <v>20000</v>
      </c>
      <c r="C3171" t="s">
        <v>14</v>
      </c>
      <c r="D3171" s="4">
        <v>0.18989999999999999</v>
      </c>
      <c r="E3171" t="s">
        <v>43</v>
      </c>
      <c r="F3171" t="s">
        <v>76</v>
      </c>
      <c r="G3171" t="s">
        <v>33</v>
      </c>
      <c r="H3171" t="s">
        <v>18</v>
      </c>
      <c r="I3171" s="6">
        <v>40000</v>
      </c>
      <c r="J3171" s="8" t="str">
        <f t="shared" si="295"/>
        <v>LOW</v>
      </c>
      <c r="K3171" t="s">
        <v>19</v>
      </c>
      <c r="L3171" t="s">
        <v>20</v>
      </c>
      <c r="M3171" s="13">
        <v>0.33210000000000001</v>
      </c>
      <c r="N3171" s="13">
        <v>33.21</v>
      </c>
      <c r="O3171">
        <v>675</v>
      </c>
      <c r="P3171">
        <v>679</v>
      </c>
      <c r="Q3171">
        <f t="shared" si="296"/>
        <v>677</v>
      </c>
      <c r="R3171" s="8" t="str">
        <f t="shared" si="297"/>
        <v>FAIR</v>
      </c>
      <c r="S3171">
        <f t="shared" si="294"/>
        <v>1</v>
      </c>
      <c r="T3171" s="8" t="str">
        <f t="shared" si="298"/>
        <v>HIGH</v>
      </c>
      <c r="U3171" s="8" t="str">
        <f t="shared" si="299"/>
        <v>High DTI / Low Income / Low FICO</v>
      </c>
    </row>
    <row r="3172" spans="1:21" x14ac:dyDescent="0.3">
      <c r="A3172">
        <v>66571976</v>
      </c>
      <c r="B3172" s="6">
        <v>19200</v>
      </c>
      <c r="C3172" t="s">
        <v>14</v>
      </c>
      <c r="D3172" s="4">
        <v>8.3800000000000013E-2</v>
      </c>
      <c r="E3172" t="s">
        <v>34</v>
      </c>
      <c r="F3172" t="s">
        <v>35</v>
      </c>
      <c r="G3172" t="s">
        <v>33</v>
      </c>
      <c r="H3172" t="s">
        <v>37</v>
      </c>
      <c r="I3172" s="6">
        <v>100000</v>
      </c>
      <c r="J3172" s="8" t="str">
        <f t="shared" si="295"/>
        <v>HIGH</v>
      </c>
      <c r="K3172" t="s">
        <v>19</v>
      </c>
      <c r="L3172" t="s">
        <v>25</v>
      </c>
      <c r="M3172" s="13">
        <v>0.1045</v>
      </c>
      <c r="N3172" s="13">
        <v>10.45</v>
      </c>
      <c r="O3172">
        <v>805</v>
      </c>
      <c r="P3172">
        <v>809</v>
      </c>
      <c r="Q3172">
        <f t="shared" si="296"/>
        <v>807</v>
      </c>
      <c r="R3172" s="8" t="str">
        <f t="shared" si="297"/>
        <v>GOOD</v>
      </c>
      <c r="S3172">
        <f t="shared" si="294"/>
        <v>3</v>
      </c>
      <c r="T3172" s="8" t="str">
        <f t="shared" si="298"/>
        <v>LOW</v>
      </c>
      <c r="U3172" s="8" t="str">
        <f t="shared" si="299"/>
        <v>Strong Profile</v>
      </c>
    </row>
    <row r="3173" spans="1:21" x14ac:dyDescent="0.3">
      <c r="A3173">
        <v>68072352</v>
      </c>
      <c r="B3173" s="6">
        <v>27850</v>
      </c>
      <c r="C3173" t="s">
        <v>14</v>
      </c>
      <c r="D3173" s="4">
        <v>0.25090000000000001</v>
      </c>
      <c r="E3173" t="s">
        <v>41</v>
      </c>
      <c r="F3173" t="s">
        <v>63</v>
      </c>
      <c r="G3173" t="s">
        <v>33</v>
      </c>
      <c r="H3173" t="s">
        <v>37</v>
      </c>
      <c r="I3173" s="6">
        <v>150000</v>
      </c>
      <c r="J3173" s="8" t="str">
        <f t="shared" si="295"/>
        <v>HIGH</v>
      </c>
      <c r="K3173" t="s">
        <v>29</v>
      </c>
      <c r="L3173" t="s">
        <v>20</v>
      </c>
      <c r="M3173" s="13">
        <v>0.24909999999999999</v>
      </c>
      <c r="N3173" s="13">
        <v>24.91</v>
      </c>
      <c r="O3173">
        <v>680</v>
      </c>
      <c r="P3173">
        <v>684</v>
      </c>
      <c r="Q3173">
        <f t="shared" si="296"/>
        <v>682</v>
      </c>
      <c r="R3173" s="8" t="str">
        <f t="shared" si="297"/>
        <v>FAIR</v>
      </c>
      <c r="S3173">
        <f t="shared" si="294"/>
        <v>1</v>
      </c>
      <c r="T3173" s="8" t="str">
        <f t="shared" si="298"/>
        <v>HIGH</v>
      </c>
      <c r="U3173" s="8" t="str">
        <f t="shared" si="299"/>
        <v>High DTI / Low Income / Low FICO</v>
      </c>
    </row>
    <row r="3174" spans="1:21" x14ac:dyDescent="0.3">
      <c r="A3174">
        <v>67427514</v>
      </c>
      <c r="B3174" s="6">
        <v>25200</v>
      </c>
      <c r="C3174" t="s">
        <v>14</v>
      </c>
      <c r="D3174" s="4">
        <v>0.19989999999999999</v>
      </c>
      <c r="E3174" t="s">
        <v>43</v>
      </c>
      <c r="F3174" t="s">
        <v>44</v>
      </c>
      <c r="G3174" t="s">
        <v>33</v>
      </c>
      <c r="H3174" t="s">
        <v>24</v>
      </c>
      <c r="I3174" s="6">
        <v>60000</v>
      </c>
      <c r="J3174" s="8" t="str">
        <f t="shared" si="295"/>
        <v>MEDIUM</v>
      </c>
      <c r="K3174" t="s">
        <v>48</v>
      </c>
      <c r="L3174" t="s">
        <v>20</v>
      </c>
      <c r="M3174" s="13">
        <v>0.311</v>
      </c>
      <c r="N3174" s="13">
        <v>31.1</v>
      </c>
      <c r="O3174">
        <v>690</v>
      </c>
      <c r="P3174">
        <v>694</v>
      </c>
      <c r="Q3174">
        <f t="shared" si="296"/>
        <v>692</v>
      </c>
      <c r="R3174" s="8" t="str">
        <f t="shared" si="297"/>
        <v>FAIR</v>
      </c>
      <c r="S3174">
        <f t="shared" si="294"/>
        <v>1</v>
      </c>
      <c r="T3174" s="8" t="str">
        <f t="shared" si="298"/>
        <v>HIGH</v>
      </c>
      <c r="U3174" s="8" t="str">
        <f t="shared" si="299"/>
        <v>High DTI / Low Income / Low FICO</v>
      </c>
    </row>
    <row r="3175" spans="1:21" x14ac:dyDescent="0.3">
      <c r="A3175">
        <v>12607074</v>
      </c>
      <c r="B3175" s="6">
        <v>26400</v>
      </c>
      <c r="C3175" t="s">
        <v>14</v>
      </c>
      <c r="D3175" s="4">
        <v>0.182</v>
      </c>
      <c r="E3175" t="s">
        <v>43</v>
      </c>
      <c r="F3175" t="s">
        <v>65</v>
      </c>
      <c r="G3175" t="s">
        <v>17</v>
      </c>
      <c r="H3175" t="s">
        <v>24</v>
      </c>
      <c r="I3175" s="6">
        <v>92000</v>
      </c>
      <c r="J3175" s="8" t="str">
        <f t="shared" si="295"/>
        <v>HIGH</v>
      </c>
      <c r="K3175" t="s">
        <v>29</v>
      </c>
      <c r="L3175" t="s">
        <v>20</v>
      </c>
      <c r="M3175" s="13">
        <v>0.1075</v>
      </c>
      <c r="N3175" s="13">
        <v>10.75</v>
      </c>
      <c r="O3175">
        <v>700</v>
      </c>
      <c r="P3175">
        <v>704</v>
      </c>
      <c r="Q3175">
        <f t="shared" si="296"/>
        <v>702</v>
      </c>
      <c r="R3175" s="8" t="str">
        <f t="shared" si="297"/>
        <v>GOOD</v>
      </c>
      <c r="S3175">
        <f t="shared" si="294"/>
        <v>3</v>
      </c>
      <c r="T3175" s="8" t="str">
        <f t="shared" si="298"/>
        <v>LOW</v>
      </c>
      <c r="U3175" s="8" t="str">
        <f t="shared" si="299"/>
        <v>Strong Profile</v>
      </c>
    </row>
    <row r="3176" spans="1:21" x14ac:dyDescent="0.3">
      <c r="A3176">
        <v>65934434</v>
      </c>
      <c r="B3176" s="6">
        <v>22000</v>
      </c>
      <c r="C3176" t="s">
        <v>14</v>
      </c>
      <c r="D3176" s="4">
        <v>0.1757</v>
      </c>
      <c r="E3176" t="s">
        <v>15</v>
      </c>
      <c r="F3176" t="s">
        <v>52</v>
      </c>
      <c r="G3176" t="s">
        <v>72</v>
      </c>
      <c r="H3176" t="s">
        <v>18</v>
      </c>
      <c r="I3176" s="6">
        <v>50000</v>
      </c>
      <c r="J3176" s="8" t="str">
        <f t="shared" si="295"/>
        <v>MEDIUM</v>
      </c>
      <c r="K3176" t="s">
        <v>29</v>
      </c>
      <c r="L3176" t="s">
        <v>20</v>
      </c>
      <c r="M3176" s="13">
        <v>0.23600000000000002</v>
      </c>
      <c r="N3176" s="13">
        <v>23.6</v>
      </c>
      <c r="O3176">
        <v>710</v>
      </c>
      <c r="P3176">
        <v>714</v>
      </c>
      <c r="Q3176">
        <f t="shared" si="296"/>
        <v>712</v>
      </c>
      <c r="R3176" s="8" t="str">
        <f t="shared" si="297"/>
        <v>GOOD</v>
      </c>
      <c r="S3176">
        <f t="shared" si="294"/>
        <v>1</v>
      </c>
      <c r="T3176" s="8" t="str">
        <f t="shared" si="298"/>
        <v>HIGH</v>
      </c>
      <c r="U3176" s="8" t="str">
        <f t="shared" si="299"/>
        <v>High DTI / Low Income / Low FICO</v>
      </c>
    </row>
    <row r="3177" spans="1:21" x14ac:dyDescent="0.3">
      <c r="A3177">
        <v>68475193</v>
      </c>
      <c r="B3177" s="6">
        <v>5000</v>
      </c>
      <c r="C3177" t="s">
        <v>26</v>
      </c>
      <c r="D3177" s="4">
        <v>6.4899999999999999E-2</v>
      </c>
      <c r="E3177" t="s">
        <v>45</v>
      </c>
      <c r="F3177" t="s">
        <v>62</v>
      </c>
      <c r="G3177" t="s">
        <v>28</v>
      </c>
      <c r="H3177" t="s">
        <v>37</v>
      </c>
      <c r="I3177" s="6">
        <v>23000</v>
      </c>
      <c r="J3177" s="8" t="str">
        <f t="shared" si="295"/>
        <v>LOW</v>
      </c>
      <c r="K3177" t="s">
        <v>29</v>
      </c>
      <c r="L3177" t="s">
        <v>20</v>
      </c>
      <c r="M3177" s="13">
        <v>0.2636</v>
      </c>
      <c r="N3177" s="13">
        <v>26.36</v>
      </c>
      <c r="O3177">
        <v>775</v>
      </c>
      <c r="P3177">
        <v>779</v>
      </c>
      <c r="Q3177">
        <f t="shared" si="296"/>
        <v>777</v>
      </c>
      <c r="R3177" s="8" t="str">
        <f t="shared" si="297"/>
        <v>GOOD</v>
      </c>
      <c r="S3177">
        <f t="shared" si="294"/>
        <v>1</v>
      </c>
      <c r="T3177" s="8" t="str">
        <f t="shared" si="298"/>
        <v>HIGH</v>
      </c>
      <c r="U3177" s="8" t="str">
        <f t="shared" si="299"/>
        <v>High DTI / Low Income / Low FICO</v>
      </c>
    </row>
    <row r="3178" spans="1:21" x14ac:dyDescent="0.3">
      <c r="A3178">
        <v>63499433</v>
      </c>
      <c r="B3178" s="6">
        <v>16000</v>
      </c>
      <c r="C3178" t="s">
        <v>26</v>
      </c>
      <c r="D3178" s="4">
        <v>0.12590000000000001</v>
      </c>
      <c r="E3178" t="s">
        <v>21</v>
      </c>
      <c r="F3178" t="s">
        <v>22</v>
      </c>
      <c r="G3178" t="s">
        <v>33</v>
      </c>
      <c r="H3178" t="s">
        <v>24</v>
      </c>
      <c r="I3178" s="6">
        <v>62000</v>
      </c>
      <c r="J3178" s="8" t="str">
        <f t="shared" si="295"/>
        <v>HIGH</v>
      </c>
      <c r="K3178" t="s">
        <v>29</v>
      </c>
      <c r="L3178" t="s">
        <v>25</v>
      </c>
      <c r="M3178" s="13">
        <v>0.23730000000000001</v>
      </c>
      <c r="N3178" s="13">
        <v>23.73</v>
      </c>
      <c r="O3178">
        <v>665</v>
      </c>
      <c r="P3178">
        <v>669</v>
      </c>
      <c r="Q3178">
        <f t="shared" si="296"/>
        <v>667</v>
      </c>
      <c r="R3178" s="8" t="str">
        <f t="shared" si="297"/>
        <v>FAIR</v>
      </c>
      <c r="S3178">
        <f t="shared" si="294"/>
        <v>1</v>
      </c>
      <c r="T3178" s="8" t="str">
        <f t="shared" si="298"/>
        <v>HIGH</v>
      </c>
      <c r="U3178" s="8" t="str">
        <f t="shared" si="299"/>
        <v>High DTI / Low Income / Low FICO</v>
      </c>
    </row>
    <row r="3179" spans="1:21" x14ac:dyDescent="0.3">
      <c r="A3179">
        <v>65936952</v>
      </c>
      <c r="B3179" s="6">
        <v>11325</v>
      </c>
      <c r="C3179" t="s">
        <v>26</v>
      </c>
      <c r="D3179" s="4">
        <v>0.10640000000000001</v>
      </c>
      <c r="E3179" t="s">
        <v>34</v>
      </c>
      <c r="F3179" t="s">
        <v>49</v>
      </c>
      <c r="H3179" t="s">
        <v>37</v>
      </c>
      <c r="I3179" s="6">
        <v>33600</v>
      </c>
      <c r="J3179" s="8" t="str">
        <f t="shared" si="295"/>
        <v>LOW</v>
      </c>
      <c r="K3179" t="s">
        <v>29</v>
      </c>
      <c r="L3179" t="s">
        <v>20</v>
      </c>
      <c r="M3179" s="13">
        <v>8.0700000000000008E-2</v>
      </c>
      <c r="N3179" s="13">
        <v>8.07</v>
      </c>
      <c r="O3179">
        <v>685</v>
      </c>
      <c r="P3179">
        <v>689</v>
      </c>
      <c r="Q3179">
        <f t="shared" si="296"/>
        <v>687</v>
      </c>
      <c r="R3179" s="8" t="str">
        <f t="shared" si="297"/>
        <v>FAIR</v>
      </c>
      <c r="S3179">
        <f t="shared" si="294"/>
        <v>1</v>
      </c>
      <c r="T3179" s="8" t="str">
        <f t="shared" si="298"/>
        <v>HIGH</v>
      </c>
      <c r="U3179" s="8" t="str">
        <f t="shared" si="299"/>
        <v>High DTI / Low Income / Low FICO</v>
      </c>
    </row>
    <row r="3180" spans="1:21" x14ac:dyDescent="0.3">
      <c r="A3180">
        <v>63949415</v>
      </c>
      <c r="B3180" s="6">
        <v>8500</v>
      </c>
      <c r="C3180" t="s">
        <v>26</v>
      </c>
      <c r="D3180" s="4">
        <v>0.1318</v>
      </c>
      <c r="E3180" t="s">
        <v>21</v>
      </c>
      <c r="F3180" t="s">
        <v>32</v>
      </c>
      <c r="G3180" t="s">
        <v>33</v>
      </c>
      <c r="H3180" t="s">
        <v>24</v>
      </c>
      <c r="I3180" s="6">
        <v>82000</v>
      </c>
      <c r="J3180" s="8" t="str">
        <f t="shared" si="295"/>
        <v>HIGH</v>
      </c>
      <c r="K3180" t="s">
        <v>29</v>
      </c>
      <c r="L3180" t="s">
        <v>59</v>
      </c>
      <c r="M3180" s="13">
        <v>0.28489999999999999</v>
      </c>
      <c r="N3180" s="13">
        <v>28.49</v>
      </c>
      <c r="O3180">
        <v>685</v>
      </c>
      <c r="P3180">
        <v>689</v>
      </c>
      <c r="Q3180">
        <f t="shared" si="296"/>
        <v>687</v>
      </c>
      <c r="R3180" s="8" t="str">
        <f t="shared" si="297"/>
        <v>FAIR</v>
      </c>
      <c r="S3180">
        <f t="shared" si="294"/>
        <v>1</v>
      </c>
      <c r="T3180" s="8" t="str">
        <f t="shared" si="298"/>
        <v>HIGH</v>
      </c>
      <c r="U3180" s="8" t="str">
        <f t="shared" si="299"/>
        <v>High DTI / Low Income / Low FICO</v>
      </c>
    </row>
    <row r="3181" spans="1:21" x14ac:dyDescent="0.3">
      <c r="A3181">
        <v>67045226</v>
      </c>
      <c r="B3181" s="6">
        <v>18000</v>
      </c>
      <c r="C3181" t="s">
        <v>14</v>
      </c>
      <c r="D3181" s="4">
        <v>0.13669999999999999</v>
      </c>
      <c r="E3181" t="s">
        <v>21</v>
      </c>
      <c r="F3181" t="s">
        <v>30</v>
      </c>
      <c r="G3181" t="s">
        <v>17</v>
      </c>
      <c r="H3181" t="s">
        <v>37</v>
      </c>
      <c r="I3181" s="6">
        <v>82500</v>
      </c>
      <c r="J3181" s="8" t="str">
        <f t="shared" si="295"/>
        <v>HIGH</v>
      </c>
      <c r="K3181" t="s">
        <v>29</v>
      </c>
      <c r="L3181" t="s">
        <v>20</v>
      </c>
      <c r="M3181" s="13">
        <v>0.30579999999999996</v>
      </c>
      <c r="N3181" s="13">
        <v>30.579999999999995</v>
      </c>
      <c r="O3181">
        <v>675</v>
      </c>
      <c r="P3181">
        <v>679</v>
      </c>
      <c r="Q3181">
        <f t="shared" si="296"/>
        <v>677</v>
      </c>
      <c r="R3181" s="8" t="str">
        <f t="shared" si="297"/>
        <v>FAIR</v>
      </c>
      <c r="S3181">
        <f t="shared" si="294"/>
        <v>1</v>
      </c>
      <c r="T3181" s="8" t="str">
        <f t="shared" si="298"/>
        <v>HIGH</v>
      </c>
      <c r="U3181" s="8" t="str">
        <f t="shared" si="299"/>
        <v>High DTI / Low Income / Low FICO</v>
      </c>
    </row>
    <row r="3182" spans="1:21" x14ac:dyDescent="0.3">
      <c r="A3182">
        <v>65068119</v>
      </c>
      <c r="B3182" s="6">
        <v>6400</v>
      </c>
      <c r="C3182" t="s">
        <v>26</v>
      </c>
      <c r="D3182" s="4">
        <v>8.1799999999999998E-2</v>
      </c>
      <c r="E3182" t="s">
        <v>34</v>
      </c>
      <c r="F3182" t="s">
        <v>35</v>
      </c>
      <c r="G3182" t="s">
        <v>33</v>
      </c>
      <c r="H3182" t="s">
        <v>37</v>
      </c>
      <c r="I3182" s="6">
        <v>108000</v>
      </c>
      <c r="J3182" s="8" t="str">
        <f t="shared" si="295"/>
        <v>HIGH</v>
      </c>
      <c r="K3182" t="s">
        <v>29</v>
      </c>
      <c r="L3182" t="s">
        <v>25</v>
      </c>
      <c r="M3182" s="13">
        <v>0.1628</v>
      </c>
      <c r="N3182" s="13">
        <v>16.28</v>
      </c>
      <c r="O3182">
        <v>660</v>
      </c>
      <c r="P3182">
        <v>664</v>
      </c>
      <c r="Q3182">
        <f t="shared" si="296"/>
        <v>662</v>
      </c>
      <c r="R3182" s="8" t="str">
        <f t="shared" si="297"/>
        <v>FAIR</v>
      </c>
      <c r="S3182">
        <f t="shared" si="294"/>
        <v>2</v>
      </c>
      <c r="T3182" s="8" t="str">
        <f t="shared" si="298"/>
        <v>MEDIUM</v>
      </c>
      <c r="U3182" s="8" t="str">
        <f t="shared" si="299"/>
        <v>Moderate DTI/Income/FICO</v>
      </c>
    </row>
    <row r="3183" spans="1:21" x14ac:dyDescent="0.3">
      <c r="A3183">
        <v>63084569</v>
      </c>
      <c r="B3183" s="6">
        <v>8000</v>
      </c>
      <c r="C3183" t="s">
        <v>26</v>
      </c>
      <c r="D3183" s="4">
        <v>0.1333</v>
      </c>
      <c r="E3183" t="s">
        <v>21</v>
      </c>
      <c r="F3183" t="s">
        <v>32</v>
      </c>
      <c r="G3183" t="s">
        <v>36</v>
      </c>
      <c r="H3183" t="s">
        <v>37</v>
      </c>
      <c r="I3183" s="6">
        <v>35000</v>
      </c>
      <c r="J3183" s="8" t="str">
        <f t="shared" si="295"/>
        <v>LOW</v>
      </c>
      <c r="K3183" t="s">
        <v>29</v>
      </c>
      <c r="L3183" t="s">
        <v>77</v>
      </c>
      <c r="M3183" s="13">
        <v>0.2545</v>
      </c>
      <c r="N3183" s="13">
        <v>25.45</v>
      </c>
      <c r="O3183">
        <v>665</v>
      </c>
      <c r="P3183">
        <v>669</v>
      </c>
      <c r="Q3183">
        <f t="shared" si="296"/>
        <v>667</v>
      </c>
      <c r="R3183" s="8" t="str">
        <f t="shared" si="297"/>
        <v>FAIR</v>
      </c>
      <c r="S3183">
        <f t="shared" si="294"/>
        <v>1</v>
      </c>
      <c r="T3183" s="8" t="str">
        <f t="shared" si="298"/>
        <v>HIGH</v>
      </c>
      <c r="U3183" s="8" t="str">
        <f t="shared" si="299"/>
        <v>High DTI / Low Income / Low FICO</v>
      </c>
    </row>
    <row r="3184" spans="1:21" x14ac:dyDescent="0.3">
      <c r="A3184">
        <v>67605435</v>
      </c>
      <c r="B3184" s="6">
        <v>25500</v>
      </c>
      <c r="C3184" t="s">
        <v>26</v>
      </c>
      <c r="D3184" s="4">
        <v>7.2599999999999998E-2</v>
      </c>
      <c r="E3184" t="s">
        <v>45</v>
      </c>
      <c r="F3184" t="s">
        <v>61</v>
      </c>
      <c r="G3184" t="s">
        <v>33</v>
      </c>
      <c r="H3184" t="s">
        <v>37</v>
      </c>
      <c r="I3184" s="6">
        <v>120000</v>
      </c>
      <c r="J3184" s="8" t="str">
        <f t="shared" si="295"/>
        <v>HIGH</v>
      </c>
      <c r="K3184" t="s">
        <v>29</v>
      </c>
      <c r="L3184" t="s">
        <v>20</v>
      </c>
      <c r="M3184" s="13">
        <v>0.18770000000000001</v>
      </c>
      <c r="N3184" s="13">
        <v>18.77</v>
      </c>
      <c r="O3184">
        <v>775</v>
      </c>
      <c r="P3184">
        <v>779</v>
      </c>
      <c r="Q3184">
        <f t="shared" si="296"/>
        <v>777</v>
      </c>
      <c r="R3184" s="8" t="str">
        <f t="shared" si="297"/>
        <v>GOOD</v>
      </c>
      <c r="S3184">
        <f t="shared" si="294"/>
        <v>2</v>
      </c>
      <c r="T3184" s="8" t="str">
        <f t="shared" si="298"/>
        <v>MEDIUM</v>
      </c>
      <c r="U3184" s="8" t="str">
        <f t="shared" si="299"/>
        <v>Moderate DTI/Income/FICO</v>
      </c>
    </row>
    <row r="3185" spans="1:21" x14ac:dyDescent="0.3">
      <c r="A3185">
        <v>67347487</v>
      </c>
      <c r="B3185" s="6">
        <v>12000</v>
      </c>
      <c r="C3185" t="s">
        <v>14</v>
      </c>
      <c r="D3185" s="4">
        <v>0.14480000000000001</v>
      </c>
      <c r="E3185" t="s">
        <v>21</v>
      </c>
      <c r="F3185" t="s">
        <v>56</v>
      </c>
      <c r="G3185" t="s">
        <v>23</v>
      </c>
      <c r="H3185" t="s">
        <v>37</v>
      </c>
      <c r="I3185" s="6">
        <v>41000</v>
      </c>
      <c r="J3185" s="8" t="str">
        <f t="shared" si="295"/>
        <v>MEDIUM</v>
      </c>
      <c r="K3185" t="s">
        <v>19</v>
      </c>
      <c r="L3185" t="s">
        <v>20</v>
      </c>
      <c r="M3185" s="13">
        <v>0.1996</v>
      </c>
      <c r="N3185" s="13">
        <v>19.96</v>
      </c>
      <c r="O3185">
        <v>700</v>
      </c>
      <c r="P3185">
        <v>704</v>
      </c>
      <c r="Q3185">
        <f t="shared" si="296"/>
        <v>702</v>
      </c>
      <c r="R3185" s="8" t="str">
        <f t="shared" si="297"/>
        <v>GOOD</v>
      </c>
      <c r="S3185">
        <f t="shared" si="294"/>
        <v>2</v>
      </c>
      <c r="T3185" s="8" t="str">
        <f t="shared" si="298"/>
        <v>MEDIUM</v>
      </c>
      <c r="U3185" s="8" t="str">
        <f t="shared" si="299"/>
        <v>Moderate DTI/Income/FICO</v>
      </c>
    </row>
    <row r="3186" spans="1:21" x14ac:dyDescent="0.3">
      <c r="A3186">
        <v>63486545</v>
      </c>
      <c r="B3186" s="6">
        <v>8000</v>
      </c>
      <c r="C3186" t="s">
        <v>26</v>
      </c>
      <c r="D3186" s="4">
        <v>0.1229</v>
      </c>
      <c r="E3186" t="s">
        <v>21</v>
      </c>
      <c r="F3186" t="s">
        <v>40</v>
      </c>
      <c r="G3186" t="s">
        <v>50</v>
      </c>
      <c r="H3186" t="s">
        <v>37</v>
      </c>
      <c r="I3186" s="6">
        <v>30000</v>
      </c>
      <c r="J3186" s="8" t="str">
        <f t="shared" si="295"/>
        <v>LOW</v>
      </c>
      <c r="K3186" t="s">
        <v>48</v>
      </c>
      <c r="L3186" t="s">
        <v>20</v>
      </c>
      <c r="M3186" s="13">
        <v>7.8E-2</v>
      </c>
      <c r="N3186" s="13">
        <v>7.8</v>
      </c>
      <c r="O3186">
        <v>695</v>
      </c>
      <c r="P3186">
        <v>699</v>
      </c>
      <c r="Q3186">
        <f t="shared" si="296"/>
        <v>697</v>
      </c>
      <c r="R3186" s="8" t="str">
        <f t="shared" si="297"/>
        <v>FAIR</v>
      </c>
      <c r="S3186">
        <f t="shared" si="294"/>
        <v>1</v>
      </c>
      <c r="T3186" s="8" t="str">
        <f t="shared" si="298"/>
        <v>HIGH</v>
      </c>
      <c r="U3186" s="8" t="str">
        <f t="shared" si="299"/>
        <v>High DTI / Low Income / Low FICO</v>
      </c>
    </row>
    <row r="3187" spans="1:21" x14ac:dyDescent="0.3">
      <c r="A3187">
        <v>66632628</v>
      </c>
      <c r="B3187" s="6">
        <v>15000</v>
      </c>
      <c r="C3187" t="s">
        <v>26</v>
      </c>
      <c r="D3187" s="4">
        <v>9.1700000000000004E-2</v>
      </c>
      <c r="E3187" t="s">
        <v>34</v>
      </c>
      <c r="F3187" t="s">
        <v>68</v>
      </c>
      <c r="G3187" t="s">
        <v>60</v>
      </c>
      <c r="H3187" t="s">
        <v>24</v>
      </c>
      <c r="I3187" s="6">
        <v>55000</v>
      </c>
      <c r="J3187" s="8" t="str">
        <f t="shared" si="295"/>
        <v>MEDIUM</v>
      </c>
      <c r="K3187" t="s">
        <v>29</v>
      </c>
      <c r="L3187" t="s">
        <v>20</v>
      </c>
      <c r="M3187" s="13">
        <v>0.18489999999999998</v>
      </c>
      <c r="N3187" s="13">
        <v>18.489999999999998</v>
      </c>
      <c r="O3187">
        <v>685</v>
      </c>
      <c r="P3187">
        <v>689</v>
      </c>
      <c r="Q3187">
        <f t="shared" si="296"/>
        <v>687</v>
      </c>
      <c r="R3187" s="8" t="str">
        <f t="shared" si="297"/>
        <v>FAIR</v>
      </c>
      <c r="S3187">
        <f t="shared" si="294"/>
        <v>2</v>
      </c>
      <c r="T3187" s="8" t="str">
        <f t="shared" si="298"/>
        <v>MEDIUM</v>
      </c>
      <c r="U3187" s="8" t="str">
        <f t="shared" si="299"/>
        <v>Moderate DTI/Income/FICO</v>
      </c>
    </row>
    <row r="3188" spans="1:21" x14ac:dyDescent="0.3">
      <c r="A3188">
        <v>65837230</v>
      </c>
      <c r="B3188" s="6">
        <v>7200</v>
      </c>
      <c r="C3188" t="s">
        <v>26</v>
      </c>
      <c r="D3188" s="4">
        <v>0.11220000000000001</v>
      </c>
      <c r="E3188" t="s">
        <v>34</v>
      </c>
      <c r="F3188" t="s">
        <v>54</v>
      </c>
      <c r="G3188" t="s">
        <v>33</v>
      </c>
      <c r="H3188" t="s">
        <v>37</v>
      </c>
      <c r="I3188" s="6">
        <v>40000</v>
      </c>
      <c r="J3188" s="8" t="str">
        <f t="shared" si="295"/>
        <v>LOW</v>
      </c>
      <c r="K3188" t="s">
        <v>29</v>
      </c>
      <c r="L3188" t="s">
        <v>25</v>
      </c>
      <c r="M3188" s="13">
        <v>0.10779999999999999</v>
      </c>
      <c r="N3188" s="13">
        <v>10.78</v>
      </c>
      <c r="O3188">
        <v>660</v>
      </c>
      <c r="P3188">
        <v>664</v>
      </c>
      <c r="Q3188">
        <f t="shared" si="296"/>
        <v>662</v>
      </c>
      <c r="R3188" s="8" t="str">
        <f t="shared" si="297"/>
        <v>FAIR</v>
      </c>
      <c r="S3188">
        <f t="shared" si="294"/>
        <v>1</v>
      </c>
      <c r="T3188" s="8" t="str">
        <f t="shared" si="298"/>
        <v>HIGH</v>
      </c>
      <c r="U3188" s="8" t="str">
        <f t="shared" si="299"/>
        <v>High DTI / Low Income / Low FICO</v>
      </c>
    </row>
    <row r="3189" spans="1:21" x14ac:dyDescent="0.3">
      <c r="A3189">
        <v>62439918</v>
      </c>
      <c r="B3189" s="6">
        <v>20000</v>
      </c>
      <c r="C3189" t="s">
        <v>14</v>
      </c>
      <c r="D3189" s="4">
        <v>0.1855</v>
      </c>
      <c r="E3189" t="s">
        <v>43</v>
      </c>
      <c r="F3189" t="s">
        <v>70</v>
      </c>
      <c r="G3189" t="s">
        <v>50</v>
      </c>
      <c r="H3189" t="s">
        <v>24</v>
      </c>
      <c r="I3189" s="6">
        <v>53000</v>
      </c>
      <c r="J3189" s="8" t="str">
        <f t="shared" si="295"/>
        <v>MEDIUM</v>
      </c>
      <c r="K3189" t="s">
        <v>29</v>
      </c>
      <c r="L3189" t="s">
        <v>20</v>
      </c>
      <c r="M3189" s="13">
        <v>0.14810000000000001</v>
      </c>
      <c r="N3189" s="13">
        <v>14.81</v>
      </c>
      <c r="O3189">
        <v>685</v>
      </c>
      <c r="P3189">
        <v>689</v>
      </c>
      <c r="Q3189">
        <f t="shared" si="296"/>
        <v>687</v>
      </c>
      <c r="R3189" s="8" t="str">
        <f t="shared" si="297"/>
        <v>FAIR</v>
      </c>
      <c r="S3189">
        <f t="shared" si="294"/>
        <v>2</v>
      </c>
      <c r="T3189" s="8" t="str">
        <f t="shared" si="298"/>
        <v>MEDIUM</v>
      </c>
      <c r="U3189" s="8" t="str">
        <f t="shared" si="299"/>
        <v>Moderate DTI/Income/FICO</v>
      </c>
    </row>
    <row r="3190" spans="1:21" x14ac:dyDescent="0.3">
      <c r="A3190">
        <v>66510498</v>
      </c>
      <c r="B3190" s="6">
        <v>35000</v>
      </c>
      <c r="C3190" t="s">
        <v>14</v>
      </c>
      <c r="D3190" s="4">
        <v>0.19989999999999999</v>
      </c>
      <c r="E3190" t="s">
        <v>43</v>
      </c>
      <c r="F3190" t="s">
        <v>44</v>
      </c>
      <c r="G3190" t="s">
        <v>28</v>
      </c>
      <c r="H3190" t="s">
        <v>24</v>
      </c>
      <c r="I3190" s="6">
        <v>120000</v>
      </c>
      <c r="J3190" s="8" t="str">
        <f t="shared" si="295"/>
        <v>HIGH</v>
      </c>
      <c r="K3190" t="s">
        <v>19</v>
      </c>
      <c r="L3190" t="s">
        <v>20</v>
      </c>
      <c r="M3190" s="13">
        <v>0.125</v>
      </c>
      <c r="N3190" s="13">
        <v>12.5</v>
      </c>
      <c r="O3190">
        <v>675</v>
      </c>
      <c r="P3190">
        <v>679</v>
      </c>
      <c r="Q3190">
        <f t="shared" si="296"/>
        <v>677</v>
      </c>
      <c r="R3190" s="8" t="str">
        <f t="shared" si="297"/>
        <v>FAIR</v>
      </c>
      <c r="S3190">
        <f t="shared" si="294"/>
        <v>2</v>
      </c>
      <c r="T3190" s="8" t="str">
        <f t="shared" si="298"/>
        <v>MEDIUM</v>
      </c>
      <c r="U3190" s="8" t="str">
        <f t="shared" si="299"/>
        <v>Moderate DTI/Income/FICO</v>
      </c>
    </row>
    <row r="3191" spans="1:21" x14ac:dyDescent="0.3">
      <c r="A3191">
        <v>63448394</v>
      </c>
      <c r="B3191" s="6">
        <v>21600</v>
      </c>
      <c r="C3191" t="s">
        <v>14</v>
      </c>
      <c r="D3191" s="4">
        <v>0.1399</v>
      </c>
      <c r="E3191" t="s">
        <v>21</v>
      </c>
      <c r="F3191" t="s">
        <v>30</v>
      </c>
      <c r="G3191" t="s">
        <v>33</v>
      </c>
      <c r="H3191" t="s">
        <v>24</v>
      </c>
      <c r="I3191" s="6">
        <v>77800</v>
      </c>
      <c r="J3191" s="8" t="str">
        <f t="shared" si="295"/>
        <v>HIGH</v>
      </c>
      <c r="K3191" t="s">
        <v>19</v>
      </c>
      <c r="L3191" t="s">
        <v>25</v>
      </c>
      <c r="M3191" s="13">
        <v>0.16339999999999999</v>
      </c>
      <c r="N3191" s="13">
        <v>16.34</v>
      </c>
      <c r="O3191">
        <v>675</v>
      </c>
      <c r="P3191">
        <v>679</v>
      </c>
      <c r="Q3191">
        <f t="shared" si="296"/>
        <v>677</v>
      </c>
      <c r="R3191" s="8" t="str">
        <f t="shared" si="297"/>
        <v>FAIR</v>
      </c>
      <c r="S3191">
        <f t="shared" si="294"/>
        <v>2</v>
      </c>
      <c r="T3191" s="8" t="str">
        <f t="shared" si="298"/>
        <v>MEDIUM</v>
      </c>
      <c r="U3191" s="8" t="str">
        <f t="shared" si="299"/>
        <v>Moderate DTI/Income/FICO</v>
      </c>
    </row>
    <row r="3192" spans="1:21" x14ac:dyDescent="0.3">
      <c r="A3192">
        <v>63958308</v>
      </c>
      <c r="B3192" s="6">
        <v>12000</v>
      </c>
      <c r="C3192" t="s">
        <v>26</v>
      </c>
      <c r="D3192" s="4">
        <v>7.8899999999999998E-2</v>
      </c>
      <c r="E3192" t="s">
        <v>45</v>
      </c>
      <c r="F3192" t="s">
        <v>64</v>
      </c>
      <c r="G3192" t="s">
        <v>33</v>
      </c>
      <c r="H3192" t="s">
        <v>18</v>
      </c>
      <c r="I3192" s="6">
        <v>50000</v>
      </c>
      <c r="J3192" s="8" t="str">
        <f t="shared" si="295"/>
        <v>MEDIUM</v>
      </c>
      <c r="K3192" t="s">
        <v>29</v>
      </c>
      <c r="L3192" t="s">
        <v>25</v>
      </c>
      <c r="M3192" s="13">
        <v>0.33250000000000002</v>
      </c>
      <c r="N3192" s="13">
        <v>33.25</v>
      </c>
      <c r="O3192">
        <v>705</v>
      </c>
      <c r="P3192">
        <v>709</v>
      </c>
      <c r="Q3192">
        <f t="shared" si="296"/>
        <v>707</v>
      </c>
      <c r="R3192" s="8" t="str">
        <f t="shared" si="297"/>
        <v>GOOD</v>
      </c>
      <c r="S3192">
        <f t="shared" si="294"/>
        <v>1</v>
      </c>
      <c r="T3192" s="8" t="str">
        <f t="shared" si="298"/>
        <v>HIGH</v>
      </c>
      <c r="U3192" s="8" t="str">
        <f t="shared" si="299"/>
        <v>High DTI / Low Income / Low FICO</v>
      </c>
    </row>
    <row r="3193" spans="1:21" x14ac:dyDescent="0.3">
      <c r="A3193">
        <v>65697522</v>
      </c>
      <c r="B3193" s="6">
        <v>10000</v>
      </c>
      <c r="C3193" t="s">
        <v>14</v>
      </c>
      <c r="D3193" s="4">
        <v>0.17859999999999998</v>
      </c>
      <c r="E3193" t="s">
        <v>15</v>
      </c>
      <c r="F3193" t="s">
        <v>51</v>
      </c>
      <c r="G3193" t="s">
        <v>23</v>
      </c>
      <c r="H3193" t="s">
        <v>37</v>
      </c>
      <c r="I3193" s="6">
        <v>68000</v>
      </c>
      <c r="J3193" s="8" t="str">
        <f t="shared" si="295"/>
        <v>HIGH</v>
      </c>
      <c r="K3193" t="s">
        <v>19</v>
      </c>
      <c r="L3193" t="s">
        <v>31</v>
      </c>
      <c r="M3193" s="13">
        <v>0.26690000000000003</v>
      </c>
      <c r="N3193" s="13">
        <v>26.69</v>
      </c>
      <c r="O3193">
        <v>660</v>
      </c>
      <c r="P3193">
        <v>664</v>
      </c>
      <c r="Q3193">
        <f t="shared" si="296"/>
        <v>662</v>
      </c>
      <c r="R3193" s="8" t="str">
        <f t="shared" si="297"/>
        <v>FAIR</v>
      </c>
      <c r="S3193">
        <f t="shared" si="294"/>
        <v>1</v>
      </c>
      <c r="T3193" s="8" t="str">
        <f t="shared" si="298"/>
        <v>HIGH</v>
      </c>
      <c r="U3193" s="8" t="str">
        <f t="shared" si="299"/>
        <v>High DTI / Low Income / Low FICO</v>
      </c>
    </row>
    <row r="3194" spans="1:21" x14ac:dyDescent="0.3">
      <c r="A3194">
        <v>63438495</v>
      </c>
      <c r="B3194" s="6">
        <v>12000</v>
      </c>
      <c r="C3194" t="s">
        <v>26</v>
      </c>
      <c r="D3194" s="4">
        <v>5.3200000000000004E-2</v>
      </c>
      <c r="E3194" t="s">
        <v>45</v>
      </c>
      <c r="F3194" t="s">
        <v>57</v>
      </c>
      <c r="G3194" t="s">
        <v>36</v>
      </c>
      <c r="H3194" t="s">
        <v>37</v>
      </c>
      <c r="I3194" s="6">
        <v>45000</v>
      </c>
      <c r="J3194" s="8" t="str">
        <f t="shared" si="295"/>
        <v>MEDIUM</v>
      </c>
      <c r="K3194" t="s">
        <v>29</v>
      </c>
      <c r="L3194" t="s">
        <v>20</v>
      </c>
      <c r="M3194" s="13">
        <v>0.17710000000000001</v>
      </c>
      <c r="N3194" s="13">
        <v>17.71</v>
      </c>
      <c r="O3194">
        <v>715</v>
      </c>
      <c r="P3194">
        <v>719</v>
      </c>
      <c r="Q3194">
        <f t="shared" si="296"/>
        <v>717</v>
      </c>
      <c r="R3194" s="8" t="str">
        <f t="shared" si="297"/>
        <v>GOOD</v>
      </c>
      <c r="S3194">
        <f t="shared" si="294"/>
        <v>2</v>
      </c>
      <c r="T3194" s="8" t="str">
        <f t="shared" si="298"/>
        <v>MEDIUM</v>
      </c>
      <c r="U3194" s="8" t="str">
        <f t="shared" si="299"/>
        <v>Moderate DTI/Income/FICO</v>
      </c>
    </row>
    <row r="3195" spans="1:21" x14ac:dyDescent="0.3">
      <c r="A3195">
        <v>65653194</v>
      </c>
      <c r="B3195" s="6">
        <v>24000</v>
      </c>
      <c r="C3195" t="s">
        <v>14</v>
      </c>
      <c r="D3195" s="4">
        <v>0.12590000000000001</v>
      </c>
      <c r="E3195" t="s">
        <v>21</v>
      </c>
      <c r="F3195" t="s">
        <v>22</v>
      </c>
      <c r="G3195" t="s">
        <v>33</v>
      </c>
      <c r="H3195" t="s">
        <v>24</v>
      </c>
      <c r="I3195" s="6">
        <v>145000</v>
      </c>
      <c r="J3195" s="8" t="str">
        <f t="shared" si="295"/>
        <v>HIGH</v>
      </c>
      <c r="K3195" t="s">
        <v>19</v>
      </c>
      <c r="L3195" t="s">
        <v>31</v>
      </c>
      <c r="M3195" s="13">
        <v>0.21879999999999999</v>
      </c>
      <c r="N3195" s="13">
        <v>21.88</v>
      </c>
      <c r="O3195">
        <v>675</v>
      </c>
      <c r="P3195">
        <v>679</v>
      </c>
      <c r="Q3195">
        <f t="shared" si="296"/>
        <v>677</v>
      </c>
      <c r="R3195" s="8" t="str">
        <f t="shared" si="297"/>
        <v>FAIR</v>
      </c>
      <c r="S3195">
        <f t="shared" si="294"/>
        <v>1</v>
      </c>
      <c r="T3195" s="8" t="str">
        <f t="shared" si="298"/>
        <v>HIGH</v>
      </c>
      <c r="U3195" s="8" t="str">
        <f t="shared" si="299"/>
        <v>High DTI / Low Income / Low FICO</v>
      </c>
    </row>
    <row r="3196" spans="1:21" x14ac:dyDescent="0.3">
      <c r="A3196">
        <v>62519904</v>
      </c>
      <c r="B3196" s="6">
        <v>2200</v>
      </c>
      <c r="C3196" t="s">
        <v>26</v>
      </c>
      <c r="D3196" s="4">
        <v>7.2599999999999998E-2</v>
      </c>
      <c r="E3196" t="s">
        <v>45</v>
      </c>
      <c r="F3196" t="s">
        <v>61</v>
      </c>
      <c r="G3196" t="s">
        <v>60</v>
      </c>
      <c r="H3196" t="s">
        <v>37</v>
      </c>
      <c r="I3196" s="6">
        <v>20000</v>
      </c>
      <c r="J3196" s="8" t="str">
        <f t="shared" si="295"/>
        <v>LOW</v>
      </c>
      <c r="K3196" t="s">
        <v>29</v>
      </c>
      <c r="L3196" t="s">
        <v>25</v>
      </c>
      <c r="M3196" s="13">
        <v>0.13750000000000001</v>
      </c>
      <c r="N3196" s="13">
        <v>13.750000000000002</v>
      </c>
      <c r="O3196">
        <v>730</v>
      </c>
      <c r="P3196">
        <v>734</v>
      </c>
      <c r="Q3196">
        <f t="shared" si="296"/>
        <v>732</v>
      </c>
      <c r="R3196" s="8" t="str">
        <f t="shared" si="297"/>
        <v>GOOD</v>
      </c>
      <c r="S3196">
        <f t="shared" si="294"/>
        <v>1</v>
      </c>
      <c r="T3196" s="8" t="str">
        <f t="shared" si="298"/>
        <v>HIGH</v>
      </c>
      <c r="U3196" s="8" t="str">
        <f t="shared" si="299"/>
        <v>High DTI / Low Income / Low FICO</v>
      </c>
    </row>
    <row r="3197" spans="1:21" x14ac:dyDescent="0.3">
      <c r="A3197">
        <v>65304243</v>
      </c>
      <c r="B3197" s="6">
        <v>28000</v>
      </c>
      <c r="C3197" t="s">
        <v>26</v>
      </c>
      <c r="D3197" s="4">
        <v>7.2599999999999998E-2</v>
      </c>
      <c r="E3197" t="s">
        <v>45</v>
      </c>
      <c r="F3197" t="s">
        <v>61</v>
      </c>
      <c r="G3197" t="s">
        <v>69</v>
      </c>
      <c r="H3197" t="s">
        <v>24</v>
      </c>
      <c r="I3197" s="6">
        <v>107000</v>
      </c>
      <c r="J3197" s="8" t="str">
        <f t="shared" si="295"/>
        <v>HIGH</v>
      </c>
      <c r="K3197" t="s">
        <v>29</v>
      </c>
      <c r="L3197" t="s">
        <v>25</v>
      </c>
      <c r="M3197" s="13">
        <v>8.1099999999999992E-2</v>
      </c>
      <c r="N3197" s="13">
        <v>8.11</v>
      </c>
      <c r="O3197">
        <v>690</v>
      </c>
      <c r="P3197">
        <v>694</v>
      </c>
      <c r="Q3197">
        <f t="shared" si="296"/>
        <v>692</v>
      </c>
      <c r="R3197" s="8" t="str">
        <f t="shared" si="297"/>
        <v>FAIR</v>
      </c>
      <c r="S3197">
        <f t="shared" si="294"/>
        <v>2</v>
      </c>
      <c r="T3197" s="8" t="str">
        <f t="shared" si="298"/>
        <v>MEDIUM</v>
      </c>
      <c r="U3197" s="8" t="str">
        <f t="shared" si="299"/>
        <v>Moderate DTI/Income/FICO</v>
      </c>
    </row>
    <row r="3198" spans="1:21" x14ac:dyDescent="0.3">
      <c r="A3198">
        <v>65108081</v>
      </c>
      <c r="B3198" s="6">
        <v>4800</v>
      </c>
      <c r="C3198" t="s">
        <v>26</v>
      </c>
      <c r="D3198" s="4">
        <v>8.1799999999999998E-2</v>
      </c>
      <c r="E3198" t="s">
        <v>34</v>
      </c>
      <c r="F3198" t="s">
        <v>35</v>
      </c>
      <c r="G3198" t="s">
        <v>72</v>
      </c>
      <c r="H3198" t="s">
        <v>24</v>
      </c>
      <c r="I3198" s="6">
        <v>36000</v>
      </c>
      <c r="J3198" s="8" t="str">
        <f t="shared" si="295"/>
        <v>LOW</v>
      </c>
      <c r="K3198" t="s">
        <v>29</v>
      </c>
      <c r="L3198" t="s">
        <v>20</v>
      </c>
      <c r="M3198" s="13">
        <v>0.1525</v>
      </c>
      <c r="N3198" s="13">
        <v>15.25</v>
      </c>
      <c r="O3198">
        <v>715</v>
      </c>
      <c r="P3198">
        <v>719</v>
      </c>
      <c r="Q3198">
        <f t="shared" si="296"/>
        <v>717</v>
      </c>
      <c r="R3198" s="8" t="str">
        <f t="shared" si="297"/>
        <v>GOOD</v>
      </c>
      <c r="S3198">
        <f t="shared" si="294"/>
        <v>1</v>
      </c>
      <c r="T3198" s="8" t="str">
        <f t="shared" si="298"/>
        <v>HIGH</v>
      </c>
      <c r="U3198" s="8" t="str">
        <f t="shared" si="299"/>
        <v>High DTI / Low Income / Low FICO</v>
      </c>
    </row>
    <row r="3199" spans="1:21" x14ac:dyDescent="0.3">
      <c r="A3199">
        <v>67338449</v>
      </c>
      <c r="B3199" s="6">
        <v>11200</v>
      </c>
      <c r="C3199" t="s">
        <v>14</v>
      </c>
      <c r="D3199" s="4">
        <v>0.182</v>
      </c>
      <c r="E3199" t="s">
        <v>43</v>
      </c>
      <c r="F3199" t="s">
        <v>65</v>
      </c>
      <c r="G3199" t="s">
        <v>33</v>
      </c>
      <c r="H3199" t="s">
        <v>24</v>
      </c>
      <c r="I3199" s="6">
        <v>45000</v>
      </c>
      <c r="J3199" s="8" t="str">
        <f t="shared" si="295"/>
        <v>MEDIUM</v>
      </c>
      <c r="K3199" t="s">
        <v>29</v>
      </c>
      <c r="L3199" t="s">
        <v>31</v>
      </c>
      <c r="M3199" s="13">
        <v>0.23600000000000002</v>
      </c>
      <c r="N3199" s="13">
        <v>23.6</v>
      </c>
      <c r="O3199">
        <v>670</v>
      </c>
      <c r="P3199">
        <v>674</v>
      </c>
      <c r="Q3199">
        <f t="shared" si="296"/>
        <v>672</v>
      </c>
      <c r="R3199" s="8" t="str">
        <f t="shared" si="297"/>
        <v>FAIR</v>
      </c>
      <c r="S3199">
        <f t="shared" si="294"/>
        <v>1</v>
      </c>
      <c r="T3199" s="8" t="str">
        <f t="shared" si="298"/>
        <v>HIGH</v>
      </c>
      <c r="U3199" s="8" t="str">
        <f t="shared" si="299"/>
        <v>High DTI / Low Income / Low FICO</v>
      </c>
    </row>
    <row r="3200" spans="1:21" x14ac:dyDescent="0.3">
      <c r="A3200">
        <v>63014362</v>
      </c>
      <c r="B3200" s="6">
        <v>16500</v>
      </c>
      <c r="C3200" t="s">
        <v>26</v>
      </c>
      <c r="D3200" s="4">
        <v>6.8900000000000003E-2</v>
      </c>
      <c r="E3200" t="s">
        <v>45</v>
      </c>
      <c r="F3200" t="s">
        <v>46</v>
      </c>
      <c r="G3200" t="s">
        <v>33</v>
      </c>
      <c r="H3200" t="s">
        <v>24</v>
      </c>
      <c r="I3200" s="6">
        <v>120000</v>
      </c>
      <c r="J3200" s="8" t="str">
        <f t="shared" si="295"/>
        <v>HIGH</v>
      </c>
      <c r="K3200" t="s">
        <v>29</v>
      </c>
      <c r="L3200" t="s">
        <v>25</v>
      </c>
      <c r="M3200" s="13">
        <v>0.24429999999999999</v>
      </c>
      <c r="N3200" s="13">
        <v>24.43</v>
      </c>
      <c r="O3200">
        <v>700</v>
      </c>
      <c r="P3200">
        <v>704</v>
      </c>
      <c r="Q3200">
        <f t="shared" si="296"/>
        <v>702</v>
      </c>
      <c r="R3200" s="8" t="str">
        <f t="shared" si="297"/>
        <v>GOOD</v>
      </c>
      <c r="S3200">
        <f t="shared" si="294"/>
        <v>1</v>
      </c>
      <c r="T3200" s="8" t="str">
        <f t="shared" si="298"/>
        <v>HIGH</v>
      </c>
      <c r="U3200" s="8" t="str">
        <f t="shared" si="299"/>
        <v>High DTI / Low Income / Low FICO</v>
      </c>
    </row>
    <row r="3201" spans="1:21" x14ac:dyDescent="0.3">
      <c r="A3201">
        <v>68341395</v>
      </c>
      <c r="B3201" s="6">
        <v>10200</v>
      </c>
      <c r="C3201" t="s">
        <v>14</v>
      </c>
      <c r="D3201" s="4">
        <v>0.14849999999999999</v>
      </c>
      <c r="E3201" t="s">
        <v>21</v>
      </c>
      <c r="F3201" t="s">
        <v>56</v>
      </c>
      <c r="G3201" t="s">
        <v>72</v>
      </c>
      <c r="H3201" t="s">
        <v>24</v>
      </c>
      <c r="I3201" s="6">
        <v>37500</v>
      </c>
      <c r="J3201" s="8" t="str">
        <f t="shared" si="295"/>
        <v>LOW</v>
      </c>
      <c r="K3201" t="s">
        <v>74</v>
      </c>
      <c r="L3201" t="s">
        <v>20</v>
      </c>
      <c r="M3201" s="13">
        <v>0.17920000000000003</v>
      </c>
      <c r="N3201" s="13">
        <v>17.920000000000002</v>
      </c>
      <c r="O3201">
        <v>680</v>
      </c>
      <c r="P3201">
        <v>684</v>
      </c>
      <c r="Q3201">
        <f t="shared" si="296"/>
        <v>682</v>
      </c>
      <c r="R3201" s="8" t="str">
        <f t="shared" si="297"/>
        <v>FAIR</v>
      </c>
      <c r="S3201">
        <f t="shared" si="294"/>
        <v>1</v>
      </c>
      <c r="T3201" s="8" t="str">
        <f t="shared" si="298"/>
        <v>HIGH</v>
      </c>
      <c r="U3201" s="8" t="str">
        <f t="shared" si="299"/>
        <v>High DTI / Low Income / Low FICO</v>
      </c>
    </row>
    <row r="3202" spans="1:21" x14ac:dyDescent="0.3">
      <c r="A3202">
        <v>64761275</v>
      </c>
      <c r="B3202" s="6">
        <v>24000</v>
      </c>
      <c r="C3202" t="s">
        <v>14</v>
      </c>
      <c r="D3202" s="4">
        <v>9.9900000000000003E-2</v>
      </c>
      <c r="E3202" t="s">
        <v>34</v>
      </c>
      <c r="F3202" t="s">
        <v>58</v>
      </c>
      <c r="G3202" t="s">
        <v>72</v>
      </c>
      <c r="H3202" t="s">
        <v>24</v>
      </c>
      <c r="I3202" s="6">
        <v>75000</v>
      </c>
      <c r="J3202" s="8" t="str">
        <f t="shared" si="295"/>
        <v>HIGH</v>
      </c>
      <c r="K3202" t="s">
        <v>29</v>
      </c>
      <c r="L3202" t="s">
        <v>20</v>
      </c>
      <c r="M3202" s="13">
        <v>0.1893</v>
      </c>
      <c r="N3202" s="13">
        <v>18.93</v>
      </c>
      <c r="O3202">
        <v>725</v>
      </c>
      <c r="P3202">
        <v>729</v>
      </c>
      <c r="Q3202">
        <f t="shared" si="296"/>
        <v>727</v>
      </c>
      <c r="R3202" s="8" t="str">
        <f t="shared" si="297"/>
        <v>GOOD</v>
      </c>
      <c r="S3202">
        <f t="shared" ref="S3202:S3265" si="300">IF(AND(M3202&lt;0.12, I3202&gt;60000, Q3202&gt;700), 3, IF(AND(M3202&lt;0.2, I3202&gt;40000, Q3202&gt;660), 2, 1))</f>
        <v>2</v>
      </c>
      <c r="T3202" s="8" t="str">
        <f t="shared" si="298"/>
        <v>MEDIUM</v>
      </c>
      <c r="U3202" s="8" t="str">
        <f t="shared" si="299"/>
        <v>Moderate DTI/Income/FICO</v>
      </c>
    </row>
    <row r="3203" spans="1:21" x14ac:dyDescent="0.3">
      <c r="A3203">
        <v>63245263</v>
      </c>
      <c r="B3203" s="6">
        <v>12000</v>
      </c>
      <c r="C3203" t="s">
        <v>14</v>
      </c>
      <c r="D3203" s="4">
        <v>0.06</v>
      </c>
      <c r="E3203" t="s">
        <v>21</v>
      </c>
      <c r="F3203" t="s">
        <v>40</v>
      </c>
      <c r="G3203" t="s">
        <v>36</v>
      </c>
      <c r="H3203" t="s">
        <v>37</v>
      </c>
      <c r="I3203" s="6">
        <v>42000</v>
      </c>
      <c r="J3203" s="8" t="str">
        <f t="shared" ref="J3203:J3266" si="301">IF(I3203&gt;60000,"HIGH",IF(I3203&gt;40000,"MEDIUM","LOW"))</f>
        <v>MEDIUM</v>
      </c>
      <c r="K3203" t="s">
        <v>29</v>
      </c>
      <c r="L3203" t="s">
        <v>31</v>
      </c>
      <c r="M3203" s="13">
        <v>7.400000000000001E-2</v>
      </c>
      <c r="N3203" s="13">
        <v>7.4000000000000012</v>
      </c>
      <c r="O3203">
        <v>780</v>
      </c>
      <c r="P3203">
        <v>784</v>
      </c>
      <c r="Q3203">
        <f t="shared" ref="Q3203:Q3266" si="302">AVERAGE(O3203,P3203)</f>
        <v>782</v>
      </c>
      <c r="R3203" s="8" t="str">
        <f t="shared" ref="R3203:R3266" si="303">IF(Q3203&gt;700,"GOOD",IF(Q3203&gt;660,"FAIR","POOR"))</f>
        <v>GOOD</v>
      </c>
      <c r="S3203">
        <f t="shared" si="300"/>
        <v>2</v>
      </c>
      <c r="T3203" s="8" t="str">
        <f t="shared" ref="T3203:T3266" si="304">IF(S3203=3, "LOW", IF(S3203=2, "MEDIUM", "HIGH"))</f>
        <v>MEDIUM</v>
      </c>
      <c r="U3203" s="8" t="str">
        <f t="shared" ref="U3203:U3266" si="305">IF(S3203=1, "High DTI / Low Income / Low FICO", IF(S3203=2, "Moderate DTI/Income/FICO", "Strong Profile"))</f>
        <v>Moderate DTI/Income/FICO</v>
      </c>
    </row>
    <row r="3204" spans="1:21" x14ac:dyDescent="0.3">
      <c r="A3204">
        <v>68355087</v>
      </c>
      <c r="B3204" s="6">
        <v>5500</v>
      </c>
      <c r="C3204" t="s">
        <v>26</v>
      </c>
      <c r="D3204" s="4">
        <v>0.1148</v>
      </c>
      <c r="E3204" t="s">
        <v>34</v>
      </c>
      <c r="F3204" t="s">
        <v>54</v>
      </c>
      <c r="G3204" t="s">
        <v>33</v>
      </c>
      <c r="H3204" t="s">
        <v>18</v>
      </c>
      <c r="I3204" s="6">
        <v>54000</v>
      </c>
      <c r="J3204" s="8" t="str">
        <f t="shared" si="301"/>
        <v>MEDIUM</v>
      </c>
      <c r="K3204" t="s">
        <v>48</v>
      </c>
      <c r="L3204" t="s">
        <v>20</v>
      </c>
      <c r="M3204" s="13">
        <v>0.38</v>
      </c>
      <c r="N3204" s="13">
        <v>38</v>
      </c>
      <c r="O3204">
        <v>685</v>
      </c>
      <c r="P3204">
        <v>689</v>
      </c>
      <c r="Q3204">
        <f t="shared" si="302"/>
        <v>687</v>
      </c>
      <c r="R3204" s="8" t="str">
        <f t="shared" si="303"/>
        <v>FAIR</v>
      </c>
      <c r="S3204">
        <f t="shared" si="300"/>
        <v>1</v>
      </c>
      <c r="T3204" s="8" t="str">
        <f t="shared" si="304"/>
        <v>HIGH</v>
      </c>
      <c r="U3204" s="8" t="str">
        <f t="shared" si="305"/>
        <v>High DTI / Low Income / Low FICO</v>
      </c>
    </row>
    <row r="3205" spans="1:21" x14ac:dyDescent="0.3">
      <c r="A3205">
        <v>66065169</v>
      </c>
      <c r="B3205" s="6">
        <v>5100</v>
      </c>
      <c r="C3205" t="s">
        <v>26</v>
      </c>
      <c r="D3205" s="4">
        <v>8.3800000000000013E-2</v>
      </c>
      <c r="E3205" t="s">
        <v>34</v>
      </c>
      <c r="F3205" t="s">
        <v>35</v>
      </c>
      <c r="G3205" t="s">
        <v>33</v>
      </c>
      <c r="H3205" t="s">
        <v>24</v>
      </c>
      <c r="I3205" s="6">
        <v>48500</v>
      </c>
      <c r="J3205" s="8" t="str">
        <f t="shared" si="301"/>
        <v>MEDIUM</v>
      </c>
      <c r="K3205" t="s">
        <v>29</v>
      </c>
      <c r="L3205" t="s">
        <v>25</v>
      </c>
      <c r="M3205" s="13">
        <v>0.13539999999999999</v>
      </c>
      <c r="N3205" s="13">
        <v>13.54</v>
      </c>
      <c r="O3205">
        <v>665</v>
      </c>
      <c r="P3205">
        <v>669</v>
      </c>
      <c r="Q3205">
        <f t="shared" si="302"/>
        <v>667</v>
      </c>
      <c r="R3205" s="8" t="str">
        <f t="shared" si="303"/>
        <v>FAIR</v>
      </c>
      <c r="S3205">
        <f t="shared" si="300"/>
        <v>2</v>
      </c>
      <c r="T3205" s="8" t="str">
        <f t="shared" si="304"/>
        <v>MEDIUM</v>
      </c>
      <c r="U3205" s="8" t="str">
        <f t="shared" si="305"/>
        <v>Moderate DTI/Income/FICO</v>
      </c>
    </row>
    <row r="3206" spans="1:21" x14ac:dyDescent="0.3">
      <c r="A3206">
        <v>65282802</v>
      </c>
      <c r="B3206" s="6">
        <v>5000</v>
      </c>
      <c r="C3206" t="s">
        <v>26</v>
      </c>
      <c r="D3206" s="4">
        <v>0.1099</v>
      </c>
      <c r="E3206" t="s">
        <v>34</v>
      </c>
      <c r="F3206" t="s">
        <v>49</v>
      </c>
      <c r="G3206" t="s">
        <v>69</v>
      </c>
      <c r="H3206" t="s">
        <v>37</v>
      </c>
      <c r="I3206" s="6">
        <v>105000</v>
      </c>
      <c r="J3206" s="8" t="str">
        <f t="shared" si="301"/>
        <v>HIGH</v>
      </c>
      <c r="K3206" t="s">
        <v>29</v>
      </c>
      <c r="L3206" t="s">
        <v>55</v>
      </c>
      <c r="M3206" s="13">
        <v>0.20949999999999999</v>
      </c>
      <c r="N3206" s="13">
        <v>20.95</v>
      </c>
      <c r="O3206">
        <v>705</v>
      </c>
      <c r="P3206">
        <v>709</v>
      </c>
      <c r="Q3206">
        <f t="shared" si="302"/>
        <v>707</v>
      </c>
      <c r="R3206" s="8" t="str">
        <f t="shared" si="303"/>
        <v>GOOD</v>
      </c>
      <c r="S3206">
        <f t="shared" si="300"/>
        <v>1</v>
      </c>
      <c r="T3206" s="8" t="str">
        <f t="shared" si="304"/>
        <v>HIGH</v>
      </c>
      <c r="U3206" s="8" t="str">
        <f t="shared" si="305"/>
        <v>High DTI / Low Income / Low FICO</v>
      </c>
    </row>
    <row r="3207" spans="1:21" x14ac:dyDescent="0.3">
      <c r="A3207">
        <v>68242557</v>
      </c>
      <c r="B3207" s="6">
        <v>5000</v>
      </c>
      <c r="C3207" t="s">
        <v>26</v>
      </c>
      <c r="D3207" s="4">
        <v>9.1700000000000004E-2</v>
      </c>
      <c r="E3207" t="s">
        <v>34</v>
      </c>
      <c r="F3207" t="s">
        <v>68</v>
      </c>
      <c r="G3207" t="s">
        <v>33</v>
      </c>
      <c r="H3207" t="s">
        <v>24</v>
      </c>
      <c r="I3207" s="6">
        <v>55000</v>
      </c>
      <c r="J3207" s="8" t="str">
        <f t="shared" si="301"/>
        <v>MEDIUM</v>
      </c>
      <c r="K3207" t="s">
        <v>29</v>
      </c>
      <c r="L3207" t="s">
        <v>20</v>
      </c>
      <c r="M3207" s="13">
        <v>0.12390000000000001</v>
      </c>
      <c r="N3207" s="13">
        <v>12.39</v>
      </c>
      <c r="O3207">
        <v>815</v>
      </c>
      <c r="P3207">
        <v>819</v>
      </c>
      <c r="Q3207">
        <f t="shared" si="302"/>
        <v>817</v>
      </c>
      <c r="R3207" s="8" t="str">
        <f t="shared" si="303"/>
        <v>GOOD</v>
      </c>
      <c r="S3207">
        <f t="shared" si="300"/>
        <v>2</v>
      </c>
      <c r="T3207" s="8" t="str">
        <f t="shared" si="304"/>
        <v>MEDIUM</v>
      </c>
      <c r="U3207" s="8" t="str">
        <f t="shared" si="305"/>
        <v>Moderate DTI/Income/FICO</v>
      </c>
    </row>
    <row r="3208" spans="1:21" x14ac:dyDescent="0.3">
      <c r="A3208">
        <v>65058537</v>
      </c>
      <c r="B3208" s="6">
        <v>20000</v>
      </c>
      <c r="C3208" t="s">
        <v>26</v>
      </c>
      <c r="D3208" s="4">
        <v>9.9900000000000003E-2</v>
      </c>
      <c r="E3208" t="s">
        <v>34</v>
      </c>
      <c r="F3208" t="s">
        <v>58</v>
      </c>
      <c r="G3208" t="s">
        <v>33</v>
      </c>
      <c r="H3208" t="s">
        <v>24</v>
      </c>
      <c r="I3208" s="6">
        <v>56000</v>
      </c>
      <c r="J3208" s="8" t="str">
        <f t="shared" si="301"/>
        <v>MEDIUM</v>
      </c>
      <c r="K3208" t="s">
        <v>29</v>
      </c>
      <c r="L3208" t="s">
        <v>31</v>
      </c>
      <c r="M3208" s="13">
        <v>0.1166</v>
      </c>
      <c r="N3208" s="13">
        <v>11.66</v>
      </c>
      <c r="O3208">
        <v>670</v>
      </c>
      <c r="P3208">
        <v>674</v>
      </c>
      <c r="Q3208">
        <f t="shared" si="302"/>
        <v>672</v>
      </c>
      <c r="R3208" s="8" t="str">
        <f t="shared" si="303"/>
        <v>FAIR</v>
      </c>
      <c r="S3208">
        <f t="shared" si="300"/>
        <v>2</v>
      </c>
      <c r="T3208" s="8" t="str">
        <f t="shared" si="304"/>
        <v>MEDIUM</v>
      </c>
      <c r="U3208" s="8" t="str">
        <f t="shared" si="305"/>
        <v>Moderate DTI/Income/FICO</v>
      </c>
    </row>
    <row r="3209" spans="1:21" x14ac:dyDescent="0.3">
      <c r="A3209">
        <v>66054623</v>
      </c>
      <c r="B3209" s="6">
        <v>10000</v>
      </c>
      <c r="C3209" t="s">
        <v>26</v>
      </c>
      <c r="D3209" s="4">
        <v>7.8899999999999998E-2</v>
      </c>
      <c r="E3209" t="s">
        <v>45</v>
      </c>
      <c r="F3209" t="s">
        <v>64</v>
      </c>
      <c r="G3209" t="s">
        <v>33</v>
      </c>
      <c r="H3209" t="s">
        <v>24</v>
      </c>
      <c r="I3209" s="6">
        <v>90000</v>
      </c>
      <c r="J3209" s="8" t="str">
        <f t="shared" si="301"/>
        <v>HIGH</v>
      </c>
      <c r="K3209" t="s">
        <v>29</v>
      </c>
      <c r="L3209" t="s">
        <v>31</v>
      </c>
      <c r="M3209" s="13">
        <v>0.1875</v>
      </c>
      <c r="N3209" s="13">
        <v>18.75</v>
      </c>
      <c r="O3209">
        <v>740</v>
      </c>
      <c r="P3209">
        <v>744</v>
      </c>
      <c r="Q3209">
        <f t="shared" si="302"/>
        <v>742</v>
      </c>
      <c r="R3209" s="8" t="str">
        <f t="shared" si="303"/>
        <v>GOOD</v>
      </c>
      <c r="S3209">
        <f t="shared" si="300"/>
        <v>2</v>
      </c>
      <c r="T3209" s="8" t="str">
        <f t="shared" si="304"/>
        <v>MEDIUM</v>
      </c>
      <c r="U3209" s="8" t="str">
        <f t="shared" si="305"/>
        <v>Moderate DTI/Income/FICO</v>
      </c>
    </row>
    <row r="3210" spans="1:21" x14ac:dyDescent="0.3">
      <c r="A3210">
        <v>65813747</v>
      </c>
      <c r="B3210" s="6">
        <v>7000</v>
      </c>
      <c r="C3210" t="s">
        <v>26</v>
      </c>
      <c r="D3210" s="4">
        <v>0.12050000000000001</v>
      </c>
      <c r="E3210" t="s">
        <v>21</v>
      </c>
      <c r="F3210" t="s">
        <v>40</v>
      </c>
      <c r="G3210" t="s">
        <v>17</v>
      </c>
      <c r="H3210" t="s">
        <v>37</v>
      </c>
      <c r="I3210" s="6">
        <v>35000</v>
      </c>
      <c r="J3210" s="8" t="str">
        <f t="shared" si="301"/>
        <v>LOW</v>
      </c>
      <c r="K3210" t="s">
        <v>29</v>
      </c>
      <c r="L3210" t="s">
        <v>59</v>
      </c>
      <c r="M3210" s="13">
        <v>6.3099999999999989E-2</v>
      </c>
      <c r="N3210" s="13">
        <v>6.3099999999999987</v>
      </c>
      <c r="O3210">
        <v>695</v>
      </c>
      <c r="P3210">
        <v>699</v>
      </c>
      <c r="Q3210">
        <f t="shared" si="302"/>
        <v>697</v>
      </c>
      <c r="R3210" s="8" t="str">
        <f t="shared" si="303"/>
        <v>FAIR</v>
      </c>
      <c r="S3210">
        <f t="shared" si="300"/>
        <v>1</v>
      </c>
      <c r="T3210" s="8" t="str">
        <f t="shared" si="304"/>
        <v>HIGH</v>
      </c>
      <c r="U3210" s="8" t="str">
        <f t="shared" si="305"/>
        <v>High DTI / Low Income / Low FICO</v>
      </c>
    </row>
    <row r="3211" spans="1:21" x14ac:dyDescent="0.3">
      <c r="A3211">
        <v>65551234</v>
      </c>
      <c r="B3211" s="6">
        <v>8000</v>
      </c>
      <c r="C3211" t="s">
        <v>26</v>
      </c>
      <c r="D3211" s="4">
        <v>9.9900000000000003E-2</v>
      </c>
      <c r="E3211" t="s">
        <v>34</v>
      </c>
      <c r="F3211" t="s">
        <v>58</v>
      </c>
      <c r="G3211" t="s">
        <v>33</v>
      </c>
      <c r="H3211" t="s">
        <v>18</v>
      </c>
      <c r="I3211" s="6">
        <v>100000</v>
      </c>
      <c r="J3211" s="8" t="str">
        <f t="shared" si="301"/>
        <v>HIGH</v>
      </c>
      <c r="K3211" t="s">
        <v>29</v>
      </c>
      <c r="L3211" t="s">
        <v>31</v>
      </c>
      <c r="M3211" s="13">
        <v>6.0199999999999997E-2</v>
      </c>
      <c r="N3211" s="13">
        <v>6.02</v>
      </c>
      <c r="O3211">
        <v>670</v>
      </c>
      <c r="P3211">
        <v>674</v>
      </c>
      <c r="Q3211">
        <f t="shared" si="302"/>
        <v>672</v>
      </c>
      <c r="R3211" s="8" t="str">
        <f t="shared" si="303"/>
        <v>FAIR</v>
      </c>
      <c r="S3211">
        <f t="shared" si="300"/>
        <v>2</v>
      </c>
      <c r="T3211" s="8" t="str">
        <f t="shared" si="304"/>
        <v>MEDIUM</v>
      </c>
      <c r="U3211" s="8" t="str">
        <f t="shared" si="305"/>
        <v>Moderate DTI/Income/FICO</v>
      </c>
    </row>
    <row r="3212" spans="1:21" x14ac:dyDescent="0.3">
      <c r="A3212">
        <v>65626327</v>
      </c>
      <c r="B3212" s="6">
        <v>25000</v>
      </c>
      <c r="C3212" t="s">
        <v>26</v>
      </c>
      <c r="D3212" s="4">
        <v>5.3200000000000004E-2</v>
      </c>
      <c r="E3212" t="s">
        <v>45</v>
      </c>
      <c r="F3212" t="s">
        <v>57</v>
      </c>
      <c r="G3212" t="s">
        <v>28</v>
      </c>
      <c r="H3212" t="s">
        <v>37</v>
      </c>
      <c r="I3212" s="6">
        <v>100000</v>
      </c>
      <c r="J3212" s="8" t="str">
        <f t="shared" si="301"/>
        <v>HIGH</v>
      </c>
      <c r="K3212" t="s">
        <v>29</v>
      </c>
      <c r="L3212" t="s">
        <v>25</v>
      </c>
      <c r="M3212" s="13">
        <v>0.19450000000000001</v>
      </c>
      <c r="N3212" s="13">
        <v>19.45</v>
      </c>
      <c r="O3212">
        <v>745</v>
      </c>
      <c r="P3212">
        <v>749</v>
      </c>
      <c r="Q3212">
        <f t="shared" si="302"/>
        <v>747</v>
      </c>
      <c r="R3212" s="8" t="str">
        <f t="shared" si="303"/>
        <v>GOOD</v>
      </c>
      <c r="S3212">
        <f t="shared" si="300"/>
        <v>2</v>
      </c>
      <c r="T3212" s="8" t="str">
        <f t="shared" si="304"/>
        <v>MEDIUM</v>
      </c>
      <c r="U3212" s="8" t="str">
        <f t="shared" si="305"/>
        <v>Moderate DTI/Income/FICO</v>
      </c>
    </row>
    <row r="3213" spans="1:21" x14ac:dyDescent="0.3">
      <c r="A3213">
        <v>63426493</v>
      </c>
      <c r="B3213" s="6">
        <v>5000</v>
      </c>
      <c r="C3213" t="s">
        <v>26</v>
      </c>
      <c r="D3213" s="4">
        <v>5.3200000000000004E-2</v>
      </c>
      <c r="E3213" t="s">
        <v>45</v>
      </c>
      <c r="F3213" t="s">
        <v>57</v>
      </c>
      <c r="G3213" t="s">
        <v>36</v>
      </c>
      <c r="H3213" t="s">
        <v>37</v>
      </c>
      <c r="I3213" s="6">
        <v>50000</v>
      </c>
      <c r="J3213" s="8" t="str">
        <f t="shared" si="301"/>
        <v>MEDIUM</v>
      </c>
      <c r="K3213" t="s">
        <v>29</v>
      </c>
      <c r="L3213" t="s">
        <v>38</v>
      </c>
      <c r="M3213" s="13">
        <v>6.0100000000000001E-2</v>
      </c>
      <c r="N3213" s="13">
        <v>6.01</v>
      </c>
      <c r="O3213">
        <v>750</v>
      </c>
      <c r="P3213">
        <v>754</v>
      </c>
      <c r="Q3213">
        <f t="shared" si="302"/>
        <v>752</v>
      </c>
      <c r="R3213" s="8" t="str">
        <f t="shared" si="303"/>
        <v>GOOD</v>
      </c>
      <c r="S3213">
        <f t="shared" si="300"/>
        <v>2</v>
      </c>
      <c r="T3213" s="8" t="str">
        <f t="shared" si="304"/>
        <v>MEDIUM</v>
      </c>
      <c r="U3213" s="8" t="str">
        <f t="shared" si="305"/>
        <v>Moderate DTI/Income/FICO</v>
      </c>
    </row>
    <row r="3214" spans="1:21" x14ac:dyDescent="0.3">
      <c r="A3214">
        <v>63284141</v>
      </c>
      <c r="B3214" s="6">
        <v>10000</v>
      </c>
      <c r="C3214" t="s">
        <v>26</v>
      </c>
      <c r="D3214" s="4">
        <v>7.8899999999999998E-2</v>
      </c>
      <c r="E3214" t="s">
        <v>45</v>
      </c>
      <c r="F3214" t="s">
        <v>64</v>
      </c>
      <c r="G3214" t="s">
        <v>39</v>
      </c>
      <c r="H3214" t="s">
        <v>24</v>
      </c>
      <c r="I3214" s="6">
        <v>100000</v>
      </c>
      <c r="J3214" s="8" t="str">
        <f t="shared" si="301"/>
        <v>HIGH</v>
      </c>
      <c r="K3214" t="s">
        <v>29</v>
      </c>
      <c r="L3214" t="s">
        <v>20</v>
      </c>
      <c r="M3214" s="13">
        <v>6.0100000000000001E-2</v>
      </c>
      <c r="N3214" s="13">
        <v>6.01</v>
      </c>
      <c r="O3214">
        <v>695</v>
      </c>
      <c r="P3214">
        <v>699</v>
      </c>
      <c r="Q3214">
        <f t="shared" si="302"/>
        <v>697</v>
      </c>
      <c r="R3214" s="8" t="str">
        <f t="shared" si="303"/>
        <v>FAIR</v>
      </c>
      <c r="S3214">
        <f t="shared" si="300"/>
        <v>2</v>
      </c>
      <c r="T3214" s="8" t="str">
        <f t="shared" si="304"/>
        <v>MEDIUM</v>
      </c>
      <c r="U3214" s="8" t="str">
        <f t="shared" si="305"/>
        <v>Moderate DTI/Income/FICO</v>
      </c>
    </row>
    <row r="3215" spans="1:21" x14ac:dyDescent="0.3">
      <c r="A3215">
        <v>63438153</v>
      </c>
      <c r="B3215" s="6">
        <v>20000</v>
      </c>
      <c r="C3215" t="s">
        <v>14</v>
      </c>
      <c r="D3215" s="4">
        <v>0.1318</v>
      </c>
      <c r="E3215" t="s">
        <v>21</v>
      </c>
      <c r="F3215" t="s">
        <v>32</v>
      </c>
      <c r="G3215" t="s">
        <v>36</v>
      </c>
      <c r="H3215" t="s">
        <v>37</v>
      </c>
      <c r="I3215" s="6">
        <v>60000</v>
      </c>
      <c r="J3215" s="8" t="str">
        <f t="shared" si="301"/>
        <v>MEDIUM</v>
      </c>
      <c r="K3215" t="s">
        <v>48</v>
      </c>
      <c r="L3215" t="s">
        <v>25</v>
      </c>
      <c r="M3215" s="13">
        <v>5.8600000000000006E-2</v>
      </c>
      <c r="N3215" s="13">
        <v>5.86</v>
      </c>
      <c r="O3215">
        <v>700</v>
      </c>
      <c r="P3215">
        <v>704</v>
      </c>
      <c r="Q3215">
        <f t="shared" si="302"/>
        <v>702</v>
      </c>
      <c r="R3215" s="8" t="str">
        <f t="shared" si="303"/>
        <v>GOOD</v>
      </c>
      <c r="S3215">
        <f t="shared" si="300"/>
        <v>2</v>
      </c>
      <c r="T3215" s="8" t="str">
        <f t="shared" si="304"/>
        <v>MEDIUM</v>
      </c>
      <c r="U3215" s="8" t="str">
        <f t="shared" si="305"/>
        <v>Moderate DTI/Income/FICO</v>
      </c>
    </row>
    <row r="3216" spans="1:21" x14ac:dyDescent="0.3">
      <c r="A3216">
        <v>67705645</v>
      </c>
      <c r="B3216" s="6">
        <v>30000</v>
      </c>
      <c r="C3216" t="s">
        <v>26</v>
      </c>
      <c r="D3216" s="4">
        <v>0.10640000000000001</v>
      </c>
      <c r="E3216" t="s">
        <v>34</v>
      </c>
      <c r="F3216" t="s">
        <v>49</v>
      </c>
      <c r="G3216" t="s">
        <v>33</v>
      </c>
      <c r="H3216" t="s">
        <v>24</v>
      </c>
      <c r="I3216" s="6">
        <v>120000</v>
      </c>
      <c r="J3216" s="8" t="str">
        <f t="shared" si="301"/>
        <v>HIGH</v>
      </c>
      <c r="K3216" t="s">
        <v>29</v>
      </c>
      <c r="L3216" t="s">
        <v>20</v>
      </c>
      <c r="M3216" s="13">
        <v>0.18659999999999999</v>
      </c>
      <c r="N3216" s="13">
        <v>18.66</v>
      </c>
      <c r="O3216">
        <v>700</v>
      </c>
      <c r="P3216">
        <v>704</v>
      </c>
      <c r="Q3216">
        <f t="shared" si="302"/>
        <v>702</v>
      </c>
      <c r="R3216" s="8" t="str">
        <f t="shared" si="303"/>
        <v>GOOD</v>
      </c>
      <c r="S3216">
        <f t="shared" si="300"/>
        <v>2</v>
      </c>
      <c r="T3216" s="8" t="str">
        <f t="shared" si="304"/>
        <v>MEDIUM</v>
      </c>
      <c r="U3216" s="8" t="str">
        <f t="shared" si="305"/>
        <v>Moderate DTI/Income/FICO</v>
      </c>
    </row>
    <row r="3217" spans="1:21" x14ac:dyDescent="0.3">
      <c r="A3217">
        <v>68182519</v>
      </c>
      <c r="B3217" s="6">
        <v>12500</v>
      </c>
      <c r="C3217" t="s">
        <v>26</v>
      </c>
      <c r="D3217" s="4">
        <v>0.11990000000000001</v>
      </c>
      <c r="E3217" t="s">
        <v>21</v>
      </c>
      <c r="F3217" t="s">
        <v>40</v>
      </c>
      <c r="G3217" t="s">
        <v>36</v>
      </c>
      <c r="H3217" t="s">
        <v>24</v>
      </c>
      <c r="I3217" s="6">
        <v>65000</v>
      </c>
      <c r="J3217" s="8" t="str">
        <f t="shared" si="301"/>
        <v>HIGH</v>
      </c>
      <c r="K3217" t="s">
        <v>29</v>
      </c>
      <c r="L3217" t="s">
        <v>25</v>
      </c>
      <c r="M3217" s="13">
        <v>0.1542</v>
      </c>
      <c r="N3217" s="13">
        <v>15.42</v>
      </c>
      <c r="O3217">
        <v>670</v>
      </c>
      <c r="P3217">
        <v>674</v>
      </c>
      <c r="Q3217">
        <f t="shared" si="302"/>
        <v>672</v>
      </c>
      <c r="R3217" s="8" t="str">
        <f t="shared" si="303"/>
        <v>FAIR</v>
      </c>
      <c r="S3217">
        <f t="shared" si="300"/>
        <v>2</v>
      </c>
      <c r="T3217" s="8" t="str">
        <f t="shared" si="304"/>
        <v>MEDIUM</v>
      </c>
      <c r="U3217" s="8" t="str">
        <f t="shared" si="305"/>
        <v>Moderate DTI/Income/FICO</v>
      </c>
    </row>
    <row r="3218" spans="1:21" x14ac:dyDescent="0.3">
      <c r="A3218">
        <v>65831677</v>
      </c>
      <c r="B3218" s="6">
        <v>7800</v>
      </c>
      <c r="C3218" t="s">
        <v>26</v>
      </c>
      <c r="D3218" s="4">
        <v>7.2599999999999998E-2</v>
      </c>
      <c r="E3218" t="s">
        <v>45</v>
      </c>
      <c r="F3218" t="s">
        <v>61</v>
      </c>
      <c r="G3218" t="s">
        <v>50</v>
      </c>
      <c r="H3218" t="s">
        <v>24</v>
      </c>
      <c r="I3218" s="6">
        <v>31000</v>
      </c>
      <c r="J3218" s="8" t="str">
        <f t="shared" si="301"/>
        <v>LOW</v>
      </c>
      <c r="K3218" t="s">
        <v>29</v>
      </c>
      <c r="L3218" t="s">
        <v>25</v>
      </c>
      <c r="M3218" s="13">
        <v>0.10099999999999999</v>
      </c>
      <c r="N3218" s="13">
        <v>10.1</v>
      </c>
      <c r="O3218">
        <v>690</v>
      </c>
      <c r="P3218">
        <v>694</v>
      </c>
      <c r="Q3218">
        <f t="shared" si="302"/>
        <v>692</v>
      </c>
      <c r="R3218" s="8" t="str">
        <f t="shared" si="303"/>
        <v>FAIR</v>
      </c>
      <c r="S3218">
        <f t="shared" si="300"/>
        <v>1</v>
      </c>
      <c r="T3218" s="8" t="str">
        <f t="shared" si="304"/>
        <v>HIGH</v>
      </c>
      <c r="U3218" s="8" t="str">
        <f t="shared" si="305"/>
        <v>High DTI / Low Income / Low FICO</v>
      </c>
    </row>
    <row r="3219" spans="1:21" x14ac:dyDescent="0.3">
      <c r="A3219">
        <v>63347784</v>
      </c>
      <c r="B3219" s="6">
        <v>22100</v>
      </c>
      <c r="C3219" t="s">
        <v>14</v>
      </c>
      <c r="D3219" s="4">
        <v>0.14649999999999999</v>
      </c>
      <c r="E3219" t="s">
        <v>21</v>
      </c>
      <c r="F3219" t="s">
        <v>56</v>
      </c>
      <c r="G3219" t="s">
        <v>33</v>
      </c>
      <c r="H3219" t="s">
        <v>24</v>
      </c>
      <c r="I3219" s="6">
        <v>135000</v>
      </c>
      <c r="J3219" s="8" t="str">
        <f t="shared" si="301"/>
        <v>HIGH</v>
      </c>
      <c r="K3219" t="s">
        <v>29</v>
      </c>
      <c r="L3219" t="s">
        <v>20</v>
      </c>
      <c r="M3219" s="13">
        <v>0.26619999999999999</v>
      </c>
      <c r="N3219" s="13">
        <v>26.619999999999997</v>
      </c>
      <c r="O3219">
        <v>660</v>
      </c>
      <c r="P3219">
        <v>664</v>
      </c>
      <c r="Q3219">
        <f t="shared" si="302"/>
        <v>662</v>
      </c>
      <c r="R3219" s="8" t="str">
        <f t="shared" si="303"/>
        <v>FAIR</v>
      </c>
      <c r="S3219">
        <f t="shared" si="300"/>
        <v>1</v>
      </c>
      <c r="T3219" s="8" t="str">
        <f t="shared" si="304"/>
        <v>HIGH</v>
      </c>
      <c r="U3219" s="8" t="str">
        <f t="shared" si="305"/>
        <v>High DTI / Low Income / Low FICO</v>
      </c>
    </row>
    <row r="3220" spans="1:21" x14ac:dyDescent="0.3">
      <c r="A3220">
        <v>67375152</v>
      </c>
      <c r="B3220" s="6">
        <v>15300</v>
      </c>
      <c r="C3220" t="s">
        <v>26</v>
      </c>
      <c r="D3220" s="4">
        <v>0.18989999999999999</v>
      </c>
      <c r="E3220" t="s">
        <v>43</v>
      </c>
      <c r="F3220" t="s">
        <v>76</v>
      </c>
      <c r="G3220" t="s">
        <v>33</v>
      </c>
      <c r="H3220" t="s">
        <v>18</v>
      </c>
      <c r="I3220" s="6">
        <v>45000</v>
      </c>
      <c r="J3220" s="8" t="str">
        <f t="shared" si="301"/>
        <v>MEDIUM</v>
      </c>
      <c r="K3220" t="s">
        <v>29</v>
      </c>
      <c r="L3220" t="s">
        <v>20</v>
      </c>
      <c r="M3220" s="13">
        <v>0.32590000000000002</v>
      </c>
      <c r="N3220" s="13">
        <v>32.590000000000003</v>
      </c>
      <c r="O3220">
        <v>675</v>
      </c>
      <c r="P3220">
        <v>679</v>
      </c>
      <c r="Q3220">
        <f t="shared" si="302"/>
        <v>677</v>
      </c>
      <c r="R3220" s="8" t="str">
        <f t="shared" si="303"/>
        <v>FAIR</v>
      </c>
      <c r="S3220">
        <f t="shared" si="300"/>
        <v>1</v>
      </c>
      <c r="T3220" s="8" t="str">
        <f t="shared" si="304"/>
        <v>HIGH</v>
      </c>
      <c r="U3220" s="8" t="str">
        <f t="shared" si="305"/>
        <v>High DTI / Low Income / Low FICO</v>
      </c>
    </row>
    <row r="3221" spans="1:21" x14ac:dyDescent="0.3">
      <c r="A3221">
        <v>65676545</v>
      </c>
      <c r="B3221" s="6">
        <v>35000</v>
      </c>
      <c r="C3221" t="s">
        <v>26</v>
      </c>
      <c r="D3221" s="4">
        <v>0.13669999999999999</v>
      </c>
      <c r="E3221" t="s">
        <v>21</v>
      </c>
      <c r="F3221" t="s">
        <v>30</v>
      </c>
      <c r="G3221" t="s">
        <v>69</v>
      </c>
      <c r="H3221" t="s">
        <v>24</v>
      </c>
      <c r="I3221" s="6">
        <v>120000</v>
      </c>
      <c r="J3221" s="8" t="str">
        <f t="shared" si="301"/>
        <v>HIGH</v>
      </c>
      <c r="K3221" t="s">
        <v>29</v>
      </c>
      <c r="L3221" t="s">
        <v>20</v>
      </c>
      <c r="M3221" s="13">
        <v>0.1045</v>
      </c>
      <c r="N3221" s="13">
        <v>10.45</v>
      </c>
      <c r="O3221">
        <v>660</v>
      </c>
      <c r="P3221">
        <v>664</v>
      </c>
      <c r="Q3221">
        <f t="shared" si="302"/>
        <v>662</v>
      </c>
      <c r="R3221" s="8" t="str">
        <f t="shared" si="303"/>
        <v>FAIR</v>
      </c>
      <c r="S3221">
        <f t="shared" si="300"/>
        <v>2</v>
      </c>
      <c r="T3221" s="8" t="str">
        <f t="shared" si="304"/>
        <v>MEDIUM</v>
      </c>
      <c r="U3221" s="8" t="str">
        <f t="shared" si="305"/>
        <v>Moderate DTI/Income/FICO</v>
      </c>
    </row>
    <row r="3222" spans="1:21" x14ac:dyDescent="0.3">
      <c r="A3222">
        <v>63064645</v>
      </c>
      <c r="B3222" s="6">
        <v>35000</v>
      </c>
      <c r="C3222" t="s">
        <v>14</v>
      </c>
      <c r="D3222" s="4">
        <v>0.1099</v>
      </c>
      <c r="E3222" t="s">
        <v>34</v>
      </c>
      <c r="F3222" t="s">
        <v>49</v>
      </c>
      <c r="G3222" t="s">
        <v>33</v>
      </c>
      <c r="H3222" t="s">
        <v>24</v>
      </c>
      <c r="I3222" s="6">
        <v>110000</v>
      </c>
      <c r="J3222" s="8" t="str">
        <f t="shared" si="301"/>
        <v>HIGH</v>
      </c>
      <c r="K3222" t="s">
        <v>29</v>
      </c>
      <c r="L3222" t="s">
        <v>38</v>
      </c>
      <c r="M3222" s="13">
        <v>9.5100000000000004E-2</v>
      </c>
      <c r="N3222" s="13">
        <v>9.51</v>
      </c>
      <c r="O3222">
        <v>765</v>
      </c>
      <c r="P3222">
        <v>769</v>
      </c>
      <c r="Q3222">
        <f t="shared" si="302"/>
        <v>767</v>
      </c>
      <c r="R3222" s="8" t="str">
        <f t="shared" si="303"/>
        <v>GOOD</v>
      </c>
      <c r="S3222">
        <f t="shared" si="300"/>
        <v>3</v>
      </c>
      <c r="T3222" s="8" t="str">
        <f t="shared" si="304"/>
        <v>LOW</v>
      </c>
      <c r="U3222" s="8" t="str">
        <f t="shared" si="305"/>
        <v>Strong Profile</v>
      </c>
    </row>
    <row r="3223" spans="1:21" x14ac:dyDescent="0.3">
      <c r="A3223">
        <v>67477856</v>
      </c>
      <c r="B3223" s="6">
        <v>10000</v>
      </c>
      <c r="C3223" t="s">
        <v>26</v>
      </c>
      <c r="D3223" s="4">
        <v>9.7599999999999992E-2</v>
      </c>
      <c r="E3223" t="s">
        <v>34</v>
      </c>
      <c r="F3223" t="s">
        <v>58</v>
      </c>
      <c r="G3223" t="s">
        <v>33</v>
      </c>
      <c r="H3223" t="s">
        <v>24</v>
      </c>
      <c r="I3223" s="6">
        <v>40000</v>
      </c>
      <c r="J3223" s="8" t="str">
        <f t="shared" si="301"/>
        <v>LOW</v>
      </c>
      <c r="K3223" t="s">
        <v>29</v>
      </c>
      <c r="L3223" t="s">
        <v>25</v>
      </c>
      <c r="M3223" s="13">
        <v>0.27239999999999998</v>
      </c>
      <c r="N3223" s="13">
        <v>27.24</v>
      </c>
      <c r="O3223">
        <v>665</v>
      </c>
      <c r="P3223">
        <v>669</v>
      </c>
      <c r="Q3223">
        <f t="shared" si="302"/>
        <v>667</v>
      </c>
      <c r="R3223" s="8" t="str">
        <f t="shared" si="303"/>
        <v>FAIR</v>
      </c>
      <c r="S3223">
        <f t="shared" si="300"/>
        <v>1</v>
      </c>
      <c r="T3223" s="8" t="str">
        <f t="shared" si="304"/>
        <v>HIGH</v>
      </c>
      <c r="U3223" s="8" t="str">
        <f t="shared" si="305"/>
        <v>High DTI / Low Income / Low FICO</v>
      </c>
    </row>
    <row r="3224" spans="1:21" x14ac:dyDescent="0.3">
      <c r="A3224">
        <v>65935275</v>
      </c>
      <c r="B3224" s="6">
        <v>2000</v>
      </c>
      <c r="C3224" t="s">
        <v>26</v>
      </c>
      <c r="D3224" s="4">
        <v>7.8899999999999998E-2</v>
      </c>
      <c r="E3224" t="s">
        <v>45</v>
      </c>
      <c r="F3224" t="s">
        <v>64</v>
      </c>
      <c r="G3224" t="s">
        <v>17</v>
      </c>
      <c r="H3224" t="s">
        <v>37</v>
      </c>
      <c r="I3224" s="6">
        <v>45000</v>
      </c>
      <c r="J3224" s="8" t="str">
        <f t="shared" si="301"/>
        <v>MEDIUM</v>
      </c>
      <c r="K3224" t="s">
        <v>29</v>
      </c>
      <c r="L3224" t="s">
        <v>20</v>
      </c>
      <c r="M3224" s="13">
        <v>0.21249999999999999</v>
      </c>
      <c r="N3224" s="13">
        <v>21.25</v>
      </c>
      <c r="O3224">
        <v>685</v>
      </c>
      <c r="P3224">
        <v>689</v>
      </c>
      <c r="Q3224">
        <f t="shared" si="302"/>
        <v>687</v>
      </c>
      <c r="R3224" s="8" t="str">
        <f t="shared" si="303"/>
        <v>FAIR</v>
      </c>
      <c r="S3224">
        <f t="shared" si="300"/>
        <v>1</v>
      </c>
      <c r="T3224" s="8" t="str">
        <f t="shared" si="304"/>
        <v>HIGH</v>
      </c>
      <c r="U3224" s="8" t="str">
        <f t="shared" si="305"/>
        <v>High DTI / Low Income / Low FICO</v>
      </c>
    </row>
    <row r="3225" spans="1:21" x14ac:dyDescent="0.3">
      <c r="A3225">
        <v>67366407</v>
      </c>
      <c r="B3225" s="6">
        <v>18000</v>
      </c>
      <c r="C3225" t="s">
        <v>14</v>
      </c>
      <c r="D3225" s="4">
        <v>7.9100000000000004E-2</v>
      </c>
      <c r="E3225" t="s">
        <v>45</v>
      </c>
      <c r="F3225" t="s">
        <v>64</v>
      </c>
      <c r="G3225" t="s">
        <v>33</v>
      </c>
      <c r="H3225" t="s">
        <v>24</v>
      </c>
      <c r="I3225" s="6">
        <v>72000</v>
      </c>
      <c r="J3225" s="8" t="str">
        <f t="shared" si="301"/>
        <v>HIGH</v>
      </c>
      <c r="K3225" t="s">
        <v>29</v>
      </c>
      <c r="L3225" t="s">
        <v>38</v>
      </c>
      <c r="M3225" s="13">
        <v>0.2402</v>
      </c>
      <c r="N3225" s="13">
        <v>24.02</v>
      </c>
      <c r="O3225">
        <v>740</v>
      </c>
      <c r="P3225">
        <v>744</v>
      </c>
      <c r="Q3225">
        <f t="shared" si="302"/>
        <v>742</v>
      </c>
      <c r="R3225" s="8" t="str">
        <f t="shared" si="303"/>
        <v>GOOD</v>
      </c>
      <c r="S3225">
        <f t="shared" si="300"/>
        <v>1</v>
      </c>
      <c r="T3225" s="8" t="str">
        <f t="shared" si="304"/>
        <v>HIGH</v>
      </c>
      <c r="U3225" s="8" t="str">
        <f t="shared" si="305"/>
        <v>High DTI / Low Income / Low FICO</v>
      </c>
    </row>
    <row r="3226" spans="1:21" x14ac:dyDescent="0.3">
      <c r="A3226">
        <v>65472244</v>
      </c>
      <c r="B3226" s="6">
        <v>12000</v>
      </c>
      <c r="C3226" t="s">
        <v>26</v>
      </c>
      <c r="D3226" s="4">
        <v>0.1099</v>
      </c>
      <c r="E3226" t="s">
        <v>34</v>
      </c>
      <c r="F3226" t="s">
        <v>49</v>
      </c>
      <c r="G3226" t="s">
        <v>33</v>
      </c>
      <c r="H3226" t="s">
        <v>37</v>
      </c>
      <c r="I3226" s="6">
        <v>31200</v>
      </c>
      <c r="J3226" s="8" t="str">
        <f t="shared" si="301"/>
        <v>LOW</v>
      </c>
      <c r="K3226" t="s">
        <v>29</v>
      </c>
      <c r="L3226" t="s">
        <v>20</v>
      </c>
      <c r="M3226" s="13">
        <v>0.14080000000000001</v>
      </c>
      <c r="N3226" s="13">
        <v>14.08</v>
      </c>
      <c r="O3226">
        <v>665</v>
      </c>
      <c r="P3226">
        <v>669</v>
      </c>
      <c r="Q3226">
        <f t="shared" si="302"/>
        <v>667</v>
      </c>
      <c r="R3226" s="8" t="str">
        <f t="shared" si="303"/>
        <v>FAIR</v>
      </c>
      <c r="S3226">
        <f t="shared" si="300"/>
        <v>1</v>
      </c>
      <c r="T3226" s="8" t="str">
        <f t="shared" si="304"/>
        <v>HIGH</v>
      </c>
      <c r="U3226" s="8" t="str">
        <f t="shared" si="305"/>
        <v>High DTI / Low Income / Low FICO</v>
      </c>
    </row>
    <row r="3227" spans="1:21" x14ac:dyDescent="0.3">
      <c r="A3227">
        <v>63354900</v>
      </c>
      <c r="B3227" s="6">
        <v>10000</v>
      </c>
      <c r="C3227" t="s">
        <v>14</v>
      </c>
      <c r="D3227" s="4">
        <v>0.1153</v>
      </c>
      <c r="E3227" t="s">
        <v>34</v>
      </c>
      <c r="F3227" t="s">
        <v>54</v>
      </c>
      <c r="G3227" t="s">
        <v>33</v>
      </c>
      <c r="H3227" t="s">
        <v>37</v>
      </c>
      <c r="I3227" s="6">
        <v>60000</v>
      </c>
      <c r="J3227" s="8" t="str">
        <f t="shared" si="301"/>
        <v>MEDIUM</v>
      </c>
      <c r="K3227" t="s">
        <v>19</v>
      </c>
      <c r="L3227" t="s">
        <v>25</v>
      </c>
      <c r="M3227" s="13">
        <v>0.31019999999999998</v>
      </c>
      <c r="N3227" s="13">
        <v>31.019999999999996</v>
      </c>
      <c r="O3227">
        <v>680</v>
      </c>
      <c r="P3227">
        <v>684</v>
      </c>
      <c r="Q3227">
        <f t="shared" si="302"/>
        <v>682</v>
      </c>
      <c r="R3227" s="8" t="str">
        <f t="shared" si="303"/>
        <v>FAIR</v>
      </c>
      <c r="S3227">
        <f t="shared" si="300"/>
        <v>1</v>
      </c>
      <c r="T3227" s="8" t="str">
        <f t="shared" si="304"/>
        <v>HIGH</v>
      </c>
      <c r="U3227" s="8" t="str">
        <f t="shared" si="305"/>
        <v>High DTI / Low Income / Low FICO</v>
      </c>
    </row>
    <row r="3228" spans="1:21" x14ac:dyDescent="0.3">
      <c r="A3228">
        <v>67828675</v>
      </c>
      <c r="B3228" s="6">
        <v>12000</v>
      </c>
      <c r="C3228" t="s">
        <v>26</v>
      </c>
      <c r="D3228" s="4">
        <v>0.10640000000000001</v>
      </c>
      <c r="E3228" t="s">
        <v>34</v>
      </c>
      <c r="F3228" t="s">
        <v>49</v>
      </c>
      <c r="G3228" t="s">
        <v>28</v>
      </c>
      <c r="H3228" t="s">
        <v>24</v>
      </c>
      <c r="I3228" s="6">
        <v>45000</v>
      </c>
      <c r="J3228" s="8" t="str">
        <f t="shared" si="301"/>
        <v>MEDIUM</v>
      </c>
      <c r="K3228" t="s">
        <v>48</v>
      </c>
      <c r="L3228" t="s">
        <v>20</v>
      </c>
      <c r="M3228" s="13">
        <v>0.24160000000000001</v>
      </c>
      <c r="N3228" s="13">
        <v>24.16</v>
      </c>
      <c r="O3228">
        <v>665</v>
      </c>
      <c r="P3228">
        <v>669</v>
      </c>
      <c r="Q3228">
        <f t="shared" si="302"/>
        <v>667</v>
      </c>
      <c r="R3228" s="8" t="str">
        <f t="shared" si="303"/>
        <v>FAIR</v>
      </c>
      <c r="S3228">
        <f t="shared" si="300"/>
        <v>1</v>
      </c>
      <c r="T3228" s="8" t="str">
        <f t="shared" si="304"/>
        <v>HIGH</v>
      </c>
      <c r="U3228" s="8" t="str">
        <f t="shared" si="305"/>
        <v>High DTI / Low Income / Low FICO</v>
      </c>
    </row>
    <row r="3229" spans="1:21" x14ac:dyDescent="0.3">
      <c r="A3229">
        <v>62994764</v>
      </c>
      <c r="B3229" s="6">
        <v>3000</v>
      </c>
      <c r="C3229" t="s">
        <v>26</v>
      </c>
      <c r="D3229" s="4">
        <v>0.1399</v>
      </c>
      <c r="E3229" t="s">
        <v>21</v>
      </c>
      <c r="F3229" t="s">
        <v>30</v>
      </c>
      <c r="G3229" t="s">
        <v>47</v>
      </c>
      <c r="H3229" t="s">
        <v>18</v>
      </c>
      <c r="I3229" s="6">
        <v>30000</v>
      </c>
      <c r="J3229" s="8" t="str">
        <f t="shared" si="301"/>
        <v>LOW</v>
      </c>
      <c r="K3229" t="s">
        <v>48</v>
      </c>
      <c r="L3229" t="s">
        <v>20</v>
      </c>
      <c r="M3229" s="13">
        <v>0.26519999999999999</v>
      </c>
      <c r="N3229" s="13">
        <v>26.52</v>
      </c>
      <c r="O3229">
        <v>680</v>
      </c>
      <c r="P3229">
        <v>684</v>
      </c>
      <c r="Q3229">
        <f t="shared" si="302"/>
        <v>682</v>
      </c>
      <c r="R3229" s="8" t="str">
        <f t="shared" si="303"/>
        <v>FAIR</v>
      </c>
      <c r="S3229">
        <f t="shared" si="300"/>
        <v>1</v>
      </c>
      <c r="T3229" s="8" t="str">
        <f t="shared" si="304"/>
        <v>HIGH</v>
      </c>
      <c r="U3229" s="8" t="str">
        <f t="shared" si="305"/>
        <v>High DTI / Low Income / Low FICO</v>
      </c>
    </row>
    <row r="3230" spans="1:21" x14ac:dyDescent="0.3">
      <c r="A3230">
        <v>66460380</v>
      </c>
      <c r="B3230" s="6">
        <v>12000</v>
      </c>
      <c r="C3230" t="s">
        <v>26</v>
      </c>
      <c r="D3230" s="4">
        <v>9.7599999999999992E-2</v>
      </c>
      <c r="E3230" t="s">
        <v>34</v>
      </c>
      <c r="F3230" t="s">
        <v>58</v>
      </c>
      <c r="G3230" t="s">
        <v>50</v>
      </c>
      <c r="H3230" t="s">
        <v>37</v>
      </c>
      <c r="I3230" s="6">
        <v>55000</v>
      </c>
      <c r="J3230" s="8" t="str">
        <f t="shared" si="301"/>
        <v>MEDIUM</v>
      </c>
      <c r="K3230" t="s">
        <v>29</v>
      </c>
      <c r="L3230" t="s">
        <v>25</v>
      </c>
      <c r="M3230" s="13">
        <v>0.151</v>
      </c>
      <c r="N3230" s="13">
        <v>15.1</v>
      </c>
      <c r="O3230">
        <v>670</v>
      </c>
      <c r="P3230">
        <v>674</v>
      </c>
      <c r="Q3230">
        <f t="shared" si="302"/>
        <v>672</v>
      </c>
      <c r="R3230" s="8" t="str">
        <f t="shared" si="303"/>
        <v>FAIR</v>
      </c>
      <c r="S3230">
        <f t="shared" si="300"/>
        <v>2</v>
      </c>
      <c r="T3230" s="8" t="str">
        <f t="shared" si="304"/>
        <v>MEDIUM</v>
      </c>
      <c r="U3230" s="8" t="str">
        <f t="shared" si="305"/>
        <v>Moderate DTI/Income/FICO</v>
      </c>
    </row>
    <row r="3231" spans="1:21" x14ac:dyDescent="0.3">
      <c r="A3231">
        <v>65149663</v>
      </c>
      <c r="B3231" s="6">
        <v>15600</v>
      </c>
      <c r="C3231" t="s">
        <v>26</v>
      </c>
      <c r="D3231" s="4">
        <v>9.9900000000000003E-2</v>
      </c>
      <c r="E3231" t="s">
        <v>34</v>
      </c>
      <c r="F3231" t="s">
        <v>58</v>
      </c>
      <c r="G3231" t="s">
        <v>72</v>
      </c>
      <c r="H3231" t="s">
        <v>37</v>
      </c>
      <c r="I3231" s="6">
        <v>250000</v>
      </c>
      <c r="J3231" s="8" t="str">
        <f t="shared" si="301"/>
        <v>HIGH</v>
      </c>
      <c r="K3231" t="s">
        <v>29</v>
      </c>
      <c r="L3231" t="s">
        <v>20</v>
      </c>
      <c r="M3231" s="13">
        <v>9.2300000000000007E-2</v>
      </c>
      <c r="N3231" s="13">
        <v>9.23</v>
      </c>
      <c r="O3231">
        <v>660</v>
      </c>
      <c r="P3231">
        <v>664</v>
      </c>
      <c r="Q3231">
        <f t="shared" si="302"/>
        <v>662</v>
      </c>
      <c r="R3231" s="8" t="str">
        <f t="shared" si="303"/>
        <v>FAIR</v>
      </c>
      <c r="S3231">
        <f t="shared" si="300"/>
        <v>2</v>
      </c>
      <c r="T3231" s="8" t="str">
        <f t="shared" si="304"/>
        <v>MEDIUM</v>
      </c>
      <c r="U3231" s="8" t="str">
        <f t="shared" si="305"/>
        <v>Moderate DTI/Income/FICO</v>
      </c>
    </row>
    <row r="3232" spans="1:21" x14ac:dyDescent="0.3">
      <c r="A3232">
        <v>67799691</v>
      </c>
      <c r="B3232" s="6">
        <v>15000</v>
      </c>
      <c r="C3232" t="s">
        <v>26</v>
      </c>
      <c r="D3232" s="4">
        <v>0.11990000000000001</v>
      </c>
      <c r="E3232" t="s">
        <v>21</v>
      </c>
      <c r="F3232" t="s">
        <v>40</v>
      </c>
      <c r="G3232" t="s">
        <v>33</v>
      </c>
      <c r="H3232" t="s">
        <v>24</v>
      </c>
      <c r="I3232" s="6">
        <v>69000</v>
      </c>
      <c r="J3232" s="8" t="str">
        <f t="shared" si="301"/>
        <v>HIGH</v>
      </c>
      <c r="K3232" t="s">
        <v>29</v>
      </c>
      <c r="L3232" t="s">
        <v>20</v>
      </c>
      <c r="M3232" s="13">
        <v>0.2586</v>
      </c>
      <c r="N3232" s="13">
        <v>25.86</v>
      </c>
      <c r="O3232">
        <v>670</v>
      </c>
      <c r="P3232">
        <v>674</v>
      </c>
      <c r="Q3232">
        <f t="shared" si="302"/>
        <v>672</v>
      </c>
      <c r="R3232" s="8" t="str">
        <f t="shared" si="303"/>
        <v>FAIR</v>
      </c>
      <c r="S3232">
        <f t="shared" si="300"/>
        <v>1</v>
      </c>
      <c r="T3232" s="8" t="str">
        <f t="shared" si="304"/>
        <v>HIGH</v>
      </c>
      <c r="U3232" s="8" t="str">
        <f t="shared" si="305"/>
        <v>High DTI / Low Income / Low FICO</v>
      </c>
    </row>
    <row r="3233" spans="1:21" x14ac:dyDescent="0.3">
      <c r="A3233">
        <v>66491676</v>
      </c>
      <c r="B3233" s="6">
        <v>18000</v>
      </c>
      <c r="C3233" t="s">
        <v>26</v>
      </c>
      <c r="D3233" s="4">
        <v>8.3800000000000013E-2</v>
      </c>
      <c r="E3233" t="s">
        <v>34</v>
      </c>
      <c r="F3233" t="s">
        <v>35</v>
      </c>
      <c r="G3233" t="s">
        <v>23</v>
      </c>
      <c r="H3233" t="s">
        <v>37</v>
      </c>
      <c r="I3233" s="6">
        <v>95000</v>
      </c>
      <c r="J3233" s="8" t="str">
        <f t="shared" si="301"/>
        <v>HIGH</v>
      </c>
      <c r="K3233" t="s">
        <v>29</v>
      </c>
      <c r="L3233" t="s">
        <v>20</v>
      </c>
      <c r="M3233" s="13">
        <v>0.10730000000000001</v>
      </c>
      <c r="N3233" s="13">
        <v>10.73</v>
      </c>
      <c r="O3233">
        <v>715</v>
      </c>
      <c r="P3233">
        <v>719</v>
      </c>
      <c r="Q3233">
        <f t="shared" si="302"/>
        <v>717</v>
      </c>
      <c r="R3233" s="8" t="str">
        <f t="shared" si="303"/>
        <v>GOOD</v>
      </c>
      <c r="S3233">
        <f t="shared" si="300"/>
        <v>3</v>
      </c>
      <c r="T3233" s="8" t="str">
        <f t="shared" si="304"/>
        <v>LOW</v>
      </c>
      <c r="U3233" s="8" t="str">
        <f t="shared" si="305"/>
        <v>Strong Profile</v>
      </c>
    </row>
    <row r="3234" spans="1:21" x14ac:dyDescent="0.3">
      <c r="A3234">
        <v>65807415</v>
      </c>
      <c r="B3234" s="6">
        <v>14400</v>
      </c>
      <c r="C3234" t="s">
        <v>14</v>
      </c>
      <c r="D3234" s="4">
        <v>0.14480000000000001</v>
      </c>
      <c r="E3234" t="s">
        <v>21</v>
      </c>
      <c r="F3234" t="s">
        <v>56</v>
      </c>
      <c r="G3234" t="s">
        <v>28</v>
      </c>
      <c r="H3234" t="s">
        <v>24</v>
      </c>
      <c r="I3234" s="6">
        <v>85000</v>
      </c>
      <c r="J3234" s="8" t="str">
        <f t="shared" si="301"/>
        <v>HIGH</v>
      </c>
      <c r="K3234" t="s">
        <v>48</v>
      </c>
      <c r="L3234" t="s">
        <v>31</v>
      </c>
      <c r="M3234" s="13">
        <v>0.17519999999999999</v>
      </c>
      <c r="N3234" s="13">
        <v>17.52</v>
      </c>
      <c r="O3234">
        <v>675</v>
      </c>
      <c r="P3234">
        <v>679</v>
      </c>
      <c r="Q3234">
        <f t="shared" si="302"/>
        <v>677</v>
      </c>
      <c r="R3234" s="8" t="str">
        <f t="shared" si="303"/>
        <v>FAIR</v>
      </c>
      <c r="S3234">
        <f t="shared" si="300"/>
        <v>2</v>
      </c>
      <c r="T3234" s="8" t="str">
        <f t="shared" si="304"/>
        <v>MEDIUM</v>
      </c>
      <c r="U3234" s="8" t="str">
        <f t="shared" si="305"/>
        <v>Moderate DTI/Income/FICO</v>
      </c>
    </row>
    <row r="3235" spans="1:21" x14ac:dyDescent="0.3">
      <c r="A3235">
        <v>61852812</v>
      </c>
      <c r="B3235" s="6">
        <v>15000</v>
      </c>
      <c r="C3235" t="s">
        <v>14</v>
      </c>
      <c r="D3235" s="4">
        <v>8.1799999999999998E-2</v>
      </c>
      <c r="E3235" t="s">
        <v>34</v>
      </c>
      <c r="F3235" t="s">
        <v>35</v>
      </c>
      <c r="G3235" t="s">
        <v>33</v>
      </c>
      <c r="H3235" t="s">
        <v>24</v>
      </c>
      <c r="I3235" s="6">
        <v>38000</v>
      </c>
      <c r="J3235" s="8" t="str">
        <f t="shared" si="301"/>
        <v>LOW</v>
      </c>
      <c r="K3235" t="s">
        <v>19</v>
      </c>
      <c r="L3235" t="s">
        <v>25</v>
      </c>
      <c r="M3235" s="13">
        <v>0.19079999999999997</v>
      </c>
      <c r="N3235" s="13">
        <v>19.079999999999998</v>
      </c>
      <c r="O3235">
        <v>740</v>
      </c>
      <c r="P3235">
        <v>744</v>
      </c>
      <c r="Q3235">
        <f t="shared" si="302"/>
        <v>742</v>
      </c>
      <c r="R3235" s="8" t="str">
        <f t="shared" si="303"/>
        <v>GOOD</v>
      </c>
      <c r="S3235">
        <f t="shared" si="300"/>
        <v>1</v>
      </c>
      <c r="T3235" s="8" t="str">
        <f t="shared" si="304"/>
        <v>HIGH</v>
      </c>
      <c r="U3235" s="8" t="str">
        <f t="shared" si="305"/>
        <v>High DTI / Low Income / Low FICO</v>
      </c>
    </row>
    <row r="3236" spans="1:21" x14ac:dyDescent="0.3">
      <c r="A3236">
        <v>68356179</v>
      </c>
      <c r="B3236" s="6">
        <v>20000</v>
      </c>
      <c r="C3236" t="s">
        <v>26</v>
      </c>
      <c r="D3236" s="4">
        <v>0.1148</v>
      </c>
      <c r="E3236" t="s">
        <v>34</v>
      </c>
      <c r="F3236" t="s">
        <v>54</v>
      </c>
      <c r="G3236" t="s">
        <v>69</v>
      </c>
      <c r="H3236" t="s">
        <v>18</v>
      </c>
      <c r="I3236" s="6">
        <v>79000</v>
      </c>
      <c r="J3236" s="8" t="str">
        <f t="shared" si="301"/>
        <v>HIGH</v>
      </c>
      <c r="K3236" t="s">
        <v>48</v>
      </c>
      <c r="L3236" t="s">
        <v>20</v>
      </c>
      <c r="M3236" s="13">
        <v>8.3900000000000002E-2</v>
      </c>
      <c r="N3236" s="13">
        <v>8.39</v>
      </c>
      <c r="O3236">
        <v>670</v>
      </c>
      <c r="P3236">
        <v>674</v>
      </c>
      <c r="Q3236">
        <f t="shared" si="302"/>
        <v>672</v>
      </c>
      <c r="R3236" s="8" t="str">
        <f t="shared" si="303"/>
        <v>FAIR</v>
      </c>
      <c r="S3236">
        <f t="shared" si="300"/>
        <v>2</v>
      </c>
      <c r="T3236" s="8" t="str">
        <f t="shared" si="304"/>
        <v>MEDIUM</v>
      </c>
      <c r="U3236" s="8" t="str">
        <f t="shared" si="305"/>
        <v>Moderate DTI/Income/FICO</v>
      </c>
    </row>
    <row r="3237" spans="1:21" x14ac:dyDescent="0.3">
      <c r="A3237">
        <v>65817593</v>
      </c>
      <c r="B3237" s="6">
        <v>5650</v>
      </c>
      <c r="C3237" t="s">
        <v>26</v>
      </c>
      <c r="D3237" s="4">
        <v>0.12050000000000001</v>
      </c>
      <c r="E3237" t="s">
        <v>21</v>
      </c>
      <c r="F3237" t="s">
        <v>40</v>
      </c>
      <c r="G3237" t="s">
        <v>47</v>
      </c>
      <c r="H3237" t="s">
        <v>24</v>
      </c>
      <c r="I3237" s="6">
        <v>60000</v>
      </c>
      <c r="J3237" s="8" t="str">
        <f t="shared" si="301"/>
        <v>MEDIUM</v>
      </c>
      <c r="K3237" t="s">
        <v>29</v>
      </c>
      <c r="L3237" t="s">
        <v>20</v>
      </c>
      <c r="M3237" s="13">
        <v>8.1199999999999994E-2</v>
      </c>
      <c r="N3237" s="13">
        <v>8.1199999999999992</v>
      </c>
      <c r="O3237">
        <v>725</v>
      </c>
      <c r="P3237">
        <v>729</v>
      </c>
      <c r="Q3237">
        <f t="shared" si="302"/>
        <v>727</v>
      </c>
      <c r="R3237" s="8" t="str">
        <f t="shared" si="303"/>
        <v>GOOD</v>
      </c>
      <c r="S3237">
        <f t="shared" si="300"/>
        <v>2</v>
      </c>
      <c r="T3237" s="8" t="str">
        <f t="shared" si="304"/>
        <v>MEDIUM</v>
      </c>
      <c r="U3237" s="8" t="str">
        <f t="shared" si="305"/>
        <v>Moderate DTI/Income/FICO</v>
      </c>
    </row>
    <row r="3238" spans="1:21" x14ac:dyDescent="0.3">
      <c r="A3238">
        <v>65294153</v>
      </c>
      <c r="B3238" s="6">
        <v>20000</v>
      </c>
      <c r="C3238" t="s">
        <v>14</v>
      </c>
      <c r="D3238" s="4">
        <v>0.14330000000000001</v>
      </c>
      <c r="E3238" t="s">
        <v>21</v>
      </c>
      <c r="F3238" t="s">
        <v>56</v>
      </c>
      <c r="G3238" t="s">
        <v>69</v>
      </c>
      <c r="H3238" t="s">
        <v>37</v>
      </c>
      <c r="I3238" s="6">
        <v>60000</v>
      </c>
      <c r="J3238" s="8" t="str">
        <f t="shared" si="301"/>
        <v>MEDIUM</v>
      </c>
      <c r="K3238" t="s">
        <v>19</v>
      </c>
      <c r="L3238" t="s">
        <v>20</v>
      </c>
      <c r="M3238" s="13">
        <v>0.1993</v>
      </c>
      <c r="N3238" s="13">
        <v>19.93</v>
      </c>
      <c r="O3238">
        <v>710</v>
      </c>
      <c r="P3238">
        <v>714</v>
      </c>
      <c r="Q3238">
        <f t="shared" si="302"/>
        <v>712</v>
      </c>
      <c r="R3238" s="8" t="str">
        <f t="shared" si="303"/>
        <v>GOOD</v>
      </c>
      <c r="S3238">
        <f t="shared" si="300"/>
        <v>2</v>
      </c>
      <c r="T3238" s="8" t="str">
        <f t="shared" si="304"/>
        <v>MEDIUM</v>
      </c>
      <c r="U3238" s="8" t="str">
        <f t="shared" si="305"/>
        <v>Moderate DTI/Income/FICO</v>
      </c>
    </row>
    <row r="3239" spans="1:21" x14ac:dyDescent="0.3">
      <c r="A3239">
        <v>65854744</v>
      </c>
      <c r="B3239" s="6">
        <v>9000</v>
      </c>
      <c r="C3239" t="s">
        <v>26</v>
      </c>
      <c r="D3239" s="4">
        <v>7.8899999999999998E-2</v>
      </c>
      <c r="E3239" t="s">
        <v>45</v>
      </c>
      <c r="F3239" t="s">
        <v>64</v>
      </c>
      <c r="G3239" t="s">
        <v>36</v>
      </c>
      <c r="H3239" t="s">
        <v>37</v>
      </c>
      <c r="I3239" s="6">
        <v>61000</v>
      </c>
      <c r="J3239" s="8" t="str">
        <f t="shared" si="301"/>
        <v>HIGH</v>
      </c>
      <c r="K3239" t="s">
        <v>29</v>
      </c>
      <c r="L3239" t="s">
        <v>25</v>
      </c>
      <c r="M3239" s="13">
        <v>0.15090000000000001</v>
      </c>
      <c r="N3239" s="13">
        <v>15.09</v>
      </c>
      <c r="O3239">
        <v>705</v>
      </c>
      <c r="P3239">
        <v>709</v>
      </c>
      <c r="Q3239">
        <f t="shared" si="302"/>
        <v>707</v>
      </c>
      <c r="R3239" s="8" t="str">
        <f t="shared" si="303"/>
        <v>GOOD</v>
      </c>
      <c r="S3239">
        <f t="shared" si="300"/>
        <v>2</v>
      </c>
      <c r="T3239" s="8" t="str">
        <f t="shared" si="304"/>
        <v>MEDIUM</v>
      </c>
      <c r="U3239" s="8" t="str">
        <f t="shared" si="305"/>
        <v>Moderate DTI/Income/FICO</v>
      </c>
    </row>
    <row r="3240" spans="1:21" x14ac:dyDescent="0.3">
      <c r="A3240">
        <v>65354595</v>
      </c>
      <c r="B3240" s="6">
        <v>3600</v>
      </c>
      <c r="C3240" t="s">
        <v>26</v>
      </c>
      <c r="D3240" s="4">
        <v>0.1699</v>
      </c>
      <c r="E3240" t="s">
        <v>15</v>
      </c>
      <c r="F3240" t="s">
        <v>53</v>
      </c>
      <c r="G3240" t="s">
        <v>33</v>
      </c>
      <c r="H3240" t="s">
        <v>37</v>
      </c>
      <c r="I3240" s="6">
        <v>51365</v>
      </c>
      <c r="J3240" s="8" t="str">
        <f t="shared" si="301"/>
        <v>MEDIUM</v>
      </c>
      <c r="K3240" t="s">
        <v>48</v>
      </c>
      <c r="L3240" t="s">
        <v>59</v>
      </c>
      <c r="M3240" s="13">
        <v>0.30769999999999997</v>
      </c>
      <c r="N3240" s="13">
        <v>30.769999999999996</v>
      </c>
      <c r="O3240">
        <v>675</v>
      </c>
      <c r="P3240">
        <v>679</v>
      </c>
      <c r="Q3240">
        <f t="shared" si="302"/>
        <v>677</v>
      </c>
      <c r="R3240" s="8" t="str">
        <f t="shared" si="303"/>
        <v>FAIR</v>
      </c>
      <c r="S3240">
        <f t="shared" si="300"/>
        <v>1</v>
      </c>
      <c r="T3240" s="8" t="str">
        <f t="shared" si="304"/>
        <v>HIGH</v>
      </c>
      <c r="U3240" s="8" t="str">
        <f t="shared" si="305"/>
        <v>High DTI / Low Income / Low FICO</v>
      </c>
    </row>
    <row r="3241" spans="1:21" x14ac:dyDescent="0.3">
      <c r="A3241">
        <v>67135199</v>
      </c>
      <c r="B3241" s="6">
        <v>19800</v>
      </c>
      <c r="C3241" t="s">
        <v>26</v>
      </c>
      <c r="D3241" s="4">
        <v>0.18489999999999998</v>
      </c>
      <c r="E3241" t="s">
        <v>43</v>
      </c>
      <c r="F3241" t="s">
        <v>70</v>
      </c>
      <c r="G3241" t="s">
        <v>72</v>
      </c>
      <c r="H3241" t="s">
        <v>37</v>
      </c>
      <c r="I3241" s="6">
        <v>55000</v>
      </c>
      <c r="J3241" s="8" t="str">
        <f t="shared" si="301"/>
        <v>MEDIUM</v>
      </c>
      <c r="K3241" t="s">
        <v>48</v>
      </c>
      <c r="L3241" t="s">
        <v>25</v>
      </c>
      <c r="M3241" s="13">
        <v>0.19760000000000003</v>
      </c>
      <c r="N3241" s="13">
        <v>19.760000000000002</v>
      </c>
      <c r="O3241">
        <v>675</v>
      </c>
      <c r="P3241">
        <v>679</v>
      </c>
      <c r="Q3241">
        <f t="shared" si="302"/>
        <v>677</v>
      </c>
      <c r="R3241" s="8" t="str">
        <f t="shared" si="303"/>
        <v>FAIR</v>
      </c>
      <c r="S3241">
        <f t="shared" si="300"/>
        <v>2</v>
      </c>
      <c r="T3241" s="8" t="str">
        <f t="shared" si="304"/>
        <v>MEDIUM</v>
      </c>
      <c r="U3241" s="8" t="str">
        <f t="shared" si="305"/>
        <v>Moderate DTI/Income/FICO</v>
      </c>
    </row>
    <row r="3242" spans="1:21" x14ac:dyDescent="0.3">
      <c r="A3242">
        <v>66320492</v>
      </c>
      <c r="B3242" s="6">
        <v>24000</v>
      </c>
      <c r="C3242" t="s">
        <v>14</v>
      </c>
      <c r="D3242" s="4">
        <v>9.7599999999999992E-2</v>
      </c>
      <c r="E3242" t="s">
        <v>34</v>
      </c>
      <c r="F3242" t="s">
        <v>58</v>
      </c>
      <c r="G3242" t="s">
        <v>36</v>
      </c>
      <c r="H3242" t="s">
        <v>24</v>
      </c>
      <c r="I3242" s="6">
        <v>60000</v>
      </c>
      <c r="J3242" s="8" t="str">
        <f t="shared" si="301"/>
        <v>MEDIUM</v>
      </c>
      <c r="K3242" t="s">
        <v>29</v>
      </c>
      <c r="L3242" t="s">
        <v>20</v>
      </c>
      <c r="M3242" s="13">
        <v>0.28210000000000002</v>
      </c>
      <c r="N3242" s="13">
        <v>28.21</v>
      </c>
      <c r="O3242">
        <v>740</v>
      </c>
      <c r="P3242">
        <v>744</v>
      </c>
      <c r="Q3242">
        <f t="shared" si="302"/>
        <v>742</v>
      </c>
      <c r="R3242" s="8" t="str">
        <f t="shared" si="303"/>
        <v>GOOD</v>
      </c>
      <c r="S3242">
        <f t="shared" si="300"/>
        <v>1</v>
      </c>
      <c r="T3242" s="8" t="str">
        <f t="shared" si="304"/>
        <v>HIGH</v>
      </c>
      <c r="U3242" s="8" t="str">
        <f t="shared" si="305"/>
        <v>High DTI / Low Income / Low FICO</v>
      </c>
    </row>
    <row r="3243" spans="1:21" x14ac:dyDescent="0.3">
      <c r="A3243">
        <v>63355610</v>
      </c>
      <c r="B3243" s="6">
        <v>10000</v>
      </c>
      <c r="C3243" t="s">
        <v>26</v>
      </c>
      <c r="D3243" s="4">
        <v>0.1099</v>
      </c>
      <c r="E3243" t="s">
        <v>34</v>
      </c>
      <c r="F3243" t="s">
        <v>49</v>
      </c>
      <c r="G3243" t="s">
        <v>47</v>
      </c>
      <c r="H3243" t="s">
        <v>24</v>
      </c>
      <c r="I3243" s="6">
        <v>54000</v>
      </c>
      <c r="J3243" s="8" t="str">
        <f t="shared" si="301"/>
        <v>MEDIUM</v>
      </c>
      <c r="K3243" t="s">
        <v>29</v>
      </c>
      <c r="L3243" t="s">
        <v>25</v>
      </c>
      <c r="M3243" s="13">
        <v>0.24840000000000001</v>
      </c>
      <c r="N3243" s="13">
        <v>24.84</v>
      </c>
      <c r="O3243">
        <v>700</v>
      </c>
      <c r="P3243">
        <v>704</v>
      </c>
      <c r="Q3243">
        <f t="shared" si="302"/>
        <v>702</v>
      </c>
      <c r="R3243" s="8" t="str">
        <f t="shared" si="303"/>
        <v>GOOD</v>
      </c>
      <c r="S3243">
        <f t="shared" si="300"/>
        <v>1</v>
      </c>
      <c r="T3243" s="8" t="str">
        <f t="shared" si="304"/>
        <v>HIGH</v>
      </c>
      <c r="U3243" s="8" t="str">
        <f t="shared" si="305"/>
        <v>High DTI / Low Income / Low FICO</v>
      </c>
    </row>
    <row r="3244" spans="1:21" x14ac:dyDescent="0.3">
      <c r="A3244">
        <v>66525242</v>
      </c>
      <c r="B3244" s="6">
        <v>16000</v>
      </c>
      <c r="C3244" t="s">
        <v>14</v>
      </c>
      <c r="D3244" s="4">
        <v>0.11220000000000001</v>
      </c>
      <c r="E3244" t="s">
        <v>34</v>
      </c>
      <c r="F3244" t="s">
        <v>54</v>
      </c>
      <c r="G3244" t="s">
        <v>36</v>
      </c>
      <c r="H3244" t="s">
        <v>37</v>
      </c>
      <c r="I3244" s="6">
        <v>60000</v>
      </c>
      <c r="J3244" s="8" t="str">
        <f t="shared" si="301"/>
        <v>MEDIUM</v>
      </c>
      <c r="K3244" t="s">
        <v>29</v>
      </c>
      <c r="L3244" t="s">
        <v>20</v>
      </c>
      <c r="M3244" s="13">
        <v>0.19600000000000001</v>
      </c>
      <c r="N3244" s="13">
        <v>19.600000000000001</v>
      </c>
      <c r="O3244">
        <v>750</v>
      </c>
      <c r="P3244">
        <v>754</v>
      </c>
      <c r="Q3244">
        <f t="shared" si="302"/>
        <v>752</v>
      </c>
      <c r="R3244" s="8" t="str">
        <f t="shared" si="303"/>
        <v>GOOD</v>
      </c>
      <c r="S3244">
        <f t="shared" si="300"/>
        <v>2</v>
      </c>
      <c r="T3244" s="8" t="str">
        <f t="shared" si="304"/>
        <v>MEDIUM</v>
      </c>
      <c r="U3244" s="8" t="str">
        <f t="shared" si="305"/>
        <v>Moderate DTI/Income/FICO</v>
      </c>
    </row>
    <row r="3245" spans="1:21" x14ac:dyDescent="0.3">
      <c r="A3245">
        <v>64812659</v>
      </c>
      <c r="B3245" s="6">
        <v>6000</v>
      </c>
      <c r="C3245" t="s">
        <v>26</v>
      </c>
      <c r="D3245" s="4">
        <v>6.2400000000000004E-2</v>
      </c>
      <c r="E3245" t="s">
        <v>45</v>
      </c>
      <c r="F3245" t="s">
        <v>62</v>
      </c>
      <c r="G3245" t="s">
        <v>33</v>
      </c>
      <c r="H3245" t="s">
        <v>37</v>
      </c>
      <c r="I3245" s="6">
        <v>40000</v>
      </c>
      <c r="J3245" s="8" t="str">
        <f t="shared" si="301"/>
        <v>LOW</v>
      </c>
      <c r="K3245" t="s">
        <v>29</v>
      </c>
      <c r="L3245" t="s">
        <v>59</v>
      </c>
      <c r="M3245" s="13">
        <v>0.28350000000000003</v>
      </c>
      <c r="N3245" s="13">
        <v>28.35</v>
      </c>
      <c r="O3245">
        <v>700</v>
      </c>
      <c r="P3245">
        <v>704</v>
      </c>
      <c r="Q3245">
        <f t="shared" si="302"/>
        <v>702</v>
      </c>
      <c r="R3245" s="8" t="str">
        <f t="shared" si="303"/>
        <v>GOOD</v>
      </c>
      <c r="S3245">
        <f t="shared" si="300"/>
        <v>1</v>
      </c>
      <c r="T3245" s="8" t="str">
        <f t="shared" si="304"/>
        <v>HIGH</v>
      </c>
      <c r="U3245" s="8" t="str">
        <f t="shared" si="305"/>
        <v>High DTI / Low Income / Low FICO</v>
      </c>
    </row>
    <row r="3246" spans="1:21" x14ac:dyDescent="0.3">
      <c r="A3246">
        <v>67417328</v>
      </c>
      <c r="B3246" s="6">
        <v>3000</v>
      </c>
      <c r="C3246" t="s">
        <v>26</v>
      </c>
      <c r="D3246" s="4">
        <v>0.10640000000000001</v>
      </c>
      <c r="E3246" t="s">
        <v>34</v>
      </c>
      <c r="F3246" t="s">
        <v>49</v>
      </c>
      <c r="G3246" t="s">
        <v>60</v>
      </c>
      <c r="H3246" t="s">
        <v>24</v>
      </c>
      <c r="I3246" s="6">
        <v>126000</v>
      </c>
      <c r="J3246" s="8" t="str">
        <f t="shared" si="301"/>
        <v>HIGH</v>
      </c>
      <c r="K3246" t="s">
        <v>29</v>
      </c>
      <c r="L3246" t="s">
        <v>20</v>
      </c>
      <c r="M3246" s="13">
        <v>5.9000000000000004E-2</v>
      </c>
      <c r="N3246" s="13">
        <v>5.9</v>
      </c>
      <c r="O3246">
        <v>680</v>
      </c>
      <c r="P3246">
        <v>684</v>
      </c>
      <c r="Q3246">
        <f t="shared" si="302"/>
        <v>682</v>
      </c>
      <c r="R3246" s="8" t="str">
        <f t="shared" si="303"/>
        <v>FAIR</v>
      </c>
      <c r="S3246">
        <f t="shared" si="300"/>
        <v>2</v>
      </c>
      <c r="T3246" s="8" t="str">
        <f t="shared" si="304"/>
        <v>MEDIUM</v>
      </c>
      <c r="U3246" s="8" t="str">
        <f t="shared" si="305"/>
        <v>Moderate DTI/Income/FICO</v>
      </c>
    </row>
    <row r="3247" spans="1:21" x14ac:dyDescent="0.3">
      <c r="A3247">
        <v>62824266</v>
      </c>
      <c r="B3247" s="6">
        <v>12000</v>
      </c>
      <c r="C3247" t="s">
        <v>14</v>
      </c>
      <c r="D3247" s="4">
        <v>0.1399</v>
      </c>
      <c r="E3247" t="s">
        <v>21</v>
      </c>
      <c r="F3247" t="s">
        <v>30</v>
      </c>
      <c r="H3247" t="s">
        <v>18</v>
      </c>
      <c r="I3247" s="6">
        <v>37000</v>
      </c>
      <c r="J3247" s="8" t="str">
        <f t="shared" si="301"/>
        <v>LOW</v>
      </c>
      <c r="K3247" t="s">
        <v>48</v>
      </c>
      <c r="L3247" t="s">
        <v>59</v>
      </c>
      <c r="M3247" s="13">
        <v>5.0300000000000004E-2</v>
      </c>
      <c r="N3247" s="13">
        <v>5.03</v>
      </c>
      <c r="O3247">
        <v>690</v>
      </c>
      <c r="P3247">
        <v>694</v>
      </c>
      <c r="Q3247">
        <f t="shared" si="302"/>
        <v>692</v>
      </c>
      <c r="R3247" s="8" t="str">
        <f t="shared" si="303"/>
        <v>FAIR</v>
      </c>
      <c r="S3247">
        <f t="shared" si="300"/>
        <v>1</v>
      </c>
      <c r="T3247" s="8" t="str">
        <f t="shared" si="304"/>
        <v>HIGH</v>
      </c>
      <c r="U3247" s="8" t="str">
        <f t="shared" si="305"/>
        <v>High DTI / Low Income / Low FICO</v>
      </c>
    </row>
    <row r="3248" spans="1:21" x14ac:dyDescent="0.3">
      <c r="A3248">
        <v>63834597</v>
      </c>
      <c r="B3248" s="6">
        <v>3000</v>
      </c>
      <c r="C3248" t="s">
        <v>26</v>
      </c>
      <c r="D3248" s="4">
        <v>0.12590000000000001</v>
      </c>
      <c r="E3248" t="s">
        <v>21</v>
      </c>
      <c r="F3248" t="s">
        <v>22</v>
      </c>
      <c r="H3248" t="s">
        <v>37</v>
      </c>
      <c r="I3248" s="6">
        <v>16000</v>
      </c>
      <c r="J3248" s="8" t="str">
        <f t="shared" si="301"/>
        <v>LOW</v>
      </c>
      <c r="K3248" t="s">
        <v>48</v>
      </c>
      <c r="L3248" t="s">
        <v>25</v>
      </c>
      <c r="M3248" s="13">
        <v>0.30760000000000004</v>
      </c>
      <c r="N3248" s="13">
        <v>30.760000000000005</v>
      </c>
      <c r="O3248">
        <v>695</v>
      </c>
      <c r="P3248">
        <v>699</v>
      </c>
      <c r="Q3248">
        <f t="shared" si="302"/>
        <v>697</v>
      </c>
      <c r="R3248" s="8" t="str">
        <f t="shared" si="303"/>
        <v>FAIR</v>
      </c>
      <c r="S3248">
        <f t="shared" si="300"/>
        <v>1</v>
      </c>
      <c r="T3248" s="8" t="str">
        <f t="shared" si="304"/>
        <v>HIGH</v>
      </c>
      <c r="U3248" s="8" t="str">
        <f t="shared" si="305"/>
        <v>High DTI / Low Income / Low FICO</v>
      </c>
    </row>
    <row r="3249" spans="1:21" x14ac:dyDescent="0.3">
      <c r="A3249">
        <v>65472505</v>
      </c>
      <c r="B3249" s="6">
        <v>25000</v>
      </c>
      <c r="C3249" t="s">
        <v>26</v>
      </c>
      <c r="D3249" s="4">
        <v>7.2599999999999998E-2</v>
      </c>
      <c r="E3249" t="s">
        <v>45</v>
      </c>
      <c r="F3249" t="s">
        <v>61</v>
      </c>
      <c r="G3249" t="s">
        <v>39</v>
      </c>
      <c r="H3249" t="s">
        <v>37</v>
      </c>
      <c r="I3249" s="6">
        <v>102000</v>
      </c>
      <c r="J3249" s="8" t="str">
        <f t="shared" si="301"/>
        <v>HIGH</v>
      </c>
      <c r="K3249" t="s">
        <v>29</v>
      </c>
      <c r="L3249" t="s">
        <v>20</v>
      </c>
      <c r="M3249" s="13">
        <v>0.17269999999999999</v>
      </c>
      <c r="N3249" s="13">
        <v>17.27</v>
      </c>
      <c r="O3249">
        <v>735</v>
      </c>
      <c r="P3249">
        <v>739</v>
      </c>
      <c r="Q3249">
        <f t="shared" si="302"/>
        <v>737</v>
      </c>
      <c r="R3249" s="8" t="str">
        <f t="shared" si="303"/>
        <v>GOOD</v>
      </c>
      <c r="S3249">
        <f t="shared" si="300"/>
        <v>2</v>
      </c>
      <c r="T3249" s="8" t="str">
        <f t="shared" si="304"/>
        <v>MEDIUM</v>
      </c>
      <c r="U3249" s="8" t="str">
        <f t="shared" si="305"/>
        <v>Moderate DTI/Income/FICO</v>
      </c>
    </row>
    <row r="3250" spans="1:21" x14ac:dyDescent="0.3">
      <c r="A3250">
        <v>65602579</v>
      </c>
      <c r="B3250" s="6">
        <v>12000</v>
      </c>
      <c r="C3250" t="s">
        <v>14</v>
      </c>
      <c r="D3250" s="4">
        <v>0.1099</v>
      </c>
      <c r="E3250" t="s">
        <v>34</v>
      </c>
      <c r="F3250" t="s">
        <v>49</v>
      </c>
      <c r="G3250" t="s">
        <v>23</v>
      </c>
      <c r="H3250" t="s">
        <v>37</v>
      </c>
      <c r="I3250" s="6">
        <v>53560</v>
      </c>
      <c r="J3250" s="8" t="str">
        <f t="shared" si="301"/>
        <v>MEDIUM</v>
      </c>
      <c r="K3250" t="s">
        <v>19</v>
      </c>
      <c r="L3250" t="s">
        <v>25</v>
      </c>
      <c r="M3250" s="13">
        <v>0.14610000000000001</v>
      </c>
      <c r="N3250" s="13">
        <v>14.610000000000001</v>
      </c>
      <c r="O3250">
        <v>685</v>
      </c>
      <c r="P3250">
        <v>689</v>
      </c>
      <c r="Q3250">
        <f t="shared" si="302"/>
        <v>687</v>
      </c>
      <c r="R3250" s="8" t="str">
        <f t="shared" si="303"/>
        <v>FAIR</v>
      </c>
      <c r="S3250">
        <f t="shared" si="300"/>
        <v>2</v>
      </c>
      <c r="T3250" s="8" t="str">
        <f t="shared" si="304"/>
        <v>MEDIUM</v>
      </c>
      <c r="U3250" s="8" t="str">
        <f t="shared" si="305"/>
        <v>Moderate DTI/Income/FICO</v>
      </c>
    </row>
    <row r="3251" spans="1:21" x14ac:dyDescent="0.3">
      <c r="A3251">
        <v>65171267</v>
      </c>
      <c r="B3251" s="6">
        <v>24000</v>
      </c>
      <c r="C3251" t="s">
        <v>26</v>
      </c>
      <c r="D3251" s="4">
        <v>0.1099</v>
      </c>
      <c r="E3251" t="s">
        <v>34</v>
      </c>
      <c r="F3251" t="s">
        <v>49</v>
      </c>
      <c r="G3251" t="s">
        <v>28</v>
      </c>
      <c r="H3251" t="s">
        <v>24</v>
      </c>
      <c r="I3251" s="6">
        <v>100000</v>
      </c>
      <c r="J3251" s="8" t="str">
        <f t="shared" si="301"/>
        <v>HIGH</v>
      </c>
      <c r="K3251" t="s">
        <v>48</v>
      </c>
      <c r="L3251" t="s">
        <v>20</v>
      </c>
      <c r="M3251" s="13">
        <v>0.255</v>
      </c>
      <c r="N3251" s="13">
        <v>25.5</v>
      </c>
      <c r="O3251">
        <v>665</v>
      </c>
      <c r="P3251">
        <v>669</v>
      </c>
      <c r="Q3251">
        <f t="shared" si="302"/>
        <v>667</v>
      </c>
      <c r="R3251" s="8" t="str">
        <f t="shared" si="303"/>
        <v>FAIR</v>
      </c>
      <c r="S3251">
        <f t="shared" si="300"/>
        <v>1</v>
      </c>
      <c r="T3251" s="8" t="str">
        <f t="shared" si="304"/>
        <v>HIGH</v>
      </c>
      <c r="U3251" s="8" t="str">
        <f t="shared" si="305"/>
        <v>High DTI / Low Income / Low FICO</v>
      </c>
    </row>
    <row r="3252" spans="1:21" x14ac:dyDescent="0.3">
      <c r="A3252">
        <v>66502405</v>
      </c>
      <c r="B3252" s="6">
        <v>3500</v>
      </c>
      <c r="C3252" t="s">
        <v>26</v>
      </c>
      <c r="D3252" s="4">
        <v>9.7599999999999992E-2</v>
      </c>
      <c r="E3252" t="s">
        <v>34</v>
      </c>
      <c r="F3252" t="s">
        <v>58</v>
      </c>
      <c r="G3252" t="s">
        <v>23</v>
      </c>
      <c r="H3252" t="s">
        <v>37</v>
      </c>
      <c r="I3252" s="6">
        <v>62300</v>
      </c>
      <c r="J3252" s="8" t="str">
        <f t="shared" si="301"/>
        <v>HIGH</v>
      </c>
      <c r="K3252" t="s">
        <v>48</v>
      </c>
      <c r="L3252" t="s">
        <v>20</v>
      </c>
      <c r="M3252" s="13">
        <v>0.1144</v>
      </c>
      <c r="N3252" s="13">
        <v>11.44</v>
      </c>
      <c r="O3252">
        <v>670</v>
      </c>
      <c r="P3252">
        <v>674</v>
      </c>
      <c r="Q3252">
        <f t="shared" si="302"/>
        <v>672</v>
      </c>
      <c r="R3252" s="8" t="str">
        <f t="shared" si="303"/>
        <v>FAIR</v>
      </c>
      <c r="S3252">
        <f t="shared" si="300"/>
        <v>2</v>
      </c>
      <c r="T3252" s="8" t="str">
        <f t="shared" si="304"/>
        <v>MEDIUM</v>
      </c>
      <c r="U3252" s="8" t="str">
        <f t="shared" si="305"/>
        <v>Moderate DTI/Income/FICO</v>
      </c>
    </row>
    <row r="3253" spans="1:21" x14ac:dyDescent="0.3">
      <c r="A3253">
        <v>65844684</v>
      </c>
      <c r="B3253" s="6">
        <v>10000</v>
      </c>
      <c r="C3253" t="s">
        <v>26</v>
      </c>
      <c r="D3253" s="4">
        <v>9.7599999999999992E-2</v>
      </c>
      <c r="E3253" t="s">
        <v>34</v>
      </c>
      <c r="F3253" t="s">
        <v>58</v>
      </c>
      <c r="G3253" t="s">
        <v>50</v>
      </c>
      <c r="H3253" t="s">
        <v>24</v>
      </c>
      <c r="I3253" s="6">
        <v>45000</v>
      </c>
      <c r="J3253" s="8" t="str">
        <f t="shared" si="301"/>
        <v>MEDIUM</v>
      </c>
      <c r="K3253" t="s">
        <v>48</v>
      </c>
      <c r="L3253" t="s">
        <v>25</v>
      </c>
      <c r="M3253" s="13">
        <v>0.23010000000000003</v>
      </c>
      <c r="N3253" s="13">
        <v>23.01</v>
      </c>
      <c r="O3253">
        <v>700</v>
      </c>
      <c r="P3253">
        <v>704</v>
      </c>
      <c r="Q3253">
        <f t="shared" si="302"/>
        <v>702</v>
      </c>
      <c r="R3253" s="8" t="str">
        <f t="shared" si="303"/>
        <v>GOOD</v>
      </c>
      <c r="S3253">
        <f t="shared" si="300"/>
        <v>1</v>
      </c>
      <c r="T3253" s="8" t="str">
        <f t="shared" si="304"/>
        <v>HIGH</v>
      </c>
      <c r="U3253" s="8" t="str">
        <f t="shared" si="305"/>
        <v>High DTI / Low Income / Low FICO</v>
      </c>
    </row>
    <row r="3254" spans="1:21" x14ac:dyDescent="0.3">
      <c r="A3254">
        <v>68426043</v>
      </c>
      <c r="B3254" s="6">
        <v>3000</v>
      </c>
      <c r="C3254" t="s">
        <v>26</v>
      </c>
      <c r="D3254" s="4">
        <v>0.13439999999999999</v>
      </c>
      <c r="E3254" t="s">
        <v>21</v>
      </c>
      <c r="F3254" t="s">
        <v>32</v>
      </c>
      <c r="G3254" t="s">
        <v>23</v>
      </c>
      <c r="H3254" t="s">
        <v>37</v>
      </c>
      <c r="I3254" s="6">
        <v>50740</v>
      </c>
      <c r="J3254" s="8" t="str">
        <f t="shared" si="301"/>
        <v>MEDIUM</v>
      </c>
      <c r="K3254" t="s">
        <v>29</v>
      </c>
      <c r="L3254" t="s">
        <v>59</v>
      </c>
      <c r="M3254" s="13">
        <v>0.1724</v>
      </c>
      <c r="N3254" s="13">
        <v>17.239999999999998</v>
      </c>
      <c r="O3254">
        <v>670</v>
      </c>
      <c r="P3254">
        <v>674</v>
      </c>
      <c r="Q3254">
        <f t="shared" si="302"/>
        <v>672</v>
      </c>
      <c r="R3254" s="8" t="str">
        <f t="shared" si="303"/>
        <v>FAIR</v>
      </c>
      <c r="S3254">
        <f t="shared" si="300"/>
        <v>2</v>
      </c>
      <c r="T3254" s="8" t="str">
        <f t="shared" si="304"/>
        <v>MEDIUM</v>
      </c>
      <c r="U3254" s="8" t="str">
        <f t="shared" si="305"/>
        <v>Moderate DTI/Income/FICO</v>
      </c>
    </row>
    <row r="3255" spans="1:21" x14ac:dyDescent="0.3">
      <c r="A3255">
        <v>66645413</v>
      </c>
      <c r="B3255" s="6">
        <v>3000</v>
      </c>
      <c r="C3255" t="s">
        <v>26</v>
      </c>
      <c r="D3255" s="4">
        <v>0.10640000000000001</v>
      </c>
      <c r="E3255" t="s">
        <v>34</v>
      </c>
      <c r="F3255" t="s">
        <v>49</v>
      </c>
      <c r="G3255" t="s">
        <v>33</v>
      </c>
      <c r="H3255" t="s">
        <v>24</v>
      </c>
      <c r="I3255" s="6">
        <v>100000</v>
      </c>
      <c r="J3255" s="8" t="str">
        <f t="shared" si="301"/>
        <v>HIGH</v>
      </c>
      <c r="K3255" t="s">
        <v>48</v>
      </c>
      <c r="L3255" t="s">
        <v>25</v>
      </c>
      <c r="M3255" s="13">
        <v>0.33110000000000001</v>
      </c>
      <c r="N3255" s="13">
        <v>33.11</v>
      </c>
      <c r="O3255">
        <v>685</v>
      </c>
      <c r="P3255">
        <v>689</v>
      </c>
      <c r="Q3255">
        <f t="shared" si="302"/>
        <v>687</v>
      </c>
      <c r="R3255" s="8" t="str">
        <f t="shared" si="303"/>
        <v>FAIR</v>
      </c>
      <c r="S3255">
        <f t="shared" si="300"/>
        <v>1</v>
      </c>
      <c r="T3255" s="8" t="str">
        <f t="shared" si="304"/>
        <v>HIGH</v>
      </c>
      <c r="U3255" s="8" t="str">
        <f t="shared" si="305"/>
        <v>High DTI / Low Income / Low FICO</v>
      </c>
    </row>
    <row r="3256" spans="1:21" x14ac:dyDescent="0.3">
      <c r="A3256">
        <v>64731615</v>
      </c>
      <c r="B3256" s="6">
        <v>10000</v>
      </c>
      <c r="C3256" t="s">
        <v>26</v>
      </c>
      <c r="D3256" s="4">
        <v>0.12590000000000001</v>
      </c>
      <c r="E3256" t="s">
        <v>21</v>
      </c>
      <c r="F3256" t="s">
        <v>22</v>
      </c>
      <c r="G3256" t="s">
        <v>33</v>
      </c>
      <c r="H3256" t="s">
        <v>37</v>
      </c>
      <c r="I3256" s="6">
        <v>92000</v>
      </c>
      <c r="J3256" s="8" t="str">
        <f t="shared" si="301"/>
        <v>HIGH</v>
      </c>
      <c r="K3256" t="s">
        <v>29</v>
      </c>
      <c r="L3256" t="s">
        <v>20</v>
      </c>
      <c r="M3256" s="13">
        <v>0.22820000000000001</v>
      </c>
      <c r="N3256" s="13">
        <v>22.82</v>
      </c>
      <c r="O3256">
        <v>700</v>
      </c>
      <c r="P3256">
        <v>704</v>
      </c>
      <c r="Q3256">
        <f t="shared" si="302"/>
        <v>702</v>
      </c>
      <c r="R3256" s="8" t="str">
        <f t="shared" si="303"/>
        <v>GOOD</v>
      </c>
      <c r="S3256">
        <f t="shared" si="300"/>
        <v>1</v>
      </c>
      <c r="T3256" s="8" t="str">
        <f t="shared" si="304"/>
        <v>HIGH</v>
      </c>
      <c r="U3256" s="8" t="str">
        <f t="shared" si="305"/>
        <v>High DTI / Low Income / Low FICO</v>
      </c>
    </row>
    <row r="3257" spans="1:21" x14ac:dyDescent="0.3">
      <c r="A3257">
        <v>64852852</v>
      </c>
      <c r="B3257" s="6">
        <v>30000</v>
      </c>
      <c r="C3257" t="s">
        <v>26</v>
      </c>
      <c r="D3257" s="4">
        <v>0.12050000000000001</v>
      </c>
      <c r="E3257" t="s">
        <v>21</v>
      </c>
      <c r="F3257" t="s">
        <v>40</v>
      </c>
      <c r="G3257" t="s">
        <v>33</v>
      </c>
      <c r="H3257" t="s">
        <v>24</v>
      </c>
      <c r="I3257" s="6">
        <v>100000</v>
      </c>
      <c r="J3257" s="8" t="str">
        <f t="shared" si="301"/>
        <v>HIGH</v>
      </c>
      <c r="K3257" t="s">
        <v>29</v>
      </c>
      <c r="L3257" t="s">
        <v>38</v>
      </c>
      <c r="M3257" s="13">
        <v>0.16120000000000001</v>
      </c>
      <c r="N3257" s="13">
        <v>16.12</v>
      </c>
      <c r="O3257">
        <v>675</v>
      </c>
      <c r="P3257">
        <v>679</v>
      </c>
      <c r="Q3257">
        <f t="shared" si="302"/>
        <v>677</v>
      </c>
      <c r="R3257" s="8" t="str">
        <f t="shared" si="303"/>
        <v>FAIR</v>
      </c>
      <c r="S3257">
        <f t="shared" si="300"/>
        <v>2</v>
      </c>
      <c r="T3257" s="8" t="str">
        <f t="shared" si="304"/>
        <v>MEDIUM</v>
      </c>
      <c r="U3257" s="8" t="str">
        <f t="shared" si="305"/>
        <v>Moderate DTI/Income/FICO</v>
      </c>
    </row>
    <row r="3258" spans="1:21" x14ac:dyDescent="0.3">
      <c r="A3258">
        <v>65494262</v>
      </c>
      <c r="B3258" s="6">
        <v>12000</v>
      </c>
      <c r="C3258" t="s">
        <v>26</v>
      </c>
      <c r="D3258" s="4">
        <v>0.12050000000000001</v>
      </c>
      <c r="E3258" t="s">
        <v>21</v>
      </c>
      <c r="F3258" t="s">
        <v>40</v>
      </c>
      <c r="G3258" t="s">
        <v>69</v>
      </c>
      <c r="H3258" t="s">
        <v>37</v>
      </c>
      <c r="I3258" s="6">
        <v>42000</v>
      </c>
      <c r="J3258" s="8" t="str">
        <f t="shared" si="301"/>
        <v>MEDIUM</v>
      </c>
      <c r="K3258" t="s">
        <v>48</v>
      </c>
      <c r="L3258" t="s">
        <v>25</v>
      </c>
      <c r="M3258" s="13">
        <v>0.27399999999999997</v>
      </c>
      <c r="N3258" s="13">
        <v>27.399999999999995</v>
      </c>
      <c r="O3258">
        <v>665</v>
      </c>
      <c r="P3258">
        <v>669</v>
      </c>
      <c r="Q3258">
        <f t="shared" si="302"/>
        <v>667</v>
      </c>
      <c r="R3258" s="8" t="str">
        <f t="shared" si="303"/>
        <v>FAIR</v>
      </c>
      <c r="S3258">
        <f t="shared" si="300"/>
        <v>1</v>
      </c>
      <c r="T3258" s="8" t="str">
        <f t="shared" si="304"/>
        <v>HIGH</v>
      </c>
      <c r="U3258" s="8" t="str">
        <f t="shared" si="305"/>
        <v>High DTI / Low Income / Low FICO</v>
      </c>
    </row>
    <row r="3259" spans="1:21" x14ac:dyDescent="0.3">
      <c r="A3259">
        <v>68403672</v>
      </c>
      <c r="B3259" s="6">
        <v>12000</v>
      </c>
      <c r="C3259" t="s">
        <v>26</v>
      </c>
      <c r="D3259" s="4">
        <v>0.14849999999999999</v>
      </c>
      <c r="E3259" t="s">
        <v>21</v>
      </c>
      <c r="F3259" t="s">
        <v>56</v>
      </c>
      <c r="G3259" t="s">
        <v>33</v>
      </c>
      <c r="H3259" t="s">
        <v>18</v>
      </c>
      <c r="I3259" s="6">
        <v>39500</v>
      </c>
      <c r="J3259" s="8" t="str">
        <f t="shared" si="301"/>
        <v>LOW</v>
      </c>
      <c r="K3259" t="s">
        <v>29</v>
      </c>
      <c r="L3259" t="s">
        <v>20</v>
      </c>
      <c r="M3259" s="13">
        <v>0.21760000000000002</v>
      </c>
      <c r="N3259" s="13">
        <v>21.76</v>
      </c>
      <c r="O3259">
        <v>705</v>
      </c>
      <c r="P3259">
        <v>709</v>
      </c>
      <c r="Q3259">
        <f t="shared" si="302"/>
        <v>707</v>
      </c>
      <c r="R3259" s="8" t="str">
        <f t="shared" si="303"/>
        <v>GOOD</v>
      </c>
      <c r="S3259">
        <f t="shared" si="300"/>
        <v>1</v>
      </c>
      <c r="T3259" s="8" t="str">
        <f t="shared" si="304"/>
        <v>HIGH</v>
      </c>
      <c r="U3259" s="8" t="str">
        <f t="shared" si="305"/>
        <v>High DTI / Low Income / Low FICO</v>
      </c>
    </row>
    <row r="3260" spans="1:21" x14ac:dyDescent="0.3">
      <c r="A3260">
        <v>67505436</v>
      </c>
      <c r="B3260" s="6">
        <v>10000</v>
      </c>
      <c r="C3260" t="s">
        <v>26</v>
      </c>
      <c r="D3260" s="4">
        <v>0.11990000000000001</v>
      </c>
      <c r="E3260" t="s">
        <v>21</v>
      </c>
      <c r="F3260" t="s">
        <v>40</v>
      </c>
      <c r="G3260" t="s">
        <v>50</v>
      </c>
      <c r="H3260" t="s">
        <v>24</v>
      </c>
      <c r="I3260" s="6">
        <v>135000</v>
      </c>
      <c r="J3260" s="8" t="str">
        <f t="shared" si="301"/>
        <v>HIGH</v>
      </c>
      <c r="K3260" t="s">
        <v>29</v>
      </c>
      <c r="L3260" t="s">
        <v>66</v>
      </c>
      <c r="M3260" s="13">
        <v>5.3200000000000004E-2</v>
      </c>
      <c r="N3260" s="13">
        <v>5.32</v>
      </c>
      <c r="O3260">
        <v>680</v>
      </c>
      <c r="P3260">
        <v>684</v>
      </c>
      <c r="Q3260">
        <f t="shared" si="302"/>
        <v>682</v>
      </c>
      <c r="R3260" s="8" t="str">
        <f t="shared" si="303"/>
        <v>FAIR</v>
      </c>
      <c r="S3260">
        <f t="shared" si="300"/>
        <v>2</v>
      </c>
      <c r="T3260" s="8" t="str">
        <f t="shared" si="304"/>
        <v>MEDIUM</v>
      </c>
      <c r="U3260" s="8" t="str">
        <f t="shared" si="305"/>
        <v>Moderate DTI/Income/FICO</v>
      </c>
    </row>
    <row r="3261" spans="1:21" x14ac:dyDescent="0.3">
      <c r="A3261">
        <v>63520081</v>
      </c>
      <c r="B3261" s="6">
        <v>18000</v>
      </c>
      <c r="C3261" t="s">
        <v>14</v>
      </c>
      <c r="D3261" s="4">
        <v>0.1099</v>
      </c>
      <c r="E3261" t="s">
        <v>34</v>
      </c>
      <c r="F3261" t="s">
        <v>49</v>
      </c>
      <c r="G3261" t="s">
        <v>36</v>
      </c>
      <c r="H3261" t="s">
        <v>24</v>
      </c>
      <c r="I3261" s="6">
        <v>46000</v>
      </c>
      <c r="J3261" s="8" t="str">
        <f t="shared" si="301"/>
        <v>MEDIUM</v>
      </c>
      <c r="K3261" t="s">
        <v>48</v>
      </c>
      <c r="L3261" t="s">
        <v>25</v>
      </c>
      <c r="M3261" s="13">
        <v>0.14580000000000001</v>
      </c>
      <c r="N3261" s="13">
        <v>14.580000000000002</v>
      </c>
      <c r="O3261">
        <v>710</v>
      </c>
      <c r="P3261">
        <v>714</v>
      </c>
      <c r="Q3261">
        <f t="shared" si="302"/>
        <v>712</v>
      </c>
      <c r="R3261" s="8" t="str">
        <f t="shared" si="303"/>
        <v>GOOD</v>
      </c>
      <c r="S3261">
        <f t="shared" si="300"/>
        <v>2</v>
      </c>
      <c r="T3261" s="8" t="str">
        <f t="shared" si="304"/>
        <v>MEDIUM</v>
      </c>
      <c r="U3261" s="8" t="str">
        <f t="shared" si="305"/>
        <v>Moderate DTI/Income/FICO</v>
      </c>
    </row>
    <row r="3262" spans="1:21" x14ac:dyDescent="0.3">
      <c r="A3262">
        <v>64250744</v>
      </c>
      <c r="B3262" s="6">
        <v>12325</v>
      </c>
      <c r="C3262" t="s">
        <v>26</v>
      </c>
      <c r="D3262" s="4">
        <v>0.18489999999999998</v>
      </c>
      <c r="E3262" t="s">
        <v>43</v>
      </c>
      <c r="F3262" t="s">
        <v>70</v>
      </c>
      <c r="G3262" t="s">
        <v>39</v>
      </c>
      <c r="H3262" t="s">
        <v>37</v>
      </c>
      <c r="I3262" s="6">
        <v>66000</v>
      </c>
      <c r="J3262" s="8" t="str">
        <f t="shared" si="301"/>
        <v>HIGH</v>
      </c>
      <c r="K3262" t="s">
        <v>29</v>
      </c>
      <c r="L3262" t="s">
        <v>20</v>
      </c>
      <c r="M3262" s="13">
        <v>0.23329999999999998</v>
      </c>
      <c r="N3262" s="13">
        <v>23.33</v>
      </c>
      <c r="O3262">
        <v>675</v>
      </c>
      <c r="P3262">
        <v>679</v>
      </c>
      <c r="Q3262">
        <f t="shared" si="302"/>
        <v>677</v>
      </c>
      <c r="R3262" s="8" t="str">
        <f t="shared" si="303"/>
        <v>FAIR</v>
      </c>
      <c r="S3262">
        <f t="shared" si="300"/>
        <v>1</v>
      </c>
      <c r="T3262" s="8" t="str">
        <f t="shared" si="304"/>
        <v>HIGH</v>
      </c>
      <c r="U3262" s="8" t="str">
        <f t="shared" si="305"/>
        <v>High DTI / Low Income / Low FICO</v>
      </c>
    </row>
    <row r="3263" spans="1:21" x14ac:dyDescent="0.3">
      <c r="A3263">
        <v>62934512</v>
      </c>
      <c r="B3263" s="6">
        <v>16000</v>
      </c>
      <c r="C3263" t="s">
        <v>14</v>
      </c>
      <c r="D3263" s="4">
        <v>0.14649999999999999</v>
      </c>
      <c r="E3263" t="s">
        <v>21</v>
      </c>
      <c r="F3263" t="s">
        <v>56</v>
      </c>
      <c r="G3263" t="s">
        <v>33</v>
      </c>
      <c r="H3263" t="s">
        <v>24</v>
      </c>
      <c r="I3263" s="6">
        <v>46000</v>
      </c>
      <c r="J3263" s="8" t="str">
        <f t="shared" si="301"/>
        <v>MEDIUM</v>
      </c>
      <c r="K3263" t="s">
        <v>19</v>
      </c>
      <c r="L3263" t="s">
        <v>20</v>
      </c>
      <c r="M3263" s="13">
        <v>0.2445</v>
      </c>
      <c r="N3263" s="13">
        <v>24.45</v>
      </c>
      <c r="O3263">
        <v>715</v>
      </c>
      <c r="P3263">
        <v>719</v>
      </c>
      <c r="Q3263">
        <f t="shared" si="302"/>
        <v>717</v>
      </c>
      <c r="R3263" s="8" t="str">
        <f t="shared" si="303"/>
        <v>GOOD</v>
      </c>
      <c r="S3263">
        <f t="shared" si="300"/>
        <v>1</v>
      </c>
      <c r="T3263" s="8" t="str">
        <f t="shared" si="304"/>
        <v>HIGH</v>
      </c>
      <c r="U3263" s="8" t="str">
        <f t="shared" si="305"/>
        <v>High DTI / Low Income / Low FICO</v>
      </c>
    </row>
    <row r="3264" spans="1:21" x14ac:dyDescent="0.3">
      <c r="A3264">
        <v>65472950</v>
      </c>
      <c r="B3264" s="6">
        <v>10200</v>
      </c>
      <c r="C3264" t="s">
        <v>26</v>
      </c>
      <c r="D3264" s="4">
        <v>0.25989999999999996</v>
      </c>
      <c r="E3264" t="s">
        <v>41</v>
      </c>
      <c r="F3264" t="s">
        <v>78</v>
      </c>
      <c r="G3264" t="s">
        <v>69</v>
      </c>
      <c r="H3264" t="s">
        <v>37</v>
      </c>
      <c r="I3264" s="6">
        <v>34000</v>
      </c>
      <c r="J3264" s="8" t="str">
        <f t="shared" si="301"/>
        <v>LOW</v>
      </c>
      <c r="K3264" t="s">
        <v>29</v>
      </c>
      <c r="L3264" t="s">
        <v>59</v>
      </c>
      <c r="M3264" s="13">
        <v>6.2400000000000004E-2</v>
      </c>
      <c r="N3264" s="13">
        <v>6.24</v>
      </c>
      <c r="O3264">
        <v>675</v>
      </c>
      <c r="P3264">
        <v>679</v>
      </c>
      <c r="Q3264">
        <f t="shared" si="302"/>
        <v>677</v>
      </c>
      <c r="R3264" s="8" t="str">
        <f t="shared" si="303"/>
        <v>FAIR</v>
      </c>
      <c r="S3264">
        <f t="shared" si="300"/>
        <v>1</v>
      </c>
      <c r="T3264" s="8" t="str">
        <f t="shared" si="304"/>
        <v>HIGH</v>
      </c>
      <c r="U3264" s="8" t="str">
        <f t="shared" si="305"/>
        <v>High DTI / Low Income / Low FICO</v>
      </c>
    </row>
    <row r="3265" spans="1:21" x14ac:dyDescent="0.3">
      <c r="A3265">
        <v>67655478</v>
      </c>
      <c r="B3265" s="6">
        <v>5000</v>
      </c>
      <c r="C3265" t="s">
        <v>26</v>
      </c>
      <c r="D3265" s="4">
        <v>0.12590000000000001</v>
      </c>
      <c r="E3265" t="s">
        <v>21</v>
      </c>
      <c r="F3265" t="s">
        <v>22</v>
      </c>
      <c r="G3265" t="s">
        <v>33</v>
      </c>
      <c r="H3265" t="s">
        <v>37</v>
      </c>
      <c r="I3265" s="6">
        <v>36000</v>
      </c>
      <c r="J3265" s="8" t="str">
        <f t="shared" si="301"/>
        <v>LOW</v>
      </c>
      <c r="K3265" t="s">
        <v>29</v>
      </c>
      <c r="L3265" t="s">
        <v>25</v>
      </c>
      <c r="M3265" s="13">
        <v>3.9300000000000002E-2</v>
      </c>
      <c r="N3265" s="13">
        <v>3.93</v>
      </c>
      <c r="O3265">
        <v>675</v>
      </c>
      <c r="P3265">
        <v>679</v>
      </c>
      <c r="Q3265">
        <f t="shared" si="302"/>
        <v>677</v>
      </c>
      <c r="R3265" s="8" t="str">
        <f t="shared" si="303"/>
        <v>FAIR</v>
      </c>
      <c r="S3265">
        <f t="shared" si="300"/>
        <v>1</v>
      </c>
      <c r="T3265" s="8" t="str">
        <f t="shared" si="304"/>
        <v>HIGH</v>
      </c>
      <c r="U3265" s="8" t="str">
        <f t="shared" si="305"/>
        <v>High DTI / Low Income / Low FICO</v>
      </c>
    </row>
    <row r="3266" spans="1:21" x14ac:dyDescent="0.3">
      <c r="A3266">
        <v>63290632</v>
      </c>
      <c r="B3266" s="6">
        <v>24200</v>
      </c>
      <c r="C3266" t="s">
        <v>14</v>
      </c>
      <c r="D3266" s="4">
        <v>0.23989999999999997</v>
      </c>
      <c r="E3266" t="s">
        <v>41</v>
      </c>
      <c r="F3266" t="s">
        <v>42</v>
      </c>
      <c r="G3266" t="s">
        <v>60</v>
      </c>
      <c r="H3266" t="s">
        <v>37</v>
      </c>
      <c r="I3266" s="6">
        <v>55000</v>
      </c>
      <c r="J3266" s="8" t="str">
        <f t="shared" si="301"/>
        <v>MEDIUM</v>
      </c>
      <c r="K3266" t="s">
        <v>19</v>
      </c>
      <c r="L3266" t="s">
        <v>20</v>
      </c>
      <c r="M3266" s="13">
        <v>0.32420000000000004</v>
      </c>
      <c r="N3266" s="13">
        <v>32.42</v>
      </c>
      <c r="O3266">
        <v>700</v>
      </c>
      <c r="P3266">
        <v>704</v>
      </c>
      <c r="Q3266">
        <f t="shared" si="302"/>
        <v>702</v>
      </c>
      <c r="R3266" s="8" t="str">
        <f t="shared" si="303"/>
        <v>GOOD</v>
      </c>
      <c r="S3266">
        <f t="shared" ref="S3266:S3329" si="306">IF(AND(M3266&lt;0.12, I3266&gt;60000, Q3266&gt;700), 3, IF(AND(M3266&lt;0.2, I3266&gt;40000, Q3266&gt;660), 2, 1))</f>
        <v>1</v>
      </c>
      <c r="T3266" s="8" t="str">
        <f t="shared" si="304"/>
        <v>HIGH</v>
      </c>
      <c r="U3266" s="8" t="str">
        <f t="shared" si="305"/>
        <v>High DTI / Low Income / Low FICO</v>
      </c>
    </row>
    <row r="3267" spans="1:21" x14ac:dyDescent="0.3">
      <c r="A3267">
        <v>63600371</v>
      </c>
      <c r="B3267" s="6">
        <v>12000</v>
      </c>
      <c r="C3267" t="s">
        <v>26</v>
      </c>
      <c r="D3267" s="4">
        <v>9.9900000000000003E-2</v>
      </c>
      <c r="E3267" t="s">
        <v>34</v>
      </c>
      <c r="F3267" t="s">
        <v>58</v>
      </c>
      <c r="G3267" t="s">
        <v>23</v>
      </c>
      <c r="H3267" t="s">
        <v>37</v>
      </c>
      <c r="I3267" s="6">
        <v>55000</v>
      </c>
      <c r="J3267" s="8" t="str">
        <f t="shared" ref="J3267:J3330" si="307">IF(I3267&gt;60000,"HIGH",IF(I3267&gt;40000,"MEDIUM","LOW"))</f>
        <v>MEDIUM</v>
      </c>
      <c r="K3267" t="s">
        <v>29</v>
      </c>
      <c r="L3267" t="s">
        <v>20</v>
      </c>
      <c r="M3267" s="13">
        <v>0.11869999999999999</v>
      </c>
      <c r="N3267" s="13">
        <v>11.87</v>
      </c>
      <c r="O3267">
        <v>695</v>
      </c>
      <c r="P3267">
        <v>699</v>
      </c>
      <c r="Q3267">
        <f t="shared" ref="Q3267:Q3330" si="308">AVERAGE(O3267,P3267)</f>
        <v>697</v>
      </c>
      <c r="R3267" s="8" t="str">
        <f t="shared" ref="R3267:R3330" si="309">IF(Q3267&gt;700,"GOOD",IF(Q3267&gt;660,"FAIR","POOR"))</f>
        <v>FAIR</v>
      </c>
      <c r="S3267">
        <f t="shared" si="306"/>
        <v>2</v>
      </c>
      <c r="T3267" s="8" t="str">
        <f t="shared" ref="T3267:T3330" si="310">IF(S3267=3, "LOW", IF(S3267=2, "MEDIUM", "HIGH"))</f>
        <v>MEDIUM</v>
      </c>
      <c r="U3267" s="8" t="str">
        <f t="shared" ref="U3267:U3330" si="311">IF(S3267=1, "High DTI / Low Income / Low FICO", IF(S3267=2, "Moderate DTI/Income/FICO", "Strong Profile"))</f>
        <v>Moderate DTI/Income/FICO</v>
      </c>
    </row>
    <row r="3268" spans="1:21" x14ac:dyDescent="0.3">
      <c r="A3268">
        <v>65705670</v>
      </c>
      <c r="B3268" s="6">
        <v>9600</v>
      </c>
      <c r="C3268" t="s">
        <v>26</v>
      </c>
      <c r="D3268" s="4">
        <v>0.1318</v>
      </c>
      <c r="E3268" t="s">
        <v>21</v>
      </c>
      <c r="F3268" t="s">
        <v>32</v>
      </c>
      <c r="G3268" t="s">
        <v>17</v>
      </c>
      <c r="H3268" t="s">
        <v>24</v>
      </c>
      <c r="I3268" s="6">
        <v>30000</v>
      </c>
      <c r="J3268" s="8" t="str">
        <f t="shared" si="307"/>
        <v>LOW</v>
      </c>
      <c r="K3268" t="s">
        <v>48</v>
      </c>
      <c r="L3268" t="s">
        <v>77</v>
      </c>
      <c r="M3268" s="13">
        <v>0.27879999999999999</v>
      </c>
      <c r="N3268" s="13">
        <v>27.88</v>
      </c>
      <c r="O3268">
        <v>730</v>
      </c>
      <c r="P3268">
        <v>734</v>
      </c>
      <c r="Q3268">
        <f t="shared" si="308"/>
        <v>732</v>
      </c>
      <c r="R3268" s="8" t="str">
        <f t="shared" si="309"/>
        <v>GOOD</v>
      </c>
      <c r="S3268">
        <f t="shared" si="306"/>
        <v>1</v>
      </c>
      <c r="T3268" s="8" t="str">
        <f t="shared" si="310"/>
        <v>HIGH</v>
      </c>
      <c r="U3268" s="8" t="str">
        <f t="shared" si="311"/>
        <v>High DTI / Low Income / Low FICO</v>
      </c>
    </row>
    <row r="3269" spans="1:21" x14ac:dyDescent="0.3">
      <c r="A3269">
        <v>62934598</v>
      </c>
      <c r="B3269" s="6">
        <v>16000</v>
      </c>
      <c r="C3269" t="s">
        <v>26</v>
      </c>
      <c r="D3269" s="4">
        <v>7.2599999999999998E-2</v>
      </c>
      <c r="E3269" t="s">
        <v>45</v>
      </c>
      <c r="F3269" t="s">
        <v>61</v>
      </c>
      <c r="G3269" t="s">
        <v>33</v>
      </c>
      <c r="H3269" t="s">
        <v>18</v>
      </c>
      <c r="I3269" s="6">
        <v>100000</v>
      </c>
      <c r="J3269" s="8" t="str">
        <f t="shared" si="307"/>
        <v>HIGH</v>
      </c>
      <c r="K3269" t="s">
        <v>29</v>
      </c>
      <c r="L3269" t="s">
        <v>20</v>
      </c>
      <c r="M3269" s="13">
        <v>0.17350000000000002</v>
      </c>
      <c r="N3269" s="13">
        <v>17.350000000000001</v>
      </c>
      <c r="O3269">
        <v>700</v>
      </c>
      <c r="P3269">
        <v>704</v>
      </c>
      <c r="Q3269">
        <f t="shared" si="308"/>
        <v>702</v>
      </c>
      <c r="R3269" s="8" t="str">
        <f t="shared" si="309"/>
        <v>GOOD</v>
      </c>
      <c r="S3269">
        <f t="shared" si="306"/>
        <v>2</v>
      </c>
      <c r="T3269" s="8" t="str">
        <f t="shared" si="310"/>
        <v>MEDIUM</v>
      </c>
      <c r="U3269" s="8" t="str">
        <f t="shared" si="311"/>
        <v>Moderate DTI/Income/FICO</v>
      </c>
    </row>
    <row r="3270" spans="1:21" x14ac:dyDescent="0.3">
      <c r="A3270">
        <v>63154492</v>
      </c>
      <c r="B3270" s="6">
        <v>16000</v>
      </c>
      <c r="C3270" t="s">
        <v>26</v>
      </c>
      <c r="D3270" s="4">
        <v>6.2400000000000004E-2</v>
      </c>
      <c r="E3270" t="s">
        <v>45</v>
      </c>
      <c r="F3270" t="s">
        <v>62</v>
      </c>
      <c r="G3270" t="s">
        <v>23</v>
      </c>
      <c r="H3270" t="s">
        <v>37</v>
      </c>
      <c r="I3270" s="6">
        <v>90000</v>
      </c>
      <c r="J3270" s="8" t="str">
        <f t="shared" si="307"/>
        <v>HIGH</v>
      </c>
      <c r="K3270" t="s">
        <v>29</v>
      </c>
      <c r="L3270" t="s">
        <v>25</v>
      </c>
      <c r="M3270" s="13">
        <v>0.125</v>
      </c>
      <c r="N3270" s="13">
        <v>12.5</v>
      </c>
      <c r="O3270">
        <v>700</v>
      </c>
      <c r="P3270">
        <v>704</v>
      </c>
      <c r="Q3270">
        <f t="shared" si="308"/>
        <v>702</v>
      </c>
      <c r="R3270" s="8" t="str">
        <f t="shared" si="309"/>
        <v>GOOD</v>
      </c>
      <c r="S3270">
        <f t="shared" si="306"/>
        <v>2</v>
      </c>
      <c r="T3270" s="8" t="str">
        <f t="shared" si="310"/>
        <v>MEDIUM</v>
      </c>
      <c r="U3270" s="8" t="str">
        <f t="shared" si="311"/>
        <v>Moderate DTI/Income/FICO</v>
      </c>
    </row>
    <row r="3271" spans="1:21" x14ac:dyDescent="0.3">
      <c r="A3271">
        <v>63793697</v>
      </c>
      <c r="B3271" s="6">
        <v>30000</v>
      </c>
      <c r="C3271" t="s">
        <v>26</v>
      </c>
      <c r="D3271" s="4">
        <v>0.12050000000000001</v>
      </c>
      <c r="E3271" t="s">
        <v>21</v>
      </c>
      <c r="F3271" t="s">
        <v>40</v>
      </c>
      <c r="G3271" t="s">
        <v>33</v>
      </c>
      <c r="H3271" t="s">
        <v>24</v>
      </c>
      <c r="I3271" s="6">
        <v>97000</v>
      </c>
      <c r="J3271" s="8" t="str">
        <f t="shared" si="307"/>
        <v>HIGH</v>
      </c>
      <c r="K3271" t="s">
        <v>29</v>
      </c>
      <c r="L3271" t="s">
        <v>20</v>
      </c>
      <c r="M3271" s="13">
        <v>9.3000000000000013E-2</v>
      </c>
      <c r="N3271" s="13">
        <v>9.3000000000000007</v>
      </c>
      <c r="O3271">
        <v>705</v>
      </c>
      <c r="P3271">
        <v>709</v>
      </c>
      <c r="Q3271">
        <f t="shared" si="308"/>
        <v>707</v>
      </c>
      <c r="R3271" s="8" t="str">
        <f t="shared" si="309"/>
        <v>GOOD</v>
      </c>
      <c r="S3271">
        <f t="shared" si="306"/>
        <v>3</v>
      </c>
      <c r="T3271" s="8" t="str">
        <f t="shared" si="310"/>
        <v>LOW</v>
      </c>
      <c r="U3271" s="8" t="str">
        <f t="shared" si="311"/>
        <v>Strong Profile</v>
      </c>
    </row>
    <row r="3272" spans="1:21" x14ac:dyDescent="0.3">
      <c r="A3272">
        <v>65704394</v>
      </c>
      <c r="B3272" s="6">
        <v>4000</v>
      </c>
      <c r="C3272" t="s">
        <v>26</v>
      </c>
      <c r="D3272" s="4">
        <v>9.1700000000000004E-2</v>
      </c>
      <c r="E3272" t="s">
        <v>34</v>
      </c>
      <c r="F3272" t="s">
        <v>68</v>
      </c>
      <c r="G3272" t="s">
        <v>17</v>
      </c>
      <c r="H3272" t="s">
        <v>37</v>
      </c>
      <c r="I3272" s="6">
        <v>45000</v>
      </c>
      <c r="J3272" s="8" t="str">
        <f t="shared" si="307"/>
        <v>MEDIUM</v>
      </c>
      <c r="K3272" t="s">
        <v>29</v>
      </c>
      <c r="L3272" t="s">
        <v>25</v>
      </c>
      <c r="M3272" s="13">
        <v>0.1787</v>
      </c>
      <c r="N3272" s="13">
        <v>17.87</v>
      </c>
      <c r="O3272">
        <v>700</v>
      </c>
      <c r="P3272">
        <v>704</v>
      </c>
      <c r="Q3272">
        <f t="shared" si="308"/>
        <v>702</v>
      </c>
      <c r="R3272" s="8" t="str">
        <f t="shared" si="309"/>
        <v>GOOD</v>
      </c>
      <c r="S3272">
        <f t="shared" si="306"/>
        <v>2</v>
      </c>
      <c r="T3272" s="8" t="str">
        <f t="shared" si="310"/>
        <v>MEDIUM</v>
      </c>
      <c r="U3272" s="8" t="str">
        <f t="shared" si="311"/>
        <v>Moderate DTI/Income/FICO</v>
      </c>
    </row>
    <row r="3273" spans="1:21" x14ac:dyDescent="0.3">
      <c r="A3273">
        <v>62589420</v>
      </c>
      <c r="B3273" s="6">
        <v>15000</v>
      </c>
      <c r="C3273" t="s">
        <v>26</v>
      </c>
      <c r="D3273" s="4">
        <v>5.3200000000000004E-2</v>
      </c>
      <c r="E3273" t="s">
        <v>45</v>
      </c>
      <c r="F3273" t="s">
        <v>57</v>
      </c>
      <c r="G3273" t="s">
        <v>23</v>
      </c>
      <c r="H3273" t="s">
        <v>24</v>
      </c>
      <c r="I3273" s="6">
        <v>135000</v>
      </c>
      <c r="J3273" s="8" t="str">
        <f t="shared" si="307"/>
        <v>HIGH</v>
      </c>
      <c r="K3273" t="s">
        <v>29</v>
      </c>
      <c r="L3273" t="s">
        <v>20</v>
      </c>
      <c r="M3273" s="13">
        <v>5.3699999999999998E-2</v>
      </c>
      <c r="N3273" s="13">
        <v>5.37</v>
      </c>
      <c r="O3273">
        <v>765</v>
      </c>
      <c r="P3273">
        <v>769</v>
      </c>
      <c r="Q3273">
        <f t="shared" si="308"/>
        <v>767</v>
      </c>
      <c r="R3273" s="8" t="str">
        <f t="shared" si="309"/>
        <v>GOOD</v>
      </c>
      <c r="S3273">
        <f t="shared" si="306"/>
        <v>3</v>
      </c>
      <c r="T3273" s="8" t="str">
        <f t="shared" si="310"/>
        <v>LOW</v>
      </c>
      <c r="U3273" s="8" t="str">
        <f t="shared" si="311"/>
        <v>Strong Profile</v>
      </c>
    </row>
    <row r="3274" spans="1:21" x14ac:dyDescent="0.3">
      <c r="A3274">
        <v>68435984</v>
      </c>
      <c r="B3274" s="6">
        <v>9600</v>
      </c>
      <c r="C3274" t="s">
        <v>26</v>
      </c>
      <c r="D3274" s="4">
        <v>0.11990000000000001</v>
      </c>
      <c r="E3274" t="s">
        <v>21</v>
      </c>
      <c r="F3274" t="s">
        <v>40</v>
      </c>
      <c r="G3274" t="s">
        <v>33</v>
      </c>
      <c r="H3274" t="s">
        <v>37</v>
      </c>
      <c r="I3274" s="6">
        <v>43420</v>
      </c>
      <c r="J3274" s="8" t="str">
        <f t="shared" si="307"/>
        <v>MEDIUM</v>
      </c>
      <c r="K3274" t="s">
        <v>29</v>
      </c>
      <c r="L3274" t="s">
        <v>20</v>
      </c>
      <c r="M3274" s="13">
        <v>7.1900000000000006E-2</v>
      </c>
      <c r="N3274" s="13">
        <v>7.19</v>
      </c>
      <c r="O3274">
        <v>690</v>
      </c>
      <c r="P3274">
        <v>694</v>
      </c>
      <c r="Q3274">
        <f t="shared" si="308"/>
        <v>692</v>
      </c>
      <c r="R3274" s="8" t="str">
        <f t="shared" si="309"/>
        <v>FAIR</v>
      </c>
      <c r="S3274">
        <f t="shared" si="306"/>
        <v>2</v>
      </c>
      <c r="T3274" s="8" t="str">
        <f t="shared" si="310"/>
        <v>MEDIUM</v>
      </c>
      <c r="U3274" s="8" t="str">
        <f t="shared" si="311"/>
        <v>Moderate DTI/Income/FICO</v>
      </c>
    </row>
    <row r="3275" spans="1:21" x14ac:dyDescent="0.3">
      <c r="A3275">
        <v>65027251</v>
      </c>
      <c r="B3275" s="6">
        <v>13500</v>
      </c>
      <c r="C3275" t="s">
        <v>14</v>
      </c>
      <c r="D3275" s="4">
        <v>0.23989999999999997</v>
      </c>
      <c r="E3275" t="s">
        <v>41</v>
      </c>
      <c r="F3275" t="s">
        <v>42</v>
      </c>
      <c r="G3275" t="s">
        <v>33</v>
      </c>
      <c r="H3275" t="s">
        <v>37</v>
      </c>
      <c r="I3275" s="6">
        <v>45000</v>
      </c>
      <c r="J3275" s="8" t="str">
        <f t="shared" si="307"/>
        <v>MEDIUM</v>
      </c>
      <c r="K3275" t="s">
        <v>29</v>
      </c>
      <c r="L3275" t="s">
        <v>20</v>
      </c>
      <c r="M3275" s="13">
        <v>0.12189999999999999</v>
      </c>
      <c r="N3275" s="13">
        <v>12.19</v>
      </c>
      <c r="O3275">
        <v>665</v>
      </c>
      <c r="P3275">
        <v>669</v>
      </c>
      <c r="Q3275">
        <f t="shared" si="308"/>
        <v>667</v>
      </c>
      <c r="R3275" s="8" t="str">
        <f t="shared" si="309"/>
        <v>FAIR</v>
      </c>
      <c r="S3275">
        <f t="shared" si="306"/>
        <v>2</v>
      </c>
      <c r="T3275" s="8" t="str">
        <f t="shared" si="310"/>
        <v>MEDIUM</v>
      </c>
      <c r="U3275" s="8" t="str">
        <f t="shared" si="311"/>
        <v>Moderate DTI/Income/FICO</v>
      </c>
    </row>
    <row r="3276" spans="1:21" x14ac:dyDescent="0.3">
      <c r="A3276">
        <v>67829117</v>
      </c>
      <c r="B3276" s="6">
        <v>10000</v>
      </c>
      <c r="C3276" t="s">
        <v>14</v>
      </c>
      <c r="D3276" s="4">
        <v>0.182</v>
      </c>
      <c r="E3276" t="s">
        <v>43</v>
      </c>
      <c r="F3276" t="s">
        <v>65</v>
      </c>
      <c r="G3276" t="s">
        <v>36</v>
      </c>
      <c r="H3276" t="s">
        <v>24</v>
      </c>
      <c r="I3276" s="6">
        <v>75000</v>
      </c>
      <c r="J3276" s="8" t="str">
        <f t="shared" si="307"/>
        <v>HIGH</v>
      </c>
      <c r="K3276" t="s">
        <v>29</v>
      </c>
      <c r="L3276" t="s">
        <v>20</v>
      </c>
      <c r="M3276" s="13">
        <v>0.20100000000000001</v>
      </c>
      <c r="N3276" s="13">
        <v>20.100000000000001</v>
      </c>
      <c r="O3276">
        <v>660</v>
      </c>
      <c r="P3276">
        <v>664</v>
      </c>
      <c r="Q3276">
        <f t="shared" si="308"/>
        <v>662</v>
      </c>
      <c r="R3276" s="8" t="str">
        <f t="shared" si="309"/>
        <v>FAIR</v>
      </c>
      <c r="S3276">
        <f t="shared" si="306"/>
        <v>1</v>
      </c>
      <c r="T3276" s="8" t="str">
        <f t="shared" si="310"/>
        <v>HIGH</v>
      </c>
      <c r="U3276" s="8" t="str">
        <f t="shared" si="311"/>
        <v>High DTI / Low Income / Low FICO</v>
      </c>
    </row>
    <row r="3277" spans="1:21" x14ac:dyDescent="0.3">
      <c r="A3277">
        <v>66584702</v>
      </c>
      <c r="B3277" s="6">
        <v>35000</v>
      </c>
      <c r="C3277" t="s">
        <v>14</v>
      </c>
      <c r="D3277" s="4">
        <v>0.11220000000000001</v>
      </c>
      <c r="E3277" t="s">
        <v>34</v>
      </c>
      <c r="F3277" t="s">
        <v>54</v>
      </c>
      <c r="G3277" t="s">
        <v>33</v>
      </c>
      <c r="H3277" t="s">
        <v>24</v>
      </c>
      <c r="I3277" s="6">
        <v>125000</v>
      </c>
      <c r="J3277" s="8" t="str">
        <f t="shared" si="307"/>
        <v>HIGH</v>
      </c>
      <c r="K3277" t="s">
        <v>19</v>
      </c>
      <c r="L3277" t="s">
        <v>20</v>
      </c>
      <c r="M3277" s="13">
        <v>0.10099999999999999</v>
      </c>
      <c r="N3277" s="13">
        <v>10.1</v>
      </c>
      <c r="O3277">
        <v>695</v>
      </c>
      <c r="P3277">
        <v>699</v>
      </c>
      <c r="Q3277">
        <f t="shared" si="308"/>
        <v>697</v>
      </c>
      <c r="R3277" s="8" t="str">
        <f t="shared" si="309"/>
        <v>FAIR</v>
      </c>
      <c r="S3277">
        <f t="shared" si="306"/>
        <v>2</v>
      </c>
      <c r="T3277" s="8" t="str">
        <f t="shared" si="310"/>
        <v>MEDIUM</v>
      </c>
      <c r="U3277" s="8" t="str">
        <f t="shared" si="311"/>
        <v>Moderate DTI/Income/FICO</v>
      </c>
    </row>
    <row r="3278" spans="1:21" x14ac:dyDescent="0.3">
      <c r="A3278">
        <v>66064481</v>
      </c>
      <c r="B3278" s="6">
        <v>11000</v>
      </c>
      <c r="C3278" t="s">
        <v>26</v>
      </c>
      <c r="D3278" s="4">
        <v>0.13669999999999999</v>
      </c>
      <c r="E3278" t="s">
        <v>21</v>
      </c>
      <c r="F3278" t="s">
        <v>30</v>
      </c>
      <c r="G3278" t="s">
        <v>47</v>
      </c>
      <c r="H3278" t="s">
        <v>37</v>
      </c>
      <c r="I3278" s="6">
        <v>42000</v>
      </c>
      <c r="J3278" s="8" t="str">
        <f t="shared" si="307"/>
        <v>MEDIUM</v>
      </c>
      <c r="K3278" t="s">
        <v>29</v>
      </c>
      <c r="L3278" t="s">
        <v>20</v>
      </c>
      <c r="M3278" s="13">
        <v>0.2893</v>
      </c>
      <c r="N3278" s="13">
        <v>28.93</v>
      </c>
      <c r="O3278">
        <v>685</v>
      </c>
      <c r="P3278">
        <v>689</v>
      </c>
      <c r="Q3278">
        <f t="shared" si="308"/>
        <v>687</v>
      </c>
      <c r="R3278" s="8" t="str">
        <f t="shared" si="309"/>
        <v>FAIR</v>
      </c>
      <c r="S3278">
        <f t="shared" si="306"/>
        <v>1</v>
      </c>
      <c r="T3278" s="8" t="str">
        <f t="shared" si="310"/>
        <v>HIGH</v>
      </c>
      <c r="U3278" s="8" t="str">
        <f t="shared" si="311"/>
        <v>High DTI / Low Income / Low FICO</v>
      </c>
    </row>
    <row r="3279" spans="1:21" x14ac:dyDescent="0.3">
      <c r="A3279">
        <v>67715609</v>
      </c>
      <c r="B3279" s="6">
        <v>5000</v>
      </c>
      <c r="C3279" t="s">
        <v>26</v>
      </c>
      <c r="D3279" s="4">
        <v>5.3200000000000004E-2</v>
      </c>
      <c r="E3279" t="s">
        <v>45</v>
      </c>
      <c r="F3279" t="s">
        <v>57</v>
      </c>
      <c r="G3279" t="s">
        <v>33</v>
      </c>
      <c r="H3279" t="s">
        <v>24</v>
      </c>
      <c r="I3279" s="6">
        <v>85000</v>
      </c>
      <c r="J3279" s="8" t="str">
        <f t="shared" si="307"/>
        <v>HIGH</v>
      </c>
      <c r="K3279" t="s">
        <v>29</v>
      </c>
      <c r="L3279" t="s">
        <v>20</v>
      </c>
      <c r="M3279" s="13">
        <v>0.2225</v>
      </c>
      <c r="N3279" s="13">
        <v>22.25</v>
      </c>
      <c r="O3279">
        <v>755</v>
      </c>
      <c r="P3279">
        <v>759</v>
      </c>
      <c r="Q3279">
        <f t="shared" si="308"/>
        <v>757</v>
      </c>
      <c r="R3279" s="8" t="str">
        <f t="shared" si="309"/>
        <v>GOOD</v>
      </c>
      <c r="S3279">
        <f t="shared" si="306"/>
        <v>1</v>
      </c>
      <c r="T3279" s="8" t="str">
        <f t="shared" si="310"/>
        <v>HIGH</v>
      </c>
      <c r="U3279" s="8" t="str">
        <f t="shared" si="311"/>
        <v>High DTI / Low Income / Low FICO</v>
      </c>
    </row>
    <row r="3280" spans="1:21" x14ac:dyDescent="0.3">
      <c r="A3280">
        <v>66430222</v>
      </c>
      <c r="B3280" s="6">
        <v>4000</v>
      </c>
      <c r="C3280" t="s">
        <v>26</v>
      </c>
      <c r="D3280" s="4">
        <v>9.7599999999999992E-2</v>
      </c>
      <c r="E3280" t="s">
        <v>34</v>
      </c>
      <c r="F3280" t="s">
        <v>58</v>
      </c>
      <c r="G3280" t="s">
        <v>60</v>
      </c>
      <c r="H3280" t="s">
        <v>37</v>
      </c>
      <c r="I3280" s="6">
        <v>34000</v>
      </c>
      <c r="J3280" s="8" t="str">
        <f t="shared" si="307"/>
        <v>LOW</v>
      </c>
      <c r="K3280" t="s">
        <v>29</v>
      </c>
      <c r="L3280" t="s">
        <v>25</v>
      </c>
      <c r="M3280" s="13">
        <v>0.12140000000000001</v>
      </c>
      <c r="N3280" s="13">
        <v>12.14</v>
      </c>
      <c r="O3280">
        <v>660</v>
      </c>
      <c r="P3280">
        <v>664</v>
      </c>
      <c r="Q3280">
        <f t="shared" si="308"/>
        <v>662</v>
      </c>
      <c r="R3280" s="8" t="str">
        <f t="shared" si="309"/>
        <v>FAIR</v>
      </c>
      <c r="S3280">
        <f t="shared" si="306"/>
        <v>1</v>
      </c>
      <c r="T3280" s="8" t="str">
        <f t="shared" si="310"/>
        <v>HIGH</v>
      </c>
      <c r="U3280" s="8" t="str">
        <f t="shared" si="311"/>
        <v>High DTI / Low Income / Low FICO</v>
      </c>
    </row>
    <row r="3281" spans="1:21" x14ac:dyDescent="0.3">
      <c r="A3281">
        <v>66413113</v>
      </c>
      <c r="B3281" s="6">
        <v>11575</v>
      </c>
      <c r="C3281" t="s">
        <v>26</v>
      </c>
      <c r="D3281" s="4">
        <v>0.16550000000000001</v>
      </c>
      <c r="E3281" t="s">
        <v>15</v>
      </c>
      <c r="F3281" t="s">
        <v>16</v>
      </c>
      <c r="G3281" t="s">
        <v>36</v>
      </c>
      <c r="H3281" t="s">
        <v>37</v>
      </c>
      <c r="I3281" s="6">
        <v>25000</v>
      </c>
      <c r="J3281" s="8" t="str">
        <f t="shared" si="307"/>
        <v>LOW</v>
      </c>
      <c r="K3281" t="s">
        <v>29</v>
      </c>
      <c r="L3281" t="s">
        <v>38</v>
      </c>
      <c r="M3281" s="13">
        <v>2.5399999999999999E-2</v>
      </c>
      <c r="N3281" s="13">
        <v>2.54</v>
      </c>
      <c r="O3281">
        <v>720</v>
      </c>
      <c r="P3281">
        <v>724</v>
      </c>
      <c r="Q3281">
        <f t="shared" si="308"/>
        <v>722</v>
      </c>
      <c r="R3281" s="8" t="str">
        <f t="shared" si="309"/>
        <v>GOOD</v>
      </c>
      <c r="S3281">
        <f t="shared" si="306"/>
        <v>1</v>
      </c>
      <c r="T3281" s="8" t="str">
        <f t="shared" si="310"/>
        <v>HIGH</v>
      </c>
      <c r="U3281" s="8" t="str">
        <f t="shared" si="311"/>
        <v>High DTI / Low Income / Low FICO</v>
      </c>
    </row>
    <row r="3282" spans="1:21" x14ac:dyDescent="0.3">
      <c r="A3282">
        <v>66613257</v>
      </c>
      <c r="B3282" s="6">
        <v>10400</v>
      </c>
      <c r="C3282" t="s">
        <v>14</v>
      </c>
      <c r="D3282" s="4">
        <v>0.15410000000000001</v>
      </c>
      <c r="E3282" t="s">
        <v>15</v>
      </c>
      <c r="F3282" t="s">
        <v>27</v>
      </c>
      <c r="G3282" t="s">
        <v>33</v>
      </c>
      <c r="H3282" t="s">
        <v>24</v>
      </c>
      <c r="I3282" s="6">
        <v>75000</v>
      </c>
      <c r="J3282" s="8" t="str">
        <f t="shared" si="307"/>
        <v>HIGH</v>
      </c>
      <c r="K3282" t="s">
        <v>48</v>
      </c>
      <c r="L3282" t="s">
        <v>20</v>
      </c>
      <c r="M3282" s="13">
        <v>0.2009</v>
      </c>
      <c r="N3282" s="13">
        <v>20.09</v>
      </c>
      <c r="O3282">
        <v>690</v>
      </c>
      <c r="P3282">
        <v>694</v>
      </c>
      <c r="Q3282">
        <f t="shared" si="308"/>
        <v>692</v>
      </c>
      <c r="R3282" s="8" t="str">
        <f t="shared" si="309"/>
        <v>FAIR</v>
      </c>
      <c r="S3282">
        <f t="shared" si="306"/>
        <v>1</v>
      </c>
      <c r="T3282" s="8" t="str">
        <f t="shared" si="310"/>
        <v>HIGH</v>
      </c>
      <c r="U3282" s="8" t="str">
        <f t="shared" si="311"/>
        <v>High DTI / Low Income / Low FICO</v>
      </c>
    </row>
    <row r="3283" spans="1:21" x14ac:dyDescent="0.3">
      <c r="A3283">
        <v>63356774</v>
      </c>
      <c r="B3283" s="6">
        <v>20000</v>
      </c>
      <c r="C3283" t="s">
        <v>26</v>
      </c>
      <c r="D3283" s="4">
        <v>0.1699</v>
      </c>
      <c r="E3283" t="s">
        <v>15</v>
      </c>
      <c r="F3283" t="s">
        <v>53</v>
      </c>
      <c r="G3283" t="s">
        <v>23</v>
      </c>
      <c r="H3283" t="s">
        <v>37</v>
      </c>
      <c r="I3283" s="6">
        <v>57000</v>
      </c>
      <c r="J3283" s="8" t="str">
        <f t="shared" si="307"/>
        <v>MEDIUM</v>
      </c>
      <c r="K3283" t="s">
        <v>29</v>
      </c>
      <c r="L3283" t="s">
        <v>66</v>
      </c>
      <c r="M3283" s="13">
        <v>0.25180000000000002</v>
      </c>
      <c r="N3283" s="13">
        <v>25.180000000000003</v>
      </c>
      <c r="O3283">
        <v>715</v>
      </c>
      <c r="P3283">
        <v>719</v>
      </c>
      <c r="Q3283">
        <f t="shared" si="308"/>
        <v>717</v>
      </c>
      <c r="R3283" s="8" t="str">
        <f t="shared" si="309"/>
        <v>GOOD</v>
      </c>
      <c r="S3283">
        <f t="shared" si="306"/>
        <v>1</v>
      </c>
      <c r="T3283" s="8" t="str">
        <f t="shared" si="310"/>
        <v>HIGH</v>
      </c>
      <c r="U3283" s="8" t="str">
        <f t="shared" si="311"/>
        <v>High DTI / Low Income / Low FICO</v>
      </c>
    </row>
    <row r="3284" spans="1:21" x14ac:dyDescent="0.3">
      <c r="A3284">
        <v>65965557</v>
      </c>
      <c r="B3284" s="6">
        <v>30000</v>
      </c>
      <c r="C3284" t="s">
        <v>14</v>
      </c>
      <c r="D3284" s="4">
        <v>9.7599999999999992E-2</v>
      </c>
      <c r="E3284" t="s">
        <v>34</v>
      </c>
      <c r="F3284" t="s">
        <v>58</v>
      </c>
      <c r="G3284" t="s">
        <v>36</v>
      </c>
      <c r="H3284" t="s">
        <v>24</v>
      </c>
      <c r="I3284" s="6">
        <v>95000</v>
      </c>
      <c r="J3284" s="8" t="str">
        <f t="shared" si="307"/>
        <v>HIGH</v>
      </c>
      <c r="K3284" t="s">
        <v>29</v>
      </c>
      <c r="L3284" t="s">
        <v>25</v>
      </c>
      <c r="M3284" s="13">
        <v>9.3699999999999992E-2</v>
      </c>
      <c r="N3284" s="13">
        <v>9.3699999999999992</v>
      </c>
      <c r="O3284">
        <v>715</v>
      </c>
      <c r="P3284">
        <v>719</v>
      </c>
      <c r="Q3284">
        <f t="shared" si="308"/>
        <v>717</v>
      </c>
      <c r="R3284" s="8" t="str">
        <f t="shared" si="309"/>
        <v>GOOD</v>
      </c>
      <c r="S3284">
        <f t="shared" si="306"/>
        <v>3</v>
      </c>
      <c r="T3284" s="8" t="str">
        <f t="shared" si="310"/>
        <v>LOW</v>
      </c>
      <c r="U3284" s="8" t="str">
        <f t="shared" si="311"/>
        <v>Strong Profile</v>
      </c>
    </row>
    <row r="3285" spans="1:21" x14ac:dyDescent="0.3">
      <c r="A3285">
        <v>68008496</v>
      </c>
      <c r="B3285" s="6">
        <v>14000</v>
      </c>
      <c r="C3285" t="s">
        <v>26</v>
      </c>
      <c r="D3285" s="4">
        <v>7.9100000000000004E-2</v>
      </c>
      <c r="E3285" t="s">
        <v>45</v>
      </c>
      <c r="F3285" t="s">
        <v>64</v>
      </c>
      <c r="G3285" t="s">
        <v>17</v>
      </c>
      <c r="H3285" t="s">
        <v>18</v>
      </c>
      <c r="I3285" s="6">
        <v>110000</v>
      </c>
      <c r="J3285" s="8" t="str">
        <f t="shared" si="307"/>
        <v>HIGH</v>
      </c>
      <c r="K3285" t="s">
        <v>29</v>
      </c>
      <c r="L3285" t="s">
        <v>20</v>
      </c>
      <c r="M3285" s="13">
        <v>0.20170000000000002</v>
      </c>
      <c r="N3285" s="13">
        <v>20.170000000000002</v>
      </c>
      <c r="O3285">
        <v>665</v>
      </c>
      <c r="P3285">
        <v>669</v>
      </c>
      <c r="Q3285">
        <f t="shared" si="308"/>
        <v>667</v>
      </c>
      <c r="R3285" s="8" t="str">
        <f t="shared" si="309"/>
        <v>FAIR</v>
      </c>
      <c r="S3285">
        <f t="shared" si="306"/>
        <v>1</v>
      </c>
      <c r="T3285" s="8" t="str">
        <f t="shared" si="310"/>
        <v>HIGH</v>
      </c>
      <c r="U3285" s="8" t="str">
        <f t="shared" si="311"/>
        <v>High DTI / Low Income / Low FICO</v>
      </c>
    </row>
    <row r="3286" spans="1:21" x14ac:dyDescent="0.3">
      <c r="A3286">
        <v>63408360</v>
      </c>
      <c r="B3286" s="6">
        <v>15000</v>
      </c>
      <c r="C3286" t="s">
        <v>14</v>
      </c>
      <c r="D3286" s="4">
        <v>0.1399</v>
      </c>
      <c r="E3286" t="s">
        <v>21</v>
      </c>
      <c r="F3286" t="s">
        <v>30</v>
      </c>
      <c r="G3286" t="s">
        <v>28</v>
      </c>
      <c r="H3286" t="s">
        <v>37</v>
      </c>
      <c r="I3286" s="6">
        <v>86000</v>
      </c>
      <c r="J3286" s="8" t="str">
        <f t="shared" si="307"/>
        <v>HIGH</v>
      </c>
      <c r="K3286" t="s">
        <v>19</v>
      </c>
      <c r="L3286" t="s">
        <v>25</v>
      </c>
      <c r="M3286" s="13">
        <v>0.122</v>
      </c>
      <c r="N3286" s="13">
        <v>12.2</v>
      </c>
      <c r="O3286">
        <v>660</v>
      </c>
      <c r="P3286">
        <v>664</v>
      </c>
      <c r="Q3286">
        <f t="shared" si="308"/>
        <v>662</v>
      </c>
      <c r="R3286" s="8" t="str">
        <f t="shared" si="309"/>
        <v>FAIR</v>
      </c>
      <c r="S3286">
        <f t="shared" si="306"/>
        <v>2</v>
      </c>
      <c r="T3286" s="8" t="str">
        <f t="shared" si="310"/>
        <v>MEDIUM</v>
      </c>
      <c r="U3286" s="8" t="str">
        <f t="shared" si="311"/>
        <v>Moderate DTI/Income/FICO</v>
      </c>
    </row>
    <row r="3287" spans="1:21" x14ac:dyDescent="0.3">
      <c r="A3287">
        <v>67636081</v>
      </c>
      <c r="B3287" s="6">
        <v>30000</v>
      </c>
      <c r="C3287" t="s">
        <v>14</v>
      </c>
      <c r="D3287" s="4">
        <v>0.11990000000000001</v>
      </c>
      <c r="E3287" t="s">
        <v>21</v>
      </c>
      <c r="F3287" t="s">
        <v>40</v>
      </c>
      <c r="G3287" t="s">
        <v>36</v>
      </c>
      <c r="H3287" t="s">
        <v>24</v>
      </c>
      <c r="I3287" s="6">
        <v>100000</v>
      </c>
      <c r="J3287" s="8" t="str">
        <f t="shared" si="307"/>
        <v>HIGH</v>
      </c>
      <c r="K3287" t="s">
        <v>29</v>
      </c>
      <c r="L3287" t="s">
        <v>20</v>
      </c>
      <c r="M3287" s="13">
        <v>0.29520000000000002</v>
      </c>
      <c r="N3287" s="13">
        <v>29.520000000000003</v>
      </c>
      <c r="O3287">
        <v>725</v>
      </c>
      <c r="P3287">
        <v>729</v>
      </c>
      <c r="Q3287">
        <f t="shared" si="308"/>
        <v>727</v>
      </c>
      <c r="R3287" s="8" t="str">
        <f t="shared" si="309"/>
        <v>GOOD</v>
      </c>
      <c r="S3287">
        <f t="shared" si="306"/>
        <v>1</v>
      </c>
      <c r="T3287" s="8" t="str">
        <f t="shared" si="310"/>
        <v>HIGH</v>
      </c>
      <c r="U3287" s="8" t="str">
        <f t="shared" si="311"/>
        <v>High DTI / Low Income / Low FICO</v>
      </c>
    </row>
    <row r="3288" spans="1:21" x14ac:dyDescent="0.3">
      <c r="A3288">
        <v>66550195</v>
      </c>
      <c r="B3288" s="6">
        <v>25000</v>
      </c>
      <c r="C3288" t="s">
        <v>14</v>
      </c>
      <c r="D3288" s="4">
        <v>0.12590000000000001</v>
      </c>
      <c r="E3288" t="s">
        <v>21</v>
      </c>
      <c r="F3288" t="s">
        <v>22</v>
      </c>
      <c r="G3288" t="s">
        <v>33</v>
      </c>
      <c r="H3288" t="s">
        <v>24</v>
      </c>
      <c r="I3288" s="6">
        <v>90000</v>
      </c>
      <c r="J3288" s="8" t="str">
        <f t="shared" si="307"/>
        <v>HIGH</v>
      </c>
      <c r="K3288" t="s">
        <v>29</v>
      </c>
      <c r="L3288" t="s">
        <v>20</v>
      </c>
      <c r="M3288" s="13">
        <v>0.21190000000000001</v>
      </c>
      <c r="N3288" s="13">
        <v>21.19</v>
      </c>
      <c r="O3288">
        <v>695</v>
      </c>
      <c r="P3288">
        <v>699</v>
      </c>
      <c r="Q3288">
        <f t="shared" si="308"/>
        <v>697</v>
      </c>
      <c r="R3288" s="8" t="str">
        <f t="shared" si="309"/>
        <v>FAIR</v>
      </c>
      <c r="S3288">
        <f t="shared" si="306"/>
        <v>1</v>
      </c>
      <c r="T3288" s="8" t="str">
        <f t="shared" si="310"/>
        <v>HIGH</v>
      </c>
      <c r="U3288" s="8" t="str">
        <f t="shared" si="311"/>
        <v>High DTI / Low Income / Low FICO</v>
      </c>
    </row>
    <row r="3289" spans="1:21" x14ac:dyDescent="0.3">
      <c r="A3289">
        <v>67426580</v>
      </c>
      <c r="B3289" s="6">
        <v>8500</v>
      </c>
      <c r="C3289" t="s">
        <v>26</v>
      </c>
      <c r="D3289" s="4">
        <v>9.1700000000000004E-2</v>
      </c>
      <c r="E3289" t="s">
        <v>34</v>
      </c>
      <c r="F3289" t="s">
        <v>68</v>
      </c>
      <c r="G3289" t="s">
        <v>33</v>
      </c>
      <c r="H3289" t="s">
        <v>24</v>
      </c>
      <c r="I3289" s="6">
        <v>67500</v>
      </c>
      <c r="J3289" s="8" t="str">
        <f t="shared" si="307"/>
        <v>HIGH</v>
      </c>
      <c r="K3289" t="s">
        <v>29</v>
      </c>
      <c r="L3289" t="s">
        <v>20</v>
      </c>
      <c r="M3289" s="13">
        <v>0.15130000000000002</v>
      </c>
      <c r="N3289" s="13">
        <v>15.130000000000003</v>
      </c>
      <c r="O3289">
        <v>695</v>
      </c>
      <c r="P3289">
        <v>699</v>
      </c>
      <c r="Q3289">
        <f t="shared" si="308"/>
        <v>697</v>
      </c>
      <c r="R3289" s="8" t="str">
        <f t="shared" si="309"/>
        <v>FAIR</v>
      </c>
      <c r="S3289">
        <f t="shared" si="306"/>
        <v>2</v>
      </c>
      <c r="T3289" s="8" t="str">
        <f t="shared" si="310"/>
        <v>MEDIUM</v>
      </c>
      <c r="U3289" s="8" t="str">
        <f t="shared" si="311"/>
        <v>Moderate DTI/Income/FICO</v>
      </c>
    </row>
    <row r="3290" spans="1:21" x14ac:dyDescent="0.3">
      <c r="A3290">
        <v>63969960</v>
      </c>
      <c r="B3290" s="6">
        <v>14400</v>
      </c>
      <c r="C3290" t="s">
        <v>26</v>
      </c>
      <c r="D3290" s="4">
        <v>7.2599999999999998E-2</v>
      </c>
      <c r="E3290" t="s">
        <v>45</v>
      </c>
      <c r="F3290" t="s">
        <v>61</v>
      </c>
      <c r="G3290" t="s">
        <v>28</v>
      </c>
      <c r="H3290" t="s">
        <v>37</v>
      </c>
      <c r="I3290" s="6">
        <v>78000</v>
      </c>
      <c r="J3290" s="8" t="str">
        <f t="shared" si="307"/>
        <v>HIGH</v>
      </c>
      <c r="K3290" t="s">
        <v>29</v>
      </c>
      <c r="L3290" t="s">
        <v>25</v>
      </c>
      <c r="M3290" s="13">
        <v>0.10949999999999999</v>
      </c>
      <c r="N3290" s="13">
        <v>10.95</v>
      </c>
      <c r="O3290">
        <v>680</v>
      </c>
      <c r="P3290">
        <v>684</v>
      </c>
      <c r="Q3290">
        <f t="shared" si="308"/>
        <v>682</v>
      </c>
      <c r="R3290" s="8" t="str">
        <f t="shared" si="309"/>
        <v>FAIR</v>
      </c>
      <c r="S3290">
        <f t="shared" si="306"/>
        <v>2</v>
      </c>
      <c r="T3290" s="8" t="str">
        <f t="shared" si="310"/>
        <v>MEDIUM</v>
      </c>
      <c r="U3290" s="8" t="str">
        <f t="shared" si="311"/>
        <v>Moderate DTI/Income/FICO</v>
      </c>
    </row>
    <row r="3291" spans="1:21" x14ac:dyDescent="0.3">
      <c r="A3291">
        <v>67948909</v>
      </c>
      <c r="B3291" s="6">
        <v>11000</v>
      </c>
      <c r="C3291" t="s">
        <v>14</v>
      </c>
      <c r="D3291" s="4">
        <v>0.1318</v>
      </c>
      <c r="E3291" t="s">
        <v>21</v>
      </c>
      <c r="F3291" t="s">
        <v>32</v>
      </c>
      <c r="G3291" t="s">
        <v>36</v>
      </c>
      <c r="H3291" t="s">
        <v>24</v>
      </c>
      <c r="I3291" s="6">
        <v>50000</v>
      </c>
      <c r="J3291" s="8" t="str">
        <f t="shared" si="307"/>
        <v>MEDIUM</v>
      </c>
      <c r="K3291" t="s">
        <v>29</v>
      </c>
      <c r="L3291" t="s">
        <v>25</v>
      </c>
      <c r="M3291" s="13">
        <v>0.18770000000000001</v>
      </c>
      <c r="N3291" s="13">
        <v>18.77</v>
      </c>
      <c r="O3291">
        <v>675</v>
      </c>
      <c r="P3291">
        <v>679</v>
      </c>
      <c r="Q3291">
        <f t="shared" si="308"/>
        <v>677</v>
      </c>
      <c r="R3291" s="8" t="str">
        <f t="shared" si="309"/>
        <v>FAIR</v>
      </c>
      <c r="S3291">
        <f t="shared" si="306"/>
        <v>2</v>
      </c>
      <c r="T3291" s="8" t="str">
        <f t="shared" si="310"/>
        <v>MEDIUM</v>
      </c>
      <c r="U3291" s="8" t="str">
        <f t="shared" si="311"/>
        <v>Moderate DTI/Income/FICO</v>
      </c>
    </row>
    <row r="3292" spans="1:21" x14ac:dyDescent="0.3">
      <c r="A3292">
        <v>65813525</v>
      </c>
      <c r="B3292" s="6">
        <v>20000</v>
      </c>
      <c r="C3292" t="s">
        <v>14</v>
      </c>
      <c r="D3292" s="4">
        <v>9.9900000000000003E-2</v>
      </c>
      <c r="E3292" t="s">
        <v>34</v>
      </c>
      <c r="F3292" t="s">
        <v>58</v>
      </c>
      <c r="G3292" t="s">
        <v>33</v>
      </c>
      <c r="H3292" t="s">
        <v>18</v>
      </c>
      <c r="I3292" s="6">
        <v>65000</v>
      </c>
      <c r="J3292" s="8" t="str">
        <f t="shared" si="307"/>
        <v>HIGH</v>
      </c>
      <c r="K3292" t="s">
        <v>19</v>
      </c>
      <c r="L3292" t="s">
        <v>20</v>
      </c>
      <c r="M3292" s="13">
        <v>0.10970000000000001</v>
      </c>
      <c r="N3292" s="13">
        <v>10.97</v>
      </c>
      <c r="O3292">
        <v>725</v>
      </c>
      <c r="P3292">
        <v>729</v>
      </c>
      <c r="Q3292">
        <f t="shared" si="308"/>
        <v>727</v>
      </c>
      <c r="R3292" s="8" t="str">
        <f t="shared" si="309"/>
        <v>GOOD</v>
      </c>
      <c r="S3292">
        <f t="shared" si="306"/>
        <v>3</v>
      </c>
      <c r="T3292" s="8" t="str">
        <f t="shared" si="310"/>
        <v>LOW</v>
      </c>
      <c r="U3292" s="8" t="str">
        <f t="shared" si="311"/>
        <v>Strong Profile</v>
      </c>
    </row>
    <row r="3293" spans="1:21" x14ac:dyDescent="0.3">
      <c r="A3293">
        <v>63474431</v>
      </c>
      <c r="B3293" s="6">
        <v>28650</v>
      </c>
      <c r="C3293" t="s">
        <v>14</v>
      </c>
      <c r="D3293" s="4">
        <v>0.12689999999999999</v>
      </c>
      <c r="E3293" t="s">
        <v>21</v>
      </c>
      <c r="F3293" t="s">
        <v>22</v>
      </c>
      <c r="G3293" t="s">
        <v>33</v>
      </c>
      <c r="H3293" t="s">
        <v>24</v>
      </c>
      <c r="I3293" s="6">
        <v>105000</v>
      </c>
      <c r="J3293" s="8" t="str">
        <f t="shared" si="307"/>
        <v>HIGH</v>
      </c>
      <c r="K3293" t="s">
        <v>29</v>
      </c>
      <c r="L3293" t="s">
        <v>20</v>
      </c>
      <c r="M3293" s="13">
        <v>0.26910000000000001</v>
      </c>
      <c r="N3293" s="13">
        <v>26.91</v>
      </c>
      <c r="O3293">
        <v>695</v>
      </c>
      <c r="P3293">
        <v>699</v>
      </c>
      <c r="Q3293">
        <f t="shared" si="308"/>
        <v>697</v>
      </c>
      <c r="R3293" s="8" t="str">
        <f t="shared" si="309"/>
        <v>FAIR</v>
      </c>
      <c r="S3293">
        <f t="shared" si="306"/>
        <v>1</v>
      </c>
      <c r="T3293" s="8" t="str">
        <f t="shared" si="310"/>
        <v>HIGH</v>
      </c>
      <c r="U3293" s="8" t="str">
        <f t="shared" si="311"/>
        <v>High DTI / Low Income / Low FICO</v>
      </c>
    </row>
    <row r="3294" spans="1:21" x14ac:dyDescent="0.3">
      <c r="A3294">
        <v>65672419</v>
      </c>
      <c r="B3294" s="6">
        <v>15000</v>
      </c>
      <c r="C3294" t="s">
        <v>14</v>
      </c>
      <c r="D3294" s="4">
        <v>0.15410000000000001</v>
      </c>
      <c r="E3294" t="s">
        <v>15</v>
      </c>
      <c r="F3294" t="s">
        <v>27</v>
      </c>
      <c r="G3294" t="s">
        <v>28</v>
      </c>
      <c r="H3294" t="s">
        <v>37</v>
      </c>
      <c r="I3294" s="6">
        <v>42500</v>
      </c>
      <c r="J3294" s="8" t="str">
        <f t="shared" si="307"/>
        <v>MEDIUM</v>
      </c>
      <c r="K3294" t="s">
        <v>29</v>
      </c>
      <c r="L3294" t="s">
        <v>20</v>
      </c>
      <c r="M3294" s="13">
        <v>0.16269999999999998</v>
      </c>
      <c r="N3294" s="13">
        <v>16.27</v>
      </c>
      <c r="O3294">
        <v>665</v>
      </c>
      <c r="P3294">
        <v>669</v>
      </c>
      <c r="Q3294">
        <f t="shared" si="308"/>
        <v>667</v>
      </c>
      <c r="R3294" s="8" t="str">
        <f t="shared" si="309"/>
        <v>FAIR</v>
      </c>
      <c r="S3294">
        <f t="shared" si="306"/>
        <v>2</v>
      </c>
      <c r="T3294" s="8" t="str">
        <f t="shared" si="310"/>
        <v>MEDIUM</v>
      </c>
      <c r="U3294" s="8" t="str">
        <f t="shared" si="311"/>
        <v>Moderate DTI/Income/FICO</v>
      </c>
    </row>
    <row r="3295" spans="1:21" x14ac:dyDescent="0.3">
      <c r="A3295">
        <v>67960140</v>
      </c>
      <c r="B3295" s="6">
        <v>15000</v>
      </c>
      <c r="C3295" t="s">
        <v>14</v>
      </c>
      <c r="D3295" s="4">
        <v>0.1318</v>
      </c>
      <c r="E3295" t="s">
        <v>21</v>
      </c>
      <c r="F3295" t="s">
        <v>32</v>
      </c>
      <c r="G3295" t="s">
        <v>47</v>
      </c>
      <c r="H3295" t="s">
        <v>24</v>
      </c>
      <c r="I3295" s="6">
        <v>62000</v>
      </c>
      <c r="J3295" s="8" t="str">
        <f t="shared" si="307"/>
        <v>HIGH</v>
      </c>
      <c r="K3295" t="s">
        <v>29</v>
      </c>
      <c r="L3295" t="s">
        <v>20</v>
      </c>
      <c r="M3295" s="13">
        <v>0.17329999999999998</v>
      </c>
      <c r="N3295" s="13">
        <v>17.329999999999998</v>
      </c>
      <c r="O3295">
        <v>735</v>
      </c>
      <c r="P3295">
        <v>739</v>
      </c>
      <c r="Q3295">
        <f t="shared" si="308"/>
        <v>737</v>
      </c>
      <c r="R3295" s="8" t="str">
        <f t="shared" si="309"/>
        <v>GOOD</v>
      </c>
      <c r="S3295">
        <f t="shared" si="306"/>
        <v>2</v>
      </c>
      <c r="T3295" s="8" t="str">
        <f t="shared" si="310"/>
        <v>MEDIUM</v>
      </c>
      <c r="U3295" s="8" t="str">
        <f t="shared" si="311"/>
        <v>Moderate DTI/Income/FICO</v>
      </c>
    </row>
    <row r="3296" spans="1:21" x14ac:dyDescent="0.3">
      <c r="A3296">
        <v>66593608</v>
      </c>
      <c r="B3296" s="6">
        <v>5825</v>
      </c>
      <c r="C3296" t="s">
        <v>26</v>
      </c>
      <c r="D3296" s="4">
        <v>7.2599999999999998E-2</v>
      </c>
      <c r="E3296" t="s">
        <v>45</v>
      </c>
      <c r="F3296" t="s">
        <v>61</v>
      </c>
      <c r="G3296" t="s">
        <v>33</v>
      </c>
      <c r="H3296" t="s">
        <v>18</v>
      </c>
      <c r="I3296" s="6">
        <v>36587</v>
      </c>
      <c r="J3296" s="8" t="str">
        <f t="shared" si="307"/>
        <v>LOW</v>
      </c>
      <c r="K3296" t="s">
        <v>29</v>
      </c>
      <c r="L3296" t="s">
        <v>20</v>
      </c>
      <c r="M3296" s="13">
        <v>0.24109999999999998</v>
      </c>
      <c r="N3296" s="13">
        <v>24.11</v>
      </c>
      <c r="O3296">
        <v>740</v>
      </c>
      <c r="P3296">
        <v>744</v>
      </c>
      <c r="Q3296">
        <f t="shared" si="308"/>
        <v>742</v>
      </c>
      <c r="R3296" s="8" t="str">
        <f t="shared" si="309"/>
        <v>GOOD</v>
      </c>
      <c r="S3296">
        <f t="shared" si="306"/>
        <v>1</v>
      </c>
      <c r="T3296" s="8" t="str">
        <f t="shared" si="310"/>
        <v>HIGH</v>
      </c>
      <c r="U3296" s="8" t="str">
        <f t="shared" si="311"/>
        <v>High DTI / Low Income / Low FICO</v>
      </c>
    </row>
    <row r="3297" spans="1:21" x14ac:dyDescent="0.3">
      <c r="A3297">
        <v>66443817</v>
      </c>
      <c r="B3297" s="6">
        <v>15300</v>
      </c>
      <c r="C3297" t="s">
        <v>26</v>
      </c>
      <c r="D3297" s="4">
        <v>0.182</v>
      </c>
      <c r="E3297" t="s">
        <v>43</v>
      </c>
      <c r="F3297" t="s">
        <v>65</v>
      </c>
      <c r="G3297" t="s">
        <v>47</v>
      </c>
      <c r="H3297" t="s">
        <v>37</v>
      </c>
      <c r="I3297" s="6">
        <v>42500</v>
      </c>
      <c r="J3297" s="8" t="str">
        <f t="shared" si="307"/>
        <v>MEDIUM</v>
      </c>
      <c r="K3297" t="s">
        <v>29</v>
      </c>
      <c r="L3297" t="s">
        <v>20</v>
      </c>
      <c r="M3297" s="13">
        <v>9.6000000000000002E-2</v>
      </c>
      <c r="N3297" s="13">
        <v>9.6</v>
      </c>
      <c r="O3297">
        <v>670</v>
      </c>
      <c r="P3297">
        <v>674</v>
      </c>
      <c r="Q3297">
        <f t="shared" si="308"/>
        <v>672</v>
      </c>
      <c r="R3297" s="8" t="str">
        <f t="shared" si="309"/>
        <v>FAIR</v>
      </c>
      <c r="S3297">
        <f t="shared" si="306"/>
        <v>2</v>
      </c>
      <c r="T3297" s="8" t="str">
        <f t="shared" si="310"/>
        <v>MEDIUM</v>
      </c>
      <c r="U3297" s="8" t="str">
        <f t="shared" si="311"/>
        <v>Moderate DTI/Income/FICO</v>
      </c>
    </row>
    <row r="3298" spans="1:21" x14ac:dyDescent="0.3">
      <c r="A3298">
        <v>64027176</v>
      </c>
      <c r="B3298" s="6">
        <v>20000</v>
      </c>
      <c r="C3298" t="s">
        <v>26</v>
      </c>
      <c r="D3298" s="4">
        <v>0.1318</v>
      </c>
      <c r="E3298" t="s">
        <v>21</v>
      </c>
      <c r="F3298" t="s">
        <v>32</v>
      </c>
      <c r="G3298" t="s">
        <v>47</v>
      </c>
      <c r="H3298" t="s">
        <v>37</v>
      </c>
      <c r="I3298" s="6">
        <v>85000</v>
      </c>
      <c r="J3298" s="8" t="str">
        <f t="shared" si="307"/>
        <v>HIGH</v>
      </c>
      <c r="K3298" t="s">
        <v>29</v>
      </c>
      <c r="L3298" t="s">
        <v>20</v>
      </c>
      <c r="M3298" s="13">
        <v>0.20440000000000003</v>
      </c>
      <c r="N3298" s="13">
        <v>20.440000000000001</v>
      </c>
      <c r="O3298">
        <v>695</v>
      </c>
      <c r="P3298">
        <v>699</v>
      </c>
      <c r="Q3298">
        <f t="shared" si="308"/>
        <v>697</v>
      </c>
      <c r="R3298" s="8" t="str">
        <f t="shared" si="309"/>
        <v>FAIR</v>
      </c>
      <c r="S3298">
        <f t="shared" si="306"/>
        <v>1</v>
      </c>
      <c r="T3298" s="8" t="str">
        <f t="shared" si="310"/>
        <v>HIGH</v>
      </c>
      <c r="U3298" s="8" t="str">
        <f t="shared" si="311"/>
        <v>High DTI / Low Income / Low FICO</v>
      </c>
    </row>
    <row r="3299" spans="1:21" x14ac:dyDescent="0.3">
      <c r="A3299">
        <v>63661673</v>
      </c>
      <c r="B3299" s="6">
        <v>20775</v>
      </c>
      <c r="C3299" t="s">
        <v>26</v>
      </c>
      <c r="D3299" s="4">
        <v>0.12590000000000001</v>
      </c>
      <c r="E3299" t="s">
        <v>21</v>
      </c>
      <c r="F3299" t="s">
        <v>22</v>
      </c>
      <c r="G3299" t="s">
        <v>39</v>
      </c>
      <c r="H3299" t="s">
        <v>37</v>
      </c>
      <c r="I3299" s="6">
        <v>49500</v>
      </c>
      <c r="J3299" s="8" t="str">
        <f t="shared" si="307"/>
        <v>MEDIUM</v>
      </c>
      <c r="K3299" t="s">
        <v>29</v>
      </c>
      <c r="L3299" t="s">
        <v>20</v>
      </c>
      <c r="M3299" s="13">
        <v>0.21840000000000001</v>
      </c>
      <c r="N3299" s="13">
        <v>21.84</v>
      </c>
      <c r="O3299">
        <v>720</v>
      </c>
      <c r="P3299">
        <v>724</v>
      </c>
      <c r="Q3299">
        <f t="shared" si="308"/>
        <v>722</v>
      </c>
      <c r="R3299" s="8" t="str">
        <f t="shared" si="309"/>
        <v>GOOD</v>
      </c>
      <c r="S3299">
        <f t="shared" si="306"/>
        <v>1</v>
      </c>
      <c r="T3299" s="8" t="str">
        <f t="shared" si="310"/>
        <v>HIGH</v>
      </c>
      <c r="U3299" s="8" t="str">
        <f t="shared" si="311"/>
        <v>High DTI / Low Income / Low FICO</v>
      </c>
    </row>
    <row r="3300" spans="1:21" x14ac:dyDescent="0.3">
      <c r="A3300">
        <v>65636547</v>
      </c>
      <c r="B3300" s="6">
        <v>31200</v>
      </c>
      <c r="C3300" t="s">
        <v>14</v>
      </c>
      <c r="D3300" s="4">
        <v>0.22989999999999999</v>
      </c>
      <c r="E3300" t="s">
        <v>41</v>
      </c>
      <c r="F3300" t="s">
        <v>75</v>
      </c>
      <c r="G3300" t="s">
        <v>33</v>
      </c>
      <c r="H3300" t="s">
        <v>37</v>
      </c>
      <c r="I3300" s="6">
        <v>65000</v>
      </c>
      <c r="J3300" s="8" t="str">
        <f t="shared" si="307"/>
        <v>HIGH</v>
      </c>
      <c r="K3300" t="s">
        <v>29</v>
      </c>
      <c r="L3300" t="s">
        <v>20</v>
      </c>
      <c r="M3300" s="13">
        <v>0.24829999999999999</v>
      </c>
      <c r="N3300" s="13">
        <v>24.83</v>
      </c>
      <c r="O3300">
        <v>685</v>
      </c>
      <c r="P3300">
        <v>689</v>
      </c>
      <c r="Q3300">
        <f t="shared" si="308"/>
        <v>687</v>
      </c>
      <c r="R3300" s="8" t="str">
        <f t="shared" si="309"/>
        <v>FAIR</v>
      </c>
      <c r="S3300">
        <f t="shared" si="306"/>
        <v>1</v>
      </c>
      <c r="T3300" s="8" t="str">
        <f t="shared" si="310"/>
        <v>HIGH</v>
      </c>
      <c r="U3300" s="8" t="str">
        <f t="shared" si="311"/>
        <v>High DTI / Low Income / Low FICO</v>
      </c>
    </row>
    <row r="3301" spans="1:21" x14ac:dyDescent="0.3">
      <c r="A3301">
        <v>65657006</v>
      </c>
      <c r="B3301" s="6">
        <v>8000</v>
      </c>
      <c r="C3301" t="s">
        <v>26</v>
      </c>
      <c r="D3301" s="4">
        <v>0.10640000000000001</v>
      </c>
      <c r="E3301" t="s">
        <v>34</v>
      </c>
      <c r="F3301" t="s">
        <v>49</v>
      </c>
      <c r="G3301" t="s">
        <v>23</v>
      </c>
      <c r="H3301" t="s">
        <v>24</v>
      </c>
      <c r="I3301" s="6">
        <v>54000</v>
      </c>
      <c r="J3301" s="8" t="str">
        <f t="shared" si="307"/>
        <v>MEDIUM</v>
      </c>
      <c r="K3301" t="s">
        <v>29</v>
      </c>
      <c r="L3301" t="s">
        <v>20</v>
      </c>
      <c r="M3301" s="13">
        <v>0.27160000000000001</v>
      </c>
      <c r="N3301" s="13">
        <v>27.16</v>
      </c>
      <c r="O3301">
        <v>685</v>
      </c>
      <c r="P3301">
        <v>689</v>
      </c>
      <c r="Q3301">
        <f t="shared" si="308"/>
        <v>687</v>
      </c>
      <c r="R3301" s="8" t="str">
        <f t="shared" si="309"/>
        <v>FAIR</v>
      </c>
      <c r="S3301">
        <f t="shared" si="306"/>
        <v>1</v>
      </c>
      <c r="T3301" s="8" t="str">
        <f t="shared" si="310"/>
        <v>HIGH</v>
      </c>
      <c r="U3301" s="8" t="str">
        <f t="shared" si="311"/>
        <v>High DTI / Low Income / Low FICO</v>
      </c>
    </row>
    <row r="3302" spans="1:21" x14ac:dyDescent="0.3">
      <c r="A3302">
        <v>66493270</v>
      </c>
      <c r="B3302" s="6">
        <v>24000</v>
      </c>
      <c r="C3302" t="s">
        <v>26</v>
      </c>
      <c r="D3302" s="4">
        <v>8.3800000000000013E-2</v>
      </c>
      <c r="E3302" t="s">
        <v>34</v>
      </c>
      <c r="F3302" t="s">
        <v>35</v>
      </c>
      <c r="G3302" t="s">
        <v>47</v>
      </c>
      <c r="H3302" t="s">
        <v>37</v>
      </c>
      <c r="I3302" s="6">
        <v>90000</v>
      </c>
      <c r="J3302" s="8" t="str">
        <f t="shared" si="307"/>
        <v>HIGH</v>
      </c>
      <c r="K3302" t="s">
        <v>29</v>
      </c>
      <c r="L3302" t="s">
        <v>25</v>
      </c>
      <c r="M3302" s="13">
        <v>0.17829999999999999</v>
      </c>
      <c r="N3302" s="13">
        <v>17.829999999999998</v>
      </c>
      <c r="O3302">
        <v>725</v>
      </c>
      <c r="P3302">
        <v>729</v>
      </c>
      <c r="Q3302">
        <f t="shared" si="308"/>
        <v>727</v>
      </c>
      <c r="R3302" s="8" t="str">
        <f t="shared" si="309"/>
        <v>GOOD</v>
      </c>
      <c r="S3302">
        <f t="shared" si="306"/>
        <v>2</v>
      </c>
      <c r="T3302" s="8" t="str">
        <f t="shared" si="310"/>
        <v>MEDIUM</v>
      </c>
      <c r="U3302" s="8" t="str">
        <f t="shared" si="311"/>
        <v>Moderate DTI/Income/FICO</v>
      </c>
    </row>
    <row r="3303" spans="1:21" x14ac:dyDescent="0.3">
      <c r="A3303">
        <v>67438102</v>
      </c>
      <c r="B3303" s="6">
        <v>14000</v>
      </c>
      <c r="C3303" t="s">
        <v>14</v>
      </c>
      <c r="D3303" s="4">
        <v>7.8899999999999998E-2</v>
      </c>
      <c r="E3303" t="s">
        <v>45</v>
      </c>
      <c r="F3303" t="s">
        <v>64</v>
      </c>
      <c r="G3303" t="s">
        <v>33</v>
      </c>
      <c r="H3303" t="s">
        <v>24</v>
      </c>
      <c r="I3303" s="6">
        <v>55000</v>
      </c>
      <c r="J3303" s="8" t="str">
        <f t="shared" si="307"/>
        <v>MEDIUM</v>
      </c>
      <c r="K3303" t="s">
        <v>29</v>
      </c>
      <c r="L3303" t="s">
        <v>20</v>
      </c>
      <c r="M3303" s="13">
        <v>0.23829999999999998</v>
      </c>
      <c r="N3303" s="13">
        <v>23.83</v>
      </c>
      <c r="O3303">
        <v>775</v>
      </c>
      <c r="P3303">
        <v>779</v>
      </c>
      <c r="Q3303">
        <f t="shared" si="308"/>
        <v>777</v>
      </c>
      <c r="R3303" s="8" t="str">
        <f t="shared" si="309"/>
        <v>GOOD</v>
      </c>
      <c r="S3303">
        <f t="shared" si="306"/>
        <v>1</v>
      </c>
      <c r="T3303" s="8" t="str">
        <f t="shared" si="310"/>
        <v>HIGH</v>
      </c>
      <c r="U3303" s="8" t="str">
        <f t="shared" si="311"/>
        <v>High DTI / Low Income / Low FICO</v>
      </c>
    </row>
    <row r="3304" spans="1:21" x14ac:dyDescent="0.3">
      <c r="A3304">
        <v>64160141</v>
      </c>
      <c r="B3304" s="6">
        <v>7450</v>
      </c>
      <c r="C3304" t="s">
        <v>26</v>
      </c>
      <c r="D3304" s="4">
        <v>0.1099</v>
      </c>
      <c r="E3304" t="s">
        <v>34</v>
      </c>
      <c r="F3304" t="s">
        <v>49</v>
      </c>
      <c r="G3304" t="s">
        <v>36</v>
      </c>
      <c r="H3304" t="s">
        <v>37</v>
      </c>
      <c r="I3304" s="6">
        <v>76000</v>
      </c>
      <c r="J3304" s="8" t="str">
        <f t="shared" si="307"/>
        <v>HIGH</v>
      </c>
      <c r="K3304" t="s">
        <v>29</v>
      </c>
      <c r="L3304" t="s">
        <v>20</v>
      </c>
      <c r="M3304" s="13">
        <v>0.03</v>
      </c>
      <c r="N3304" s="13">
        <v>3</v>
      </c>
      <c r="O3304">
        <v>660</v>
      </c>
      <c r="P3304">
        <v>664</v>
      </c>
      <c r="Q3304">
        <f t="shared" si="308"/>
        <v>662</v>
      </c>
      <c r="R3304" s="8" t="str">
        <f t="shared" si="309"/>
        <v>FAIR</v>
      </c>
      <c r="S3304">
        <f t="shared" si="306"/>
        <v>2</v>
      </c>
      <c r="T3304" s="8" t="str">
        <f t="shared" si="310"/>
        <v>MEDIUM</v>
      </c>
      <c r="U3304" s="8" t="str">
        <f t="shared" si="311"/>
        <v>Moderate DTI/Income/FICO</v>
      </c>
    </row>
    <row r="3305" spans="1:21" x14ac:dyDescent="0.3">
      <c r="A3305">
        <v>63460149</v>
      </c>
      <c r="B3305" s="6">
        <v>10000</v>
      </c>
      <c r="C3305" t="s">
        <v>26</v>
      </c>
      <c r="D3305" s="4">
        <v>0.1099</v>
      </c>
      <c r="E3305" t="s">
        <v>34</v>
      </c>
      <c r="F3305" t="s">
        <v>49</v>
      </c>
      <c r="G3305" t="s">
        <v>72</v>
      </c>
      <c r="H3305" t="s">
        <v>37</v>
      </c>
      <c r="I3305" s="6">
        <v>50000</v>
      </c>
      <c r="J3305" s="8" t="str">
        <f t="shared" si="307"/>
        <v>MEDIUM</v>
      </c>
      <c r="K3305" t="s">
        <v>29</v>
      </c>
      <c r="L3305" t="s">
        <v>20</v>
      </c>
      <c r="M3305" s="13">
        <v>0.16350000000000001</v>
      </c>
      <c r="N3305" s="13">
        <v>16.350000000000001</v>
      </c>
      <c r="O3305">
        <v>660</v>
      </c>
      <c r="P3305">
        <v>664</v>
      </c>
      <c r="Q3305">
        <f t="shared" si="308"/>
        <v>662</v>
      </c>
      <c r="R3305" s="8" t="str">
        <f t="shared" si="309"/>
        <v>FAIR</v>
      </c>
      <c r="S3305">
        <f t="shared" si="306"/>
        <v>2</v>
      </c>
      <c r="T3305" s="8" t="str">
        <f t="shared" si="310"/>
        <v>MEDIUM</v>
      </c>
      <c r="U3305" s="8" t="str">
        <f t="shared" si="311"/>
        <v>Moderate DTI/Income/FICO</v>
      </c>
    </row>
    <row r="3306" spans="1:21" x14ac:dyDescent="0.3">
      <c r="A3306">
        <v>66424659</v>
      </c>
      <c r="B3306" s="6">
        <v>7200</v>
      </c>
      <c r="C3306" t="s">
        <v>26</v>
      </c>
      <c r="D3306" s="4">
        <v>0.11990000000000001</v>
      </c>
      <c r="E3306" t="s">
        <v>21</v>
      </c>
      <c r="F3306" t="s">
        <v>40</v>
      </c>
      <c r="G3306" t="s">
        <v>23</v>
      </c>
      <c r="H3306" t="s">
        <v>37</v>
      </c>
      <c r="I3306" s="6">
        <v>29000</v>
      </c>
      <c r="J3306" s="8" t="str">
        <f t="shared" si="307"/>
        <v>LOW</v>
      </c>
      <c r="K3306" t="s">
        <v>29</v>
      </c>
      <c r="L3306" t="s">
        <v>20</v>
      </c>
      <c r="M3306" s="13">
        <v>0.32490000000000002</v>
      </c>
      <c r="N3306" s="13">
        <v>32.49</v>
      </c>
      <c r="O3306">
        <v>670</v>
      </c>
      <c r="P3306">
        <v>674</v>
      </c>
      <c r="Q3306">
        <f t="shared" si="308"/>
        <v>672</v>
      </c>
      <c r="R3306" s="8" t="str">
        <f t="shared" si="309"/>
        <v>FAIR</v>
      </c>
      <c r="S3306">
        <f t="shared" si="306"/>
        <v>1</v>
      </c>
      <c r="T3306" s="8" t="str">
        <f t="shared" si="310"/>
        <v>HIGH</v>
      </c>
      <c r="U3306" s="8" t="str">
        <f t="shared" si="311"/>
        <v>High DTI / Low Income / Low FICO</v>
      </c>
    </row>
    <row r="3307" spans="1:21" x14ac:dyDescent="0.3">
      <c r="A3307">
        <v>65087218</v>
      </c>
      <c r="B3307" s="6">
        <v>18000</v>
      </c>
      <c r="C3307" t="s">
        <v>14</v>
      </c>
      <c r="D3307" s="4">
        <v>0.13669999999999999</v>
      </c>
      <c r="E3307" t="s">
        <v>21</v>
      </c>
      <c r="F3307" t="s">
        <v>30</v>
      </c>
      <c r="G3307" t="s">
        <v>33</v>
      </c>
      <c r="H3307" t="s">
        <v>24</v>
      </c>
      <c r="I3307" s="6">
        <v>71200</v>
      </c>
      <c r="J3307" s="8" t="str">
        <f t="shared" si="307"/>
        <v>HIGH</v>
      </c>
      <c r="K3307" t="s">
        <v>29</v>
      </c>
      <c r="L3307" t="s">
        <v>20</v>
      </c>
      <c r="M3307" s="13">
        <v>0.1411</v>
      </c>
      <c r="N3307" s="13">
        <v>14.11</v>
      </c>
      <c r="O3307">
        <v>660</v>
      </c>
      <c r="P3307">
        <v>664</v>
      </c>
      <c r="Q3307">
        <f t="shared" si="308"/>
        <v>662</v>
      </c>
      <c r="R3307" s="8" t="str">
        <f t="shared" si="309"/>
        <v>FAIR</v>
      </c>
      <c r="S3307">
        <f t="shared" si="306"/>
        <v>2</v>
      </c>
      <c r="T3307" s="8" t="str">
        <f t="shared" si="310"/>
        <v>MEDIUM</v>
      </c>
      <c r="U3307" s="8" t="str">
        <f t="shared" si="311"/>
        <v>Moderate DTI/Income/FICO</v>
      </c>
    </row>
    <row r="3308" spans="1:21" x14ac:dyDescent="0.3">
      <c r="A3308">
        <v>65712920</v>
      </c>
      <c r="B3308" s="6">
        <v>24000</v>
      </c>
      <c r="C3308" t="s">
        <v>14</v>
      </c>
      <c r="D3308" s="4">
        <v>0.1757</v>
      </c>
      <c r="E3308" t="s">
        <v>15</v>
      </c>
      <c r="F3308" t="s">
        <v>52</v>
      </c>
      <c r="G3308" t="s">
        <v>33</v>
      </c>
      <c r="H3308" t="s">
        <v>37</v>
      </c>
      <c r="I3308" s="6">
        <v>72000</v>
      </c>
      <c r="J3308" s="8" t="str">
        <f t="shared" si="307"/>
        <v>HIGH</v>
      </c>
      <c r="K3308" t="s">
        <v>48</v>
      </c>
      <c r="L3308" t="s">
        <v>20</v>
      </c>
      <c r="M3308" s="13">
        <v>0.22620000000000001</v>
      </c>
      <c r="N3308" s="13">
        <v>22.62</v>
      </c>
      <c r="O3308">
        <v>690</v>
      </c>
      <c r="P3308">
        <v>694</v>
      </c>
      <c r="Q3308">
        <f t="shared" si="308"/>
        <v>692</v>
      </c>
      <c r="R3308" s="8" t="str">
        <f t="shared" si="309"/>
        <v>FAIR</v>
      </c>
      <c r="S3308">
        <f t="shared" si="306"/>
        <v>1</v>
      </c>
      <c r="T3308" s="8" t="str">
        <f t="shared" si="310"/>
        <v>HIGH</v>
      </c>
      <c r="U3308" s="8" t="str">
        <f t="shared" si="311"/>
        <v>High DTI / Low Income / Low FICO</v>
      </c>
    </row>
    <row r="3309" spans="1:21" x14ac:dyDescent="0.3">
      <c r="A3309">
        <v>65731903</v>
      </c>
      <c r="B3309" s="6">
        <v>25000</v>
      </c>
      <c r="C3309" t="s">
        <v>14</v>
      </c>
      <c r="D3309" s="4">
        <v>0.15410000000000001</v>
      </c>
      <c r="E3309" t="s">
        <v>15</v>
      </c>
      <c r="F3309" t="s">
        <v>27</v>
      </c>
      <c r="G3309" t="s">
        <v>33</v>
      </c>
      <c r="H3309" t="s">
        <v>37</v>
      </c>
      <c r="I3309" s="6">
        <v>80000</v>
      </c>
      <c r="J3309" s="8" t="str">
        <f t="shared" si="307"/>
        <v>HIGH</v>
      </c>
      <c r="K3309" t="s">
        <v>48</v>
      </c>
      <c r="L3309" t="s">
        <v>25</v>
      </c>
      <c r="M3309" s="13">
        <v>0.35229999999999995</v>
      </c>
      <c r="N3309" s="13">
        <v>35.229999999999997</v>
      </c>
      <c r="O3309">
        <v>690</v>
      </c>
      <c r="P3309">
        <v>694</v>
      </c>
      <c r="Q3309">
        <f t="shared" si="308"/>
        <v>692</v>
      </c>
      <c r="R3309" s="8" t="str">
        <f t="shared" si="309"/>
        <v>FAIR</v>
      </c>
      <c r="S3309">
        <f t="shared" si="306"/>
        <v>1</v>
      </c>
      <c r="T3309" s="8" t="str">
        <f t="shared" si="310"/>
        <v>HIGH</v>
      </c>
      <c r="U3309" s="8" t="str">
        <f t="shared" si="311"/>
        <v>High DTI / Low Income / Low FICO</v>
      </c>
    </row>
    <row r="3310" spans="1:21" x14ac:dyDescent="0.3">
      <c r="A3310">
        <v>65322459</v>
      </c>
      <c r="B3310" s="6">
        <v>1800</v>
      </c>
      <c r="C3310" t="s">
        <v>26</v>
      </c>
      <c r="D3310" s="4">
        <v>9.1700000000000004E-2</v>
      </c>
      <c r="E3310" t="s">
        <v>34</v>
      </c>
      <c r="F3310" t="s">
        <v>68</v>
      </c>
      <c r="G3310" t="s">
        <v>50</v>
      </c>
      <c r="H3310" t="s">
        <v>18</v>
      </c>
      <c r="I3310" s="6">
        <v>48000</v>
      </c>
      <c r="J3310" s="8" t="str">
        <f t="shared" si="307"/>
        <v>MEDIUM</v>
      </c>
      <c r="K3310" t="s">
        <v>29</v>
      </c>
      <c r="L3310" t="s">
        <v>25</v>
      </c>
      <c r="M3310" s="13">
        <v>0.32319999999999999</v>
      </c>
      <c r="N3310" s="13">
        <v>32.32</v>
      </c>
      <c r="O3310">
        <v>665</v>
      </c>
      <c r="P3310">
        <v>669</v>
      </c>
      <c r="Q3310">
        <f t="shared" si="308"/>
        <v>667</v>
      </c>
      <c r="R3310" s="8" t="str">
        <f t="shared" si="309"/>
        <v>FAIR</v>
      </c>
      <c r="S3310">
        <f t="shared" si="306"/>
        <v>1</v>
      </c>
      <c r="T3310" s="8" t="str">
        <f t="shared" si="310"/>
        <v>HIGH</v>
      </c>
      <c r="U3310" s="8" t="str">
        <f t="shared" si="311"/>
        <v>High DTI / Low Income / Low FICO</v>
      </c>
    </row>
    <row r="3311" spans="1:21" x14ac:dyDescent="0.3">
      <c r="A3311">
        <v>63712580</v>
      </c>
      <c r="B3311" s="6">
        <v>6000</v>
      </c>
      <c r="C3311" t="s">
        <v>26</v>
      </c>
      <c r="D3311" s="4">
        <v>0.13669999999999999</v>
      </c>
      <c r="E3311" t="s">
        <v>21</v>
      </c>
      <c r="F3311" t="s">
        <v>30</v>
      </c>
      <c r="G3311" t="s">
        <v>23</v>
      </c>
      <c r="H3311" t="s">
        <v>37</v>
      </c>
      <c r="I3311" s="6">
        <v>48000</v>
      </c>
      <c r="J3311" s="8" t="str">
        <f t="shared" si="307"/>
        <v>MEDIUM</v>
      </c>
      <c r="K3311" t="s">
        <v>29</v>
      </c>
      <c r="L3311" t="s">
        <v>20</v>
      </c>
      <c r="M3311" s="13">
        <v>0.14929999999999999</v>
      </c>
      <c r="N3311" s="13">
        <v>14.93</v>
      </c>
      <c r="O3311">
        <v>665</v>
      </c>
      <c r="P3311">
        <v>669</v>
      </c>
      <c r="Q3311">
        <f t="shared" si="308"/>
        <v>667</v>
      </c>
      <c r="R3311" s="8" t="str">
        <f t="shared" si="309"/>
        <v>FAIR</v>
      </c>
      <c r="S3311">
        <f t="shared" si="306"/>
        <v>2</v>
      </c>
      <c r="T3311" s="8" t="str">
        <f t="shared" si="310"/>
        <v>MEDIUM</v>
      </c>
      <c r="U3311" s="8" t="str">
        <f t="shared" si="311"/>
        <v>Moderate DTI/Income/FICO</v>
      </c>
    </row>
    <row r="3312" spans="1:21" x14ac:dyDescent="0.3">
      <c r="A3312">
        <v>63476155</v>
      </c>
      <c r="B3312" s="6">
        <v>12000</v>
      </c>
      <c r="C3312" t="s">
        <v>26</v>
      </c>
      <c r="D3312" s="4">
        <v>6.8900000000000003E-2</v>
      </c>
      <c r="E3312" t="s">
        <v>45</v>
      </c>
      <c r="F3312" t="s">
        <v>46</v>
      </c>
      <c r="G3312" t="s">
        <v>33</v>
      </c>
      <c r="H3312" t="s">
        <v>24</v>
      </c>
      <c r="I3312" s="6">
        <v>65000</v>
      </c>
      <c r="J3312" s="8" t="str">
        <f t="shared" si="307"/>
        <v>HIGH</v>
      </c>
      <c r="K3312" t="s">
        <v>29</v>
      </c>
      <c r="L3312" t="s">
        <v>25</v>
      </c>
      <c r="M3312" s="13">
        <v>0.14529999999999998</v>
      </c>
      <c r="N3312" s="13">
        <v>14.529999999999998</v>
      </c>
      <c r="O3312">
        <v>680</v>
      </c>
      <c r="P3312">
        <v>684</v>
      </c>
      <c r="Q3312">
        <f t="shared" si="308"/>
        <v>682</v>
      </c>
      <c r="R3312" s="8" t="str">
        <f t="shared" si="309"/>
        <v>FAIR</v>
      </c>
      <c r="S3312">
        <f t="shared" si="306"/>
        <v>2</v>
      </c>
      <c r="T3312" s="8" t="str">
        <f t="shared" si="310"/>
        <v>MEDIUM</v>
      </c>
      <c r="U3312" s="8" t="str">
        <f t="shared" si="311"/>
        <v>Moderate DTI/Income/FICO</v>
      </c>
    </row>
    <row r="3313" spans="1:21" x14ac:dyDescent="0.3">
      <c r="A3313">
        <v>64842262</v>
      </c>
      <c r="B3313" s="6">
        <v>11200</v>
      </c>
      <c r="C3313" t="s">
        <v>26</v>
      </c>
      <c r="D3313" s="4">
        <v>0.1149</v>
      </c>
      <c r="E3313" t="s">
        <v>34</v>
      </c>
      <c r="F3313" t="s">
        <v>54</v>
      </c>
      <c r="G3313" t="s">
        <v>33</v>
      </c>
      <c r="H3313" t="s">
        <v>24</v>
      </c>
      <c r="I3313" s="6">
        <v>58000</v>
      </c>
      <c r="J3313" s="8" t="str">
        <f t="shared" si="307"/>
        <v>MEDIUM</v>
      </c>
      <c r="K3313" t="s">
        <v>29</v>
      </c>
      <c r="L3313" t="s">
        <v>20</v>
      </c>
      <c r="M3313" s="13">
        <v>0.14810000000000001</v>
      </c>
      <c r="N3313" s="13">
        <v>14.81</v>
      </c>
      <c r="O3313">
        <v>710</v>
      </c>
      <c r="P3313">
        <v>714</v>
      </c>
      <c r="Q3313">
        <f t="shared" si="308"/>
        <v>712</v>
      </c>
      <c r="R3313" s="8" t="str">
        <f t="shared" si="309"/>
        <v>GOOD</v>
      </c>
      <c r="S3313">
        <f t="shared" si="306"/>
        <v>2</v>
      </c>
      <c r="T3313" s="8" t="str">
        <f t="shared" si="310"/>
        <v>MEDIUM</v>
      </c>
      <c r="U3313" s="8" t="str">
        <f t="shared" si="311"/>
        <v>Moderate DTI/Income/FICO</v>
      </c>
    </row>
    <row r="3314" spans="1:21" x14ac:dyDescent="0.3">
      <c r="A3314">
        <v>65445412</v>
      </c>
      <c r="B3314" s="6">
        <v>14400</v>
      </c>
      <c r="C3314" t="s">
        <v>14</v>
      </c>
      <c r="D3314" s="4">
        <v>0.27310000000000001</v>
      </c>
      <c r="E3314" t="s">
        <v>83</v>
      </c>
      <c r="F3314" t="s">
        <v>85</v>
      </c>
      <c r="G3314" t="s">
        <v>28</v>
      </c>
      <c r="H3314" t="s">
        <v>37</v>
      </c>
      <c r="I3314" s="6">
        <v>40000</v>
      </c>
      <c r="J3314" s="8" t="str">
        <f t="shared" si="307"/>
        <v>LOW</v>
      </c>
      <c r="K3314" t="s">
        <v>48</v>
      </c>
      <c r="L3314" t="s">
        <v>20</v>
      </c>
      <c r="M3314" s="13">
        <v>0.35369999999999996</v>
      </c>
      <c r="N3314" s="13">
        <v>35.369999999999997</v>
      </c>
      <c r="O3314">
        <v>660</v>
      </c>
      <c r="P3314">
        <v>664</v>
      </c>
      <c r="Q3314">
        <f t="shared" si="308"/>
        <v>662</v>
      </c>
      <c r="R3314" s="8" t="str">
        <f t="shared" si="309"/>
        <v>FAIR</v>
      </c>
      <c r="S3314">
        <f t="shared" si="306"/>
        <v>1</v>
      </c>
      <c r="T3314" s="8" t="str">
        <f t="shared" si="310"/>
        <v>HIGH</v>
      </c>
      <c r="U3314" s="8" t="str">
        <f t="shared" si="311"/>
        <v>High DTI / Low Income / Low FICO</v>
      </c>
    </row>
    <row r="3315" spans="1:21" x14ac:dyDescent="0.3">
      <c r="A3315">
        <v>65796082</v>
      </c>
      <c r="B3315" s="6">
        <v>21000</v>
      </c>
      <c r="C3315" t="s">
        <v>14</v>
      </c>
      <c r="D3315" s="4">
        <v>0.12050000000000001</v>
      </c>
      <c r="E3315" t="s">
        <v>21</v>
      </c>
      <c r="F3315" t="s">
        <v>40</v>
      </c>
      <c r="G3315" t="s">
        <v>47</v>
      </c>
      <c r="H3315" t="s">
        <v>24</v>
      </c>
      <c r="I3315" s="6">
        <v>100000</v>
      </c>
      <c r="J3315" s="8" t="str">
        <f t="shared" si="307"/>
        <v>HIGH</v>
      </c>
      <c r="K3315" t="s">
        <v>19</v>
      </c>
      <c r="L3315" t="s">
        <v>25</v>
      </c>
      <c r="M3315" s="13">
        <v>0.32729999999999998</v>
      </c>
      <c r="N3315" s="13">
        <v>32.729999999999997</v>
      </c>
      <c r="O3315">
        <v>715</v>
      </c>
      <c r="P3315">
        <v>719</v>
      </c>
      <c r="Q3315">
        <f t="shared" si="308"/>
        <v>717</v>
      </c>
      <c r="R3315" s="8" t="str">
        <f t="shared" si="309"/>
        <v>GOOD</v>
      </c>
      <c r="S3315">
        <f t="shared" si="306"/>
        <v>1</v>
      </c>
      <c r="T3315" s="8" t="str">
        <f t="shared" si="310"/>
        <v>HIGH</v>
      </c>
      <c r="U3315" s="8" t="str">
        <f t="shared" si="311"/>
        <v>High DTI / Low Income / Low FICO</v>
      </c>
    </row>
    <row r="3316" spans="1:21" x14ac:dyDescent="0.3">
      <c r="A3316">
        <v>65283084</v>
      </c>
      <c r="B3316" s="6">
        <v>12000</v>
      </c>
      <c r="C3316" t="s">
        <v>26</v>
      </c>
      <c r="D3316" s="4">
        <v>7.8899999999999998E-2</v>
      </c>
      <c r="E3316" t="s">
        <v>45</v>
      </c>
      <c r="F3316" t="s">
        <v>64</v>
      </c>
      <c r="G3316" t="s">
        <v>17</v>
      </c>
      <c r="H3316" t="s">
        <v>37</v>
      </c>
      <c r="I3316" s="6">
        <v>48000</v>
      </c>
      <c r="J3316" s="8" t="str">
        <f t="shared" si="307"/>
        <v>MEDIUM</v>
      </c>
      <c r="K3316" t="s">
        <v>29</v>
      </c>
      <c r="L3316" t="s">
        <v>20</v>
      </c>
      <c r="M3316" s="13">
        <v>0.1605</v>
      </c>
      <c r="N3316" s="13">
        <v>16.05</v>
      </c>
      <c r="O3316">
        <v>710</v>
      </c>
      <c r="P3316">
        <v>714</v>
      </c>
      <c r="Q3316">
        <f t="shared" si="308"/>
        <v>712</v>
      </c>
      <c r="R3316" s="8" t="str">
        <f t="shared" si="309"/>
        <v>GOOD</v>
      </c>
      <c r="S3316">
        <f t="shared" si="306"/>
        <v>2</v>
      </c>
      <c r="T3316" s="8" t="str">
        <f t="shared" si="310"/>
        <v>MEDIUM</v>
      </c>
      <c r="U3316" s="8" t="str">
        <f t="shared" si="311"/>
        <v>Moderate DTI/Income/FICO</v>
      </c>
    </row>
    <row r="3317" spans="1:21" x14ac:dyDescent="0.3">
      <c r="A3317">
        <v>63388080</v>
      </c>
      <c r="B3317" s="6">
        <v>24000</v>
      </c>
      <c r="C3317" t="s">
        <v>26</v>
      </c>
      <c r="D3317" s="4">
        <v>0.1099</v>
      </c>
      <c r="E3317" t="s">
        <v>34</v>
      </c>
      <c r="F3317" t="s">
        <v>49</v>
      </c>
      <c r="G3317" t="s">
        <v>69</v>
      </c>
      <c r="H3317" t="s">
        <v>24</v>
      </c>
      <c r="I3317" s="6">
        <v>78000</v>
      </c>
      <c r="J3317" s="8" t="str">
        <f t="shared" si="307"/>
        <v>HIGH</v>
      </c>
      <c r="K3317" t="s">
        <v>29</v>
      </c>
      <c r="L3317" t="s">
        <v>20</v>
      </c>
      <c r="M3317" s="13">
        <v>0.23260000000000003</v>
      </c>
      <c r="N3317" s="13">
        <v>23.26</v>
      </c>
      <c r="O3317">
        <v>685</v>
      </c>
      <c r="P3317">
        <v>689</v>
      </c>
      <c r="Q3317">
        <f t="shared" si="308"/>
        <v>687</v>
      </c>
      <c r="R3317" s="8" t="str">
        <f t="shared" si="309"/>
        <v>FAIR</v>
      </c>
      <c r="S3317">
        <f t="shared" si="306"/>
        <v>1</v>
      </c>
      <c r="T3317" s="8" t="str">
        <f t="shared" si="310"/>
        <v>HIGH</v>
      </c>
      <c r="U3317" s="8" t="str">
        <f t="shared" si="311"/>
        <v>High DTI / Low Income / Low FICO</v>
      </c>
    </row>
    <row r="3318" spans="1:21" x14ac:dyDescent="0.3">
      <c r="A3318">
        <v>63919372</v>
      </c>
      <c r="B3318" s="6">
        <v>14000</v>
      </c>
      <c r="C3318" t="s">
        <v>26</v>
      </c>
      <c r="D3318" s="4">
        <v>0.13669999999999999</v>
      </c>
      <c r="E3318" t="s">
        <v>21</v>
      </c>
      <c r="F3318" t="s">
        <v>30</v>
      </c>
      <c r="G3318" t="s">
        <v>33</v>
      </c>
      <c r="H3318" t="s">
        <v>18</v>
      </c>
      <c r="I3318" s="6">
        <v>49500</v>
      </c>
      <c r="J3318" s="8" t="str">
        <f t="shared" si="307"/>
        <v>MEDIUM</v>
      </c>
      <c r="K3318" t="s">
        <v>29</v>
      </c>
      <c r="L3318" t="s">
        <v>59</v>
      </c>
      <c r="M3318" s="13">
        <v>0.34060000000000001</v>
      </c>
      <c r="N3318" s="13">
        <v>34.06</v>
      </c>
      <c r="O3318">
        <v>680</v>
      </c>
      <c r="P3318">
        <v>684</v>
      </c>
      <c r="Q3318">
        <f t="shared" si="308"/>
        <v>682</v>
      </c>
      <c r="R3318" s="8" t="str">
        <f t="shared" si="309"/>
        <v>FAIR</v>
      </c>
      <c r="S3318">
        <f t="shared" si="306"/>
        <v>1</v>
      </c>
      <c r="T3318" s="8" t="str">
        <f t="shared" si="310"/>
        <v>HIGH</v>
      </c>
      <c r="U3318" s="8" t="str">
        <f t="shared" si="311"/>
        <v>High DTI / Low Income / Low FICO</v>
      </c>
    </row>
    <row r="3319" spans="1:21" x14ac:dyDescent="0.3">
      <c r="A3319">
        <v>65656558</v>
      </c>
      <c r="B3319" s="6">
        <v>21125</v>
      </c>
      <c r="C3319" t="s">
        <v>14</v>
      </c>
      <c r="D3319" s="4">
        <v>0.15410000000000001</v>
      </c>
      <c r="E3319" t="s">
        <v>15</v>
      </c>
      <c r="F3319" t="s">
        <v>27</v>
      </c>
      <c r="G3319" t="s">
        <v>17</v>
      </c>
      <c r="H3319" t="s">
        <v>37</v>
      </c>
      <c r="I3319" s="6">
        <v>60000</v>
      </c>
      <c r="J3319" s="8" t="str">
        <f t="shared" si="307"/>
        <v>MEDIUM</v>
      </c>
      <c r="K3319" t="s">
        <v>48</v>
      </c>
      <c r="L3319" t="s">
        <v>20</v>
      </c>
      <c r="M3319" s="13">
        <v>0.21640000000000001</v>
      </c>
      <c r="N3319" s="13">
        <v>21.64</v>
      </c>
      <c r="O3319">
        <v>665</v>
      </c>
      <c r="P3319">
        <v>669</v>
      </c>
      <c r="Q3319">
        <f t="shared" si="308"/>
        <v>667</v>
      </c>
      <c r="R3319" s="8" t="str">
        <f t="shared" si="309"/>
        <v>FAIR</v>
      </c>
      <c r="S3319">
        <f t="shared" si="306"/>
        <v>1</v>
      </c>
      <c r="T3319" s="8" t="str">
        <f t="shared" si="310"/>
        <v>HIGH</v>
      </c>
      <c r="U3319" s="8" t="str">
        <f t="shared" si="311"/>
        <v>High DTI / Low Income / Low FICO</v>
      </c>
    </row>
    <row r="3320" spans="1:21" x14ac:dyDescent="0.3">
      <c r="A3320">
        <v>63661651</v>
      </c>
      <c r="B3320" s="6">
        <v>24000</v>
      </c>
      <c r="C3320" t="s">
        <v>14</v>
      </c>
      <c r="D3320" s="4">
        <v>0.1318</v>
      </c>
      <c r="E3320" t="s">
        <v>21</v>
      </c>
      <c r="F3320" t="s">
        <v>32</v>
      </c>
      <c r="G3320" t="s">
        <v>39</v>
      </c>
      <c r="H3320" t="s">
        <v>24</v>
      </c>
      <c r="I3320" s="6">
        <v>53000</v>
      </c>
      <c r="J3320" s="8" t="str">
        <f t="shared" si="307"/>
        <v>MEDIUM</v>
      </c>
      <c r="K3320" t="s">
        <v>29</v>
      </c>
      <c r="L3320" t="s">
        <v>20</v>
      </c>
      <c r="M3320" s="13">
        <v>0.33020000000000005</v>
      </c>
      <c r="N3320" s="13">
        <v>33.020000000000003</v>
      </c>
      <c r="O3320">
        <v>680</v>
      </c>
      <c r="P3320">
        <v>684</v>
      </c>
      <c r="Q3320">
        <f t="shared" si="308"/>
        <v>682</v>
      </c>
      <c r="R3320" s="8" t="str">
        <f t="shared" si="309"/>
        <v>FAIR</v>
      </c>
      <c r="S3320">
        <f t="shared" si="306"/>
        <v>1</v>
      </c>
      <c r="T3320" s="8" t="str">
        <f t="shared" si="310"/>
        <v>HIGH</v>
      </c>
      <c r="U3320" s="8" t="str">
        <f t="shared" si="311"/>
        <v>High DTI / Low Income / Low FICO</v>
      </c>
    </row>
    <row r="3321" spans="1:21" x14ac:dyDescent="0.3">
      <c r="A3321">
        <v>63898933</v>
      </c>
      <c r="B3321" s="6">
        <v>25000</v>
      </c>
      <c r="C3321" t="s">
        <v>26</v>
      </c>
      <c r="D3321" s="4">
        <v>5.3200000000000004E-2</v>
      </c>
      <c r="E3321" t="s">
        <v>45</v>
      </c>
      <c r="F3321" t="s">
        <v>57</v>
      </c>
      <c r="G3321" t="s">
        <v>23</v>
      </c>
      <c r="H3321" t="s">
        <v>24</v>
      </c>
      <c r="I3321" s="6">
        <v>165000</v>
      </c>
      <c r="J3321" s="8" t="str">
        <f t="shared" si="307"/>
        <v>HIGH</v>
      </c>
      <c r="K3321" t="s">
        <v>29</v>
      </c>
      <c r="L3321" t="s">
        <v>38</v>
      </c>
      <c r="M3321" s="13">
        <v>2.0199999999999999E-2</v>
      </c>
      <c r="N3321" s="13">
        <v>2.02</v>
      </c>
      <c r="O3321">
        <v>740</v>
      </c>
      <c r="P3321">
        <v>744</v>
      </c>
      <c r="Q3321">
        <f t="shared" si="308"/>
        <v>742</v>
      </c>
      <c r="R3321" s="8" t="str">
        <f t="shared" si="309"/>
        <v>GOOD</v>
      </c>
      <c r="S3321">
        <f t="shared" si="306"/>
        <v>3</v>
      </c>
      <c r="T3321" s="8" t="str">
        <f t="shared" si="310"/>
        <v>LOW</v>
      </c>
      <c r="U3321" s="8" t="str">
        <f t="shared" si="311"/>
        <v>Strong Profile</v>
      </c>
    </row>
    <row r="3322" spans="1:21" x14ac:dyDescent="0.3">
      <c r="A3322">
        <v>67387663</v>
      </c>
      <c r="B3322" s="6">
        <v>15000</v>
      </c>
      <c r="C3322" t="s">
        <v>26</v>
      </c>
      <c r="D3322" s="4">
        <v>9.1700000000000004E-2</v>
      </c>
      <c r="E3322" t="s">
        <v>34</v>
      </c>
      <c r="F3322" t="s">
        <v>68</v>
      </c>
      <c r="G3322" t="s">
        <v>33</v>
      </c>
      <c r="H3322" t="s">
        <v>37</v>
      </c>
      <c r="I3322" s="6">
        <v>100000</v>
      </c>
      <c r="J3322" s="8" t="str">
        <f t="shared" si="307"/>
        <v>HIGH</v>
      </c>
      <c r="K3322" t="s">
        <v>29</v>
      </c>
      <c r="L3322" t="s">
        <v>20</v>
      </c>
      <c r="M3322" s="13">
        <v>0.1042</v>
      </c>
      <c r="N3322" s="13">
        <v>10.42</v>
      </c>
      <c r="O3322">
        <v>670</v>
      </c>
      <c r="P3322">
        <v>674</v>
      </c>
      <c r="Q3322">
        <f t="shared" si="308"/>
        <v>672</v>
      </c>
      <c r="R3322" s="8" t="str">
        <f t="shared" si="309"/>
        <v>FAIR</v>
      </c>
      <c r="S3322">
        <f t="shared" si="306"/>
        <v>2</v>
      </c>
      <c r="T3322" s="8" t="str">
        <f t="shared" si="310"/>
        <v>MEDIUM</v>
      </c>
      <c r="U3322" s="8" t="str">
        <f t="shared" si="311"/>
        <v>Moderate DTI/Income/FICO</v>
      </c>
    </row>
    <row r="3323" spans="1:21" x14ac:dyDescent="0.3">
      <c r="A3323">
        <v>66532861</v>
      </c>
      <c r="B3323" s="6">
        <v>20000</v>
      </c>
      <c r="C3323" t="s">
        <v>26</v>
      </c>
      <c r="D3323" s="4">
        <v>0.11990000000000001</v>
      </c>
      <c r="E3323" t="s">
        <v>21</v>
      </c>
      <c r="F3323" t="s">
        <v>40</v>
      </c>
      <c r="G3323" t="s">
        <v>33</v>
      </c>
      <c r="H3323" t="s">
        <v>18</v>
      </c>
      <c r="I3323" s="6">
        <v>218000</v>
      </c>
      <c r="J3323" s="8" t="str">
        <f t="shared" si="307"/>
        <v>HIGH</v>
      </c>
      <c r="K3323" t="s">
        <v>29</v>
      </c>
      <c r="L3323" t="s">
        <v>81</v>
      </c>
      <c r="M3323" s="13">
        <v>0.16949999999999998</v>
      </c>
      <c r="N3323" s="13">
        <v>16.95</v>
      </c>
      <c r="O3323">
        <v>675</v>
      </c>
      <c r="P3323">
        <v>679</v>
      </c>
      <c r="Q3323">
        <f t="shared" si="308"/>
        <v>677</v>
      </c>
      <c r="R3323" s="8" t="str">
        <f t="shared" si="309"/>
        <v>FAIR</v>
      </c>
      <c r="S3323">
        <f t="shared" si="306"/>
        <v>2</v>
      </c>
      <c r="T3323" s="8" t="str">
        <f t="shared" si="310"/>
        <v>MEDIUM</v>
      </c>
      <c r="U3323" s="8" t="str">
        <f t="shared" si="311"/>
        <v>Moderate DTI/Income/FICO</v>
      </c>
    </row>
    <row r="3324" spans="1:21" x14ac:dyDescent="0.3">
      <c r="A3324">
        <v>67326668</v>
      </c>
      <c r="B3324" s="6">
        <v>15000</v>
      </c>
      <c r="C3324" t="s">
        <v>26</v>
      </c>
      <c r="D3324" s="4">
        <v>7.2599999999999998E-2</v>
      </c>
      <c r="E3324" t="s">
        <v>45</v>
      </c>
      <c r="F3324" t="s">
        <v>61</v>
      </c>
      <c r="H3324" t="s">
        <v>24</v>
      </c>
      <c r="I3324" s="6">
        <v>55000</v>
      </c>
      <c r="J3324" s="8" t="str">
        <f t="shared" si="307"/>
        <v>MEDIUM</v>
      </c>
      <c r="K3324" t="s">
        <v>29</v>
      </c>
      <c r="L3324" t="s">
        <v>20</v>
      </c>
      <c r="M3324" s="13">
        <v>0.19</v>
      </c>
      <c r="N3324" s="13">
        <v>19</v>
      </c>
      <c r="O3324">
        <v>725</v>
      </c>
      <c r="P3324">
        <v>729</v>
      </c>
      <c r="Q3324">
        <f t="shared" si="308"/>
        <v>727</v>
      </c>
      <c r="R3324" s="8" t="str">
        <f t="shared" si="309"/>
        <v>GOOD</v>
      </c>
      <c r="S3324">
        <f t="shared" si="306"/>
        <v>2</v>
      </c>
      <c r="T3324" s="8" t="str">
        <f t="shared" si="310"/>
        <v>MEDIUM</v>
      </c>
      <c r="U3324" s="8" t="str">
        <f t="shared" si="311"/>
        <v>Moderate DTI/Income/FICO</v>
      </c>
    </row>
    <row r="3325" spans="1:21" x14ac:dyDescent="0.3">
      <c r="A3325">
        <v>65677312</v>
      </c>
      <c r="B3325" s="6">
        <v>34500</v>
      </c>
      <c r="C3325" t="s">
        <v>14</v>
      </c>
      <c r="D3325" s="4">
        <v>0.21989999999999998</v>
      </c>
      <c r="E3325" t="s">
        <v>41</v>
      </c>
      <c r="F3325" t="s">
        <v>80</v>
      </c>
      <c r="G3325" t="s">
        <v>33</v>
      </c>
      <c r="H3325" t="s">
        <v>24</v>
      </c>
      <c r="I3325" s="6">
        <v>75000</v>
      </c>
      <c r="J3325" s="8" t="str">
        <f t="shared" si="307"/>
        <v>HIGH</v>
      </c>
      <c r="K3325" t="s">
        <v>29</v>
      </c>
      <c r="L3325" t="s">
        <v>20</v>
      </c>
      <c r="M3325" s="13">
        <v>0.37759999999999999</v>
      </c>
      <c r="N3325" s="13">
        <v>37.76</v>
      </c>
      <c r="O3325">
        <v>700</v>
      </c>
      <c r="P3325">
        <v>704</v>
      </c>
      <c r="Q3325">
        <f t="shared" si="308"/>
        <v>702</v>
      </c>
      <c r="R3325" s="8" t="str">
        <f t="shared" si="309"/>
        <v>GOOD</v>
      </c>
      <c r="S3325">
        <f t="shared" si="306"/>
        <v>1</v>
      </c>
      <c r="T3325" s="8" t="str">
        <f t="shared" si="310"/>
        <v>HIGH</v>
      </c>
      <c r="U3325" s="8" t="str">
        <f t="shared" si="311"/>
        <v>High DTI / Low Income / Low FICO</v>
      </c>
    </row>
    <row r="3326" spans="1:21" x14ac:dyDescent="0.3">
      <c r="A3326">
        <v>65017542</v>
      </c>
      <c r="B3326" s="6">
        <v>29750</v>
      </c>
      <c r="C3326" t="s">
        <v>14</v>
      </c>
      <c r="D3326" s="4">
        <v>0.15410000000000001</v>
      </c>
      <c r="E3326" t="s">
        <v>15</v>
      </c>
      <c r="F3326" t="s">
        <v>27</v>
      </c>
      <c r="G3326" t="s">
        <v>33</v>
      </c>
      <c r="H3326" t="s">
        <v>24</v>
      </c>
      <c r="I3326" s="6">
        <v>60000</v>
      </c>
      <c r="J3326" s="8" t="str">
        <f t="shared" si="307"/>
        <v>MEDIUM</v>
      </c>
      <c r="K3326" t="s">
        <v>48</v>
      </c>
      <c r="L3326" t="s">
        <v>20</v>
      </c>
      <c r="M3326" s="13">
        <v>7.2599999999999998E-2</v>
      </c>
      <c r="N3326" s="13">
        <v>7.26</v>
      </c>
      <c r="O3326">
        <v>670</v>
      </c>
      <c r="P3326">
        <v>674</v>
      </c>
      <c r="Q3326">
        <f t="shared" si="308"/>
        <v>672</v>
      </c>
      <c r="R3326" s="8" t="str">
        <f t="shared" si="309"/>
        <v>FAIR</v>
      </c>
      <c r="S3326">
        <f t="shared" si="306"/>
        <v>2</v>
      </c>
      <c r="T3326" s="8" t="str">
        <f t="shared" si="310"/>
        <v>MEDIUM</v>
      </c>
      <c r="U3326" s="8" t="str">
        <f t="shared" si="311"/>
        <v>Moderate DTI/Income/FICO</v>
      </c>
    </row>
    <row r="3327" spans="1:21" x14ac:dyDescent="0.3">
      <c r="A3327">
        <v>66350424</v>
      </c>
      <c r="B3327" s="6">
        <v>8000</v>
      </c>
      <c r="C3327" t="s">
        <v>26</v>
      </c>
      <c r="D3327" s="4">
        <v>0.1757</v>
      </c>
      <c r="E3327" t="s">
        <v>15</v>
      </c>
      <c r="F3327" t="s">
        <v>52</v>
      </c>
      <c r="G3327" t="s">
        <v>50</v>
      </c>
      <c r="H3327" t="s">
        <v>37</v>
      </c>
      <c r="I3327" s="6">
        <v>80000</v>
      </c>
      <c r="J3327" s="8" t="str">
        <f t="shared" si="307"/>
        <v>HIGH</v>
      </c>
      <c r="K3327" t="s">
        <v>19</v>
      </c>
      <c r="L3327" t="s">
        <v>59</v>
      </c>
      <c r="M3327" s="13">
        <v>0.27479999999999999</v>
      </c>
      <c r="N3327" s="13">
        <v>27.48</v>
      </c>
      <c r="O3327">
        <v>660</v>
      </c>
      <c r="P3327">
        <v>664</v>
      </c>
      <c r="Q3327">
        <f t="shared" si="308"/>
        <v>662</v>
      </c>
      <c r="R3327" s="8" t="str">
        <f t="shared" si="309"/>
        <v>FAIR</v>
      </c>
      <c r="S3327">
        <f t="shared" si="306"/>
        <v>1</v>
      </c>
      <c r="T3327" s="8" t="str">
        <f t="shared" si="310"/>
        <v>HIGH</v>
      </c>
      <c r="U3327" s="8" t="str">
        <f t="shared" si="311"/>
        <v>High DTI / Low Income / Low FICO</v>
      </c>
    </row>
    <row r="3328" spans="1:21" x14ac:dyDescent="0.3">
      <c r="A3328">
        <v>63337504</v>
      </c>
      <c r="B3328" s="6">
        <v>6000</v>
      </c>
      <c r="C3328" t="s">
        <v>26</v>
      </c>
      <c r="D3328" s="4">
        <v>8.1799999999999998E-2</v>
      </c>
      <c r="E3328" t="s">
        <v>34</v>
      </c>
      <c r="F3328" t="s">
        <v>35</v>
      </c>
      <c r="G3328" t="s">
        <v>33</v>
      </c>
      <c r="H3328" t="s">
        <v>37</v>
      </c>
      <c r="I3328" s="6">
        <v>60560</v>
      </c>
      <c r="J3328" s="8" t="str">
        <f t="shared" si="307"/>
        <v>HIGH</v>
      </c>
      <c r="K3328" t="s">
        <v>29</v>
      </c>
      <c r="L3328" t="s">
        <v>59</v>
      </c>
      <c r="M3328" s="13">
        <v>8.7799999999999989E-2</v>
      </c>
      <c r="N3328" s="13">
        <v>8.7799999999999994</v>
      </c>
      <c r="O3328">
        <v>670</v>
      </c>
      <c r="P3328">
        <v>674</v>
      </c>
      <c r="Q3328">
        <f t="shared" si="308"/>
        <v>672</v>
      </c>
      <c r="R3328" s="8" t="str">
        <f t="shared" si="309"/>
        <v>FAIR</v>
      </c>
      <c r="S3328">
        <f t="shared" si="306"/>
        <v>2</v>
      </c>
      <c r="T3328" s="8" t="str">
        <f t="shared" si="310"/>
        <v>MEDIUM</v>
      </c>
      <c r="U3328" s="8" t="str">
        <f t="shared" si="311"/>
        <v>Moderate DTI/Income/FICO</v>
      </c>
    </row>
    <row r="3329" spans="1:21" x14ac:dyDescent="0.3">
      <c r="A3329">
        <v>67788366</v>
      </c>
      <c r="B3329" s="6">
        <v>20000</v>
      </c>
      <c r="C3329" t="s">
        <v>26</v>
      </c>
      <c r="D3329" s="4">
        <v>7.2599999999999998E-2</v>
      </c>
      <c r="E3329" t="s">
        <v>45</v>
      </c>
      <c r="F3329" t="s">
        <v>61</v>
      </c>
      <c r="G3329" t="s">
        <v>72</v>
      </c>
      <c r="H3329" t="s">
        <v>24</v>
      </c>
      <c r="I3329" s="6">
        <v>93000</v>
      </c>
      <c r="J3329" s="8" t="str">
        <f t="shared" si="307"/>
        <v>HIGH</v>
      </c>
      <c r="K3329" t="s">
        <v>29</v>
      </c>
      <c r="L3329" t="s">
        <v>20</v>
      </c>
      <c r="M3329" s="13">
        <v>0.18629999999999999</v>
      </c>
      <c r="N3329" s="13">
        <v>18.63</v>
      </c>
      <c r="O3329">
        <v>740</v>
      </c>
      <c r="P3329">
        <v>744</v>
      </c>
      <c r="Q3329">
        <f t="shared" si="308"/>
        <v>742</v>
      </c>
      <c r="R3329" s="8" t="str">
        <f t="shared" si="309"/>
        <v>GOOD</v>
      </c>
      <c r="S3329">
        <f t="shared" si="306"/>
        <v>2</v>
      </c>
      <c r="T3329" s="8" t="str">
        <f t="shared" si="310"/>
        <v>MEDIUM</v>
      </c>
      <c r="U3329" s="8" t="str">
        <f t="shared" si="311"/>
        <v>Moderate DTI/Income/FICO</v>
      </c>
    </row>
    <row r="3330" spans="1:21" x14ac:dyDescent="0.3">
      <c r="A3330">
        <v>61471425</v>
      </c>
      <c r="B3330" s="6">
        <v>7500</v>
      </c>
      <c r="C3330" t="s">
        <v>26</v>
      </c>
      <c r="D3330" s="4">
        <v>0.1099</v>
      </c>
      <c r="E3330" t="s">
        <v>34</v>
      </c>
      <c r="F3330" t="s">
        <v>49</v>
      </c>
      <c r="G3330" t="s">
        <v>36</v>
      </c>
      <c r="H3330" t="s">
        <v>37</v>
      </c>
      <c r="I3330" s="6">
        <v>100000</v>
      </c>
      <c r="J3330" s="8" t="str">
        <f t="shared" si="307"/>
        <v>HIGH</v>
      </c>
      <c r="K3330" t="s">
        <v>29</v>
      </c>
      <c r="L3330" t="s">
        <v>59</v>
      </c>
      <c r="M3330" s="13">
        <v>0.22750000000000001</v>
      </c>
      <c r="N3330" s="13">
        <v>22.75</v>
      </c>
      <c r="O3330">
        <v>665</v>
      </c>
      <c r="P3330">
        <v>669</v>
      </c>
      <c r="Q3330">
        <f t="shared" si="308"/>
        <v>667</v>
      </c>
      <c r="R3330" s="8" t="str">
        <f t="shared" si="309"/>
        <v>FAIR</v>
      </c>
      <c r="S3330">
        <f t="shared" ref="S3330:S3393" si="312">IF(AND(M3330&lt;0.12, I3330&gt;60000, Q3330&gt;700), 3, IF(AND(M3330&lt;0.2, I3330&gt;40000, Q3330&gt;660), 2, 1))</f>
        <v>1</v>
      </c>
      <c r="T3330" s="8" t="str">
        <f t="shared" si="310"/>
        <v>HIGH</v>
      </c>
      <c r="U3330" s="8" t="str">
        <f t="shared" si="311"/>
        <v>High DTI / Low Income / Low FICO</v>
      </c>
    </row>
    <row r="3331" spans="1:21" x14ac:dyDescent="0.3">
      <c r="A3331">
        <v>66441841</v>
      </c>
      <c r="B3331" s="6">
        <v>5000</v>
      </c>
      <c r="C3331" t="s">
        <v>26</v>
      </c>
      <c r="D3331" s="4">
        <v>0.18489999999999998</v>
      </c>
      <c r="E3331" t="s">
        <v>43</v>
      </c>
      <c r="F3331" t="s">
        <v>70</v>
      </c>
      <c r="G3331" t="s">
        <v>23</v>
      </c>
      <c r="H3331" t="s">
        <v>37</v>
      </c>
      <c r="I3331" s="6">
        <v>30000</v>
      </c>
      <c r="J3331" s="8" t="str">
        <f t="shared" ref="J3331:J3394" si="313">IF(I3331&gt;60000,"HIGH",IF(I3331&gt;40000,"MEDIUM","LOW"))</f>
        <v>LOW</v>
      </c>
      <c r="K3331" t="s">
        <v>29</v>
      </c>
      <c r="L3331" t="s">
        <v>55</v>
      </c>
      <c r="M3331" s="13">
        <v>0.01</v>
      </c>
      <c r="N3331" s="13">
        <v>1</v>
      </c>
      <c r="O3331">
        <v>680</v>
      </c>
      <c r="P3331">
        <v>684</v>
      </c>
      <c r="Q3331">
        <f t="shared" ref="Q3331:Q3394" si="314">AVERAGE(O3331,P3331)</f>
        <v>682</v>
      </c>
      <c r="R3331" s="8" t="str">
        <f t="shared" ref="R3331:R3394" si="315">IF(Q3331&gt;700,"GOOD",IF(Q3331&gt;660,"FAIR","POOR"))</f>
        <v>FAIR</v>
      </c>
      <c r="S3331">
        <f t="shared" si="312"/>
        <v>1</v>
      </c>
      <c r="T3331" s="8" t="str">
        <f t="shared" ref="T3331:T3394" si="316">IF(S3331=3, "LOW", IF(S3331=2, "MEDIUM", "HIGH"))</f>
        <v>HIGH</v>
      </c>
      <c r="U3331" s="8" t="str">
        <f t="shared" ref="U3331:U3394" si="317">IF(S3331=1, "High DTI / Low Income / Low FICO", IF(S3331=2, "Moderate DTI/Income/FICO", "Strong Profile"))</f>
        <v>High DTI / Low Income / Low FICO</v>
      </c>
    </row>
    <row r="3332" spans="1:21" x14ac:dyDescent="0.3">
      <c r="A3332">
        <v>67938875</v>
      </c>
      <c r="B3332" s="6">
        <v>24000</v>
      </c>
      <c r="C3332" t="s">
        <v>14</v>
      </c>
      <c r="D3332" s="4">
        <v>0.1288</v>
      </c>
      <c r="E3332" t="s">
        <v>21</v>
      </c>
      <c r="F3332" t="s">
        <v>22</v>
      </c>
      <c r="G3332" t="s">
        <v>69</v>
      </c>
      <c r="H3332" t="s">
        <v>37</v>
      </c>
      <c r="I3332" s="6">
        <v>68000</v>
      </c>
      <c r="J3332" s="8" t="str">
        <f t="shared" si="313"/>
        <v>HIGH</v>
      </c>
      <c r="K3332" t="s">
        <v>29</v>
      </c>
      <c r="L3332" t="s">
        <v>20</v>
      </c>
      <c r="M3332" s="13">
        <v>0.23910000000000001</v>
      </c>
      <c r="N3332" s="13">
        <v>23.91</v>
      </c>
      <c r="O3332">
        <v>715</v>
      </c>
      <c r="P3332">
        <v>719</v>
      </c>
      <c r="Q3332">
        <f t="shared" si="314"/>
        <v>717</v>
      </c>
      <c r="R3332" s="8" t="str">
        <f t="shared" si="315"/>
        <v>GOOD</v>
      </c>
      <c r="S3332">
        <f t="shared" si="312"/>
        <v>1</v>
      </c>
      <c r="T3332" s="8" t="str">
        <f t="shared" si="316"/>
        <v>HIGH</v>
      </c>
      <c r="U3332" s="8" t="str">
        <f t="shared" si="317"/>
        <v>High DTI / Low Income / Low FICO</v>
      </c>
    </row>
    <row r="3333" spans="1:21" x14ac:dyDescent="0.3">
      <c r="A3333">
        <v>63187158</v>
      </c>
      <c r="B3333" s="6">
        <v>4000</v>
      </c>
      <c r="C3333" t="s">
        <v>26</v>
      </c>
      <c r="D3333" s="4">
        <v>8.1799999999999998E-2</v>
      </c>
      <c r="E3333" t="s">
        <v>34</v>
      </c>
      <c r="F3333" t="s">
        <v>35</v>
      </c>
      <c r="G3333" t="s">
        <v>33</v>
      </c>
      <c r="H3333" t="s">
        <v>37</v>
      </c>
      <c r="I3333" s="6">
        <v>52000</v>
      </c>
      <c r="J3333" s="8" t="str">
        <f t="shared" si="313"/>
        <v>MEDIUM</v>
      </c>
      <c r="K3333" t="s">
        <v>29</v>
      </c>
      <c r="L3333" t="s">
        <v>59</v>
      </c>
      <c r="M3333" s="13">
        <v>0.16219999999999998</v>
      </c>
      <c r="N3333" s="13">
        <v>16.22</v>
      </c>
      <c r="O3333">
        <v>735</v>
      </c>
      <c r="P3333">
        <v>739</v>
      </c>
      <c r="Q3333">
        <f t="shared" si="314"/>
        <v>737</v>
      </c>
      <c r="R3333" s="8" t="str">
        <f t="shared" si="315"/>
        <v>GOOD</v>
      </c>
      <c r="S3333">
        <f t="shared" si="312"/>
        <v>2</v>
      </c>
      <c r="T3333" s="8" t="str">
        <f t="shared" si="316"/>
        <v>MEDIUM</v>
      </c>
      <c r="U3333" s="8" t="str">
        <f t="shared" si="317"/>
        <v>Moderate DTI/Income/FICO</v>
      </c>
    </row>
    <row r="3334" spans="1:21" x14ac:dyDescent="0.3">
      <c r="A3334">
        <v>65854860</v>
      </c>
      <c r="B3334" s="6">
        <v>24000</v>
      </c>
      <c r="C3334" t="s">
        <v>26</v>
      </c>
      <c r="D3334" s="4">
        <v>0.1757</v>
      </c>
      <c r="E3334" t="s">
        <v>15</v>
      </c>
      <c r="F3334" t="s">
        <v>52</v>
      </c>
      <c r="G3334" t="s">
        <v>72</v>
      </c>
      <c r="H3334" t="s">
        <v>24</v>
      </c>
      <c r="I3334" s="6">
        <v>65000</v>
      </c>
      <c r="J3334" s="8" t="str">
        <f t="shared" si="313"/>
        <v>HIGH</v>
      </c>
      <c r="K3334" t="s">
        <v>48</v>
      </c>
      <c r="L3334" t="s">
        <v>20</v>
      </c>
      <c r="M3334" s="13">
        <v>0.37060000000000004</v>
      </c>
      <c r="N3334" s="13">
        <v>37.06</v>
      </c>
      <c r="O3334">
        <v>660</v>
      </c>
      <c r="P3334">
        <v>664</v>
      </c>
      <c r="Q3334">
        <f t="shared" si="314"/>
        <v>662</v>
      </c>
      <c r="R3334" s="8" t="str">
        <f t="shared" si="315"/>
        <v>FAIR</v>
      </c>
      <c r="S3334">
        <f t="shared" si="312"/>
        <v>1</v>
      </c>
      <c r="T3334" s="8" t="str">
        <f t="shared" si="316"/>
        <v>HIGH</v>
      </c>
      <c r="U3334" s="8" t="str">
        <f t="shared" si="317"/>
        <v>High DTI / Low Income / Low FICO</v>
      </c>
    </row>
    <row r="3335" spans="1:21" x14ac:dyDescent="0.3">
      <c r="A3335">
        <v>66260824</v>
      </c>
      <c r="B3335" s="6">
        <v>12000</v>
      </c>
      <c r="C3335" t="s">
        <v>14</v>
      </c>
      <c r="D3335" s="4">
        <v>9.7599999999999992E-2</v>
      </c>
      <c r="E3335" t="s">
        <v>34</v>
      </c>
      <c r="F3335" t="s">
        <v>58</v>
      </c>
      <c r="G3335" t="s">
        <v>33</v>
      </c>
      <c r="H3335" t="s">
        <v>37</v>
      </c>
      <c r="I3335" s="6">
        <v>45000</v>
      </c>
      <c r="J3335" s="8" t="str">
        <f t="shared" si="313"/>
        <v>MEDIUM</v>
      </c>
      <c r="K3335" t="s">
        <v>19</v>
      </c>
      <c r="L3335" t="s">
        <v>31</v>
      </c>
      <c r="M3335" s="13">
        <v>0.23730000000000001</v>
      </c>
      <c r="N3335" s="13">
        <v>23.73</v>
      </c>
      <c r="O3335">
        <v>685</v>
      </c>
      <c r="P3335">
        <v>689</v>
      </c>
      <c r="Q3335">
        <f t="shared" si="314"/>
        <v>687</v>
      </c>
      <c r="R3335" s="8" t="str">
        <f t="shared" si="315"/>
        <v>FAIR</v>
      </c>
      <c r="S3335">
        <f t="shared" si="312"/>
        <v>1</v>
      </c>
      <c r="T3335" s="8" t="str">
        <f t="shared" si="316"/>
        <v>HIGH</v>
      </c>
      <c r="U3335" s="8" t="str">
        <f t="shared" si="317"/>
        <v>High DTI / Low Income / Low FICO</v>
      </c>
    </row>
    <row r="3336" spans="1:21" x14ac:dyDescent="0.3">
      <c r="A3336">
        <v>66310738</v>
      </c>
      <c r="B3336" s="6">
        <v>8775</v>
      </c>
      <c r="C3336" t="s">
        <v>26</v>
      </c>
      <c r="D3336" s="4">
        <v>7.2599999999999998E-2</v>
      </c>
      <c r="E3336" t="s">
        <v>45</v>
      </c>
      <c r="F3336" t="s">
        <v>61</v>
      </c>
      <c r="H3336" t="s">
        <v>24</v>
      </c>
      <c r="I3336" s="6">
        <v>36000</v>
      </c>
      <c r="J3336" s="8" t="str">
        <f t="shared" si="313"/>
        <v>LOW</v>
      </c>
      <c r="K3336" t="s">
        <v>29</v>
      </c>
      <c r="L3336" t="s">
        <v>20</v>
      </c>
      <c r="M3336" s="13">
        <v>0.38670000000000004</v>
      </c>
      <c r="N3336" s="13">
        <v>38.67</v>
      </c>
      <c r="O3336">
        <v>775</v>
      </c>
      <c r="P3336">
        <v>779</v>
      </c>
      <c r="Q3336">
        <f t="shared" si="314"/>
        <v>777</v>
      </c>
      <c r="R3336" s="8" t="str">
        <f t="shared" si="315"/>
        <v>GOOD</v>
      </c>
      <c r="S3336">
        <f t="shared" si="312"/>
        <v>1</v>
      </c>
      <c r="T3336" s="8" t="str">
        <f t="shared" si="316"/>
        <v>HIGH</v>
      </c>
      <c r="U3336" s="8" t="str">
        <f t="shared" si="317"/>
        <v>High DTI / Low Income / Low FICO</v>
      </c>
    </row>
    <row r="3337" spans="1:21" x14ac:dyDescent="0.3">
      <c r="A3337">
        <v>66483934</v>
      </c>
      <c r="B3337" s="6">
        <v>9900</v>
      </c>
      <c r="C3337" t="s">
        <v>26</v>
      </c>
      <c r="D3337" s="4">
        <v>0.16550000000000001</v>
      </c>
      <c r="E3337" t="s">
        <v>15</v>
      </c>
      <c r="F3337" t="s">
        <v>16</v>
      </c>
      <c r="G3337" t="s">
        <v>36</v>
      </c>
      <c r="H3337" t="s">
        <v>18</v>
      </c>
      <c r="I3337" s="6">
        <v>31000</v>
      </c>
      <c r="J3337" s="8" t="str">
        <f t="shared" si="313"/>
        <v>LOW</v>
      </c>
      <c r="K3337" t="s">
        <v>48</v>
      </c>
      <c r="L3337" t="s">
        <v>38</v>
      </c>
      <c r="M3337" s="13">
        <v>0.182</v>
      </c>
      <c r="N3337" s="13">
        <v>18.2</v>
      </c>
      <c r="O3337">
        <v>685</v>
      </c>
      <c r="P3337">
        <v>689</v>
      </c>
      <c r="Q3337">
        <f t="shared" si="314"/>
        <v>687</v>
      </c>
      <c r="R3337" s="8" t="str">
        <f t="shared" si="315"/>
        <v>FAIR</v>
      </c>
      <c r="S3337">
        <f t="shared" si="312"/>
        <v>1</v>
      </c>
      <c r="T3337" s="8" t="str">
        <f t="shared" si="316"/>
        <v>HIGH</v>
      </c>
      <c r="U3337" s="8" t="str">
        <f t="shared" si="317"/>
        <v>High DTI / Low Income / Low FICO</v>
      </c>
    </row>
    <row r="3338" spans="1:21" x14ac:dyDescent="0.3">
      <c r="A3338">
        <v>63524274</v>
      </c>
      <c r="B3338" s="6">
        <v>11700</v>
      </c>
      <c r="C3338" t="s">
        <v>14</v>
      </c>
      <c r="D3338" s="4">
        <v>0.19190000000000002</v>
      </c>
      <c r="E3338" t="s">
        <v>43</v>
      </c>
      <c r="F3338" t="s">
        <v>76</v>
      </c>
      <c r="G3338" t="s">
        <v>47</v>
      </c>
      <c r="H3338" t="s">
        <v>37</v>
      </c>
      <c r="I3338" s="6">
        <v>58835</v>
      </c>
      <c r="J3338" s="8" t="str">
        <f t="shared" si="313"/>
        <v>MEDIUM</v>
      </c>
      <c r="K3338" t="s">
        <v>19</v>
      </c>
      <c r="L3338" t="s">
        <v>20</v>
      </c>
      <c r="M3338" s="13">
        <v>0.21870000000000001</v>
      </c>
      <c r="N3338" s="13">
        <v>21.87</v>
      </c>
      <c r="O3338">
        <v>720</v>
      </c>
      <c r="P3338">
        <v>724</v>
      </c>
      <c r="Q3338">
        <f t="shared" si="314"/>
        <v>722</v>
      </c>
      <c r="R3338" s="8" t="str">
        <f t="shared" si="315"/>
        <v>GOOD</v>
      </c>
      <c r="S3338">
        <f t="shared" si="312"/>
        <v>1</v>
      </c>
      <c r="T3338" s="8" t="str">
        <f t="shared" si="316"/>
        <v>HIGH</v>
      </c>
      <c r="U3338" s="8" t="str">
        <f t="shared" si="317"/>
        <v>High DTI / Low Income / Low FICO</v>
      </c>
    </row>
    <row r="3339" spans="1:21" x14ac:dyDescent="0.3">
      <c r="A3339">
        <v>67968566</v>
      </c>
      <c r="B3339" s="6">
        <v>35000</v>
      </c>
      <c r="C3339" t="s">
        <v>14</v>
      </c>
      <c r="D3339" s="4">
        <v>0.24989999999999998</v>
      </c>
      <c r="E3339" t="s">
        <v>41</v>
      </c>
      <c r="F3339" t="s">
        <v>63</v>
      </c>
      <c r="G3339" t="s">
        <v>72</v>
      </c>
      <c r="H3339" t="s">
        <v>24</v>
      </c>
      <c r="I3339" s="6">
        <v>118000</v>
      </c>
      <c r="J3339" s="8" t="str">
        <f t="shared" si="313"/>
        <v>HIGH</v>
      </c>
      <c r="K3339" t="s">
        <v>29</v>
      </c>
      <c r="L3339" t="s">
        <v>20</v>
      </c>
      <c r="M3339" s="13">
        <v>0.19969999999999999</v>
      </c>
      <c r="N3339" s="13">
        <v>19.97</v>
      </c>
      <c r="O3339">
        <v>665</v>
      </c>
      <c r="P3339">
        <v>669</v>
      </c>
      <c r="Q3339">
        <f t="shared" si="314"/>
        <v>667</v>
      </c>
      <c r="R3339" s="8" t="str">
        <f t="shared" si="315"/>
        <v>FAIR</v>
      </c>
      <c r="S3339">
        <f t="shared" si="312"/>
        <v>2</v>
      </c>
      <c r="T3339" s="8" t="str">
        <f t="shared" si="316"/>
        <v>MEDIUM</v>
      </c>
      <c r="U3339" s="8" t="str">
        <f t="shared" si="317"/>
        <v>Moderate DTI/Income/FICO</v>
      </c>
    </row>
    <row r="3340" spans="1:21" x14ac:dyDescent="0.3">
      <c r="A3340">
        <v>65747315</v>
      </c>
      <c r="B3340" s="6">
        <v>20000</v>
      </c>
      <c r="C3340" t="s">
        <v>14</v>
      </c>
      <c r="D3340" s="4">
        <v>0.18489999999999998</v>
      </c>
      <c r="E3340" t="s">
        <v>43</v>
      </c>
      <c r="F3340" t="s">
        <v>70</v>
      </c>
      <c r="G3340" t="s">
        <v>23</v>
      </c>
      <c r="H3340" t="s">
        <v>24</v>
      </c>
      <c r="I3340" s="6">
        <v>70000</v>
      </c>
      <c r="J3340" s="8" t="str">
        <f t="shared" si="313"/>
        <v>HIGH</v>
      </c>
      <c r="K3340" t="s">
        <v>74</v>
      </c>
      <c r="L3340" t="s">
        <v>20</v>
      </c>
      <c r="M3340" s="13">
        <v>0.29350000000000004</v>
      </c>
      <c r="N3340" s="13">
        <v>29.350000000000005</v>
      </c>
      <c r="O3340">
        <v>680</v>
      </c>
      <c r="P3340">
        <v>684</v>
      </c>
      <c r="Q3340">
        <f t="shared" si="314"/>
        <v>682</v>
      </c>
      <c r="R3340" s="8" t="str">
        <f t="shared" si="315"/>
        <v>FAIR</v>
      </c>
      <c r="S3340">
        <f t="shared" si="312"/>
        <v>1</v>
      </c>
      <c r="T3340" s="8" t="str">
        <f t="shared" si="316"/>
        <v>HIGH</v>
      </c>
      <c r="U3340" s="8" t="str">
        <f t="shared" si="317"/>
        <v>High DTI / Low Income / Low FICO</v>
      </c>
    </row>
    <row r="3341" spans="1:21" x14ac:dyDescent="0.3">
      <c r="A3341">
        <v>64741133</v>
      </c>
      <c r="B3341" s="6">
        <v>12000</v>
      </c>
      <c r="C3341" t="s">
        <v>14</v>
      </c>
      <c r="D3341" s="4">
        <v>0.1699</v>
      </c>
      <c r="E3341" t="s">
        <v>15</v>
      </c>
      <c r="F3341" t="s">
        <v>53</v>
      </c>
      <c r="G3341" t="s">
        <v>17</v>
      </c>
      <c r="H3341" t="s">
        <v>37</v>
      </c>
      <c r="I3341" s="6">
        <v>91000</v>
      </c>
      <c r="J3341" s="8" t="str">
        <f t="shared" si="313"/>
        <v>HIGH</v>
      </c>
      <c r="K3341" t="s">
        <v>19</v>
      </c>
      <c r="L3341" t="s">
        <v>20</v>
      </c>
      <c r="M3341" s="13">
        <v>0.1157</v>
      </c>
      <c r="N3341" s="13">
        <v>11.57</v>
      </c>
      <c r="O3341">
        <v>665</v>
      </c>
      <c r="P3341">
        <v>669</v>
      </c>
      <c r="Q3341">
        <f t="shared" si="314"/>
        <v>667</v>
      </c>
      <c r="R3341" s="8" t="str">
        <f t="shared" si="315"/>
        <v>FAIR</v>
      </c>
      <c r="S3341">
        <f t="shared" si="312"/>
        <v>2</v>
      </c>
      <c r="T3341" s="8" t="str">
        <f t="shared" si="316"/>
        <v>MEDIUM</v>
      </c>
      <c r="U3341" s="8" t="str">
        <f t="shared" si="317"/>
        <v>Moderate DTI/Income/FICO</v>
      </c>
    </row>
    <row r="3342" spans="1:21" x14ac:dyDescent="0.3">
      <c r="A3342">
        <v>63327659</v>
      </c>
      <c r="B3342" s="6">
        <v>30000</v>
      </c>
      <c r="C3342" t="s">
        <v>14</v>
      </c>
      <c r="D3342" s="4">
        <v>0.15609999999999999</v>
      </c>
      <c r="E3342" t="s">
        <v>15</v>
      </c>
      <c r="F3342" t="s">
        <v>27</v>
      </c>
      <c r="G3342" t="s">
        <v>28</v>
      </c>
      <c r="H3342" t="s">
        <v>24</v>
      </c>
      <c r="I3342" s="6">
        <v>100000</v>
      </c>
      <c r="J3342" s="8" t="str">
        <f t="shared" si="313"/>
        <v>HIGH</v>
      </c>
      <c r="K3342" t="s">
        <v>19</v>
      </c>
      <c r="L3342" t="s">
        <v>20</v>
      </c>
      <c r="M3342" s="13">
        <v>0.22460000000000002</v>
      </c>
      <c r="N3342" s="13">
        <v>22.46</v>
      </c>
      <c r="O3342">
        <v>725</v>
      </c>
      <c r="P3342">
        <v>729</v>
      </c>
      <c r="Q3342">
        <f t="shared" si="314"/>
        <v>727</v>
      </c>
      <c r="R3342" s="8" t="str">
        <f t="shared" si="315"/>
        <v>GOOD</v>
      </c>
      <c r="S3342">
        <f t="shared" si="312"/>
        <v>1</v>
      </c>
      <c r="T3342" s="8" t="str">
        <f t="shared" si="316"/>
        <v>HIGH</v>
      </c>
      <c r="U3342" s="8" t="str">
        <f t="shared" si="317"/>
        <v>High DTI / Low Income / Low FICO</v>
      </c>
    </row>
    <row r="3343" spans="1:21" x14ac:dyDescent="0.3">
      <c r="A3343">
        <v>63507567</v>
      </c>
      <c r="B3343" s="6">
        <v>20000</v>
      </c>
      <c r="C3343" t="s">
        <v>14</v>
      </c>
      <c r="D3343" s="4">
        <v>0.1153</v>
      </c>
      <c r="E3343" t="s">
        <v>34</v>
      </c>
      <c r="F3343" t="s">
        <v>54</v>
      </c>
      <c r="G3343" t="s">
        <v>33</v>
      </c>
      <c r="H3343" t="s">
        <v>37</v>
      </c>
      <c r="I3343" s="6">
        <v>92000</v>
      </c>
      <c r="J3343" s="8" t="str">
        <f t="shared" si="313"/>
        <v>HIGH</v>
      </c>
      <c r="K3343" t="s">
        <v>19</v>
      </c>
      <c r="L3343" t="s">
        <v>59</v>
      </c>
      <c r="M3343" s="13">
        <v>9.9100000000000008E-2</v>
      </c>
      <c r="N3343" s="13">
        <v>9.91</v>
      </c>
      <c r="O3343">
        <v>675</v>
      </c>
      <c r="P3343">
        <v>679</v>
      </c>
      <c r="Q3343">
        <f t="shared" si="314"/>
        <v>677</v>
      </c>
      <c r="R3343" s="8" t="str">
        <f t="shared" si="315"/>
        <v>FAIR</v>
      </c>
      <c r="S3343">
        <f t="shared" si="312"/>
        <v>2</v>
      </c>
      <c r="T3343" s="8" t="str">
        <f t="shared" si="316"/>
        <v>MEDIUM</v>
      </c>
      <c r="U3343" s="8" t="str">
        <f t="shared" si="317"/>
        <v>Moderate DTI/Income/FICO</v>
      </c>
    </row>
    <row r="3344" spans="1:21" x14ac:dyDescent="0.3">
      <c r="A3344">
        <v>62904460</v>
      </c>
      <c r="B3344" s="6">
        <v>28000</v>
      </c>
      <c r="C3344" t="s">
        <v>26</v>
      </c>
      <c r="D3344" s="4">
        <v>0.1153</v>
      </c>
      <c r="E3344" t="s">
        <v>34</v>
      </c>
      <c r="F3344" t="s">
        <v>54</v>
      </c>
      <c r="G3344" t="s">
        <v>33</v>
      </c>
      <c r="H3344" t="s">
        <v>24</v>
      </c>
      <c r="I3344" s="6">
        <v>78000</v>
      </c>
      <c r="J3344" s="8" t="str">
        <f t="shared" si="313"/>
        <v>HIGH</v>
      </c>
      <c r="K3344" t="s">
        <v>29</v>
      </c>
      <c r="L3344" t="s">
        <v>20</v>
      </c>
      <c r="M3344" s="13">
        <v>0.15310000000000001</v>
      </c>
      <c r="N3344" s="13">
        <v>15.310000000000002</v>
      </c>
      <c r="O3344">
        <v>705</v>
      </c>
      <c r="P3344">
        <v>709</v>
      </c>
      <c r="Q3344">
        <f t="shared" si="314"/>
        <v>707</v>
      </c>
      <c r="R3344" s="8" t="str">
        <f t="shared" si="315"/>
        <v>GOOD</v>
      </c>
      <c r="S3344">
        <f t="shared" si="312"/>
        <v>2</v>
      </c>
      <c r="T3344" s="8" t="str">
        <f t="shared" si="316"/>
        <v>MEDIUM</v>
      </c>
      <c r="U3344" s="8" t="str">
        <f t="shared" si="317"/>
        <v>Moderate DTI/Income/FICO</v>
      </c>
    </row>
    <row r="3345" spans="1:21" x14ac:dyDescent="0.3">
      <c r="A3345">
        <v>64371648</v>
      </c>
      <c r="B3345" s="6">
        <v>1000</v>
      </c>
      <c r="C3345" t="s">
        <v>26</v>
      </c>
      <c r="D3345" s="4">
        <v>0.13669999999999999</v>
      </c>
      <c r="E3345" t="s">
        <v>21</v>
      </c>
      <c r="F3345" t="s">
        <v>30</v>
      </c>
      <c r="G3345" t="s">
        <v>33</v>
      </c>
      <c r="H3345" t="s">
        <v>37</v>
      </c>
      <c r="I3345" s="6">
        <v>83000</v>
      </c>
      <c r="J3345" s="8" t="str">
        <f t="shared" si="313"/>
        <v>HIGH</v>
      </c>
      <c r="K3345" t="s">
        <v>29</v>
      </c>
      <c r="L3345" t="s">
        <v>25</v>
      </c>
      <c r="M3345" s="13">
        <v>0.26519999999999999</v>
      </c>
      <c r="N3345" s="13">
        <v>26.52</v>
      </c>
      <c r="O3345">
        <v>660</v>
      </c>
      <c r="P3345">
        <v>664</v>
      </c>
      <c r="Q3345">
        <f t="shared" si="314"/>
        <v>662</v>
      </c>
      <c r="R3345" s="8" t="str">
        <f t="shared" si="315"/>
        <v>FAIR</v>
      </c>
      <c r="S3345">
        <f t="shared" si="312"/>
        <v>1</v>
      </c>
      <c r="T3345" s="8" t="str">
        <f t="shared" si="316"/>
        <v>HIGH</v>
      </c>
      <c r="U3345" s="8" t="str">
        <f t="shared" si="317"/>
        <v>High DTI / Low Income / Low FICO</v>
      </c>
    </row>
    <row r="3346" spans="1:21" x14ac:dyDescent="0.3">
      <c r="A3346">
        <v>66530136</v>
      </c>
      <c r="B3346" s="6">
        <v>12000</v>
      </c>
      <c r="C3346" t="s">
        <v>14</v>
      </c>
      <c r="D3346" s="4">
        <v>0.1699</v>
      </c>
      <c r="E3346" t="s">
        <v>15</v>
      </c>
      <c r="F3346" t="s">
        <v>53</v>
      </c>
      <c r="G3346" t="s">
        <v>60</v>
      </c>
      <c r="H3346" t="s">
        <v>24</v>
      </c>
      <c r="I3346" s="6">
        <v>75000</v>
      </c>
      <c r="J3346" s="8" t="str">
        <f t="shared" si="313"/>
        <v>HIGH</v>
      </c>
      <c r="K3346" t="s">
        <v>48</v>
      </c>
      <c r="L3346" t="s">
        <v>20</v>
      </c>
      <c r="M3346" s="13">
        <v>0.28139999999999998</v>
      </c>
      <c r="N3346" s="13">
        <v>28.139999999999997</v>
      </c>
      <c r="O3346">
        <v>705</v>
      </c>
      <c r="P3346">
        <v>709</v>
      </c>
      <c r="Q3346">
        <f t="shared" si="314"/>
        <v>707</v>
      </c>
      <c r="R3346" s="8" t="str">
        <f t="shared" si="315"/>
        <v>GOOD</v>
      </c>
      <c r="S3346">
        <f t="shared" si="312"/>
        <v>1</v>
      </c>
      <c r="T3346" s="8" t="str">
        <f t="shared" si="316"/>
        <v>HIGH</v>
      </c>
      <c r="U3346" s="8" t="str">
        <f t="shared" si="317"/>
        <v>High DTI / Low Income / Low FICO</v>
      </c>
    </row>
    <row r="3347" spans="1:21" x14ac:dyDescent="0.3">
      <c r="A3347">
        <v>66566105</v>
      </c>
      <c r="B3347" s="6">
        <v>18200</v>
      </c>
      <c r="C3347" t="s">
        <v>14</v>
      </c>
      <c r="D3347" s="4">
        <v>9.1700000000000004E-2</v>
      </c>
      <c r="E3347" t="s">
        <v>34</v>
      </c>
      <c r="F3347" t="s">
        <v>68</v>
      </c>
      <c r="G3347" t="s">
        <v>47</v>
      </c>
      <c r="H3347" t="s">
        <v>37</v>
      </c>
      <c r="I3347" s="6">
        <v>66000</v>
      </c>
      <c r="J3347" s="8" t="str">
        <f t="shared" si="313"/>
        <v>HIGH</v>
      </c>
      <c r="K3347" t="s">
        <v>29</v>
      </c>
      <c r="L3347" t="s">
        <v>59</v>
      </c>
      <c r="M3347" s="13">
        <v>0.29859999999999998</v>
      </c>
      <c r="N3347" s="13">
        <v>29.86</v>
      </c>
      <c r="O3347">
        <v>820</v>
      </c>
      <c r="P3347">
        <v>824</v>
      </c>
      <c r="Q3347">
        <f t="shared" si="314"/>
        <v>822</v>
      </c>
      <c r="R3347" s="8" t="str">
        <f t="shared" si="315"/>
        <v>GOOD</v>
      </c>
      <c r="S3347">
        <f t="shared" si="312"/>
        <v>1</v>
      </c>
      <c r="T3347" s="8" t="str">
        <f t="shared" si="316"/>
        <v>HIGH</v>
      </c>
      <c r="U3347" s="8" t="str">
        <f t="shared" si="317"/>
        <v>High DTI / Low Income / Low FICO</v>
      </c>
    </row>
    <row r="3348" spans="1:21" x14ac:dyDescent="0.3">
      <c r="A3348">
        <v>68433444</v>
      </c>
      <c r="B3348" s="6">
        <v>1500</v>
      </c>
      <c r="C3348" t="s">
        <v>26</v>
      </c>
      <c r="D3348" s="4">
        <v>0.17269999999999999</v>
      </c>
      <c r="E3348" t="s">
        <v>15</v>
      </c>
      <c r="F3348" t="s">
        <v>53</v>
      </c>
      <c r="G3348" t="s">
        <v>50</v>
      </c>
      <c r="H3348" t="s">
        <v>37</v>
      </c>
      <c r="I3348" s="6">
        <v>45000</v>
      </c>
      <c r="J3348" s="8" t="str">
        <f t="shared" si="313"/>
        <v>MEDIUM</v>
      </c>
      <c r="K3348" t="s">
        <v>29</v>
      </c>
      <c r="L3348" t="s">
        <v>20</v>
      </c>
      <c r="M3348" s="13">
        <v>0.20399999999999999</v>
      </c>
      <c r="N3348" s="13">
        <v>20.399999999999999</v>
      </c>
      <c r="O3348">
        <v>685</v>
      </c>
      <c r="P3348">
        <v>689</v>
      </c>
      <c r="Q3348">
        <f t="shared" si="314"/>
        <v>687</v>
      </c>
      <c r="R3348" s="8" t="str">
        <f t="shared" si="315"/>
        <v>FAIR</v>
      </c>
      <c r="S3348">
        <f t="shared" si="312"/>
        <v>1</v>
      </c>
      <c r="T3348" s="8" t="str">
        <f t="shared" si="316"/>
        <v>HIGH</v>
      </c>
      <c r="U3348" s="8" t="str">
        <f t="shared" si="317"/>
        <v>High DTI / Low Income / Low FICO</v>
      </c>
    </row>
    <row r="3349" spans="1:21" x14ac:dyDescent="0.3">
      <c r="A3349">
        <v>62664174</v>
      </c>
      <c r="B3349" s="6">
        <v>10000</v>
      </c>
      <c r="C3349" t="s">
        <v>26</v>
      </c>
      <c r="D3349" s="4">
        <v>5.3200000000000004E-2</v>
      </c>
      <c r="E3349" t="s">
        <v>45</v>
      </c>
      <c r="F3349" t="s">
        <v>57</v>
      </c>
      <c r="G3349" t="s">
        <v>36</v>
      </c>
      <c r="H3349" t="s">
        <v>37</v>
      </c>
      <c r="I3349" s="6">
        <v>55000</v>
      </c>
      <c r="J3349" s="8" t="str">
        <f t="shared" si="313"/>
        <v>MEDIUM</v>
      </c>
      <c r="K3349" t="s">
        <v>48</v>
      </c>
      <c r="L3349" t="s">
        <v>25</v>
      </c>
      <c r="M3349" s="13">
        <v>0.25440000000000002</v>
      </c>
      <c r="N3349" s="13">
        <v>25.44</v>
      </c>
      <c r="O3349">
        <v>700</v>
      </c>
      <c r="P3349">
        <v>704</v>
      </c>
      <c r="Q3349">
        <f t="shared" si="314"/>
        <v>702</v>
      </c>
      <c r="R3349" s="8" t="str">
        <f t="shared" si="315"/>
        <v>GOOD</v>
      </c>
      <c r="S3349">
        <f t="shared" si="312"/>
        <v>1</v>
      </c>
      <c r="T3349" s="8" t="str">
        <f t="shared" si="316"/>
        <v>HIGH</v>
      </c>
      <c r="U3349" s="8" t="str">
        <f t="shared" si="317"/>
        <v>High DTI / Low Income / Low FICO</v>
      </c>
    </row>
    <row r="3350" spans="1:21" x14ac:dyDescent="0.3">
      <c r="A3350">
        <v>65934349</v>
      </c>
      <c r="B3350" s="6">
        <v>20000</v>
      </c>
      <c r="C3350" t="s">
        <v>14</v>
      </c>
      <c r="D3350" s="4">
        <v>0.15410000000000001</v>
      </c>
      <c r="E3350" t="s">
        <v>15</v>
      </c>
      <c r="F3350" t="s">
        <v>27</v>
      </c>
      <c r="G3350" t="s">
        <v>23</v>
      </c>
      <c r="H3350" t="s">
        <v>37</v>
      </c>
      <c r="I3350" s="6">
        <v>130000</v>
      </c>
      <c r="J3350" s="8" t="str">
        <f t="shared" si="313"/>
        <v>HIGH</v>
      </c>
      <c r="K3350" t="s">
        <v>48</v>
      </c>
      <c r="L3350" t="s">
        <v>20</v>
      </c>
      <c r="M3350" s="13">
        <v>0.30890000000000001</v>
      </c>
      <c r="N3350" s="13">
        <v>30.89</v>
      </c>
      <c r="O3350">
        <v>695</v>
      </c>
      <c r="P3350">
        <v>699</v>
      </c>
      <c r="Q3350">
        <f t="shared" si="314"/>
        <v>697</v>
      </c>
      <c r="R3350" s="8" t="str">
        <f t="shared" si="315"/>
        <v>FAIR</v>
      </c>
      <c r="S3350">
        <f t="shared" si="312"/>
        <v>1</v>
      </c>
      <c r="T3350" s="8" t="str">
        <f t="shared" si="316"/>
        <v>HIGH</v>
      </c>
      <c r="U3350" s="8" t="str">
        <f t="shared" si="317"/>
        <v>High DTI / Low Income / Low FICO</v>
      </c>
    </row>
    <row r="3351" spans="1:21" x14ac:dyDescent="0.3">
      <c r="A3351">
        <v>67318611</v>
      </c>
      <c r="B3351" s="6">
        <v>15600</v>
      </c>
      <c r="C3351" t="s">
        <v>14</v>
      </c>
      <c r="D3351" s="4">
        <v>0.1318</v>
      </c>
      <c r="E3351" t="s">
        <v>21</v>
      </c>
      <c r="F3351" t="s">
        <v>32</v>
      </c>
      <c r="G3351" t="s">
        <v>33</v>
      </c>
      <c r="H3351" t="s">
        <v>18</v>
      </c>
      <c r="I3351" s="6">
        <v>74800</v>
      </c>
      <c r="J3351" s="8" t="str">
        <f t="shared" si="313"/>
        <v>HIGH</v>
      </c>
      <c r="K3351" t="s">
        <v>19</v>
      </c>
      <c r="L3351" t="s">
        <v>59</v>
      </c>
      <c r="M3351" s="13">
        <v>0.30740000000000001</v>
      </c>
      <c r="N3351" s="13">
        <v>30.740000000000002</v>
      </c>
      <c r="O3351">
        <v>695</v>
      </c>
      <c r="P3351">
        <v>699</v>
      </c>
      <c r="Q3351">
        <f t="shared" si="314"/>
        <v>697</v>
      </c>
      <c r="R3351" s="8" t="str">
        <f t="shared" si="315"/>
        <v>FAIR</v>
      </c>
      <c r="S3351">
        <f t="shared" si="312"/>
        <v>1</v>
      </c>
      <c r="T3351" s="8" t="str">
        <f t="shared" si="316"/>
        <v>HIGH</v>
      </c>
      <c r="U3351" s="8" t="str">
        <f t="shared" si="317"/>
        <v>High DTI / Low Income / Low FICO</v>
      </c>
    </row>
    <row r="3352" spans="1:21" x14ac:dyDescent="0.3">
      <c r="A3352">
        <v>63476956</v>
      </c>
      <c r="B3352" s="6">
        <v>11200</v>
      </c>
      <c r="C3352" t="s">
        <v>14</v>
      </c>
      <c r="D3352" s="4">
        <v>0.16550000000000001</v>
      </c>
      <c r="E3352" t="s">
        <v>15</v>
      </c>
      <c r="F3352" t="s">
        <v>16</v>
      </c>
      <c r="G3352" t="s">
        <v>33</v>
      </c>
      <c r="H3352" t="s">
        <v>24</v>
      </c>
      <c r="I3352" s="6">
        <v>60000</v>
      </c>
      <c r="J3352" s="8" t="str">
        <f t="shared" si="313"/>
        <v>MEDIUM</v>
      </c>
      <c r="K3352" t="s">
        <v>74</v>
      </c>
      <c r="L3352" t="s">
        <v>20</v>
      </c>
      <c r="M3352" s="13">
        <v>0.29220000000000002</v>
      </c>
      <c r="N3352" s="13">
        <v>29.220000000000002</v>
      </c>
      <c r="O3352">
        <v>675</v>
      </c>
      <c r="P3352">
        <v>679</v>
      </c>
      <c r="Q3352">
        <f t="shared" si="314"/>
        <v>677</v>
      </c>
      <c r="R3352" s="8" t="str">
        <f t="shared" si="315"/>
        <v>FAIR</v>
      </c>
      <c r="S3352">
        <f t="shared" si="312"/>
        <v>1</v>
      </c>
      <c r="T3352" s="8" t="str">
        <f t="shared" si="316"/>
        <v>HIGH</v>
      </c>
      <c r="U3352" s="8" t="str">
        <f t="shared" si="317"/>
        <v>High DTI / Low Income / Low FICO</v>
      </c>
    </row>
    <row r="3353" spans="1:21" x14ac:dyDescent="0.3">
      <c r="A3353">
        <v>66380257</v>
      </c>
      <c r="B3353" s="6">
        <v>12000</v>
      </c>
      <c r="C3353" t="s">
        <v>26</v>
      </c>
      <c r="D3353" s="4">
        <v>6.8900000000000003E-2</v>
      </c>
      <c r="E3353" t="s">
        <v>45</v>
      </c>
      <c r="F3353" t="s">
        <v>46</v>
      </c>
      <c r="G3353" t="s">
        <v>33</v>
      </c>
      <c r="H3353" t="s">
        <v>37</v>
      </c>
      <c r="I3353" s="6">
        <v>69439</v>
      </c>
      <c r="J3353" s="8" t="str">
        <f t="shared" si="313"/>
        <v>HIGH</v>
      </c>
      <c r="K3353" t="s">
        <v>29</v>
      </c>
      <c r="L3353" t="s">
        <v>20</v>
      </c>
      <c r="M3353" s="13">
        <v>0.19120000000000001</v>
      </c>
      <c r="N3353" s="13">
        <v>19.12</v>
      </c>
      <c r="O3353">
        <v>710</v>
      </c>
      <c r="P3353">
        <v>714</v>
      </c>
      <c r="Q3353">
        <f t="shared" si="314"/>
        <v>712</v>
      </c>
      <c r="R3353" s="8" t="str">
        <f t="shared" si="315"/>
        <v>GOOD</v>
      </c>
      <c r="S3353">
        <f t="shared" si="312"/>
        <v>2</v>
      </c>
      <c r="T3353" s="8" t="str">
        <f t="shared" si="316"/>
        <v>MEDIUM</v>
      </c>
      <c r="U3353" s="8" t="str">
        <f t="shared" si="317"/>
        <v>Moderate DTI/Income/FICO</v>
      </c>
    </row>
    <row r="3354" spans="1:21" x14ac:dyDescent="0.3">
      <c r="A3354">
        <v>64220785</v>
      </c>
      <c r="B3354" s="6">
        <v>15000</v>
      </c>
      <c r="C3354" t="s">
        <v>14</v>
      </c>
      <c r="D3354" s="4">
        <v>7.2599999999999998E-2</v>
      </c>
      <c r="E3354" t="s">
        <v>45</v>
      </c>
      <c r="F3354" t="s">
        <v>61</v>
      </c>
      <c r="G3354" t="s">
        <v>33</v>
      </c>
      <c r="H3354" t="s">
        <v>37</v>
      </c>
      <c r="I3354" s="6">
        <v>100000</v>
      </c>
      <c r="J3354" s="8" t="str">
        <f t="shared" si="313"/>
        <v>HIGH</v>
      </c>
      <c r="K3354" t="s">
        <v>19</v>
      </c>
      <c r="L3354" t="s">
        <v>25</v>
      </c>
      <c r="M3354" s="13">
        <v>0.23399999999999999</v>
      </c>
      <c r="N3354" s="13">
        <v>23.4</v>
      </c>
      <c r="O3354">
        <v>750</v>
      </c>
      <c r="P3354">
        <v>754</v>
      </c>
      <c r="Q3354">
        <f t="shared" si="314"/>
        <v>752</v>
      </c>
      <c r="R3354" s="8" t="str">
        <f t="shared" si="315"/>
        <v>GOOD</v>
      </c>
      <c r="S3354">
        <f t="shared" si="312"/>
        <v>1</v>
      </c>
      <c r="T3354" s="8" t="str">
        <f t="shared" si="316"/>
        <v>HIGH</v>
      </c>
      <c r="U3354" s="8" t="str">
        <f t="shared" si="317"/>
        <v>High DTI / Low Income / Low FICO</v>
      </c>
    </row>
    <row r="3355" spans="1:21" x14ac:dyDescent="0.3">
      <c r="A3355">
        <v>64968439</v>
      </c>
      <c r="B3355" s="6">
        <v>15000</v>
      </c>
      <c r="C3355" t="s">
        <v>14</v>
      </c>
      <c r="D3355" s="4">
        <v>0.1318</v>
      </c>
      <c r="E3355" t="s">
        <v>21</v>
      </c>
      <c r="F3355" t="s">
        <v>32</v>
      </c>
      <c r="G3355" t="s">
        <v>33</v>
      </c>
      <c r="H3355" t="s">
        <v>24</v>
      </c>
      <c r="I3355" s="6">
        <v>59600</v>
      </c>
      <c r="J3355" s="8" t="str">
        <f t="shared" si="313"/>
        <v>MEDIUM</v>
      </c>
      <c r="K3355" t="s">
        <v>19</v>
      </c>
      <c r="L3355" t="s">
        <v>20</v>
      </c>
      <c r="M3355" s="13">
        <v>0.24789999999999998</v>
      </c>
      <c r="N3355" s="13">
        <v>24.79</v>
      </c>
      <c r="O3355">
        <v>730</v>
      </c>
      <c r="P3355">
        <v>734</v>
      </c>
      <c r="Q3355">
        <f t="shared" si="314"/>
        <v>732</v>
      </c>
      <c r="R3355" s="8" t="str">
        <f t="shared" si="315"/>
        <v>GOOD</v>
      </c>
      <c r="S3355">
        <f t="shared" si="312"/>
        <v>1</v>
      </c>
      <c r="T3355" s="8" t="str">
        <f t="shared" si="316"/>
        <v>HIGH</v>
      </c>
      <c r="U3355" s="8" t="str">
        <f t="shared" si="317"/>
        <v>High DTI / Low Income / Low FICO</v>
      </c>
    </row>
    <row r="3356" spans="1:21" x14ac:dyDescent="0.3">
      <c r="A3356">
        <v>65803120</v>
      </c>
      <c r="B3356" s="6">
        <v>7200</v>
      </c>
      <c r="C3356" t="s">
        <v>26</v>
      </c>
      <c r="D3356" s="4">
        <v>7.2599999999999998E-2</v>
      </c>
      <c r="E3356" t="s">
        <v>45</v>
      </c>
      <c r="F3356" t="s">
        <v>61</v>
      </c>
      <c r="H3356" t="s">
        <v>18</v>
      </c>
      <c r="I3356" s="6">
        <v>17145</v>
      </c>
      <c r="J3356" s="8" t="str">
        <f t="shared" si="313"/>
        <v>LOW</v>
      </c>
      <c r="K3356" t="s">
        <v>29</v>
      </c>
      <c r="L3356" t="s">
        <v>25</v>
      </c>
      <c r="M3356" s="13">
        <v>0.22059999999999999</v>
      </c>
      <c r="N3356" s="13">
        <v>22.06</v>
      </c>
      <c r="O3356">
        <v>750</v>
      </c>
      <c r="P3356">
        <v>754</v>
      </c>
      <c r="Q3356">
        <f t="shared" si="314"/>
        <v>752</v>
      </c>
      <c r="R3356" s="8" t="str">
        <f t="shared" si="315"/>
        <v>GOOD</v>
      </c>
      <c r="S3356">
        <f t="shared" si="312"/>
        <v>1</v>
      </c>
      <c r="T3356" s="8" t="str">
        <f t="shared" si="316"/>
        <v>HIGH</v>
      </c>
      <c r="U3356" s="8" t="str">
        <f t="shared" si="317"/>
        <v>High DTI / Low Income / Low FICO</v>
      </c>
    </row>
    <row r="3357" spans="1:21" x14ac:dyDescent="0.3">
      <c r="A3357">
        <v>66573270</v>
      </c>
      <c r="B3357" s="6">
        <v>15000</v>
      </c>
      <c r="C3357" t="s">
        <v>26</v>
      </c>
      <c r="D3357" s="4">
        <v>9.1700000000000004E-2</v>
      </c>
      <c r="E3357" t="s">
        <v>34</v>
      </c>
      <c r="F3357" t="s">
        <v>68</v>
      </c>
      <c r="G3357" t="s">
        <v>69</v>
      </c>
      <c r="H3357" t="s">
        <v>24</v>
      </c>
      <c r="I3357" s="6">
        <v>120000</v>
      </c>
      <c r="J3357" s="8" t="str">
        <f t="shared" si="313"/>
        <v>HIGH</v>
      </c>
      <c r="K3357" t="s">
        <v>29</v>
      </c>
      <c r="L3357" t="s">
        <v>25</v>
      </c>
      <c r="M3357" s="13">
        <v>0.1943</v>
      </c>
      <c r="N3357" s="13">
        <v>19.43</v>
      </c>
      <c r="O3357">
        <v>685</v>
      </c>
      <c r="P3357">
        <v>689</v>
      </c>
      <c r="Q3357">
        <f t="shared" si="314"/>
        <v>687</v>
      </c>
      <c r="R3357" s="8" t="str">
        <f t="shared" si="315"/>
        <v>FAIR</v>
      </c>
      <c r="S3357">
        <f t="shared" si="312"/>
        <v>2</v>
      </c>
      <c r="T3357" s="8" t="str">
        <f t="shared" si="316"/>
        <v>MEDIUM</v>
      </c>
      <c r="U3357" s="8" t="str">
        <f t="shared" si="317"/>
        <v>Moderate DTI/Income/FICO</v>
      </c>
    </row>
    <row r="3358" spans="1:21" x14ac:dyDescent="0.3">
      <c r="A3358">
        <v>68052422</v>
      </c>
      <c r="B3358" s="6">
        <v>35000</v>
      </c>
      <c r="C3358" t="s">
        <v>26</v>
      </c>
      <c r="D3358" s="4">
        <v>0.14849999999999999</v>
      </c>
      <c r="E3358" t="s">
        <v>21</v>
      </c>
      <c r="F3358" t="s">
        <v>56</v>
      </c>
      <c r="G3358" t="s">
        <v>36</v>
      </c>
      <c r="H3358" t="s">
        <v>37</v>
      </c>
      <c r="I3358" s="6">
        <v>80365</v>
      </c>
      <c r="J3358" s="8" t="str">
        <f t="shared" si="313"/>
        <v>HIGH</v>
      </c>
      <c r="K3358" t="s">
        <v>29</v>
      </c>
      <c r="L3358" t="s">
        <v>20</v>
      </c>
      <c r="M3358" s="13">
        <v>0.21789999999999998</v>
      </c>
      <c r="N3358" s="13">
        <v>21.79</v>
      </c>
      <c r="O3358">
        <v>680</v>
      </c>
      <c r="P3358">
        <v>684</v>
      </c>
      <c r="Q3358">
        <f t="shared" si="314"/>
        <v>682</v>
      </c>
      <c r="R3358" s="8" t="str">
        <f t="shared" si="315"/>
        <v>FAIR</v>
      </c>
      <c r="S3358">
        <f t="shared" si="312"/>
        <v>1</v>
      </c>
      <c r="T3358" s="8" t="str">
        <f t="shared" si="316"/>
        <v>HIGH</v>
      </c>
      <c r="U3358" s="8" t="str">
        <f t="shared" si="317"/>
        <v>High DTI / Low Income / Low FICO</v>
      </c>
    </row>
    <row r="3359" spans="1:21" x14ac:dyDescent="0.3">
      <c r="A3359">
        <v>67829852</v>
      </c>
      <c r="B3359" s="6">
        <v>31500</v>
      </c>
      <c r="C3359" t="s">
        <v>14</v>
      </c>
      <c r="D3359" s="4">
        <v>0.20989999999999998</v>
      </c>
      <c r="E3359" t="s">
        <v>43</v>
      </c>
      <c r="F3359" t="s">
        <v>73</v>
      </c>
      <c r="G3359" t="s">
        <v>23</v>
      </c>
      <c r="H3359" t="s">
        <v>37</v>
      </c>
      <c r="I3359" s="6">
        <v>75000</v>
      </c>
      <c r="J3359" s="8" t="str">
        <f t="shared" si="313"/>
        <v>HIGH</v>
      </c>
      <c r="K3359" t="s">
        <v>29</v>
      </c>
      <c r="L3359" t="s">
        <v>20</v>
      </c>
      <c r="M3359" s="13">
        <v>0.2402</v>
      </c>
      <c r="N3359" s="13">
        <v>24.02</v>
      </c>
      <c r="O3359">
        <v>705</v>
      </c>
      <c r="P3359">
        <v>709</v>
      </c>
      <c r="Q3359">
        <f t="shared" si="314"/>
        <v>707</v>
      </c>
      <c r="R3359" s="8" t="str">
        <f t="shared" si="315"/>
        <v>GOOD</v>
      </c>
      <c r="S3359">
        <f t="shared" si="312"/>
        <v>1</v>
      </c>
      <c r="T3359" s="8" t="str">
        <f t="shared" si="316"/>
        <v>HIGH</v>
      </c>
      <c r="U3359" s="8" t="str">
        <f t="shared" si="317"/>
        <v>High DTI / Low Income / Low FICO</v>
      </c>
    </row>
    <row r="3360" spans="1:21" x14ac:dyDescent="0.3">
      <c r="A3360">
        <v>68446030</v>
      </c>
      <c r="B3360" s="6">
        <v>9100</v>
      </c>
      <c r="C3360" t="s">
        <v>26</v>
      </c>
      <c r="D3360" s="4">
        <v>7.9100000000000004E-2</v>
      </c>
      <c r="E3360" t="s">
        <v>45</v>
      </c>
      <c r="F3360" t="s">
        <v>64</v>
      </c>
      <c r="G3360" t="s">
        <v>33</v>
      </c>
      <c r="H3360" t="s">
        <v>24</v>
      </c>
      <c r="I3360" s="6">
        <v>40000</v>
      </c>
      <c r="J3360" s="8" t="str">
        <f t="shared" si="313"/>
        <v>LOW</v>
      </c>
      <c r="K3360" t="s">
        <v>29</v>
      </c>
      <c r="L3360" t="s">
        <v>20</v>
      </c>
      <c r="M3360" s="13">
        <v>0.12570000000000001</v>
      </c>
      <c r="N3360" s="13">
        <v>12.57</v>
      </c>
      <c r="O3360">
        <v>740</v>
      </c>
      <c r="P3360">
        <v>744</v>
      </c>
      <c r="Q3360">
        <f t="shared" si="314"/>
        <v>742</v>
      </c>
      <c r="R3360" s="8" t="str">
        <f t="shared" si="315"/>
        <v>GOOD</v>
      </c>
      <c r="S3360">
        <f t="shared" si="312"/>
        <v>1</v>
      </c>
      <c r="T3360" s="8" t="str">
        <f t="shared" si="316"/>
        <v>HIGH</v>
      </c>
      <c r="U3360" s="8" t="str">
        <f t="shared" si="317"/>
        <v>High DTI / Low Income / Low FICO</v>
      </c>
    </row>
    <row r="3361" spans="1:21" x14ac:dyDescent="0.3">
      <c r="A3361">
        <v>65047533</v>
      </c>
      <c r="B3361" s="6">
        <v>12000</v>
      </c>
      <c r="C3361" t="s">
        <v>26</v>
      </c>
      <c r="D3361" s="4">
        <v>7.8899999999999998E-2</v>
      </c>
      <c r="E3361" t="s">
        <v>45</v>
      </c>
      <c r="F3361" t="s">
        <v>64</v>
      </c>
      <c r="G3361" t="s">
        <v>33</v>
      </c>
      <c r="H3361" t="s">
        <v>37</v>
      </c>
      <c r="I3361" s="6">
        <v>95800</v>
      </c>
      <c r="J3361" s="8" t="str">
        <f t="shared" si="313"/>
        <v>HIGH</v>
      </c>
      <c r="K3361" t="s">
        <v>29</v>
      </c>
      <c r="L3361" t="s">
        <v>59</v>
      </c>
      <c r="M3361" s="13">
        <v>2.3399999999999997E-2</v>
      </c>
      <c r="N3361" s="13">
        <v>2.34</v>
      </c>
      <c r="O3361">
        <v>700</v>
      </c>
      <c r="P3361">
        <v>704</v>
      </c>
      <c r="Q3361">
        <f t="shared" si="314"/>
        <v>702</v>
      </c>
      <c r="R3361" s="8" t="str">
        <f t="shared" si="315"/>
        <v>GOOD</v>
      </c>
      <c r="S3361">
        <f t="shared" si="312"/>
        <v>3</v>
      </c>
      <c r="T3361" s="8" t="str">
        <f t="shared" si="316"/>
        <v>LOW</v>
      </c>
      <c r="U3361" s="8" t="str">
        <f t="shared" si="317"/>
        <v>Strong Profile</v>
      </c>
    </row>
    <row r="3362" spans="1:21" x14ac:dyDescent="0.3">
      <c r="A3362">
        <v>63159699</v>
      </c>
      <c r="B3362" s="6">
        <v>3200</v>
      </c>
      <c r="C3362" t="s">
        <v>26</v>
      </c>
      <c r="D3362" s="4">
        <v>0.12689999999999999</v>
      </c>
      <c r="E3362" t="s">
        <v>21</v>
      </c>
      <c r="F3362" t="s">
        <v>22</v>
      </c>
      <c r="G3362" t="s">
        <v>39</v>
      </c>
      <c r="H3362" t="s">
        <v>37</v>
      </c>
      <c r="I3362" s="6">
        <v>27000</v>
      </c>
      <c r="J3362" s="8" t="str">
        <f t="shared" si="313"/>
        <v>LOW</v>
      </c>
      <c r="K3362" t="s">
        <v>29</v>
      </c>
      <c r="L3362" t="s">
        <v>20</v>
      </c>
      <c r="M3362" s="13">
        <v>0.32179999999999997</v>
      </c>
      <c r="N3362" s="13">
        <v>32.18</v>
      </c>
      <c r="O3362">
        <v>660</v>
      </c>
      <c r="P3362">
        <v>664</v>
      </c>
      <c r="Q3362">
        <f t="shared" si="314"/>
        <v>662</v>
      </c>
      <c r="R3362" s="8" t="str">
        <f t="shared" si="315"/>
        <v>FAIR</v>
      </c>
      <c r="S3362">
        <f t="shared" si="312"/>
        <v>1</v>
      </c>
      <c r="T3362" s="8" t="str">
        <f t="shared" si="316"/>
        <v>HIGH</v>
      </c>
      <c r="U3362" s="8" t="str">
        <f t="shared" si="317"/>
        <v>High DTI / Low Income / Low FICO</v>
      </c>
    </row>
    <row r="3363" spans="1:21" x14ac:dyDescent="0.3">
      <c r="A3363">
        <v>63396673</v>
      </c>
      <c r="B3363" s="6">
        <v>12000</v>
      </c>
      <c r="C3363" t="s">
        <v>14</v>
      </c>
      <c r="D3363" s="4">
        <v>0.1399</v>
      </c>
      <c r="E3363" t="s">
        <v>21</v>
      </c>
      <c r="F3363" t="s">
        <v>30</v>
      </c>
      <c r="G3363" t="s">
        <v>33</v>
      </c>
      <c r="H3363" t="s">
        <v>24</v>
      </c>
      <c r="I3363" s="6">
        <v>120000</v>
      </c>
      <c r="J3363" s="8" t="str">
        <f t="shared" si="313"/>
        <v>HIGH</v>
      </c>
      <c r="K3363" t="s">
        <v>29</v>
      </c>
      <c r="L3363" t="s">
        <v>31</v>
      </c>
      <c r="M3363" s="13">
        <v>0.1361</v>
      </c>
      <c r="N3363" s="13">
        <v>13.61</v>
      </c>
      <c r="O3363">
        <v>675</v>
      </c>
      <c r="P3363">
        <v>679</v>
      </c>
      <c r="Q3363">
        <f t="shared" si="314"/>
        <v>677</v>
      </c>
      <c r="R3363" s="8" t="str">
        <f t="shared" si="315"/>
        <v>FAIR</v>
      </c>
      <c r="S3363">
        <f t="shared" si="312"/>
        <v>2</v>
      </c>
      <c r="T3363" s="8" t="str">
        <f t="shared" si="316"/>
        <v>MEDIUM</v>
      </c>
      <c r="U3363" s="8" t="str">
        <f t="shared" si="317"/>
        <v>Moderate DTI/Income/FICO</v>
      </c>
    </row>
    <row r="3364" spans="1:21" x14ac:dyDescent="0.3">
      <c r="A3364">
        <v>63988814</v>
      </c>
      <c r="B3364" s="6">
        <v>3500</v>
      </c>
      <c r="C3364" t="s">
        <v>26</v>
      </c>
      <c r="D3364" s="4">
        <v>0.13669999999999999</v>
      </c>
      <c r="E3364" t="s">
        <v>21</v>
      </c>
      <c r="F3364" t="s">
        <v>30</v>
      </c>
      <c r="H3364" t="s">
        <v>37</v>
      </c>
      <c r="I3364" s="6">
        <v>49000</v>
      </c>
      <c r="J3364" s="8" t="str">
        <f t="shared" si="313"/>
        <v>MEDIUM</v>
      </c>
      <c r="K3364" t="s">
        <v>48</v>
      </c>
      <c r="L3364" t="s">
        <v>59</v>
      </c>
      <c r="M3364" s="13">
        <v>0.24609999999999999</v>
      </c>
      <c r="N3364" s="13">
        <v>24.61</v>
      </c>
      <c r="O3364">
        <v>675</v>
      </c>
      <c r="P3364">
        <v>679</v>
      </c>
      <c r="Q3364">
        <f t="shared" si="314"/>
        <v>677</v>
      </c>
      <c r="R3364" s="8" t="str">
        <f t="shared" si="315"/>
        <v>FAIR</v>
      </c>
      <c r="S3364">
        <f t="shared" si="312"/>
        <v>1</v>
      </c>
      <c r="T3364" s="8" t="str">
        <f t="shared" si="316"/>
        <v>HIGH</v>
      </c>
      <c r="U3364" s="8" t="str">
        <f t="shared" si="317"/>
        <v>High DTI / Low Income / Low FICO</v>
      </c>
    </row>
    <row r="3365" spans="1:21" x14ac:dyDescent="0.3">
      <c r="A3365">
        <v>67869903</v>
      </c>
      <c r="B3365" s="6">
        <v>16000</v>
      </c>
      <c r="C3365" t="s">
        <v>26</v>
      </c>
      <c r="D3365" s="4">
        <v>0.10779999999999999</v>
      </c>
      <c r="E3365" t="s">
        <v>34</v>
      </c>
      <c r="F3365" t="s">
        <v>49</v>
      </c>
      <c r="G3365" t="s">
        <v>69</v>
      </c>
      <c r="H3365" t="s">
        <v>24</v>
      </c>
      <c r="I3365" s="6">
        <v>90000</v>
      </c>
      <c r="J3365" s="8" t="str">
        <f t="shared" si="313"/>
        <v>HIGH</v>
      </c>
      <c r="K3365" t="s">
        <v>29</v>
      </c>
      <c r="L3365" t="s">
        <v>20</v>
      </c>
      <c r="M3365" s="13">
        <v>0.15359999999999999</v>
      </c>
      <c r="N3365" s="13">
        <v>15.36</v>
      </c>
      <c r="O3365">
        <v>660</v>
      </c>
      <c r="P3365">
        <v>664</v>
      </c>
      <c r="Q3365">
        <f t="shared" si="314"/>
        <v>662</v>
      </c>
      <c r="R3365" s="8" t="str">
        <f t="shared" si="315"/>
        <v>FAIR</v>
      </c>
      <c r="S3365">
        <f t="shared" si="312"/>
        <v>2</v>
      </c>
      <c r="T3365" s="8" t="str">
        <f t="shared" si="316"/>
        <v>MEDIUM</v>
      </c>
      <c r="U3365" s="8" t="str">
        <f t="shared" si="317"/>
        <v>Moderate DTI/Income/FICO</v>
      </c>
    </row>
    <row r="3366" spans="1:21" x14ac:dyDescent="0.3">
      <c r="A3366">
        <v>65864215</v>
      </c>
      <c r="B3366" s="6">
        <v>6000</v>
      </c>
      <c r="C3366" t="s">
        <v>26</v>
      </c>
      <c r="D3366" s="4">
        <v>9.7599999999999992E-2</v>
      </c>
      <c r="E3366" t="s">
        <v>34</v>
      </c>
      <c r="F3366" t="s">
        <v>58</v>
      </c>
      <c r="G3366" t="s">
        <v>33</v>
      </c>
      <c r="H3366" t="s">
        <v>24</v>
      </c>
      <c r="I3366" s="6">
        <v>30000</v>
      </c>
      <c r="J3366" s="8" t="str">
        <f t="shared" si="313"/>
        <v>LOW</v>
      </c>
      <c r="K3366" t="s">
        <v>29</v>
      </c>
      <c r="L3366" t="s">
        <v>20</v>
      </c>
      <c r="M3366" s="13">
        <v>0.26519999999999999</v>
      </c>
      <c r="N3366" s="13">
        <v>26.52</v>
      </c>
      <c r="O3366">
        <v>670</v>
      </c>
      <c r="P3366">
        <v>674</v>
      </c>
      <c r="Q3366">
        <f t="shared" si="314"/>
        <v>672</v>
      </c>
      <c r="R3366" s="8" t="str">
        <f t="shared" si="315"/>
        <v>FAIR</v>
      </c>
      <c r="S3366">
        <f t="shared" si="312"/>
        <v>1</v>
      </c>
      <c r="T3366" s="8" t="str">
        <f t="shared" si="316"/>
        <v>HIGH</v>
      </c>
      <c r="U3366" s="8" t="str">
        <f t="shared" si="317"/>
        <v>High DTI / Low Income / Low FICO</v>
      </c>
    </row>
    <row r="3367" spans="1:21" x14ac:dyDescent="0.3">
      <c r="A3367">
        <v>67348838</v>
      </c>
      <c r="B3367" s="6">
        <v>18000</v>
      </c>
      <c r="C3367" t="s">
        <v>26</v>
      </c>
      <c r="D3367" s="4">
        <v>6.8900000000000003E-2</v>
      </c>
      <c r="E3367" t="s">
        <v>45</v>
      </c>
      <c r="F3367" t="s">
        <v>46</v>
      </c>
      <c r="G3367" t="s">
        <v>33</v>
      </c>
      <c r="H3367" t="s">
        <v>18</v>
      </c>
      <c r="I3367" s="6">
        <v>95000</v>
      </c>
      <c r="J3367" s="8" t="str">
        <f t="shared" si="313"/>
        <v>HIGH</v>
      </c>
      <c r="K3367" t="s">
        <v>29</v>
      </c>
      <c r="L3367" t="s">
        <v>20</v>
      </c>
      <c r="M3367" s="13">
        <v>0.20739999999999997</v>
      </c>
      <c r="N3367" s="13">
        <v>20.74</v>
      </c>
      <c r="O3367">
        <v>710</v>
      </c>
      <c r="P3367">
        <v>714</v>
      </c>
      <c r="Q3367">
        <f t="shared" si="314"/>
        <v>712</v>
      </c>
      <c r="R3367" s="8" t="str">
        <f t="shared" si="315"/>
        <v>GOOD</v>
      </c>
      <c r="S3367">
        <f t="shared" si="312"/>
        <v>1</v>
      </c>
      <c r="T3367" s="8" t="str">
        <f t="shared" si="316"/>
        <v>HIGH</v>
      </c>
      <c r="U3367" s="8" t="str">
        <f t="shared" si="317"/>
        <v>High DTI / Low Income / Low FICO</v>
      </c>
    </row>
    <row r="3368" spans="1:21" x14ac:dyDescent="0.3">
      <c r="A3368">
        <v>65128921</v>
      </c>
      <c r="B3368" s="6">
        <v>3500</v>
      </c>
      <c r="C3368" t="s">
        <v>26</v>
      </c>
      <c r="D3368" s="4">
        <v>0.1318</v>
      </c>
      <c r="E3368" t="s">
        <v>21</v>
      </c>
      <c r="F3368" t="s">
        <v>32</v>
      </c>
      <c r="G3368" t="s">
        <v>69</v>
      </c>
      <c r="H3368" t="s">
        <v>24</v>
      </c>
      <c r="I3368" s="6">
        <v>75000</v>
      </c>
      <c r="J3368" s="8" t="str">
        <f t="shared" si="313"/>
        <v>HIGH</v>
      </c>
      <c r="K3368" t="s">
        <v>29</v>
      </c>
      <c r="L3368" t="s">
        <v>31</v>
      </c>
      <c r="M3368" s="13">
        <v>8.2599999999999993E-2</v>
      </c>
      <c r="N3368" s="13">
        <v>8.26</v>
      </c>
      <c r="O3368">
        <v>665</v>
      </c>
      <c r="P3368">
        <v>669</v>
      </c>
      <c r="Q3368">
        <f t="shared" si="314"/>
        <v>667</v>
      </c>
      <c r="R3368" s="8" t="str">
        <f t="shared" si="315"/>
        <v>FAIR</v>
      </c>
      <c r="S3368">
        <f t="shared" si="312"/>
        <v>2</v>
      </c>
      <c r="T3368" s="8" t="str">
        <f t="shared" si="316"/>
        <v>MEDIUM</v>
      </c>
      <c r="U3368" s="8" t="str">
        <f t="shared" si="317"/>
        <v>Moderate DTI/Income/FICO</v>
      </c>
    </row>
    <row r="3369" spans="1:21" x14ac:dyDescent="0.3">
      <c r="A3369">
        <v>66504537</v>
      </c>
      <c r="B3369" s="6">
        <v>5600</v>
      </c>
      <c r="C3369" t="s">
        <v>26</v>
      </c>
      <c r="D3369" s="4">
        <v>0.11990000000000001</v>
      </c>
      <c r="E3369" t="s">
        <v>21</v>
      </c>
      <c r="F3369" t="s">
        <v>40</v>
      </c>
      <c r="G3369" t="s">
        <v>33</v>
      </c>
      <c r="H3369" t="s">
        <v>37</v>
      </c>
      <c r="I3369" s="6">
        <v>84000</v>
      </c>
      <c r="J3369" s="8" t="str">
        <f t="shared" si="313"/>
        <v>HIGH</v>
      </c>
      <c r="K3369" t="s">
        <v>29</v>
      </c>
      <c r="L3369" t="s">
        <v>20</v>
      </c>
      <c r="M3369" s="13">
        <v>0.1153</v>
      </c>
      <c r="N3369" s="13">
        <v>11.53</v>
      </c>
      <c r="O3369">
        <v>680</v>
      </c>
      <c r="P3369">
        <v>684</v>
      </c>
      <c r="Q3369">
        <f t="shared" si="314"/>
        <v>682</v>
      </c>
      <c r="R3369" s="8" t="str">
        <f t="shared" si="315"/>
        <v>FAIR</v>
      </c>
      <c r="S3369">
        <f t="shared" si="312"/>
        <v>2</v>
      </c>
      <c r="T3369" s="8" t="str">
        <f t="shared" si="316"/>
        <v>MEDIUM</v>
      </c>
      <c r="U3369" s="8" t="str">
        <f t="shared" si="317"/>
        <v>Moderate DTI/Income/FICO</v>
      </c>
    </row>
    <row r="3370" spans="1:21" x14ac:dyDescent="0.3">
      <c r="A3370">
        <v>68494741</v>
      </c>
      <c r="B3370" s="6">
        <v>15000</v>
      </c>
      <c r="C3370" t="s">
        <v>26</v>
      </c>
      <c r="D3370" s="4">
        <v>0.11990000000000001</v>
      </c>
      <c r="E3370" t="s">
        <v>21</v>
      </c>
      <c r="F3370" t="s">
        <v>40</v>
      </c>
      <c r="G3370" t="s">
        <v>33</v>
      </c>
      <c r="H3370" t="s">
        <v>37</v>
      </c>
      <c r="I3370" s="6">
        <v>68000</v>
      </c>
      <c r="J3370" s="8" t="str">
        <f t="shared" si="313"/>
        <v>HIGH</v>
      </c>
      <c r="K3370" t="s">
        <v>29</v>
      </c>
      <c r="L3370" t="s">
        <v>20</v>
      </c>
      <c r="M3370" s="13">
        <v>0.1361</v>
      </c>
      <c r="N3370" s="13">
        <v>13.61</v>
      </c>
      <c r="O3370">
        <v>670</v>
      </c>
      <c r="P3370">
        <v>674</v>
      </c>
      <c r="Q3370">
        <f t="shared" si="314"/>
        <v>672</v>
      </c>
      <c r="R3370" s="8" t="str">
        <f t="shared" si="315"/>
        <v>FAIR</v>
      </c>
      <c r="S3370">
        <f t="shared" si="312"/>
        <v>2</v>
      </c>
      <c r="T3370" s="8" t="str">
        <f t="shared" si="316"/>
        <v>MEDIUM</v>
      </c>
      <c r="U3370" s="8" t="str">
        <f t="shared" si="317"/>
        <v>Moderate DTI/Income/FICO</v>
      </c>
    </row>
    <row r="3371" spans="1:21" x14ac:dyDescent="0.3">
      <c r="A3371">
        <v>64250993</v>
      </c>
      <c r="B3371" s="6">
        <v>30000</v>
      </c>
      <c r="C3371" t="s">
        <v>14</v>
      </c>
      <c r="D3371" s="4">
        <v>0.18489999999999998</v>
      </c>
      <c r="E3371" t="s">
        <v>43</v>
      </c>
      <c r="F3371" t="s">
        <v>70</v>
      </c>
      <c r="G3371" t="s">
        <v>28</v>
      </c>
      <c r="H3371" t="s">
        <v>18</v>
      </c>
      <c r="I3371" s="6">
        <v>97000</v>
      </c>
      <c r="J3371" s="8" t="str">
        <f t="shared" si="313"/>
        <v>HIGH</v>
      </c>
      <c r="K3371" t="s">
        <v>29</v>
      </c>
      <c r="L3371" t="s">
        <v>31</v>
      </c>
      <c r="M3371" s="13">
        <v>0.21559999999999999</v>
      </c>
      <c r="N3371" s="13">
        <v>21.56</v>
      </c>
      <c r="O3371">
        <v>735</v>
      </c>
      <c r="P3371">
        <v>739</v>
      </c>
      <c r="Q3371">
        <f t="shared" si="314"/>
        <v>737</v>
      </c>
      <c r="R3371" s="8" t="str">
        <f t="shared" si="315"/>
        <v>GOOD</v>
      </c>
      <c r="S3371">
        <f t="shared" si="312"/>
        <v>1</v>
      </c>
      <c r="T3371" s="8" t="str">
        <f t="shared" si="316"/>
        <v>HIGH</v>
      </c>
      <c r="U3371" s="8" t="str">
        <f t="shared" si="317"/>
        <v>High DTI / Low Income / Low FICO</v>
      </c>
    </row>
    <row r="3372" spans="1:21" x14ac:dyDescent="0.3">
      <c r="A3372">
        <v>62529228</v>
      </c>
      <c r="B3372" s="6">
        <v>6000</v>
      </c>
      <c r="C3372" t="s">
        <v>26</v>
      </c>
      <c r="D3372" s="4">
        <v>0.1229</v>
      </c>
      <c r="E3372" t="s">
        <v>21</v>
      </c>
      <c r="F3372" t="s">
        <v>40</v>
      </c>
      <c r="G3372" t="s">
        <v>33</v>
      </c>
      <c r="H3372" t="s">
        <v>37</v>
      </c>
      <c r="I3372" s="6">
        <v>139000</v>
      </c>
      <c r="J3372" s="8" t="str">
        <f t="shared" si="313"/>
        <v>HIGH</v>
      </c>
      <c r="K3372" t="s">
        <v>29</v>
      </c>
      <c r="L3372" t="s">
        <v>25</v>
      </c>
      <c r="M3372" s="13">
        <v>5.74E-2</v>
      </c>
      <c r="N3372" s="13">
        <v>5.74</v>
      </c>
      <c r="O3372">
        <v>660</v>
      </c>
      <c r="P3372">
        <v>664</v>
      </c>
      <c r="Q3372">
        <f t="shared" si="314"/>
        <v>662</v>
      </c>
      <c r="R3372" s="8" t="str">
        <f t="shared" si="315"/>
        <v>FAIR</v>
      </c>
      <c r="S3372">
        <f t="shared" si="312"/>
        <v>2</v>
      </c>
      <c r="T3372" s="8" t="str">
        <f t="shared" si="316"/>
        <v>MEDIUM</v>
      </c>
      <c r="U3372" s="8" t="str">
        <f t="shared" si="317"/>
        <v>Moderate DTI/Income/FICO</v>
      </c>
    </row>
    <row r="3373" spans="1:21" x14ac:dyDescent="0.3">
      <c r="A3373">
        <v>68483165</v>
      </c>
      <c r="B3373" s="6">
        <v>21075</v>
      </c>
      <c r="C3373" t="s">
        <v>14</v>
      </c>
      <c r="D3373" s="4">
        <v>0.14849999999999999</v>
      </c>
      <c r="E3373" t="s">
        <v>21</v>
      </c>
      <c r="F3373" t="s">
        <v>56</v>
      </c>
      <c r="G3373" t="s">
        <v>36</v>
      </c>
      <c r="H3373" t="s">
        <v>37</v>
      </c>
      <c r="I3373" s="6">
        <v>47900</v>
      </c>
      <c r="J3373" s="8" t="str">
        <f t="shared" si="313"/>
        <v>MEDIUM</v>
      </c>
      <c r="K3373" t="s">
        <v>19</v>
      </c>
      <c r="L3373" t="s">
        <v>20</v>
      </c>
      <c r="M3373" s="13">
        <v>0.32369999999999999</v>
      </c>
      <c r="N3373" s="13">
        <v>32.369999999999997</v>
      </c>
      <c r="O3373">
        <v>680</v>
      </c>
      <c r="P3373">
        <v>684</v>
      </c>
      <c r="Q3373">
        <f t="shared" si="314"/>
        <v>682</v>
      </c>
      <c r="R3373" s="8" t="str">
        <f t="shared" si="315"/>
        <v>FAIR</v>
      </c>
      <c r="S3373">
        <f t="shared" si="312"/>
        <v>1</v>
      </c>
      <c r="T3373" s="8" t="str">
        <f t="shared" si="316"/>
        <v>HIGH</v>
      </c>
      <c r="U3373" s="8" t="str">
        <f t="shared" si="317"/>
        <v>High DTI / Low Income / Low FICO</v>
      </c>
    </row>
    <row r="3374" spans="1:21" x14ac:dyDescent="0.3">
      <c r="A3374">
        <v>65781149</v>
      </c>
      <c r="B3374" s="6">
        <v>28000</v>
      </c>
      <c r="C3374" t="s">
        <v>14</v>
      </c>
      <c r="D3374" s="4">
        <v>0.12050000000000001</v>
      </c>
      <c r="E3374" t="s">
        <v>21</v>
      </c>
      <c r="F3374" t="s">
        <v>40</v>
      </c>
      <c r="G3374" t="s">
        <v>69</v>
      </c>
      <c r="H3374" t="s">
        <v>24</v>
      </c>
      <c r="I3374" s="6">
        <v>135000</v>
      </c>
      <c r="J3374" s="8" t="str">
        <f t="shared" si="313"/>
        <v>HIGH</v>
      </c>
      <c r="K3374" t="s">
        <v>29</v>
      </c>
      <c r="L3374" t="s">
        <v>20</v>
      </c>
      <c r="M3374" s="13">
        <v>0.28589999999999999</v>
      </c>
      <c r="N3374" s="13">
        <v>28.59</v>
      </c>
      <c r="O3374">
        <v>710</v>
      </c>
      <c r="P3374">
        <v>714</v>
      </c>
      <c r="Q3374">
        <f t="shared" si="314"/>
        <v>712</v>
      </c>
      <c r="R3374" s="8" t="str">
        <f t="shared" si="315"/>
        <v>GOOD</v>
      </c>
      <c r="S3374">
        <f t="shared" si="312"/>
        <v>1</v>
      </c>
      <c r="T3374" s="8" t="str">
        <f t="shared" si="316"/>
        <v>HIGH</v>
      </c>
      <c r="U3374" s="8" t="str">
        <f t="shared" si="317"/>
        <v>High DTI / Low Income / Low FICO</v>
      </c>
    </row>
    <row r="3375" spans="1:21" x14ac:dyDescent="0.3">
      <c r="A3375">
        <v>66270785</v>
      </c>
      <c r="B3375" s="6">
        <v>10000</v>
      </c>
      <c r="C3375" t="s">
        <v>26</v>
      </c>
      <c r="D3375" s="4">
        <v>9.1700000000000004E-2</v>
      </c>
      <c r="E3375" t="s">
        <v>34</v>
      </c>
      <c r="F3375" t="s">
        <v>68</v>
      </c>
      <c r="G3375" t="s">
        <v>33</v>
      </c>
      <c r="H3375" t="s">
        <v>24</v>
      </c>
      <c r="I3375" s="6">
        <v>31000</v>
      </c>
      <c r="J3375" s="8" t="str">
        <f t="shared" si="313"/>
        <v>LOW</v>
      </c>
      <c r="K3375" t="s">
        <v>29</v>
      </c>
      <c r="L3375" t="s">
        <v>20</v>
      </c>
      <c r="M3375" s="13">
        <v>0.20250000000000001</v>
      </c>
      <c r="N3375" s="13">
        <v>20.25</v>
      </c>
      <c r="O3375">
        <v>685</v>
      </c>
      <c r="P3375">
        <v>689</v>
      </c>
      <c r="Q3375">
        <f t="shared" si="314"/>
        <v>687</v>
      </c>
      <c r="R3375" s="8" t="str">
        <f t="shared" si="315"/>
        <v>FAIR</v>
      </c>
      <c r="S3375">
        <f t="shared" si="312"/>
        <v>1</v>
      </c>
      <c r="T3375" s="8" t="str">
        <f t="shared" si="316"/>
        <v>HIGH</v>
      </c>
      <c r="U3375" s="8" t="str">
        <f t="shared" si="317"/>
        <v>High DTI / Low Income / Low FICO</v>
      </c>
    </row>
    <row r="3376" spans="1:21" x14ac:dyDescent="0.3">
      <c r="A3376">
        <v>68614080</v>
      </c>
      <c r="B3376" s="6">
        <v>5600</v>
      </c>
      <c r="C3376" t="s">
        <v>26</v>
      </c>
      <c r="D3376" s="4">
        <v>0.10779999999999999</v>
      </c>
      <c r="E3376" t="s">
        <v>34</v>
      </c>
      <c r="F3376" t="s">
        <v>49</v>
      </c>
      <c r="G3376" t="s">
        <v>36</v>
      </c>
      <c r="H3376" t="s">
        <v>24</v>
      </c>
      <c r="I3376" s="6">
        <v>39600</v>
      </c>
      <c r="J3376" s="8" t="str">
        <f t="shared" si="313"/>
        <v>LOW</v>
      </c>
      <c r="K3376" t="s">
        <v>29</v>
      </c>
      <c r="L3376" t="s">
        <v>31</v>
      </c>
      <c r="M3376" s="13">
        <v>0.12520000000000001</v>
      </c>
      <c r="N3376" s="13">
        <v>12.520000000000001</v>
      </c>
      <c r="O3376">
        <v>670</v>
      </c>
      <c r="P3376">
        <v>674</v>
      </c>
      <c r="Q3376">
        <f t="shared" si="314"/>
        <v>672</v>
      </c>
      <c r="R3376" s="8" t="str">
        <f t="shared" si="315"/>
        <v>FAIR</v>
      </c>
      <c r="S3376">
        <f t="shared" si="312"/>
        <v>1</v>
      </c>
      <c r="T3376" s="8" t="str">
        <f t="shared" si="316"/>
        <v>HIGH</v>
      </c>
      <c r="U3376" s="8" t="str">
        <f t="shared" si="317"/>
        <v>High DTI / Low Income / Low FICO</v>
      </c>
    </row>
    <row r="3377" spans="1:21" x14ac:dyDescent="0.3">
      <c r="A3377">
        <v>65815623</v>
      </c>
      <c r="B3377" s="6">
        <v>20000</v>
      </c>
      <c r="C3377" t="s">
        <v>26</v>
      </c>
      <c r="D3377" s="4">
        <v>5.3200000000000004E-2</v>
      </c>
      <c r="E3377" t="s">
        <v>45</v>
      </c>
      <c r="F3377" t="s">
        <v>57</v>
      </c>
      <c r="G3377" t="s">
        <v>17</v>
      </c>
      <c r="H3377" t="s">
        <v>24</v>
      </c>
      <c r="I3377" s="6">
        <v>80000</v>
      </c>
      <c r="J3377" s="8" t="str">
        <f t="shared" si="313"/>
        <v>HIGH</v>
      </c>
      <c r="K3377" t="s">
        <v>29</v>
      </c>
      <c r="L3377" t="s">
        <v>20</v>
      </c>
      <c r="M3377" s="13">
        <v>0.21479999999999999</v>
      </c>
      <c r="N3377" s="13">
        <v>21.48</v>
      </c>
      <c r="O3377">
        <v>845</v>
      </c>
      <c r="P3377">
        <v>850</v>
      </c>
      <c r="Q3377">
        <f t="shared" si="314"/>
        <v>847.5</v>
      </c>
      <c r="R3377" s="8" t="str">
        <f t="shared" si="315"/>
        <v>GOOD</v>
      </c>
      <c r="S3377">
        <f t="shared" si="312"/>
        <v>1</v>
      </c>
      <c r="T3377" s="8" t="str">
        <f t="shared" si="316"/>
        <v>HIGH</v>
      </c>
      <c r="U3377" s="8" t="str">
        <f t="shared" si="317"/>
        <v>High DTI / Low Income / Low FICO</v>
      </c>
    </row>
    <row r="3378" spans="1:21" x14ac:dyDescent="0.3">
      <c r="A3378">
        <v>65757263</v>
      </c>
      <c r="B3378" s="6">
        <v>22400</v>
      </c>
      <c r="C3378" t="s">
        <v>26</v>
      </c>
      <c r="D3378" s="4">
        <v>7.8899999999999998E-2</v>
      </c>
      <c r="E3378" t="s">
        <v>45</v>
      </c>
      <c r="F3378" t="s">
        <v>64</v>
      </c>
      <c r="G3378" t="s">
        <v>17</v>
      </c>
      <c r="H3378" t="s">
        <v>37</v>
      </c>
      <c r="I3378" s="6">
        <v>65000</v>
      </c>
      <c r="J3378" s="8" t="str">
        <f t="shared" si="313"/>
        <v>HIGH</v>
      </c>
      <c r="K3378" t="s">
        <v>29</v>
      </c>
      <c r="L3378" t="s">
        <v>20</v>
      </c>
      <c r="M3378" s="13">
        <v>7.4800000000000005E-2</v>
      </c>
      <c r="N3378" s="13">
        <v>7.48</v>
      </c>
      <c r="O3378">
        <v>685</v>
      </c>
      <c r="P3378">
        <v>689</v>
      </c>
      <c r="Q3378">
        <f t="shared" si="314"/>
        <v>687</v>
      </c>
      <c r="R3378" s="8" t="str">
        <f t="shared" si="315"/>
        <v>FAIR</v>
      </c>
      <c r="S3378">
        <f t="shared" si="312"/>
        <v>2</v>
      </c>
      <c r="T3378" s="8" t="str">
        <f t="shared" si="316"/>
        <v>MEDIUM</v>
      </c>
      <c r="U3378" s="8" t="str">
        <f t="shared" si="317"/>
        <v>Moderate DTI/Income/FICO</v>
      </c>
    </row>
    <row r="3379" spans="1:21" x14ac:dyDescent="0.3">
      <c r="A3379">
        <v>65107518</v>
      </c>
      <c r="B3379" s="6">
        <v>5000</v>
      </c>
      <c r="C3379" t="s">
        <v>26</v>
      </c>
      <c r="D3379" s="4">
        <v>6.8900000000000003E-2</v>
      </c>
      <c r="E3379" t="s">
        <v>45</v>
      </c>
      <c r="F3379" t="s">
        <v>46</v>
      </c>
      <c r="G3379" t="s">
        <v>33</v>
      </c>
      <c r="H3379" t="s">
        <v>18</v>
      </c>
      <c r="I3379" s="6">
        <v>80000</v>
      </c>
      <c r="J3379" s="8" t="str">
        <f t="shared" si="313"/>
        <v>HIGH</v>
      </c>
      <c r="K3379" t="s">
        <v>29</v>
      </c>
      <c r="L3379" t="s">
        <v>31</v>
      </c>
      <c r="M3379" s="13">
        <v>0.29780000000000001</v>
      </c>
      <c r="N3379" s="13">
        <v>29.78</v>
      </c>
      <c r="O3379">
        <v>730</v>
      </c>
      <c r="P3379">
        <v>734</v>
      </c>
      <c r="Q3379">
        <f t="shared" si="314"/>
        <v>732</v>
      </c>
      <c r="R3379" s="8" t="str">
        <f t="shared" si="315"/>
        <v>GOOD</v>
      </c>
      <c r="S3379">
        <f t="shared" si="312"/>
        <v>1</v>
      </c>
      <c r="T3379" s="8" t="str">
        <f t="shared" si="316"/>
        <v>HIGH</v>
      </c>
      <c r="U3379" s="8" t="str">
        <f t="shared" si="317"/>
        <v>High DTI / Low Income / Low FICO</v>
      </c>
    </row>
    <row r="3380" spans="1:21" x14ac:dyDescent="0.3">
      <c r="A3380">
        <v>65844103</v>
      </c>
      <c r="B3380" s="6">
        <v>18775</v>
      </c>
      <c r="C3380" t="s">
        <v>26</v>
      </c>
      <c r="D3380" s="4">
        <v>0.1757</v>
      </c>
      <c r="E3380" t="s">
        <v>15</v>
      </c>
      <c r="F3380" t="s">
        <v>52</v>
      </c>
      <c r="G3380" t="s">
        <v>36</v>
      </c>
      <c r="H3380" t="s">
        <v>24</v>
      </c>
      <c r="I3380" s="6">
        <v>44720</v>
      </c>
      <c r="J3380" s="8" t="str">
        <f t="shared" si="313"/>
        <v>MEDIUM</v>
      </c>
      <c r="K3380" t="s">
        <v>29</v>
      </c>
      <c r="L3380" t="s">
        <v>31</v>
      </c>
      <c r="M3380" s="13">
        <v>0.18840000000000001</v>
      </c>
      <c r="N3380" s="13">
        <v>18.84</v>
      </c>
      <c r="O3380">
        <v>675</v>
      </c>
      <c r="P3380">
        <v>679</v>
      </c>
      <c r="Q3380">
        <f t="shared" si="314"/>
        <v>677</v>
      </c>
      <c r="R3380" s="8" t="str">
        <f t="shared" si="315"/>
        <v>FAIR</v>
      </c>
      <c r="S3380">
        <f t="shared" si="312"/>
        <v>2</v>
      </c>
      <c r="T3380" s="8" t="str">
        <f t="shared" si="316"/>
        <v>MEDIUM</v>
      </c>
      <c r="U3380" s="8" t="str">
        <f t="shared" si="317"/>
        <v>Moderate DTI/Income/FICO</v>
      </c>
    </row>
    <row r="3381" spans="1:21" x14ac:dyDescent="0.3">
      <c r="A3381">
        <v>67155135</v>
      </c>
      <c r="B3381" s="6">
        <v>12000</v>
      </c>
      <c r="C3381" t="s">
        <v>14</v>
      </c>
      <c r="D3381" s="4">
        <v>0.17859999999999998</v>
      </c>
      <c r="E3381" t="s">
        <v>15</v>
      </c>
      <c r="F3381" t="s">
        <v>51</v>
      </c>
      <c r="G3381" t="s">
        <v>47</v>
      </c>
      <c r="H3381" t="s">
        <v>37</v>
      </c>
      <c r="I3381" s="6">
        <v>50000</v>
      </c>
      <c r="J3381" s="8" t="str">
        <f t="shared" si="313"/>
        <v>MEDIUM</v>
      </c>
      <c r="K3381" t="s">
        <v>29</v>
      </c>
      <c r="L3381" t="s">
        <v>82</v>
      </c>
      <c r="M3381" s="13">
        <v>0.24079999999999999</v>
      </c>
      <c r="N3381" s="13">
        <v>24.08</v>
      </c>
      <c r="O3381">
        <v>660</v>
      </c>
      <c r="P3381">
        <v>664</v>
      </c>
      <c r="Q3381">
        <f t="shared" si="314"/>
        <v>662</v>
      </c>
      <c r="R3381" s="8" t="str">
        <f t="shared" si="315"/>
        <v>FAIR</v>
      </c>
      <c r="S3381">
        <f t="shared" si="312"/>
        <v>1</v>
      </c>
      <c r="T3381" s="8" t="str">
        <f t="shared" si="316"/>
        <v>HIGH</v>
      </c>
      <c r="U3381" s="8" t="str">
        <f t="shared" si="317"/>
        <v>High DTI / Low Income / Low FICO</v>
      </c>
    </row>
    <row r="3382" spans="1:21" x14ac:dyDescent="0.3">
      <c r="A3382">
        <v>67409513</v>
      </c>
      <c r="B3382" s="6">
        <v>7000</v>
      </c>
      <c r="C3382" t="s">
        <v>26</v>
      </c>
      <c r="D3382" s="4">
        <v>7.8899999999999998E-2</v>
      </c>
      <c r="E3382" t="s">
        <v>45</v>
      </c>
      <c r="F3382" t="s">
        <v>64</v>
      </c>
      <c r="G3382" t="s">
        <v>50</v>
      </c>
      <c r="H3382" t="s">
        <v>37</v>
      </c>
      <c r="I3382" s="6">
        <v>40000</v>
      </c>
      <c r="J3382" s="8" t="str">
        <f t="shared" si="313"/>
        <v>LOW</v>
      </c>
      <c r="K3382" t="s">
        <v>29</v>
      </c>
      <c r="L3382" t="s">
        <v>20</v>
      </c>
      <c r="M3382" s="13">
        <v>0.19739999999999999</v>
      </c>
      <c r="N3382" s="13">
        <v>19.739999999999998</v>
      </c>
      <c r="O3382">
        <v>745</v>
      </c>
      <c r="P3382">
        <v>749</v>
      </c>
      <c r="Q3382">
        <f t="shared" si="314"/>
        <v>747</v>
      </c>
      <c r="R3382" s="8" t="str">
        <f t="shared" si="315"/>
        <v>GOOD</v>
      </c>
      <c r="S3382">
        <f t="shared" si="312"/>
        <v>1</v>
      </c>
      <c r="T3382" s="8" t="str">
        <f t="shared" si="316"/>
        <v>HIGH</v>
      </c>
      <c r="U3382" s="8" t="str">
        <f t="shared" si="317"/>
        <v>High DTI / Low Income / Low FICO</v>
      </c>
    </row>
    <row r="3383" spans="1:21" x14ac:dyDescent="0.3">
      <c r="A3383">
        <v>65866320</v>
      </c>
      <c r="B3383" s="6">
        <v>11200</v>
      </c>
      <c r="C3383" t="s">
        <v>26</v>
      </c>
      <c r="D3383" s="4">
        <v>0.12590000000000001</v>
      </c>
      <c r="E3383" t="s">
        <v>21</v>
      </c>
      <c r="F3383" t="s">
        <v>22</v>
      </c>
      <c r="G3383" t="s">
        <v>33</v>
      </c>
      <c r="H3383" t="s">
        <v>24</v>
      </c>
      <c r="I3383" s="6">
        <v>54250</v>
      </c>
      <c r="J3383" s="8" t="str">
        <f t="shared" si="313"/>
        <v>MEDIUM</v>
      </c>
      <c r="K3383" t="s">
        <v>29</v>
      </c>
      <c r="L3383" t="s">
        <v>20</v>
      </c>
      <c r="M3383" s="13">
        <v>0.29380000000000001</v>
      </c>
      <c r="N3383" s="13">
        <v>29.38</v>
      </c>
      <c r="O3383">
        <v>665</v>
      </c>
      <c r="P3383">
        <v>669</v>
      </c>
      <c r="Q3383">
        <f t="shared" si="314"/>
        <v>667</v>
      </c>
      <c r="R3383" s="8" t="str">
        <f t="shared" si="315"/>
        <v>FAIR</v>
      </c>
      <c r="S3383">
        <f t="shared" si="312"/>
        <v>1</v>
      </c>
      <c r="T3383" s="8" t="str">
        <f t="shared" si="316"/>
        <v>HIGH</v>
      </c>
      <c r="U3383" s="8" t="str">
        <f t="shared" si="317"/>
        <v>High DTI / Low Income / Low FICO</v>
      </c>
    </row>
    <row r="3384" spans="1:21" x14ac:dyDescent="0.3">
      <c r="A3384">
        <v>65636022</v>
      </c>
      <c r="B3384" s="6">
        <v>18000</v>
      </c>
      <c r="C3384" t="s">
        <v>26</v>
      </c>
      <c r="D3384" s="4">
        <v>0.1149</v>
      </c>
      <c r="E3384" t="s">
        <v>34</v>
      </c>
      <c r="F3384" t="s">
        <v>54</v>
      </c>
      <c r="G3384" t="s">
        <v>39</v>
      </c>
      <c r="H3384" t="s">
        <v>37</v>
      </c>
      <c r="I3384" s="6">
        <v>90000</v>
      </c>
      <c r="J3384" s="8" t="str">
        <f t="shared" si="313"/>
        <v>HIGH</v>
      </c>
      <c r="K3384" t="s">
        <v>29</v>
      </c>
      <c r="L3384" t="s">
        <v>20</v>
      </c>
      <c r="M3384" s="13">
        <v>0.13119999999999998</v>
      </c>
      <c r="N3384" s="13">
        <v>13.119999999999997</v>
      </c>
      <c r="O3384">
        <v>695</v>
      </c>
      <c r="P3384">
        <v>699</v>
      </c>
      <c r="Q3384">
        <f t="shared" si="314"/>
        <v>697</v>
      </c>
      <c r="R3384" s="8" t="str">
        <f t="shared" si="315"/>
        <v>FAIR</v>
      </c>
      <c r="S3384">
        <f t="shared" si="312"/>
        <v>2</v>
      </c>
      <c r="T3384" s="8" t="str">
        <f t="shared" si="316"/>
        <v>MEDIUM</v>
      </c>
      <c r="U3384" s="8" t="str">
        <f t="shared" si="317"/>
        <v>Moderate DTI/Income/FICO</v>
      </c>
    </row>
    <row r="3385" spans="1:21" x14ac:dyDescent="0.3">
      <c r="A3385">
        <v>65772665</v>
      </c>
      <c r="B3385" s="6">
        <v>15000</v>
      </c>
      <c r="C3385" t="s">
        <v>26</v>
      </c>
      <c r="D3385" s="4">
        <v>8.1799999999999998E-2</v>
      </c>
      <c r="E3385" t="s">
        <v>34</v>
      </c>
      <c r="F3385" t="s">
        <v>35</v>
      </c>
      <c r="G3385" t="s">
        <v>50</v>
      </c>
      <c r="H3385" t="s">
        <v>24</v>
      </c>
      <c r="I3385" s="6">
        <v>85000</v>
      </c>
      <c r="J3385" s="8" t="str">
        <f t="shared" si="313"/>
        <v>HIGH</v>
      </c>
      <c r="K3385" t="s">
        <v>29</v>
      </c>
      <c r="L3385" t="s">
        <v>20</v>
      </c>
      <c r="M3385" s="13">
        <v>0.29749999999999999</v>
      </c>
      <c r="N3385" s="13">
        <v>29.75</v>
      </c>
      <c r="O3385">
        <v>675</v>
      </c>
      <c r="P3385">
        <v>679</v>
      </c>
      <c r="Q3385">
        <f t="shared" si="314"/>
        <v>677</v>
      </c>
      <c r="R3385" s="8" t="str">
        <f t="shared" si="315"/>
        <v>FAIR</v>
      </c>
      <c r="S3385">
        <f t="shared" si="312"/>
        <v>1</v>
      </c>
      <c r="T3385" s="8" t="str">
        <f t="shared" si="316"/>
        <v>HIGH</v>
      </c>
      <c r="U3385" s="8" t="str">
        <f t="shared" si="317"/>
        <v>High DTI / Low Income / Low FICO</v>
      </c>
    </row>
    <row r="3386" spans="1:21" x14ac:dyDescent="0.3">
      <c r="A3386">
        <v>67376957</v>
      </c>
      <c r="B3386" s="6">
        <v>3500</v>
      </c>
      <c r="C3386" t="s">
        <v>26</v>
      </c>
      <c r="D3386" s="4">
        <v>8.3800000000000013E-2</v>
      </c>
      <c r="E3386" t="s">
        <v>34</v>
      </c>
      <c r="F3386" t="s">
        <v>35</v>
      </c>
      <c r="G3386" t="s">
        <v>72</v>
      </c>
      <c r="H3386" t="s">
        <v>37</v>
      </c>
      <c r="I3386" s="6">
        <v>95000</v>
      </c>
      <c r="J3386" s="8" t="str">
        <f t="shared" si="313"/>
        <v>HIGH</v>
      </c>
      <c r="K3386" t="s">
        <v>29</v>
      </c>
      <c r="L3386" t="s">
        <v>20</v>
      </c>
      <c r="M3386" s="13">
        <v>0.23269999999999999</v>
      </c>
      <c r="N3386" s="13">
        <v>23.27</v>
      </c>
      <c r="O3386">
        <v>670</v>
      </c>
      <c r="P3386">
        <v>674</v>
      </c>
      <c r="Q3386">
        <f t="shared" si="314"/>
        <v>672</v>
      </c>
      <c r="R3386" s="8" t="str">
        <f t="shared" si="315"/>
        <v>FAIR</v>
      </c>
      <c r="S3386">
        <f t="shared" si="312"/>
        <v>1</v>
      </c>
      <c r="T3386" s="8" t="str">
        <f t="shared" si="316"/>
        <v>HIGH</v>
      </c>
      <c r="U3386" s="8" t="str">
        <f t="shared" si="317"/>
        <v>High DTI / Low Income / Low FICO</v>
      </c>
    </row>
    <row r="3387" spans="1:21" x14ac:dyDescent="0.3">
      <c r="A3387">
        <v>63329921</v>
      </c>
      <c r="B3387" s="6">
        <v>10000</v>
      </c>
      <c r="C3387" t="s">
        <v>14</v>
      </c>
      <c r="D3387" s="4">
        <v>0.1333</v>
      </c>
      <c r="E3387" t="s">
        <v>21</v>
      </c>
      <c r="F3387" t="s">
        <v>32</v>
      </c>
      <c r="G3387" t="s">
        <v>23</v>
      </c>
      <c r="H3387" t="s">
        <v>18</v>
      </c>
      <c r="I3387" s="6">
        <v>32000</v>
      </c>
      <c r="J3387" s="8" t="str">
        <f t="shared" si="313"/>
        <v>LOW</v>
      </c>
      <c r="K3387" t="s">
        <v>29</v>
      </c>
      <c r="L3387" t="s">
        <v>20</v>
      </c>
      <c r="M3387" s="13">
        <v>0.18679999999999999</v>
      </c>
      <c r="N3387" s="13">
        <v>18.68</v>
      </c>
      <c r="O3387">
        <v>700</v>
      </c>
      <c r="P3387">
        <v>704</v>
      </c>
      <c r="Q3387">
        <f t="shared" si="314"/>
        <v>702</v>
      </c>
      <c r="R3387" s="8" t="str">
        <f t="shared" si="315"/>
        <v>GOOD</v>
      </c>
      <c r="S3387">
        <f t="shared" si="312"/>
        <v>1</v>
      </c>
      <c r="T3387" s="8" t="str">
        <f t="shared" si="316"/>
        <v>HIGH</v>
      </c>
      <c r="U3387" s="8" t="str">
        <f t="shared" si="317"/>
        <v>High DTI / Low Income / Low FICO</v>
      </c>
    </row>
    <row r="3388" spans="1:21" x14ac:dyDescent="0.3">
      <c r="A3388">
        <v>67808177</v>
      </c>
      <c r="B3388" s="6">
        <v>11000</v>
      </c>
      <c r="C3388" t="s">
        <v>26</v>
      </c>
      <c r="D3388" s="4">
        <v>0.1318</v>
      </c>
      <c r="E3388" t="s">
        <v>21</v>
      </c>
      <c r="F3388" t="s">
        <v>32</v>
      </c>
      <c r="G3388" t="s">
        <v>33</v>
      </c>
      <c r="H3388" t="s">
        <v>18</v>
      </c>
      <c r="I3388" s="6">
        <v>55300</v>
      </c>
      <c r="J3388" s="8" t="str">
        <f t="shared" si="313"/>
        <v>MEDIUM</v>
      </c>
      <c r="K3388" t="s">
        <v>29</v>
      </c>
      <c r="L3388" t="s">
        <v>20</v>
      </c>
      <c r="M3388" s="13">
        <v>0.1081</v>
      </c>
      <c r="N3388" s="13">
        <v>10.81</v>
      </c>
      <c r="O3388">
        <v>690</v>
      </c>
      <c r="P3388">
        <v>694</v>
      </c>
      <c r="Q3388">
        <f t="shared" si="314"/>
        <v>692</v>
      </c>
      <c r="R3388" s="8" t="str">
        <f t="shared" si="315"/>
        <v>FAIR</v>
      </c>
      <c r="S3388">
        <f t="shared" si="312"/>
        <v>2</v>
      </c>
      <c r="T3388" s="8" t="str">
        <f t="shared" si="316"/>
        <v>MEDIUM</v>
      </c>
      <c r="U3388" s="8" t="str">
        <f t="shared" si="317"/>
        <v>Moderate DTI/Income/FICO</v>
      </c>
    </row>
    <row r="3389" spans="1:21" x14ac:dyDescent="0.3">
      <c r="A3389">
        <v>62744601</v>
      </c>
      <c r="B3389" s="6">
        <v>9800</v>
      </c>
      <c r="C3389" t="s">
        <v>26</v>
      </c>
      <c r="D3389" s="4">
        <v>0.15609999999999999</v>
      </c>
      <c r="E3389" t="s">
        <v>15</v>
      </c>
      <c r="F3389" t="s">
        <v>27</v>
      </c>
      <c r="G3389" t="s">
        <v>33</v>
      </c>
      <c r="H3389" t="s">
        <v>24</v>
      </c>
      <c r="I3389" s="6">
        <v>68000</v>
      </c>
      <c r="J3389" s="8" t="str">
        <f t="shared" si="313"/>
        <v>HIGH</v>
      </c>
      <c r="K3389" t="s">
        <v>29</v>
      </c>
      <c r="L3389" t="s">
        <v>20</v>
      </c>
      <c r="M3389" s="13">
        <v>0.1968</v>
      </c>
      <c r="N3389" s="13">
        <v>19.68</v>
      </c>
      <c r="O3389">
        <v>660</v>
      </c>
      <c r="P3389">
        <v>664</v>
      </c>
      <c r="Q3389">
        <f t="shared" si="314"/>
        <v>662</v>
      </c>
      <c r="R3389" s="8" t="str">
        <f t="shared" si="315"/>
        <v>FAIR</v>
      </c>
      <c r="S3389">
        <f t="shared" si="312"/>
        <v>2</v>
      </c>
      <c r="T3389" s="8" t="str">
        <f t="shared" si="316"/>
        <v>MEDIUM</v>
      </c>
      <c r="U3389" s="8" t="str">
        <f t="shared" si="317"/>
        <v>Moderate DTI/Income/FICO</v>
      </c>
    </row>
    <row r="3390" spans="1:21" x14ac:dyDescent="0.3">
      <c r="A3390">
        <v>66613158</v>
      </c>
      <c r="B3390" s="6">
        <v>10000</v>
      </c>
      <c r="C3390" t="s">
        <v>14</v>
      </c>
      <c r="D3390" s="4">
        <v>0.11990000000000001</v>
      </c>
      <c r="E3390" t="s">
        <v>21</v>
      </c>
      <c r="F3390" t="s">
        <v>40</v>
      </c>
      <c r="G3390" t="s">
        <v>36</v>
      </c>
      <c r="H3390" t="s">
        <v>24</v>
      </c>
      <c r="I3390" s="6">
        <v>40000</v>
      </c>
      <c r="J3390" s="8" t="str">
        <f t="shared" si="313"/>
        <v>LOW</v>
      </c>
      <c r="K3390" t="s">
        <v>74</v>
      </c>
      <c r="L3390" t="s">
        <v>20</v>
      </c>
      <c r="M3390" s="13">
        <v>0.24539999999999998</v>
      </c>
      <c r="N3390" s="13">
        <v>24.54</v>
      </c>
      <c r="O3390">
        <v>690</v>
      </c>
      <c r="P3390">
        <v>694</v>
      </c>
      <c r="Q3390">
        <f t="shared" si="314"/>
        <v>692</v>
      </c>
      <c r="R3390" s="8" t="str">
        <f t="shared" si="315"/>
        <v>FAIR</v>
      </c>
      <c r="S3390">
        <f t="shared" si="312"/>
        <v>1</v>
      </c>
      <c r="T3390" s="8" t="str">
        <f t="shared" si="316"/>
        <v>HIGH</v>
      </c>
      <c r="U3390" s="8" t="str">
        <f t="shared" si="317"/>
        <v>High DTI / Low Income / Low FICO</v>
      </c>
    </row>
    <row r="3391" spans="1:21" x14ac:dyDescent="0.3">
      <c r="A3391">
        <v>66290983</v>
      </c>
      <c r="B3391" s="6">
        <v>12500</v>
      </c>
      <c r="C3391" t="s">
        <v>26</v>
      </c>
      <c r="D3391" s="4">
        <v>0.10640000000000001</v>
      </c>
      <c r="E3391" t="s">
        <v>34</v>
      </c>
      <c r="F3391" t="s">
        <v>49</v>
      </c>
      <c r="G3391" t="s">
        <v>36</v>
      </c>
      <c r="H3391" t="s">
        <v>24</v>
      </c>
      <c r="I3391" s="6">
        <v>90000</v>
      </c>
      <c r="J3391" s="8" t="str">
        <f t="shared" si="313"/>
        <v>HIGH</v>
      </c>
      <c r="K3391" t="s">
        <v>29</v>
      </c>
      <c r="L3391" t="s">
        <v>20</v>
      </c>
      <c r="M3391" s="13">
        <v>0.16829999999999998</v>
      </c>
      <c r="N3391" s="13">
        <v>16.829999999999998</v>
      </c>
      <c r="O3391">
        <v>725</v>
      </c>
      <c r="P3391">
        <v>729</v>
      </c>
      <c r="Q3391">
        <f t="shared" si="314"/>
        <v>727</v>
      </c>
      <c r="R3391" s="8" t="str">
        <f t="shared" si="315"/>
        <v>GOOD</v>
      </c>
      <c r="S3391">
        <f t="shared" si="312"/>
        <v>2</v>
      </c>
      <c r="T3391" s="8" t="str">
        <f t="shared" si="316"/>
        <v>MEDIUM</v>
      </c>
      <c r="U3391" s="8" t="str">
        <f t="shared" si="317"/>
        <v>Moderate DTI/Income/FICO</v>
      </c>
    </row>
    <row r="3392" spans="1:21" x14ac:dyDescent="0.3">
      <c r="A3392">
        <v>62325474</v>
      </c>
      <c r="B3392" s="6">
        <v>10000</v>
      </c>
      <c r="C3392" t="s">
        <v>14</v>
      </c>
      <c r="D3392" s="4">
        <v>0.15609999999999999</v>
      </c>
      <c r="E3392" t="s">
        <v>15</v>
      </c>
      <c r="F3392" t="s">
        <v>27</v>
      </c>
      <c r="G3392" t="s">
        <v>36</v>
      </c>
      <c r="H3392" t="s">
        <v>37</v>
      </c>
      <c r="I3392" s="6">
        <v>35000</v>
      </c>
      <c r="J3392" s="8" t="str">
        <f t="shared" si="313"/>
        <v>LOW</v>
      </c>
      <c r="K3392" t="s">
        <v>19</v>
      </c>
      <c r="L3392" t="s">
        <v>59</v>
      </c>
      <c r="M3392" s="13">
        <v>0.34810000000000002</v>
      </c>
      <c r="N3392" s="13">
        <v>34.81</v>
      </c>
      <c r="O3392">
        <v>670</v>
      </c>
      <c r="P3392">
        <v>674</v>
      </c>
      <c r="Q3392">
        <f t="shared" si="314"/>
        <v>672</v>
      </c>
      <c r="R3392" s="8" t="str">
        <f t="shared" si="315"/>
        <v>FAIR</v>
      </c>
      <c r="S3392">
        <f t="shared" si="312"/>
        <v>1</v>
      </c>
      <c r="T3392" s="8" t="str">
        <f t="shared" si="316"/>
        <v>HIGH</v>
      </c>
      <c r="U3392" s="8" t="str">
        <f t="shared" si="317"/>
        <v>High DTI / Low Income / Low FICO</v>
      </c>
    </row>
    <row r="3393" spans="1:21" x14ac:dyDescent="0.3">
      <c r="A3393">
        <v>65756434</v>
      </c>
      <c r="B3393" s="6">
        <v>13000</v>
      </c>
      <c r="C3393" t="s">
        <v>14</v>
      </c>
      <c r="D3393" s="4">
        <v>9.9900000000000003E-2</v>
      </c>
      <c r="E3393" t="s">
        <v>34</v>
      </c>
      <c r="F3393" t="s">
        <v>58</v>
      </c>
      <c r="G3393" t="s">
        <v>69</v>
      </c>
      <c r="H3393" t="s">
        <v>37</v>
      </c>
      <c r="I3393" s="6">
        <v>70000</v>
      </c>
      <c r="J3393" s="8" t="str">
        <f t="shared" si="313"/>
        <v>HIGH</v>
      </c>
      <c r="K3393" t="s">
        <v>48</v>
      </c>
      <c r="L3393" t="s">
        <v>20</v>
      </c>
      <c r="M3393" s="13">
        <v>0.1754</v>
      </c>
      <c r="N3393" s="13">
        <v>17.54</v>
      </c>
      <c r="O3393">
        <v>730</v>
      </c>
      <c r="P3393">
        <v>734</v>
      </c>
      <c r="Q3393">
        <f t="shared" si="314"/>
        <v>732</v>
      </c>
      <c r="R3393" s="8" t="str">
        <f t="shared" si="315"/>
        <v>GOOD</v>
      </c>
      <c r="S3393">
        <f t="shared" si="312"/>
        <v>2</v>
      </c>
      <c r="T3393" s="8" t="str">
        <f t="shared" si="316"/>
        <v>MEDIUM</v>
      </c>
      <c r="U3393" s="8" t="str">
        <f t="shared" si="317"/>
        <v>Moderate DTI/Income/FICO</v>
      </c>
    </row>
    <row r="3394" spans="1:21" x14ac:dyDescent="0.3">
      <c r="A3394">
        <v>65692109</v>
      </c>
      <c r="B3394" s="6">
        <v>5000</v>
      </c>
      <c r="C3394" t="s">
        <v>26</v>
      </c>
      <c r="D3394" s="4">
        <v>0.1149</v>
      </c>
      <c r="E3394" t="s">
        <v>34</v>
      </c>
      <c r="F3394" t="s">
        <v>54</v>
      </c>
      <c r="G3394" t="s">
        <v>33</v>
      </c>
      <c r="H3394" t="s">
        <v>18</v>
      </c>
      <c r="I3394" s="6">
        <v>13000</v>
      </c>
      <c r="J3394" s="8" t="str">
        <f t="shared" si="313"/>
        <v>LOW</v>
      </c>
      <c r="K3394" t="s">
        <v>48</v>
      </c>
      <c r="L3394" t="s">
        <v>20</v>
      </c>
      <c r="M3394" s="13">
        <v>0.38689999999999997</v>
      </c>
      <c r="N3394" s="13">
        <v>38.69</v>
      </c>
      <c r="O3394">
        <v>660</v>
      </c>
      <c r="P3394">
        <v>664</v>
      </c>
      <c r="Q3394">
        <f t="shared" si="314"/>
        <v>662</v>
      </c>
      <c r="R3394" s="8" t="str">
        <f t="shared" si="315"/>
        <v>FAIR</v>
      </c>
      <c r="S3394">
        <f t="shared" ref="S3394:S3457" si="318">IF(AND(M3394&lt;0.12, I3394&gt;60000, Q3394&gt;700), 3, IF(AND(M3394&lt;0.2, I3394&gt;40000, Q3394&gt;660), 2, 1))</f>
        <v>1</v>
      </c>
      <c r="T3394" s="8" t="str">
        <f t="shared" si="316"/>
        <v>HIGH</v>
      </c>
      <c r="U3394" s="8" t="str">
        <f t="shared" si="317"/>
        <v>High DTI / Low Income / Low FICO</v>
      </c>
    </row>
    <row r="3395" spans="1:21" x14ac:dyDescent="0.3">
      <c r="A3395">
        <v>65171289</v>
      </c>
      <c r="B3395" s="6">
        <v>2550</v>
      </c>
      <c r="C3395" t="s">
        <v>26</v>
      </c>
      <c r="D3395" s="4">
        <v>9.9900000000000003E-2</v>
      </c>
      <c r="E3395" t="s">
        <v>34</v>
      </c>
      <c r="F3395" t="s">
        <v>58</v>
      </c>
      <c r="G3395" t="s">
        <v>33</v>
      </c>
      <c r="H3395" t="s">
        <v>24</v>
      </c>
      <c r="I3395" s="6">
        <v>60000</v>
      </c>
      <c r="J3395" s="8" t="str">
        <f t="shared" ref="J3395:J3458" si="319">IF(I3395&gt;60000,"HIGH",IF(I3395&gt;40000,"MEDIUM","LOW"))</f>
        <v>MEDIUM</v>
      </c>
      <c r="K3395" t="s">
        <v>29</v>
      </c>
      <c r="L3395" t="s">
        <v>20</v>
      </c>
      <c r="M3395" s="13">
        <v>5.6399999999999999E-2</v>
      </c>
      <c r="N3395" s="13">
        <v>5.64</v>
      </c>
      <c r="O3395">
        <v>660</v>
      </c>
      <c r="P3395">
        <v>664</v>
      </c>
      <c r="Q3395">
        <f t="shared" ref="Q3395:Q3458" si="320">AVERAGE(O3395,P3395)</f>
        <v>662</v>
      </c>
      <c r="R3395" s="8" t="str">
        <f t="shared" ref="R3395:R3458" si="321">IF(Q3395&gt;700,"GOOD",IF(Q3395&gt;660,"FAIR","POOR"))</f>
        <v>FAIR</v>
      </c>
      <c r="S3395">
        <f t="shared" si="318"/>
        <v>2</v>
      </c>
      <c r="T3395" s="8" t="str">
        <f t="shared" ref="T3395:T3458" si="322">IF(S3395=3, "LOW", IF(S3395=2, "MEDIUM", "HIGH"))</f>
        <v>MEDIUM</v>
      </c>
      <c r="U3395" s="8" t="str">
        <f t="shared" ref="U3395:U3458" si="323">IF(S3395=1, "High DTI / Low Income / Low FICO", IF(S3395=2, "Moderate DTI/Income/FICO", "Strong Profile"))</f>
        <v>Moderate DTI/Income/FICO</v>
      </c>
    </row>
    <row r="3396" spans="1:21" x14ac:dyDescent="0.3">
      <c r="A3396">
        <v>66482859</v>
      </c>
      <c r="B3396" s="6">
        <v>11000</v>
      </c>
      <c r="C3396" t="s">
        <v>26</v>
      </c>
      <c r="D3396" s="4">
        <v>6.2400000000000004E-2</v>
      </c>
      <c r="E3396" t="s">
        <v>45</v>
      </c>
      <c r="F3396" t="s">
        <v>62</v>
      </c>
      <c r="G3396" t="s">
        <v>33</v>
      </c>
      <c r="H3396" t="s">
        <v>24</v>
      </c>
      <c r="I3396" s="6">
        <v>108000</v>
      </c>
      <c r="J3396" s="8" t="str">
        <f t="shared" si="319"/>
        <v>HIGH</v>
      </c>
      <c r="K3396" t="s">
        <v>29</v>
      </c>
      <c r="L3396" t="s">
        <v>20</v>
      </c>
      <c r="M3396" s="13">
        <v>0.10220000000000001</v>
      </c>
      <c r="N3396" s="13">
        <v>10.220000000000001</v>
      </c>
      <c r="O3396">
        <v>775</v>
      </c>
      <c r="P3396">
        <v>779</v>
      </c>
      <c r="Q3396">
        <f t="shared" si="320"/>
        <v>777</v>
      </c>
      <c r="R3396" s="8" t="str">
        <f t="shared" si="321"/>
        <v>GOOD</v>
      </c>
      <c r="S3396">
        <f t="shared" si="318"/>
        <v>3</v>
      </c>
      <c r="T3396" s="8" t="str">
        <f t="shared" si="322"/>
        <v>LOW</v>
      </c>
      <c r="U3396" s="8" t="str">
        <f t="shared" si="323"/>
        <v>Strong Profile</v>
      </c>
    </row>
    <row r="3397" spans="1:21" x14ac:dyDescent="0.3">
      <c r="A3397">
        <v>67246192</v>
      </c>
      <c r="B3397" s="6">
        <v>12000</v>
      </c>
      <c r="C3397" t="s">
        <v>26</v>
      </c>
      <c r="D3397" s="4">
        <v>9.7599999999999992E-2</v>
      </c>
      <c r="E3397" t="s">
        <v>34</v>
      </c>
      <c r="F3397" t="s">
        <v>58</v>
      </c>
      <c r="G3397" t="s">
        <v>33</v>
      </c>
      <c r="H3397" t="s">
        <v>37</v>
      </c>
      <c r="I3397" s="6">
        <v>115000</v>
      </c>
      <c r="J3397" s="8" t="str">
        <f t="shared" si="319"/>
        <v>HIGH</v>
      </c>
      <c r="K3397" t="s">
        <v>29</v>
      </c>
      <c r="L3397" t="s">
        <v>20</v>
      </c>
      <c r="M3397" s="13">
        <v>6.2300000000000001E-2</v>
      </c>
      <c r="N3397" s="13">
        <v>6.23</v>
      </c>
      <c r="O3397">
        <v>675</v>
      </c>
      <c r="P3397">
        <v>679</v>
      </c>
      <c r="Q3397">
        <f t="shared" si="320"/>
        <v>677</v>
      </c>
      <c r="R3397" s="8" t="str">
        <f t="shared" si="321"/>
        <v>FAIR</v>
      </c>
      <c r="S3397">
        <f t="shared" si="318"/>
        <v>2</v>
      </c>
      <c r="T3397" s="8" t="str">
        <f t="shared" si="322"/>
        <v>MEDIUM</v>
      </c>
      <c r="U3397" s="8" t="str">
        <f t="shared" si="323"/>
        <v>Moderate DTI/Income/FICO</v>
      </c>
    </row>
    <row r="3398" spans="1:21" x14ac:dyDescent="0.3">
      <c r="A3398">
        <v>65433337</v>
      </c>
      <c r="B3398" s="6">
        <v>35000</v>
      </c>
      <c r="C3398" t="s">
        <v>26</v>
      </c>
      <c r="D3398" s="4">
        <v>0.16550000000000001</v>
      </c>
      <c r="E3398" t="s">
        <v>15</v>
      </c>
      <c r="F3398" t="s">
        <v>16</v>
      </c>
      <c r="G3398" t="s">
        <v>69</v>
      </c>
      <c r="H3398" t="s">
        <v>37</v>
      </c>
      <c r="I3398" s="6">
        <v>96000</v>
      </c>
      <c r="J3398" s="8" t="str">
        <f t="shared" si="319"/>
        <v>HIGH</v>
      </c>
      <c r="K3398" t="s">
        <v>48</v>
      </c>
      <c r="L3398" t="s">
        <v>77</v>
      </c>
      <c r="M3398" s="13">
        <v>6.4100000000000004E-2</v>
      </c>
      <c r="N3398" s="13">
        <v>6.41</v>
      </c>
      <c r="O3398">
        <v>695</v>
      </c>
      <c r="P3398">
        <v>699</v>
      </c>
      <c r="Q3398">
        <f t="shared" si="320"/>
        <v>697</v>
      </c>
      <c r="R3398" s="8" t="str">
        <f t="shared" si="321"/>
        <v>FAIR</v>
      </c>
      <c r="S3398">
        <f t="shared" si="318"/>
        <v>2</v>
      </c>
      <c r="T3398" s="8" t="str">
        <f t="shared" si="322"/>
        <v>MEDIUM</v>
      </c>
      <c r="U3398" s="8" t="str">
        <f t="shared" si="323"/>
        <v>Moderate DTI/Income/FICO</v>
      </c>
    </row>
    <row r="3399" spans="1:21" x14ac:dyDescent="0.3">
      <c r="A3399">
        <v>63813305</v>
      </c>
      <c r="B3399" s="6">
        <v>9600</v>
      </c>
      <c r="C3399" t="s">
        <v>26</v>
      </c>
      <c r="D3399" s="4">
        <v>6.2400000000000004E-2</v>
      </c>
      <c r="E3399" t="s">
        <v>45</v>
      </c>
      <c r="F3399" t="s">
        <v>62</v>
      </c>
      <c r="G3399" t="s">
        <v>39</v>
      </c>
      <c r="H3399" t="s">
        <v>24</v>
      </c>
      <c r="I3399" s="6">
        <v>65000</v>
      </c>
      <c r="J3399" s="8" t="str">
        <f t="shared" si="319"/>
        <v>HIGH</v>
      </c>
      <c r="K3399" t="s">
        <v>29</v>
      </c>
      <c r="L3399" t="s">
        <v>59</v>
      </c>
      <c r="M3399" s="13">
        <v>6.5799999999999997E-2</v>
      </c>
      <c r="N3399" s="13">
        <v>6.58</v>
      </c>
      <c r="O3399">
        <v>720</v>
      </c>
      <c r="P3399">
        <v>724</v>
      </c>
      <c r="Q3399">
        <f t="shared" si="320"/>
        <v>722</v>
      </c>
      <c r="R3399" s="8" t="str">
        <f t="shared" si="321"/>
        <v>GOOD</v>
      </c>
      <c r="S3399">
        <f t="shared" si="318"/>
        <v>3</v>
      </c>
      <c r="T3399" s="8" t="str">
        <f t="shared" si="322"/>
        <v>LOW</v>
      </c>
      <c r="U3399" s="8" t="str">
        <f t="shared" si="323"/>
        <v>Strong Profile</v>
      </c>
    </row>
    <row r="3400" spans="1:21" x14ac:dyDescent="0.3">
      <c r="A3400">
        <v>65783236</v>
      </c>
      <c r="B3400" s="6">
        <v>6000</v>
      </c>
      <c r="C3400" t="s">
        <v>26</v>
      </c>
      <c r="D3400" s="4">
        <v>0.1149</v>
      </c>
      <c r="E3400" t="s">
        <v>34</v>
      </c>
      <c r="F3400" t="s">
        <v>54</v>
      </c>
      <c r="G3400" t="s">
        <v>39</v>
      </c>
      <c r="H3400" t="s">
        <v>24</v>
      </c>
      <c r="I3400" s="6">
        <v>65000</v>
      </c>
      <c r="J3400" s="8" t="str">
        <f t="shared" si="319"/>
        <v>HIGH</v>
      </c>
      <c r="K3400" t="s">
        <v>29</v>
      </c>
      <c r="L3400" t="s">
        <v>20</v>
      </c>
      <c r="M3400" s="13">
        <v>0.24</v>
      </c>
      <c r="N3400" s="13">
        <v>24</v>
      </c>
      <c r="O3400">
        <v>680</v>
      </c>
      <c r="P3400">
        <v>684</v>
      </c>
      <c r="Q3400">
        <f t="shared" si="320"/>
        <v>682</v>
      </c>
      <c r="R3400" s="8" t="str">
        <f t="shared" si="321"/>
        <v>FAIR</v>
      </c>
      <c r="S3400">
        <f t="shared" si="318"/>
        <v>1</v>
      </c>
      <c r="T3400" s="8" t="str">
        <f t="shared" si="322"/>
        <v>HIGH</v>
      </c>
      <c r="U3400" s="8" t="str">
        <f t="shared" si="323"/>
        <v>High DTI / Low Income / Low FICO</v>
      </c>
    </row>
    <row r="3401" spans="1:21" x14ac:dyDescent="0.3">
      <c r="A3401">
        <v>67357186</v>
      </c>
      <c r="B3401" s="6">
        <v>13200</v>
      </c>
      <c r="C3401" t="s">
        <v>14</v>
      </c>
      <c r="D3401" s="4">
        <v>0.18989999999999999</v>
      </c>
      <c r="E3401" t="s">
        <v>43</v>
      </c>
      <c r="F3401" t="s">
        <v>76</v>
      </c>
      <c r="G3401" t="s">
        <v>39</v>
      </c>
      <c r="H3401" t="s">
        <v>18</v>
      </c>
      <c r="I3401" s="6">
        <v>50000</v>
      </c>
      <c r="J3401" s="8" t="str">
        <f t="shared" si="319"/>
        <v>MEDIUM</v>
      </c>
      <c r="K3401" t="s">
        <v>29</v>
      </c>
      <c r="L3401" t="s">
        <v>31</v>
      </c>
      <c r="M3401" s="13">
        <v>0.30480000000000002</v>
      </c>
      <c r="N3401" s="13">
        <v>30.48</v>
      </c>
      <c r="O3401">
        <v>805</v>
      </c>
      <c r="P3401">
        <v>809</v>
      </c>
      <c r="Q3401">
        <f t="shared" si="320"/>
        <v>807</v>
      </c>
      <c r="R3401" s="8" t="str">
        <f t="shared" si="321"/>
        <v>GOOD</v>
      </c>
      <c r="S3401">
        <f t="shared" si="318"/>
        <v>1</v>
      </c>
      <c r="T3401" s="8" t="str">
        <f t="shared" si="322"/>
        <v>HIGH</v>
      </c>
      <c r="U3401" s="8" t="str">
        <f t="shared" si="323"/>
        <v>High DTI / Low Income / Low FICO</v>
      </c>
    </row>
    <row r="3402" spans="1:21" x14ac:dyDescent="0.3">
      <c r="A3402">
        <v>65711911</v>
      </c>
      <c r="B3402" s="6">
        <v>35000</v>
      </c>
      <c r="C3402" t="s">
        <v>14</v>
      </c>
      <c r="D3402" s="4">
        <v>0.21989999999999998</v>
      </c>
      <c r="E3402" t="s">
        <v>41</v>
      </c>
      <c r="F3402" t="s">
        <v>80</v>
      </c>
      <c r="G3402" t="s">
        <v>69</v>
      </c>
      <c r="H3402" t="s">
        <v>18</v>
      </c>
      <c r="I3402" s="6">
        <v>132000</v>
      </c>
      <c r="J3402" s="8" t="str">
        <f t="shared" si="319"/>
        <v>HIGH</v>
      </c>
      <c r="K3402" t="s">
        <v>29</v>
      </c>
      <c r="L3402" t="s">
        <v>25</v>
      </c>
      <c r="M3402" s="13">
        <v>0.13720000000000002</v>
      </c>
      <c r="N3402" s="13">
        <v>13.720000000000002</v>
      </c>
      <c r="O3402">
        <v>695</v>
      </c>
      <c r="P3402">
        <v>699</v>
      </c>
      <c r="Q3402">
        <f t="shared" si="320"/>
        <v>697</v>
      </c>
      <c r="R3402" s="8" t="str">
        <f t="shared" si="321"/>
        <v>FAIR</v>
      </c>
      <c r="S3402">
        <f t="shared" si="318"/>
        <v>2</v>
      </c>
      <c r="T3402" s="8" t="str">
        <f t="shared" si="322"/>
        <v>MEDIUM</v>
      </c>
      <c r="U3402" s="8" t="str">
        <f t="shared" si="323"/>
        <v>Moderate DTI/Income/FICO</v>
      </c>
    </row>
    <row r="3403" spans="1:21" x14ac:dyDescent="0.3">
      <c r="A3403">
        <v>63823165</v>
      </c>
      <c r="B3403" s="6">
        <v>29000</v>
      </c>
      <c r="C3403" t="s">
        <v>26</v>
      </c>
      <c r="D3403" s="4">
        <v>0.12689999999999999</v>
      </c>
      <c r="E3403" t="s">
        <v>21</v>
      </c>
      <c r="F3403" t="s">
        <v>22</v>
      </c>
      <c r="G3403" t="s">
        <v>33</v>
      </c>
      <c r="H3403" t="s">
        <v>24</v>
      </c>
      <c r="I3403" s="6">
        <v>90000</v>
      </c>
      <c r="J3403" s="8" t="str">
        <f t="shared" si="319"/>
        <v>HIGH</v>
      </c>
      <c r="K3403" t="s">
        <v>48</v>
      </c>
      <c r="L3403" t="s">
        <v>20</v>
      </c>
      <c r="M3403" s="13">
        <v>0.1729</v>
      </c>
      <c r="N3403" s="13">
        <v>17.29</v>
      </c>
      <c r="O3403">
        <v>675</v>
      </c>
      <c r="P3403">
        <v>679</v>
      </c>
      <c r="Q3403">
        <f t="shared" si="320"/>
        <v>677</v>
      </c>
      <c r="R3403" s="8" t="str">
        <f t="shared" si="321"/>
        <v>FAIR</v>
      </c>
      <c r="S3403">
        <f t="shared" si="318"/>
        <v>2</v>
      </c>
      <c r="T3403" s="8" t="str">
        <f t="shared" si="322"/>
        <v>MEDIUM</v>
      </c>
      <c r="U3403" s="8" t="str">
        <f t="shared" si="323"/>
        <v>Moderate DTI/Income/FICO</v>
      </c>
    </row>
    <row r="3404" spans="1:21" x14ac:dyDescent="0.3">
      <c r="A3404">
        <v>65704991</v>
      </c>
      <c r="B3404" s="6">
        <v>24000</v>
      </c>
      <c r="C3404" t="s">
        <v>14</v>
      </c>
      <c r="D3404" s="4">
        <v>0.12050000000000001</v>
      </c>
      <c r="E3404" t="s">
        <v>21</v>
      </c>
      <c r="F3404" t="s">
        <v>40</v>
      </c>
      <c r="G3404" t="s">
        <v>36</v>
      </c>
      <c r="H3404" t="s">
        <v>24</v>
      </c>
      <c r="I3404" s="6">
        <v>185000</v>
      </c>
      <c r="J3404" s="8" t="str">
        <f t="shared" si="319"/>
        <v>HIGH</v>
      </c>
      <c r="K3404" t="s">
        <v>48</v>
      </c>
      <c r="L3404" t="s">
        <v>25</v>
      </c>
      <c r="M3404" s="13">
        <v>0.1517</v>
      </c>
      <c r="N3404" s="13">
        <v>15.17</v>
      </c>
      <c r="O3404">
        <v>660</v>
      </c>
      <c r="P3404">
        <v>664</v>
      </c>
      <c r="Q3404">
        <f t="shared" si="320"/>
        <v>662</v>
      </c>
      <c r="R3404" s="8" t="str">
        <f t="shared" si="321"/>
        <v>FAIR</v>
      </c>
      <c r="S3404">
        <f t="shared" si="318"/>
        <v>2</v>
      </c>
      <c r="T3404" s="8" t="str">
        <f t="shared" si="322"/>
        <v>MEDIUM</v>
      </c>
      <c r="U3404" s="8" t="str">
        <f t="shared" si="323"/>
        <v>Moderate DTI/Income/FICO</v>
      </c>
    </row>
    <row r="3405" spans="1:21" x14ac:dyDescent="0.3">
      <c r="A3405">
        <v>66140815</v>
      </c>
      <c r="B3405" s="6">
        <v>11425</v>
      </c>
      <c r="C3405" t="s">
        <v>14</v>
      </c>
      <c r="D3405" s="4">
        <v>0.17859999999999998</v>
      </c>
      <c r="E3405" t="s">
        <v>15</v>
      </c>
      <c r="F3405" t="s">
        <v>51</v>
      </c>
      <c r="H3405" t="s">
        <v>24</v>
      </c>
      <c r="I3405" s="6">
        <v>60000</v>
      </c>
      <c r="J3405" s="8" t="str">
        <f t="shared" si="319"/>
        <v>MEDIUM</v>
      </c>
      <c r="K3405" t="s">
        <v>19</v>
      </c>
      <c r="L3405" t="s">
        <v>25</v>
      </c>
      <c r="M3405" s="13">
        <v>0.35920000000000002</v>
      </c>
      <c r="N3405" s="13">
        <v>35.92</v>
      </c>
      <c r="O3405">
        <v>725</v>
      </c>
      <c r="P3405">
        <v>729</v>
      </c>
      <c r="Q3405">
        <f t="shared" si="320"/>
        <v>727</v>
      </c>
      <c r="R3405" s="8" t="str">
        <f t="shared" si="321"/>
        <v>GOOD</v>
      </c>
      <c r="S3405">
        <f t="shared" si="318"/>
        <v>1</v>
      </c>
      <c r="T3405" s="8" t="str">
        <f t="shared" si="322"/>
        <v>HIGH</v>
      </c>
      <c r="U3405" s="8" t="str">
        <f t="shared" si="323"/>
        <v>High DTI / Low Income / Low FICO</v>
      </c>
    </row>
    <row r="3406" spans="1:21" x14ac:dyDescent="0.3">
      <c r="A3406">
        <v>66086633</v>
      </c>
      <c r="B3406" s="6">
        <v>25000</v>
      </c>
      <c r="C3406" t="s">
        <v>26</v>
      </c>
      <c r="D3406" s="4">
        <v>0.11990000000000001</v>
      </c>
      <c r="E3406" t="s">
        <v>21</v>
      </c>
      <c r="F3406" t="s">
        <v>40</v>
      </c>
      <c r="G3406" t="s">
        <v>17</v>
      </c>
      <c r="H3406" t="s">
        <v>24</v>
      </c>
      <c r="I3406" s="6">
        <v>336000</v>
      </c>
      <c r="J3406" s="8" t="str">
        <f t="shared" si="319"/>
        <v>HIGH</v>
      </c>
      <c r="K3406" t="s">
        <v>29</v>
      </c>
      <c r="L3406" t="s">
        <v>20</v>
      </c>
      <c r="M3406" s="13">
        <v>7.2400000000000006E-2</v>
      </c>
      <c r="N3406" s="13">
        <v>7.24</v>
      </c>
      <c r="O3406">
        <v>710</v>
      </c>
      <c r="P3406">
        <v>714</v>
      </c>
      <c r="Q3406">
        <f t="shared" si="320"/>
        <v>712</v>
      </c>
      <c r="R3406" s="8" t="str">
        <f t="shared" si="321"/>
        <v>GOOD</v>
      </c>
      <c r="S3406">
        <f t="shared" si="318"/>
        <v>3</v>
      </c>
      <c r="T3406" s="8" t="str">
        <f t="shared" si="322"/>
        <v>LOW</v>
      </c>
      <c r="U3406" s="8" t="str">
        <f t="shared" si="323"/>
        <v>Strong Profile</v>
      </c>
    </row>
    <row r="3407" spans="1:21" x14ac:dyDescent="0.3">
      <c r="A3407">
        <v>65344002</v>
      </c>
      <c r="B3407" s="6">
        <v>9875</v>
      </c>
      <c r="C3407" t="s">
        <v>26</v>
      </c>
      <c r="D3407" s="4">
        <v>0.12590000000000001</v>
      </c>
      <c r="E3407" t="s">
        <v>21</v>
      </c>
      <c r="F3407" t="s">
        <v>22</v>
      </c>
      <c r="G3407" t="s">
        <v>36</v>
      </c>
      <c r="H3407" t="s">
        <v>18</v>
      </c>
      <c r="I3407" s="6">
        <v>26000</v>
      </c>
      <c r="J3407" s="8" t="str">
        <f t="shared" si="319"/>
        <v>LOW</v>
      </c>
      <c r="K3407" t="s">
        <v>48</v>
      </c>
      <c r="L3407" t="s">
        <v>77</v>
      </c>
      <c r="M3407" s="13">
        <v>0.18559999999999999</v>
      </c>
      <c r="N3407" s="13">
        <v>18.559999999999999</v>
      </c>
      <c r="O3407">
        <v>685</v>
      </c>
      <c r="P3407">
        <v>689</v>
      </c>
      <c r="Q3407">
        <f t="shared" si="320"/>
        <v>687</v>
      </c>
      <c r="R3407" s="8" t="str">
        <f t="shared" si="321"/>
        <v>FAIR</v>
      </c>
      <c r="S3407">
        <f t="shared" si="318"/>
        <v>1</v>
      </c>
      <c r="T3407" s="8" t="str">
        <f t="shared" si="322"/>
        <v>HIGH</v>
      </c>
      <c r="U3407" s="8" t="str">
        <f t="shared" si="323"/>
        <v>High DTI / Low Income / Low FICO</v>
      </c>
    </row>
    <row r="3408" spans="1:21" x14ac:dyDescent="0.3">
      <c r="A3408">
        <v>65602580</v>
      </c>
      <c r="B3408" s="6">
        <v>10000</v>
      </c>
      <c r="C3408" t="s">
        <v>14</v>
      </c>
      <c r="D3408" s="4">
        <v>9.9900000000000003E-2</v>
      </c>
      <c r="E3408" t="s">
        <v>34</v>
      </c>
      <c r="F3408" t="s">
        <v>58</v>
      </c>
      <c r="G3408" t="s">
        <v>33</v>
      </c>
      <c r="H3408" t="s">
        <v>37</v>
      </c>
      <c r="I3408" s="6">
        <v>60000</v>
      </c>
      <c r="J3408" s="8" t="str">
        <f t="shared" si="319"/>
        <v>MEDIUM</v>
      </c>
      <c r="K3408" t="s">
        <v>29</v>
      </c>
      <c r="L3408" t="s">
        <v>20</v>
      </c>
      <c r="M3408" s="13">
        <v>0.21920000000000001</v>
      </c>
      <c r="N3408" s="13">
        <v>21.92</v>
      </c>
      <c r="O3408">
        <v>715</v>
      </c>
      <c r="P3408">
        <v>719</v>
      </c>
      <c r="Q3408">
        <f t="shared" si="320"/>
        <v>717</v>
      </c>
      <c r="R3408" s="8" t="str">
        <f t="shared" si="321"/>
        <v>GOOD</v>
      </c>
      <c r="S3408">
        <f t="shared" si="318"/>
        <v>1</v>
      </c>
      <c r="T3408" s="8" t="str">
        <f t="shared" si="322"/>
        <v>HIGH</v>
      </c>
      <c r="U3408" s="8" t="str">
        <f t="shared" si="323"/>
        <v>High DTI / Low Income / Low FICO</v>
      </c>
    </row>
    <row r="3409" spans="1:21" x14ac:dyDescent="0.3">
      <c r="A3409">
        <v>62984678</v>
      </c>
      <c r="B3409" s="6">
        <v>13825</v>
      </c>
      <c r="C3409" t="s">
        <v>14</v>
      </c>
      <c r="D3409" s="4">
        <v>0.17859999999999998</v>
      </c>
      <c r="E3409" t="s">
        <v>15</v>
      </c>
      <c r="F3409" t="s">
        <v>51</v>
      </c>
      <c r="G3409" t="s">
        <v>69</v>
      </c>
      <c r="H3409" t="s">
        <v>37</v>
      </c>
      <c r="I3409" s="6">
        <v>48000</v>
      </c>
      <c r="J3409" s="8" t="str">
        <f t="shared" si="319"/>
        <v>MEDIUM</v>
      </c>
      <c r="K3409" t="s">
        <v>48</v>
      </c>
      <c r="L3409" t="s">
        <v>20</v>
      </c>
      <c r="M3409" s="13">
        <v>0.32479999999999998</v>
      </c>
      <c r="N3409" s="13">
        <v>32.479999999999997</v>
      </c>
      <c r="O3409">
        <v>670</v>
      </c>
      <c r="P3409">
        <v>674</v>
      </c>
      <c r="Q3409">
        <f t="shared" si="320"/>
        <v>672</v>
      </c>
      <c r="R3409" s="8" t="str">
        <f t="shared" si="321"/>
        <v>FAIR</v>
      </c>
      <c r="S3409">
        <f t="shared" si="318"/>
        <v>1</v>
      </c>
      <c r="T3409" s="8" t="str">
        <f t="shared" si="322"/>
        <v>HIGH</v>
      </c>
      <c r="U3409" s="8" t="str">
        <f t="shared" si="323"/>
        <v>High DTI / Low Income / Low FICO</v>
      </c>
    </row>
    <row r="3410" spans="1:21" x14ac:dyDescent="0.3">
      <c r="A3410">
        <v>63468835</v>
      </c>
      <c r="B3410" s="6">
        <v>15000</v>
      </c>
      <c r="C3410" t="s">
        <v>14</v>
      </c>
      <c r="D3410" s="4">
        <v>0.19989999999999999</v>
      </c>
      <c r="E3410" t="s">
        <v>43</v>
      </c>
      <c r="F3410" t="s">
        <v>44</v>
      </c>
      <c r="G3410" t="s">
        <v>47</v>
      </c>
      <c r="H3410" t="s">
        <v>37</v>
      </c>
      <c r="I3410" s="6">
        <v>96877</v>
      </c>
      <c r="J3410" s="8" t="str">
        <f t="shared" si="319"/>
        <v>HIGH</v>
      </c>
      <c r="K3410" t="s">
        <v>19</v>
      </c>
      <c r="L3410" t="s">
        <v>59</v>
      </c>
      <c r="M3410" s="13">
        <v>0.26850000000000002</v>
      </c>
      <c r="N3410" s="13">
        <v>26.85</v>
      </c>
      <c r="O3410">
        <v>700</v>
      </c>
      <c r="P3410">
        <v>704</v>
      </c>
      <c r="Q3410">
        <f t="shared" si="320"/>
        <v>702</v>
      </c>
      <c r="R3410" s="8" t="str">
        <f t="shared" si="321"/>
        <v>GOOD</v>
      </c>
      <c r="S3410">
        <f t="shared" si="318"/>
        <v>1</v>
      </c>
      <c r="T3410" s="8" t="str">
        <f t="shared" si="322"/>
        <v>HIGH</v>
      </c>
      <c r="U3410" s="8" t="str">
        <f t="shared" si="323"/>
        <v>High DTI / Low Income / Low FICO</v>
      </c>
    </row>
    <row r="3411" spans="1:21" x14ac:dyDescent="0.3">
      <c r="A3411">
        <v>65334079</v>
      </c>
      <c r="B3411" s="6">
        <v>9300</v>
      </c>
      <c r="C3411" t="s">
        <v>26</v>
      </c>
      <c r="D3411" s="4">
        <v>7.2599999999999998E-2</v>
      </c>
      <c r="E3411" t="s">
        <v>45</v>
      </c>
      <c r="F3411" t="s">
        <v>61</v>
      </c>
      <c r="G3411" t="s">
        <v>33</v>
      </c>
      <c r="H3411" t="s">
        <v>37</v>
      </c>
      <c r="I3411" s="6">
        <v>65000</v>
      </c>
      <c r="J3411" s="8" t="str">
        <f t="shared" si="319"/>
        <v>HIGH</v>
      </c>
      <c r="K3411" t="s">
        <v>29</v>
      </c>
      <c r="L3411" t="s">
        <v>20</v>
      </c>
      <c r="M3411" s="13">
        <v>0.28839999999999999</v>
      </c>
      <c r="N3411" s="13">
        <v>28.84</v>
      </c>
      <c r="O3411">
        <v>710</v>
      </c>
      <c r="P3411">
        <v>714</v>
      </c>
      <c r="Q3411">
        <f t="shared" si="320"/>
        <v>712</v>
      </c>
      <c r="R3411" s="8" t="str">
        <f t="shared" si="321"/>
        <v>GOOD</v>
      </c>
      <c r="S3411">
        <f t="shared" si="318"/>
        <v>1</v>
      </c>
      <c r="T3411" s="8" t="str">
        <f t="shared" si="322"/>
        <v>HIGH</v>
      </c>
      <c r="U3411" s="8" t="str">
        <f t="shared" si="323"/>
        <v>High DTI / Low Income / Low FICO</v>
      </c>
    </row>
    <row r="3412" spans="1:21" x14ac:dyDescent="0.3">
      <c r="A3412">
        <v>67257664</v>
      </c>
      <c r="B3412" s="6">
        <v>1325</v>
      </c>
      <c r="C3412" t="s">
        <v>26</v>
      </c>
      <c r="D3412" s="4">
        <v>0.1757</v>
      </c>
      <c r="E3412" t="s">
        <v>15</v>
      </c>
      <c r="F3412" t="s">
        <v>52</v>
      </c>
      <c r="H3412" t="s">
        <v>37</v>
      </c>
      <c r="I3412" s="6">
        <v>12000</v>
      </c>
      <c r="J3412" s="8" t="str">
        <f t="shared" si="319"/>
        <v>LOW</v>
      </c>
      <c r="K3412" t="s">
        <v>29</v>
      </c>
      <c r="L3412" t="s">
        <v>20</v>
      </c>
      <c r="M3412" s="13">
        <v>0.1</v>
      </c>
      <c r="N3412" s="13">
        <v>10</v>
      </c>
      <c r="O3412">
        <v>660</v>
      </c>
      <c r="P3412">
        <v>664</v>
      </c>
      <c r="Q3412">
        <f t="shared" si="320"/>
        <v>662</v>
      </c>
      <c r="R3412" s="8" t="str">
        <f t="shared" si="321"/>
        <v>FAIR</v>
      </c>
      <c r="S3412">
        <f t="shared" si="318"/>
        <v>1</v>
      </c>
      <c r="T3412" s="8" t="str">
        <f t="shared" si="322"/>
        <v>HIGH</v>
      </c>
      <c r="U3412" s="8" t="str">
        <f t="shared" si="323"/>
        <v>High DTI / Low Income / Low FICO</v>
      </c>
    </row>
    <row r="3413" spans="1:21" x14ac:dyDescent="0.3">
      <c r="A3413">
        <v>65007553</v>
      </c>
      <c r="B3413" s="6">
        <v>13500</v>
      </c>
      <c r="C3413" t="s">
        <v>14</v>
      </c>
      <c r="D3413" s="4">
        <v>0.13669999999999999</v>
      </c>
      <c r="E3413" t="s">
        <v>21</v>
      </c>
      <c r="F3413" t="s">
        <v>30</v>
      </c>
      <c r="G3413" t="s">
        <v>17</v>
      </c>
      <c r="H3413" t="s">
        <v>18</v>
      </c>
      <c r="I3413" s="6">
        <v>60000</v>
      </c>
      <c r="J3413" s="8" t="str">
        <f t="shared" si="319"/>
        <v>MEDIUM</v>
      </c>
      <c r="K3413" t="s">
        <v>29</v>
      </c>
      <c r="L3413" t="s">
        <v>25</v>
      </c>
      <c r="M3413" s="13">
        <v>0.12</v>
      </c>
      <c r="N3413" s="13">
        <v>12</v>
      </c>
      <c r="O3413">
        <v>675</v>
      </c>
      <c r="P3413">
        <v>679</v>
      </c>
      <c r="Q3413">
        <f t="shared" si="320"/>
        <v>677</v>
      </c>
      <c r="R3413" s="8" t="str">
        <f t="shared" si="321"/>
        <v>FAIR</v>
      </c>
      <c r="S3413">
        <f t="shared" si="318"/>
        <v>2</v>
      </c>
      <c r="T3413" s="8" t="str">
        <f t="shared" si="322"/>
        <v>MEDIUM</v>
      </c>
      <c r="U3413" s="8" t="str">
        <f t="shared" si="323"/>
        <v>Moderate DTI/Income/FICO</v>
      </c>
    </row>
    <row r="3414" spans="1:21" x14ac:dyDescent="0.3">
      <c r="A3414">
        <v>64371472</v>
      </c>
      <c r="B3414" s="6">
        <v>30000</v>
      </c>
      <c r="C3414" t="s">
        <v>14</v>
      </c>
      <c r="D3414" s="4">
        <v>0.1099</v>
      </c>
      <c r="E3414" t="s">
        <v>34</v>
      </c>
      <c r="F3414" t="s">
        <v>49</v>
      </c>
      <c r="G3414" t="s">
        <v>36</v>
      </c>
      <c r="H3414" t="s">
        <v>24</v>
      </c>
      <c r="I3414" s="6">
        <v>140000</v>
      </c>
      <c r="J3414" s="8" t="str">
        <f t="shared" si="319"/>
        <v>HIGH</v>
      </c>
      <c r="K3414" t="s">
        <v>19</v>
      </c>
      <c r="L3414" t="s">
        <v>25</v>
      </c>
      <c r="M3414" s="13">
        <v>6.5599999999999992E-2</v>
      </c>
      <c r="N3414" s="13">
        <v>6.5599999999999987</v>
      </c>
      <c r="O3414">
        <v>720</v>
      </c>
      <c r="P3414">
        <v>724</v>
      </c>
      <c r="Q3414">
        <f t="shared" si="320"/>
        <v>722</v>
      </c>
      <c r="R3414" s="8" t="str">
        <f t="shared" si="321"/>
        <v>GOOD</v>
      </c>
      <c r="S3414">
        <f t="shared" si="318"/>
        <v>3</v>
      </c>
      <c r="T3414" s="8" t="str">
        <f t="shared" si="322"/>
        <v>LOW</v>
      </c>
      <c r="U3414" s="8" t="str">
        <f t="shared" si="323"/>
        <v>Strong Profile</v>
      </c>
    </row>
    <row r="3415" spans="1:21" x14ac:dyDescent="0.3">
      <c r="A3415">
        <v>66066464</v>
      </c>
      <c r="B3415" s="6">
        <v>25000</v>
      </c>
      <c r="C3415" t="s">
        <v>14</v>
      </c>
      <c r="D3415" s="4">
        <v>9.7599999999999992E-2</v>
      </c>
      <c r="E3415" t="s">
        <v>34</v>
      </c>
      <c r="F3415" t="s">
        <v>58</v>
      </c>
      <c r="G3415" t="s">
        <v>36</v>
      </c>
      <c r="H3415" t="s">
        <v>37</v>
      </c>
      <c r="I3415" s="6">
        <v>165000</v>
      </c>
      <c r="J3415" s="8" t="str">
        <f t="shared" si="319"/>
        <v>HIGH</v>
      </c>
      <c r="K3415" t="s">
        <v>19</v>
      </c>
      <c r="L3415" t="s">
        <v>20</v>
      </c>
      <c r="M3415" s="13">
        <v>0.161</v>
      </c>
      <c r="N3415" s="13">
        <v>16.100000000000001</v>
      </c>
      <c r="O3415">
        <v>730</v>
      </c>
      <c r="P3415">
        <v>734</v>
      </c>
      <c r="Q3415">
        <f t="shared" si="320"/>
        <v>732</v>
      </c>
      <c r="R3415" s="8" t="str">
        <f t="shared" si="321"/>
        <v>GOOD</v>
      </c>
      <c r="S3415">
        <f t="shared" si="318"/>
        <v>2</v>
      </c>
      <c r="T3415" s="8" t="str">
        <f t="shared" si="322"/>
        <v>MEDIUM</v>
      </c>
      <c r="U3415" s="8" t="str">
        <f t="shared" si="323"/>
        <v>Moderate DTI/Income/FICO</v>
      </c>
    </row>
    <row r="3416" spans="1:21" x14ac:dyDescent="0.3">
      <c r="A3416">
        <v>65304737</v>
      </c>
      <c r="B3416" s="6">
        <v>7200</v>
      </c>
      <c r="C3416" t="s">
        <v>26</v>
      </c>
      <c r="D3416" s="4">
        <v>0.1149</v>
      </c>
      <c r="E3416" t="s">
        <v>34</v>
      </c>
      <c r="F3416" t="s">
        <v>54</v>
      </c>
      <c r="G3416" t="s">
        <v>33</v>
      </c>
      <c r="H3416" t="s">
        <v>37</v>
      </c>
      <c r="I3416" s="6">
        <v>34000</v>
      </c>
      <c r="J3416" s="8" t="str">
        <f t="shared" si="319"/>
        <v>LOW</v>
      </c>
      <c r="K3416" t="s">
        <v>29</v>
      </c>
      <c r="L3416" t="s">
        <v>20</v>
      </c>
      <c r="M3416" s="13">
        <v>0.17370000000000002</v>
      </c>
      <c r="N3416" s="13">
        <v>17.37</v>
      </c>
      <c r="O3416">
        <v>660</v>
      </c>
      <c r="P3416">
        <v>664</v>
      </c>
      <c r="Q3416">
        <f t="shared" si="320"/>
        <v>662</v>
      </c>
      <c r="R3416" s="8" t="str">
        <f t="shared" si="321"/>
        <v>FAIR</v>
      </c>
      <c r="S3416">
        <f t="shared" si="318"/>
        <v>1</v>
      </c>
      <c r="T3416" s="8" t="str">
        <f t="shared" si="322"/>
        <v>HIGH</v>
      </c>
      <c r="U3416" s="8" t="str">
        <f t="shared" si="323"/>
        <v>High DTI / Low Income / Low FICO</v>
      </c>
    </row>
    <row r="3417" spans="1:21" x14ac:dyDescent="0.3">
      <c r="A3417">
        <v>65373762</v>
      </c>
      <c r="B3417" s="6">
        <v>8000</v>
      </c>
      <c r="C3417" t="s">
        <v>26</v>
      </c>
      <c r="D3417" s="4">
        <v>0.1318</v>
      </c>
      <c r="E3417" t="s">
        <v>21</v>
      </c>
      <c r="F3417" t="s">
        <v>32</v>
      </c>
      <c r="G3417" t="s">
        <v>33</v>
      </c>
      <c r="H3417" t="s">
        <v>37</v>
      </c>
      <c r="I3417" s="6">
        <v>64000</v>
      </c>
      <c r="J3417" s="8" t="str">
        <f t="shared" si="319"/>
        <v>HIGH</v>
      </c>
      <c r="K3417" t="s">
        <v>48</v>
      </c>
      <c r="L3417" t="s">
        <v>55</v>
      </c>
      <c r="M3417" s="13">
        <v>0.16170000000000001</v>
      </c>
      <c r="N3417" s="13">
        <v>16.170000000000002</v>
      </c>
      <c r="O3417">
        <v>670</v>
      </c>
      <c r="P3417">
        <v>674</v>
      </c>
      <c r="Q3417">
        <f t="shared" si="320"/>
        <v>672</v>
      </c>
      <c r="R3417" s="8" t="str">
        <f t="shared" si="321"/>
        <v>FAIR</v>
      </c>
      <c r="S3417">
        <f t="shared" si="318"/>
        <v>2</v>
      </c>
      <c r="T3417" s="8" t="str">
        <f t="shared" si="322"/>
        <v>MEDIUM</v>
      </c>
      <c r="U3417" s="8" t="str">
        <f t="shared" si="323"/>
        <v>Moderate DTI/Income/FICO</v>
      </c>
    </row>
    <row r="3418" spans="1:21" x14ac:dyDescent="0.3">
      <c r="A3418">
        <v>66491208</v>
      </c>
      <c r="B3418" s="6">
        <v>20000</v>
      </c>
      <c r="C3418" t="s">
        <v>26</v>
      </c>
      <c r="D3418" s="4">
        <v>7.8899999999999998E-2</v>
      </c>
      <c r="E3418" t="s">
        <v>45</v>
      </c>
      <c r="F3418" t="s">
        <v>64</v>
      </c>
      <c r="G3418" t="s">
        <v>60</v>
      </c>
      <c r="H3418" t="s">
        <v>24</v>
      </c>
      <c r="I3418" s="6">
        <v>42000</v>
      </c>
      <c r="J3418" s="8" t="str">
        <f t="shared" si="319"/>
        <v>MEDIUM</v>
      </c>
      <c r="K3418" t="s">
        <v>29</v>
      </c>
      <c r="L3418" t="s">
        <v>25</v>
      </c>
      <c r="M3418" s="13">
        <v>0.24629999999999999</v>
      </c>
      <c r="N3418" s="13">
        <v>24.63</v>
      </c>
      <c r="O3418">
        <v>740</v>
      </c>
      <c r="P3418">
        <v>744</v>
      </c>
      <c r="Q3418">
        <f t="shared" si="320"/>
        <v>742</v>
      </c>
      <c r="R3418" s="8" t="str">
        <f t="shared" si="321"/>
        <v>GOOD</v>
      </c>
      <c r="S3418">
        <f t="shared" si="318"/>
        <v>1</v>
      </c>
      <c r="T3418" s="8" t="str">
        <f t="shared" si="322"/>
        <v>HIGH</v>
      </c>
      <c r="U3418" s="8" t="str">
        <f t="shared" si="323"/>
        <v>High DTI / Low Income / Low FICO</v>
      </c>
    </row>
    <row r="3419" spans="1:21" x14ac:dyDescent="0.3">
      <c r="A3419">
        <v>68414466</v>
      </c>
      <c r="B3419" s="6">
        <v>16000</v>
      </c>
      <c r="C3419" t="s">
        <v>26</v>
      </c>
      <c r="D3419" s="4">
        <v>9.1700000000000004E-2</v>
      </c>
      <c r="E3419" t="s">
        <v>34</v>
      </c>
      <c r="F3419" t="s">
        <v>68</v>
      </c>
      <c r="G3419" t="s">
        <v>36</v>
      </c>
      <c r="H3419" t="s">
        <v>37</v>
      </c>
      <c r="I3419" s="6">
        <v>135000</v>
      </c>
      <c r="J3419" s="8" t="str">
        <f t="shared" si="319"/>
        <v>HIGH</v>
      </c>
      <c r="K3419" t="s">
        <v>29</v>
      </c>
      <c r="L3419" t="s">
        <v>20</v>
      </c>
      <c r="M3419" s="13">
        <v>0.28079999999999999</v>
      </c>
      <c r="N3419" s="13">
        <v>28.08</v>
      </c>
      <c r="O3419">
        <v>705</v>
      </c>
      <c r="P3419">
        <v>709</v>
      </c>
      <c r="Q3419">
        <f t="shared" si="320"/>
        <v>707</v>
      </c>
      <c r="R3419" s="8" t="str">
        <f t="shared" si="321"/>
        <v>GOOD</v>
      </c>
      <c r="S3419">
        <f t="shared" si="318"/>
        <v>1</v>
      </c>
      <c r="T3419" s="8" t="str">
        <f t="shared" si="322"/>
        <v>HIGH</v>
      </c>
      <c r="U3419" s="8" t="str">
        <f t="shared" si="323"/>
        <v>High DTI / Low Income / Low FICO</v>
      </c>
    </row>
    <row r="3420" spans="1:21" x14ac:dyDescent="0.3">
      <c r="A3420">
        <v>63702754</v>
      </c>
      <c r="B3420" s="6">
        <v>10000</v>
      </c>
      <c r="C3420" t="s">
        <v>26</v>
      </c>
      <c r="D3420" s="4">
        <v>8.1799999999999998E-2</v>
      </c>
      <c r="E3420" t="s">
        <v>34</v>
      </c>
      <c r="F3420" t="s">
        <v>35</v>
      </c>
      <c r="G3420" t="s">
        <v>36</v>
      </c>
      <c r="H3420" t="s">
        <v>18</v>
      </c>
      <c r="I3420" s="6">
        <v>62000</v>
      </c>
      <c r="J3420" s="8" t="str">
        <f t="shared" si="319"/>
        <v>HIGH</v>
      </c>
      <c r="K3420" t="s">
        <v>29</v>
      </c>
      <c r="L3420" t="s">
        <v>38</v>
      </c>
      <c r="M3420" s="13">
        <v>0.11470000000000001</v>
      </c>
      <c r="N3420" s="13">
        <v>11.47</v>
      </c>
      <c r="O3420">
        <v>660</v>
      </c>
      <c r="P3420">
        <v>664</v>
      </c>
      <c r="Q3420">
        <f t="shared" si="320"/>
        <v>662</v>
      </c>
      <c r="R3420" s="8" t="str">
        <f t="shared" si="321"/>
        <v>FAIR</v>
      </c>
      <c r="S3420">
        <f t="shared" si="318"/>
        <v>2</v>
      </c>
      <c r="T3420" s="8" t="str">
        <f t="shared" si="322"/>
        <v>MEDIUM</v>
      </c>
      <c r="U3420" s="8" t="str">
        <f t="shared" si="323"/>
        <v>Moderate DTI/Income/FICO</v>
      </c>
    </row>
    <row r="3421" spans="1:21" x14ac:dyDescent="0.3">
      <c r="A3421">
        <v>68486448</v>
      </c>
      <c r="B3421" s="6">
        <v>18000</v>
      </c>
      <c r="C3421" t="s">
        <v>26</v>
      </c>
      <c r="D3421" s="4">
        <v>5.3200000000000004E-2</v>
      </c>
      <c r="E3421" t="s">
        <v>45</v>
      </c>
      <c r="F3421" t="s">
        <v>57</v>
      </c>
      <c r="G3421" t="s">
        <v>50</v>
      </c>
      <c r="H3421" t="s">
        <v>24</v>
      </c>
      <c r="I3421" s="6">
        <v>415000</v>
      </c>
      <c r="J3421" s="8" t="str">
        <f t="shared" si="319"/>
        <v>HIGH</v>
      </c>
      <c r="K3421" t="s">
        <v>29</v>
      </c>
      <c r="L3421" t="s">
        <v>25</v>
      </c>
      <c r="M3421" s="13">
        <v>8.5900000000000004E-2</v>
      </c>
      <c r="N3421" s="13">
        <v>8.59</v>
      </c>
      <c r="O3421">
        <v>770</v>
      </c>
      <c r="P3421">
        <v>774</v>
      </c>
      <c r="Q3421">
        <f t="shared" si="320"/>
        <v>772</v>
      </c>
      <c r="R3421" s="8" t="str">
        <f t="shared" si="321"/>
        <v>GOOD</v>
      </c>
      <c r="S3421">
        <f t="shared" si="318"/>
        <v>3</v>
      </c>
      <c r="T3421" s="8" t="str">
        <f t="shared" si="322"/>
        <v>LOW</v>
      </c>
      <c r="U3421" s="8" t="str">
        <f t="shared" si="323"/>
        <v>Strong Profile</v>
      </c>
    </row>
    <row r="3422" spans="1:21" x14ac:dyDescent="0.3">
      <c r="A3422">
        <v>63519239</v>
      </c>
      <c r="B3422" s="6">
        <v>3850</v>
      </c>
      <c r="C3422" t="s">
        <v>26</v>
      </c>
      <c r="D3422" s="4">
        <v>0.1699</v>
      </c>
      <c r="E3422" t="s">
        <v>15</v>
      </c>
      <c r="F3422" t="s">
        <v>53</v>
      </c>
      <c r="G3422" t="s">
        <v>23</v>
      </c>
      <c r="H3422" t="s">
        <v>18</v>
      </c>
      <c r="I3422" s="6">
        <v>36000</v>
      </c>
      <c r="J3422" s="8" t="str">
        <f t="shared" si="319"/>
        <v>LOW</v>
      </c>
      <c r="K3422" t="s">
        <v>29</v>
      </c>
      <c r="L3422" t="s">
        <v>20</v>
      </c>
      <c r="M3422" s="13">
        <v>0.20530000000000001</v>
      </c>
      <c r="N3422" s="13">
        <v>20.53</v>
      </c>
      <c r="O3422">
        <v>690</v>
      </c>
      <c r="P3422">
        <v>694</v>
      </c>
      <c r="Q3422">
        <f t="shared" si="320"/>
        <v>692</v>
      </c>
      <c r="R3422" s="8" t="str">
        <f t="shared" si="321"/>
        <v>FAIR</v>
      </c>
      <c r="S3422">
        <f t="shared" si="318"/>
        <v>1</v>
      </c>
      <c r="T3422" s="8" t="str">
        <f t="shared" si="322"/>
        <v>HIGH</v>
      </c>
      <c r="U3422" s="8" t="str">
        <f t="shared" si="323"/>
        <v>High DTI / Low Income / Low FICO</v>
      </c>
    </row>
    <row r="3423" spans="1:21" x14ac:dyDescent="0.3">
      <c r="A3423">
        <v>68394211</v>
      </c>
      <c r="B3423" s="6">
        <v>22450</v>
      </c>
      <c r="C3423" t="s">
        <v>14</v>
      </c>
      <c r="D3423" s="4">
        <v>0.21479999999999999</v>
      </c>
      <c r="E3423" t="s">
        <v>43</v>
      </c>
      <c r="F3423" t="s">
        <v>73</v>
      </c>
      <c r="G3423" t="s">
        <v>28</v>
      </c>
      <c r="H3423" t="s">
        <v>24</v>
      </c>
      <c r="I3423" s="6">
        <v>24000</v>
      </c>
      <c r="J3423" s="8" t="str">
        <f t="shared" si="319"/>
        <v>LOW</v>
      </c>
      <c r="K3423" t="s">
        <v>19</v>
      </c>
      <c r="L3423" t="s">
        <v>59</v>
      </c>
      <c r="M3423" s="13">
        <v>0.28100000000000003</v>
      </c>
      <c r="N3423" s="13">
        <v>28.1</v>
      </c>
      <c r="O3423">
        <v>670</v>
      </c>
      <c r="P3423">
        <v>674</v>
      </c>
      <c r="Q3423">
        <f t="shared" si="320"/>
        <v>672</v>
      </c>
      <c r="R3423" s="8" t="str">
        <f t="shared" si="321"/>
        <v>FAIR</v>
      </c>
      <c r="S3423">
        <f t="shared" si="318"/>
        <v>1</v>
      </c>
      <c r="T3423" s="8" t="str">
        <f t="shared" si="322"/>
        <v>HIGH</v>
      </c>
      <c r="U3423" s="8" t="str">
        <f t="shared" si="323"/>
        <v>High DTI / Low Income / Low FICO</v>
      </c>
    </row>
    <row r="3424" spans="1:21" x14ac:dyDescent="0.3">
      <c r="A3424">
        <v>62389751</v>
      </c>
      <c r="B3424" s="6">
        <v>21000</v>
      </c>
      <c r="C3424" t="s">
        <v>14</v>
      </c>
      <c r="D3424" s="4">
        <v>0.1399</v>
      </c>
      <c r="E3424" t="s">
        <v>21</v>
      </c>
      <c r="F3424" t="s">
        <v>30</v>
      </c>
      <c r="G3424" t="s">
        <v>23</v>
      </c>
      <c r="H3424" t="s">
        <v>24</v>
      </c>
      <c r="I3424" s="6">
        <v>120000</v>
      </c>
      <c r="J3424" s="8" t="str">
        <f t="shared" si="319"/>
        <v>HIGH</v>
      </c>
      <c r="K3424" t="s">
        <v>29</v>
      </c>
      <c r="L3424" t="s">
        <v>25</v>
      </c>
      <c r="M3424" s="13">
        <v>0.31629999999999997</v>
      </c>
      <c r="N3424" s="13">
        <v>31.629999999999995</v>
      </c>
      <c r="O3424">
        <v>670</v>
      </c>
      <c r="P3424">
        <v>674</v>
      </c>
      <c r="Q3424">
        <f t="shared" si="320"/>
        <v>672</v>
      </c>
      <c r="R3424" s="8" t="str">
        <f t="shared" si="321"/>
        <v>FAIR</v>
      </c>
      <c r="S3424">
        <f t="shared" si="318"/>
        <v>1</v>
      </c>
      <c r="T3424" s="8" t="str">
        <f t="shared" si="322"/>
        <v>HIGH</v>
      </c>
      <c r="U3424" s="8" t="str">
        <f t="shared" si="323"/>
        <v>High DTI / Low Income / Low FICO</v>
      </c>
    </row>
    <row r="3425" spans="1:21" x14ac:dyDescent="0.3">
      <c r="A3425">
        <v>63526673</v>
      </c>
      <c r="B3425" s="6">
        <v>4000</v>
      </c>
      <c r="C3425" t="s">
        <v>26</v>
      </c>
      <c r="D3425" s="4">
        <v>0.14649999999999999</v>
      </c>
      <c r="E3425" t="s">
        <v>21</v>
      </c>
      <c r="F3425" t="s">
        <v>56</v>
      </c>
      <c r="G3425" t="s">
        <v>39</v>
      </c>
      <c r="H3425" t="s">
        <v>37</v>
      </c>
      <c r="I3425" s="6">
        <v>47500</v>
      </c>
      <c r="J3425" s="8" t="str">
        <f t="shared" si="319"/>
        <v>MEDIUM</v>
      </c>
      <c r="K3425" t="s">
        <v>29</v>
      </c>
      <c r="L3425" t="s">
        <v>20</v>
      </c>
      <c r="M3425" s="13">
        <v>0.13769999999999999</v>
      </c>
      <c r="N3425" s="13">
        <v>13.77</v>
      </c>
      <c r="O3425">
        <v>680</v>
      </c>
      <c r="P3425">
        <v>684</v>
      </c>
      <c r="Q3425">
        <f t="shared" si="320"/>
        <v>682</v>
      </c>
      <c r="R3425" s="8" t="str">
        <f t="shared" si="321"/>
        <v>FAIR</v>
      </c>
      <c r="S3425">
        <f t="shared" si="318"/>
        <v>2</v>
      </c>
      <c r="T3425" s="8" t="str">
        <f t="shared" si="322"/>
        <v>MEDIUM</v>
      </c>
      <c r="U3425" s="8" t="str">
        <f t="shared" si="323"/>
        <v>Moderate DTI/Income/FICO</v>
      </c>
    </row>
    <row r="3426" spans="1:21" x14ac:dyDescent="0.3">
      <c r="A3426">
        <v>66514990</v>
      </c>
      <c r="B3426" s="6">
        <v>7550</v>
      </c>
      <c r="C3426" t="s">
        <v>26</v>
      </c>
      <c r="D3426" s="4">
        <v>0.18989999999999999</v>
      </c>
      <c r="E3426" t="s">
        <v>43</v>
      </c>
      <c r="F3426" t="s">
        <v>76</v>
      </c>
      <c r="H3426" t="s">
        <v>37</v>
      </c>
      <c r="I3426" s="6">
        <v>21000</v>
      </c>
      <c r="J3426" s="8" t="str">
        <f t="shared" si="319"/>
        <v>LOW</v>
      </c>
      <c r="K3426" t="s">
        <v>29</v>
      </c>
      <c r="L3426" t="s">
        <v>20</v>
      </c>
      <c r="M3426" s="13">
        <v>0.1726</v>
      </c>
      <c r="N3426" s="13">
        <v>17.260000000000002</v>
      </c>
      <c r="O3426">
        <v>665</v>
      </c>
      <c r="P3426">
        <v>669</v>
      </c>
      <c r="Q3426">
        <f t="shared" si="320"/>
        <v>667</v>
      </c>
      <c r="R3426" s="8" t="str">
        <f t="shared" si="321"/>
        <v>FAIR</v>
      </c>
      <c r="S3426">
        <f t="shared" si="318"/>
        <v>1</v>
      </c>
      <c r="T3426" s="8" t="str">
        <f t="shared" si="322"/>
        <v>HIGH</v>
      </c>
      <c r="U3426" s="8" t="str">
        <f t="shared" si="323"/>
        <v>High DTI / Low Income / Low FICO</v>
      </c>
    </row>
    <row r="3427" spans="1:21" x14ac:dyDescent="0.3">
      <c r="A3427">
        <v>65805517</v>
      </c>
      <c r="B3427" s="6">
        <v>10000</v>
      </c>
      <c r="C3427" t="s">
        <v>26</v>
      </c>
      <c r="D3427" s="4">
        <v>0.1149</v>
      </c>
      <c r="E3427" t="s">
        <v>34</v>
      </c>
      <c r="F3427" t="s">
        <v>54</v>
      </c>
      <c r="G3427" t="s">
        <v>69</v>
      </c>
      <c r="H3427" t="s">
        <v>24</v>
      </c>
      <c r="I3427" s="6">
        <v>31000</v>
      </c>
      <c r="J3427" s="8" t="str">
        <f t="shared" si="319"/>
        <v>LOW</v>
      </c>
      <c r="K3427" t="s">
        <v>29</v>
      </c>
      <c r="L3427" t="s">
        <v>20</v>
      </c>
      <c r="M3427" s="13">
        <v>0.26170000000000004</v>
      </c>
      <c r="N3427" s="13">
        <v>26.170000000000005</v>
      </c>
      <c r="O3427">
        <v>695</v>
      </c>
      <c r="P3427">
        <v>699</v>
      </c>
      <c r="Q3427">
        <f t="shared" si="320"/>
        <v>697</v>
      </c>
      <c r="R3427" s="8" t="str">
        <f t="shared" si="321"/>
        <v>FAIR</v>
      </c>
      <c r="S3427">
        <f t="shared" si="318"/>
        <v>1</v>
      </c>
      <c r="T3427" s="8" t="str">
        <f t="shared" si="322"/>
        <v>HIGH</v>
      </c>
      <c r="U3427" s="8" t="str">
        <f t="shared" si="323"/>
        <v>High DTI / Low Income / Low FICO</v>
      </c>
    </row>
    <row r="3428" spans="1:21" x14ac:dyDescent="0.3">
      <c r="A3428">
        <v>66611983</v>
      </c>
      <c r="B3428" s="6">
        <v>35000</v>
      </c>
      <c r="C3428" t="s">
        <v>14</v>
      </c>
      <c r="D3428" s="4">
        <v>0.20989999999999998</v>
      </c>
      <c r="E3428" t="s">
        <v>43</v>
      </c>
      <c r="F3428" t="s">
        <v>73</v>
      </c>
      <c r="G3428" t="s">
        <v>33</v>
      </c>
      <c r="H3428" t="s">
        <v>37</v>
      </c>
      <c r="I3428" s="6">
        <v>1500000</v>
      </c>
      <c r="J3428" s="8" t="str">
        <f t="shared" si="319"/>
        <v>HIGH</v>
      </c>
      <c r="K3428" t="s">
        <v>29</v>
      </c>
      <c r="L3428" t="s">
        <v>59</v>
      </c>
      <c r="M3428" s="13">
        <v>2.4799999999999999E-2</v>
      </c>
      <c r="N3428" s="13">
        <v>2.48</v>
      </c>
      <c r="O3428">
        <v>710</v>
      </c>
      <c r="P3428">
        <v>714</v>
      </c>
      <c r="Q3428">
        <f t="shared" si="320"/>
        <v>712</v>
      </c>
      <c r="R3428" s="8" t="str">
        <f t="shared" si="321"/>
        <v>GOOD</v>
      </c>
      <c r="S3428">
        <f t="shared" si="318"/>
        <v>3</v>
      </c>
      <c r="T3428" s="8" t="str">
        <f t="shared" si="322"/>
        <v>LOW</v>
      </c>
      <c r="U3428" s="8" t="str">
        <f t="shared" si="323"/>
        <v>Strong Profile</v>
      </c>
    </row>
    <row r="3429" spans="1:21" x14ac:dyDescent="0.3">
      <c r="A3429">
        <v>63274308</v>
      </c>
      <c r="B3429" s="6">
        <v>11500</v>
      </c>
      <c r="C3429" t="s">
        <v>14</v>
      </c>
      <c r="D3429" s="4">
        <v>0.23989999999999997</v>
      </c>
      <c r="E3429" t="s">
        <v>41</v>
      </c>
      <c r="F3429" t="s">
        <v>42</v>
      </c>
      <c r="G3429" t="s">
        <v>36</v>
      </c>
      <c r="H3429" t="s">
        <v>37</v>
      </c>
      <c r="I3429" s="6">
        <v>36000</v>
      </c>
      <c r="J3429" s="8" t="str">
        <f t="shared" si="319"/>
        <v>LOW</v>
      </c>
      <c r="K3429" t="s">
        <v>48</v>
      </c>
      <c r="L3429" t="s">
        <v>25</v>
      </c>
      <c r="M3429" s="13">
        <v>3.9699999999999999E-2</v>
      </c>
      <c r="N3429" s="13">
        <v>3.9699999999999998</v>
      </c>
      <c r="O3429">
        <v>685</v>
      </c>
      <c r="P3429">
        <v>689</v>
      </c>
      <c r="Q3429">
        <f t="shared" si="320"/>
        <v>687</v>
      </c>
      <c r="R3429" s="8" t="str">
        <f t="shared" si="321"/>
        <v>FAIR</v>
      </c>
      <c r="S3429">
        <f t="shared" si="318"/>
        <v>1</v>
      </c>
      <c r="T3429" s="8" t="str">
        <f t="shared" si="322"/>
        <v>HIGH</v>
      </c>
      <c r="U3429" s="8" t="str">
        <f t="shared" si="323"/>
        <v>High DTI / Low Income / Low FICO</v>
      </c>
    </row>
    <row r="3430" spans="1:21" x14ac:dyDescent="0.3">
      <c r="A3430">
        <v>66036751</v>
      </c>
      <c r="B3430" s="6">
        <v>10000</v>
      </c>
      <c r="C3430" t="s">
        <v>14</v>
      </c>
      <c r="D3430" s="4">
        <v>0.1699</v>
      </c>
      <c r="E3430" t="s">
        <v>15</v>
      </c>
      <c r="F3430" t="s">
        <v>53</v>
      </c>
      <c r="G3430" t="s">
        <v>60</v>
      </c>
      <c r="H3430" t="s">
        <v>24</v>
      </c>
      <c r="I3430" s="6">
        <v>65000</v>
      </c>
      <c r="J3430" s="8" t="str">
        <f t="shared" si="319"/>
        <v>HIGH</v>
      </c>
      <c r="K3430" t="s">
        <v>48</v>
      </c>
      <c r="L3430" t="s">
        <v>20</v>
      </c>
      <c r="M3430" s="13">
        <v>0.15679999999999999</v>
      </c>
      <c r="N3430" s="13">
        <v>15.68</v>
      </c>
      <c r="O3430">
        <v>660</v>
      </c>
      <c r="P3430">
        <v>664</v>
      </c>
      <c r="Q3430">
        <f t="shared" si="320"/>
        <v>662</v>
      </c>
      <c r="R3430" s="8" t="str">
        <f t="shared" si="321"/>
        <v>FAIR</v>
      </c>
      <c r="S3430">
        <f t="shared" si="318"/>
        <v>2</v>
      </c>
      <c r="T3430" s="8" t="str">
        <f t="shared" si="322"/>
        <v>MEDIUM</v>
      </c>
      <c r="U3430" s="8" t="str">
        <f t="shared" si="323"/>
        <v>Moderate DTI/Income/FICO</v>
      </c>
    </row>
    <row r="3431" spans="1:21" x14ac:dyDescent="0.3">
      <c r="A3431">
        <v>63399959</v>
      </c>
      <c r="B3431" s="6">
        <v>8600</v>
      </c>
      <c r="C3431" t="s">
        <v>26</v>
      </c>
      <c r="D3431" s="4">
        <v>0.15609999999999999</v>
      </c>
      <c r="E3431" t="s">
        <v>15</v>
      </c>
      <c r="F3431" t="s">
        <v>27</v>
      </c>
      <c r="G3431" t="s">
        <v>36</v>
      </c>
      <c r="H3431" t="s">
        <v>24</v>
      </c>
      <c r="I3431" s="6">
        <v>23920</v>
      </c>
      <c r="J3431" s="8" t="str">
        <f t="shared" si="319"/>
        <v>LOW</v>
      </c>
      <c r="K3431" t="s">
        <v>29</v>
      </c>
      <c r="L3431" t="s">
        <v>20</v>
      </c>
      <c r="M3431" s="13">
        <v>0.18379999999999999</v>
      </c>
      <c r="N3431" s="13">
        <v>18.38</v>
      </c>
      <c r="O3431">
        <v>685</v>
      </c>
      <c r="P3431">
        <v>689</v>
      </c>
      <c r="Q3431">
        <f t="shared" si="320"/>
        <v>687</v>
      </c>
      <c r="R3431" s="8" t="str">
        <f t="shared" si="321"/>
        <v>FAIR</v>
      </c>
      <c r="S3431">
        <f t="shared" si="318"/>
        <v>1</v>
      </c>
      <c r="T3431" s="8" t="str">
        <f t="shared" si="322"/>
        <v>HIGH</v>
      </c>
      <c r="U3431" s="8" t="str">
        <f t="shared" si="323"/>
        <v>High DTI / Low Income / Low FICO</v>
      </c>
    </row>
    <row r="3432" spans="1:21" x14ac:dyDescent="0.3">
      <c r="A3432">
        <v>62315730</v>
      </c>
      <c r="B3432" s="6">
        <v>7000</v>
      </c>
      <c r="C3432" t="s">
        <v>26</v>
      </c>
      <c r="D3432" s="4">
        <v>0.1153</v>
      </c>
      <c r="E3432" t="s">
        <v>34</v>
      </c>
      <c r="F3432" t="s">
        <v>54</v>
      </c>
      <c r="G3432" t="s">
        <v>72</v>
      </c>
      <c r="H3432" t="s">
        <v>24</v>
      </c>
      <c r="I3432" s="6">
        <v>52000</v>
      </c>
      <c r="J3432" s="8" t="str">
        <f t="shared" si="319"/>
        <v>MEDIUM</v>
      </c>
      <c r="K3432" t="s">
        <v>29</v>
      </c>
      <c r="L3432" t="s">
        <v>20</v>
      </c>
      <c r="M3432" s="13">
        <v>0.20100000000000001</v>
      </c>
      <c r="N3432" s="13">
        <v>20.100000000000001</v>
      </c>
      <c r="O3432">
        <v>660</v>
      </c>
      <c r="P3432">
        <v>664</v>
      </c>
      <c r="Q3432">
        <f t="shared" si="320"/>
        <v>662</v>
      </c>
      <c r="R3432" s="8" t="str">
        <f t="shared" si="321"/>
        <v>FAIR</v>
      </c>
      <c r="S3432">
        <f t="shared" si="318"/>
        <v>1</v>
      </c>
      <c r="T3432" s="8" t="str">
        <f t="shared" si="322"/>
        <v>HIGH</v>
      </c>
      <c r="U3432" s="8" t="str">
        <f t="shared" si="323"/>
        <v>High DTI / Low Income / Low FICO</v>
      </c>
    </row>
    <row r="3433" spans="1:21" x14ac:dyDescent="0.3">
      <c r="A3433">
        <v>63498723</v>
      </c>
      <c r="B3433" s="6">
        <v>10000</v>
      </c>
      <c r="C3433" t="s">
        <v>26</v>
      </c>
      <c r="D3433" s="4">
        <v>0.1153</v>
      </c>
      <c r="E3433" t="s">
        <v>34</v>
      </c>
      <c r="F3433" t="s">
        <v>54</v>
      </c>
      <c r="G3433" t="s">
        <v>17</v>
      </c>
      <c r="H3433" t="s">
        <v>37</v>
      </c>
      <c r="I3433" s="6">
        <v>84000</v>
      </c>
      <c r="J3433" s="8" t="str">
        <f t="shared" si="319"/>
        <v>HIGH</v>
      </c>
      <c r="K3433" t="s">
        <v>29</v>
      </c>
      <c r="L3433" t="s">
        <v>25</v>
      </c>
      <c r="M3433" s="13">
        <v>0.2223</v>
      </c>
      <c r="N3433" s="13">
        <v>22.23</v>
      </c>
      <c r="O3433">
        <v>685</v>
      </c>
      <c r="P3433">
        <v>689</v>
      </c>
      <c r="Q3433">
        <f t="shared" si="320"/>
        <v>687</v>
      </c>
      <c r="R3433" s="8" t="str">
        <f t="shared" si="321"/>
        <v>FAIR</v>
      </c>
      <c r="S3433">
        <f t="shared" si="318"/>
        <v>1</v>
      </c>
      <c r="T3433" s="8" t="str">
        <f t="shared" si="322"/>
        <v>HIGH</v>
      </c>
      <c r="U3433" s="8" t="str">
        <f t="shared" si="323"/>
        <v>High DTI / Low Income / Low FICO</v>
      </c>
    </row>
    <row r="3434" spans="1:21" x14ac:dyDescent="0.3">
      <c r="A3434">
        <v>65603846</v>
      </c>
      <c r="B3434" s="6">
        <v>24000</v>
      </c>
      <c r="C3434" t="s">
        <v>26</v>
      </c>
      <c r="D3434" s="4">
        <v>0.12590000000000001</v>
      </c>
      <c r="E3434" t="s">
        <v>21</v>
      </c>
      <c r="F3434" t="s">
        <v>22</v>
      </c>
      <c r="G3434" t="s">
        <v>28</v>
      </c>
      <c r="H3434" t="s">
        <v>24</v>
      </c>
      <c r="I3434" s="6">
        <v>155000</v>
      </c>
      <c r="J3434" s="8" t="str">
        <f t="shared" si="319"/>
        <v>HIGH</v>
      </c>
      <c r="K3434" t="s">
        <v>29</v>
      </c>
      <c r="L3434" t="s">
        <v>20</v>
      </c>
      <c r="M3434" s="13">
        <v>0.1535</v>
      </c>
      <c r="N3434" s="13">
        <v>15.35</v>
      </c>
      <c r="O3434">
        <v>660</v>
      </c>
      <c r="P3434">
        <v>664</v>
      </c>
      <c r="Q3434">
        <f t="shared" si="320"/>
        <v>662</v>
      </c>
      <c r="R3434" s="8" t="str">
        <f t="shared" si="321"/>
        <v>FAIR</v>
      </c>
      <c r="S3434">
        <f t="shared" si="318"/>
        <v>2</v>
      </c>
      <c r="T3434" s="8" t="str">
        <f t="shared" si="322"/>
        <v>MEDIUM</v>
      </c>
      <c r="U3434" s="8" t="str">
        <f t="shared" si="323"/>
        <v>Moderate DTI/Income/FICO</v>
      </c>
    </row>
    <row r="3435" spans="1:21" x14ac:dyDescent="0.3">
      <c r="A3435">
        <v>65814720</v>
      </c>
      <c r="B3435" s="6">
        <v>12400</v>
      </c>
      <c r="C3435" t="s">
        <v>26</v>
      </c>
      <c r="D3435" s="4">
        <v>0.12590000000000001</v>
      </c>
      <c r="E3435" t="s">
        <v>21</v>
      </c>
      <c r="F3435" t="s">
        <v>22</v>
      </c>
      <c r="G3435" t="s">
        <v>33</v>
      </c>
      <c r="H3435" t="s">
        <v>24</v>
      </c>
      <c r="I3435" s="6">
        <v>62000</v>
      </c>
      <c r="J3435" s="8" t="str">
        <f t="shared" si="319"/>
        <v>HIGH</v>
      </c>
      <c r="K3435" t="s">
        <v>29</v>
      </c>
      <c r="L3435" t="s">
        <v>25</v>
      </c>
      <c r="M3435" s="13">
        <v>0.35850000000000004</v>
      </c>
      <c r="N3435" s="13">
        <v>35.85</v>
      </c>
      <c r="O3435">
        <v>675</v>
      </c>
      <c r="P3435">
        <v>679</v>
      </c>
      <c r="Q3435">
        <f t="shared" si="320"/>
        <v>677</v>
      </c>
      <c r="R3435" s="8" t="str">
        <f t="shared" si="321"/>
        <v>FAIR</v>
      </c>
      <c r="S3435">
        <f t="shared" si="318"/>
        <v>1</v>
      </c>
      <c r="T3435" s="8" t="str">
        <f t="shared" si="322"/>
        <v>HIGH</v>
      </c>
      <c r="U3435" s="8" t="str">
        <f t="shared" si="323"/>
        <v>High DTI / Low Income / Low FICO</v>
      </c>
    </row>
    <row r="3436" spans="1:21" x14ac:dyDescent="0.3">
      <c r="A3436">
        <v>66514293</v>
      </c>
      <c r="B3436" s="6">
        <v>19200</v>
      </c>
      <c r="C3436" t="s">
        <v>14</v>
      </c>
      <c r="D3436" s="4">
        <v>0.15410000000000001</v>
      </c>
      <c r="E3436" t="s">
        <v>15</v>
      </c>
      <c r="F3436" t="s">
        <v>27</v>
      </c>
      <c r="H3436" t="s">
        <v>37</v>
      </c>
      <c r="I3436" s="6">
        <v>48000</v>
      </c>
      <c r="J3436" s="8" t="str">
        <f t="shared" si="319"/>
        <v>MEDIUM</v>
      </c>
      <c r="K3436" t="s">
        <v>74</v>
      </c>
      <c r="L3436" t="s">
        <v>20</v>
      </c>
      <c r="M3436" s="13">
        <v>0.2893</v>
      </c>
      <c r="N3436" s="13">
        <v>28.93</v>
      </c>
      <c r="O3436">
        <v>665</v>
      </c>
      <c r="P3436">
        <v>669</v>
      </c>
      <c r="Q3436">
        <f t="shared" si="320"/>
        <v>667</v>
      </c>
      <c r="R3436" s="8" t="str">
        <f t="shared" si="321"/>
        <v>FAIR</v>
      </c>
      <c r="S3436">
        <f t="shared" si="318"/>
        <v>1</v>
      </c>
      <c r="T3436" s="8" t="str">
        <f t="shared" si="322"/>
        <v>HIGH</v>
      </c>
      <c r="U3436" s="8" t="str">
        <f t="shared" si="323"/>
        <v>High DTI / Low Income / Low FICO</v>
      </c>
    </row>
    <row r="3437" spans="1:21" x14ac:dyDescent="0.3">
      <c r="A3437">
        <v>68302547</v>
      </c>
      <c r="B3437" s="6">
        <v>20000</v>
      </c>
      <c r="C3437" t="s">
        <v>26</v>
      </c>
      <c r="D3437" s="4">
        <v>0.1399</v>
      </c>
      <c r="E3437" t="s">
        <v>21</v>
      </c>
      <c r="F3437" t="s">
        <v>30</v>
      </c>
      <c r="G3437" t="s">
        <v>33</v>
      </c>
      <c r="H3437" t="s">
        <v>24</v>
      </c>
      <c r="I3437" s="6">
        <v>81000</v>
      </c>
      <c r="J3437" s="8" t="str">
        <f t="shared" si="319"/>
        <v>HIGH</v>
      </c>
      <c r="K3437" t="s">
        <v>29</v>
      </c>
      <c r="L3437" t="s">
        <v>31</v>
      </c>
      <c r="M3437" s="13">
        <v>0.34549999999999997</v>
      </c>
      <c r="N3437" s="13">
        <v>34.549999999999997</v>
      </c>
      <c r="O3437">
        <v>685</v>
      </c>
      <c r="P3437">
        <v>689</v>
      </c>
      <c r="Q3437">
        <f t="shared" si="320"/>
        <v>687</v>
      </c>
      <c r="R3437" s="8" t="str">
        <f t="shared" si="321"/>
        <v>FAIR</v>
      </c>
      <c r="S3437">
        <f t="shared" si="318"/>
        <v>1</v>
      </c>
      <c r="T3437" s="8" t="str">
        <f t="shared" si="322"/>
        <v>HIGH</v>
      </c>
      <c r="U3437" s="8" t="str">
        <f t="shared" si="323"/>
        <v>High DTI / Low Income / Low FICO</v>
      </c>
    </row>
    <row r="3438" spans="1:21" x14ac:dyDescent="0.3">
      <c r="A3438">
        <v>62944384</v>
      </c>
      <c r="B3438" s="6">
        <v>3000</v>
      </c>
      <c r="C3438" t="s">
        <v>26</v>
      </c>
      <c r="D3438" s="4">
        <v>0.1229</v>
      </c>
      <c r="E3438" t="s">
        <v>21</v>
      </c>
      <c r="F3438" t="s">
        <v>40</v>
      </c>
      <c r="G3438" t="s">
        <v>50</v>
      </c>
      <c r="H3438" t="s">
        <v>24</v>
      </c>
      <c r="I3438" s="6">
        <v>59000</v>
      </c>
      <c r="J3438" s="8" t="str">
        <f t="shared" si="319"/>
        <v>MEDIUM</v>
      </c>
      <c r="K3438" t="s">
        <v>29</v>
      </c>
      <c r="L3438" t="s">
        <v>20</v>
      </c>
      <c r="M3438" s="13">
        <v>0.23449999999999999</v>
      </c>
      <c r="N3438" s="13">
        <v>23.45</v>
      </c>
      <c r="O3438">
        <v>720</v>
      </c>
      <c r="P3438">
        <v>724</v>
      </c>
      <c r="Q3438">
        <f t="shared" si="320"/>
        <v>722</v>
      </c>
      <c r="R3438" s="8" t="str">
        <f t="shared" si="321"/>
        <v>GOOD</v>
      </c>
      <c r="S3438">
        <f t="shared" si="318"/>
        <v>1</v>
      </c>
      <c r="T3438" s="8" t="str">
        <f t="shared" si="322"/>
        <v>HIGH</v>
      </c>
      <c r="U3438" s="8" t="str">
        <f t="shared" si="323"/>
        <v>High DTI / Low Income / Low FICO</v>
      </c>
    </row>
    <row r="3439" spans="1:21" x14ac:dyDescent="0.3">
      <c r="A3439">
        <v>61128233</v>
      </c>
      <c r="B3439" s="6">
        <v>14000</v>
      </c>
      <c r="C3439" t="s">
        <v>26</v>
      </c>
      <c r="D3439" s="4">
        <v>8.1799999999999998E-2</v>
      </c>
      <c r="E3439" t="s">
        <v>34</v>
      </c>
      <c r="F3439" t="s">
        <v>35</v>
      </c>
      <c r="G3439" t="s">
        <v>33</v>
      </c>
      <c r="H3439" t="s">
        <v>24</v>
      </c>
      <c r="I3439" s="6">
        <v>52000</v>
      </c>
      <c r="J3439" s="8" t="str">
        <f t="shared" si="319"/>
        <v>MEDIUM</v>
      </c>
      <c r="K3439" t="s">
        <v>29</v>
      </c>
      <c r="L3439" t="s">
        <v>20</v>
      </c>
      <c r="M3439" s="13">
        <v>0.1108</v>
      </c>
      <c r="N3439" s="13">
        <v>11.08</v>
      </c>
      <c r="O3439">
        <v>700</v>
      </c>
      <c r="P3439">
        <v>704</v>
      </c>
      <c r="Q3439">
        <f t="shared" si="320"/>
        <v>702</v>
      </c>
      <c r="R3439" s="8" t="str">
        <f t="shared" si="321"/>
        <v>GOOD</v>
      </c>
      <c r="S3439">
        <f t="shared" si="318"/>
        <v>2</v>
      </c>
      <c r="T3439" s="8" t="str">
        <f t="shared" si="322"/>
        <v>MEDIUM</v>
      </c>
      <c r="U3439" s="8" t="str">
        <f t="shared" si="323"/>
        <v>Moderate DTI/Income/FICO</v>
      </c>
    </row>
    <row r="3440" spans="1:21" x14ac:dyDescent="0.3">
      <c r="A3440">
        <v>62714823</v>
      </c>
      <c r="B3440" s="6">
        <v>25000</v>
      </c>
      <c r="C3440" t="s">
        <v>26</v>
      </c>
      <c r="D3440" s="4">
        <v>6.8900000000000003E-2</v>
      </c>
      <c r="E3440" t="s">
        <v>45</v>
      </c>
      <c r="F3440" t="s">
        <v>46</v>
      </c>
      <c r="G3440" t="s">
        <v>33</v>
      </c>
      <c r="H3440" t="s">
        <v>24</v>
      </c>
      <c r="I3440" s="6">
        <v>117458</v>
      </c>
      <c r="J3440" s="8" t="str">
        <f t="shared" si="319"/>
        <v>HIGH</v>
      </c>
      <c r="K3440" t="s">
        <v>29</v>
      </c>
      <c r="L3440" t="s">
        <v>25</v>
      </c>
      <c r="M3440" s="13">
        <v>0.20329999999999998</v>
      </c>
      <c r="N3440" s="13">
        <v>20.329999999999998</v>
      </c>
      <c r="O3440">
        <v>730</v>
      </c>
      <c r="P3440">
        <v>734</v>
      </c>
      <c r="Q3440">
        <f t="shared" si="320"/>
        <v>732</v>
      </c>
      <c r="R3440" s="8" t="str">
        <f t="shared" si="321"/>
        <v>GOOD</v>
      </c>
      <c r="S3440">
        <f t="shared" si="318"/>
        <v>1</v>
      </c>
      <c r="T3440" s="8" t="str">
        <f t="shared" si="322"/>
        <v>HIGH</v>
      </c>
      <c r="U3440" s="8" t="str">
        <f t="shared" si="323"/>
        <v>High DTI / Low Income / Low FICO</v>
      </c>
    </row>
    <row r="3441" spans="1:21" x14ac:dyDescent="0.3">
      <c r="A3441">
        <v>63773676</v>
      </c>
      <c r="B3441" s="6">
        <v>32000</v>
      </c>
      <c r="C3441" t="s">
        <v>14</v>
      </c>
      <c r="D3441" s="4">
        <v>0.12590000000000001</v>
      </c>
      <c r="E3441" t="s">
        <v>21</v>
      </c>
      <c r="F3441" t="s">
        <v>22</v>
      </c>
      <c r="G3441" t="s">
        <v>33</v>
      </c>
      <c r="H3441" t="s">
        <v>24</v>
      </c>
      <c r="I3441" s="6">
        <v>144000</v>
      </c>
      <c r="J3441" s="8" t="str">
        <f t="shared" si="319"/>
        <v>HIGH</v>
      </c>
      <c r="K3441" t="s">
        <v>29</v>
      </c>
      <c r="L3441" t="s">
        <v>20</v>
      </c>
      <c r="M3441" s="13">
        <v>0.18870000000000001</v>
      </c>
      <c r="N3441" s="13">
        <v>18.87</v>
      </c>
      <c r="O3441">
        <v>710</v>
      </c>
      <c r="P3441">
        <v>714</v>
      </c>
      <c r="Q3441">
        <f t="shared" si="320"/>
        <v>712</v>
      </c>
      <c r="R3441" s="8" t="str">
        <f t="shared" si="321"/>
        <v>GOOD</v>
      </c>
      <c r="S3441">
        <f t="shared" si="318"/>
        <v>2</v>
      </c>
      <c r="T3441" s="8" t="str">
        <f t="shared" si="322"/>
        <v>MEDIUM</v>
      </c>
      <c r="U3441" s="8" t="str">
        <f t="shared" si="323"/>
        <v>Moderate DTI/Income/FICO</v>
      </c>
    </row>
    <row r="3442" spans="1:21" x14ac:dyDescent="0.3">
      <c r="A3442">
        <v>66572863</v>
      </c>
      <c r="B3442" s="6">
        <v>10000</v>
      </c>
      <c r="C3442" t="s">
        <v>26</v>
      </c>
      <c r="D3442" s="4">
        <v>6.2400000000000004E-2</v>
      </c>
      <c r="E3442" t="s">
        <v>45</v>
      </c>
      <c r="F3442" t="s">
        <v>62</v>
      </c>
      <c r="G3442" t="s">
        <v>33</v>
      </c>
      <c r="H3442" t="s">
        <v>24</v>
      </c>
      <c r="I3442" s="6">
        <v>68500</v>
      </c>
      <c r="J3442" s="8" t="str">
        <f t="shared" si="319"/>
        <v>HIGH</v>
      </c>
      <c r="K3442" t="s">
        <v>29</v>
      </c>
      <c r="L3442" t="s">
        <v>31</v>
      </c>
      <c r="M3442" s="13">
        <v>0.19829999999999998</v>
      </c>
      <c r="N3442" s="13">
        <v>19.829999999999998</v>
      </c>
      <c r="O3442">
        <v>770</v>
      </c>
      <c r="P3442">
        <v>774</v>
      </c>
      <c r="Q3442">
        <f t="shared" si="320"/>
        <v>772</v>
      </c>
      <c r="R3442" s="8" t="str">
        <f t="shared" si="321"/>
        <v>GOOD</v>
      </c>
      <c r="S3442">
        <f t="shared" si="318"/>
        <v>2</v>
      </c>
      <c r="T3442" s="8" t="str">
        <f t="shared" si="322"/>
        <v>MEDIUM</v>
      </c>
      <c r="U3442" s="8" t="str">
        <f t="shared" si="323"/>
        <v>Moderate DTI/Income/FICO</v>
      </c>
    </row>
    <row r="3443" spans="1:21" x14ac:dyDescent="0.3">
      <c r="A3443">
        <v>65424513</v>
      </c>
      <c r="B3443" s="6">
        <v>30000</v>
      </c>
      <c r="C3443" t="s">
        <v>14</v>
      </c>
      <c r="D3443" s="4">
        <v>0.1757</v>
      </c>
      <c r="E3443" t="s">
        <v>15</v>
      </c>
      <c r="F3443" t="s">
        <v>52</v>
      </c>
      <c r="G3443" t="s">
        <v>47</v>
      </c>
      <c r="H3443" t="s">
        <v>24</v>
      </c>
      <c r="I3443" s="6">
        <v>88000</v>
      </c>
      <c r="J3443" s="8" t="str">
        <f t="shared" si="319"/>
        <v>HIGH</v>
      </c>
      <c r="K3443" t="s">
        <v>79</v>
      </c>
      <c r="L3443" t="s">
        <v>25</v>
      </c>
      <c r="M3443" s="13">
        <v>0.26919999999999999</v>
      </c>
      <c r="N3443" s="13">
        <v>26.919999999999998</v>
      </c>
      <c r="O3443">
        <v>705</v>
      </c>
      <c r="P3443">
        <v>709</v>
      </c>
      <c r="Q3443">
        <f t="shared" si="320"/>
        <v>707</v>
      </c>
      <c r="R3443" s="8" t="str">
        <f t="shared" si="321"/>
        <v>GOOD</v>
      </c>
      <c r="S3443">
        <f t="shared" si="318"/>
        <v>1</v>
      </c>
      <c r="T3443" s="8" t="str">
        <f t="shared" si="322"/>
        <v>HIGH</v>
      </c>
      <c r="U3443" s="8" t="str">
        <f t="shared" si="323"/>
        <v>High DTI / Low Income / Low FICO</v>
      </c>
    </row>
    <row r="3444" spans="1:21" x14ac:dyDescent="0.3">
      <c r="A3444">
        <v>63218833</v>
      </c>
      <c r="B3444" s="6">
        <v>15000</v>
      </c>
      <c r="C3444" t="s">
        <v>26</v>
      </c>
      <c r="D3444" s="4">
        <v>0.1099</v>
      </c>
      <c r="E3444" t="s">
        <v>34</v>
      </c>
      <c r="F3444" t="s">
        <v>49</v>
      </c>
      <c r="G3444" t="s">
        <v>33</v>
      </c>
      <c r="H3444" t="s">
        <v>24</v>
      </c>
      <c r="I3444" s="6">
        <v>64700</v>
      </c>
      <c r="J3444" s="8" t="str">
        <f t="shared" si="319"/>
        <v>HIGH</v>
      </c>
      <c r="K3444" t="s">
        <v>29</v>
      </c>
      <c r="L3444" t="s">
        <v>25</v>
      </c>
      <c r="M3444" s="13">
        <v>0.17449999999999999</v>
      </c>
      <c r="N3444" s="13">
        <v>17.45</v>
      </c>
      <c r="O3444">
        <v>720</v>
      </c>
      <c r="P3444">
        <v>724</v>
      </c>
      <c r="Q3444">
        <f t="shared" si="320"/>
        <v>722</v>
      </c>
      <c r="R3444" s="8" t="str">
        <f t="shared" si="321"/>
        <v>GOOD</v>
      </c>
      <c r="S3444">
        <f t="shared" si="318"/>
        <v>2</v>
      </c>
      <c r="T3444" s="8" t="str">
        <f t="shared" si="322"/>
        <v>MEDIUM</v>
      </c>
      <c r="U3444" s="8" t="str">
        <f t="shared" si="323"/>
        <v>Moderate DTI/Income/FICO</v>
      </c>
    </row>
    <row r="3445" spans="1:21" x14ac:dyDescent="0.3">
      <c r="A3445">
        <v>64978080</v>
      </c>
      <c r="B3445" s="6">
        <v>22000</v>
      </c>
      <c r="C3445" t="s">
        <v>14</v>
      </c>
      <c r="D3445" s="4">
        <v>8.1799999999999998E-2</v>
      </c>
      <c r="E3445" t="s">
        <v>34</v>
      </c>
      <c r="F3445" t="s">
        <v>35</v>
      </c>
      <c r="G3445" t="s">
        <v>39</v>
      </c>
      <c r="H3445" t="s">
        <v>24</v>
      </c>
      <c r="I3445" s="6">
        <v>70000</v>
      </c>
      <c r="J3445" s="8" t="str">
        <f t="shared" si="319"/>
        <v>HIGH</v>
      </c>
      <c r="K3445" t="s">
        <v>19</v>
      </c>
      <c r="L3445" t="s">
        <v>25</v>
      </c>
      <c r="M3445" s="13">
        <v>0.30010000000000003</v>
      </c>
      <c r="N3445" s="13">
        <v>30.010000000000005</v>
      </c>
      <c r="O3445">
        <v>745</v>
      </c>
      <c r="P3445">
        <v>749</v>
      </c>
      <c r="Q3445">
        <f t="shared" si="320"/>
        <v>747</v>
      </c>
      <c r="R3445" s="8" t="str">
        <f t="shared" si="321"/>
        <v>GOOD</v>
      </c>
      <c r="S3445">
        <f t="shared" si="318"/>
        <v>1</v>
      </c>
      <c r="T3445" s="8" t="str">
        <f t="shared" si="322"/>
        <v>HIGH</v>
      </c>
      <c r="U3445" s="8" t="str">
        <f t="shared" si="323"/>
        <v>High DTI / Low Income / Low FICO</v>
      </c>
    </row>
    <row r="3446" spans="1:21" x14ac:dyDescent="0.3">
      <c r="A3446">
        <v>63329993</v>
      </c>
      <c r="B3446" s="6">
        <v>20000</v>
      </c>
      <c r="C3446" t="s">
        <v>14</v>
      </c>
      <c r="D3446" s="4">
        <v>0.12689999999999999</v>
      </c>
      <c r="E3446" t="s">
        <v>21</v>
      </c>
      <c r="F3446" t="s">
        <v>22</v>
      </c>
      <c r="G3446" t="s">
        <v>33</v>
      </c>
      <c r="H3446" t="s">
        <v>37</v>
      </c>
      <c r="I3446" s="6">
        <v>130000</v>
      </c>
      <c r="J3446" s="8" t="str">
        <f t="shared" si="319"/>
        <v>HIGH</v>
      </c>
      <c r="K3446" t="s">
        <v>19</v>
      </c>
      <c r="L3446" t="s">
        <v>20</v>
      </c>
      <c r="M3446" s="13">
        <v>0.1565</v>
      </c>
      <c r="N3446" s="13">
        <v>15.65</v>
      </c>
      <c r="O3446">
        <v>660</v>
      </c>
      <c r="P3446">
        <v>664</v>
      </c>
      <c r="Q3446">
        <f t="shared" si="320"/>
        <v>662</v>
      </c>
      <c r="R3446" s="8" t="str">
        <f t="shared" si="321"/>
        <v>FAIR</v>
      </c>
      <c r="S3446">
        <f t="shared" si="318"/>
        <v>2</v>
      </c>
      <c r="T3446" s="8" t="str">
        <f t="shared" si="322"/>
        <v>MEDIUM</v>
      </c>
      <c r="U3446" s="8" t="str">
        <f t="shared" si="323"/>
        <v>Moderate DTI/Income/FICO</v>
      </c>
    </row>
    <row r="3447" spans="1:21" x14ac:dyDescent="0.3">
      <c r="A3447">
        <v>63216273</v>
      </c>
      <c r="B3447" s="6">
        <v>6025</v>
      </c>
      <c r="C3447" t="s">
        <v>26</v>
      </c>
      <c r="D3447" s="4">
        <v>0.16550000000000001</v>
      </c>
      <c r="E3447" t="s">
        <v>15</v>
      </c>
      <c r="F3447" t="s">
        <v>16</v>
      </c>
      <c r="H3447" t="s">
        <v>24</v>
      </c>
      <c r="I3447" s="6">
        <v>27840</v>
      </c>
      <c r="J3447" s="8" t="str">
        <f t="shared" si="319"/>
        <v>LOW</v>
      </c>
      <c r="K3447" t="s">
        <v>29</v>
      </c>
      <c r="L3447" t="s">
        <v>59</v>
      </c>
      <c r="M3447" s="13">
        <v>0.13919999999999999</v>
      </c>
      <c r="N3447" s="13">
        <v>13.919999999999998</v>
      </c>
      <c r="O3447">
        <v>710</v>
      </c>
      <c r="P3447">
        <v>714</v>
      </c>
      <c r="Q3447">
        <f t="shared" si="320"/>
        <v>712</v>
      </c>
      <c r="R3447" s="8" t="str">
        <f t="shared" si="321"/>
        <v>GOOD</v>
      </c>
      <c r="S3447">
        <f t="shared" si="318"/>
        <v>1</v>
      </c>
      <c r="T3447" s="8" t="str">
        <f t="shared" si="322"/>
        <v>HIGH</v>
      </c>
      <c r="U3447" s="8" t="str">
        <f t="shared" si="323"/>
        <v>High DTI / Low Income / Low FICO</v>
      </c>
    </row>
    <row r="3448" spans="1:21" x14ac:dyDescent="0.3">
      <c r="A3448">
        <v>63154799</v>
      </c>
      <c r="B3448" s="6">
        <v>26000</v>
      </c>
      <c r="C3448" t="s">
        <v>14</v>
      </c>
      <c r="D3448" s="4">
        <v>0.1333</v>
      </c>
      <c r="E3448" t="s">
        <v>21</v>
      </c>
      <c r="F3448" t="s">
        <v>32</v>
      </c>
      <c r="G3448" t="s">
        <v>36</v>
      </c>
      <c r="H3448" t="s">
        <v>37</v>
      </c>
      <c r="I3448" s="6">
        <v>76000</v>
      </c>
      <c r="J3448" s="8" t="str">
        <f t="shared" si="319"/>
        <v>HIGH</v>
      </c>
      <c r="K3448" t="s">
        <v>48</v>
      </c>
      <c r="L3448" t="s">
        <v>38</v>
      </c>
      <c r="M3448" s="13">
        <v>0.15140000000000001</v>
      </c>
      <c r="N3448" s="13">
        <v>15.14</v>
      </c>
      <c r="O3448">
        <v>745</v>
      </c>
      <c r="P3448">
        <v>749</v>
      </c>
      <c r="Q3448">
        <f t="shared" si="320"/>
        <v>747</v>
      </c>
      <c r="R3448" s="8" t="str">
        <f t="shared" si="321"/>
        <v>GOOD</v>
      </c>
      <c r="S3448">
        <f t="shared" si="318"/>
        <v>2</v>
      </c>
      <c r="T3448" s="8" t="str">
        <f t="shared" si="322"/>
        <v>MEDIUM</v>
      </c>
      <c r="U3448" s="8" t="str">
        <f t="shared" si="323"/>
        <v>Moderate DTI/Income/FICO</v>
      </c>
    </row>
    <row r="3449" spans="1:21" x14ac:dyDescent="0.3">
      <c r="A3449">
        <v>60774270</v>
      </c>
      <c r="B3449" s="6">
        <v>7000</v>
      </c>
      <c r="C3449" t="s">
        <v>26</v>
      </c>
      <c r="D3449" s="4">
        <v>7.2599999999999998E-2</v>
      </c>
      <c r="E3449" t="s">
        <v>45</v>
      </c>
      <c r="F3449" t="s">
        <v>61</v>
      </c>
      <c r="G3449" t="s">
        <v>33</v>
      </c>
      <c r="H3449" t="s">
        <v>18</v>
      </c>
      <c r="I3449" s="6">
        <v>36000</v>
      </c>
      <c r="J3449" s="8" t="str">
        <f t="shared" si="319"/>
        <v>LOW</v>
      </c>
      <c r="K3449" t="s">
        <v>29</v>
      </c>
      <c r="L3449" t="s">
        <v>25</v>
      </c>
      <c r="M3449" s="13">
        <v>0.2893</v>
      </c>
      <c r="N3449" s="13">
        <v>28.93</v>
      </c>
      <c r="O3449">
        <v>715</v>
      </c>
      <c r="P3449">
        <v>719</v>
      </c>
      <c r="Q3449">
        <f t="shared" si="320"/>
        <v>717</v>
      </c>
      <c r="R3449" s="8" t="str">
        <f t="shared" si="321"/>
        <v>GOOD</v>
      </c>
      <c r="S3449">
        <f t="shared" si="318"/>
        <v>1</v>
      </c>
      <c r="T3449" s="8" t="str">
        <f t="shared" si="322"/>
        <v>HIGH</v>
      </c>
      <c r="U3449" s="8" t="str">
        <f t="shared" si="323"/>
        <v>High DTI / Low Income / Low FICO</v>
      </c>
    </row>
    <row r="3450" spans="1:21" x14ac:dyDescent="0.3">
      <c r="A3450">
        <v>64078514</v>
      </c>
      <c r="B3450" s="6">
        <v>20000</v>
      </c>
      <c r="C3450" t="s">
        <v>14</v>
      </c>
      <c r="D3450" s="4">
        <v>0.15410000000000001</v>
      </c>
      <c r="E3450" t="s">
        <v>15</v>
      </c>
      <c r="F3450" t="s">
        <v>27</v>
      </c>
      <c r="G3450" t="s">
        <v>33</v>
      </c>
      <c r="H3450" t="s">
        <v>18</v>
      </c>
      <c r="I3450" s="6">
        <v>125000</v>
      </c>
      <c r="J3450" s="8" t="str">
        <f t="shared" si="319"/>
        <v>HIGH</v>
      </c>
      <c r="K3450" t="s">
        <v>19</v>
      </c>
      <c r="L3450" t="s">
        <v>25</v>
      </c>
      <c r="M3450" s="13">
        <v>0.1082</v>
      </c>
      <c r="N3450" s="13">
        <v>10.82</v>
      </c>
      <c r="O3450">
        <v>675</v>
      </c>
      <c r="P3450">
        <v>679</v>
      </c>
      <c r="Q3450">
        <f t="shared" si="320"/>
        <v>677</v>
      </c>
      <c r="R3450" s="8" t="str">
        <f t="shared" si="321"/>
        <v>FAIR</v>
      </c>
      <c r="S3450">
        <f t="shared" si="318"/>
        <v>2</v>
      </c>
      <c r="T3450" s="8" t="str">
        <f t="shared" si="322"/>
        <v>MEDIUM</v>
      </c>
      <c r="U3450" s="8" t="str">
        <f t="shared" si="323"/>
        <v>Moderate DTI/Income/FICO</v>
      </c>
    </row>
    <row r="3451" spans="1:21" x14ac:dyDescent="0.3">
      <c r="A3451">
        <v>66545299</v>
      </c>
      <c r="B3451" s="6">
        <v>5000</v>
      </c>
      <c r="C3451" t="s">
        <v>26</v>
      </c>
      <c r="D3451" s="4">
        <v>0.1318</v>
      </c>
      <c r="E3451" t="s">
        <v>21</v>
      </c>
      <c r="F3451" t="s">
        <v>32</v>
      </c>
      <c r="G3451" t="s">
        <v>33</v>
      </c>
      <c r="H3451" t="s">
        <v>18</v>
      </c>
      <c r="I3451" s="6">
        <v>56000</v>
      </c>
      <c r="J3451" s="8" t="str">
        <f t="shared" si="319"/>
        <v>MEDIUM</v>
      </c>
      <c r="K3451" t="s">
        <v>48</v>
      </c>
      <c r="L3451" t="s">
        <v>31</v>
      </c>
      <c r="M3451" s="13">
        <v>0.21579999999999999</v>
      </c>
      <c r="N3451" s="13">
        <v>21.58</v>
      </c>
      <c r="O3451">
        <v>670</v>
      </c>
      <c r="P3451">
        <v>674</v>
      </c>
      <c r="Q3451">
        <f t="shared" si="320"/>
        <v>672</v>
      </c>
      <c r="R3451" s="8" t="str">
        <f t="shared" si="321"/>
        <v>FAIR</v>
      </c>
      <c r="S3451">
        <f t="shared" si="318"/>
        <v>1</v>
      </c>
      <c r="T3451" s="8" t="str">
        <f t="shared" si="322"/>
        <v>HIGH</v>
      </c>
      <c r="U3451" s="8" t="str">
        <f t="shared" si="323"/>
        <v>High DTI / Low Income / Low FICO</v>
      </c>
    </row>
    <row r="3452" spans="1:21" x14ac:dyDescent="0.3">
      <c r="A3452">
        <v>68019162</v>
      </c>
      <c r="B3452" s="6">
        <v>25600</v>
      </c>
      <c r="C3452" t="s">
        <v>26</v>
      </c>
      <c r="D3452" s="4">
        <v>6.2400000000000004E-2</v>
      </c>
      <c r="E3452" t="s">
        <v>45</v>
      </c>
      <c r="F3452" t="s">
        <v>62</v>
      </c>
      <c r="G3452" t="s">
        <v>36</v>
      </c>
      <c r="H3452" t="s">
        <v>37</v>
      </c>
      <c r="I3452" s="6">
        <v>75000</v>
      </c>
      <c r="J3452" s="8" t="str">
        <f t="shared" si="319"/>
        <v>HIGH</v>
      </c>
      <c r="K3452" t="s">
        <v>29</v>
      </c>
      <c r="L3452" t="s">
        <v>20</v>
      </c>
      <c r="M3452" s="13">
        <v>0.129</v>
      </c>
      <c r="N3452" s="13">
        <v>12.9</v>
      </c>
      <c r="O3452">
        <v>700</v>
      </c>
      <c r="P3452">
        <v>704</v>
      </c>
      <c r="Q3452">
        <f t="shared" si="320"/>
        <v>702</v>
      </c>
      <c r="R3452" s="8" t="str">
        <f t="shared" si="321"/>
        <v>GOOD</v>
      </c>
      <c r="S3452">
        <f t="shared" si="318"/>
        <v>2</v>
      </c>
      <c r="T3452" s="8" t="str">
        <f t="shared" si="322"/>
        <v>MEDIUM</v>
      </c>
      <c r="U3452" s="8" t="str">
        <f t="shared" si="323"/>
        <v>Moderate DTI/Income/FICO</v>
      </c>
    </row>
    <row r="3453" spans="1:21" x14ac:dyDescent="0.3">
      <c r="A3453">
        <v>65955815</v>
      </c>
      <c r="B3453" s="6">
        <v>14400</v>
      </c>
      <c r="C3453" t="s">
        <v>14</v>
      </c>
      <c r="D3453" s="4">
        <v>9.1700000000000004E-2</v>
      </c>
      <c r="E3453" t="s">
        <v>34</v>
      </c>
      <c r="F3453" t="s">
        <v>68</v>
      </c>
      <c r="H3453" t="s">
        <v>37</v>
      </c>
      <c r="I3453" s="6">
        <v>45000</v>
      </c>
      <c r="J3453" s="8" t="str">
        <f t="shared" si="319"/>
        <v>MEDIUM</v>
      </c>
      <c r="K3453" t="s">
        <v>19</v>
      </c>
      <c r="L3453" t="s">
        <v>20</v>
      </c>
      <c r="M3453" s="13">
        <v>0.1643</v>
      </c>
      <c r="N3453" s="13">
        <v>16.43</v>
      </c>
      <c r="O3453">
        <v>720</v>
      </c>
      <c r="P3453">
        <v>724</v>
      </c>
      <c r="Q3453">
        <f t="shared" si="320"/>
        <v>722</v>
      </c>
      <c r="R3453" s="8" t="str">
        <f t="shared" si="321"/>
        <v>GOOD</v>
      </c>
      <c r="S3453">
        <f t="shared" si="318"/>
        <v>2</v>
      </c>
      <c r="T3453" s="8" t="str">
        <f t="shared" si="322"/>
        <v>MEDIUM</v>
      </c>
      <c r="U3453" s="8" t="str">
        <f t="shared" si="323"/>
        <v>Moderate DTI/Income/FICO</v>
      </c>
    </row>
    <row r="3454" spans="1:21" x14ac:dyDescent="0.3">
      <c r="A3454">
        <v>63388124</v>
      </c>
      <c r="B3454" s="6">
        <v>15000</v>
      </c>
      <c r="C3454" t="s">
        <v>26</v>
      </c>
      <c r="D3454" s="4">
        <v>7.8899999999999998E-2</v>
      </c>
      <c r="E3454" t="s">
        <v>45</v>
      </c>
      <c r="F3454" t="s">
        <v>64</v>
      </c>
      <c r="G3454" t="s">
        <v>33</v>
      </c>
      <c r="H3454" t="s">
        <v>24</v>
      </c>
      <c r="I3454" s="6">
        <v>80000</v>
      </c>
      <c r="J3454" s="8" t="str">
        <f t="shared" si="319"/>
        <v>HIGH</v>
      </c>
      <c r="K3454" t="s">
        <v>29</v>
      </c>
      <c r="L3454" t="s">
        <v>25</v>
      </c>
      <c r="M3454" s="13">
        <v>0.32539999999999997</v>
      </c>
      <c r="N3454" s="13">
        <v>32.54</v>
      </c>
      <c r="O3454">
        <v>685</v>
      </c>
      <c r="P3454">
        <v>689</v>
      </c>
      <c r="Q3454">
        <f t="shared" si="320"/>
        <v>687</v>
      </c>
      <c r="R3454" s="8" t="str">
        <f t="shared" si="321"/>
        <v>FAIR</v>
      </c>
      <c r="S3454">
        <f t="shared" si="318"/>
        <v>1</v>
      </c>
      <c r="T3454" s="8" t="str">
        <f t="shared" si="322"/>
        <v>HIGH</v>
      </c>
      <c r="U3454" s="8" t="str">
        <f t="shared" si="323"/>
        <v>High DTI / Low Income / Low FICO</v>
      </c>
    </row>
    <row r="3455" spans="1:21" x14ac:dyDescent="0.3">
      <c r="A3455">
        <v>63418010</v>
      </c>
      <c r="B3455" s="6">
        <v>10600</v>
      </c>
      <c r="C3455" t="s">
        <v>26</v>
      </c>
      <c r="D3455" s="4">
        <v>0.1399</v>
      </c>
      <c r="E3455" t="s">
        <v>21</v>
      </c>
      <c r="F3455" t="s">
        <v>30</v>
      </c>
      <c r="G3455" t="s">
        <v>23</v>
      </c>
      <c r="H3455" t="s">
        <v>37</v>
      </c>
      <c r="I3455" s="6">
        <v>49500</v>
      </c>
      <c r="J3455" s="8" t="str">
        <f t="shared" si="319"/>
        <v>MEDIUM</v>
      </c>
      <c r="K3455" t="s">
        <v>48</v>
      </c>
      <c r="L3455" t="s">
        <v>20</v>
      </c>
      <c r="M3455" s="13">
        <v>0.2165</v>
      </c>
      <c r="N3455" s="13">
        <v>21.65</v>
      </c>
      <c r="O3455">
        <v>660</v>
      </c>
      <c r="P3455">
        <v>664</v>
      </c>
      <c r="Q3455">
        <f t="shared" si="320"/>
        <v>662</v>
      </c>
      <c r="R3455" s="8" t="str">
        <f t="shared" si="321"/>
        <v>FAIR</v>
      </c>
      <c r="S3455">
        <f t="shared" si="318"/>
        <v>1</v>
      </c>
      <c r="T3455" s="8" t="str">
        <f t="shared" si="322"/>
        <v>HIGH</v>
      </c>
      <c r="U3455" s="8" t="str">
        <f t="shared" si="323"/>
        <v>High DTI / Low Income / Low FICO</v>
      </c>
    </row>
    <row r="3456" spans="1:21" x14ac:dyDescent="0.3">
      <c r="A3456">
        <v>67378862</v>
      </c>
      <c r="B3456" s="6">
        <v>15500</v>
      </c>
      <c r="C3456" t="s">
        <v>14</v>
      </c>
      <c r="D3456" s="4">
        <v>0.13669999999999999</v>
      </c>
      <c r="E3456" t="s">
        <v>21</v>
      </c>
      <c r="F3456" t="s">
        <v>30</v>
      </c>
      <c r="G3456" t="s">
        <v>33</v>
      </c>
      <c r="H3456" t="s">
        <v>24</v>
      </c>
      <c r="I3456" s="6">
        <v>106000</v>
      </c>
      <c r="J3456" s="8" t="str">
        <f t="shared" si="319"/>
        <v>HIGH</v>
      </c>
      <c r="K3456" t="s">
        <v>19</v>
      </c>
      <c r="L3456" t="s">
        <v>59</v>
      </c>
      <c r="M3456" s="13">
        <v>0.20499999999999999</v>
      </c>
      <c r="N3456" s="13">
        <v>20.5</v>
      </c>
      <c r="O3456">
        <v>685</v>
      </c>
      <c r="P3456">
        <v>689</v>
      </c>
      <c r="Q3456">
        <f t="shared" si="320"/>
        <v>687</v>
      </c>
      <c r="R3456" s="8" t="str">
        <f t="shared" si="321"/>
        <v>FAIR</v>
      </c>
      <c r="S3456">
        <f t="shared" si="318"/>
        <v>1</v>
      </c>
      <c r="T3456" s="8" t="str">
        <f t="shared" si="322"/>
        <v>HIGH</v>
      </c>
      <c r="U3456" s="8" t="str">
        <f t="shared" si="323"/>
        <v>High DTI / Low Income / Low FICO</v>
      </c>
    </row>
    <row r="3457" spans="1:21" x14ac:dyDescent="0.3">
      <c r="A3457">
        <v>65636655</v>
      </c>
      <c r="B3457" s="6">
        <v>30250</v>
      </c>
      <c r="C3457" t="s">
        <v>14</v>
      </c>
      <c r="D3457" s="4">
        <v>0.1757</v>
      </c>
      <c r="E3457" t="s">
        <v>15</v>
      </c>
      <c r="F3457" t="s">
        <v>52</v>
      </c>
      <c r="G3457" t="s">
        <v>39</v>
      </c>
      <c r="H3457" t="s">
        <v>24</v>
      </c>
      <c r="I3457" s="6">
        <v>72000</v>
      </c>
      <c r="J3457" s="8" t="str">
        <f t="shared" si="319"/>
        <v>HIGH</v>
      </c>
      <c r="K3457" t="s">
        <v>19</v>
      </c>
      <c r="L3457" t="s">
        <v>20</v>
      </c>
      <c r="M3457" s="13">
        <v>0.252</v>
      </c>
      <c r="N3457" s="13">
        <v>25.2</v>
      </c>
      <c r="O3457">
        <v>715</v>
      </c>
      <c r="P3457">
        <v>719</v>
      </c>
      <c r="Q3457">
        <f t="shared" si="320"/>
        <v>717</v>
      </c>
      <c r="R3457" s="8" t="str">
        <f t="shared" si="321"/>
        <v>GOOD</v>
      </c>
      <c r="S3457">
        <f t="shared" si="318"/>
        <v>1</v>
      </c>
      <c r="T3457" s="8" t="str">
        <f t="shared" si="322"/>
        <v>HIGH</v>
      </c>
      <c r="U3457" s="8" t="str">
        <f t="shared" si="323"/>
        <v>High DTI / Low Income / Low FICO</v>
      </c>
    </row>
    <row r="3458" spans="1:21" x14ac:dyDescent="0.3">
      <c r="A3458">
        <v>63445581</v>
      </c>
      <c r="B3458" s="6">
        <v>8000</v>
      </c>
      <c r="C3458" t="s">
        <v>26</v>
      </c>
      <c r="D3458" s="4">
        <v>8.1799999999999998E-2</v>
      </c>
      <c r="E3458" t="s">
        <v>34</v>
      </c>
      <c r="F3458" t="s">
        <v>35</v>
      </c>
      <c r="G3458" t="s">
        <v>23</v>
      </c>
      <c r="H3458" t="s">
        <v>37</v>
      </c>
      <c r="I3458" s="6">
        <v>40000</v>
      </c>
      <c r="J3458" s="8" t="str">
        <f t="shared" si="319"/>
        <v>LOW</v>
      </c>
      <c r="K3458" t="s">
        <v>29</v>
      </c>
      <c r="L3458" t="s">
        <v>25</v>
      </c>
      <c r="M3458" s="13">
        <v>0.23129999999999998</v>
      </c>
      <c r="N3458" s="13">
        <v>23.13</v>
      </c>
      <c r="O3458">
        <v>705</v>
      </c>
      <c r="P3458">
        <v>709</v>
      </c>
      <c r="Q3458">
        <f t="shared" si="320"/>
        <v>707</v>
      </c>
      <c r="R3458" s="8" t="str">
        <f t="shared" si="321"/>
        <v>GOOD</v>
      </c>
      <c r="S3458">
        <f t="shared" ref="S3458:S3521" si="324">IF(AND(M3458&lt;0.12, I3458&gt;60000, Q3458&gt;700), 3, IF(AND(M3458&lt;0.2, I3458&gt;40000, Q3458&gt;660), 2, 1))</f>
        <v>1</v>
      </c>
      <c r="T3458" s="8" t="str">
        <f t="shared" si="322"/>
        <v>HIGH</v>
      </c>
      <c r="U3458" s="8" t="str">
        <f t="shared" si="323"/>
        <v>High DTI / Low Income / Low FICO</v>
      </c>
    </row>
    <row r="3459" spans="1:21" x14ac:dyDescent="0.3">
      <c r="A3459">
        <v>67555705</v>
      </c>
      <c r="B3459" s="6">
        <v>15000</v>
      </c>
      <c r="C3459" t="s">
        <v>14</v>
      </c>
      <c r="D3459" s="4">
        <v>0.17269999999999999</v>
      </c>
      <c r="E3459" t="s">
        <v>15</v>
      </c>
      <c r="F3459" t="s">
        <v>53</v>
      </c>
      <c r="G3459" t="s">
        <v>36</v>
      </c>
      <c r="H3459" t="s">
        <v>37</v>
      </c>
      <c r="I3459" s="6">
        <v>33280</v>
      </c>
      <c r="J3459" s="8" t="str">
        <f t="shared" ref="J3459:J3522" si="325">IF(I3459&gt;60000,"HIGH",IF(I3459&gt;40000,"MEDIUM","LOW"))</f>
        <v>LOW</v>
      </c>
      <c r="K3459" t="s">
        <v>48</v>
      </c>
      <c r="L3459" t="s">
        <v>20</v>
      </c>
      <c r="M3459" s="13">
        <v>0.29820000000000002</v>
      </c>
      <c r="N3459" s="13">
        <v>29.82</v>
      </c>
      <c r="O3459">
        <v>660</v>
      </c>
      <c r="P3459">
        <v>664</v>
      </c>
      <c r="Q3459">
        <f t="shared" ref="Q3459:Q3522" si="326">AVERAGE(O3459,P3459)</f>
        <v>662</v>
      </c>
      <c r="R3459" s="8" t="str">
        <f t="shared" ref="R3459:R3522" si="327">IF(Q3459&gt;700,"GOOD",IF(Q3459&gt;660,"FAIR","POOR"))</f>
        <v>FAIR</v>
      </c>
      <c r="S3459">
        <f t="shared" si="324"/>
        <v>1</v>
      </c>
      <c r="T3459" s="8" t="str">
        <f t="shared" ref="T3459:T3522" si="328">IF(S3459=3, "LOW", IF(S3459=2, "MEDIUM", "HIGH"))</f>
        <v>HIGH</v>
      </c>
      <c r="U3459" s="8" t="str">
        <f t="shared" ref="U3459:U3522" si="329">IF(S3459=1, "High DTI / Low Income / Low FICO", IF(S3459=2, "Moderate DTI/Income/FICO", "Strong Profile"))</f>
        <v>High DTI / Low Income / Low FICO</v>
      </c>
    </row>
    <row r="3460" spans="1:21" x14ac:dyDescent="0.3">
      <c r="A3460">
        <v>62934674</v>
      </c>
      <c r="B3460" s="6">
        <v>10300</v>
      </c>
      <c r="C3460" t="s">
        <v>26</v>
      </c>
      <c r="D3460" s="4">
        <v>0.15609999999999999</v>
      </c>
      <c r="E3460" t="s">
        <v>15</v>
      </c>
      <c r="F3460" t="s">
        <v>27</v>
      </c>
      <c r="H3460" t="s">
        <v>24</v>
      </c>
      <c r="I3460" s="6">
        <v>16932</v>
      </c>
      <c r="J3460" s="8" t="str">
        <f t="shared" si="325"/>
        <v>LOW</v>
      </c>
      <c r="K3460" t="s">
        <v>48</v>
      </c>
      <c r="L3460" t="s">
        <v>25</v>
      </c>
      <c r="M3460" s="13">
        <v>0.24170000000000003</v>
      </c>
      <c r="N3460" s="13">
        <v>24.17</v>
      </c>
      <c r="O3460">
        <v>700</v>
      </c>
      <c r="P3460">
        <v>704</v>
      </c>
      <c r="Q3460">
        <f t="shared" si="326"/>
        <v>702</v>
      </c>
      <c r="R3460" s="8" t="str">
        <f t="shared" si="327"/>
        <v>GOOD</v>
      </c>
      <c r="S3460">
        <f t="shared" si="324"/>
        <v>1</v>
      </c>
      <c r="T3460" s="8" t="str">
        <f t="shared" si="328"/>
        <v>HIGH</v>
      </c>
      <c r="U3460" s="8" t="str">
        <f t="shared" si="329"/>
        <v>High DTI / Low Income / Low FICO</v>
      </c>
    </row>
    <row r="3461" spans="1:21" x14ac:dyDescent="0.3">
      <c r="A3461">
        <v>62265169</v>
      </c>
      <c r="B3461" s="6">
        <v>24000</v>
      </c>
      <c r="C3461" t="s">
        <v>14</v>
      </c>
      <c r="D3461" s="4">
        <v>7.8899999999999998E-2</v>
      </c>
      <c r="E3461" t="s">
        <v>45</v>
      </c>
      <c r="F3461" t="s">
        <v>64</v>
      </c>
      <c r="G3461" t="s">
        <v>39</v>
      </c>
      <c r="H3461" t="s">
        <v>24</v>
      </c>
      <c r="I3461" s="6">
        <v>78000</v>
      </c>
      <c r="J3461" s="8" t="str">
        <f t="shared" si="325"/>
        <v>HIGH</v>
      </c>
      <c r="K3461" t="s">
        <v>19</v>
      </c>
      <c r="L3461" t="s">
        <v>20</v>
      </c>
      <c r="M3461" s="13">
        <v>0.25879999999999997</v>
      </c>
      <c r="N3461" s="13">
        <v>25.88</v>
      </c>
      <c r="O3461">
        <v>710</v>
      </c>
      <c r="P3461">
        <v>714</v>
      </c>
      <c r="Q3461">
        <f t="shared" si="326"/>
        <v>712</v>
      </c>
      <c r="R3461" s="8" t="str">
        <f t="shared" si="327"/>
        <v>GOOD</v>
      </c>
      <c r="S3461">
        <f t="shared" si="324"/>
        <v>1</v>
      </c>
      <c r="T3461" s="8" t="str">
        <f t="shared" si="328"/>
        <v>HIGH</v>
      </c>
      <c r="U3461" s="8" t="str">
        <f t="shared" si="329"/>
        <v>High DTI / Low Income / Low FICO</v>
      </c>
    </row>
    <row r="3462" spans="1:21" x14ac:dyDescent="0.3">
      <c r="A3462">
        <v>63509977</v>
      </c>
      <c r="B3462" s="6">
        <v>10500</v>
      </c>
      <c r="C3462" t="s">
        <v>26</v>
      </c>
      <c r="D3462" s="4">
        <v>0.1149</v>
      </c>
      <c r="E3462" t="s">
        <v>34</v>
      </c>
      <c r="F3462" t="s">
        <v>54</v>
      </c>
      <c r="G3462" t="s">
        <v>72</v>
      </c>
      <c r="H3462" t="s">
        <v>24</v>
      </c>
      <c r="I3462" s="6">
        <v>260000</v>
      </c>
      <c r="J3462" s="8" t="str">
        <f t="shared" si="325"/>
        <v>HIGH</v>
      </c>
      <c r="K3462" t="s">
        <v>29</v>
      </c>
      <c r="L3462" t="s">
        <v>31</v>
      </c>
      <c r="M3462" s="13">
        <v>3.9E-2</v>
      </c>
      <c r="N3462" s="13">
        <v>3.9</v>
      </c>
      <c r="O3462">
        <v>695</v>
      </c>
      <c r="P3462">
        <v>699</v>
      </c>
      <c r="Q3462">
        <f t="shared" si="326"/>
        <v>697</v>
      </c>
      <c r="R3462" s="8" t="str">
        <f t="shared" si="327"/>
        <v>FAIR</v>
      </c>
      <c r="S3462">
        <f t="shared" si="324"/>
        <v>2</v>
      </c>
      <c r="T3462" s="8" t="str">
        <f t="shared" si="328"/>
        <v>MEDIUM</v>
      </c>
      <c r="U3462" s="8" t="str">
        <f t="shared" si="329"/>
        <v>Moderate DTI/Income/FICO</v>
      </c>
    </row>
    <row r="3463" spans="1:21" x14ac:dyDescent="0.3">
      <c r="A3463">
        <v>63185737</v>
      </c>
      <c r="B3463" s="6">
        <v>8000</v>
      </c>
      <c r="C3463" t="s">
        <v>26</v>
      </c>
      <c r="D3463" s="4">
        <v>0.1153</v>
      </c>
      <c r="E3463" t="s">
        <v>34</v>
      </c>
      <c r="F3463" t="s">
        <v>54</v>
      </c>
      <c r="G3463" t="s">
        <v>17</v>
      </c>
      <c r="H3463" t="s">
        <v>37</v>
      </c>
      <c r="I3463" s="6">
        <v>20000</v>
      </c>
      <c r="J3463" s="8" t="str">
        <f t="shared" si="325"/>
        <v>LOW</v>
      </c>
      <c r="K3463" t="s">
        <v>29</v>
      </c>
      <c r="L3463" t="s">
        <v>20</v>
      </c>
      <c r="M3463" s="13">
        <v>9.06E-2</v>
      </c>
      <c r="N3463" s="13">
        <v>9.06</v>
      </c>
      <c r="O3463">
        <v>695</v>
      </c>
      <c r="P3463">
        <v>699</v>
      </c>
      <c r="Q3463">
        <f t="shared" si="326"/>
        <v>697</v>
      </c>
      <c r="R3463" s="8" t="str">
        <f t="shared" si="327"/>
        <v>FAIR</v>
      </c>
      <c r="S3463">
        <f t="shared" si="324"/>
        <v>1</v>
      </c>
      <c r="T3463" s="8" t="str">
        <f t="shared" si="328"/>
        <v>HIGH</v>
      </c>
      <c r="U3463" s="8" t="str">
        <f t="shared" si="329"/>
        <v>High DTI / Low Income / Low FICO</v>
      </c>
    </row>
    <row r="3464" spans="1:21" x14ac:dyDescent="0.3">
      <c r="A3464">
        <v>65008555</v>
      </c>
      <c r="B3464" s="6">
        <v>8000</v>
      </c>
      <c r="C3464" t="s">
        <v>26</v>
      </c>
      <c r="D3464" s="4">
        <v>9.1700000000000004E-2</v>
      </c>
      <c r="E3464" t="s">
        <v>34</v>
      </c>
      <c r="F3464" t="s">
        <v>68</v>
      </c>
      <c r="G3464" t="s">
        <v>33</v>
      </c>
      <c r="H3464" t="s">
        <v>24</v>
      </c>
      <c r="I3464" s="6">
        <v>70000</v>
      </c>
      <c r="J3464" s="8" t="str">
        <f t="shared" si="325"/>
        <v>HIGH</v>
      </c>
      <c r="K3464" t="s">
        <v>48</v>
      </c>
      <c r="L3464" t="s">
        <v>31</v>
      </c>
      <c r="M3464" s="13">
        <v>0.17739999999999997</v>
      </c>
      <c r="N3464" s="13">
        <v>17.739999999999998</v>
      </c>
      <c r="O3464">
        <v>680</v>
      </c>
      <c r="P3464">
        <v>684</v>
      </c>
      <c r="Q3464">
        <f t="shared" si="326"/>
        <v>682</v>
      </c>
      <c r="R3464" s="8" t="str">
        <f t="shared" si="327"/>
        <v>FAIR</v>
      </c>
      <c r="S3464">
        <f t="shared" si="324"/>
        <v>2</v>
      </c>
      <c r="T3464" s="8" t="str">
        <f t="shared" si="328"/>
        <v>MEDIUM</v>
      </c>
      <c r="U3464" s="8" t="str">
        <f t="shared" si="329"/>
        <v>Moderate DTI/Income/FICO</v>
      </c>
    </row>
    <row r="3465" spans="1:21" x14ac:dyDescent="0.3">
      <c r="A3465">
        <v>65412129</v>
      </c>
      <c r="B3465" s="6">
        <v>14400</v>
      </c>
      <c r="C3465" t="s">
        <v>14</v>
      </c>
      <c r="D3465" s="4">
        <v>0.20989999999999998</v>
      </c>
      <c r="E3465" t="s">
        <v>43</v>
      </c>
      <c r="F3465" t="s">
        <v>73</v>
      </c>
      <c r="H3465" t="s">
        <v>24</v>
      </c>
      <c r="I3465" s="6">
        <v>36000</v>
      </c>
      <c r="J3465" s="8" t="str">
        <f t="shared" si="325"/>
        <v>LOW</v>
      </c>
      <c r="K3465" t="s">
        <v>19</v>
      </c>
      <c r="L3465" t="s">
        <v>20</v>
      </c>
      <c r="M3465" s="13">
        <v>0.27399999999999997</v>
      </c>
      <c r="N3465" s="13">
        <v>27.399999999999995</v>
      </c>
      <c r="O3465">
        <v>670</v>
      </c>
      <c r="P3465">
        <v>674</v>
      </c>
      <c r="Q3465">
        <f t="shared" si="326"/>
        <v>672</v>
      </c>
      <c r="R3465" s="8" t="str">
        <f t="shared" si="327"/>
        <v>FAIR</v>
      </c>
      <c r="S3465">
        <f t="shared" si="324"/>
        <v>1</v>
      </c>
      <c r="T3465" s="8" t="str">
        <f t="shared" si="328"/>
        <v>HIGH</v>
      </c>
      <c r="U3465" s="8" t="str">
        <f t="shared" si="329"/>
        <v>High DTI / Low Income / Low FICO</v>
      </c>
    </row>
    <row r="3466" spans="1:21" x14ac:dyDescent="0.3">
      <c r="A3466">
        <v>63988934</v>
      </c>
      <c r="B3466" s="6">
        <v>35000</v>
      </c>
      <c r="C3466" t="s">
        <v>14</v>
      </c>
      <c r="D3466" s="4">
        <v>0.1699</v>
      </c>
      <c r="E3466" t="s">
        <v>15</v>
      </c>
      <c r="F3466" t="s">
        <v>53</v>
      </c>
      <c r="G3466" t="s">
        <v>72</v>
      </c>
      <c r="H3466" t="s">
        <v>18</v>
      </c>
      <c r="I3466" s="6">
        <v>180000</v>
      </c>
      <c r="J3466" s="8" t="str">
        <f t="shared" si="325"/>
        <v>HIGH</v>
      </c>
      <c r="K3466" t="s">
        <v>48</v>
      </c>
      <c r="L3466" t="s">
        <v>20</v>
      </c>
      <c r="M3466" s="13">
        <v>0.31059999999999999</v>
      </c>
      <c r="N3466" s="13">
        <v>31.06</v>
      </c>
      <c r="O3466">
        <v>760</v>
      </c>
      <c r="P3466">
        <v>764</v>
      </c>
      <c r="Q3466">
        <f t="shared" si="326"/>
        <v>762</v>
      </c>
      <c r="R3466" s="8" t="str">
        <f t="shared" si="327"/>
        <v>GOOD</v>
      </c>
      <c r="S3466">
        <f t="shared" si="324"/>
        <v>1</v>
      </c>
      <c r="T3466" s="8" t="str">
        <f t="shared" si="328"/>
        <v>HIGH</v>
      </c>
      <c r="U3466" s="8" t="str">
        <f t="shared" si="329"/>
        <v>High DTI / Low Income / Low FICO</v>
      </c>
    </row>
    <row r="3467" spans="1:21" x14ac:dyDescent="0.3">
      <c r="A3467">
        <v>67909429</v>
      </c>
      <c r="B3467" s="6">
        <v>25000</v>
      </c>
      <c r="C3467" t="s">
        <v>26</v>
      </c>
      <c r="D3467" s="4">
        <v>5.3200000000000004E-2</v>
      </c>
      <c r="E3467" t="s">
        <v>45</v>
      </c>
      <c r="F3467" t="s">
        <v>57</v>
      </c>
      <c r="G3467" t="s">
        <v>33</v>
      </c>
      <c r="H3467" t="s">
        <v>37</v>
      </c>
      <c r="I3467" s="6">
        <v>74000</v>
      </c>
      <c r="J3467" s="8" t="str">
        <f t="shared" si="325"/>
        <v>HIGH</v>
      </c>
      <c r="K3467" t="s">
        <v>29</v>
      </c>
      <c r="L3467" t="s">
        <v>25</v>
      </c>
      <c r="M3467" s="13">
        <v>0.2404</v>
      </c>
      <c r="N3467" s="13">
        <v>24.04</v>
      </c>
      <c r="O3467">
        <v>685</v>
      </c>
      <c r="P3467">
        <v>689</v>
      </c>
      <c r="Q3467">
        <f t="shared" si="326"/>
        <v>687</v>
      </c>
      <c r="R3467" s="8" t="str">
        <f t="shared" si="327"/>
        <v>FAIR</v>
      </c>
      <c r="S3467">
        <f t="shared" si="324"/>
        <v>1</v>
      </c>
      <c r="T3467" s="8" t="str">
        <f t="shared" si="328"/>
        <v>HIGH</v>
      </c>
      <c r="U3467" s="8" t="str">
        <f t="shared" si="329"/>
        <v>High DTI / Low Income / Low FICO</v>
      </c>
    </row>
    <row r="3468" spans="1:21" x14ac:dyDescent="0.3">
      <c r="A3468">
        <v>66084548</v>
      </c>
      <c r="B3468" s="6">
        <v>4000</v>
      </c>
      <c r="C3468" t="s">
        <v>26</v>
      </c>
      <c r="D3468" s="4">
        <v>6.8900000000000003E-2</v>
      </c>
      <c r="E3468" t="s">
        <v>45</v>
      </c>
      <c r="F3468" t="s">
        <v>46</v>
      </c>
      <c r="G3468" t="s">
        <v>23</v>
      </c>
      <c r="H3468" t="s">
        <v>37</v>
      </c>
      <c r="I3468" s="6">
        <v>30000</v>
      </c>
      <c r="J3468" s="8" t="str">
        <f t="shared" si="325"/>
        <v>LOW</v>
      </c>
      <c r="K3468" t="s">
        <v>29</v>
      </c>
      <c r="L3468" t="s">
        <v>25</v>
      </c>
      <c r="M3468" s="13">
        <v>0.30920000000000003</v>
      </c>
      <c r="N3468" s="13">
        <v>30.92</v>
      </c>
      <c r="O3468">
        <v>755</v>
      </c>
      <c r="P3468">
        <v>759</v>
      </c>
      <c r="Q3468">
        <f t="shared" si="326"/>
        <v>757</v>
      </c>
      <c r="R3468" s="8" t="str">
        <f t="shared" si="327"/>
        <v>GOOD</v>
      </c>
      <c r="S3468">
        <f t="shared" si="324"/>
        <v>1</v>
      </c>
      <c r="T3468" s="8" t="str">
        <f t="shared" si="328"/>
        <v>HIGH</v>
      </c>
      <c r="U3468" s="8" t="str">
        <f t="shared" si="329"/>
        <v>High DTI / Low Income / Low FICO</v>
      </c>
    </row>
    <row r="3469" spans="1:21" x14ac:dyDescent="0.3">
      <c r="A3469">
        <v>68262137</v>
      </c>
      <c r="B3469" s="6">
        <v>5000</v>
      </c>
      <c r="C3469" t="s">
        <v>26</v>
      </c>
      <c r="D3469" s="4">
        <v>0.11990000000000001</v>
      </c>
      <c r="E3469" t="s">
        <v>21</v>
      </c>
      <c r="F3469" t="s">
        <v>40</v>
      </c>
      <c r="H3469" t="s">
        <v>24</v>
      </c>
      <c r="I3469" s="6">
        <v>67000</v>
      </c>
      <c r="J3469" s="8" t="str">
        <f t="shared" si="325"/>
        <v>HIGH</v>
      </c>
      <c r="K3469" t="s">
        <v>29</v>
      </c>
      <c r="L3469" t="s">
        <v>59</v>
      </c>
      <c r="M3469" s="13">
        <v>0.26090000000000002</v>
      </c>
      <c r="N3469" s="13">
        <v>26.090000000000003</v>
      </c>
      <c r="O3469">
        <v>690</v>
      </c>
      <c r="P3469">
        <v>694</v>
      </c>
      <c r="Q3469">
        <f t="shared" si="326"/>
        <v>692</v>
      </c>
      <c r="R3469" s="8" t="str">
        <f t="shared" si="327"/>
        <v>FAIR</v>
      </c>
      <c r="S3469">
        <f t="shared" si="324"/>
        <v>1</v>
      </c>
      <c r="T3469" s="8" t="str">
        <f t="shared" si="328"/>
        <v>HIGH</v>
      </c>
      <c r="U3469" s="8" t="str">
        <f t="shared" si="329"/>
        <v>High DTI / Low Income / Low FICO</v>
      </c>
    </row>
    <row r="3470" spans="1:21" x14ac:dyDescent="0.3">
      <c r="A3470">
        <v>64260323</v>
      </c>
      <c r="B3470" s="6">
        <v>16000</v>
      </c>
      <c r="C3470" t="s">
        <v>26</v>
      </c>
      <c r="D3470" s="4">
        <v>6.8900000000000003E-2</v>
      </c>
      <c r="E3470" t="s">
        <v>45</v>
      </c>
      <c r="F3470" t="s">
        <v>46</v>
      </c>
      <c r="G3470" t="s">
        <v>39</v>
      </c>
      <c r="H3470" t="s">
        <v>24</v>
      </c>
      <c r="I3470" s="6">
        <v>78000</v>
      </c>
      <c r="J3470" s="8" t="str">
        <f t="shared" si="325"/>
        <v>HIGH</v>
      </c>
      <c r="K3470" t="s">
        <v>29</v>
      </c>
      <c r="L3470" t="s">
        <v>25</v>
      </c>
      <c r="M3470" s="13">
        <v>0.16800000000000001</v>
      </c>
      <c r="N3470" s="13">
        <v>16.8</v>
      </c>
      <c r="O3470">
        <v>740</v>
      </c>
      <c r="P3470">
        <v>744</v>
      </c>
      <c r="Q3470">
        <f t="shared" si="326"/>
        <v>742</v>
      </c>
      <c r="R3470" s="8" t="str">
        <f t="shared" si="327"/>
        <v>GOOD</v>
      </c>
      <c r="S3470">
        <f t="shared" si="324"/>
        <v>2</v>
      </c>
      <c r="T3470" s="8" t="str">
        <f t="shared" si="328"/>
        <v>MEDIUM</v>
      </c>
      <c r="U3470" s="8" t="str">
        <f t="shared" si="329"/>
        <v>Moderate DTI/Income/FICO</v>
      </c>
    </row>
    <row r="3471" spans="1:21" x14ac:dyDescent="0.3">
      <c r="A3471">
        <v>65643809</v>
      </c>
      <c r="B3471" s="6">
        <v>6000</v>
      </c>
      <c r="C3471" t="s">
        <v>26</v>
      </c>
      <c r="D3471" s="4">
        <v>0.13669999999999999</v>
      </c>
      <c r="E3471" t="s">
        <v>21</v>
      </c>
      <c r="F3471" t="s">
        <v>30</v>
      </c>
      <c r="G3471" t="s">
        <v>17</v>
      </c>
      <c r="H3471" t="s">
        <v>37</v>
      </c>
      <c r="I3471" s="6">
        <v>140000</v>
      </c>
      <c r="J3471" s="8" t="str">
        <f t="shared" si="325"/>
        <v>HIGH</v>
      </c>
      <c r="K3471" t="s">
        <v>48</v>
      </c>
      <c r="L3471" t="s">
        <v>20</v>
      </c>
      <c r="M3471" s="13">
        <v>9.7799999999999998E-2</v>
      </c>
      <c r="N3471" s="13">
        <v>9.7799999999999994</v>
      </c>
      <c r="O3471">
        <v>675</v>
      </c>
      <c r="P3471">
        <v>679</v>
      </c>
      <c r="Q3471">
        <f t="shared" si="326"/>
        <v>677</v>
      </c>
      <c r="R3471" s="8" t="str">
        <f t="shared" si="327"/>
        <v>FAIR</v>
      </c>
      <c r="S3471">
        <f t="shared" si="324"/>
        <v>2</v>
      </c>
      <c r="T3471" s="8" t="str">
        <f t="shared" si="328"/>
        <v>MEDIUM</v>
      </c>
      <c r="U3471" s="8" t="str">
        <f t="shared" si="329"/>
        <v>Moderate DTI/Income/FICO</v>
      </c>
    </row>
    <row r="3472" spans="1:21" x14ac:dyDescent="0.3">
      <c r="A3472">
        <v>65483363</v>
      </c>
      <c r="B3472" s="6">
        <v>8000</v>
      </c>
      <c r="C3472" t="s">
        <v>26</v>
      </c>
      <c r="D3472" s="4">
        <v>0.16550000000000001</v>
      </c>
      <c r="E3472" t="s">
        <v>15</v>
      </c>
      <c r="F3472" t="s">
        <v>16</v>
      </c>
      <c r="G3472" t="s">
        <v>39</v>
      </c>
      <c r="H3472" t="s">
        <v>18</v>
      </c>
      <c r="I3472" s="6">
        <v>92000</v>
      </c>
      <c r="J3472" s="8" t="str">
        <f t="shared" si="325"/>
        <v>HIGH</v>
      </c>
      <c r="K3472" t="s">
        <v>29</v>
      </c>
      <c r="L3472" t="s">
        <v>59</v>
      </c>
      <c r="M3472" s="13">
        <v>0.33039999999999997</v>
      </c>
      <c r="N3472" s="13">
        <v>33.04</v>
      </c>
      <c r="O3472">
        <v>715</v>
      </c>
      <c r="P3472">
        <v>719</v>
      </c>
      <c r="Q3472">
        <f t="shared" si="326"/>
        <v>717</v>
      </c>
      <c r="R3472" s="8" t="str">
        <f t="shared" si="327"/>
        <v>GOOD</v>
      </c>
      <c r="S3472">
        <f t="shared" si="324"/>
        <v>1</v>
      </c>
      <c r="T3472" s="8" t="str">
        <f t="shared" si="328"/>
        <v>HIGH</v>
      </c>
      <c r="U3472" s="8" t="str">
        <f t="shared" si="329"/>
        <v>High DTI / Low Income / Low FICO</v>
      </c>
    </row>
    <row r="3473" spans="1:21" x14ac:dyDescent="0.3">
      <c r="A3473">
        <v>65753541</v>
      </c>
      <c r="B3473" s="6">
        <v>18075</v>
      </c>
      <c r="C3473" t="s">
        <v>14</v>
      </c>
      <c r="D3473" s="4">
        <v>0.1757</v>
      </c>
      <c r="E3473" t="s">
        <v>15</v>
      </c>
      <c r="F3473" t="s">
        <v>52</v>
      </c>
      <c r="G3473" t="s">
        <v>33</v>
      </c>
      <c r="H3473" t="s">
        <v>24</v>
      </c>
      <c r="I3473" s="6">
        <v>60000</v>
      </c>
      <c r="J3473" s="8" t="str">
        <f t="shared" si="325"/>
        <v>MEDIUM</v>
      </c>
      <c r="K3473" t="s">
        <v>48</v>
      </c>
      <c r="L3473" t="s">
        <v>20</v>
      </c>
      <c r="M3473" s="13">
        <v>0.20860000000000001</v>
      </c>
      <c r="N3473" s="13">
        <v>20.86</v>
      </c>
      <c r="O3473">
        <v>725</v>
      </c>
      <c r="P3473">
        <v>729</v>
      </c>
      <c r="Q3473">
        <f t="shared" si="326"/>
        <v>727</v>
      </c>
      <c r="R3473" s="8" t="str">
        <f t="shared" si="327"/>
        <v>GOOD</v>
      </c>
      <c r="S3473">
        <f t="shared" si="324"/>
        <v>1</v>
      </c>
      <c r="T3473" s="8" t="str">
        <f t="shared" si="328"/>
        <v>HIGH</v>
      </c>
      <c r="U3473" s="8" t="str">
        <f t="shared" si="329"/>
        <v>High DTI / Low Income / Low FICO</v>
      </c>
    </row>
    <row r="3474" spans="1:21" x14ac:dyDescent="0.3">
      <c r="A3474">
        <v>67455590</v>
      </c>
      <c r="B3474" s="6">
        <v>6400</v>
      </c>
      <c r="C3474" t="s">
        <v>26</v>
      </c>
      <c r="D3474" s="4">
        <v>0.13669999999999999</v>
      </c>
      <c r="E3474" t="s">
        <v>21</v>
      </c>
      <c r="F3474" t="s">
        <v>30</v>
      </c>
      <c r="G3474" t="s">
        <v>36</v>
      </c>
      <c r="H3474" t="s">
        <v>37</v>
      </c>
      <c r="I3474" s="6">
        <v>66000</v>
      </c>
      <c r="J3474" s="8" t="str">
        <f t="shared" si="325"/>
        <v>HIGH</v>
      </c>
      <c r="K3474" t="s">
        <v>29</v>
      </c>
      <c r="L3474" t="s">
        <v>59</v>
      </c>
      <c r="M3474" s="13">
        <v>0.1027</v>
      </c>
      <c r="N3474" s="13">
        <v>10.27</v>
      </c>
      <c r="O3474">
        <v>685</v>
      </c>
      <c r="P3474">
        <v>689</v>
      </c>
      <c r="Q3474">
        <f t="shared" si="326"/>
        <v>687</v>
      </c>
      <c r="R3474" s="8" t="str">
        <f t="shared" si="327"/>
        <v>FAIR</v>
      </c>
      <c r="S3474">
        <f t="shared" si="324"/>
        <v>2</v>
      </c>
      <c r="T3474" s="8" t="str">
        <f t="shared" si="328"/>
        <v>MEDIUM</v>
      </c>
      <c r="U3474" s="8" t="str">
        <f t="shared" si="329"/>
        <v>Moderate DTI/Income/FICO</v>
      </c>
    </row>
    <row r="3475" spans="1:21" x14ac:dyDescent="0.3">
      <c r="A3475">
        <v>62609650</v>
      </c>
      <c r="B3475" s="6">
        <v>16000</v>
      </c>
      <c r="C3475" t="s">
        <v>26</v>
      </c>
      <c r="D3475" s="4">
        <v>0.1229</v>
      </c>
      <c r="E3475" t="s">
        <v>21</v>
      </c>
      <c r="F3475" t="s">
        <v>40</v>
      </c>
      <c r="G3475" t="s">
        <v>39</v>
      </c>
      <c r="H3475" t="s">
        <v>18</v>
      </c>
      <c r="I3475" s="6">
        <v>32000</v>
      </c>
      <c r="J3475" s="8" t="str">
        <f t="shared" si="325"/>
        <v>LOW</v>
      </c>
      <c r="K3475" t="s">
        <v>29</v>
      </c>
      <c r="L3475" t="s">
        <v>20</v>
      </c>
      <c r="M3475" s="13">
        <v>0.21789999999999998</v>
      </c>
      <c r="N3475" s="13">
        <v>21.79</v>
      </c>
      <c r="O3475">
        <v>685</v>
      </c>
      <c r="P3475">
        <v>689</v>
      </c>
      <c r="Q3475">
        <f t="shared" si="326"/>
        <v>687</v>
      </c>
      <c r="R3475" s="8" t="str">
        <f t="shared" si="327"/>
        <v>FAIR</v>
      </c>
      <c r="S3475">
        <f t="shared" si="324"/>
        <v>1</v>
      </c>
      <c r="T3475" s="8" t="str">
        <f t="shared" si="328"/>
        <v>HIGH</v>
      </c>
      <c r="U3475" s="8" t="str">
        <f t="shared" si="329"/>
        <v>High DTI / Low Income / Low FICO</v>
      </c>
    </row>
    <row r="3476" spans="1:21" x14ac:dyDescent="0.3">
      <c r="A3476">
        <v>62589405</v>
      </c>
      <c r="B3476" s="6">
        <v>4025</v>
      </c>
      <c r="C3476" t="s">
        <v>26</v>
      </c>
      <c r="D3476" s="4">
        <v>0.1757</v>
      </c>
      <c r="E3476" t="s">
        <v>15</v>
      </c>
      <c r="F3476" t="s">
        <v>52</v>
      </c>
      <c r="G3476" t="s">
        <v>39</v>
      </c>
      <c r="H3476" t="s">
        <v>24</v>
      </c>
      <c r="I3476" s="6">
        <v>40000</v>
      </c>
      <c r="J3476" s="8" t="str">
        <f t="shared" si="325"/>
        <v>LOW</v>
      </c>
      <c r="K3476" t="s">
        <v>29</v>
      </c>
      <c r="L3476" t="s">
        <v>20</v>
      </c>
      <c r="M3476" s="13">
        <v>0.114</v>
      </c>
      <c r="N3476" s="13">
        <v>11.4</v>
      </c>
      <c r="O3476">
        <v>670</v>
      </c>
      <c r="P3476">
        <v>674</v>
      </c>
      <c r="Q3476">
        <f t="shared" si="326"/>
        <v>672</v>
      </c>
      <c r="R3476" s="8" t="str">
        <f t="shared" si="327"/>
        <v>FAIR</v>
      </c>
      <c r="S3476">
        <f t="shared" si="324"/>
        <v>1</v>
      </c>
      <c r="T3476" s="8" t="str">
        <f t="shared" si="328"/>
        <v>HIGH</v>
      </c>
      <c r="U3476" s="8" t="str">
        <f t="shared" si="329"/>
        <v>High DTI / Low Income / Low FICO</v>
      </c>
    </row>
    <row r="3477" spans="1:21" x14ac:dyDescent="0.3">
      <c r="A3477">
        <v>68453593</v>
      </c>
      <c r="B3477" s="6">
        <v>9000</v>
      </c>
      <c r="C3477" t="s">
        <v>26</v>
      </c>
      <c r="D3477" s="4">
        <v>0.11990000000000001</v>
      </c>
      <c r="E3477" t="s">
        <v>21</v>
      </c>
      <c r="F3477" t="s">
        <v>40</v>
      </c>
      <c r="G3477" t="s">
        <v>33</v>
      </c>
      <c r="H3477" t="s">
        <v>24</v>
      </c>
      <c r="I3477" s="6">
        <v>70000</v>
      </c>
      <c r="J3477" s="8" t="str">
        <f t="shared" si="325"/>
        <v>HIGH</v>
      </c>
      <c r="K3477" t="s">
        <v>29</v>
      </c>
      <c r="L3477" t="s">
        <v>20</v>
      </c>
      <c r="M3477" s="13">
        <v>0.25030000000000002</v>
      </c>
      <c r="N3477" s="13">
        <v>25.03</v>
      </c>
      <c r="O3477">
        <v>680</v>
      </c>
      <c r="P3477">
        <v>684</v>
      </c>
      <c r="Q3477">
        <f t="shared" si="326"/>
        <v>682</v>
      </c>
      <c r="R3477" s="8" t="str">
        <f t="shared" si="327"/>
        <v>FAIR</v>
      </c>
      <c r="S3477">
        <f t="shared" si="324"/>
        <v>1</v>
      </c>
      <c r="T3477" s="8" t="str">
        <f t="shared" si="328"/>
        <v>HIGH</v>
      </c>
      <c r="U3477" s="8" t="str">
        <f t="shared" si="329"/>
        <v>High DTI / Low Income / Low FICO</v>
      </c>
    </row>
    <row r="3478" spans="1:21" x14ac:dyDescent="0.3">
      <c r="A3478">
        <v>68466172</v>
      </c>
      <c r="B3478" s="6">
        <v>15000</v>
      </c>
      <c r="C3478" t="s">
        <v>14</v>
      </c>
      <c r="D3478" s="4">
        <v>0.1148</v>
      </c>
      <c r="E3478" t="s">
        <v>34</v>
      </c>
      <c r="F3478" t="s">
        <v>54</v>
      </c>
      <c r="G3478" t="s">
        <v>23</v>
      </c>
      <c r="H3478" t="s">
        <v>37</v>
      </c>
      <c r="I3478" s="6">
        <v>57000</v>
      </c>
      <c r="J3478" s="8" t="str">
        <f t="shared" si="325"/>
        <v>MEDIUM</v>
      </c>
      <c r="K3478" t="s">
        <v>19</v>
      </c>
      <c r="L3478" t="s">
        <v>25</v>
      </c>
      <c r="M3478" s="13">
        <v>0.20670000000000002</v>
      </c>
      <c r="N3478" s="13">
        <v>20.67</v>
      </c>
      <c r="O3478">
        <v>680</v>
      </c>
      <c r="P3478">
        <v>684</v>
      </c>
      <c r="Q3478">
        <f t="shared" si="326"/>
        <v>682</v>
      </c>
      <c r="R3478" s="8" t="str">
        <f t="shared" si="327"/>
        <v>FAIR</v>
      </c>
      <c r="S3478">
        <f t="shared" si="324"/>
        <v>1</v>
      </c>
      <c r="T3478" s="8" t="str">
        <f t="shared" si="328"/>
        <v>HIGH</v>
      </c>
      <c r="U3478" s="8" t="str">
        <f t="shared" si="329"/>
        <v>High DTI / Low Income / Low FICO</v>
      </c>
    </row>
    <row r="3479" spans="1:21" x14ac:dyDescent="0.3">
      <c r="A3479">
        <v>64180641</v>
      </c>
      <c r="B3479" s="6">
        <v>18000</v>
      </c>
      <c r="C3479" t="s">
        <v>26</v>
      </c>
      <c r="D3479" s="4">
        <v>0.1318</v>
      </c>
      <c r="E3479" t="s">
        <v>21</v>
      </c>
      <c r="F3479" t="s">
        <v>32</v>
      </c>
      <c r="G3479" t="s">
        <v>50</v>
      </c>
      <c r="H3479" t="s">
        <v>37</v>
      </c>
      <c r="I3479" s="6">
        <v>110000</v>
      </c>
      <c r="J3479" s="8" t="str">
        <f t="shared" si="325"/>
        <v>HIGH</v>
      </c>
      <c r="K3479" t="s">
        <v>29</v>
      </c>
      <c r="L3479" t="s">
        <v>25</v>
      </c>
      <c r="M3479" s="13">
        <v>0.13550000000000001</v>
      </c>
      <c r="N3479" s="13">
        <v>13.55</v>
      </c>
      <c r="O3479">
        <v>670</v>
      </c>
      <c r="P3479">
        <v>674</v>
      </c>
      <c r="Q3479">
        <f t="shared" si="326"/>
        <v>672</v>
      </c>
      <c r="R3479" s="8" t="str">
        <f t="shared" si="327"/>
        <v>FAIR</v>
      </c>
      <c r="S3479">
        <f t="shared" si="324"/>
        <v>2</v>
      </c>
      <c r="T3479" s="8" t="str">
        <f t="shared" si="328"/>
        <v>MEDIUM</v>
      </c>
      <c r="U3479" s="8" t="str">
        <f t="shared" si="329"/>
        <v>Moderate DTI/Income/FICO</v>
      </c>
    </row>
    <row r="3480" spans="1:21" x14ac:dyDescent="0.3">
      <c r="A3480">
        <v>64391361</v>
      </c>
      <c r="B3480" s="6">
        <v>10000</v>
      </c>
      <c r="C3480" t="s">
        <v>26</v>
      </c>
      <c r="D3480" s="4">
        <v>7.8899999999999998E-2</v>
      </c>
      <c r="E3480" t="s">
        <v>45</v>
      </c>
      <c r="F3480" t="s">
        <v>64</v>
      </c>
      <c r="G3480" t="s">
        <v>23</v>
      </c>
      <c r="H3480" t="s">
        <v>24</v>
      </c>
      <c r="I3480" s="6">
        <v>50000</v>
      </c>
      <c r="J3480" s="8" t="str">
        <f t="shared" si="325"/>
        <v>MEDIUM</v>
      </c>
      <c r="K3480" t="s">
        <v>29</v>
      </c>
      <c r="L3480" t="s">
        <v>20</v>
      </c>
      <c r="M3480" s="13">
        <v>0.13830000000000001</v>
      </c>
      <c r="N3480" s="13">
        <v>13.83</v>
      </c>
      <c r="O3480">
        <v>710</v>
      </c>
      <c r="P3480">
        <v>714</v>
      </c>
      <c r="Q3480">
        <f t="shared" si="326"/>
        <v>712</v>
      </c>
      <c r="R3480" s="8" t="str">
        <f t="shared" si="327"/>
        <v>GOOD</v>
      </c>
      <c r="S3480">
        <f t="shared" si="324"/>
        <v>2</v>
      </c>
      <c r="T3480" s="8" t="str">
        <f t="shared" si="328"/>
        <v>MEDIUM</v>
      </c>
      <c r="U3480" s="8" t="str">
        <f t="shared" si="329"/>
        <v>Moderate DTI/Income/FICO</v>
      </c>
    </row>
    <row r="3481" spans="1:21" x14ac:dyDescent="0.3">
      <c r="A3481">
        <v>66411158</v>
      </c>
      <c r="B3481" s="6">
        <v>15000</v>
      </c>
      <c r="C3481" t="s">
        <v>26</v>
      </c>
      <c r="D3481" s="4">
        <v>0.12590000000000001</v>
      </c>
      <c r="E3481" t="s">
        <v>21</v>
      </c>
      <c r="F3481" t="s">
        <v>22</v>
      </c>
      <c r="G3481" t="s">
        <v>47</v>
      </c>
      <c r="H3481" t="s">
        <v>24</v>
      </c>
      <c r="I3481" s="6">
        <v>115000</v>
      </c>
      <c r="J3481" s="8" t="str">
        <f t="shared" si="325"/>
        <v>HIGH</v>
      </c>
      <c r="K3481" t="s">
        <v>29</v>
      </c>
      <c r="L3481" t="s">
        <v>25</v>
      </c>
      <c r="M3481" s="13">
        <v>0.16649999999999998</v>
      </c>
      <c r="N3481" s="13">
        <v>16.649999999999999</v>
      </c>
      <c r="O3481">
        <v>660</v>
      </c>
      <c r="P3481">
        <v>664</v>
      </c>
      <c r="Q3481">
        <f t="shared" si="326"/>
        <v>662</v>
      </c>
      <c r="R3481" s="8" t="str">
        <f t="shared" si="327"/>
        <v>FAIR</v>
      </c>
      <c r="S3481">
        <f t="shared" si="324"/>
        <v>2</v>
      </c>
      <c r="T3481" s="8" t="str">
        <f t="shared" si="328"/>
        <v>MEDIUM</v>
      </c>
      <c r="U3481" s="8" t="str">
        <f t="shared" si="329"/>
        <v>Moderate DTI/Income/FICO</v>
      </c>
    </row>
    <row r="3482" spans="1:21" x14ac:dyDescent="0.3">
      <c r="A3482">
        <v>65048027</v>
      </c>
      <c r="B3482" s="6">
        <v>15000</v>
      </c>
      <c r="C3482" t="s">
        <v>14</v>
      </c>
      <c r="D3482" s="4">
        <v>0.14330000000000001</v>
      </c>
      <c r="E3482" t="s">
        <v>21</v>
      </c>
      <c r="F3482" t="s">
        <v>56</v>
      </c>
      <c r="G3482" t="s">
        <v>60</v>
      </c>
      <c r="H3482" t="s">
        <v>37</v>
      </c>
      <c r="I3482" s="6">
        <v>61000</v>
      </c>
      <c r="J3482" s="8" t="str">
        <f t="shared" si="325"/>
        <v>HIGH</v>
      </c>
      <c r="K3482" t="s">
        <v>29</v>
      </c>
      <c r="L3482" t="s">
        <v>25</v>
      </c>
      <c r="M3482" s="13">
        <v>0.1119</v>
      </c>
      <c r="N3482" s="13">
        <v>11.19</v>
      </c>
      <c r="O3482">
        <v>660</v>
      </c>
      <c r="P3482">
        <v>664</v>
      </c>
      <c r="Q3482">
        <f t="shared" si="326"/>
        <v>662</v>
      </c>
      <c r="R3482" s="8" t="str">
        <f t="shared" si="327"/>
        <v>FAIR</v>
      </c>
      <c r="S3482">
        <f t="shared" si="324"/>
        <v>2</v>
      </c>
      <c r="T3482" s="8" t="str">
        <f t="shared" si="328"/>
        <v>MEDIUM</v>
      </c>
      <c r="U3482" s="8" t="str">
        <f t="shared" si="329"/>
        <v>Moderate DTI/Income/FICO</v>
      </c>
    </row>
    <row r="3483" spans="1:21" x14ac:dyDescent="0.3">
      <c r="A3483">
        <v>64969420</v>
      </c>
      <c r="B3483" s="6">
        <v>10000</v>
      </c>
      <c r="C3483" t="s">
        <v>26</v>
      </c>
      <c r="D3483" s="4">
        <v>9.9900000000000003E-2</v>
      </c>
      <c r="E3483" t="s">
        <v>34</v>
      </c>
      <c r="F3483" t="s">
        <v>58</v>
      </c>
      <c r="G3483" t="s">
        <v>23</v>
      </c>
      <c r="H3483" t="s">
        <v>37</v>
      </c>
      <c r="I3483" s="6">
        <v>66600</v>
      </c>
      <c r="J3483" s="8" t="str">
        <f t="shared" si="325"/>
        <v>HIGH</v>
      </c>
      <c r="K3483" t="s">
        <v>29</v>
      </c>
      <c r="L3483" t="s">
        <v>25</v>
      </c>
      <c r="M3483" s="13">
        <v>0.2364</v>
      </c>
      <c r="N3483" s="13">
        <v>23.64</v>
      </c>
      <c r="O3483">
        <v>685</v>
      </c>
      <c r="P3483">
        <v>689</v>
      </c>
      <c r="Q3483">
        <f t="shared" si="326"/>
        <v>687</v>
      </c>
      <c r="R3483" s="8" t="str">
        <f t="shared" si="327"/>
        <v>FAIR</v>
      </c>
      <c r="S3483">
        <f t="shared" si="324"/>
        <v>1</v>
      </c>
      <c r="T3483" s="8" t="str">
        <f t="shared" si="328"/>
        <v>HIGH</v>
      </c>
      <c r="U3483" s="8" t="str">
        <f t="shared" si="329"/>
        <v>High DTI / Low Income / Low FICO</v>
      </c>
    </row>
    <row r="3484" spans="1:21" x14ac:dyDescent="0.3">
      <c r="A3484">
        <v>65007266</v>
      </c>
      <c r="B3484" s="6">
        <v>8000</v>
      </c>
      <c r="C3484" t="s">
        <v>26</v>
      </c>
      <c r="D3484" s="4">
        <v>8.1799999999999998E-2</v>
      </c>
      <c r="E3484" t="s">
        <v>34</v>
      </c>
      <c r="F3484" t="s">
        <v>35</v>
      </c>
      <c r="G3484" t="s">
        <v>28</v>
      </c>
      <c r="H3484" t="s">
        <v>37</v>
      </c>
      <c r="I3484" s="6">
        <v>36000</v>
      </c>
      <c r="J3484" s="8" t="str">
        <f t="shared" si="325"/>
        <v>LOW</v>
      </c>
      <c r="K3484" t="s">
        <v>29</v>
      </c>
      <c r="L3484" t="s">
        <v>20</v>
      </c>
      <c r="M3484" s="13">
        <v>7.400000000000001E-2</v>
      </c>
      <c r="N3484" s="13">
        <v>7.4000000000000012</v>
      </c>
      <c r="O3484">
        <v>670</v>
      </c>
      <c r="P3484">
        <v>674</v>
      </c>
      <c r="Q3484">
        <f t="shared" si="326"/>
        <v>672</v>
      </c>
      <c r="R3484" s="8" t="str">
        <f t="shared" si="327"/>
        <v>FAIR</v>
      </c>
      <c r="S3484">
        <f t="shared" si="324"/>
        <v>1</v>
      </c>
      <c r="T3484" s="8" t="str">
        <f t="shared" si="328"/>
        <v>HIGH</v>
      </c>
      <c r="U3484" s="8" t="str">
        <f t="shared" si="329"/>
        <v>High DTI / Low Income / Low FICO</v>
      </c>
    </row>
    <row r="3485" spans="1:21" x14ac:dyDescent="0.3">
      <c r="A3485">
        <v>67425668</v>
      </c>
      <c r="B3485" s="6">
        <v>20000</v>
      </c>
      <c r="C3485" t="s">
        <v>14</v>
      </c>
      <c r="D3485" s="4">
        <v>0.1699</v>
      </c>
      <c r="E3485" t="s">
        <v>15</v>
      </c>
      <c r="F3485" t="s">
        <v>53</v>
      </c>
      <c r="G3485" t="s">
        <v>36</v>
      </c>
      <c r="H3485" t="s">
        <v>24</v>
      </c>
      <c r="I3485" s="6">
        <v>82000</v>
      </c>
      <c r="J3485" s="8" t="str">
        <f t="shared" si="325"/>
        <v>HIGH</v>
      </c>
      <c r="K3485" t="s">
        <v>29</v>
      </c>
      <c r="L3485" t="s">
        <v>20</v>
      </c>
      <c r="M3485" s="13">
        <v>0.20370000000000002</v>
      </c>
      <c r="N3485" s="13">
        <v>20.37</v>
      </c>
      <c r="O3485">
        <v>700</v>
      </c>
      <c r="P3485">
        <v>704</v>
      </c>
      <c r="Q3485">
        <f t="shared" si="326"/>
        <v>702</v>
      </c>
      <c r="R3485" s="8" t="str">
        <f t="shared" si="327"/>
        <v>GOOD</v>
      </c>
      <c r="S3485">
        <f t="shared" si="324"/>
        <v>1</v>
      </c>
      <c r="T3485" s="8" t="str">
        <f t="shared" si="328"/>
        <v>HIGH</v>
      </c>
      <c r="U3485" s="8" t="str">
        <f t="shared" si="329"/>
        <v>High DTI / Low Income / Low FICO</v>
      </c>
    </row>
    <row r="3486" spans="1:21" x14ac:dyDescent="0.3">
      <c r="A3486">
        <v>64098129</v>
      </c>
      <c r="B3486" s="6">
        <v>10000</v>
      </c>
      <c r="C3486" t="s">
        <v>14</v>
      </c>
      <c r="D3486" s="4">
        <v>0.14330000000000001</v>
      </c>
      <c r="E3486" t="s">
        <v>21</v>
      </c>
      <c r="F3486" t="s">
        <v>56</v>
      </c>
      <c r="G3486" t="s">
        <v>28</v>
      </c>
      <c r="H3486" t="s">
        <v>37</v>
      </c>
      <c r="I3486" s="6">
        <v>49600</v>
      </c>
      <c r="J3486" s="8" t="str">
        <f t="shared" si="325"/>
        <v>MEDIUM</v>
      </c>
      <c r="K3486" t="s">
        <v>19</v>
      </c>
      <c r="L3486" t="s">
        <v>25</v>
      </c>
      <c r="M3486" s="13">
        <v>0.27949999999999997</v>
      </c>
      <c r="N3486" s="13">
        <v>27.949999999999996</v>
      </c>
      <c r="O3486">
        <v>690</v>
      </c>
      <c r="P3486">
        <v>694</v>
      </c>
      <c r="Q3486">
        <f t="shared" si="326"/>
        <v>692</v>
      </c>
      <c r="R3486" s="8" t="str">
        <f t="shared" si="327"/>
        <v>FAIR</v>
      </c>
      <c r="S3486">
        <f t="shared" si="324"/>
        <v>1</v>
      </c>
      <c r="T3486" s="8" t="str">
        <f t="shared" si="328"/>
        <v>HIGH</v>
      </c>
      <c r="U3486" s="8" t="str">
        <f t="shared" si="329"/>
        <v>High DTI / Low Income / Low FICO</v>
      </c>
    </row>
    <row r="3487" spans="1:21" x14ac:dyDescent="0.3">
      <c r="A3487">
        <v>63546487</v>
      </c>
      <c r="B3487" s="6">
        <v>12000</v>
      </c>
      <c r="C3487" t="s">
        <v>26</v>
      </c>
      <c r="D3487" s="4">
        <v>8.1799999999999998E-2</v>
      </c>
      <c r="E3487" t="s">
        <v>34</v>
      </c>
      <c r="F3487" t="s">
        <v>35</v>
      </c>
      <c r="G3487" t="s">
        <v>28</v>
      </c>
      <c r="H3487" t="s">
        <v>18</v>
      </c>
      <c r="I3487" s="6">
        <v>48000</v>
      </c>
      <c r="J3487" s="8" t="str">
        <f t="shared" si="325"/>
        <v>MEDIUM</v>
      </c>
      <c r="K3487" t="s">
        <v>29</v>
      </c>
      <c r="L3487" t="s">
        <v>25</v>
      </c>
      <c r="M3487" s="13">
        <v>0.11779999999999999</v>
      </c>
      <c r="N3487" s="13">
        <v>11.78</v>
      </c>
      <c r="O3487">
        <v>675</v>
      </c>
      <c r="P3487">
        <v>679</v>
      </c>
      <c r="Q3487">
        <f t="shared" si="326"/>
        <v>677</v>
      </c>
      <c r="R3487" s="8" t="str">
        <f t="shared" si="327"/>
        <v>FAIR</v>
      </c>
      <c r="S3487">
        <f t="shared" si="324"/>
        <v>2</v>
      </c>
      <c r="T3487" s="8" t="str">
        <f t="shared" si="328"/>
        <v>MEDIUM</v>
      </c>
      <c r="U3487" s="8" t="str">
        <f t="shared" si="329"/>
        <v>Moderate DTI/Income/FICO</v>
      </c>
    </row>
    <row r="3488" spans="1:21" x14ac:dyDescent="0.3">
      <c r="A3488">
        <v>63218564</v>
      </c>
      <c r="B3488" s="6">
        <v>15000</v>
      </c>
      <c r="C3488" t="s">
        <v>26</v>
      </c>
      <c r="D3488" s="4">
        <v>9.9900000000000003E-2</v>
      </c>
      <c r="E3488" t="s">
        <v>34</v>
      </c>
      <c r="F3488" t="s">
        <v>58</v>
      </c>
      <c r="G3488" t="s">
        <v>69</v>
      </c>
      <c r="H3488" t="s">
        <v>37</v>
      </c>
      <c r="I3488" s="6">
        <v>55000</v>
      </c>
      <c r="J3488" s="8" t="str">
        <f t="shared" si="325"/>
        <v>MEDIUM</v>
      </c>
      <c r="K3488" t="s">
        <v>29</v>
      </c>
      <c r="L3488" t="s">
        <v>20</v>
      </c>
      <c r="M3488" s="13">
        <v>0.23860000000000001</v>
      </c>
      <c r="N3488" s="13">
        <v>23.86</v>
      </c>
      <c r="O3488">
        <v>685</v>
      </c>
      <c r="P3488">
        <v>689</v>
      </c>
      <c r="Q3488">
        <f t="shared" si="326"/>
        <v>687</v>
      </c>
      <c r="R3488" s="8" t="str">
        <f t="shared" si="327"/>
        <v>FAIR</v>
      </c>
      <c r="S3488">
        <f t="shared" si="324"/>
        <v>1</v>
      </c>
      <c r="T3488" s="8" t="str">
        <f t="shared" si="328"/>
        <v>HIGH</v>
      </c>
      <c r="U3488" s="8" t="str">
        <f t="shared" si="329"/>
        <v>High DTI / Low Income / Low FICO</v>
      </c>
    </row>
    <row r="3489" spans="1:21" x14ac:dyDescent="0.3">
      <c r="A3489">
        <v>63419398</v>
      </c>
      <c r="B3489" s="6">
        <v>12000</v>
      </c>
      <c r="C3489" t="s">
        <v>26</v>
      </c>
      <c r="D3489" s="4">
        <v>0.1149</v>
      </c>
      <c r="E3489" t="s">
        <v>34</v>
      </c>
      <c r="F3489" t="s">
        <v>54</v>
      </c>
      <c r="G3489" t="s">
        <v>33</v>
      </c>
      <c r="H3489" t="s">
        <v>37</v>
      </c>
      <c r="I3489" s="6">
        <v>95000</v>
      </c>
      <c r="J3489" s="8" t="str">
        <f t="shared" si="325"/>
        <v>HIGH</v>
      </c>
      <c r="K3489" t="s">
        <v>29</v>
      </c>
      <c r="L3489" t="s">
        <v>38</v>
      </c>
      <c r="M3489" s="13">
        <v>0.1618</v>
      </c>
      <c r="N3489" s="13">
        <v>16.18</v>
      </c>
      <c r="O3489">
        <v>695</v>
      </c>
      <c r="P3489">
        <v>699</v>
      </c>
      <c r="Q3489">
        <f t="shared" si="326"/>
        <v>697</v>
      </c>
      <c r="R3489" s="8" t="str">
        <f t="shared" si="327"/>
        <v>FAIR</v>
      </c>
      <c r="S3489">
        <f t="shared" si="324"/>
        <v>2</v>
      </c>
      <c r="T3489" s="8" t="str">
        <f t="shared" si="328"/>
        <v>MEDIUM</v>
      </c>
      <c r="U3489" s="8" t="str">
        <f t="shared" si="329"/>
        <v>Moderate DTI/Income/FICO</v>
      </c>
    </row>
    <row r="3490" spans="1:21" x14ac:dyDescent="0.3">
      <c r="A3490">
        <v>63348202</v>
      </c>
      <c r="B3490" s="6">
        <v>30000</v>
      </c>
      <c r="C3490" t="s">
        <v>26</v>
      </c>
      <c r="D3490" s="4">
        <v>9.1700000000000004E-2</v>
      </c>
      <c r="E3490" t="s">
        <v>34</v>
      </c>
      <c r="F3490" t="s">
        <v>68</v>
      </c>
      <c r="G3490" t="s">
        <v>33</v>
      </c>
      <c r="H3490" t="s">
        <v>18</v>
      </c>
      <c r="I3490" s="6">
        <v>138000</v>
      </c>
      <c r="J3490" s="8" t="str">
        <f t="shared" si="325"/>
        <v>HIGH</v>
      </c>
      <c r="K3490" t="s">
        <v>29</v>
      </c>
      <c r="L3490" t="s">
        <v>31</v>
      </c>
      <c r="M3490" s="13">
        <v>0.1305</v>
      </c>
      <c r="N3490" s="13">
        <v>13.05</v>
      </c>
      <c r="O3490">
        <v>725</v>
      </c>
      <c r="P3490">
        <v>729</v>
      </c>
      <c r="Q3490">
        <f t="shared" si="326"/>
        <v>727</v>
      </c>
      <c r="R3490" s="8" t="str">
        <f t="shared" si="327"/>
        <v>GOOD</v>
      </c>
      <c r="S3490">
        <f t="shared" si="324"/>
        <v>2</v>
      </c>
      <c r="T3490" s="8" t="str">
        <f t="shared" si="328"/>
        <v>MEDIUM</v>
      </c>
      <c r="U3490" s="8" t="str">
        <f t="shared" si="329"/>
        <v>Moderate DTI/Income/FICO</v>
      </c>
    </row>
    <row r="3491" spans="1:21" x14ac:dyDescent="0.3">
      <c r="A3491">
        <v>66586021</v>
      </c>
      <c r="B3491" s="6">
        <v>10000</v>
      </c>
      <c r="C3491" t="s">
        <v>14</v>
      </c>
      <c r="D3491" s="4">
        <v>0.16550000000000001</v>
      </c>
      <c r="E3491" t="s">
        <v>15</v>
      </c>
      <c r="F3491" t="s">
        <v>16</v>
      </c>
      <c r="G3491" t="s">
        <v>33</v>
      </c>
      <c r="H3491" t="s">
        <v>37</v>
      </c>
      <c r="I3491" s="6">
        <v>45000</v>
      </c>
      <c r="J3491" s="8" t="str">
        <f t="shared" si="325"/>
        <v>MEDIUM</v>
      </c>
      <c r="K3491" t="s">
        <v>48</v>
      </c>
      <c r="L3491" t="s">
        <v>25</v>
      </c>
      <c r="M3491" s="13">
        <v>0.3029</v>
      </c>
      <c r="N3491" s="13">
        <v>30.29</v>
      </c>
      <c r="O3491">
        <v>660</v>
      </c>
      <c r="P3491">
        <v>664</v>
      </c>
      <c r="Q3491">
        <f t="shared" si="326"/>
        <v>662</v>
      </c>
      <c r="R3491" s="8" t="str">
        <f t="shared" si="327"/>
        <v>FAIR</v>
      </c>
      <c r="S3491">
        <f t="shared" si="324"/>
        <v>1</v>
      </c>
      <c r="T3491" s="8" t="str">
        <f t="shared" si="328"/>
        <v>HIGH</v>
      </c>
      <c r="U3491" s="8" t="str">
        <f t="shared" si="329"/>
        <v>High DTI / Low Income / Low FICO</v>
      </c>
    </row>
    <row r="3492" spans="1:21" x14ac:dyDescent="0.3">
      <c r="A3492">
        <v>62197739</v>
      </c>
      <c r="B3492" s="6">
        <v>21000</v>
      </c>
      <c r="C3492" t="s">
        <v>14</v>
      </c>
      <c r="D3492" s="4">
        <v>7.8899999999999998E-2</v>
      </c>
      <c r="E3492" t="s">
        <v>45</v>
      </c>
      <c r="F3492" t="s">
        <v>64</v>
      </c>
      <c r="G3492" t="s">
        <v>33</v>
      </c>
      <c r="H3492" t="s">
        <v>24</v>
      </c>
      <c r="I3492" s="6">
        <v>110000</v>
      </c>
      <c r="J3492" s="8" t="str">
        <f t="shared" si="325"/>
        <v>HIGH</v>
      </c>
      <c r="K3492" t="s">
        <v>19</v>
      </c>
      <c r="L3492" t="s">
        <v>20</v>
      </c>
      <c r="M3492" s="13">
        <v>0.21129999999999999</v>
      </c>
      <c r="N3492" s="13">
        <v>21.13</v>
      </c>
      <c r="O3492">
        <v>730</v>
      </c>
      <c r="P3492">
        <v>734</v>
      </c>
      <c r="Q3492">
        <f t="shared" si="326"/>
        <v>732</v>
      </c>
      <c r="R3492" s="8" t="str">
        <f t="shared" si="327"/>
        <v>GOOD</v>
      </c>
      <c r="S3492">
        <f t="shared" si="324"/>
        <v>1</v>
      </c>
      <c r="T3492" s="8" t="str">
        <f t="shared" si="328"/>
        <v>HIGH</v>
      </c>
      <c r="U3492" s="8" t="str">
        <f t="shared" si="329"/>
        <v>High DTI / Low Income / Low FICO</v>
      </c>
    </row>
    <row r="3493" spans="1:21" x14ac:dyDescent="0.3">
      <c r="A3493">
        <v>67839562</v>
      </c>
      <c r="B3493" s="6">
        <v>30800</v>
      </c>
      <c r="C3493" t="s">
        <v>14</v>
      </c>
      <c r="D3493" s="4">
        <v>0.1757</v>
      </c>
      <c r="E3493" t="s">
        <v>15</v>
      </c>
      <c r="F3493" t="s">
        <v>52</v>
      </c>
      <c r="G3493" t="s">
        <v>17</v>
      </c>
      <c r="H3493" t="s">
        <v>24</v>
      </c>
      <c r="I3493" s="6">
        <v>67000</v>
      </c>
      <c r="J3493" s="8" t="str">
        <f t="shared" si="325"/>
        <v>HIGH</v>
      </c>
      <c r="K3493" t="s">
        <v>29</v>
      </c>
      <c r="L3493" t="s">
        <v>20</v>
      </c>
      <c r="M3493" s="13">
        <v>0.18049999999999999</v>
      </c>
      <c r="N3493" s="13">
        <v>18.05</v>
      </c>
      <c r="O3493">
        <v>715</v>
      </c>
      <c r="P3493">
        <v>719</v>
      </c>
      <c r="Q3493">
        <f t="shared" si="326"/>
        <v>717</v>
      </c>
      <c r="R3493" s="8" t="str">
        <f t="shared" si="327"/>
        <v>GOOD</v>
      </c>
      <c r="S3493">
        <f t="shared" si="324"/>
        <v>2</v>
      </c>
      <c r="T3493" s="8" t="str">
        <f t="shared" si="328"/>
        <v>MEDIUM</v>
      </c>
      <c r="U3493" s="8" t="str">
        <f t="shared" si="329"/>
        <v>Moderate DTI/Income/FICO</v>
      </c>
    </row>
    <row r="3494" spans="1:21" x14ac:dyDescent="0.3">
      <c r="A3494">
        <v>66601682</v>
      </c>
      <c r="B3494" s="6">
        <v>23000</v>
      </c>
      <c r="C3494" t="s">
        <v>14</v>
      </c>
      <c r="D3494" s="4">
        <v>0.12590000000000001</v>
      </c>
      <c r="E3494" t="s">
        <v>21</v>
      </c>
      <c r="F3494" t="s">
        <v>22</v>
      </c>
      <c r="H3494" t="s">
        <v>18</v>
      </c>
      <c r="I3494" s="6">
        <v>50000</v>
      </c>
      <c r="J3494" s="8" t="str">
        <f t="shared" si="325"/>
        <v>MEDIUM</v>
      </c>
      <c r="K3494" t="s">
        <v>48</v>
      </c>
      <c r="L3494" t="s">
        <v>20</v>
      </c>
      <c r="M3494" s="13">
        <v>7.5899999999999995E-2</v>
      </c>
      <c r="N3494" s="13">
        <v>7.59</v>
      </c>
      <c r="O3494">
        <v>700</v>
      </c>
      <c r="P3494">
        <v>704</v>
      </c>
      <c r="Q3494">
        <f t="shared" si="326"/>
        <v>702</v>
      </c>
      <c r="R3494" s="8" t="str">
        <f t="shared" si="327"/>
        <v>GOOD</v>
      </c>
      <c r="S3494">
        <f t="shared" si="324"/>
        <v>2</v>
      </c>
      <c r="T3494" s="8" t="str">
        <f t="shared" si="328"/>
        <v>MEDIUM</v>
      </c>
      <c r="U3494" s="8" t="str">
        <f t="shared" si="329"/>
        <v>Moderate DTI/Income/FICO</v>
      </c>
    </row>
    <row r="3495" spans="1:21" x14ac:dyDescent="0.3">
      <c r="A3495">
        <v>62744162</v>
      </c>
      <c r="B3495" s="6">
        <v>12000</v>
      </c>
      <c r="C3495" t="s">
        <v>26</v>
      </c>
      <c r="D3495" s="4">
        <v>7.2599999999999998E-2</v>
      </c>
      <c r="E3495" t="s">
        <v>45</v>
      </c>
      <c r="F3495" t="s">
        <v>61</v>
      </c>
      <c r="G3495" t="s">
        <v>50</v>
      </c>
      <c r="H3495" t="s">
        <v>24</v>
      </c>
      <c r="I3495" s="6">
        <v>87500</v>
      </c>
      <c r="J3495" s="8" t="str">
        <f t="shared" si="325"/>
        <v>HIGH</v>
      </c>
      <c r="K3495" t="s">
        <v>29</v>
      </c>
      <c r="L3495" t="s">
        <v>25</v>
      </c>
      <c r="M3495" s="13">
        <v>8.2799999999999999E-2</v>
      </c>
      <c r="N3495" s="13">
        <v>8.2799999999999994</v>
      </c>
      <c r="O3495">
        <v>680</v>
      </c>
      <c r="P3495">
        <v>684</v>
      </c>
      <c r="Q3495">
        <f t="shared" si="326"/>
        <v>682</v>
      </c>
      <c r="R3495" s="8" t="str">
        <f t="shared" si="327"/>
        <v>FAIR</v>
      </c>
      <c r="S3495">
        <f t="shared" si="324"/>
        <v>2</v>
      </c>
      <c r="T3495" s="8" t="str">
        <f t="shared" si="328"/>
        <v>MEDIUM</v>
      </c>
      <c r="U3495" s="8" t="str">
        <f t="shared" si="329"/>
        <v>Moderate DTI/Income/FICO</v>
      </c>
    </row>
    <row r="3496" spans="1:21" x14ac:dyDescent="0.3">
      <c r="A3496">
        <v>65493381</v>
      </c>
      <c r="B3496" s="6">
        <v>12000</v>
      </c>
      <c r="C3496" t="s">
        <v>14</v>
      </c>
      <c r="D3496" s="4">
        <v>0.1318</v>
      </c>
      <c r="E3496" t="s">
        <v>21</v>
      </c>
      <c r="F3496" t="s">
        <v>32</v>
      </c>
      <c r="G3496" t="s">
        <v>17</v>
      </c>
      <c r="H3496" t="s">
        <v>18</v>
      </c>
      <c r="I3496" s="6">
        <v>84000</v>
      </c>
      <c r="J3496" s="8" t="str">
        <f t="shared" si="325"/>
        <v>HIGH</v>
      </c>
      <c r="K3496" t="s">
        <v>48</v>
      </c>
      <c r="L3496" t="s">
        <v>25</v>
      </c>
      <c r="M3496" s="13">
        <v>0.18109999999999998</v>
      </c>
      <c r="N3496" s="13">
        <v>18.11</v>
      </c>
      <c r="O3496">
        <v>660</v>
      </c>
      <c r="P3496">
        <v>664</v>
      </c>
      <c r="Q3496">
        <f t="shared" si="326"/>
        <v>662</v>
      </c>
      <c r="R3496" s="8" t="str">
        <f t="shared" si="327"/>
        <v>FAIR</v>
      </c>
      <c r="S3496">
        <f t="shared" si="324"/>
        <v>2</v>
      </c>
      <c r="T3496" s="8" t="str">
        <f t="shared" si="328"/>
        <v>MEDIUM</v>
      </c>
      <c r="U3496" s="8" t="str">
        <f t="shared" si="329"/>
        <v>Moderate DTI/Income/FICO</v>
      </c>
    </row>
    <row r="3497" spans="1:21" x14ac:dyDescent="0.3">
      <c r="A3497">
        <v>63793367</v>
      </c>
      <c r="B3497" s="6">
        <v>28000</v>
      </c>
      <c r="C3497" t="s">
        <v>26</v>
      </c>
      <c r="D3497" s="4">
        <v>5.3200000000000004E-2</v>
      </c>
      <c r="E3497" t="s">
        <v>45</v>
      </c>
      <c r="F3497" t="s">
        <v>57</v>
      </c>
      <c r="G3497" t="s">
        <v>33</v>
      </c>
      <c r="H3497" t="s">
        <v>24</v>
      </c>
      <c r="I3497" s="6">
        <v>208000</v>
      </c>
      <c r="J3497" s="8" t="str">
        <f t="shared" si="325"/>
        <v>HIGH</v>
      </c>
      <c r="K3497" t="s">
        <v>29</v>
      </c>
      <c r="L3497" t="s">
        <v>77</v>
      </c>
      <c r="M3497" s="13">
        <v>0.2717</v>
      </c>
      <c r="N3497" s="13">
        <v>27.169999999999998</v>
      </c>
      <c r="O3497">
        <v>765</v>
      </c>
      <c r="P3497">
        <v>769</v>
      </c>
      <c r="Q3497">
        <f t="shared" si="326"/>
        <v>767</v>
      </c>
      <c r="R3497" s="8" t="str">
        <f t="shared" si="327"/>
        <v>GOOD</v>
      </c>
      <c r="S3497">
        <f t="shared" si="324"/>
        <v>1</v>
      </c>
      <c r="T3497" s="8" t="str">
        <f t="shared" si="328"/>
        <v>HIGH</v>
      </c>
      <c r="U3497" s="8" t="str">
        <f t="shared" si="329"/>
        <v>High DTI / Low Income / Low FICO</v>
      </c>
    </row>
    <row r="3498" spans="1:21" x14ac:dyDescent="0.3">
      <c r="A3498">
        <v>62509914</v>
      </c>
      <c r="B3498" s="6">
        <v>5000</v>
      </c>
      <c r="C3498" t="s">
        <v>26</v>
      </c>
      <c r="D3498" s="4">
        <v>0.1099</v>
      </c>
      <c r="E3498" t="s">
        <v>34</v>
      </c>
      <c r="F3498" t="s">
        <v>49</v>
      </c>
      <c r="G3498" t="s">
        <v>36</v>
      </c>
      <c r="H3498" t="s">
        <v>37</v>
      </c>
      <c r="I3498" s="6">
        <v>49000</v>
      </c>
      <c r="J3498" s="8" t="str">
        <f t="shared" si="325"/>
        <v>MEDIUM</v>
      </c>
      <c r="K3498" t="s">
        <v>29</v>
      </c>
      <c r="L3498" t="s">
        <v>59</v>
      </c>
      <c r="M3498" s="13">
        <v>3.1200000000000002E-2</v>
      </c>
      <c r="N3498" s="13">
        <v>3.12</v>
      </c>
      <c r="O3498">
        <v>705</v>
      </c>
      <c r="P3498">
        <v>709</v>
      </c>
      <c r="Q3498">
        <f t="shared" si="326"/>
        <v>707</v>
      </c>
      <c r="R3498" s="8" t="str">
        <f t="shared" si="327"/>
        <v>GOOD</v>
      </c>
      <c r="S3498">
        <f t="shared" si="324"/>
        <v>2</v>
      </c>
      <c r="T3498" s="8" t="str">
        <f t="shared" si="328"/>
        <v>MEDIUM</v>
      </c>
      <c r="U3498" s="8" t="str">
        <f t="shared" si="329"/>
        <v>Moderate DTI/Income/FICO</v>
      </c>
    </row>
    <row r="3499" spans="1:21" x14ac:dyDescent="0.3">
      <c r="A3499">
        <v>68262611</v>
      </c>
      <c r="B3499" s="6">
        <v>15000</v>
      </c>
      <c r="C3499" t="s">
        <v>26</v>
      </c>
      <c r="D3499" s="4">
        <v>0.10779999999999999</v>
      </c>
      <c r="E3499" t="s">
        <v>34</v>
      </c>
      <c r="F3499" t="s">
        <v>49</v>
      </c>
      <c r="G3499" t="s">
        <v>17</v>
      </c>
      <c r="H3499" t="s">
        <v>37</v>
      </c>
      <c r="I3499" s="6">
        <v>37000</v>
      </c>
      <c r="J3499" s="8" t="str">
        <f t="shared" si="325"/>
        <v>LOW</v>
      </c>
      <c r="K3499" t="s">
        <v>29</v>
      </c>
      <c r="L3499" t="s">
        <v>25</v>
      </c>
      <c r="M3499" s="13">
        <v>0.26690000000000003</v>
      </c>
      <c r="N3499" s="13">
        <v>26.69</v>
      </c>
      <c r="O3499">
        <v>695</v>
      </c>
      <c r="P3499">
        <v>699</v>
      </c>
      <c r="Q3499">
        <f t="shared" si="326"/>
        <v>697</v>
      </c>
      <c r="R3499" s="8" t="str">
        <f t="shared" si="327"/>
        <v>FAIR</v>
      </c>
      <c r="S3499">
        <f t="shared" si="324"/>
        <v>1</v>
      </c>
      <c r="T3499" s="8" t="str">
        <f t="shared" si="328"/>
        <v>HIGH</v>
      </c>
      <c r="U3499" s="8" t="str">
        <f t="shared" si="329"/>
        <v>High DTI / Low Income / Low FICO</v>
      </c>
    </row>
    <row r="3500" spans="1:21" x14ac:dyDescent="0.3">
      <c r="A3500">
        <v>63289564</v>
      </c>
      <c r="B3500" s="6">
        <v>15000</v>
      </c>
      <c r="C3500" t="s">
        <v>26</v>
      </c>
      <c r="D3500" s="4">
        <v>0.1149</v>
      </c>
      <c r="E3500" t="s">
        <v>34</v>
      </c>
      <c r="F3500" t="s">
        <v>54</v>
      </c>
      <c r="G3500" t="s">
        <v>33</v>
      </c>
      <c r="H3500" t="s">
        <v>18</v>
      </c>
      <c r="I3500" s="6">
        <v>90000</v>
      </c>
      <c r="J3500" s="8" t="str">
        <f t="shared" si="325"/>
        <v>HIGH</v>
      </c>
      <c r="K3500" t="s">
        <v>29</v>
      </c>
      <c r="L3500" t="s">
        <v>20</v>
      </c>
      <c r="M3500" s="13">
        <v>0.13390000000000002</v>
      </c>
      <c r="N3500" s="13">
        <v>13.390000000000002</v>
      </c>
      <c r="O3500">
        <v>660</v>
      </c>
      <c r="P3500">
        <v>664</v>
      </c>
      <c r="Q3500">
        <f t="shared" si="326"/>
        <v>662</v>
      </c>
      <c r="R3500" s="8" t="str">
        <f t="shared" si="327"/>
        <v>FAIR</v>
      </c>
      <c r="S3500">
        <f t="shared" si="324"/>
        <v>2</v>
      </c>
      <c r="T3500" s="8" t="str">
        <f t="shared" si="328"/>
        <v>MEDIUM</v>
      </c>
      <c r="U3500" s="8" t="str">
        <f t="shared" si="329"/>
        <v>Moderate DTI/Income/FICO</v>
      </c>
    </row>
    <row r="3501" spans="1:21" x14ac:dyDescent="0.3">
      <c r="A3501">
        <v>63928907</v>
      </c>
      <c r="B3501" s="6">
        <v>19475</v>
      </c>
      <c r="C3501" t="s">
        <v>14</v>
      </c>
      <c r="D3501" s="4">
        <v>0.182</v>
      </c>
      <c r="E3501" t="s">
        <v>43</v>
      </c>
      <c r="F3501" t="s">
        <v>65</v>
      </c>
      <c r="G3501" t="s">
        <v>28</v>
      </c>
      <c r="H3501" t="s">
        <v>37</v>
      </c>
      <c r="I3501" s="6">
        <v>48710.400000000001</v>
      </c>
      <c r="J3501" s="8" t="str">
        <f t="shared" si="325"/>
        <v>MEDIUM</v>
      </c>
      <c r="K3501" t="s">
        <v>48</v>
      </c>
      <c r="L3501" t="s">
        <v>20</v>
      </c>
      <c r="M3501" s="13">
        <v>0.32569999999999999</v>
      </c>
      <c r="N3501" s="13">
        <v>32.57</v>
      </c>
      <c r="O3501">
        <v>665</v>
      </c>
      <c r="P3501">
        <v>669</v>
      </c>
      <c r="Q3501">
        <f t="shared" si="326"/>
        <v>667</v>
      </c>
      <c r="R3501" s="8" t="str">
        <f t="shared" si="327"/>
        <v>FAIR</v>
      </c>
      <c r="S3501">
        <f t="shared" si="324"/>
        <v>1</v>
      </c>
      <c r="T3501" s="8" t="str">
        <f t="shared" si="328"/>
        <v>HIGH</v>
      </c>
      <c r="U3501" s="8" t="str">
        <f t="shared" si="329"/>
        <v>High DTI / Low Income / Low FICO</v>
      </c>
    </row>
    <row r="3502" spans="1:21" x14ac:dyDescent="0.3">
      <c r="A3502">
        <v>67185182</v>
      </c>
      <c r="B3502" s="6">
        <v>10000</v>
      </c>
      <c r="C3502" t="s">
        <v>14</v>
      </c>
      <c r="D3502" s="4">
        <v>0.19989999999999999</v>
      </c>
      <c r="E3502" t="s">
        <v>43</v>
      </c>
      <c r="F3502" t="s">
        <v>44</v>
      </c>
      <c r="G3502" t="s">
        <v>17</v>
      </c>
      <c r="H3502" t="s">
        <v>37</v>
      </c>
      <c r="I3502" s="6">
        <v>43000</v>
      </c>
      <c r="J3502" s="8" t="str">
        <f t="shared" si="325"/>
        <v>MEDIUM</v>
      </c>
      <c r="K3502" t="s">
        <v>48</v>
      </c>
      <c r="L3502" t="s">
        <v>20</v>
      </c>
      <c r="M3502" s="13">
        <v>0.29719999999999996</v>
      </c>
      <c r="N3502" s="13">
        <v>29.719999999999995</v>
      </c>
      <c r="O3502">
        <v>690</v>
      </c>
      <c r="P3502">
        <v>694</v>
      </c>
      <c r="Q3502">
        <f t="shared" si="326"/>
        <v>692</v>
      </c>
      <c r="R3502" s="8" t="str">
        <f t="shared" si="327"/>
        <v>FAIR</v>
      </c>
      <c r="S3502">
        <f t="shared" si="324"/>
        <v>1</v>
      </c>
      <c r="T3502" s="8" t="str">
        <f t="shared" si="328"/>
        <v>HIGH</v>
      </c>
      <c r="U3502" s="8" t="str">
        <f t="shared" si="329"/>
        <v>High DTI / Low Income / Low FICO</v>
      </c>
    </row>
    <row r="3503" spans="1:21" x14ac:dyDescent="0.3">
      <c r="A3503">
        <v>65763319</v>
      </c>
      <c r="B3503" s="6">
        <v>3600</v>
      </c>
      <c r="C3503" t="s">
        <v>26</v>
      </c>
      <c r="D3503" s="4">
        <v>0.13669999999999999</v>
      </c>
      <c r="E3503" t="s">
        <v>21</v>
      </c>
      <c r="F3503" t="s">
        <v>30</v>
      </c>
      <c r="G3503" t="s">
        <v>36</v>
      </c>
      <c r="H3503" t="s">
        <v>37</v>
      </c>
      <c r="I3503" s="6">
        <v>15000</v>
      </c>
      <c r="J3503" s="8" t="str">
        <f t="shared" si="325"/>
        <v>LOW</v>
      </c>
      <c r="K3503" t="s">
        <v>48</v>
      </c>
      <c r="L3503" t="s">
        <v>59</v>
      </c>
      <c r="M3503" s="13">
        <v>0.11199999999999999</v>
      </c>
      <c r="N3503" s="13">
        <v>11.2</v>
      </c>
      <c r="O3503">
        <v>680</v>
      </c>
      <c r="P3503">
        <v>684</v>
      </c>
      <c r="Q3503">
        <f t="shared" si="326"/>
        <v>682</v>
      </c>
      <c r="R3503" s="8" t="str">
        <f t="shared" si="327"/>
        <v>FAIR</v>
      </c>
      <c r="S3503">
        <f t="shared" si="324"/>
        <v>1</v>
      </c>
      <c r="T3503" s="8" t="str">
        <f t="shared" si="328"/>
        <v>HIGH</v>
      </c>
      <c r="U3503" s="8" t="str">
        <f t="shared" si="329"/>
        <v>High DTI / Low Income / Low FICO</v>
      </c>
    </row>
    <row r="3504" spans="1:21" x14ac:dyDescent="0.3">
      <c r="A3504">
        <v>67256176</v>
      </c>
      <c r="B3504" s="6">
        <v>4000</v>
      </c>
      <c r="C3504" t="s">
        <v>26</v>
      </c>
      <c r="D3504" s="4">
        <v>0.11220000000000001</v>
      </c>
      <c r="E3504" t="s">
        <v>34</v>
      </c>
      <c r="F3504" t="s">
        <v>54</v>
      </c>
      <c r="H3504" t="s">
        <v>24</v>
      </c>
      <c r="I3504" s="6">
        <v>50000</v>
      </c>
      <c r="J3504" s="8" t="str">
        <f t="shared" si="325"/>
        <v>MEDIUM</v>
      </c>
      <c r="K3504" t="s">
        <v>29</v>
      </c>
      <c r="L3504" t="s">
        <v>59</v>
      </c>
      <c r="M3504" s="13">
        <v>0.32150000000000001</v>
      </c>
      <c r="N3504" s="13">
        <v>32.15</v>
      </c>
      <c r="O3504">
        <v>685</v>
      </c>
      <c r="P3504">
        <v>689</v>
      </c>
      <c r="Q3504">
        <f t="shared" si="326"/>
        <v>687</v>
      </c>
      <c r="R3504" s="8" t="str">
        <f t="shared" si="327"/>
        <v>FAIR</v>
      </c>
      <c r="S3504">
        <f t="shared" si="324"/>
        <v>1</v>
      </c>
      <c r="T3504" s="8" t="str">
        <f t="shared" si="328"/>
        <v>HIGH</v>
      </c>
      <c r="U3504" s="8" t="str">
        <f t="shared" si="329"/>
        <v>High DTI / Low Income / Low FICO</v>
      </c>
    </row>
    <row r="3505" spans="1:21" x14ac:dyDescent="0.3">
      <c r="A3505">
        <v>64019091</v>
      </c>
      <c r="B3505" s="6">
        <v>12000</v>
      </c>
      <c r="C3505" t="s">
        <v>26</v>
      </c>
      <c r="D3505" s="4">
        <v>9.9900000000000003E-2</v>
      </c>
      <c r="E3505" t="s">
        <v>34</v>
      </c>
      <c r="F3505" t="s">
        <v>58</v>
      </c>
      <c r="G3505" t="s">
        <v>33</v>
      </c>
      <c r="H3505" t="s">
        <v>24</v>
      </c>
      <c r="I3505" s="6">
        <v>54000</v>
      </c>
      <c r="J3505" s="8" t="str">
        <f t="shared" si="325"/>
        <v>MEDIUM</v>
      </c>
      <c r="K3505" t="s">
        <v>29</v>
      </c>
      <c r="L3505" t="s">
        <v>20</v>
      </c>
      <c r="M3505" s="13">
        <v>0.1971</v>
      </c>
      <c r="N3505" s="13">
        <v>19.71</v>
      </c>
      <c r="O3505">
        <v>675</v>
      </c>
      <c r="P3505">
        <v>679</v>
      </c>
      <c r="Q3505">
        <f t="shared" si="326"/>
        <v>677</v>
      </c>
      <c r="R3505" s="8" t="str">
        <f t="shared" si="327"/>
        <v>FAIR</v>
      </c>
      <c r="S3505">
        <f t="shared" si="324"/>
        <v>2</v>
      </c>
      <c r="T3505" s="8" t="str">
        <f t="shared" si="328"/>
        <v>MEDIUM</v>
      </c>
      <c r="U3505" s="8" t="str">
        <f t="shared" si="329"/>
        <v>Moderate DTI/Income/FICO</v>
      </c>
    </row>
    <row r="3506" spans="1:21" x14ac:dyDescent="0.3">
      <c r="A3506">
        <v>65140322</v>
      </c>
      <c r="B3506" s="6">
        <v>10000</v>
      </c>
      <c r="C3506" t="s">
        <v>26</v>
      </c>
      <c r="D3506" s="4">
        <v>7.8899999999999998E-2</v>
      </c>
      <c r="E3506" t="s">
        <v>45</v>
      </c>
      <c r="F3506" t="s">
        <v>64</v>
      </c>
      <c r="G3506" t="s">
        <v>36</v>
      </c>
      <c r="H3506" t="s">
        <v>37</v>
      </c>
      <c r="I3506" s="6">
        <v>40000</v>
      </c>
      <c r="J3506" s="8" t="str">
        <f t="shared" si="325"/>
        <v>LOW</v>
      </c>
      <c r="K3506" t="s">
        <v>29</v>
      </c>
      <c r="L3506" t="s">
        <v>25</v>
      </c>
      <c r="M3506" s="13">
        <v>0.2208</v>
      </c>
      <c r="N3506" s="13">
        <v>22.08</v>
      </c>
      <c r="O3506">
        <v>695</v>
      </c>
      <c r="P3506">
        <v>699</v>
      </c>
      <c r="Q3506">
        <f t="shared" si="326"/>
        <v>697</v>
      </c>
      <c r="R3506" s="8" t="str">
        <f t="shared" si="327"/>
        <v>FAIR</v>
      </c>
      <c r="S3506">
        <f t="shared" si="324"/>
        <v>1</v>
      </c>
      <c r="T3506" s="8" t="str">
        <f t="shared" si="328"/>
        <v>HIGH</v>
      </c>
      <c r="U3506" s="8" t="str">
        <f t="shared" si="329"/>
        <v>High DTI / Low Income / Low FICO</v>
      </c>
    </row>
    <row r="3507" spans="1:21" x14ac:dyDescent="0.3">
      <c r="A3507">
        <v>67725224</v>
      </c>
      <c r="B3507" s="6">
        <v>8000</v>
      </c>
      <c r="C3507" t="s">
        <v>26</v>
      </c>
      <c r="D3507" s="4">
        <v>0.11220000000000001</v>
      </c>
      <c r="E3507" t="s">
        <v>34</v>
      </c>
      <c r="F3507" t="s">
        <v>54</v>
      </c>
      <c r="G3507" t="s">
        <v>28</v>
      </c>
      <c r="H3507" t="s">
        <v>37</v>
      </c>
      <c r="I3507" s="6">
        <v>25000</v>
      </c>
      <c r="J3507" s="8" t="str">
        <f t="shared" si="325"/>
        <v>LOW</v>
      </c>
      <c r="K3507" t="s">
        <v>29</v>
      </c>
      <c r="L3507" t="s">
        <v>20</v>
      </c>
      <c r="M3507" s="13">
        <v>0.2482</v>
      </c>
      <c r="N3507" s="13">
        <v>24.82</v>
      </c>
      <c r="O3507">
        <v>715</v>
      </c>
      <c r="P3507">
        <v>719</v>
      </c>
      <c r="Q3507">
        <f t="shared" si="326"/>
        <v>717</v>
      </c>
      <c r="R3507" s="8" t="str">
        <f t="shared" si="327"/>
        <v>GOOD</v>
      </c>
      <c r="S3507">
        <f t="shared" si="324"/>
        <v>1</v>
      </c>
      <c r="T3507" s="8" t="str">
        <f t="shared" si="328"/>
        <v>HIGH</v>
      </c>
      <c r="U3507" s="8" t="str">
        <f t="shared" si="329"/>
        <v>High DTI / Low Income / Low FICO</v>
      </c>
    </row>
    <row r="3508" spans="1:21" x14ac:dyDescent="0.3">
      <c r="A3508">
        <v>63495087</v>
      </c>
      <c r="B3508" s="6">
        <v>20000</v>
      </c>
      <c r="C3508" t="s">
        <v>26</v>
      </c>
      <c r="D3508" s="4">
        <v>7.2599999999999998E-2</v>
      </c>
      <c r="E3508" t="s">
        <v>45</v>
      </c>
      <c r="F3508" t="s">
        <v>61</v>
      </c>
      <c r="G3508" t="s">
        <v>33</v>
      </c>
      <c r="H3508" t="s">
        <v>24</v>
      </c>
      <c r="I3508" s="6">
        <v>62000</v>
      </c>
      <c r="J3508" s="8" t="str">
        <f t="shared" si="325"/>
        <v>HIGH</v>
      </c>
      <c r="K3508" t="s">
        <v>29</v>
      </c>
      <c r="L3508" t="s">
        <v>25</v>
      </c>
      <c r="M3508" s="13">
        <v>0.22440000000000002</v>
      </c>
      <c r="N3508" s="13">
        <v>22.44</v>
      </c>
      <c r="O3508">
        <v>700</v>
      </c>
      <c r="P3508">
        <v>704</v>
      </c>
      <c r="Q3508">
        <f t="shared" si="326"/>
        <v>702</v>
      </c>
      <c r="R3508" s="8" t="str">
        <f t="shared" si="327"/>
        <v>GOOD</v>
      </c>
      <c r="S3508">
        <f t="shared" si="324"/>
        <v>1</v>
      </c>
      <c r="T3508" s="8" t="str">
        <f t="shared" si="328"/>
        <v>HIGH</v>
      </c>
      <c r="U3508" s="8" t="str">
        <f t="shared" si="329"/>
        <v>High DTI / Low Income / Low FICO</v>
      </c>
    </row>
    <row r="3509" spans="1:21" x14ac:dyDescent="0.3">
      <c r="A3509">
        <v>63346914</v>
      </c>
      <c r="B3509" s="6">
        <v>5425</v>
      </c>
      <c r="C3509" t="s">
        <v>26</v>
      </c>
      <c r="D3509" s="4">
        <v>0.19989999999999999</v>
      </c>
      <c r="E3509" t="s">
        <v>43</v>
      </c>
      <c r="F3509" t="s">
        <v>44</v>
      </c>
      <c r="G3509" t="s">
        <v>36</v>
      </c>
      <c r="H3509" t="s">
        <v>37</v>
      </c>
      <c r="I3509" s="6">
        <v>17000</v>
      </c>
      <c r="J3509" s="8" t="str">
        <f t="shared" si="325"/>
        <v>LOW</v>
      </c>
      <c r="K3509" t="s">
        <v>29</v>
      </c>
      <c r="L3509" t="s">
        <v>59</v>
      </c>
      <c r="M3509" s="13">
        <v>9.7500000000000003E-2</v>
      </c>
      <c r="N3509" s="13">
        <v>9.75</v>
      </c>
      <c r="O3509">
        <v>670</v>
      </c>
      <c r="P3509">
        <v>674</v>
      </c>
      <c r="Q3509">
        <f t="shared" si="326"/>
        <v>672</v>
      </c>
      <c r="R3509" s="8" t="str">
        <f t="shared" si="327"/>
        <v>FAIR</v>
      </c>
      <c r="S3509">
        <f t="shared" si="324"/>
        <v>1</v>
      </c>
      <c r="T3509" s="8" t="str">
        <f t="shared" si="328"/>
        <v>HIGH</v>
      </c>
      <c r="U3509" s="8" t="str">
        <f t="shared" si="329"/>
        <v>High DTI / Low Income / Low FICO</v>
      </c>
    </row>
    <row r="3510" spans="1:21" x14ac:dyDescent="0.3">
      <c r="A3510">
        <v>62550179</v>
      </c>
      <c r="B3510" s="6">
        <v>14000</v>
      </c>
      <c r="C3510" t="s">
        <v>26</v>
      </c>
      <c r="D3510" s="4">
        <v>0.1153</v>
      </c>
      <c r="E3510" t="s">
        <v>34</v>
      </c>
      <c r="F3510" t="s">
        <v>54</v>
      </c>
      <c r="G3510" t="s">
        <v>36</v>
      </c>
      <c r="H3510" t="s">
        <v>37</v>
      </c>
      <c r="I3510" s="6">
        <v>60000</v>
      </c>
      <c r="J3510" s="8" t="str">
        <f t="shared" si="325"/>
        <v>MEDIUM</v>
      </c>
      <c r="K3510" t="s">
        <v>29</v>
      </c>
      <c r="L3510" t="s">
        <v>20</v>
      </c>
      <c r="M3510" s="13">
        <v>0.2014</v>
      </c>
      <c r="N3510" s="13">
        <v>20.14</v>
      </c>
      <c r="O3510">
        <v>660</v>
      </c>
      <c r="P3510">
        <v>664</v>
      </c>
      <c r="Q3510">
        <f t="shared" si="326"/>
        <v>662</v>
      </c>
      <c r="R3510" s="8" t="str">
        <f t="shared" si="327"/>
        <v>FAIR</v>
      </c>
      <c r="S3510">
        <f t="shared" si="324"/>
        <v>1</v>
      </c>
      <c r="T3510" s="8" t="str">
        <f t="shared" si="328"/>
        <v>HIGH</v>
      </c>
      <c r="U3510" s="8" t="str">
        <f t="shared" si="329"/>
        <v>High DTI / Low Income / Low FICO</v>
      </c>
    </row>
    <row r="3511" spans="1:21" x14ac:dyDescent="0.3">
      <c r="A3511">
        <v>65038421</v>
      </c>
      <c r="B3511" s="6">
        <v>10000</v>
      </c>
      <c r="C3511" t="s">
        <v>14</v>
      </c>
      <c r="D3511" s="4">
        <v>0.13669999999999999</v>
      </c>
      <c r="E3511" t="s">
        <v>21</v>
      </c>
      <c r="F3511" t="s">
        <v>30</v>
      </c>
      <c r="G3511" t="s">
        <v>17</v>
      </c>
      <c r="H3511" t="s">
        <v>24</v>
      </c>
      <c r="I3511" s="6">
        <v>151000</v>
      </c>
      <c r="J3511" s="8" t="str">
        <f t="shared" si="325"/>
        <v>HIGH</v>
      </c>
      <c r="K3511" t="s">
        <v>29</v>
      </c>
      <c r="L3511" t="s">
        <v>59</v>
      </c>
      <c r="M3511" s="13">
        <v>8.1799999999999998E-2</v>
      </c>
      <c r="N3511" s="13">
        <v>8.18</v>
      </c>
      <c r="O3511">
        <v>675</v>
      </c>
      <c r="P3511">
        <v>679</v>
      </c>
      <c r="Q3511">
        <f t="shared" si="326"/>
        <v>677</v>
      </c>
      <c r="R3511" s="8" t="str">
        <f t="shared" si="327"/>
        <v>FAIR</v>
      </c>
      <c r="S3511">
        <f t="shared" si="324"/>
        <v>2</v>
      </c>
      <c r="T3511" s="8" t="str">
        <f t="shared" si="328"/>
        <v>MEDIUM</v>
      </c>
      <c r="U3511" s="8" t="str">
        <f t="shared" si="329"/>
        <v>Moderate DTI/Income/FICO</v>
      </c>
    </row>
    <row r="3512" spans="1:21" x14ac:dyDescent="0.3">
      <c r="A3512">
        <v>64370341</v>
      </c>
      <c r="B3512" s="6">
        <v>7000</v>
      </c>
      <c r="C3512" t="s">
        <v>26</v>
      </c>
      <c r="D3512" s="4">
        <v>0.12050000000000001</v>
      </c>
      <c r="E3512" t="s">
        <v>21</v>
      </c>
      <c r="F3512" t="s">
        <v>40</v>
      </c>
      <c r="G3512" t="s">
        <v>36</v>
      </c>
      <c r="H3512" t="s">
        <v>24</v>
      </c>
      <c r="I3512" s="6">
        <v>48000</v>
      </c>
      <c r="J3512" s="8" t="str">
        <f t="shared" si="325"/>
        <v>MEDIUM</v>
      </c>
      <c r="K3512" t="s">
        <v>29</v>
      </c>
      <c r="L3512" t="s">
        <v>20</v>
      </c>
      <c r="M3512" s="13">
        <v>0.17100000000000001</v>
      </c>
      <c r="N3512" s="13">
        <v>17.100000000000001</v>
      </c>
      <c r="O3512">
        <v>665</v>
      </c>
      <c r="P3512">
        <v>669</v>
      </c>
      <c r="Q3512">
        <f t="shared" si="326"/>
        <v>667</v>
      </c>
      <c r="R3512" s="8" t="str">
        <f t="shared" si="327"/>
        <v>FAIR</v>
      </c>
      <c r="S3512">
        <f t="shared" si="324"/>
        <v>2</v>
      </c>
      <c r="T3512" s="8" t="str">
        <f t="shared" si="328"/>
        <v>MEDIUM</v>
      </c>
      <c r="U3512" s="8" t="str">
        <f t="shared" si="329"/>
        <v>Moderate DTI/Income/FICO</v>
      </c>
    </row>
    <row r="3513" spans="1:21" x14ac:dyDescent="0.3">
      <c r="A3513">
        <v>63803616</v>
      </c>
      <c r="B3513" s="6">
        <v>8000</v>
      </c>
      <c r="C3513" t="s">
        <v>26</v>
      </c>
      <c r="D3513" s="4">
        <v>0.1149</v>
      </c>
      <c r="E3513" t="s">
        <v>34</v>
      </c>
      <c r="F3513" t="s">
        <v>54</v>
      </c>
      <c r="G3513" t="s">
        <v>33</v>
      </c>
      <c r="H3513" t="s">
        <v>37</v>
      </c>
      <c r="I3513" s="6">
        <v>51000</v>
      </c>
      <c r="J3513" s="8" t="str">
        <f t="shared" si="325"/>
        <v>MEDIUM</v>
      </c>
      <c r="K3513" t="s">
        <v>48</v>
      </c>
      <c r="L3513" t="s">
        <v>20</v>
      </c>
      <c r="M3513" s="13">
        <v>0.1605</v>
      </c>
      <c r="N3513" s="13">
        <v>16.05</v>
      </c>
      <c r="O3513">
        <v>660</v>
      </c>
      <c r="P3513">
        <v>664</v>
      </c>
      <c r="Q3513">
        <f t="shared" si="326"/>
        <v>662</v>
      </c>
      <c r="R3513" s="8" t="str">
        <f t="shared" si="327"/>
        <v>FAIR</v>
      </c>
      <c r="S3513">
        <f t="shared" si="324"/>
        <v>2</v>
      </c>
      <c r="T3513" s="8" t="str">
        <f t="shared" si="328"/>
        <v>MEDIUM</v>
      </c>
      <c r="U3513" s="8" t="str">
        <f t="shared" si="329"/>
        <v>Moderate DTI/Income/FICO</v>
      </c>
    </row>
    <row r="3514" spans="1:21" x14ac:dyDescent="0.3">
      <c r="A3514">
        <v>62409932</v>
      </c>
      <c r="B3514" s="6">
        <v>28000</v>
      </c>
      <c r="C3514" t="s">
        <v>26</v>
      </c>
      <c r="D3514" s="4">
        <v>7.2599999999999998E-2</v>
      </c>
      <c r="E3514" t="s">
        <v>45</v>
      </c>
      <c r="F3514" t="s">
        <v>61</v>
      </c>
      <c r="G3514" t="s">
        <v>36</v>
      </c>
      <c r="H3514" t="s">
        <v>24</v>
      </c>
      <c r="I3514" s="6">
        <v>150000</v>
      </c>
      <c r="J3514" s="8" t="str">
        <f t="shared" si="325"/>
        <v>HIGH</v>
      </c>
      <c r="K3514" t="s">
        <v>29</v>
      </c>
      <c r="L3514" t="s">
        <v>20</v>
      </c>
      <c r="M3514" s="13">
        <v>0.23260000000000003</v>
      </c>
      <c r="N3514" s="13">
        <v>23.26</v>
      </c>
      <c r="O3514">
        <v>735</v>
      </c>
      <c r="P3514">
        <v>739</v>
      </c>
      <c r="Q3514">
        <f t="shared" si="326"/>
        <v>737</v>
      </c>
      <c r="R3514" s="8" t="str">
        <f t="shared" si="327"/>
        <v>GOOD</v>
      </c>
      <c r="S3514">
        <f t="shared" si="324"/>
        <v>1</v>
      </c>
      <c r="T3514" s="8" t="str">
        <f t="shared" si="328"/>
        <v>HIGH</v>
      </c>
      <c r="U3514" s="8" t="str">
        <f t="shared" si="329"/>
        <v>High DTI / Low Income / Low FICO</v>
      </c>
    </row>
    <row r="3515" spans="1:21" x14ac:dyDescent="0.3">
      <c r="A3515">
        <v>66634872</v>
      </c>
      <c r="B3515" s="6">
        <v>35000</v>
      </c>
      <c r="C3515" t="s">
        <v>14</v>
      </c>
      <c r="D3515" s="4">
        <v>0.22989999999999999</v>
      </c>
      <c r="E3515" t="s">
        <v>41</v>
      </c>
      <c r="F3515" t="s">
        <v>75</v>
      </c>
      <c r="G3515" t="s">
        <v>33</v>
      </c>
      <c r="H3515" t="s">
        <v>37</v>
      </c>
      <c r="I3515" s="6">
        <v>86000</v>
      </c>
      <c r="J3515" s="8" t="str">
        <f t="shared" si="325"/>
        <v>HIGH</v>
      </c>
      <c r="K3515" t="s">
        <v>48</v>
      </c>
      <c r="L3515" t="s">
        <v>20</v>
      </c>
      <c r="M3515" s="13">
        <v>0.25590000000000002</v>
      </c>
      <c r="N3515" s="13">
        <v>25.590000000000003</v>
      </c>
      <c r="O3515">
        <v>710</v>
      </c>
      <c r="P3515">
        <v>714</v>
      </c>
      <c r="Q3515">
        <f t="shared" si="326"/>
        <v>712</v>
      </c>
      <c r="R3515" s="8" t="str">
        <f t="shared" si="327"/>
        <v>GOOD</v>
      </c>
      <c r="S3515">
        <f t="shared" si="324"/>
        <v>1</v>
      </c>
      <c r="T3515" s="8" t="str">
        <f t="shared" si="328"/>
        <v>HIGH</v>
      </c>
      <c r="U3515" s="8" t="str">
        <f t="shared" si="329"/>
        <v>High DTI / Low Income / Low FICO</v>
      </c>
    </row>
    <row r="3516" spans="1:21" x14ac:dyDescent="0.3">
      <c r="A3516">
        <v>64050572</v>
      </c>
      <c r="B3516" s="6">
        <v>30000</v>
      </c>
      <c r="C3516" t="s">
        <v>26</v>
      </c>
      <c r="D3516" s="4">
        <v>9.1700000000000004E-2</v>
      </c>
      <c r="E3516" t="s">
        <v>34</v>
      </c>
      <c r="F3516" t="s">
        <v>68</v>
      </c>
      <c r="G3516" t="s">
        <v>33</v>
      </c>
      <c r="H3516" t="s">
        <v>24</v>
      </c>
      <c r="I3516" s="6">
        <v>100000</v>
      </c>
      <c r="J3516" s="8" t="str">
        <f t="shared" si="325"/>
        <v>HIGH</v>
      </c>
      <c r="K3516" t="s">
        <v>29</v>
      </c>
      <c r="L3516" t="s">
        <v>25</v>
      </c>
      <c r="M3516" s="13">
        <v>0.31309999999999999</v>
      </c>
      <c r="N3516" s="13">
        <v>31.31</v>
      </c>
      <c r="O3516">
        <v>700</v>
      </c>
      <c r="P3516">
        <v>704</v>
      </c>
      <c r="Q3516">
        <f t="shared" si="326"/>
        <v>702</v>
      </c>
      <c r="R3516" s="8" t="str">
        <f t="shared" si="327"/>
        <v>GOOD</v>
      </c>
      <c r="S3516">
        <f t="shared" si="324"/>
        <v>1</v>
      </c>
      <c r="T3516" s="8" t="str">
        <f t="shared" si="328"/>
        <v>HIGH</v>
      </c>
      <c r="U3516" s="8" t="str">
        <f t="shared" si="329"/>
        <v>High DTI / Low Income / Low FICO</v>
      </c>
    </row>
    <row r="3517" spans="1:21" x14ac:dyDescent="0.3">
      <c r="A3517">
        <v>63732173</v>
      </c>
      <c r="B3517" s="6">
        <v>18000</v>
      </c>
      <c r="C3517" t="s">
        <v>26</v>
      </c>
      <c r="D3517" s="4">
        <v>0.1099</v>
      </c>
      <c r="E3517" t="s">
        <v>34</v>
      </c>
      <c r="F3517" t="s">
        <v>49</v>
      </c>
      <c r="G3517" t="s">
        <v>33</v>
      </c>
      <c r="H3517" t="s">
        <v>18</v>
      </c>
      <c r="I3517" s="6">
        <v>72000</v>
      </c>
      <c r="J3517" s="8" t="str">
        <f t="shared" si="325"/>
        <v>HIGH</v>
      </c>
      <c r="K3517" t="s">
        <v>29</v>
      </c>
      <c r="L3517" t="s">
        <v>20</v>
      </c>
      <c r="M3517" s="13">
        <v>0.20670000000000002</v>
      </c>
      <c r="N3517" s="13">
        <v>20.67</v>
      </c>
      <c r="O3517">
        <v>695</v>
      </c>
      <c r="P3517">
        <v>699</v>
      </c>
      <c r="Q3517">
        <f t="shared" si="326"/>
        <v>697</v>
      </c>
      <c r="R3517" s="8" t="str">
        <f t="shared" si="327"/>
        <v>FAIR</v>
      </c>
      <c r="S3517">
        <f t="shared" si="324"/>
        <v>1</v>
      </c>
      <c r="T3517" s="8" t="str">
        <f t="shared" si="328"/>
        <v>HIGH</v>
      </c>
      <c r="U3517" s="8" t="str">
        <f t="shared" si="329"/>
        <v>High DTI / Low Income / Low FICO</v>
      </c>
    </row>
    <row r="3518" spans="1:21" x14ac:dyDescent="0.3">
      <c r="A3518">
        <v>67376011</v>
      </c>
      <c r="B3518" s="6">
        <v>4800</v>
      </c>
      <c r="C3518" t="s">
        <v>26</v>
      </c>
      <c r="D3518" s="4">
        <v>9.1700000000000004E-2</v>
      </c>
      <c r="E3518" t="s">
        <v>34</v>
      </c>
      <c r="F3518" t="s">
        <v>68</v>
      </c>
      <c r="G3518" t="s">
        <v>28</v>
      </c>
      <c r="H3518" t="s">
        <v>37</v>
      </c>
      <c r="I3518" s="6">
        <v>55000</v>
      </c>
      <c r="J3518" s="8" t="str">
        <f t="shared" si="325"/>
        <v>MEDIUM</v>
      </c>
      <c r="K3518" t="s">
        <v>48</v>
      </c>
      <c r="L3518" t="s">
        <v>25</v>
      </c>
      <c r="M3518" s="13">
        <v>0.23829999999999998</v>
      </c>
      <c r="N3518" s="13">
        <v>23.83</v>
      </c>
      <c r="O3518">
        <v>690</v>
      </c>
      <c r="P3518">
        <v>694</v>
      </c>
      <c r="Q3518">
        <f t="shared" si="326"/>
        <v>692</v>
      </c>
      <c r="R3518" s="8" t="str">
        <f t="shared" si="327"/>
        <v>FAIR</v>
      </c>
      <c r="S3518">
        <f t="shared" si="324"/>
        <v>1</v>
      </c>
      <c r="T3518" s="8" t="str">
        <f t="shared" si="328"/>
        <v>HIGH</v>
      </c>
      <c r="U3518" s="8" t="str">
        <f t="shared" si="329"/>
        <v>High DTI / Low Income / Low FICO</v>
      </c>
    </row>
    <row r="3519" spans="1:21" x14ac:dyDescent="0.3">
      <c r="A3519">
        <v>64792546</v>
      </c>
      <c r="B3519" s="6">
        <v>15000</v>
      </c>
      <c r="C3519" t="s">
        <v>14</v>
      </c>
      <c r="D3519" s="4">
        <v>0.1099</v>
      </c>
      <c r="E3519" t="s">
        <v>34</v>
      </c>
      <c r="F3519" t="s">
        <v>49</v>
      </c>
      <c r="G3519" t="s">
        <v>47</v>
      </c>
      <c r="H3519" t="s">
        <v>24</v>
      </c>
      <c r="I3519" s="6">
        <v>40000</v>
      </c>
      <c r="J3519" s="8" t="str">
        <f t="shared" si="325"/>
        <v>LOW</v>
      </c>
      <c r="K3519" t="s">
        <v>19</v>
      </c>
      <c r="L3519" t="s">
        <v>20</v>
      </c>
      <c r="M3519" s="13">
        <v>0.1368</v>
      </c>
      <c r="N3519" s="13">
        <v>13.68</v>
      </c>
      <c r="O3519">
        <v>715</v>
      </c>
      <c r="P3519">
        <v>719</v>
      </c>
      <c r="Q3519">
        <f t="shared" si="326"/>
        <v>717</v>
      </c>
      <c r="R3519" s="8" t="str">
        <f t="shared" si="327"/>
        <v>GOOD</v>
      </c>
      <c r="S3519">
        <f t="shared" si="324"/>
        <v>1</v>
      </c>
      <c r="T3519" s="8" t="str">
        <f t="shared" si="328"/>
        <v>HIGH</v>
      </c>
      <c r="U3519" s="8" t="str">
        <f t="shared" si="329"/>
        <v>High DTI / Low Income / Low FICO</v>
      </c>
    </row>
    <row r="3520" spans="1:21" x14ac:dyDescent="0.3">
      <c r="A3520">
        <v>63474887</v>
      </c>
      <c r="B3520" s="6">
        <v>15000</v>
      </c>
      <c r="C3520" t="s">
        <v>26</v>
      </c>
      <c r="D3520" s="4">
        <v>9.9900000000000003E-2</v>
      </c>
      <c r="E3520" t="s">
        <v>34</v>
      </c>
      <c r="F3520" t="s">
        <v>58</v>
      </c>
      <c r="G3520" t="s">
        <v>36</v>
      </c>
      <c r="H3520" t="s">
        <v>37</v>
      </c>
      <c r="I3520" s="6">
        <v>77000</v>
      </c>
      <c r="J3520" s="8" t="str">
        <f t="shared" si="325"/>
        <v>HIGH</v>
      </c>
      <c r="K3520" t="s">
        <v>29</v>
      </c>
      <c r="L3520" t="s">
        <v>20</v>
      </c>
      <c r="M3520" s="13">
        <v>0.18379999999999999</v>
      </c>
      <c r="N3520" s="13">
        <v>18.38</v>
      </c>
      <c r="O3520">
        <v>685</v>
      </c>
      <c r="P3520">
        <v>689</v>
      </c>
      <c r="Q3520">
        <f t="shared" si="326"/>
        <v>687</v>
      </c>
      <c r="R3520" s="8" t="str">
        <f t="shared" si="327"/>
        <v>FAIR</v>
      </c>
      <c r="S3520">
        <f t="shared" si="324"/>
        <v>2</v>
      </c>
      <c r="T3520" s="8" t="str">
        <f t="shared" si="328"/>
        <v>MEDIUM</v>
      </c>
      <c r="U3520" s="8" t="str">
        <f t="shared" si="329"/>
        <v>Moderate DTI/Income/FICO</v>
      </c>
    </row>
    <row r="3521" spans="1:21" x14ac:dyDescent="0.3">
      <c r="A3521">
        <v>67969203</v>
      </c>
      <c r="B3521" s="6">
        <v>17300</v>
      </c>
      <c r="C3521" t="s">
        <v>26</v>
      </c>
      <c r="D3521" s="4">
        <v>0.10640000000000001</v>
      </c>
      <c r="E3521" t="s">
        <v>34</v>
      </c>
      <c r="F3521" t="s">
        <v>49</v>
      </c>
      <c r="H3521" t="s">
        <v>18</v>
      </c>
      <c r="I3521" s="6">
        <v>34601</v>
      </c>
      <c r="J3521" s="8" t="str">
        <f t="shared" si="325"/>
        <v>LOW</v>
      </c>
      <c r="K3521" t="s">
        <v>29</v>
      </c>
      <c r="L3521" t="s">
        <v>25</v>
      </c>
      <c r="M3521" s="13">
        <v>0.3306</v>
      </c>
      <c r="N3521" s="13">
        <v>33.06</v>
      </c>
      <c r="O3521">
        <v>730</v>
      </c>
      <c r="P3521">
        <v>734</v>
      </c>
      <c r="Q3521">
        <f t="shared" si="326"/>
        <v>732</v>
      </c>
      <c r="R3521" s="8" t="str">
        <f t="shared" si="327"/>
        <v>GOOD</v>
      </c>
      <c r="S3521">
        <f t="shared" si="324"/>
        <v>1</v>
      </c>
      <c r="T3521" s="8" t="str">
        <f t="shared" si="328"/>
        <v>HIGH</v>
      </c>
      <c r="U3521" s="8" t="str">
        <f t="shared" si="329"/>
        <v>High DTI / Low Income / Low FICO</v>
      </c>
    </row>
    <row r="3522" spans="1:21" x14ac:dyDescent="0.3">
      <c r="A3522">
        <v>67555948</v>
      </c>
      <c r="B3522" s="6">
        <v>18000</v>
      </c>
      <c r="C3522" t="s">
        <v>26</v>
      </c>
      <c r="D3522" s="4">
        <v>6.2400000000000004E-2</v>
      </c>
      <c r="E3522" t="s">
        <v>45</v>
      </c>
      <c r="F3522" t="s">
        <v>62</v>
      </c>
      <c r="G3522" t="s">
        <v>36</v>
      </c>
      <c r="H3522" t="s">
        <v>37</v>
      </c>
      <c r="I3522" s="6">
        <v>150000</v>
      </c>
      <c r="J3522" s="8" t="str">
        <f t="shared" si="325"/>
        <v>HIGH</v>
      </c>
      <c r="K3522" t="s">
        <v>29</v>
      </c>
      <c r="L3522" t="s">
        <v>25</v>
      </c>
      <c r="M3522" s="13">
        <v>8.5299999999999987E-2</v>
      </c>
      <c r="N3522" s="13">
        <v>8.5299999999999994</v>
      </c>
      <c r="O3522">
        <v>715</v>
      </c>
      <c r="P3522">
        <v>719</v>
      </c>
      <c r="Q3522">
        <f t="shared" si="326"/>
        <v>717</v>
      </c>
      <c r="R3522" s="8" t="str">
        <f t="shared" si="327"/>
        <v>GOOD</v>
      </c>
      <c r="S3522">
        <f t="shared" ref="S3522:S3585" si="330">IF(AND(M3522&lt;0.12, I3522&gt;60000, Q3522&gt;700), 3, IF(AND(M3522&lt;0.2, I3522&gt;40000, Q3522&gt;660), 2, 1))</f>
        <v>3</v>
      </c>
      <c r="T3522" s="8" t="str">
        <f t="shared" si="328"/>
        <v>LOW</v>
      </c>
      <c r="U3522" s="8" t="str">
        <f t="shared" si="329"/>
        <v>Strong Profile</v>
      </c>
    </row>
    <row r="3523" spans="1:21" x14ac:dyDescent="0.3">
      <c r="A3523">
        <v>63517069</v>
      </c>
      <c r="B3523" s="6">
        <v>13000</v>
      </c>
      <c r="C3523" t="s">
        <v>14</v>
      </c>
      <c r="D3523" s="4">
        <v>9.9900000000000003E-2</v>
      </c>
      <c r="E3523" t="s">
        <v>34</v>
      </c>
      <c r="F3523" t="s">
        <v>58</v>
      </c>
      <c r="G3523" t="s">
        <v>72</v>
      </c>
      <c r="H3523" t="s">
        <v>37</v>
      </c>
      <c r="I3523" s="6">
        <v>69000</v>
      </c>
      <c r="J3523" s="8" t="str">
        <f t="shared" ref="J3523:J3586" si="331">IF(I3523&gt;60000,"HIGH",IF(I3523&gt;40000,"MEDIUM","LOW"))</f>
        <v>HIGH</v>
      </c>
      <c r="K3523" t="s">
        <v>19</v>
      </c>
      <c r="L3523" t="s">
        <v>20</v>
      </c>
      <c r="M3523" s="13">
        <v>0.11109999999999999</v>
      </c>
      <c r="N3523" s="13">
        <v>11.11</v>
      </c>
      <c r="O3523">
        <v>755</v>
      </c>
      <c r="P3523">
        <v>759</v>
      </c>
      <c r="Q3523">
        <f t="shared" ref="Q3523:Q3586" si="332">AVERAGE(O3523,P3523)</f>
        <v>757</v>
      </c>
      <c r="R3523" s="8" t="str">
        <f t="shared" ref="R3523:R3586" si="333">IF(Q3523&gt;700,"GOOD",IF(Q3523&gt;660,"FAIR","POOR"))</f>
        <v>GOOD</v>
      </c>
      <c r="S3523">
        <f t="shared" si="330"/>
        <v>3</v>
      </c>
      <c r="T3523" s="8" t="str">
        <f t="shared" ref="T3523:T3586" si="334">IF(S3523=3, "LOW", IF(S3523=2, "MEDIUM", "HIGH"))</f>
        <v>LOW</v>
      </c>
      <c r="U3523" s="8" t="str">
        <f t="shared" ref="U3523:U3586" si="335">IF(S3523=1, "High DTI / Low Income / Low FICO", IF(S3523=2, "Moderate DTI/Income/FICO", "Strong Profile"))</f>
        <v>Strong Profile</v>
      </c>
    </row>
    <row r="3524" spans="1:21" x14ac:dyDescent="0.3">
      <c r="A3524">
        <v>65673098</v>
      </c>
      <c r="B3524" s="6">
        <v>15000</v>
      </c>
      <c r="C3524" t="s">
        <v>26</v>
      </c>
      <c r="D3524" s="4">
        <v>0.15410000000000001</v>
      </c>
      <c r="E3524" t="s">
        <v>15</v>
      </c>
      <c r="F3524" t="s">
        <v>27</v>
      </c>
      <c r="G3524" t="s">
        <v>50</v>
      </c>
      <c r="H3524" t="s">
        <v>24</v>
      </c>
      <c r="I3524" s="6">
        <v>99000</v>
      </c>
      <c r="J3524" s="8" t="str">
        <f t="shared" si="331"/>
        <v>HIGH</v>
      </c>
      <c r="K3524" t="s">
        <v>29</v>
      </c>
      <c r="L3524" t="s">
        <v>38</v>
      </c>
      <c r="M3524" s="13">
        <v>0.1913</v>
      </c>
      <c r="N3524" s="13">
        <v>19.13</v>
      </c>
      <c r="O3524">
        <v>670</v>
      </c>
      <c r="P3524">
        <v>674</v>
      </c>
      <c r="Q3524">
        <f t="shared" si="332"/>
        <v>672</v>
      </c>
      <c r="R3524" s="8" t="str">
        <f t="shared" si="333"/>
        <v>FAIR</v>
      </c>
      <c r="S3524">
        <f t="shared" si="330"/>
        <v>2</v>
      </c>
      <c r="T3524" s="8" t="str">
        <f t="shared" si="334"/>
        <v>MEDIUM</v>
      </c>
      <c r="U3524" s="8" t="str">
        <f t="shared" si="335"/>
        <v>Moderate DTI/Income/FICO</v>
      </c>
    </row>
    <row r="3525" spans="1:21" x14ac:dyDescent="0.3">
      <c r="A3525">
        <v>67425674</v>
      </c>
      <c r="B3525" s="6">
        <v>12000</v>
      </c>
      <c r="C3525" t="s">
        <v>14</v>
      </c>
      <c r="D3525" s="4">
        <v>0.1699</v>
      </c>
      <c r="E3525" t="s">
        <v>15</v>
      </c>
      <c r="F3525" t="s">
        <v>53</v>
      </c>
      <c r="G3525" t="s">
        <v>69</v>
      </c>
      <c r="H3525" t="s">
        <v>18</v>
      </c>
      <c r="I3525" s="6">
        <v>36800</v>
      </c>
      <c r="J3525" s="8" t="str">
        <f t="shared" si="331"/>
        <v>LOW</v>
      </c>
      <c r="K3525" t="s">
        <v>19</v>
      </c>
      <c r="L3525" t="s">
        <v>25</v>
      </c>
      <c r="M3525" s="13">
        <v>0.36560000000000004</v>
      </c>
      <c r="N3525" s="13">
        <v>36.56</v>
      </c>
      <c r="O3525">
        <v>670</v>
      </c>
      <c r="P3525">
        <v>674</v>
      </c>
      <c r="Q3525">
        <f t="shared" si="332"/>
        <v>672</v>
      </c>
      <c r="R3525" s="8" t="str">
        <f t="shared" si="333"/>
        <v>FAIR</v>
      </c>
      <c r="S3525">
        <f t="shared" si="330"/>
        <v>1</v>
      </c>
      <c r="T3525" s="8" t="str">
        <f t="shared" si="334"/>
        <v>HIGH</v>
      </c>
      <c r="U3525" s="8" t="str">
        <f t="shared" si="335"/>
        <v>High DTI / Low Income / Low FICO</v>
      </c>
    </row>
    <row r="3526" spans="1:21" x14ac:dyDescent="0.3">
      <c r="A3526">
        <v>63834577</v>
      </c>
      <c r="B3526" s="6">
        <v>24000</v>
      </c>
      <c r="C3526" t="s">
        <v>14</v>
      </c>
      <c r="D3526" s="4">
        <v>0.13669999999999999</v>
      </c>
      <c r="E3526" t="s">
        <v>21</v>
      </c>
      <c r="F3526" t="s">
        <v>30</v>
      </c>
      <c r="G3526" t="s">
        <v>33</v>
      </c>
      <c r="H3526" t="s">
        <v>37</v>
      </c>
      <c r="I3526" s="6">
        <v>106000</v>
      </c>
      <c r="J3526" s="8" t="str">
        <f t="shared" si="331"/>
        <v>HIGH</v>
      </c>
      <c r="K3526" t="s">
        <v>19</v>
      </c>
      <c r="L3526" t="s">
        <v>20</v>
      </c>
      <c r="M3526" s="13">
        <v>0.28079999999999999</v>
      </c>
      <c r="N3526" s="13">
        <v>28.08</v>
      </c>
      <c r="O3526">
        <v>695</v>
      </c>
      <c r="P3526">
        <v>699</v>
      </c>
      <c r="Q3526">
        <f t="shared" si="332"/>
        <v>697</v>
      </c>
      <c r="R3526" s="8" t="str">
        <f t="shared" si="333"/>
        <v>FAIR</v>
      </c>
      <c r="S3526">
        <f t="shared" si="330"/>
        <v>1</v>
      </c>
      <c r="T3526" s="8" t="str">
        <f t="shared" si="334"/>
        <v>HIGH</v>
      </c>
      <c r="U3526" s="8" t="str">
        <f t="shared" si="335"/>
        <v>High DTI / Low Income / Low FICO</v>
      </c>
    </row>
    <row r="3527" spans="1:21" x14ac:dyDescent="0.3">
      <c r="A3527">
        <v>62579711</v>
      </c>
      <c r="B3527" s="6">
        <v>20000</v>
      </c>
      <c r="C3527" t="s">
        <v>26</v>
      </c>
      <c r="D3527" s="4">
        <v>6.2400000000000004E-2</v>
      </c>
      <c r="E3527" t="s">
        <v>45</v>
      </c>
      <c r="F3527" t="s">
        <v>62</v>
      </c>
      <c r="G3527" t="s">
        <v>72</v>
      </c>
      <c r="H3527" t="s">
        <v>24</v>
      </c>
      <c r="I3527" s="6">
        <v>75000</v>
      </c>
      <c r="J3527" s="8" t="str">
        <f t="shared" si="331"/>
        <v>HIGH</v>
      </c>
      <c r="K3527" t="s">
        <v>29</v>
      </c>
      <c r="L3527" t="s">
        <v>20</v>
      </c>
      <c r="M3527" s="13">
        <v>0.17379999999999998</v>
      </c>
      <c r="N3527" s="13">
        <v>17.38</v>
      </c>
      <c r="O3527">
        <v>735</v>
      </c>
      <c r="P3527">
        <v>739</v>
      </c>
      <c r="Q3527">
        <f t="shared" si="332"/>
        <v>737</v>
      </c>
      <c r="R3527" s="8" t="str">
        <f t="shared" si="333"/>
        <v>GOOD</v>
      </c>
      <c r="S3527">
        <f t="shared" si="330"/>
        <v>2</v>
      </c>
      <c r="T3527" s="8" t="str">
        <f t="shared" si="334"/>
        <v>MEDIUM</v>
      </c>
      <c r="U3527" s="8" t="str">
        <f t="shared" si="335"/>
        <v>Moderate DTI/Income/FICO</v>
      </c>
    </row>
    <row r="3528" spans="1:21" x14ac:dyDescent="0.3">
      <c r="A3528">
        <v>61962144</v>
      </c>
      <c r="B3528" s="6">
        <v>27750</v>
      </c>
      <c r="C3528" t="s">
        <v>14</v>
      </c>
      <c r="D3528" s="4">
        <v>0.1229</v>
      </c>
      <c r="E3528" t="s">
        <v>21</v>
      </c>
      <c r="F3528" t="s">
        <v>40</v>
      </c>
      <c r="G3528" t="s">
        <v>50</v>
      </c>
      <c r="H3528" t="s">
        <v>37</v>
      </c>
      <c r="I3528" s="6">
        <v>110000</v>
      </c>
      <c r="J3528" s="8" t="str">
        <f t="shared" si="331"/>
        <v>HIGH</v>
      </c>
      <c r="K3528" t="s">
        <v>29</v>
      </c>
      <c r="L3528" t="s">
        <v>20</v>
      </c>
      <c r="M3528" s="13">
        <v>0.27100000000000002</v>
      </c>
      <c r="N3528" s="13">
        <v>27.1</v>
      </c>
      <c r="O3528">
        <v>710</v>
      </c>
      <c r="P3528">
        <v>714</v>
      </c>
      <c r="Q3528">
        <f t="shared" si="332"/>
        <v>712</v>
      </c>
      <c r="R3528" s="8" t="str">
        <f t="shared" si="333"/>
        <v>GOOD</v>
      </c>
      <c r="S3528">
        <f t="shared" si="330"/>
        <v>1</v>
      </c>
      <c r="T3528" s="8" t="str">
        <f t="shared" si="334"/>
        <v>HIGH</v>
      </c>
      <c r="U3528" s="8" t="str">
        <f t="shared" si="335"/>
        <v>High DTI / Low Income / Low FICO</v>
      </c>
    </row>
    <row r="3529" spans="1:21" x14ac:dyDescent="0.3">
      <c r="A3529">
        <v>62814868</v>
      </c>
      <c r="B3529" s="6">
        <v>19650</v>
      </c>
      <c r="C3529" t="s">
        <v>14</v>
      </c>
      <c r="D3529" s="4">
        <v>0.1333</v>
      </c>
      <c r="E3529" t="s">
        <v>21</v>
      </c>
      <c r="F3529" t="s">
        <v>32</v>
      </c>
      <c r="G3529" t="s">
        <v>50</v>
      </c>
      <c r="H3529" t="s">
        <v>24</v>
      </c>
      <c r="I3529" s="6">
        <v>60000</v>
      </c>
      <c r="J3529" s="8" t="str">
        <f t="shared" si="331"/>
        <v>MEDIUM</v>
      </c>
      <c r="K3529" t="s">
        <v>19</v>
      </c>
      <c r="L3529" t="s">
        <v>20</v>
      </c>
      <c r="M3529" s="13">
        <v>0.30719999999999997</v>
      </c>
      <c r="N3529" s="13">
        <v>30.72</v>
      </c>
      <c r="O3529">
        <v>720</v>
      </c>
      <c r="P3529">
        <v>724</v>
      </c>
      <c r="Q3529">
        <f t="shared" si="332"/>
        <v>722</v>
      </c>
      <c r="R3529" s="8" t="str">
        <f t="shared" si="333"/>
        <v>GOOD</v>
      </c>
      <c r="S3529">
        <f t="shared" si="330"/>
        <v>1</v>
      </c>
      <c r="T3529" s="8" t="str">
        <f t="shared" si="334"/>
        <v>HIGH</v>
      </c>
      <c r="U3529" s="8" t="str">
        <f t="shared" si="335"/>
        <v>High DTI / Low Income / Low FICO</v>
      </c>
    </row>
    <row r="3530" spans="1:21" x14ac:dyDescent="0.3">
      <c r="A3530">
        <v>67357373</v>
      </c>
      <c r="B3530" s="6">
        <v>30000</v>
      </c>
      <c r="C3530" t="s">
        <v>26</v>
      </c>
      <c r="D3530" s="4">
        <v>0.16550000000000001</v>
      </c>
      <c r="E3530" t="s">
        <v>15</v>
      </c>
      <c r="F3530" t="s">
        <v>16</v>
      </c>
      <c r="G3530" t="s">
        <v>17</v>
      </c>
      <c r="H3530" t="s">
        <v>18</v>
      </c>
      <c r="I3530" s="6">
        <v>150000</v>
      </c>
      <c r="J3530" s="8" t="str">
        <f t="shared" si="331"/>
        <v>HIGH</v>
      </c>
      <c r="K3530" t="s">
        <v>29</v>
      </c>
      <c r="L3530" t="s">
        <v>20</v>
      </c>
      <c r="M3530" s="13">
        <v>0.14699999999999999</v>
      </c>
      <c r="N3530" s="13">
        <v>14.7</v>
      </c>
      <c r="O3530">
        <v>660</v>
      </c>
      <c r="P3530">
        <v>664</v>
      </c>
      <c r="Q3530">
        <f t="shared" si="332"/>
        <v>662</v>
      </c>
      <c r="R3530" s="8" t="str">
        <f t="shared" si="333"/>
        <v>FAIR</v>
      </c>
      <c r="S3530">
        <f t="shared" si="330"/>
        <v>2</v>
      </c>
      <c r="T3530" s="8" t="str">
        <f t="shared" si="334"/>
        <v>MEDIUM</v>
      </c>
      <c r="U3530" s="8" t="str">
        <f t="shared" si="335"/>
        <v>Moderate DTI/Income/FICO</v>
      </c>
    </row>
    <row r="3531" spans="1:21" x14ac:dyDescent="0.3">
      <c r="A3531">
        <v>65611293</v>
      </c>
      <c r="B3531" s="6">
        <v>20000</v>
      </c>
      <c r="C3531" t="s">
        <v>26</v>
      </c>
      <c r="D3531" s="4">
        <v>9.1700000000000004E-2</v>
      </c>
      <c r="E3531" t="s">
        <v>34</v>
      </c>
      <c r="F3531" t="s">
        <v>68</v>
      </c>
      <c r="G3531" t="s">
        <v>33</v>
      </c>
      <c r="H3531" t="s">
        <v>24</v>
      </c>
      <c r="I3531" s="6">
        <v>130000</v>
      </c>
      <c r="J3531" s="8" t="str">
        <f t="shared" si="331"/>
        <v>HIGH</v>
      </c>
      <c r="K3531" t="s">
        <v>29</v>
      </c>
      <c r="L3531" t="s">
        <v>20</v>
      </c>
      <c r="M3531" s="13">
        <v>0.27889999999999998</v>
      </c>
      <c r="N3531" s="13">
        <v>27.889999999999997</v>
      </c>
      <c r="O3531">
        <v>670</v>
      </c>
      <c r="P3531">
        <v>674</v>
      </c>
      <c r="Q3531">
        <f t="shared" si="332"/>
        <v>672</v>
      </c>
      <c r="R3531" s="8" t="str">
        <f t="shared" si="333"/>
        <v>FAIR</v>
      </c>
      <c r="S3531">
        <f t="shared" si="330"/>
        <v>1</v>
      </c>
      <c r="T3531" s="8" t="str">
        <f t="shared" si="334"/>
        <v>HIGH</v>
      </c>
      <c r="U3531" s="8" t="str">
        <f t="shared" si="335"/>
        <v>High DTI / Low Income / Low FICO</v>
      </c>
    </row>
    <row r="3532" spans="1:21" x14ac:dyDescent="0.3">
      <c r="A3532">
        <v>63159788</v>
      </c>
      <c r="B3532" s="6">
        <v>16800</v>
      </c>
      <c r="C3532" t="s">
        <v>14</v>
      </c>
      <c r="D3532" s="4">
        <v>7.8899999999999998E-2</v>
      </c>
      <c r="E3532" t="s">
        <v>45</v>
      </c>
      <c r="F3532" t="s">
        <v>64</v>
      </c>
      <c r="G3532" t="s">
        <v>33</v>
      </c>
      <c r="H3532" t="s">
        <v>24</v>
      </c>
      <c r="I3532" s="6">
        <v>80000</v>
      </c>
      <c r="J3532" s="8" t="str">
        <f t="shared" si="331"/>
        <v>HIGH</v>
      </c>
      <c r="K3532" t="s">
        <v>48</v>
      </c>
      <c r="L3532" t="s">
        <v>25</v>
      </c>
      <c r="M3532" s="13">
        <v>0.20329999999999998</v>
      </c>
      <c r="N3532" s="13">
        <v>20.329999999999998</v>
      </c>
      <c r="O3532">
        <v>720</v>
      </c>
      <c r="P3532">
        <v>724</v>
      </c>
      <c r="Q3532">
        <f t="shared" si="332"/>
        <v>722</v>
      </c>
      <c r="R3532" s="8" t="str">
        <f t="shared" si="333"/>
        <v>GOOD</v>
      </c>
      <c r="S3532">
        <f t="shared" si="330"/>
        <v>1</v>
      </c>
      <c r="T3532" s="8" t="str">
        <f t="shared" si="334"/>
        <v>HIGH</v>
      </c>
      <c r="U3532" s="8" t="str">
        <f t="shared" si="335"/>
        <v>High DTI / Low Income / Low FICO</v>
      </c>
    </row>
    <row r="3533" spans="1:21" x14ac:dyDescent="0.3">
      <c r="A3533">
        <v>65811871</v>
      </c>
      <c r="B3533" s="6">
        <v>15000</v>
      </c>
      <c r="C3533" t="s">
        <v>14</v>
      </c>
      <c r="D3533" s="4">
        <v>0.12050000000000001</v>
      </c>
      <c r="E3533" t="s">
        <v>21</v>
      </c>
      <c r="F3533" t="s">
        <v>40</v>
      </c>
      <c r="G3533" t="s">
        <v>33</v>
      </c>
      <c r="H3533" t="s">
        <v>24</v>
      </c>
      <c r="I3533" s="6">
        <v>95000</v>
      </c>
      <c r="J3533" s="8" t="str">
        <f t="shared" si="331"/>
        <v>HIGH</v>
      </c>
      <c r="K3533" t="s">
        <v>19</v>
      </c>
      <c r="L3533" t="s">
        <v>20</v>
      </c>
      <c r="M3533" s="13">
        <v>0.15640000000000001</v>
      </c>
      <c r="N3533" s="13">
        <v>15.64</v>
      </c>
      <c r="O3533">
        <v>665</v>
      </c>
      <c r="P3533">
        <v>669</v>
      </c>
      <c r="Q3533">
        <f t="shared" si="332"/>
        <v>667</v>
      </c>
      <c r="R3533" s="8" t="str">
        <f t="shared" si="333"/>
        <v>FAIR</v>
      </c>
      <c r="S3533">
        <f t="shared" si="330"/>
        <v>2</v>
      </c>
      <c r="T3533" s="8" t="str">
        <f t="shared" si="334"/>
        <v>MEDIUM</v>
      </c>
      <c r="U3533" s="8" t="str">
        <f t="shared" si="335"/>
        <v>Moderate DTI/Income/FICO</v>
      </c>
    </row>
    <row r="3534" spans="1:21" x14ac:dyDescent="0.3">
      <c r="A3534">
        <v>63407957</v>
      </c>
      <c r="B3534" s="6">
        <v>10000</v>
      </c>
      <c r="C3534" t="s">
        <v>26</v>
      </c>
      <c r="D3534" s="4">
        <v>0.1399</v>
      </c>
      <c r="E3534" t="s">
        <v>21</v>
      </c>
      <c r="F3534" t="s">
        <v>30</v>
      </c>
      <c r="G3534" t="s">
        <v>36</v>
      </c>
      <c r="H3534" t="s">
        <v>24</v>
      </c>
      <c r="I3534" s="6">
        <v>41000</v>
      </c>
      <c r="J3534" s="8" t="str">
        <f t="shared" si="331"/>
        <v>MEDIUM</v>
      </c>
      <c r="K3534" t="s">
        <v>48</v>
      </c>
      <c r="L3534" t="s">
        <v>20</v>
      </c>
      <c r="M3534" s="13">
        <v>0.16889999999999999</v>
      </c>
      <c r="N3534" s="13">
        <v>16.89</v>
      </c>
      <c r="O3534">
        <v>665</v>
      </c>
      <c r="P3534">
        <v>669</v>
      </c>
      <c r="Q3534">
        <f t="shared" si="332"/>
        <v>667</v>
      </c>
      <c r="R3534" s="8" t="str">
        <f t="shared" si="333"/>
        <v>FAIR</v>
      </c>
      <c r="S3534">
        <f t="shared" si="330"/>
        <v>2</v>
      </c>
      <c r="T3534" s="8" t="str">
        <f t="shared" si="334"/>
        <v>MEDIUM</v>
      </c>
      <c r="U3534" s="8" t="str">
        <f t="shared" si="335"/>
        <v>Moderate DTI/Income/FICO</v>
      </c>
    </row>
    <row r="3535" spans="1:21" x14ac:dyDescent="0.3">
      <c r="A3535">
        <v>65974519</v>
      </c>
      <c r="B3535" s="6">
        <v>35000</v>
      </c>
      <c r="C3535" t="s">
        <v>26</v>
      </c>
      <c r="D3535" s="4">
        <v>0.13669999999999999</v>
      </c>
      <c r="E3535" t="s">
        <v>21</v>
      </c>
      <c r="F3535" t="s">
        <v>30</v>
      </c>
      <c r="G3535" t="s">
        <v>36</v>
      </c>
      <c r="H3535" t="s">
        <v>37</v>
      </c>
      <c r="I3535" s="6">
        <v>110000</v>
      </c>
      <c r="J3535" s="8" t="str">
        <f t="shared" si="331"/>
        <v>HIGH</v>
      </c>
      <c r="K3535" t="s">
        <v>29</v>
      </c>
      <c r="L3535" t="s">
        <v>20</v>
      </c>
      <c r="M3535" s="13">
        <v>0.121</v>
      </c>
      <c r="N3535" s="13">
        <v>12.1</v>
      </c>
      <c r="O3535">
        <v>680</v>
      </c>
      <c r="P3535">
        <v>684</v>
      </c>
      <c r="Q3535">
        <f t="shared" si="332"/>
        <v>682</v>
      </c>
      <c r="R3535" s="8" t="str">
        <f t="shared" si="333"/>
        <v>FAIR</v>
      </c>
      <c r="S3535">
        <f t="shared" si="330"/>
        <v>2</v>
      </c>
      <c r="T3535" s="8" t="str">
        <f t="shared" si="334"/>
        <v>MEDIUM</v>
      </c>
      <c r="U3535" s="8" t="str">
        <f t="shared" si="335"/>
        <v>Moderate DTI/Income/FICO</v>
      </c>
    </row>
    <row r="3536" spans="1:21" x14ac:dyDescent="0.3">
      <c r="A3536">
        <v>65926409</v>
      </c>
      <c r="B3536" s="6">
        <v>4200</v>
      </c>
      <c r="C3536" t="s">
        <v>26</v>
      </c>
      <c r="D3536" s="4">
        <v>0.10640000000000001</v>
      </c>
      <c r="E3536" t="s">
        <v>34</v>
      </c>
      <c r="F3536" t="s">
        <v>49</v>
      </c>
      <c r="H3536" t="s">
        <v>37</v>
      </c>
      <c r="I3536" s="6">
        <v>61000</v>
      </c>
      <c r="J3536" s="8" t="str">
        <f t="shared" si="331"/>
        <v>HIGH</v>
      </c>
      <c r="K3536" t="s">
        <v>29</v>
      </c>
      <c r="L3536" t="s">
        <v>59</v>
      </c>
      <c r="M3536" s="13">
        <v>0.252</v>
      </c>
      <c r="N3536" s="13">
        <v>25.2</v>
      </c>
      <c r="O3536">
        <v>690</v>
      </c>
      <c r="P3536">
        <v>694</v>
      </c>
      <c r="Q3536">
        <f t="shared" si="332"/>
        <v>692</v>
      </c>
      <c r="R3536" s="8" t="str">
        <f t="shared" si="333"/>
        <v>FAIR</v>
      </c>
      <c r="S3536">
        <f t="shared" si="330"/>
        <v>1</v>
      </c>
      <c r="T3536" s="8" t="str">
        <f t="shared" si="334"/>
        <v>HIGH</v>
      </c>
      <c r="U3536" s="8" t="str">
        <f t="shared" si="335"/>
        <v>High DTI / Low Income / Low FICO</v>
      </c>
    </row>
    <row r="3537" spans="1:21" x14ac:dyDescent="0.3">
      <c r="A3537">
        <v>63114388</v>
      </c>
      <c r="B3537" s="6">
        <v>20000</v>
      </c>
      <c r="C3537" t="s">
        <v>14</v>
      </c>
      <c r="D3537" s="4">
        <v>0.1229</v>
      </c>
      <c r="E3537" t="s">
        <v>21</v>
      </c>
      <c r="F3537" t="s">
        <v>40</v>
      </c>
      <c r="G3537" t="s">
        <v>23</v>
      </c>
      <c r="H3537" t="s">
        <v>24</v>
      </c>
      <c r="I3537" s="6">
        <v>72000</v>
      </c>
      <c r="J3537" s="8" t="str">
        <f t="shared" si="331"/>
        <v>HIGH</v>
      </c>
      <c r="K3537" t="s">
        <v>19</v>
      </c>
      <c r="L3537" t="s">
        <v>20</v>
      </c>
      <c r="M3537" s="13">
        <v>0.125</v>
      </c>
      <c r="N3537" s="13">
        <v>12.5</v>
      </c>
      <c r="O3537">
        <v>665</v>
      </c>
      <c r="P3537">
        <v>669</v>
      </c>
      <c r="Q3537">
        <f t="shared" si="332"/>
        <v>667</v>
      </c>
      <c r="R3537" s="8" t="str">
        <f t="shared" si="333"/>
        <v>FAIR</v>
      </c>
      <c r="S3537">
        <f t="shared" si="330"/>
        <v>2</v>
      </c>
      <c r="T3537" s="8" t="str">
        <f t="shared" si="334"/>
        <v>MEDIUM</v>
      </c>
      <c r="U3537" s="8" t="str">
        <f t="shared" si="335"/>
        <v>Moderate DTI/Income/FICO</v>
      </c>
    </row>
    <row r="3538" spans="1:21" x14ac:dyDescent="0.3">
      <c r="A3538">
        <v>62549257</v>
      </c>
      <c r="B3538" s="6">
        <v>17600</v>
      </c>
      <c r="C3538" t="s">
        <v>14</v>
      </c>
      <c r="D3538" s="4">
        <v>0.1229</v>
      </c>
      <c r="E3538" t="s">
        <v>21</v>
      </c>
      <c r="F3538" t="s">
        <v>40</v>
      </c>
      <c r="G3538" t="s">
        <v>47</v>
      </c>
      <c r="H3538" t="s">
        <v>24</v>
      </c>
      <c r="I3538" s="6">
        <v>42000</v>
      </c>
      <c r="J3538" s="8" t="str">
        <f t="shared" si="331"/>
        <v>MEDIUM</v>
      </c>
      <c r="K3538" t="s">
        <v>29</v>
      </c>
      <c r="L3538" t="s">
        <v>20</v>
      </c>
      <c r="M3538" s="13">
        <v>0.18510000000000001</v>
      </c>
      <c r="N3538" s="13">
        <v>18.510000000000002</v>
      </c>
      <c r="O3538">
        <v>675</v>
      </c>
      <c r="P3538">
        <v>679</v>
      </c>
      <c r="Q3538">
        <f t="shared" si="332"/>
        <v>677</v>
      </c>
      <c r="R3538" s="8" t="str">
        <f t="shared" si="333"/>
        <v>FAIR</v>
      </c>
      <c r="S3538">
        <f t="shared" si="330"/>
        <v>2</v>
      </c>
      <c r="T3538" s="8" t="str">
        <f t="shared" si="334"/>
        <v>MEDIUM</v>
      </c>
      <c r="U3538" s="8" t="str">
        <f t="shared" si="335"/>
        <v>Moderate DTI/Income/FICO</v>
      </c>
    </row>
    <row r="3539" spans="1:21" x14ac:dyDescent="0.3">
      <c r="A3539">
        <v>63978142</v>
      </c>
      <c r="B3539" s="6">
        <v>25000</v>
      </c>
      <c r="C3539" t="s">
        <v>26</v>
      </c>
      <c r="D3539" s="4">
        <v>7.2599999999999998E-2</v>
      </c>
      <c r="E3539" t="s">
        <v>45</v>
      </c>
      <c r="F3539" t="s">
        <v>61</v>
      </c>
      <c r="G3539" t="s">
        <v>33</v>
      </c>
      <c r="H3539" t="s">
        <v>24</v>
      </c>
      <c r="I3539" s="6">
        <v>150000</v>
      </c>
      <c r="J3539" s="8" t="str">
        <f t="shared" si="331"/>
        <v>HIGH</v>
      </c>
      <c r="K3539" t="s">
        <v>29</v>
      </c>
      <c r="L3539" t="s">
        <v>20</v>
      </c>
      <c r="M3539" s="13">
        <v>0.18100000000000002</v>
      </c>
      <c r="N3539" s="13">
        <v>18.100000000000001</v>
      </c>
      <c r="O3539">
        <v>745</v>
      </c>
      <c r="P3539">
        <v>749</v>
      </c>
      <c r="Q3539">
        <f t="shared" si="332"/>
        <v>747</v>
      </c>
      <c r="R3539" s="8" t="str">
        <f t="shared" si="333"/>
        <v>GOOD</v>
      </c>
      <c r="S3539">
        <f t="shared" si="330"/>
        <v>2</v>
      </c>
      <c r="T3539" s="8" t="str">
        <f t="shared" si="334"/>
        <v>MEDIUM</v>
      </c>
      <c r="U3539" s="8" t="str">
        <f t="shared" si="335"/>
        <v>Moderate DTI/Income/FICO</v>
      </c>
    </row>
    <row r="3540" spans="1:21" x14ac:dyDescent="0.3">
      <c r="A3540">
        <v>65703486</v>
      </c>
      <c r="B3540" s="6">
        <v>15000</v>
      </c>
      <c r="C3540" t="s">
        <v>14</v>
      </c>
      <c r="D3540" s="4">
        <v>0.17859999999999998</v>
      </c>
      <c r="E3540" t="s">
        <v>15</v>
      </c>
      <c r="F3540" t="s">
        <v>51</v>
      </c>
      <c r="G3540" t="s">
        <v>33</v>
      </c>
      <c r="H3540" t="s">
        <v>24</v>
      </c>
      <c r="I3540" s="6">
        <v>83000</v>
      </c>
      <c r="J3540" s="8" t="str">
        <f t="shared" si="331"/>
        <v>HIGH</v>
      </c>
      <c r="K3540" t="s">
        <v>29</v>
      </c>
      <c r="L3540" t="s">
        <v>20</v>
      </c>
      <c r="M3540" s="13">
        <v>0.22789999999999999</v>
      </c>
      <c r="N3540" s="13">
        <v>22.79</v>
      </c>
      <c r="O3540">
        <v>710</v>
      </c>
      <c r="P3540">
        <v>714</v>
      </c>
      <c r="Q3540">
        <f t="shared" si="332"/>
        <v>712</v>
      </c>
      <c r="R3540" s="8" t="str">
        <f t="shared" si="333"/>
        <v>GOOD</v>
      </c>
      <c r="S3540">
        <f t="shared" si="330"/>
        <v>1</v>
      </c>
      <c r="T3540" s="8" t="str">
        <f t="shared" si="334"/>
        <v>HIGH</v>
      </c>
      <c r="U3540" s="8" t="str">
        <f t="shared" si="335"/>
        <v>High DTI / Low Income / Low FICO</v>
      </c>
    </row>
    <row r="3541" spans="1:21" x14ac:dyDescent="0.3">
      <c r="A3541">
        <v>66370187</v>
      </c>
      <c r="B3541" s="6">
        <v>2500</v>
      </c>
      <c r="C3541" t="s">
        <v>26</v>
      </c>
      <c r="D3541" s="4">
        <v>0.14480000000000001</v>
      </c>
      <c r="E3541" t="s">
        <v>21</v>
      </c>
      <c r="F3541" t="s">
        <v>56</v>
      </c>
      <c r="G3541" t="s">
        <v>69</v>
      </c>
      <c r="H3541" t="s">
        <v>37</v>
      </c>
      <c r="I3541" s="6">
        <v>28000</v>
      </c>
      <c r="J3541" s="8" t="str">
        <f t="shared" si="331"/>
        <v>LOW</v>
      </c>
      <c r="K3541" t="s">
        <v>48</v>
      </c>
      <c r="L3541" t="s">
        <v>20</v>
      </c>
      <c r="M3541" s="13">
        <v>0.32659999999999995</v>
      </c>
      <c r="N3541" s="13">
        <v>32.659999999999997</v>
      </c>
      <c r="O3541">
        <v>680</v>
      </c>
      <c r="P3541">
        <v>684</v>
      </c>
      <c r="Q3541">
        <f t="shared" si="332"/>
        <v>682</v>
      </c>
      <c r="R3541" s="8" t="str">
        <f t="shared" si="333"/>
        <v>FAIR</v>
      </c>
      <c r="S3541">
        <f t="shared" si="330"/>
        <v>1</v>
      </c>
      <c r="T3541" s="8" t="str">
        <f t="shared" si="334"/>
        <v>HIGH</v>
      </c>
      <c r="U3541" s="8" t="str">
        <f t="shared" si="335"/>
        <v>High DTI / Low Income / Low FICO</v>
      </c>
    </row>
    <row r="3542" spans="1:21" x14ac:dyDescent="0.3">
      <c r="A3542">
        <v>65681764</v>
      </c>
      <c r="B3542" s="6">
        <v>10000</v>
      </c>
      <c r="C3542" t="s">
        <v>26</v>
      </c>
      <c r="D3542" s="4">
        <v>6.2400000000000004E-2</v>
      </c>
      <c r="E3542" t="s">
        <v>45</v>
      </c>
      <c r="F3542" t="s">
        <v>62</v>
      </c>
      <c r="G3542" t="s">
        <v>72</v>
      </c>
      <c r="H3542" t="s">
        <v>37</v>
      </c>
      <c r="I3542" s="6">
        <v>125000</v>
      </c>
      <c r="J3542" s="8" t="str">
        <f t="shared" si="331"/>
        <v>HIGH</v>
      </c>
      <c r="K3542" t="s">
        <v>29</v>
      </c>
      <c r="L3542" t="s">
        <v>25</v>
      </c>
      <c r="M3542" s="13">
        <v>4.7199999999999999E-2</v>
      </c>
      <c r="N3542" s="13">
        <v>4.72</v>
      </c>
      <c r="O3542">
        <v>715</v>
      </c>
      <c r="P3542">
        <v>719</v>
      </c>
      <c r="Q3542">
        <f t="shared" si="332"/>
        <v>717</v>
      </c>
      <c r="R3542" s="8" t="str">
        <f t="shared" si="333"/>
        <v>GOOD</v>
      </c>
      <c r="S3542">
        <f t="shared" si="330"/>
        <v>3</v>
      </c>
      <c r="T3542" s="8" t="str">
        <f t="shared" si="334"/>
        <v>LOW</v>
      </c>
      <c r="U3542" s="8" t="str">
        <f t="shared" si="335"/>
        <v>Strong Profile</v>
      </c>
    </row>
    <row r="3543" spans="1:21" x14ac:dyDescent="0.3">
      <c r="A3543">
        <v>65284679</v>
      </c>
      <c r="B3543" s="6">
        <v>10000</v>
      </c>
      <c r="C3543" t="s">
        <v>14</v>
      </c>
      <c r="D3543" s="4">
        <v>0.13669999999999999</v>
      </c>
      <c r="E3543" t="s">
        <v>21</v>
      </c>
      <c r="F3543" t="s">
        <v>30</v>
      </c>
      <c r="H3543" t="s">
        <v>18</v>
      </c>
      <c r="I3543" s="6">
        <v>65000</v>
      </c>
      <c r="J3543" s="8" t="str">
        <f t="shared" si="331"/>
        <v>HIGH</v>
      </c>
      <c r="K3543" t="s">
        <v>19</v>
      </c>
      <c r="L3543" t="s">
        <v>82</v>
      </c>
      <c r="M3543" s="13">
        <v>0.15529999999999999</v>
      </c>
      <c r="N3543" s="13">
        <v>15.53</v>
      </c>
      <c r="O3543">
        <v>725</v>
      </c>
      <c r="P3543">
        <v>729</v>
      </c>
      <c r="Q3543">
        <f t="shared" si="332"/>
        <v>727</v>
      </c>
      <c r="R3543" s="8" t="str">
        <f t="shared" si="333"/>
        <v>GOOD</v>
      </c>
      <c r="S3543">
        <f t="shared" si="330"/>
        <v>2</v>
      </c>
      <c r="T3543" s="8" t="str">
        <f t="shared" si="334"/>
        <v>MEDIUM</v>
      </c>
      <c r="U3543" s="8" t="str">
        <f t="shared" si="335"/>
        <v>Moderate DTI/Income/FICO</v>
      </c>
    </row>
    <row r="3544" spans="1:21" x14ac:dyDescent="0.3">
      <c r="A3544">
        <v>65693972</v>
      </c>
      <c r="B3544" s="6">
        <v>18000</v>
      </c>
      <c r="C3544" t="s">
        <v>14</v>
      </c>
      <c r="D3544" s="4">
        <v>0.1149</v>
      </c>
      <c r="E3544" t="s">
        <v>34</v>
      </c>
      <c r="F3544" t="s">
        <v>54</v>
      </c>
      <c r="G3544" t="s">
        <v>39</v>
      </c>
      <c r="H3544" t="s">
        <v>37</v>
      </c>
      <c r="I3544" s="6">
        <v>80000</v>
      </c>
      <c r="J3544" s="8" t="str">
        <f t="shared" si="331"/>
        <v>HIGH</v>
      </c>
      <c r="K3544" t="s">
        <v>29</v>
      </c>
      <c r="L3544" t="s">
        <v>20</v>
      </c>
      <c r="M3544" s="13">
        <v>0.21230000000000002</v>
      </c>
      <c r="N3544" s="13">
        <v>21.23</v>
      </c>
      <c r="O3544">
        <v>795</v>
      </c>
      <c r="P3544">
        <v>799</v>
      </c>
      <c r="Q3544">
        <f t="shared" si="332"/>
        <v>797</v>
      </c>
      <c r="R3544" s="8" t="str">
        <f t="shared" si="333"/>
        <v>GOOD</v>
      </c>
      <c r="S3544">
        <f t="shared" si="330"/>
        <v>1</v>
      </c>
      <c r="T3544" s="8" t="str">
        <f t="shared" si="334"/>
        <v>HIGH</v>
      </c>
      <c r="U3544" s="8" t="str">
        <f t="shared" si="335"/>
        <v>High DTI / Low Income / Low FICO</v>
      </c>
    </row>
    <row r="3545" spans="1:21" x14ac:dyDescent="0.3">
      <c r="A3545">
        <v>67888938</v>
      </c>
      <c r="B3545" s="6">
        <v>8000</v>
      </c>
      <c r="C3545" t="s">
        <v>26</v>
      </c>
      <c r="D3545" s="4">
        <v>7.2599999999999998E-2</v>
      </c>
      <c r="E3545" t="s">
        <v>45</v>
      </c>
      <c r="F3545" t="s">
        <v>61</v>
      </c>
      <c r="G3545" t="s">
        <v>69</v>
      </c>
      <c r="H3545" t="s">
        <v>37</v>
      </c>
      <c r="I3545" s="6">
        <v>45000</v>
      </c>
      <c r="J3545" s="8" t="str">
        <f t="shared" si="331"/>
        <v>MEDIUM</v>
      </c>
      <c r="K3545" t="s">
        <v>29</v>
      </c>
      <c r="L3545" t="s">
        <v>25</v>
      </c>
      <c r="M3545" s="13">
        <v>0.3795</v>
      </c>
      <c r="N3545" s="13">
        <v>37.950000000000003</v>
      </c>
      <c r="O3545">
        <v>685</v>
      </c>
      <c r="P3545">
        <v>689</v>
      </c>
      <c r="Q3545">
        <f t="shared" si="332"/>
        <v>687</v>
      </c>
      <c r="R3545" s="8" t="str">
        <f t="shared" si="333"/>
        <v>FAIR</v>
      </c>
      <c r="S3545">
        <f t="shared" si="330"/>
        <v>1</v>
      </c>
      <c r="T3545" s="8" t="str">
        <f t="shared" si="334"/>
        <v>HIGH</v>
      </c>
      <c r="U3545" s="8" t="str">
        <f t="shared" si="335"/>
        <v>High DTI / Low Income / Low FICO</v>
      </c>
    </row>
    <row r="3546" spans="1:21" x14ac:dyDescent="0.3">
      <c r="A3546">
        <v>68394921</v>
      </c>
      <c r="B3546" s="6">
        <v>4350</v>
      </c>
      <c r="C3546" t="s">
        <v>26</v>
      </c>
      <c r="D3546" s="4">
        <v>0.15770000000000001</v>
      </c>
      <c r="E3546" t="s">
        <v>15</v>
      </c>
      <c r="F3546" t="s">
        <v>27</v>
      </c>
      <c r="G3546" t="s">
        <v>33</v>
      </c>
      <c r="H3546" t="s">
        <v>37</v>
      </c>
      <c r="I3546" s="6">
        <v>42000</v>
      </c>
      <c r="J3546" s="8" t="str">
        <f t="shared" si="331"/>
        <v>MEDIUM</v>
      </c>
      <c r="K3546" t="s">
        <v>29</v>
      </c>
      <c r="L3546" t="s">
        <v>20</v>
      </c>
      <c r="M3546" s="13">
        <v>0.24030000000000001</v>
      </c>
      <c r="N3546" s="13">
        <v>24.03</v>
      </c>
      <c r="O3546">
        <v>670</v>
      </c>
      <c r="P3546">
        <v>674</v>
      </c>
      <c r="Q3546">
        <f t="shared" si="332"/>
        <v>672</v>
      </c>
      <c r="R3546" s="8" t="str">
        <f t="shared" si="333"/>
        <v>FAIR</v>
      </c>
      <c r="S3546">
        <f t="shared" si="330"/>
        <v>1</v>
      </c>
      <c r="T3546" s="8" t="str">
        <f t="shared" si="334"/>
        <v>HIGH</v>
      </c>
      <c r="U3546" s="8" t="str">
        <f t="shared" si="335"/>
        <v>High DTI / Low Income / Low FICO</v>
      </c>
    </row>
    <row r="3547" spans="1:21" x14ac:dyDescent="0.3">
      <c r="A3547">
        <v>66150778</v>
      </c>
      <c r="B3547" s="6">
        <v>3000</v>
      </c>
      <c r="C3547" t="s">
        <v>26</v>
      </c>
      <c r="D3547" s="4">
        <v>0.11220000000000001</v>
      </c>
      <c r="E3547" t="s">
        <v>34</v>
      </c>
      <c r="F3547" t="s">
        <v>54</v>
      </c>
      <c r="G3547" t="s">
        <v>17</v>
      </c>
      <c r="H3547" t="s">
        <v>37</v>
      </c>
      <c r="I3547" s="6">
        <v>67000</v>
      </c>
      <c r="J3547" s="8" t="str">
        <f t="shared" si="331"/>
        <v>HIGH</v>
      </c>
      <c r="K3547" t="s">
        <v>29</v>
      </c>
      <c r="L3547" t="s">
        <v>38</v>
      </c>
      <c r="M3547" s="13">
        <v>0.30590000000000001</v>
      </c>
      <c r="N3547" s="13">
        <v>30.59</v>
      </c>
      <c r="O3547">
        <v>690</v>
      </c>
      <c r="P3547">
        <v>694</v>
      </c>
      <c r="Q3547">
        <f t="shared" si="332"/>
        <v>692</v>
      </c>
      <c r="R3547" s="8" t="str">
        <f t="shared" si="333"/>
        <v>FAIR</v>
      </c>
      <c r="S3547">
        <f t="shared" si="330"/>
        <v>1</v>
      </c>
      <c r="T3547" s="8" t="str">
        <f t="shared" si="334"/>
        <v>HIGH</v>
      </c>
      <c r="U3547" s="8" t="str">
        <f t="shared" si="335"/>
        <v>High DTI / Low Income / Low FICO</v>
      </c>
    </row>
    <row r="3548" spans="1:21" x14ac:dyDescent="0.3">
      <c r="A3548">
        <v>63987258</v>
      </c>
      <c r="B3548" s="6">
        <v>10000</v>
      </c>
      <c r="C3548" t="s">
        <v>26</v>
      </c>
      <c r="D3548" s="4">
        <v>9.9900000000000003E-2</v>
      </c>
      <c r="E3548" t="s">
        <v>34</v>
      </c>
      <c r="F3548" t="s">
        <v>58</v>
      </c>
      <c r="G3548" t="s">
        <v>36</v>
      </c>
      <c r="H3548" t="s">
        <v>37</v>
      </c>
      <c r="I3548" s="6">
        <v>30000</v>
      </c>
      <c r="J3548" s="8" t="str">
        <f t="shared" si="331"/>
        <v>LOW</v>
      </c>
      <c r="K3548" t="s">
        <v>29</v>
      </c>
      <c r="L3548" t="s">
        <v>20</v>
      </c>
      <c r="M3548" s="13">
        <v>6.3600000000000004E-2</v>
      </c>
      <c r="N3548" s="13">
        <v>6.36</v>
      </c>
      <c r="O3548">
        <v>665</v>
      </c>
      <c r="P3548">
        <v>669</v>
      </c>
      <c r="Q3548">
        <f t="shared" si="332"/>
        <v>667</v>
      </c>
      <c r="R3548" s="8" t="str">
        <f t="shared" si="333"/>
        <v>FAIR</v>
      </c>
      <c r="S3548">
        <f t="shared" si="330"/>
        <v>1</v>
      </c>
      <c r="T3548" s="8" t="str">
        <f t="shared" si="334"/>
        <v>HIGH</v>
      </c>
      <c r="U3548" s="8" t="str">
        <f t="shared" si="335"/>
        <v>High DTI / Low Income / Low FICO</v>
      </c>
    </row>
    <row r="3549" spans="1:21" x14ac:dyDescent="0.3">
      <c r="A3549">
        <v>67715652</v>
      </c>
      <c r="B3549" s="6">
        <v>35000</v>
      </c>
      <c r="C3549" t="s">
        <v>14</v>
      </c>
      <c r="D3549" s="4">
        <v>0.16589999999999999</v>
      </c>
      <c r="E3549" t="s">
        <v>15</v>
      </c>
      <c r="F3549" t="s">
        <v>16</v>
      </c>
      <c r="G3549" t="s">
        <v>39</v>
      </c>
      <c r="H3549" t="s">
        <v>24</v>
      </c>
      <c r="I3549" s="6">
        <v>150000</v>
      </c>
      <c r="J3549" s="8" t="str">
        <f t="shared" si="331"/>
        <v>HIGH</v>
      </c>
      <c r="K3549" t="s">
        <v>29</v>
      </c>
      <c r="L3549" t="s">
        <v>20</v>
      </c>
      <c r="M3549" s="13">
        <v>0.14560000000000001</v>
      </c>
      <c r="N3549" s="13">
        <v>14.56</v>
      </c>
      <c r="O3549">
        <v>665</v>
      </c>
      <c r="P3549">
        <v>669</v>
      </c>
      <c r="Q3549">
        <f t="shared" si="332"/>
        <v>667</v>
      </c>
      <c r="R3549" s="8" t="str">
        <f t="shared" si="333"/>
        <v>FAIR</v>
      </c>
      <c r="S3549">
        <f t="shared" si="330"/>
        <v>2</v>
      </c>
      <c r="T3549" s="8" t="str">
        <f t="shared" si="334"/>
        <v>MEDIUM</v>
      </c>
      <c r="U3549" s="8" t="str">
        <f t="shared" si="335"/>
        <v>Moderate DTI/Income/FICO</v>
      </c>
    </row>
    <row r="3550" spans="1:21" x14ac:dyDescent="0.3">
      <c r="A3550">
        <v>67315606</v>
      </c>
      <c r="B3550" s="6">
        <v>24000</v>
      </c>
      <c r="C3550" t="s">
        <v>26</v>
      </c>
      <c r="D3550" s="4">
        <v>7.2599999999999998E-2</v>
      </c>
      <c r="E3550" t="s">
        <v>45</v>
      </c>
      <c r="F3550" t="s">
        <v>61</v>
      </c>
      <c r="G3550" t="s">
        <v>33</v>
      </c>
      <c r="H3550" t="s">
        <v>24</v>
      </c>
      <c r="I3550" s="6">
        <v>96000</v>
      </c>
      <c r="J3550" s="8" t="str">
        <f t="shared" si="331"/>
        <v>HIGH</v>
      </c>
      <c r="K3550" t="s">
        <v>29</v>
      </c>
      <c r="L3550" t="s">
        <v>20</v>
      </c>
      <c r="M3550" s="13">
        <v>0.18809999999999999</v>
      </c>
      <c r="N3550" s="13">
        <v>18.809999999999999</v>
      </c>
      <c r="O3550">
        <v>730</v>
      </c>
      <c r="P3550">
        <v>734</v>
      </c>
      <c r="Q3550">
        <f t="shared" si="332"/>
        <v>732</v>
      </c>
      <c r="R3550" s="8" t="str">
        <f t="shared" si="333"/>
        <v>GOOD</v>
      </c>
      <c r="S3550">
        <f t="shared" si="330"/>
        <v>2</v>
      </c>
      <c r="T3550" s="8" t="str">
        <f t="shared" si="334"/>
        <v>MEDIUM</v>
      </c>
      <c r="U3550" s="8" t="str">
        <f t="shared" si="335"/>
        <v>Moderate DTI/Income/FICO</v>
      </c>
    </row>
    <row r="3551" spans="1:21" x14ac:dyDescent="0.3">
      <c r="A3551">
        <v>63515214</v>
      </c>
      <c r="B3551" s="6">
        <v>10000</v>
      </c>
      <c r="C3551" t="s">
        <v>26</v>
      </c>
      <c r="D3551" s="4">
        <v>9.9900000000000003E-2</v>
      </c>
      <c r="E3551" t="s">
        <v>34</v>
      </c>
      <c r="F3551" t="s">
        <v>58</v>
      </c>
      <c r="G3551" t="s">
        <v>33</v>
      </c>
      <c r="H3551" t="s">
        <v>24</v>
      </c>
      <c r="I3551" s="6">
        <v>112000</v>
      </c>
      <c r="J3551" s="8" t="str">
        <f t="shared" si="331"/>
        <v>HIGH</v>
      </c>
      <c r="K3551" t="s">
        <v>29</v>
      </c>
      <c r="L3551" t="s">
        <v>20</v>
      </c>
      <c r="M3551" s="13">
        <v>5.7300000000000004E-2</v>
      </c>
      <c r="N3551" s="13">
        <v>5.73</v>
      </c>
      <c r="O3551">
        <v>665</v>
      </c>
      <c r="P3551">
        <v>669</v>
      </c>
      <c r="Q3551">
        <f t="shared" si="332"/>
        <v>667</v>
      </c>
      <c r="R3551" s="8" t="str">
        <f t="shared" si="333"/>
        <v>FAIR</v>
      </c>
      <c r="S3551">
        <f t="shared" si="330"/>
        <v>2</v>
      </c>
      <c r="T3551" s="8" t="str">
        <f t="shared" si="334"/>
        <v>MEDIUM</v>
      </c>
      <c r="U3551" s="8" t="str">
        <f t="shared" si="335"/>
        <v>Moderate DTI/Income/FICO</v>
      </c>
    </row>
    <row r="3552" spans="1:21" x14ac:dyDescent="0.3">
      <c r="A3552">
        <v>65716627</v>
      </c>
      <c r="B3552" s="6">
        <v>9000</v>
      </c>
      <c r="C3552" t="s">
        <v>26</v>
      </c>
      <c r="D3552" s="4">
        <v>0.14330000000000001</v>
      </c>
      <c r="E3552" t="s">
        <v>21</v>
      </c>
      <c r="F3552" t="s">
        <v>56</v>
      </c>
      <c r="G3552" t="s">
        <v>17</v>
      </c>
      <c r="H3552" t="s">
        <v>37</v>
      </c>
      <c r="I3552" s="6">
        <v>42004</v>
      </c>
      <c r="J3552" s="8" t="str">
        <f t="shared" si="331"/>
        <v>MEDIUM</v>
      </c>
      <c r="K3552" t="s">
        <v>29</v>
      </c>
      <c r="L3552" t="s">
        <v>59</v>
      </c>
      <c r="M3552" s="13">
        <v>0.34</v>
      </c>
      <c r="N3552" s="13">
        <v>34</v>
      </c>
      <c r="O3552">
        <v>690</v>
      </c>
      <c r="P3552">
        <v>694</v>
      </c>
      <c r="Q3552">
        <f t="shared" si="332"/>
        <v>692</v>
      </c>
      <c r="R3552" s="8" t="str">
        <f t="shared" si="333"/>
        <v>FAIR</v>
      </c>
      <c r="S3552">
        <f t="shared" si="330"/>
        <v>1</v>
      </c>
      <c r="T3552" s="8" t="str">
        <f t="shared" si="334"/>
        <v>HIGH</v>
      </c>
      <c r="U3552" s="8" t="str">
        <f t="shared" si="335"/>
        <v>High DTI / Low Income / Low FICO</v>
      </c>
    </row>
    <row r="3553" spans="1:21" x14ac:dyDescent="0.3">
      <c r="A3553">
        <v>65273440</v>
      </c>
      <c r="B3553" s="6">
        <v>20000</v>
      </c>
      <c r="C3553" t="s">
        <v>26</v>
      </c>
      <c r="D3553" s="4">
        <v>0.13669999999999999</v>
      </c>
      <c r="E3553" t="s">
        <v>21</v>
      </c>
      <c r="F3553" t="s">
        <v>30</v>
      </c>
      <c r="G3553" t="s">
        <v>17</v>
      </c>
      <c r="H3553" t="s">
        <v>24</v>
      </c>
      <c r="I3553" s="6">
        <v>111600</v>
      </c>
      <c r="J3553" s="8" t="str">
        <f t="shared" si="331"/>
        <v>HIGH</v>
      </c>
      <c r="K3553" t="s">
        <v>48</v>
      </c>
      <c r="L3553" t="s">
        <v>20</v>
      </c>
      <c r="M3553" s="13">
        <v>0.16059999999999999</v>
      </c>
      <c r="N3553" s="13">
        <v>16.059999999999999</v>
      </c>
      <c r="O3553">
        <v>675</v>
      </c>
      <c r="P3553">
        <v>679</v>
      </c>
      <c r="Q3553">
        <f t="shared" si="332"/>
        <v>677</v>
      </c>
      <c r="R3553" s="8" t="str">
        <f t="shared" si="333"/>
        <v>FAIR</v>
      </c>
      <c r="S3553">
        <f t="shared" si="330"/>
        <v>2</v>
      </c>
      <c r="T3553" s="8" t="str">
        <f t="shared" si="334"/>
        <v>MEDIUM</v>
      </c>
      <c r="U3553" s="8" t="str">
        <f t="shared" si="335"/>
        <v>Moderate DTI/Income/FICO</v>
      </c>
    </row>
    <row r="3554" spans="1:21" x14ac:dyDescent="0.3">
      <c r="A3554">
        <v>63398458</v>
      </c>
      <c r="B3554" s="6">
        <v>16000</v>
      </c>
      <c r="C3554" t="s">
        <v>26</v>
      </c>
      <c r="D3554" s="4">
        <v>0.1825</v>
      </c>
      <c r="E3554" t="s">
        <v>43</v>
      </c>
      <c r="F3554" t="s">
        <v>65</v>
      </c>
      <c r="G3554" t="s">
        <v>72</v>
      </c>
      <c r="H3554" t="s">
        <v>37</v>
      </c>
      <c r="I3554" s="6">
        <v>72000</v>
      </c>
      <c r="J3554" s="8" t="str">
        <f t="shared" si="331"/>
        <v>HIGH</v>
      </c>
      <c r="K3554" t="s">
        <v>29</v>
      </c>
      <c r="L3554" t="s">
        <v>20</v>
      </c>
      <c r="M3554" s="13">
        <v>0.24100000000000002</v>
      </c>
      <c r="N3554" s="13">
        <v>24.1</v>
      </c>
      <c r="O3554">
        <v>675</v>
      </c>
      <c r="P3554">
        <v>679</v>
      </c>
      <c r="Q3554">
        <f t="shared" si="332"/>
        <v>677</v>
      </c>
      <c r="R3554" s="8" t="str">
        <f t="shared" si="333"/>
        <v>FAIR</v>
      </c>
      <c r="S3554">
        <f t="shared" si="330"/>
        <v>1</v>
      </c>
      <c r="T3554" s="8" t="str">
        <f t="shared" si="334"/>
        <v>HIGH</v>
      </c>
      <c r="U3554" s="8" t="str">
        <f t="shared" si="335"/>
        <v>High DTI / Low Income / Low FICO</v>
      </c>
    </row>
    <row r="3555" spans="1:21" x14ac:dyDescent="0.3">
      <c r="A3555">
        <v>66421660</v>
      </c>
      <c r="B3555" s="6">
        <v>28000</v>
      </c>
      <c r="C3555" t="s">
        <v>14</v>
      </c>
      <c r="D3555" s="4">
        <v>9.7599999999999992E-2</v>
      </c>
      <c r="E3555" t="s">
        <v>34</v>
      </c>
      <c r="F3555" t="s">
        <v>58</v>
      </c>
      <c r="G3555" t="s">
        <v>39</v>
      </c>
      <c r="H3555" t="s">
        <v>24</v>
      </c>
      <c r="I3555" s="6">
        <v>79000</v>
      </c>
      <c r="J3555" s="8" t="str">
        <f t="shared" si="331"/>
        <v>HIGH</v>
      </c>
      <c r="K3555" t="s">
        <v>19</v>
      </c>
      <c r="L3555" t="s">
        <v>20</v>
      </c>
      <c r="M3555" s="13">
        <v>8.6699999999999999E-2</v>
      </c>
      <c r="N3555" s="13">
        <v>8.67</v>
      </c>
      <c r="O3555">
        <v>730</v>
      </c>
      <c r="P3555">
        <v>734</v>
      </c>
      <c r="Q3555">
        <f t="shared" si="332"/>
        <v>732</v>
      </c>
      <c r="R3555" s="8" t="str">
        <f t="shared" si="333"/>
        <v>GOOD</v>
      </c>
      <c r="S3555">
        <f t="shared" si="330"/>
        <v>3</v>
      </c>
      <c r="T3555" s="8" t="str">
        <f t="shared" si="334"/>
        <v>LOW</v>
      </c>
      <c r="U3555" s="8" t="str">
        <f t="shared" si="335"/>
        <v>Strong Profile</v>
      </c>
    </row>
    <row r="3556" spans="1:21" x14ac:dyDescent="0.3">
      <c r="A3556">
        <v>67388179</v>
      </c>
      <c r="B3556" s="6">
        <v>20700</v>
      </c>
      <c r="C3556" t="s">
        <v>14</v>
      </c>
      <c r="D3556" s="4">
        <v>0.20989999999999998</v>
      </c>
      <c r="E3556" t="s">
        <v>43</v>
      </c>
      <c r="F3556" t="s">
        <v>73</v>
      </c>
      <c r="G3556" t="s">
        <v>50</v>
      </c>
      <c r="H3556" t="s">
        <v>37</v>
      </c>
      <c r="I3556" s="6">
        <v>45000</v>
      </c>
      <c r="J3556" s="8" t="str">
        <f t="shared" si="331"/>
        <v>MEDIUM</v>
      </c>
      <c r="K3556" t="s">
        <v>29</v>
      </c>
      <c r="L3556" t="s">
        <v>38</v>
      </c>
      <c r="M3556" s="13">
        <v>0.20710000000000001</v>
      </c>
      <c r="N3556" s="13">
        <v>20.71</v>
      </c>
      <c r="O3556">
        <v>705</v>
      </c>
      <c r="P3556">
        <v>709</v>
      </c>
      <c r="Q3556">
        <f t="shared" si="332"/>
        <v>707</v>
      </c>
      <c r="R3556" s="8" t="str">
        <f t="shared" si="333"/>
        <v>GOOD</v>
      </c>
      <c r="S3556">
        <f t="shared" si="330"/>
        <v>1</v>
      </c>
      <c r="T3556" s="8" t="str">
        <f t="shared" si="334"/>
        <v>HIGH</v>
      </c>
      <c r="U3556" s="8" t="str">
        <f t="shared" si="335"/>
        <v>High DTI / Low Income / Low FICO</v>
      </c>
    </row>
    <row r="3557" spans="1:21" x14ac:dyDescent="0.3">
      <c r="A3557">
        <v>68584514</v>
      </c>
      <c r="B3557" s="6">
        <v>10000</v>
      </c>
      <c r="C3557" t="s">
        <v>26</v>
      </c>
      <c r="D3557" s="4">
        <v>8.4900000000000003E-2</v>
      </c>
      <c r="E3557" t="s">
        <v>34</v>
      </c>
      <c r="F3557" t="s">
        <v>35</v>
      </c>
      <c r="G3557" t="s">
        <v>36</v>
      </c>
      <c r="H3557" t="s">
        <v>37</v>
      </c>
      <c r="I3557" s="6">
        <v>120000</v>
      </c>
      <c r="J3557" s="8" t="str">
        <f t="shared" si="331"/>
        <v>HIGH</v>
      </c>
      <c r="K3557" t="s">
        <v>29</v>
      </c>
      <c r="L3557" t="s">
        <v>20</v>
      </c>
      <c r="M3557" s="13">
        <v>9.4399999999999998E-2</v>
      </c>
      <c r="N3557" s="13">
        <v>9.44</v>
      </c>
      <c r="O3557">
        <v>695</v>
      </c>
      <c r="P3557">
        <v>699</v>
      </c>
      <c r="Q3557">
        <f t="shared" si="332"/>
        <v>697</v>
      </c>
      <c r="R3557" s="8" t="str">
        <f t="shared" si="333"/>
        <v>FAIR</v>
      </c>
      <c r="S3557">
        <f t="shared" si="330"/>
        <v>2</v>
      </c>
      <c r="T3557" s="8" t="str">
        <f t="shared" si="334"/>
        <v>MEDIUM</v>
      </c>
      <c r="U3557" s="8" t="str">
        <f t="shared" si="335"/>
        <v>Moderate DTI/Income/FICO</v>
      </c>
    </row>
    <row r="3558" spans="1:21" x14ac:dyDescent="0.3">
      <c r="A3558">
        <v>67998715</v>
      </c>
      <c r="B3558" s="6">
        <v>6000</v>
      </c>
      <c r="C3558" t="s">
        <v>26</v>
      </c>
      <c r="D3558" s="4">
        <v>7.8899999999999998E-2</v>
      </c>
      <c r="E3558" t="s">
        <v>45</v>
      </c>
      <c r="F3558" t="s">
        <v>64</v>
      </c>
      <c r="G3558" t="s">
        <v>33</v>
      </c>
      <c r="H3558" t="s">
        <v>37</v>
      </c>
      <c r="I3558" s="6">
        <v>73000</v>
      </c>
      <c r="J3558" s="8" t="str">
        <f t="shared" si="331"/>
        <v>HIGH</v>
      </c>
      <c r="K3558" t="s">
        <v>29</v>
      </c>
      <c r="L3558" t="s">
        <v>25</v>
      </c>
      <c r="M3558" s="13">
        <v>7.8899999999999998E-2</v>
      </c>
      <c r="N3558" s="13">
        <v>7.89</v>
      </c>
      <c r="O3558">
        <v>685</v>
      </c>
      <c r="P3558">
        <v>689</v>
      </c>
      <c r="Q3558">
        <f t="shared" si="332"/>
        <v>687</v>
      </c>
      <c r="R3558" s="8" t="str">
        <f t="shared" si="333"/>
        <v>FAIR</v>
      </c>
      <c r="S3558">
        <f t="shared" si="330"/>
        <v>2</v>
      </c>
      <c r="T3558" s="8" t="str">
        <f t="shared" si="334"/>
        <v>MEDIUM</v>
      </c>
      <c r="U3558" s="8" t="str">
        <f t="shared" si="335"/>
        <v>Moderate DTI/Income/FICO</v>
      </c>
    </row>
    <row r="3559" spans="1:21" x14ac:dyDescent="0.3">
      <c r="A3559">
        <v>62479543</v>
      </c>
      <c r="B3559" s="6">
        <v>35000</v>
      </c>
      <c r="C3559" t="s">
        <v>26</v>
      </c>
      <c r="D3559" s="4">
        <v>0.17859999999999998</v>
      </c>
      <c r="E3559" t="s">
        <v>15</v>
      </c>
      <c r="F3559" t="s">
        <v>51</v>
      </c>
      <c r="G3559" t="s">
        <v>33</v>
      </c>
      <c r="H3559" t="s">
        <v>24</v>
      </c>
      <c r="I3559" s="6">
        <v>98000</v>
      </c>
      <c r="J3559" s="8" t="str">
        <f t="shared" si="331"/>
        <v>HIGH</v>
      </c>
      <c r="K3559" t="s">
        <v>48</v>
      </c>
      <c r="L3559" t="s">
        <v>20</v>
      </c>
      <c r="M3559" s="13">
        <v>0.18770000000000001</v>
      </c>
      <c r="N3559" s="13">
        <v>18.77</v>
      </c>
      <c r="O3559">
        <v>680</v>
      </c>
      <c r="P3559">
        <v>684</v>
      </c>
      <c r="Q3559">
        <f t="shared" si="332"/>
        <v>682</v>
      </c>
      <c r="R3559" s="8" t="str">
        <f t="shared" si="333"/>
        <v>FAIR</v>
      </c>
      <c r="S3559">
        <f t="shared" si="330"/>
        <v>2</v>
      </c>
      <c r="T3559" s="8" t="str">
        <f t="shared" si="334"/>
        <v>MEDIUM</v>
      </c>
      <c r="U3559" s="8" t="str">
        <f t="shared" si="335"/>
        <v>Moderate DTI/Income/FICO</v>
      </c>
    </row>
    <row r="3560" spans="1:21" x14ac:dyDescent="0.3">
      <c r="A3560">
        <v>63476692</v>
      </c>
      <c r="B3560" s="6">
        <v>15000</v>
      </c>
      <c r="C3560" t="s">
        <v>14</v>
      </c>
      <c r="D3560" s="4">
        <v>0.27310000000000001</v>
      </c>
      <c r="E3560" t="s">
        <v>83</v>
      </c>
      <c r="F3560" t="s">
        <v>85</v>
      </c>
      <c r="G3560" t="s">
        <v>69</v>
      </c>
      <c r="H3560" t="s">
        <v>37</v>
      </c>
      <c r="I3560" s="6">
        <v>37000</v>
      </c>
      <c r="J3560" s="8" t="str">
        <f t="shared" si="331"/>
        <v>LOW</v>
      </c>
      <c r="K3560" t="s">
        <v>48</v>
      </c>
      <c r="L3560" t="s">
        <v>20</v>
      </c>
      <c r="M3560" s="13">
        <v>0.29260000000000003</v>
      </c>
      <c r="N3560" s="13">
        <v>29.26</v>
      </c>
      <c r="O3560">
        <v>690</v>
      </c>
      <c r="P3560">
        <v>694</v>
      </c>
      <c r="Q3560">
        <f t="shared" si="332"/>
        <v>692</v>
      </c>
      <c r="R3560" s="8" t="str">
        <f t="shared" si="333"/>
        <v>FAIR</v>
      </c>
      <c r="S3560">
        <f t="shared" si="330"/>
        <v>1</v>
      </c>
      <c r="T3560" s="8" t="str">
        <f t="shared" si="334"/>
        <v>HIGH</v>
      </c>
      <c r="U3560" s="8" t="str">
        <f t="shared" si="335"/>
        <v>High DTI / Low Income / Low FICO</v>
      </c>
    </row>
    <row r="3561" spans="1:21" x14ac:dyDescent="0.3">
      <c r="A3561">
        <v>65926859</v>
      </c>
      <c r="B3561" s="6">
        <v>9000</v>
      </c>
      <c r="C3561" t="s">
        <v>26</v>
      </c>
      <c r="D3561" s="4">
        <v>0.10640000000000001</v>
      </c>
      <c r="E3561" t="s">
        <v>34</v>
      </c>
      <c r="F3561" t="s">
        <v>49</v>
      </c>
      <c r="G3561" t="s">
        <v>33</v>
      </c>
      <c r="H3561" t="s">
        <v>24</v>
      </c>
      <c r="I3561" s="6">
        <v>50000</v>
      </c>
      <c r="J3561" s="8" t="str">
        <f t="shared" si="331"/>
        <v>MEDIUM</v>
      </c>
      <c r="K3561" t="s">
        <v>48</v>
      </c>
      <c r="L3561" t="s">
        <v>20</v>
      </c>
      <c r="M3561" s="13">
        <v>0.29670000000000002</v>
      </c>
      <c r="N3561" s="13">
        <v>29.67</v>
      </c>
      <c r="O3561">
        <v>740</v>
      </c>
      <c r="P3561">
        <v>744</v>
      </c>
      <c r="Q3561">
        <f t="shared" si="332"/>
        <v>742</v>
      </c>
      <c r="R3561" s="8" t="str">
        <f t="shared" si="333"/>
        <v>GOOD</v>
      </c>
      <c r="S3561">
        <f t="shared" si="330"/>
        <v>1</v>
      </c>
      <c r="T3561" s="8" t="str">
        <f t="shared" si="334"/>
        <v>HIGH</v>
      </c>
      <c r="U3561" s="8" t="str">
        <f t="shared" si="335"/>
        <v>High DTI / Low Income / Low FICO</v>
      </c>
    </row>
    <row r="3562" spans="1:21" x14ac:dyDescent="0.3">
      <c r="A3562">
        <v>66443865</v>
      </c>
      <c r="B3562" s="6">
        <v>15000</v>
      </c>
      <c r="C3562" t="s">
        <v>26</v>
      </c>
      <c r="D3562" s="4">
        <v>0.182</v>
      </c>
      <c r="E3562" t="s">
        <v>43</v>
      </c>
      <c r="F3562" t="s">
        <v>65</v>
      </c>
      <c r="G3562" t="s">
        <v>17</v>
      </c>
      <c r="H3562" t="s">
        <v>24</v>
      </c>
      <c r="I3562" s="6">
        <v>34000</v>
      </c>
      <c r="J3562" s="8" t="str">
        <f t="shared" si="331"/>
        <v>LOW</v>
      </c>
      <c r="K3562" t="s">
        <v>29</v>
      </c>
      <c r="L3562" t="s">
        <v>20</v>
      </c>
      <c r="M3562" s="13">
        <v>0.21109999999999998</v>
      </c>
      <c r="N3562" s="13">
        <v>21.11</v>
      </c>
      <c r="O3562">
        <v>675</v>
      </c>
      <c r="P3562">
        <v>679</v>
      </c>
      <c r="Q3562">
        <f t="shared" si="332"/>
        <v>677</v>
      </c>
      <c r="R3562" s="8" t="str">
        <f t="shared" si="333"/>
        <v>FAIR</v>
      </c>
      <c r="S3562">
        <f t="shared" si="330"/>
        <v>1</v>
      </c>
      <c r="T3562" s="8" t="str">
        <f t="shared" si="334"/>
        <v>HIGH</v>
      </c>
      <c r="U3562" s="8" t="str">
        <f t="shared" si="335"/>
        <v>High DTI / Low Income / Low FICO</v>
      </c>
    </row>
    <row r="3563" spans="1:21" x14ac:dyDescent="0.3">
      <c r="A3563">
        <v>65334006</v>
      </c>
      <c r="B3563" s="6">
        <v>15000</v>
      </c>
      <c r="C3563" t="s">
        <v>14</v>
      </c>
      <c r="D3563" s="4">
        <v>0.13669999999999999</v>
      </c>
      <c r="E3563" t="s">
        <v>21</v>
      </c>
      <c r="F3563" t="s">
        <v>30</v>
      </c>
      <c r="G3563" t="s">
        <v>39</v>
      </c>
      <c r="H3563" t="s">
        <v>24</v>
      </c>
      <c r="I3563" s="6">
        <v>104000</v>
      </c>
      <c r="J3563" s="8" t="str">
        <f t="shared" si="331"/>
        <v>HIGH</v>
      </c>
      <c r="K3563" t="s">
        <v>29</v>
      </c>
      <c r="L3563" t="s">
        <v>20</v>
      </c>
      <c r="M3563" s="13">
        <v>0.26140000000000002</v>
      </c>
      <c r="N3563" s="13">
        <v>26.14</v>
      </c>
      <c r="O3563">
        <v>705</v>
      </c>
      <c r="P3563">
        <v>709</v>
      </c>
      <c r="Q3563">
        <f t="shared" si="332"/>
        <v>707</v>
      </c>
      <c r="R3563" s="8" t="str">
        <f t="shared" si="333"/>
        <v>GOOD</v>
      </c>
      <c r="S3563">
        <f t="shared" si="330"/>
        <v>1</v>
      </c>
      <c r="T3563" s="8" t="str">
        <f t="shared" si="334"/>
        <v>HIGH</v>
      </c>
      <c r="U3563" s="8" t="str">
        <f t="shared" si="335"/>
        <v>High DTI / Low Income / Low FICO</v>
      </c>
    </row>
    <row r="3564" spans="1:21" x14ac:dyDescent="0.3">
      <c r="A3564">
        <v>66632966</v>
      </c>
      <c r="B3564" s="6">
        <v>4000</v>
      </c>
      <c r="C3564" t="s">
        <v>26</v>
      </c>
      <c r="D3564" s="4">
        <v>0.10640000000000001</v>
      </c>
      <c r="E3564" t="s">
        <v>34</v>
      </c>
      <c r="F3564" t="s">
        <v>49</v>
      </c>
      <c r="G3564" t="s">
        <v>50</v>
      </c>
      <c r="H3564" t="s">
        <v>37</v>
      </c>
      <c r="I3564" s="6">
        <v>60000</v>
      </c>
      <c r="J3564" s="8" t="str">
        <f t="shared" si="331"/>
        <v>MEDIUM</v>
      </c>
      <c r="K3564" t="s">
        <v>29</v>
      </c>
      <c r="L3564" t="s">
        <v>55</v>
      </c>
      <c r="M3564" s="13">
        <v>0.21840000000000001</v>
      </c>
      <c r="N3564" s="13">
        <v>21.84</v>
      </c>
      <c r="O3564">
        <v>670</v>
      </c>
      <c r="P3564">
        <v>674</v>
      </c>
      <c r="Q3564">
        <f t="shared" si="332"/>
        <v>672</v>
      </c>
      <c r="R3564" s="8" t="str">
        <f t="shared" si="333"/>
        <v>FAIR</v>
      </c>
      <c r="S3564">
        <f t="shared" si="330"/>
        <v>1</v>
      </c>
      <c r="T3564" s="8" t="str">
        <f t="shared" si="334"/>
        <v>HIGH</v>
      </c>
      <c r="U3564" s="8" t="str">
        <f t="shared" si="335"/>
        <v>High DTI / Low Income / Low FICO</v>
      </c>
    </row>
    <row r="3565" spans="1:21" x14ac:dyDescent="0.3">
      <c r="A3565">
        <v>65603073</v>
      </c>
      <c r="B3565" s="6">
        <v>35000</v>
      </c>
      <c r="C3565" t="s">
        <v>14</v>
      </c>
      <c r="D3565" s="4">
        <v>0.12590000000000001</v>
      </c>
      <c r="E3565" t="s">
        <v>21</v>
      </c>
      <c r="F3565" t="s">
        <v>22</v>
      </c>
      <c r="G3565" t="s">
        <v>33</v>
      </c>
      <c r="H3565" t="s">
        <v>37</v>
      </c>
      <c r="I3565" s="6">
        <v>97888</v>
      </c>
      <c r="J3565" s="8" t="str">
        <f t="shared" si="331"/>
        <v>HIGH</v>
      </c>
      <c r="K3565" t="s">
        <v>29</v>
      </c>
      <c r="L3565" t="s">
        <v>25</v>
      </c>
      <c r="M3565" s="13">
        <v>0.34630000000000005</v>
      </c>
      <c r="N3565" s="13">
        <v>34.630000000000003</v>
      </c>
      <c r="O3565">
        <v>710</v>
      </c>
      <c r="P3565">
        <v>714</v>
      </c>
      <c r="Q3565">
        <f t="shared" si="332"/>
        <v>712</v>
      </c>
      <c r="R3565" s="8" t="str">
        <f t="shared" si="333"/>
        <v>GOOD</v>
      </c>
      <c r="S3565">
        <f t="shared" si="330"/>
        <v>1</v>
      </c>
      <c r="T3565" s="8" t="str">
        <f t="shared" si="334"/>
        <v>HIGH</v>
      </c>
      <c r="U3565" s="8" t="str">
        <f t="shared" si="335"/>
        <v>High DTI / Low Income / Low FICO</v>
      </c>
    </row>
    <row r="3566" spans="1:21" x14ac:dyDescent="0.3">
      <c r="A3566">
        <v>65825177</v>
      </c>
      <c r="B3566" s="6">
        <v>19000</v>
      </c>
      <c r="C3566" t="s">
        <v>26</v>
      </c>
      <c r="D3566" s="4">
        <v>9.1700000000000004E-2</v>
      </c>
      <c r="E3566" t="s">
        <v>34</v>
      </c>
      <c r="F3566" t="s">
        <v>68</v>
      </c>
      <c r="G3566" t="s">
        <v>47</v>
      </c>
      <c r="H3566" t="s">
        <v>18</v>
      </c>
      <c r="I3566" s="6">
        <v>64000</v>
      </c>
      <c r="J3566" s="8" t="str">
        <f t="shared" si="331"/>
        <v>HIGH</v>
      </c>
      <c r="K3566" t="s">
        <v>29</v>
      </c>
      <c r="L3566" t="s">
        <v>20</v>
      </c>
      <c r="M3566" s="13">
        <v>0.28300000000000003</v>
      </c>
      <c r="N3566" s="13">
        <v>28.300000000000004</v>
      </c>
      <c r="O3566">
        <v>685</v>
      </c>
      <c r="P3566">
        <v>689</v>
      </c>
      <c r="Q3566">
        <f t="shared" si="332"/>
        <v>687</v>
      </c>
      <c r="R3566" s="8" t="str">
        <f t="shared" si="333"/>
        <v>FAIR</v>
      </c>
      <c r="S3566">
        <f t="shared" si="330"/>
        <v>1</v>
      </c>
      <c r="T3566" s="8" t="str">
        <f t="shared" si="334"/>
        <v>HIGH</v>
      </c>
      <c r="U3566" s="8" t="str">
        <f t="shared" si="335"/>
        <v>High DTI / Low Income / Low FICO</v>
      </c>
    </row>
    <row r="3567" spans="1:21" x14ac:dyDescent="0.3">
      <c r="A3567">
        <v>66470832</v>
      </c>
      <c r="B3567" s="6">
        <v>35000</v>
      </c>
      <c r="C3567" t="s">
        <v>26</v>
      </c>
      <c r="D3567" s="4">
        <v>0.13669999999999999</v>
      </c>
      <c r="E3567" t="s">
        <v>21</v>
      </c>
      <c r="F3567" t="s">
        <v>30</v>
      </c>
      <c r="G3567" t="s">
        <v>39</v>
      </c>
      <c r="H3567" t="s">
        <v>24</v>
      </c>
      <c r="I3567" s="6">
        <v>110000</v>
      </c>
      <c r="J3567" s="8" t="str">
        <f t="shared" si="331"/>
        <v>HIGH</v>
      </c>
      <c r="K3567" t="s">
        <v>29</v>
      </c>
      <c r="L3567" t="s">
        <v>20</v>
      </c>
      <c r="M3567" s="13">
        <v>0.21579999999999999</v>
      </c>
      <c r="N3567" s="13">
        <v>21.58</v>
      </c>
      <c r="O3567">
        <v>665</v>
      </c>
      <c r="P3567">
        <v>669</v>
      </c>
      <c r="Q3567">
        <f t="shared" si="332"/>
        <v>667</v>
      </c>
      <c r="R3567" s="8" t="str">
        <f t="shared" si="333"/>
        <v>FAIR</v>
      </c>
      <c r="S3567">
        <f t="shared" si="330"/>
        <v>1</v>
      </c>
      <c r="T3567" s="8" t="str">
        <f t="shared" si="334"/>
        <v>HIGH</v>
      </c>
      <c r="U3567" s="8" t="str">
        <f t="shared" si="335"/>
        <v>High DTI / Low Income / Low FICO</v>
      </c>
    </row>
    <row r="3568" spans="1:21" x14ac:dyDescent="0.3">
      <c r="A3568">
        <v>63024166</v>
      </c>
      <c r="B3568" s="6">
        <v>21000</v>
      </c>
      <c r="C3568" t="s">
        <v>14</v>
      </c>
      <c r="D3568" s="4">
        <v>0.1099</v>
      </c>
      <c r="E3568" t="s">
        <v>34</v>
      </c>
      <c r="F3568" t="s">
        <v>49</v>
      </c>
      <c r="G3568" t="s">
        <v>72</v>
      </c>
      <c r="H3568" t="s">
        <v>37</v>
      </c>
      <c r="I3568" s="6">
        <v>175000</v>
      </c>
      <c r="J3568" s="8" t="str">
        <f t="shared" si="331"/>
        <v>HIGH</v>
      </c>
      <c r="K3568" t="s">
        <v>19</v>
      </c>
      <c r="L3568" t="s">
        <v>25</v>
      </c>
      <c r="M3568" s="13">
        <v>0.1244</v>
      </c>
      <c r="N3568" s="13">
        <v>12.44</v>
      </c>
      <c r="O3568">
        <v>700</v>
      </c>
      <c r="P3568">
        <v>704</v>
      </c>
      <c r="Q3568">
        <f t="shared" si="332"/>
        <v>702</v>
      </c>
      <c r="R3568" s="8" t="str">
        <f t="shared" si="333"/>
        <v>GOOD</v>
      </c>
      <c r="S3568">
        <f t="shared" si="330"/>
        <v>2</v>
      </c>
      <c r="T3568" s="8" t="str">
        <f t="shared" si="334"/>
        <v>MEDIUM</v>
      </c>
      <c r="U3568" s="8" t="str">
        <f t="shared" si="335"/>
        <v>Moderate DTI/Income/FICO</v>
      </c>
    </row>
    <row r="3569" spans="1:21" x14ac:dyDescent="0.3">
      <c r="A3569">
        <v>64380160</v>
      </c>
      <c r="B3569" s="6">
        <v>15000</v>
      </c>
      <c r="C3569" t="s">
        <v>26</v>
      </c>
      <c r="D3569" s="4">
        <v>0.14330000000000001</v>
      </c>
      <c r="E3569" t="s">
        <v>21</v>
      </c>
      <c r="F3569" t="s">
        <v>56</v>
      </c>
      <c r="G3569" t="s">
        <v>69</v>
      </c>
      <c r="H3569" t="s">
        <v>37</v>
      </c>
      <c r="I3569" s="6">
        <v>65000</v>
      </c>
      <c r="J3569" s="8" t="str">
        <f t="shared" si="331"/>
        <v>HIGH</v>
      </c>
      <c r="K3569" t="s">
        <v>29</v>
      </c>
      <c r="L3569" t="s">
        <v>25</v>
      </c>
      <c r="M3569" s="13">
        <v>0.23100000000000001</v>
      </c>
      <c r="N3569" s="13">
        <v>23.1</v>
      </c>
      <c r="O3569">
        <v>660</v>
      </c>
      <c r="P3569">
        <v>664</v>
      </c>
      <c r="Q3569">
        <f t="shared" si="332"/>
        <v>662</v>
      </c>
      <c r="R3569" s="8" t="str">
        <f t="shared" si="333"/>
        <v>FAIR</v>
      </c>
      <c r="S3569">
        <f t="shared" si="330"/>
        <v>1</v>
      </c>
      <c r="T3569" s="8" t="str">
        <f t="shared" si="334"/>
        <v>HIGH</v>
      </c>
      <c r="U3569" s="8" t="str">
        <f t="shared" si="335"/>
        <v>High DTI / Low Income / Low FICO</v>
      </c>
    </row>
    <row r="3570" spans="1:21" x14ac:dyDescent="0.3">
      <c r="A3570">
        <v>65856038</v>
      </c>
      <c r="B3570" s="6">
        <v>3000</v>
      </c>
      <c r="C3570" t="s">
        <v>26</v>
      </c>
      <c r="D3570" s="4">
        <v>0.11220000000000001</v>
      </c>
      <c r="E3570" t="s">
        <v>34</v>
      </c>
      <c r="F3570" t="s">
        <v>54</v>
      </c>
      <c r="G3570" t="s">
        <v>28</v>
      </c>
      <c r="H3570" t="s">
        <v>37</v>
      </c>
      <c r="I3570" s="6">
        <v>32000</v>
      </c>
      <c r="J3570" s="8" t="str">
        <f t="shared" si="331"/>
        <v>LOW</v>
      </c>
      <c r="K3570" t="s">
        <v>29</v>
      </c>
      <c r="L3570" t="s">
        <v>25</v>
      </c>
      <c r="M3570" s="13">
        <v>4.6100000000000002E-2</v>
      </c>
      <c r="N3570" s="13">
        <v>4.6100000000000003</v>
      </c>
      <c r="O3570">
        <v>670</v>
      </c>
      <c r="P3570">
        <v>674</v>
      </c>
      <c r="Q3570">
        <f t="shared" si="332"/>
        <v>672</v>
      </c>
      <c r="R3570" s="8" t="str">
        <f t="shared" si="333"/>
        <v>FAIR</v>
      </c>
      <c r="S3570">
        <f t="shared" si="330"/>
        <v>1</v>
      </c>
      <c r="T3570" s="8" t="str">
        <f t="shared" si="334"/>
        <v>HIGH</v>
      </c>
      <c r="U3570" s="8" t="str">
        <f t="shared" si="335"/>
        <v>High DTI / Low Income / Low FICO</v>
      </c>
    </row>
    <row r="3571" spans="1:21" x14ac:dyDescent="0.3">
      <c r="A3571">
        <v>64107215</v>
      </c>
      <c r="B3571" s="6">
        <v>15000</v>
      </c>
      <c r="C3571" t="s">
        <v>26</v>
      </c>
      <c r="D3571" s="4">
        <v>0.12050000000000001</v>
      </c>
      <c r="E3571" t="s">
        <v>21</v>
      </c>
      <c r="F3571" t="s">
        <v>40</v>
      </c>
      <c r="G3571" t="s">
        <v>33</v>
      </c>
      <c r="H3571" t="s">
        <v>37</v>
      </c>
      <c r="I3571" s="6">
        <v>63000</v>
      </c>
      <c r="J3571" s="8" t="str">
        <f t="shared" si="331"/>
        <v>HIGH</v>
      </c>
      <c r="K3571" t="s">
        <v>29</v>
      </c>
      <c r="L3571" t="s">
        <v>20</v>
      </c>
      <c r="M3571" s="13">
        <v>0.30649999999999999</v>
      </c>
      <c r="N3571" s="13">
        <v>30.65</v>
      </c>
      <c r="O3571">
        <v>675</v>
      </c>
      <c r="P3571">
        <v>679</v>
      </c>
      <c r="Q3571">
        <f t="shared" si="332"/>
        <v>677</v>
      </c>
      <c r="R3571" s="8" t="str">
        <f t="shared" si="333"/>
        <v>FAIR</v>
      </c>
      <c r="S3571">
        <f t="shared" si="330"/>
        <v>1</v>
      </c>
      <c r="T3571" s="8" t="str">
        <f t="shared" si="334"/>
        <v>HIGH</v>
      </c>
      <c r="U3571" s="8" t="str">
        <f t="shared" si="335"/>
        <v>High DTI / Low Income / Low FICO</v>
      </c>
    </row>
    <row r="3572" spans="1:21" x14ac:dyDescent="0.3">
      <c r="A3572">
        <v>67295990</v>
      </c>
      <c r="B3572" s="6">
        <v>6000</v>
      </c>
      <c r="C3572" t="s">
        <v>26</v>
      </c>
      <c r="D3572" s="4">
        <v>0.11990000000000001</v>
      </c>
      <c r="E3572" t="s">
        <v>21</v>
      </c>
      <c r="F3572" t="s">
        <v>40</v>
      </c>
      <c r="G3572" t="s">
        <v>36</v>
      </c>
      <c r="H3572" t="s">
        <v>37</v>
      </c>
      <c r="I3572" s="6">
        <v>48000</v>
      </c>
      <c r="J3572" s="8" t="str">
        <f t="shared" si="331"/>
        <v>MEDIUM</v>
      </c>
      <c r="K3572" t="s">
        <v>29</v>
      </c>
      <c r="L3572" t="s">
        <v>20</v>
      </c>
      <c r="M3572" s="13">
        <v>0.1895</v>
      </c>
      <c r="N3572" s="13">
        <v>18.95</v>
      </c>
      <c r="O3572">
        <v>660</v>
      </c>
      <c r="P3572">
        <v>664</v>
      </c>
      <c r="Q3572">
        <f t="shared" si="332"/>
        <v>662</v>
      </c>
      <c r="R3572" s="8" t="str">
        <f t="shared" si="333"/>
        <v>FAIR</v>
      </c>
      <c r="S3572">
        <f t="shared" si="330"/>
        <v>2</v>
      </c>
      <c r="T3572" s="8" t="str">
        <f t="shared" si="334"/>
        <v>MEDIUM</v>
      </c>
      <c r="U3572" s="8" t="str">
        <f t="shared" si="335"/>
        <v>Moderate DTI/Income/FICO</v>
      </c>
    </row>
    <row r="3573" spans="1:21" x14ac:dyDescent="0.3">
      <c r="A3573">
        <v>13057385</v>
      </c>
      <c r="B3573" s="6">
        <v>8000</v>
      </c>
      <c r="C3573" t="s">
        <v>26</v>
      </c>
      <c r="D3573" s="4">
        <v>5.3200000000000004E-2</v>
      </c>
      <c r="E3573" t="s">
        <v>45</v>
      </c>
      <c r="F3573" t="s">
        <v>57</v>
      </c>
      <c r="G3573" t="s">
        <v>47</v>
      </c>
      <c r="H3573" t="s">
        <v>24</v>
      </c>
      <c r="I3573" s="6">
        <v>32000</v>
      </c>
      <c r="J3573" s="8" t="str">
        <f t="shared" si="331"/>
        <v>LOW</v>
      </c>
      <c r="K3573" t="s">
        <v>29</v>
      </c>
      <c r="L3573" t="s">
        <v>25</v>
      </c>
      <c r="M3573" s="13">
        <v>8.6300000000000002E-2</v>
      </c>
      <c r="N3573" s="13">
        <v>8.6300000000000008</v>
      </c>
      <c r="O3573">
        <v>680</v>
      </c>
      <c r="P3573">
        <v>684</v>
      </c>
      <c r="Q3573">
        <f t="shared" si="332"/>
        <v>682</v>
      </c>
      <c r="R3573" s="8" t="str">
        <f t="shared" si="333"/>
        <v>FAIR</v>
      </c>
      <c r="S3573">
        <f t="shared" si="330"/>
        <v>1</v>
      </c>
      <c r="T3573" s="8" t="str">
        <f t="shared" si="334"/>
        <v>HIGH</v>
      </c>
      <c r="U3573" s="8" t="str">
        <f t="shared" si="335"/>
        <v>High DTI / Low Income / Low FICO</v>
      </c>
    </row>
    <row r="3574" spans="1:21" x14ac:dyDescent="0.3">
      <c r="A3574">
        <v>67376057</v>
      </c>
      <c r="B3574" s="6">
        <v>10500</v>
      </c>
      <c r="C3574" t="s">
        <v>14</v>
      </c>
      <c r="D3574" s="4">
        <v>0.12590000000000001</v>
      </c>
      <c r="E3574" t="s">
        <v>21</v>
      </c>
      <c r="F3574" t="s">
        <v>22</v>
      </c>
      <c r="G3574" t="s">
        <v>39</v>
      </c>
      <c r="H3574" t="s">
        <v>24</v>
      </c>
      <c r="I3574" s="6">
        <v>48000</v>
      </c>
      <c r="J3574" s="8" t="str">
        <f t="shared" si="331"/>
        <v>MEDIUM</v>
      </c>
      <c r="K3574" t="s">
        <v>29</v>
      </c>
      <c r="L3574" t="s">
        <v>20</v>
      </c>
      <c r="M3574" s="13">
        <v>0.249</v>
      </c>
      <c r="N3574" s="13">
        <v>24.9</v>
      </c>
      <c r="O3574">
        <v>765</v>
      </c>
      <c r="P3574">
        <v>769</v>
      </c>
      <c r="Q3574">
        <f t="shared" si="332"/>
        <v>767</v>
      </c>
      <c r="R3574" s="8" t="str">
        <f t="shared" si="333"/>
        <v>GOOD</v>
      </c>
      <c r="S3574">
        <f t="shared" si="330"/>
        <v>1</v>
      </c>
      <c r="T3574" s="8" t="str">
        <f t="shared" si="334"/>
        <v>HIGH</v>
      </c>
      <c r="U3574" s="8" t="str">
        <f t="shared" si="335"/>
        <v>High DTI / Low Income / Low FICO</v>
      </c>
    </row>
    <row r="3575" spans="1:21" x14ac:dyDescent="0.3">
      <c r="A3575">
        <v>65667344</v>
      </c>
      <c r="B3575" s="6">
        <v>9600</v>
      </c>
      <c r="C3575" t="s">
        <v>26</v>
      </c>
      <c r="D3575" s="4">
        <v>9.9900000000000003E-2</v>
      </c>
      <c r="E3575" t="s">
        <v>34</v>
      </c>
      <c r="F3575" t="s">
        <v>58</v>
      </c>
      <c r="G3575" t="s">
        <v>33</v>
      </c>
      <c r="H3575" t="s">
        <v>37</v>
      </c>
      <c r="I3575" s="6">
        <v>51000</v>
      </c>
      <c r="J3575" s="8" t="str">
        <f t="shared" si="331"/>
        <v>MEDIUM</v>
      </c>
      <c r="K3575" t="s">
        <v>29</v>
      </c>
      <c r="L3575" t="s">
        <v>25</v>
      </c>
      <c r="M3575" s="13">
        <v>0.1047</v>
      </c>
      <c r="N3575" s="13">
        <v>10.47</v>
      </c>
      <c r="O3575">
        <v>670</v>
      </c>
      <c r="P3575">
        <v>674</v>
      </c>
      <c r="Q3575">
        <f t="shared" si="332"/>
        <v>672</v>
      </c>
      <c r="R3575" s="8" t="str">
        <f t="shared" si="333"/>
        <v>FAIR</v>
      </c>
      <c r="S3575">
        <f t="shared" si="330"/>
        <v>2</v>
      </c>
      <c r="T3575" s="8" t="str">
        <f t="shared" si="334"/>
        <v>MEDIUM</v>
      </c>
      <c r="U3575" s="8" t="str">
        <f t="shared" si="335"/>
        <v>Moderate DTI/Income/FICO</v>
      </c>
    </row>
    <row r="3576" spans="1:21" x14ac:dyDescent="0.3">
      <c r="A3576">
        <v>64979049</v>
      </c>
      <c r="B3576" s="6">
        <v>12000</v>
      </c>
      <c r="C3576" t="s">
        <v>26</v>
      </c>
      <c r="D3576" s="4">
        <v>7.8899999999999998E-2</v>
      </c>
      <c r="E3576" t="s">
        <v>45</v>
      </c>
      <c r="F3576" t="s">
        <v>64</v>
      </c>
      <c r="G3576" t="s">
        <v>60</v>
      </c>
      <c r="H3576" t="s">
        <v>37</v>
      </c>
      <c r="I3576" s="6">
        <v>75000</v>
      </c>
      <c r="J3576" s="8" t="str">
        <f t="shared" si="331"/>
        <v>HIGH</v>
      </c>
      <c r="K3576" t="s">
        <v>29</v>
      </c>
      <c r="L3576" t="s">
        <v>20</v>
      </c>
      <c r="M3576" s="13">
        <v>0.10220000000000001</v>
      </c>
      <c r="N3576" s="13">
        <v>10.220000000000001</v>
      </c>
      <c r="O3576">
        <v>740</v>
      </c>
      <c r="P3576">
        <v>744</v>
      </c>
      <c r="Q3576">
        <f t="shared" si="332"/>
        <v>742</v>
      </c>
      <c r="R3576" s="8" t="str">
        <f t="shared" si="333"/>
        <v>GOOD</v>
      </c>
      <c r="S3576">
        <f t="shared" si="330"/>
        <v>3</v>
      </c>
      <c r="T3576" s="8" t="str">
        <f t="shared" si="334"/>
        <v>LOW</v>
      </c>
      <c r="U3576" s="8" t="str">
        <f t="shared" si="335"/>
        <v>Strong Profile</v>
      </c>
    </row>
    <row r="3577" spans="1:21" x14ac:dyDescent="0.3">
      <c r="A3577">
        <v>63387380</v>
      </c>
      <c r="B3577" s="6">
        <v>18000</v>
      </c>
      <c r="C3577" t="s">
        <v>26</v>
      </c>
      <c r="D3577" s="4">
        <v>0.15609999999999999</v>
      </c>
      <c r="E3577" t="s">
        <v>15</v>
      </c>
      <c r="F3577" t="s">
        <v>27</v>
      </c>
      <c r="G3577" t="s">
        <v>28</v>
      </c>
      <c r="H3577" t="s">
        <v>24</v>
      </c>
      <c r="I3577" s="6">
        <v>90000</v>
      </c>
      <c r="J3577" s="8" t="str">
        <f t="shared" si="331"/>
        <v>HIGH</v>
      </c>
      <c r="K3577" t="s">
        <v>29</v>
      </c>
      <c r="L3577" t="s">
        <v>20</v>
      </c>
      <c r="M3577" s="13">
        <v>0.20809999999999998</v>
      </c>
      <c r="N3577" s="13">
        <v>20.81</v>
      </c>
      <c r="O3577">
        <v>710</v>
      </c>
      <c r="P3577">
        <v>714</v>
      </c>
      <c r="Q3577">
        <f t="shared" si="332"/>
        <v>712</v>
      </c>
      <c r="R3577" s="8" t="str">
        <f t="shared" si="333"/>
        <v>GOOD</v>
      </c>
      <c r="S3577">
        <f t="shared" si="330"/>
        <v>1</v>
      </c>
      <c r="T3577" s="8" t="str">
        <f t="shared" si="334"/>
        <v>HIGH</v>
      </c>
      <c r="U3577" s="8" t="str">
        <f t="shared" si="335"/>
        <v>High DTI / Low Income / Low FICO</v>
      </c>
    </row>
    <row r="3578" spans="1:21" x14ac:dyDescent="0.3">
      <c r="A3578">
        <v>65802684</v>
      </c>
      <c r="B3578" s="6">
        <v>28000</v>
      </c>
      <c r="C3578" t="s">
        <v>14</v>
      </c>
      <c r="D3578" s="4">
        <v>9.1700000000000004E-2</v>
      </c>
      <c r="E3578" t="s">
        <v>34</v>
      </c>
      <c r="F3578" t="s">
        <v>68</v>
      </c>
      <c r="G3578" t="s">
        <v>33</v>
      </c>
      <c r="H3578" t="s">
        <v>37</v>
      </c>
      <c r="I3578" s="6">
        <v>600000</v>
      </c>
      <c r="J3578" s="8" t="str">
        <f t="shared" si="331"/>
        <v>HIGH</v>
      </c>
      <c r="K3578" t="s">
        <v>29</v>
      </c>
      <c r="L3578" t="s">
        <v>20</v>
      </c>
      <c r="M3578" s="13">
        <v>0.12210000000000001</v>
      </c>
      <c r="N3578" s="13">
        <v>12.21</v>
      </c>
      <c r="O3578">
        <v>710</v>
      </c>
      <c r="P3578">
        <v>714</v>
      </c>
      <c r="Q3578">
        <f t="shared" si="332"/>
        <v>712</v>
      </c>
      <c r="R3578" s="8" t="str">
        <f t="shared" si="333"/>
        <v>GOOD</v>
      </c>
      <c r="S3578">
        <f t="shared" si="330"/>
        <v>2</v>
      </c>
      <c r="T3578" s="8" t="str">
        <f t="shared" si="334"/>
        <v>MEDIUM</v>
      </c>
      <c r="U3578" s="8" t="str">
        <f t="shared" si="335"/>
        <v>Moderate DTI/Income/FICO</v>
      </c>
    </row>
    <row r="3579" spans="1:21" x14ac:dyDescent="0.3">
      <c r="A3579">
        <v>65661534</v>
      </c>
      <c r="B3579" s="6">
        <v>17000</v>
      </c>
      <c r="C3579" t="s">
        <v>26</v>
      </c>
      <c r="D3579" s="4">
        <v>0.15410000000000001</v>
      </c>
      <c r="E3579" t="s">
        <v>15</v>
      </c>
      <c r="F3579" t="s">
        <v>27</v>
      </c>
      <c r="G3579" t="s">
        <v>60</v>
      </c>
      <c r="H3579" t="s">
        <v>37</v>
      </c>
      <c r="I3579" s="6">
        <v>56700</v>
      </c>
      <c r="J3579" s="8" t="str">
        <f t="shared" si="331"/>
        <v>MEDIUM</v>
      </c>
      <c r="K3579" t="s">
        <v>48</v>
      </c>
      <c r="L3579" t="s">
        <v>20</v>
      </c>
      <c r="M3579" s="13">
        <v>0.36060000000000003</v>
      </c>
      <c r="N3579" s="13">
        <v>36.06</v>
      </c>
      <c r="O3579">
        <v>675</v>
      </c>
      <c r="P3579">
        <v>679</v>
      </c>
      <c r="Q3579">
        <f t="shared" si="332"/>
        <v>677</v>
      </c>
      <c r="R3579" s="8" t="str">
        <f t="shared" si="333"/>
        <v>FAIR</v>
      </c>
      <c r="S3579">
        <f t="shared" si="330"/>
        <v>1</v>
      </c>
      <c r="T3579" s="8" t="str">
        <f t="shared" si="334"/>
        <v>HIGH</v>
      </c>
      <c r="U3579" s="8" t="str">
        <f t="shared" si="335"/>
        <v>High DTI / Low Income / Low FICO</v>
      </c>
    </row>
    <row r="3580" spans="1:21" x14ac:dyDescent="0.3">
      <c r="A3580">
        <v>63084672</v>
      </c>
      <c r="B3580" s="6">
        <v>5750</v>
      </c>
      <c r="C3580" t="s">
        <v>26</v>
      </c>
      <c r="D3580" s="4">
        <v>0.15609999999999999</v>
      </c>
      <c r="E3580" t="s">
        <v>15</v>
      </c>
      <c r="F3580" t="s">
        <v>27</v>
      </c>
      <c r="G3580" t="s">
        <v>23</v>
      </c>
      <c r="H3580" t="s">
        <v>24</v>
      </c>
      <c r="I3580" s="6">
        <v>60000</v>
      </c>
      <c r="J3580" s="8" t="str">
        <f t="shared" si="331"/>
        <v>MEDIUM</v>
      </c>
      <c r="K3580" t="s">
        <v>29</v>
      </c>
      <c r="L3580" t="s">
        <v>20</v>
      </c>
      <c r="M3580" s="13">
        <v>9.0999999999999998E-2</v>
      </c>
      <c r="N3580" s="13">
        <v>9.1</v>
      </c>
      <c r="O3580">
        <v>675</v>
      </c>
      <c r="P3580">
        <v>679</v>
      </c>
      <c r="Q3580">
        <f t="shared" si="332"/>
        <v>677</v>
      </c>
      <c r="R3580" s="8" t="str">
        <f t="shared" si="333"/>
        <v>FAIR</v>
      </c>
      <c r="S3580">
        <f t="shared" si="330"/>
        <v>2</v>
      </c>
      <c r="T3580" s="8" t="str">
        <f t="shared" si="334"/>
        <v>MEDIUM</v>
      </c>
      <c r="U3580" s="8" t="str">
        <f t="shared" si="335"/>
        <v>Moderate DTI/Income/FICO</v>
      </c>
    </row>
    <row r="3581" spans="1:21" x14ac:dyDescent="0.3">
      <c r="A3581">
        <v>66513785</v>
      </c>
      <c r="B3581" s="6">
        <v>22400</v>
      </c>
      <c r="C3581" t="s">
        <v>26</v>
      </c>
      <c r="D3581" s="4">
        <v>8.3800000000000013E-2</v>
      </c>
      <c r="E3581" t="s">
        <v>34</v>
      </c>
      <c r="F3581" t="s">
        <v>35</v>
      </c>
      <c r="H3581" t="s">
        <v>18</v>
      </c>
      <c r="I3581" s="6">
        <v>48717.96</v>
      </c>
      <c r="J3581" s="8" t="str">
        <f t="shared" si="331"/>
        <v>MEDIUM</v>
      </c>
      <c r="K3581" t="s">
        <v>48</v>
      </c>
      <c r="L3581" t="s">
        <v>20</v>
      </c>
      <c r="M3581" s="13">
        <v>0.16879999999999998</v>
      </c>
      <c r="N3581" s="13">
        <v>16.88</v>
      </c>
      <c r="O3581">
        <v>685</v>
      </c>
      <c r="P3581">
        <v>689</v>
      </c>
      <c r="Q3581">
        <f t="shared" si="332"/>
        <v>687</v>
      </c>
      <c r="R3581" s="8" t="str">
        <f t="shared" si="333"/>
        <v>FAIR</v>
      </c>
      <c r="S3581">
        <f t="shared" si="330"/>
        <v>2</v>
      </c>
      <c r="T3581" s="8" t="str">
        <f t="shared" si="334"/>
        <v>MEDIUM</v>
      </c>
      <c r="U3581" s="8" t="str">
        <f t="shared" si="335"/>
        <v>Moderate DTI/Income/FICO</v>
      </c>
    </row>
    <row r="3582" spans="1:21" x14ac:dyDescent="0.3">
      <c r="A3582">
        <v>63187104</v>
      </c>
      <c r="B3582" s="6">
        <v>16525</v>
      </c>
      <c r="C3582" t="s">
        <v>14</v>
      </c>
      <c r="D3582" s="4">
        <v>0.16550000000000001</v>
      </c>
      <c r="E3582" t="s">
        <v>15</v>
      </c>
      <c r="F3582" t="s">
        <v>16</v>
      </c>
      <c r="G3582" t="s">
        <v>72</v>
      </c>
      <c r="H3582" t="s">
        <v>37</v>
      </c>
      <c r="I3582" s="6">
        <v>51725</v>
      </c>
      <c r="J3582" s="8" t="str">
        <f t="shared" si="331"/>
        <v>MEDIUM</v>
      </c>
      <c r="K3582" t="s">
        <v>29</v>
      </c>
      <c r="L3582" t="s">
        <v>20</v>
      </c>
      <c r="M3582" s="13">
        <v>0.31920000000000004</v>
      </c>
      <c r="N3582" s="13">
        <v>31.920000000000005</v>
      </c>
      <c r="O3582">
        <v>660</v>
      </c>
      <c r="P3582">
        <v>664</v>
      </c>
      <c r="Q3582">
        <f t="shared" si="332"/>
        <v>662</v>
      </c>
      <c r="R3582" s="8" t="str">
        <f t="shared" si="333"/>
        <v>FAIR</v>
      </c>
      <c r="S3582">
        <f t="shared" si="330"/>
        <v>1</v>
      </c>
      <c r="T3582" s="8" t="str">
        <f t="shared" si="334"/>
        <v>HIGH</v>
      </c>
      <c r="U3582" s="8" t="str">
        <f t="shared" si="335"/>
        <v>High DTI / Low Income / Low FICO</v>
      </c>
    </row>
    <row r="3583" spans="1:21" x14ac:dyDescent="0.3">
      <c r="A3583">
        <v>67999283</v>
      </c>
      <c r="B3583" s="6">
        <v>1000</v>
      </c>
      <c r="C3583" t="s">
        <v>26</v>
      </c>
      <c r="D3583" s="4">
        <v>6.2400000000000004E-2</v>
      </c>
      <c r="E3583" t="s">
        <v>45</v>
      </c>
      <c r="F3583" t="s">
        <v>62</v>
      </c>
      <c r="G3583" t="s">
        <v>33</v>
      </c>
      <c r="H3583" t="s">
        <v>24</v>
      </c>
      <c r="I3583" s="6">
        <v>136000</v>
      </c>
      <c r="J3583" s="8" t="str">
        <f t="shared" si="331"/>
        <v>HIGH</v>
      </c>
      <c r="K3583" t="s">
        <v>29</v>
      </c>
      <c r="L3583" t="s">
        <v>59</v>
      </c>
      <c r="M3583" s="13">
        <v>0.1678</v>
      </c>
      <c r="N3583" s="13">
        <v>16.78</v>
      </c>
      <c r="O3583">
        <v>730</v>
      </c>
      <c r="P3583">
        <v>734</v>
      </c>
      <c r="Q3583">
        <f t="shared" si="332"/>
        <v>732</v>
      </c>
      <c r="R3583" s="8" t="str">
        <f t="shared" si="333"/>
        <v>GOOD</v>
      </c>
      <c r="S3583">
        <f t="shared" si="330"/>
        <v>2</v>
      </c>
      <c r="T3583" s="8" t="str">
        <f t="shared" si="334"/>
        <v>MEDIUM</v>
      </c>
      <c r="U3583" s="8" t="str">
        <f t="shared" si="335"/>
        <v>Moderate DTI/Income/FICO</v>
      </c>
    </row>
    <row r="3584" spans="1:21" x14ac:dyDescent="0.3">
      <c r="A3584">
        <v>65765067</v>
      </c>
      <c r="B3584" s="6">
        <v>10000</v>
      </c>
      <c r="C3584" t="s">
        <v>14</v>
      </c>
      <c r="D3584" s="4">
        <v>0.13669999999999999</v>
      </c>
      <c r="E3584" t="s">
        <v>21</v>
      </c>
      <c r="F3584" t="s">
        <v>30</v>
      </c>
      <c r="G3584" t="s">
        <v>33</v>
      </c>
      <c r="H3584" t="s">
        <v>37</v>
      </c>
      <c r="I3584" s="6">
        <v>80000</v>
      </c>
      <c r="J3584" s="8" t="str">
        <f t="shared" si="331"/>
        <v>HIGH</v>
      </c>
      <c r="K3584" t="s">
        <v>29</v>
      </c>
      <c r="L3584" t="s">
        <v>25</v>
      </c>
      <c r="M3584" s="13">
        <v>0.21299999999999999</v>
      </c>
      <c r="N3584" s="13">
        <v>21.3</v>
      </c>
      <c r="O3584">
        <v>680</v>
      </c>
      <c r="P3584">
        <v>684</v>
      </c>
      <c r="Q3584">
        <f t="shared" si="332"/>
        <v>682</v>
      </c>
      <c r="R3584" s="8" t="str">
        <f t="shared" si="333"/>
        <v>FAIR</v>
      </c>
      <c r="S3584">
        <f t="shared" si="330"/>
        <v>1</v>
      </c>
      <c r="T3584" s="8" t="str">
        <f t="shared" si="334"/>
        <v>HIGH</v>
      </c>
      <c r="U3584" s="8" t="str">
        <f t="shared" si="335"/>
        <v>High DTI / Low Income / Low FICO</v>
      </c>
    </row>
    <row r="3585" spans="1:21" x14ac:dyDescent="0.3">
      <c r="A3585">
        <v>66543864</v>
      </c>
      <c r="B3585" s="6">
        <v>8400</v>
      </c>
      <c r="C3585" t="s">
        <v>26</v>
      </c>
      <c r="D3585" s="4">
        <v>0.1318</v>
      </c>
      <c r="E3585" t="s">
        <v>21</v>
      </c>
      <c r="F3585" t="s">
        <v>32</v>
      </c>
      <c r="G3585" t="s">
        <v>33</v>
      </c>
      <c r="H3585" t="s">
        <v>24</v>
      </c>
      <c r="I3585" s="6">
        <v>54000</v>
      </c>
      <c r="J3585" s="8" t="str">
        <f t="shared" si="331"/>
        <v>MEDIUM</v>
      </c>
      <c r="K3585" t="s">
        <v>29</v>
      </c>
      <c r="L3585" t="s">
        <v>25</v>
      </c>
      <c r="M3585" s="13">
        <v>0.30870000000000003</v>
      </c>
      <c r="N3585" s="13">
        <v>30.870000000000005</v>
      </c>
      <c r="O3585">
        <v>710</v>
      </c>
      <c r="P3585">
        <v>714</v>
      </c>
      <c r="Q3585">
        <f t="shared" si="332"/>
        <v>712</v>
      </c>
      <c r="R3585" s="8" t="str">
        <f t="shared" si="333"/>
        <v>GOOD</v>
      </c>
      <c r="S3585">
        <f t="shared" si="330"/>
        <v>1</v>
      </c>
      <c r="T3585" s="8" t="str">
        <f t="shared" si="334"/>
        <v>HIGH</v>
      </c>
      <c r="U3585" s="8" t="str">
        <f t="shared" si="335"/>
        <v>High DTI / Low Income / Low FICO</v>
      </c>
    </row>
    <row r="3586" spans="1:21" x14ac:dyDescent="0.3">
      <c r="A3586">
        <v>63224305</v>
      </c>
      <c r="B3586" s="6">
        <v>10000</v>
      </c>
      <c r="C3586" t="s">
        <v>26</v>
      </c>
      <c r="D3586" s="4">
        <v>7.8899999999999998E-2</v>
      </c>
      <c r="E3586" t="s">
        <v>45</v>
      </c>
      <c r="F3586" t="s">
        <v>64</v>
      </c>
      <c r="G3586" t="s">
        <v>60</v>
      </c>
      <c r="H3586" t="s">
        <v>24</v>
      </c>
      <c r="I3586" s="6">
        <v>92000</v>
      </c>
      <c r="J3586" s="8" t="str">
        <f t="shared" si="331"/>
        <v>HIGH</v>
      </c>
      <c r="K3586" t="s">
        <v>29</v>
      </c>
      <c r="L3586" t="s">
        <v>31</v>
      </c>
      <c r="M3586" s="13">
        <v>0.2969</v>
      </c>
      <c r="N3586" s="13">
        <v>29.69</v>
      </c>
      <c r="O3586">
        <v>700</v>
      </c>
      <c r="P3586">
        <v>704</v>
      </c>
      <c r="Q3586">
        <f t="shared" si="332"/>
        <v>702</v>
      </c>
      <c r="R3586" s="8" t="str">
        <f t="shared" si="333"/>
        <v>GOOD</v>
      </c>
      <c r="S3586">
        <f t="shared" ref="S3586:S3649" si="336">IF(AND(M3586&lt;0.12, I3586&gt;60000, Q3586&gt;700), 3, IF(AND(M3586&lt;0.2, I3586&gt;40000, Q3586&gt;660), 2, 1))</f>
        <v>1</v>
      </c>
      <c r="T3586" s="8" t="str">
        <f t="shared" si="334"/>
        <v>HIGH</v>
      </c>
      <c r="U3586" s="8" t="str">
        <f t="shared" si="335"/>
        <v>High DTI / Low Income / Low FICO</v>
      </c>
    </row>
    <row r="3587" spans="1:21" x14ac:dyDescent="0.3">
      <c r="A3587">
        <v>63447135</v>
      </c>
      <c r="B3587" s="6">
        <v>35000</v>
      </c>
      <c r="C3587" t="s">
        <v>14</v>
      </c>
      <c r="D3587" s="4">
        <v>0.22989999999999999</v>
      </c>
      <c r="E3587" t="s">
        <v>41</v>
      </c>
      <c r="F3587" t="s">
        <v>75</v>
      </c>
      <c r="G3587" t="s">
        <v>28</v>
      </c>
      <c r="H3587" t="s">
        <v>37</v>
      </c>
      <c r="I3587" s="6">
        <v>130000</v>
      </c>
      <c r="J3587" s="8" t="str">
        <f t="shared" ref="J3587:J3650" si="337">IF(I3587&gt;60000,"HIGH",IF(I3587&gt;40000,"MEDIUM","LOW"))</f>
        <v>HIGH</v>
      </c>
      <c r="K3587" t="s">
        <v>29</v>
      </c>
      <c r="L3587" t="s">
        <v>20</v>
      </c>
      <c r="M3587" s="13">
        <v>0.15939999999999999</v>
      </c>
      <c r="N3587" s="13">
        <v>15.939999999999998</v>
      </c>
      <c r="O3587">
        <v>660</v>
      </c>
      <c r="P3587">
        <v>664</v>
      </c>
      <c r="Q3587">
        <f t="shared" ref="Q3587:Q3650" si="338">AVERAGE(O3587,P3587)</f>
        <v>662</v>
      </c>
      <c r="R3587" s="8" t="str">
        <f t="shared" ref="R3587:R3650" si="339">IF(Q3587&gt;700,"GOOD",IF(Q3587&gt;660,"FAIR","POOR"))</f>
        <v>FAIR</v>
      </c>
      <c r="S3587">
        <f t="shared" si="336"/>
        <v>2</v>
      </c>
      <c r="T3587" s="8" t="str">
        <f t="shared" ref="T3587:T3650" si="340">IF(S3587=3, "LOW", IF(S3587=2, "MEDIUM", "HIGH"))</f>
        <v>MEDIUM</v>
      </c>
      <c r="U3587" s="8" t="str">
        <f t="shared" ref="U3587:U3650" si="341">IF(S3587=1, "High DTI / Low Income / Low FICO", IF(S3587=2, "Moderate DTI/Income/FICO", "Strong Profile"))</f>
        <v>Moderate DTI/Income/FICO</v>
      </c>
    </row>
    <row r="3588" spans="1:21" x14ac:dyDescent="0.3">
      <c r="A3588">
        <v>67859404</v>
      </c>
      <c r="B3588" s="6">
        <v>3000</v>
      </c>
      <c r="C3588" t="s">
        <v>26</v>
      </c>
      <c r="D3588" s="4">
        <v>0.10640000000000001</v>
      </c>
      <c r="E3588" t="s">
        <v>34</v>
      </c>
      <c r="F3588" t="s">
        <v>49</v>
      </c>
      <c r="G3588" t="s">
        <v>33</v>
      </c>
      <c r="H3588" t="s">
        <v>24</v>
      </c>
      <c r="I3588" s="6">
        <v>60000</v>
      </c>
      <c r="J3588" s="8" t="str">
        <f t="shared" si="337"/>
        <v>MEDIUM</v>
      </c>
      <c r="K3588" t="s">
        <v>29</v>
      </c>
      <c r="L3588" t="s">
        <v>25</v>
      </c>
      <c r="M3588" s="13">
        <v>0.3004</v>
      </c>
      <c r="N3588" s="13">
        <v>30.04</v>
      </c>
      <c r="O3588">
        <v>670</v>
      </c>
      <c r="P3588">
        <v>674</v>
      </c>
      <c r="Q3588">
        <f t="shared" si="338"/>
        <v>672</v>
      </c>
      <c r="R3588" s="8" t="str">
        <f t="shared" si="339"/>
        <v>FAIR</v>
      </c>
      <c r="S3588">
        <f t="shared" si="336"/>
        <v>1</v>
      </c>
      <c r="T3588" s="8" t="str">
        <f t="shared" si="340"/>
        <v>HIGH</v>
      </c>
      <c r="U3588" s="8" t="str">
        <f t="shared" si="341"/>
        <v>High DTI / Low Income / Low FICO</v>
      </c>
    </row>
    <row r="3589" spans="1:21" x14ac:dyDescent="0.3">
      <c r="A3589">
        <v>64210410</v>
      </c>
      <c r="B3589" s="6">
        <v>15600</v>
      </c>
      <c r="C3589" t="s">
        <v>14</v>
      </c>
      <c r="D3589" s="4">
        <v>0.27310000000000001</v>
      </c>
      <c r="E3589" t="s">
        <v>83</v>
      </c>
      <c r="F3589" t="s">
        <v>85</v>
      </c>
      <c r="G3589" t="s">
        <v>72</v>
      </c>
      <c r="H3589" t="s">
        <v>37</v>
      </c>
      <c r="I3589" s="6">
        <v>42000</v>
      </c>
      <c r="J3589" s="8" t="str">
        <f t="shared" si="337"/>
        <v>MEDIUM</v>
      </c>
      <c r="K3589" t="s">
        <v>48</v>
      </c>
      <c r="L3589" t="s">
        <v>20</v>
      </c>
      <c r="M3589" s="13">
        <v>9.4899999999999998E-2</v>
      </c>
      <c r="N3589" s="13">
        <v>9.49</v>
      </c>
      <c r="O3589">
        <v>670</v>
      </c>
      <c r="P3589">
        <v>674</v>
      </c>
      <c r="Q3589">
        <f t="shared" si="338"/>
        <v>672</v>
      </c>
      <c r="R3589" s="8" t="str">
        <f t="shared" si="339"/>
        <v>FAIR</v>
      </c>
      <c r="S3589">
        <f t="shared" si="336"/>
        <v>2</v>
      </c>
      <c r="T3589" s="8" t="str">
        <f t="shared" si="340"/>
        <v>MEDIUM</v>
      </c>
      <c r="U3589" s="8" t="str">
        <f t="shared" si="341"/>
        <v>Moderate DTI/Income/FICO</v>
      </c>
    </row>
    <row r="3590" spans="1:21" x14ac:dyDescent="0.3">
      <c r="A3590">
        <v>65755631</v>
      </c>
      <c r="B3590" s="6">
        <v>5000</v>
      </c>
      <c r="C3590" t="s">
        <v>26</v>
      </c>
      <c r="D3590" s="4">
        <v>6.8900000000000003E-2</v>
      </c>
      <c r="E3590" t="s">
        <v>45</v>
      </c>
      <c r="F3590" t="s">
        <v>46</v>
      </c>
      <c r="G3590" t="s">
        <v>72</v>
      </c>
      <c r="H3590" t="s">
        <v>37</v>
      </c>
      <c r="I3590" s="6">
        <v>100000</v>
      </c>
      <c r="J3590" s="8" t="str">
        <f t="shared" si="337"/>
        <v>HIGH</v>
      </c>
      <c r="K3590" t="s">
        <v>29</v>
      </c>
      <c r="L3590" t="s">
        <v>55</v>
      </c>
      <c r="M3590" s="13">
        <v>0.2974</v>
      </c>
      <c r="N3590" s="13">
        <v>29.74</v>
      </c>
      <c r="O3590">
        <v>755</v>
      </c>
      <c r="P3590">
        <v>759</v>
      </c>
      <c r="Q3590">
        <f t="shared" si="338"/>
        <v>757</v>
      </c>
      <c r="R3590" s="8" t="str">
        <f t="shared" si="339"/>
        <v>GOOD</v>
      </c>
      <c r="S3590">
        <f t="shared" si="336"/>
        <v>1</v>
      </c>
      <c r="T3590" s="8" t="str">
        <f t="shared" si="340"/>
        <v>HIGH</v>
      </c>
      <c r="U3590" s="8" t="str">
        <f t="shared" si="341"/>
        <v>High DTI / Low Income / Low FICO</v>
      </c>
    </row>
    <row r="3591" spans="1:21" x14ac:dyDescent="0.3">
      <c r="A3591">
        <v>63478218</v>
      </c>
      <c r="B3591" s="6">
        <v>35000</v>
      </c>
      <c r="C3591" t="s">
        <v>14</v>
      </c>
      <c r="D3591" s="4">
        <v>0.20989999999999998</v>
      </c>
      <c r="E3591" t="s">
        <v>43</v>
      </c>
      <c r="F3591" t="s">
        <v>73</v>
      </c>
      <c r="G3591" t="s">
        <v>33</v>
      </c>
      <c r="H3591" t="s">
        <v>24</v>
      </c>
      <c r="I3591" s="6">
        <v>126959.52</v>
      </c>
      <c r="J3591" s="8" t="str">
        <f t="shared" si="337"/>
        <v>HIGH</v>
      </c>
      <c r="K3591" t="s">
        <v>29</v>
      </c>
      <c r="L3591" t="s">
        <v>31</v>
      </c>
      <c r="M3591" s="13">
        <v>0.2621</v>
      </c>
      <c r="N3591" s="13">
        <v>26.21</v>
      </c>
      <c r="O3591">
        <v>660</v>
      </c>
      <c r="P3591">
        <v>664</v>
      </c>
      <c r="Q3591">
        <f t="shared" si="338"/>
        <v>662</v>
      </c>
      <c r="R3591" s="8" t="str">
        <f t="shared" si="339"/>
        <v>FAIR</v>
      </c>
      <c r="S3591">
        <f t="shared" si="336"/>
        <v>1</v>
      </c>
      <c r="T3591" s="8" t="str">
        <f t="shared" si="340"/>
        <v>HIGH</v>
      </c>
      <c r="U3591" s="8" t="str">
        <f t="shared" si="341"/>
        <v>High DTI / Low Income / Low FICO</v>
      </c>
    </row>
    <row r="3592" spans="1:21" x14ac:dyDescent="0.3">
      <c r="A3592">
        <v>65593151</v>
      </c>
      <c r="B3592" s="6">
        <v>10000</v>
      </c>
      <c r="C3592" t="s">
        <v>26</v>
      </c>
      <c r="D3592" s="4">
        <v>9.9900000000000003E-2</v>
      </c>
      <c r="E3592" t="s">
        <v>34</v>
      </c>
      <c r="F3592" t="s">
        <v>58</v>
      </c>
      <c r="G3592" t="s">
        <v>33</v>
      </c>
      <c r="H3592" t="s">
        <v>37</v>
      </c>
      <c r="I3592" s="6">
        <v>86000</v>
      </c>
      <c r="J3592" s="8" t="str">
        <f t="shared" si="337"/>
        <v>HIGH</v>
      </c>
      <c r="K3592" t="s">
        <v>29</v>
      </c>
      <c r="L3592" t="s">
        <v>20</v>
      </c>
      <c r="M3592" s="13">
        <v>1.54E-2</v>
      </c>
      <c r="N3592" s="13">
        <v>1.54</v>
      </c>
      <c r="O3592">
        <v>670</v>
      </c>
      <c r="P3592">
        <v>674</v>
      </c>
      <c r="Q3592">
        <f t="shared" si="338"/>
        <v>672</v>
      </c>
      <c r="R3592" s="8" t="str">
        <f t="shared" si="339"/>
        <v>FAIR</v>
      </c>
      <c r="S3592">
        <f t="shared" si="336"/>
        <v>2</v>
      </c>
      <c r="T3592" s="8" t="str">
        <f t="shared" si="340"/>
        <v>MEDIUM</v>
      </c>
      <c r="U3592" s="8" t="str">
        <f t="shared" si="341"/>
        <v>Moderate DTI/Income/FICO</v>
      </c>
    </row>
    <row r="3593" spans="1:21" x14ac:dyDescent="0.3">
      <c r="A3593">
        <v>64391496</v>
      </c>
      <c r="B3593" s="6">
        <v>5000</v>
      </c>
      <c r="C3593" t="s">
        <v>26</v>
      </c>
      <c r="D3593" s="4">
        <v>7.8899999999999998E-2</v>
      </c>
      <c r="E3593" t="s">
        <v>45</v>
      </c>
      <c r="F3593" t="s">
        <v>64</v>
      </c>
      <c r="G3593" t="s">
        <v>33</v>
      </c>
      <c r="H3593" t="s">
        <v>24</v>
      </c>
      <c r="I3593" s="6">
        <v>95000</v>
      </c>
      <c r="J3593" s="8" t="str">
        <f t="shared" si="337"/>
        <v>HIGH</v>
      </c>
      <c r="K3593" t="s">
        <v>29</v>
      </c>
      <c r="L3593" t="s">
        <v>31</v>
      </c>
      <c r="M3593" s="13">
        <v>0.19329999999999997</v>
      </c>
      <c r="N3593" s="13">
        <v>19.329999999999998</v>
      </c>
      <c r="O3593">
        <v>680</v>
      </c>
      <c r="P3593">
        <v>684</v>
      </c>
      <c r="Q3593">
        <f t="shared" si="338"/>
        <v>682</v>
      </c>
      <c r="R3593" s="8" t="str">
        <f t="shared" si="339"/>
        <v>FAIR</v>
      </c>
      <c r="S3593">
        <f t="shared" si="336"/>
        <v>2</v>
      </c>
      <c r="T3593" s="8" t="str">
        <f t="shared" si="340"/>
        <v>MEDIUM</v>
      </c>
      <c r="U3593" s="8" t="str">
        <f t="shared" si="341"/>
        <v>Moderate DTI/Income/FICO</v>
      </c>
    </row>
    <row r="3594" spans="1:21" x14ac:dyDescent="0.3">
      <c r="A3594">
        <v>67365310</v>
      </c>
      <c r="B3594" s="6">
        <v>12000</v>
      </c>
      <c r="C3594" t="s">
        <v>26</v>
      </c>
      <c r="D3594" s="4">
        <v>9.1700000000000004E-2</v>
      </c>
      <c r="E3594" t="s">
        <v>34</v>
      </c>
      <c r="F3594" t="s">
        <v>68</v>
      </c>
      <c r="G3594" t="s">
        <v>72</v>
      </c>
      <c r="H3594" t="s">
        <v>18</v>
      </c>
      <c r="I3594" s="6">
        <v>60000</v>
      </c>
      <c r="J3594" s="8" t="str">
        <f t="shared" si="337"/>
        <v>MEDIUM</v>
      </c>
      <c r="K3594" t="s">
        <v>29</v>
      </c>
      <c r="L3594" t="s">
        <v>20</v>
      </c>
      <c r="M3594" s="13">
        <v>0.19640000000000002</v>
      </c>
      <c r="N3594" s="13">
        <v>19.64</v>
      </c>
      <c r="O3594">
        <v>700</v>
      </c>
      <c r="P3594">
        <v>704</v>
      </c>
      <c r="Q3594">
        <f t="shared" si="338"/>
        <v>702</v>
      </c>
      <c r="R3594" s="8" t="str">
        <f t="shared" si="339"/>
        <v>GOOD</v>
      </c>
      <c r="S3594">
        <f t="shared" si="336"/>
        <v>2</v>
      </c>
      <c r="T3594" s="8" t="str">
        <f t="shared" si="340"/>
        <v>MEDIUM</v>
      </c>
      <c r="U3594" s="8" t="str">
        <f t="shared" si="341"/>
        <v>Moderate DTI/Income/FICO</v>
      </c>
    </row>
    <row r="3595" spans="1:21" x14ac:dyDescent="0.3">
      <c r="A3595">
        <v>67645139</v>
      </c>
      <c r="B3595" s="6">
        <v>28000</v>
      </c>
      <c r="C3595" t="s">
        <v>14</v>
      </c>
      <c r="D3595" s="4">
        <v>8.4900000000000003E-2</v>
      </c>
      <c r="E3595" t="s">
        <v>34</v>
      </c>
      <c r="F3595" t="s">
        <v>35</v>
      </c>
      <c r="G3595" t="s">
        <v>36</v>
      </c>
      <c r="H3595" t="s">
        <v>37</v>
      </c>
      <c r="I3595" s="6">
        <v>150000</v>
      </c>
      <c r="J3595" s="8" t="str">
        <f t="shared" si="337"/>
        <v>HIGH</v>
      </c>
      <c r="K3595" t="s">
        <v>29</v>
      </c>
      <c r="L3595" t="s">
        <v>38</v>
      </c>
      <c r="M3595" s="13">
        <v>0.16649999999999998</v>
      </c>
      <c r="N3595" s="13">
        <v>16.649999999999999</v>
      </c>
      <c r="O3595">
        <v>770</v>
      </c>
      <c r="P3595">
        <v>774</v>
      </c>
      <c r="Q3595">
        <f t="shared" si="338"/>
        <v>772</v>
      </c>
      <c r="R3595" s="8" t="str">
        <f t="shared" si="339"/>
        <v>GOOD</v>
      </c>
      <c r="S3595">
        <f t="shared" si="336"/>
        <v>2</v>
      </c>
      <c r="T3595" s="8" t="str">
        <f t="shared" si="340"/>
        <v>MEDIUM</v>
      </c>
      <c r="U3595" s="8" t="str">
        <f t="shared" si="341"/>
        <v>Moderate DTI/Income/FICO</v>
      </c>
    </row>
    <row r="3596" spans="1:21" x14ac:dyDescent="0.3">
      <c r="A3596">
        <v>68416824</v>
      </c>
      <c r="B3596" s="6">
        <v>8400</v>
      </c>
      <c r="C3596" t="s">
        <v>26</v>
      </c>
      <c r="D3596" s="4">
        <v>7.4900000000000008E-2</v>
      </c>
      <c r="E3596" t="s">
        <v>45</v>
      </c>
      <c r="F3596" t="s">
        <v>61</v>
      </c>
      <c r="G3596" t="s">
        <v>28</v>
      </c>
      <c r="H3596" t="s">
        <v>18</v>
      </c>
      <c r="I3596" s="6">
        <v>30000</v>
      </c>
      <c r="J3596" s="8" t="str">
        <f t="shared" si="337"/>
        <v>LOW</v>
      </c>
      <c r="K3596" t="s">
        <v>29</v>
      </c>
      <c r="L3596" t="s">
        <v>20</v>
      </c>
      <c r="M3596" s="13">
        <v>0.29199999999999998</v>
      </c>
      <c r="N3596" s="13">
        <v>29.2</v>
      </c>
      <c r="O3596">
        <v>730</v>
      </c>
      <c r="P3596">
        <v>734</v>
      </c>
      <c r="Q3596">
        <f t="shared" si="338"/>
        <v>732</v>
      </c>
      <c r="R3596" s="8" t="str">
        <f t="shared" si="339"/>
        <v>GOOD</v>
      </c>
      <c r="S3596">
        <f t="shared" si="336"/>
        <v>1</v>
      </c>
      <c r="T3596" s="8" t="str">
        <f t="shared" si="340"/>
        <v>HIGH</v>
      </c>
      <c r="U3596" s="8" t="str">
        <f t="shared" si="341"/>
        <v>High DTI / Low Income / Low FICO</v>
      </c>
    </row>
    <row r="3597" spans="1:21" x14ac:dyDescent="0.3">
      <c r="A3597">
        <v>65626233</v>
      </c>
      <c r="B3597" s="6">
        <v>5000</v>
      </c>
      <c r="C3597" t="s">
        <v>26</v>
      </c>
      <c r="D3597" s="4">
        <v>0.1099</v>
      </c>
      <c r="E3597" t="s">
        <v>34</v>
      </c>
      <c r="F3597" t="s">
        <v>49</v>
      </c>
      <c r="G3597" t="s">
        <v>33</v>
      </c>
      <c r="H3597" t="s">
        <v>24</v>
      </c>
      <c r="I3597" s="6">
        <v>52000</v>
      </c>
      <c r="J3597" s="8" t="str">
        <f t="shared" si="337"/>
        <v>MEDIUM</v>
      </c>
      <c r="K3597" t="s">
        <v>29</v>
      </c>
      <c r="L3597" t="s">
        <v>20</v>
      </c>
      <c r="M3597" s="13">
        <v>0.21390000000000001</v>
      </c>
      <c r="N3597" s="13">
        <v>21.39</v>
      </c>
      <c r="O3597">
        <v>665</v>
      </c>
      <c r="P3597">
        <v>669</v>
      </c>
      <c r="Q3597">
        <f t="shared" si="338"/>
        <v>667</v>
      </c>
      <c r="R3597" s="8" t="str">
        <f t="shared" si="339"/>
        <v>FAIR</v>
      </c>
      <c r="S3597">
        <f t="shared" si="336"/>
        <v>1</v>
      </c>
      <c r="T3597" s="8" t="str">
        <f t="shared" si="340"/>
        <v>HIGH</v>
      </c>
      <c r="U3597" s="8" t="str">
        <f t="shared" si="341"/>
        <v>High DTI / Low Income / Low FICO</v>
      </c>
    </row>
    <row r="3598" spans="1:21" x14ac:dyDescent="0.3">
      <c r="A3598">
        <v>65313475</v>
      </c>
      <c r="B3598" s="6">
        <v>20000</v>
      </c>
      <c r="C3598" t="s">
        <v>26</v>
      </c>
      <c r="D3598" s="4">
        <v>9.9900000000000003E-2</v>
      </c>
      <c r="E3598" t="s">
        <v>34</v>
      </c>
      <c r="F3598" t="s">
        <v>58</v>
      </c>
      <c r="G3598" t="s">
        <v>33</v>
      </c>
      <c r="H3598" t="s">
        <v>24</v>
      </c>
      <c r="I3598" s="6">
        <v>105000</v>
      </c>
      <c r="J3598" s="8" t="str">
        <f t="shared" si="337"/>
        <v>HIGH</v>
      </c>
      <c r="K3598" t="s">
        <v>29</v>
      </c>
      <c r="L3598" t="s">
        <v>25</v>
      </c>
      <c r="M3598" s="13">
        <v>0.19440000000000002</v>
      </c>
      <c r="N3598" s="13">
        <v>19.440000000000001</v>
      </c>
      <c r="O3598">
        <v>685</v>
      </c>
      <c r="P3598">
        <v>689</v>
      </c>
      <c r="Q3598">
        <f t="shared" si="338"/>
        <v>687</v>
      </c>
      <c r="R3598" s="8" t="str">
        <f t="shared" si="339"/>
        <v>FAIR</v>
      </c>
      <c r="S3598">
        <f t="shared" si="336"/>
        <v>2</v>
      </c>
      <c r="T3598" s="8" t="str">
        <f t="shared" si="340"/>
        <v>MEDIUM</v>
      </c>
      <c r="U3598" s="8" t="str">
        <f t="shared" si="341"/>
        <v>Moderate DTI/Income/FICO</v>
      </c>
    </row>
    <row r="3599" spans="1:21" x14ac:dyDescent="0.3">
      <c r="A3599">
        <v>63519746</v>
      </c>
      <c r="B3599" s="6">
        <v>9000</v>
      </c>
      <c r="C3599" t="s">
        <v>26</v>
      </c>
      <c r="D3599" s="4">
        <v>0.12590000000000001</v>
      </c>
      <c r="E3599" t="s">
        <v>21</v>
      </c>
      <c r="F3599" t="s">
        <v>22</v>
      </c>
      <c r="G3599" t="s">
        <v>33</v>
      </c>
      <c r="H3599" t="s">
        <v>24</v>
      </c>
      <c r="I3599" s="6">
        <v>104000</v>
      </c>
      <c r="J3599" s="8" t="str">
        <f t="shared" si="337"/>
        <v>HIGH</v>
      </c>
      <c r="K3599" t="s">
        <v>29</v>
      </c>
      <c r="L3599" t="s">
        <v>20</v>
      </c>
      <c r="M3599" s="13">
        <v>0.13689999999999999</v>
      </c>
      <c r="N3599" s="13">
        <v>13.69</v>
      </c>
      <c r="O3599">
        <v>690</v>
      </c>
      <c r="P3599">
        <v>694</v>
      </c>
      <c r="Q3599">
        <f t="shared" si="338"/>
        <v>692</v>
      </c>
      <c r="R3599" s="8" t="str">
        <f t="shared" si="339"/>
        <v>FAIR</v>
      </c>
      <c r="S3599">
        <f t="shared" si="336"/>
        <v>2</v>
      </c>
      <c r="T3599" s="8" t="str">
        <f t="shared" si="340"/>
        <v>MEDIUM</v>
      </c>
      <c r="U3599" s="8" t="str">
        <f t="shared" si="341"/>
        <v>Moderate DTI/Income/FICO</v>
      </c>
    </row>
    <row r="3600" spans="1:21" x14ac:dyDescent="0.3">
      <c r="A3600">
        <v>66270123</v>
      </c>
      <c r="B3600" s="6">
        <v>30000</v>
      </c>
      <c r="C3600" t="s">
        <v>14</v>
      </c>
      <c r="D3600" s="4">
        <v>0.17859999999999998</v>
      </c>
      <c r="E3600" t="s">
        <v>15</v>
      </c>
      <c r="F3600" t="s">
        <v>51</v>
      </c>
      <c r="G3600" t="s">
        <v>39</v>
      </c>
      <c r="H3600" t="s">
        <v>24</v>
      </c>
      <c r="I3600" s="6">
        <v>60000</v>
      </c>
      <c r="J3600" s="8" t="str">
        <f t="shared" si="337"/>
        <v>MEDIUM</v>
      </c>
      <c r="K3600" t="s">
        <v>79</v>
      </c>
      <c r="L3600" t="s">
        <v>20</v>
      </c>
      <c r="M3600" s="13">
        <v>0.2462</v>
      </c>
      <c r="N3600" s="13">
        <v>24.62</v>
      </c>
      <c r="O3600">
        <v>680</v>
      </c>
      <c r="P3600">
        <v>684</v>
      </c>
      <c r="Q3600">
        <f t="shared" si="338"/>
        <v>682</v>
      </c>
      <c r="R3600" s="8" t="str">
        <f t="shared" si="339"/>
        <v>FAIR</v>
      </c>
      <c r="S3600">
        <f t="shared" si="336"/>
        <v>1</v>
      </c>
      <c r="T3600" s="8" t="str">
        <f t="shared" si="340"/>
        <v>HIGH</v>
      </c>
      <c r="U3600" s="8" t="str">
        <f t="shared" si="341"/>
        <v>High DTI / Low Income / Low FICO</v>
      </c>
    </row>
    <row r="3601" spans="1:21" x14ac:dyDescent="0.3">
      <c r="A3601">
        <v>68112238</v>
      </c>
      <c r="B3601" s="6">
        <v>10000</v>
      </c>
      <c r="C3601" t="s">
        <v>26</v>
      </c>
      <c r="D3601" s="4">
        <v>0.1399</v>
      </c>
      <c r="E3601" t="s">
        <v>21</v>
      </c>
      <c r="F3601" t="s">
        <v>30</v>
      </c>
      <c r="G3601" t="s">
        <v>28</v>
      </c>
      <c r="H3601" t="s">
        <v>37</v>
      </c>
      <c r="I3601" s="6">
        <v>52500</v>
      </c>
      <c r="J3601" s="8" t="str">
        <f t="shared" si="337"/>
        <v>MEDIUM</v>
      </c>
      <c r="K3601" t="s">
        <v>29</v>
      </c>
      <c r="L3601" t="s">
        <v>20</v>
      </c>
      <c r="M3601" s="13">
        <v>0.16070000000000001</v>
      </c>
      <c r="N3601" s="13">
        <v>16.07</v>
      </c>
      <c r="O3601">
        <v>670</v>
      </c>
      <c r="P3601">
        <v>674</v>
      </c>
      <c r="Q3601">
        <f t="shared" si="338"/>
        <v>672</v>
      </c>
      <c r="R3601" s="8" t="str">
        <f t="shared" si="339"/>
        <v>FAIR</v>
      </c>
      <c r="S3601">
        <f t="shared" si="336"/>
        <v>2</v>
      </c>
      <c r="T3601" s="8" t="str">
        <f t="shared" si="340"/>
        <v>MEDIUM</v>
      </c>
      <c r="U3601" s="8" t="str">
        <f t="shared" si="341"/>
        <v>Moderate DTI/Income/FICO</v>
      </c>
    </row>
    <row r="3602" spans="1:21" x14ac:dyDescent="0.3">
      <c r="A3602">
        <v>68424506</v>
      </c>
      <c r="B3602" s="6">
        <v>23800</v>
      </c>
      <c r="C3602" t="s">
        <v>26</v>
      </c>
      <c r="D3602" s="4">
        <v>0.18989999999999999</v>
      </c>
      <c r="E3602" t="s">
        <v>43</v>
      </c>
      <c r="F3602" t="s">
        <v>65</v>
      </c>
      <c r="G3602" t="s">
        <v>33</v>
      </c>
      <c r="H3602" t="s">
        <v>37</v>
      </c>
      <c r="I3602" s="6">
        <v>75000</v>
      </c>
      <c r="J3602" s="8" t="str">
        <f t="shared" si="337"/>
        <v>HIGH</v>
      </c>
      <c r="K3602" t="s">
        <v>29</v>
      </c>
      <c r="L3602" t="s">
        <v>20</v>
      </c>
      <c r="M3602" s="13">
        <v>0.17920000000000003</v>
      </c>
      <c r="N3602" s="13">
        <v>17.920000000000002</v>
      </c>
      <c r="O3602">
        <v>660</v>
      </c>
      <c r="P3602">
        <v>664</v>
      </c>
      <c r="Q3602">
        <f t="shared" si="338"/>
        <v>662</v>
      </c>
      <c r="R3602" s="8" t="str">
        <f t="shared" si="339"/>
        <v>FAIR</v>
      </c>
      <c r="S3602">
        <f t="shared" si="336"/>
        <v>2</v>
      </c>
      <c r="T3602" s="8" t="str">
        <f t="shared" si="340"/>
        <v>MEDIUM</v>
      </c>
      <c r="U3602" s="8" t="str">
        <f t="shared" si="341"/>
        <v>Moderate DTI/Income/FICO</v>
      </c>
    </row>
    <row r="3603" spans="1:21" x14ac:dyDescent="0.3">
      <c r="A3603">
        <v>66084432</v>
      </c>
      <c r="B3603" s="6">
        <v>7200</v>
      </c>
      <c r="C3603" t="s">
        <v>26</v>
      </c>
      <c r="D3603" s="4">
        <v>5.3200000000000004E-2</v>
      </c>
      <c r="E3603" t="s">
        <v>45</v>
      </c>
      <c r="F3603" t="s">
        <v>57</v>
      </c>
      <c r="G3603" t="s">
        <v>72</v>
      </c>
      <c r="H3603" t="s">
        <v>18</v>
      </c>
      <c r="I3603" s="6">
        <v>61000</v>
      </c>
      <c r="J3603" s="8" t="str">
        <f t="shared" si="337"/>
        <v>HIGH</v>
      </c>
      <c r="K3603" t="s">
        <v>29</v>
      </c>
      <c r="L3603" t="s">
        <v>20</v>
      </c>
      <c r="M3603" s="13">
        <v>0.16719999999999999</v>
      </c>
      <c r="N3603" s="13">
        <v>16.72</v>
      </c>
      <c r="O3603">
        <v>750</v>
      </c>
      <c r="P3603">
        <v>754</v>
      </c>
      <c r="Q3603">
        <f t="shared" si="338"/>
        <v>752</v>
      </c>
      <c r="R3603" s="8" t="str">
        <f t="shared" si="339"/>
        <v>GOOD</v>
      </c>
      <c r="S3603">
        <f t="shared" si="336"/>
        <v>2</v>
      </c>
      <c r="T3603" s="8" t="str">
        <f t="shared" si="340"/>
        <v>MEDIUM</v>
      </c>
      <c r="U3603" s="8" t="str">
        <f t="shared" si="341"/>
        <v>Moderate DTI/Income/FICO</v>
      </c>
    </row>
    <row r="3604" spans="1:21" x14ac:dyDescent="0.3">
      <c r="A3604">
        <v>66505903</v>
      </c>
      <c r="B3604" s="6">
        <v>24000</v>
      </c>
      <c r="C3604" t="s">
        <v>14</v>
      </c>
      <c r="D3604" s="4">
        <v>0.15770000000000001</v>
      </c>
      <c r="E3604" t="s">
        <v>15</v>
      </c>
      <c r="F3604" t="s">
        <v>27</v>
      </c>
      <c r="G3604" t="s">
        <v>36</v>
      </c>
      <c r="H3604" t="s">
        <v>18</v>
      </c>
      <c r="I3604" s="6">
        <v>72219</v>
      </c>
      <c r="J3604" s="8" t="str">
        <f t="shared" si="337"/>
        <v>HIGH</v>
      </c>
      <c r="K3604" t="s">
        <v>19</v>
      </c>
      <c r="L3604" t="s">
        <v>20</v>
      </c>
      <c r="M3604" s="13">
        <v>0.1207</v>
      </c>
      <c r="N3604" s="13">
        <v>12.07</v>
      </c>
      <c r="O3604">
        <v>660</v>
      </c>
      <c r="P3604">
        <v>664</v>
      </c>
      <c r="Q3604">
        <f t="shared" si="338"/>
        <v>662</v>
      </c>
      <c r="R3604" s="8" t="str">
        <f t="shared" si="339"/>
        <v>FAIR</v>
      </c>
      <c r="S3604">
        <f t="shared" si="336"/>
        <v>2</v>
      </c>
      <c r="T3604" s="8" t="str">
        <f t="shared" si="340"/>
        <v>MEDIUM</v>
      </c>
      <c r="U3604" s="8" t="str">
        <f t="shared" si="341"/>
        <v>Moderate DTI/Income/FICO</v>
      </c>
    </row>
    <row r="3605" spans="1:21" x14ac:dyDescent="0.3">
      <c r="A3605">
        <v>65626073</v>
      </c>
      <c r="B3605" s="6">
        <v>35000</v>
      </c>
      <c r="C3605" t="s">
        <v>26</v>
      </c>
      <c r="D3605" s="4">
        <v>0.18989999999999999</v>
      </c>
      <c r="E3605" t="s">
        <v>43</v>
      </c>
      <c r="F3605" t="s">
        <v>76</v>
      </c>
      <c r="G3605" t="s">
        <v>33</v>
      </c>
      <c r="H3605" t="s">
        <v>18</v>
      </c>
      <c r="I3605" s="6">
        <v>135000</v>
      </c>
      <c r="J3605" s="8" t="str">
        <f t="shared" si="337"/>
        <v>HIGH</v>
      </c>
      <c r="K3605" t="s">
        <v>48</v>
      </c>
      <c r="L3605" t="s">
        <v>20</v>
      </c>
      <c r="M3605" s="13">
        <v>0.24460000000000001</v>
      </c>
      <c r="N3605" s="13">
        <v>24.46</v>
      </c>
      <c r="O3605">
        <v>665</v>
      </c>
      <c r="P3605">
        <v>669</v>
      </c>
      <c r="Q3605">
        <f t="shared" si="338"/>
        <v>667</v>
      </c>
      <c r="R3605" s="8" t="str">
        <f t="shared" si="339"/>
        <v>FAIR</v>
      </c>
      <c r="S3605">
        <f t="shared" si="336"/>
        <v>1</v>
      </c>
      <c r="T3605" s="8" t="str">
        <f t="shared" si="340"/>
        <v>HIGH</v>
      </c>
      <c r="U3605" s="8" t="str">
        <f t="shared" si="341"/>
        <v>High DTI / Low Income / Low FICO</v>
      </c>
    </row>
    <row r="3606" spans="1:21" x14ac:dyDescent="0.3">
      <c r="A3606">
        <v>65474371</v>
      </c>
      <c r="B3606" s="6">
        <v>11175</v>
      </c>
      <c r="C3606" t="s">
        <v>26</v>
      </c>
      <c r="D3606" s="4">
        <v>0.11990000000000001</v>
      </c>
      <c r="E3606" t="s">
        <v>21</v>
      </c>
      <c r="F3606" t="s">
        <v>40</v>
      </c>
      <c r="G3606" t="s">
        <v>39</v>
      </c>
      <c r="H3606" t="s">
        <v>37</v>
      </c>
      <c r="I3606" s="6">
        <v>54000</v>
      </c>
      <c r="J3606" s="8" t="str">
        <f t="shared" si="337"/>
        <v>MEDIUM</v>
      </c>
      <c r="K3606" t="s">
        <v>48</v>
      </c>
      <c r="L3606" t="s">
        <v>25</v>
      </c>
      <c r="M3606" s="13">
        <v>0.1973</v>
      </c>
      <c r="N3606" s="13">
        <v>19.73</v>
      </c>
      <c r="O3606">
        <v>660</v>
      </c>
      <c r="P3606">
        <v>664</v>
      </c>
      <c r="Q3606">
        <f t="shared" si="338"/>
        <v>662</v>
      </c>
      <c r="R3606" s="8" t="str">
        <f t="shared" si="339"/>
        <v>FAIR</v>
      </c>
      <c r="S3606">
        <f t="shared" si="336"/>
        <v>2</v>
      </c>
      <c r="T3606" s="8" t="str">
        <f t="shared" si="340"/>
        <v>MEDIUM</v>
      </c>
      <c r="U3606" s="8" t="str">
        <f t="shared" si="341"/>
        <v>Moderate DTI/Income/FICO</v>
      </c>
    </row>
    <row r="3607" spans="1:21" x14ac:dyDescent="0.3">
      <c r="A3607">
        <v>66645816</v>
      </c>
      <c r="B3607" s="6">
        <v>24000</v>
      </c>
      <c r="C3607" t="s">
        <v>26</v>
      </c>
      <c r="D3607" s="4">
        <v>8.3800000000000013E-2</v>
      </c>
      <c r="E3607" t="s">
        <v>34</v>
      </c>
      <c r="F3607" t="s">
        <v>35</v>
      </c>
      <c r="G3607" t="s">
        <v>33</v>
      </c>
      <c r="H3607" t="s">
        <v>24</v>
      </c>
      <c r="I3607" s="6">
        <v>110000</v>
      </c>
      <c r="J3607" s="8" t="str">
        <f t="shared" si="337"/>
        <v>HIGH</v>
      </c>
      <c r="K3607" t="s">
        <v>48</v>
      </c>
      <c r="L3607" t="s">
        <v>20</v>
      </c>
      <c r="M3607" s="13">
        <v>0.10640000000000001</v>
      </c>
      <c r="N3607" s="13">
        <v>10.64</v>
      </c>
      <c r="O3607">
        <v>680</v>
      </c>
      <c r="P3607">
        <v>684</v>
      </c>
      <c r="Q3607">
        <f t="shared" si="338"/>
        <v>682</v>
      </c>
      <c r="R3607" s="8" t="str">
        <f t="shared" si="339"/>
        <v>FAIR</v>
      </c>
      <c r="S3607">
        <f t="shared" si="336"/>
        <v>2</v>
      </c>
      <c r="T3607" s="8" t="str">
        <f t="shared" si="340"/>
        <v>MEDIUM</v>
      </c>
      <c r="U3607" s="8" t="str">
        <f t="shared" si="341"/>
        <v>Moderate DTI/Income/FICO</v>
      </c>
    </row>
    <row r="3608" spans="1:21" x14ac:dyDescent="0.3">
      <c r="A3608">
        <v>66481813</v>
      </c>
      <c r="B3608" s="6">
        <v>30000</v>
      </c>
      <c r="C3608" t="s">
        <v>14</v>
      </c>
      <c r="D3608" s="4">
        <v>0.1757</v>
      </c>
      <c r="E3608" t="s">
        <v>15</v>
      </c>
      <c r="F3608" t="s">
        <v>52</v>
      </c>
      <c r="G3608" t="s">
        <v>28</v>
      </c>
      <c r="H3608" t="s">
        <v>24</v>
      </c>
      <c r="I3608" s="6">
        <v>130000</v>
      </c>
      <c r="J3608" s="8" t="str">
        <f t="shared" si="337"/>
        <v>HIGH</v>
      </c>
      <c r="K3608" t="s">
        <v>29</v>
      </c>
      <c r="L3608" t="s">
        <v>25</v>
      </c>
      <c r="M3608" s="13">
        <v>0.22620000000000001</v>
      </c>
      <c r="N3608" s="13">
        <v>22.62</v>
      </c>
      <c r="O3608">
        <v>695</v>
      </c>
      <c r="P3608">
        <v>699</v>
      </c>
      <c r="Q3608">
        <f t="shared" si="338"/>
        <v>697</v>
      </c>
      <c r="R3608" s="8" t="str">
        <f t="shared" si="339"/>
        <v>FAIR</v>
      </c>
      <c r="S3608">
        <f t="shared" si="336"/>
        <v>1</v>
      </c>
      <c r="T3608" s="8" t="str">
        <f t="shared" si="340"/>
        <v>HIGH</v>
      </c>
      <c r="U3608" s="8" t="str">
        <f t="shared" si="341"/>
        <v>High DTI / Low Income / Low FICO</v>
      </c>
    </row>
    <row r="3609" spans="1:21" x14ac:dyDescent="0.3">
      <c r="A3609">
        <v>66473780</v>
      </c>
      <c r="B3609" s="6">
        <v>24000</v>
      </c>
      <c r="C3609" t="s">
        <v>14</v>
      </c>
      <c r="D3609" s="4">
        <v>0.13669999999999999</v>
      </c>
      <c r="E3609" t="s">
        <v>21</v>
      </c>
      <c r="F3609" t="s">
        <v>30</v>
      </c>
      <c r="G3609" t="s">
        <v>28</v>
      </c>
      <c r="H3609" t="s">
        <v>37</v>
      </c>
      <c r="I3609" s="6">
        <v>67000</v>
      </c>
      <c r="J3609" s="8" t="str">
        <f t="shared" si="337"/>
        <v>HIGH</v>
      </c>
      <c r="K3609" t="s">
        <v>48</v>
      </c>
      <c r="L3609" t="s">
        <v>25</v>
      </c>
      <c r="M3609" s="13">
        <v>0.26919999999999999</v>
      </c>
      <c r="N3609" s="13">
        <v>26.919999999999998</v>
      </c>
      <c r="O3609">
        <v>675</v>
      </c>
      <c r="P3609">
        <v>679</v>
      </c>
      <c r="Q3609">
        <f t="shared" si="338"/>
        <v>677</v>
      </c>
      <c r="R3609" s="8" t="str">
        <f t="shared" si="339"/>
        <v>FAIR</v>
      </c>
      <c r="S3609">
        <f t="shared" si="336"/>
        <v>1</v>
      </c>
      <c r="T3609" s="8" t="str">
        <f t="shared" si="340"/>
        <v>HIGH</v>
      </c>
      <c r="U3609" s="8" t="str">
        <f t="shared" si="341"/>
        <v>High DTI / Low Income / Low FICO</v>
      </c>
    </row>
    <row r="3610" spans="1:21" x14ac:dyDescent="0.3">
      <c r="A3610">
        <v>67535701</v>
      </c>
      <c r="B3610" s="6">
        <v>10000</v>
      </c>
      <c r="C3610" t="s">
        <v>26</v>
      </c>
      <c r="D3610" s="4">
        <v>0.11990000000000001</v>
      </c>
      <c r="E3610" t="s">
        <v>21</v>
      </c>
      <c r="F3610" t="s">
        <v>40</v>
      </c>
      <c r="G3610" t="s">
        <v>36</v>
      </c>
      <c r="H3610" t="s">
        <v>24</v>
      </c>
      <c r="I3610" s="6">
        <v>200000</v>
      </c>
      <c r="J3610" s="8" t="str">
        <f t="shared" si="337"/>
        <v>HIGH</v>
      </c>
      <c r="K3610" t="s">
        <v>48</v>
      </c>
      <c r="L3610" t="s">
        <v>31</v>
      </c>
      <c r="M3610" s="13">
        <v>0.1222</v>
      </c>
      <c r="N3610" s="13">
        <v>12.22</v>
      </c>
      <c r="O3610">
        <v>680</v>
      </c>
      <c r="P3610">
        <v>684</v>
      </c>
      <c r="Q3610">
        <f t="shared" si="338"/>
        <v>682</v>
      </c>
      <c r="R3610" s="8" t="str">
        <f t="shared" si="339"/>
        <v>FAIR</v>
      </c>
      <c r="S3610">
        <f t="shared" si="336"/>
        <v>2</v>
      </c>
      <c r="T3610" s="8" t="str">
        <f t="shared" si="340"/>
        <v>MEDIUM</v>
      </c>
      <c r="U3610" s="8" t="str">
        <f t="shared" si="341"/>
        <v>Moderate DTI/Income/FICO</v>
      </c>
    </row>
    <row r="3611" spans="1:21" x14ac:dyDescent="0.3">
      <c r="A3611">
        <v>63349355</v>
      </c>
      <c r="B3611" s="6">
        <v>20000</v>
      </c>
      <c r="C3611" t="s">
        <v>14</v>
      </c>
      <c r="D3611" s="4">
        <v>0.1333</v>
      </c>
      <c r="E3611" t="s">
        <v>21</v>
      </c>
      <c r="F3611" t="s">
        <v>32</v>
      </c>
      <c r="G3611" t="s">
        <v>33</v>
      </c>
      <c r="H3611" t="s">
        <v>24</v>
      </c>
      <c r="I3611" s="6">
        <v>135000</v>
      </c>
      <c r="J3611" s="8" t="str">
        <f t="shared" si="337"/>
        <v>HIGH</v>
      </c>
      <c r="K3611" t="s">
        <v>19</v>
      </c>
      <c r="L3611" t="s">
        <v>82</v>
      </c>
      <c r="M3611" s="13">
        <v>0.2964</v>
      </c>
      <c r="N3611" s="13">
        <v>29.64</v>
      </c>
      <c r="O3611">
        <v>715</v>
      </c>
      <c r="P3611">
        <v>719</v>
      </c>
      <c r="Q3611">
        <f t="shared" si="338"/>
        <v>717</v>
      </c>
      <c r="R3611" s="8" t="str">
        <f t="shared" si="339"/>
        <v>GOOD</v>
      </c>
      <c r="S3611">
        <f t="shared" si="336"/>
        <v>1</v>
      </c>
      <c r="T3611" s="8" t="str">
        <f t="shared" si="340"/>
        <v>HIGH</v>
      </c>
      <c r="U3611" s="8" t="str">
        <f t="shared" si="341"/>
        <v>High DTI / Low Income / Low FICO</v>
      </c>
    </row>
    <row r="3612" spans="1:21" x14ac:dyDescent="0.3">
      <c r="A3612">
        <v>67665744</v>
      </c>
      <c r="B3612" s="6">
        <v>2500</v>
      </c>
      <c r="C3612" t="s">
        <v>26</v>
      </c>
      <c r="D3612" s="4">
        <v>0.16550000000000001</v>
      </c>
      <c r="E3612" t="s">
        <v>15</v>
      </c>
      <c r="F3612" t="s">
        <v>16</v>
      </c>
      <c r="G3612" t="s">
        <v>60</v>
      </c>
      <c r="H3612" t="s">
        <v>37</v>
      </c>
      <c r="I3612" s="6">
        <v>14000</v>
      </c>
      <c r="J3612" s="8" t="str">
        <f t="shared" si="337"/>
        <v>LOW</v>
      </c>
      <c r="K3612" t="s">
        <v>29</v>
      </c>
      <c r="L3612" t="s">
        <v>20</v>
      </c>
      <c r="M3612" s="13">
        <v>6.5199999999999994E-2</v>
      </c>
      <c r="N3612" s="13">
        <v>6.52</v>
      </c>
      <c r="O3612">
        <v>690</v>
      </c>
      <c r="P3612">
        <v>694</v>
      </c>
      <c r="Q3612">
        <f t="shared" si="338"/>
        <v>692</v>
      </c>
      <c r="R3612" s="8" t="str">
        <f t="shared" si="339"/>
        <v>FAIR</v>
      </c>
      <c r="S3612">
        <f t="shared" si="336"/>
        <v>1</v>
      </c>
      <c r="T3612" s="8" t="str">
        <f t="shared" si="340"/>
        <v>HIGH</v>
      </c>
      <c r="U3612" s="8" t="str">
        <f t="shared" si="341"/>
        <v>High DTI / Low Income / Low FICO</v>
      </c>
    </row>
    <row r="3613" spans="1:21" x14ac:dyDescent="0.3">
      <c r="A3613">
        <v>63529557</v>
      </c>
      <c r="B3613" s="6">
        <v>3000</v>
      </c>
      <c r="C3613" t="s">
        <v>26</v>
      </c>
      <c r="D3613" s="4">
        <v>0.1229</v>
      </c>
      <c r="E3613" t="s">
        <v>21</v>
      </c>
      <c r="F3613" t="s">
        <v>40</v>
      </c>
      <c r="G3613" t="s">
        <v>17</v>
      </c>
      <c r="H3613" t="s">
        <v>37</v>
      </c>
      <c r="I3613" s="6">
        <v>30000</v>
      </c>
      <c r="J3613" s="8" t="str">
        <f t="shared" si="337"/>
        <v>LOW</v>
      </c>
      <c r="K3613" t="s">
        <v>29</v>
      </c>
      <c r="L3613" t="s">
        <v>59</v>
      </c>
      <c r="M3613" s="13">
        <v>0.1996</v>
      </c>
      <c r="N3613" s="13">
        <v>19.96</v>
      </c>
      <c r="O3613">
        <v>695</v>
      </c>
      <c r="P3613">
        <v>699</v>
      </c>
      <c r="Q3613">
        <f t="shared" si="338"/>
        <v>697</v>
      </c>
      <c r="R3613" s="8" t="str">
        <f t="shared" si="339"/>
        <v>FAIR</v>
      </c>
      <c r="S3613">
        <f t="shared" si="336"/>
        <v>1</v>
      </c>
      <c r="T3613" s="8" t="str">
        <f t="shared" si="340"/>
        <v>HIGH</v>
      </c>
      <c r="U3613" s="8" t="str">
        <f t="shared" si="341"/>
        <v>High DTI / Low Income / Low FICO</v>
      </c>
    </row>
    <row r="3614" spans="1:21" x14ac:dyDescent="0.3">
      <c r="A3614">
        <v>65637165</v>
      </c>
      <c r="B3614" s="6">
        <v>5000</v>
      </c>
      <c r="C3614" t="s">
        <v>26</v>
      </c>
      <c r="D3614" s="4">
        <v>8.1799999999999998E-2</v>
      </c>
      <c r="E3614" t="s">
        <v>34</v>
      </c>
      <c r="F3614" t="s">
        <v>35</v>
      </c>
      <c r="G3614" t="s">
        <v>36</v>
      </c>
      <c r="H3614" t="s">
        <v>37</v>
      </c>
      <c r="I3614" s="6">
        <v>38000</v>
      </c>
      <c r="J3614" s="8" t="str">
        <f t="shared" si="337"/>
        <v>LOW</v>
      </c>
      <c r="K3614" t="s">
        <v>29</v>
      </c>
      <c r="L3614" t="s">
        <v>20</v>
      </c>
      <c r="M3614" s="13">
        <v>0.1447</v>
      </c>
      <c r="N3614" s="13">
        <v>14.469999999999999</v>
      </c>
      <c r="O3614">
        <v>675</v>
      </c>
      <c r="P3614">
        <v>679</v>
      </c>
      <c r="Q3614">
        <f t="shared" si="338"/>
        <v>677</v>
      </c>
      <c r="R3614" s="8" t="str">
        <f t="shared" si="339"/>
        <v>FAIR</v>
      </c>
      <c r="S3614">
        <f t="shared" si="336"/>
        <v>1</v>
      </c>
      <c r="T3614" s="8" t="str">
        <f t="shared" si="340"/>
        <v>HIGH</v>
      </c>
      <c r="U3614" s="8" t="str">
        <f t="shared" si="341"/>
        <v>High DTI / Low Income / Low FICO</v>
      </c>
    </row>
    <row r="3615" spans="1:21" x14ac:dyDescent="0.3">
      <c r="A3615">
        <v>65802151</v>
      </c>
      <c r="B3615" s="6">
        <v>8500</v>
      </c>
      <c r="C3615" t="s">
        <v>26</v>
      </c>
      <c r="D3615" s="4">
        <v>9.1700000000000004E-2</v>
      </c>
      <c r="E3615" t="s">
        <v>34</v>
      </c>
      <c r="F3615" t="s">
        <v>68</v>
      </c>
      <c r="G3615" t="s">
        <v>33</v>
      </c>
      <c r="H3615" t="s">
        <v>24</v>
      </c>
      <c r="I3615" s="6">
        <v>67000</v>
      </c>
      <c r="J3615" s="8" t="str">
        <f t="shared" si="337"/>
        <v>HIGH</v>
      </c>
      <c r="K3615" t="s">
        <v>29</v>
      </c>
      <c r="L3615" t="s">
        <v>25</v>
      </c>
      <c r="M3615" s="13">
        <v>0.1691</v>
      </c>
      <c r="N3615" s="13">
        <v>16.91</v>
      </c>
      <c r="O3615">
        <v>670</v>
      </c>
      <c r="P3615">
        <v>674</v>
      </c>
      <c r="Q3615">
        <f t="shared" si="338"/>
        <v>672</v>
      </c>
      <c r="R3615" s="8" t="str">
        <f t="shared" si="339"/>
        <v>FAIR</v>
      </c>
      <c r="S3615">
        <f t="shared" si="336"/>
        <v>2</v>
      </c>
      <c r="T3615" s="8" t="str">
        <f t="shared" si="340"/>
        <v>MEDIUM</v>
      </c>
      <c r="U3615" s="8" t="str">
        <f t="shared" si="341"/>
        <v>Moderate DTI/Income/FICO</v>
      </c>
    </row>
    <row r="3616" spans="1:21" x14ac:dyDescent="0.3">
      <c r="A3616">
        <v>66621823</v>
      </c>
      <c r="B3616" s="6">
        <v>17125</v>
      </c>
      <c r="C3616" t="s">
        <v>14</v>
      </c>
      <c r="D3616" s="4">
        <v>0.16550000000000001</v>
      </c>
      <c r="E3616" t="s">
        <v>15</v>
      </c>
      <c r="F3616" t="s">
        <v>16</v>
      </c>
      <c r="G3616" t="s">
        <v>72</v>
      </c>
      <c r="H3616" t="s">
        <v>24</v>
      </c>
      <c r="I3616" s="6">
        <v>49000</v>
      </c>
      <c r="J3616" s="8" t="str">
        <f t="shared" si="337"/>
        <v>MEDIUM</v>
      </c>
      <c r="K3616" t="s">
        <v>29</v>
      </c>
      <c r="L3616" t="s">
        <v>20</v>
      </c>
      <c r="M3616" s="13">
        <v>0.19989999999999999</v>
      </c>
      <c r="N3616" s="13">
        <v>19.989999999999998</v>
      </c>
      <c r="O3616">
        <v>685</v>
      </c>
      <c r="P3616">
        <v>689</v>
      </c>
      <c r="Q3616">
        <f t="shared" si="338"/>
        <v>687</v>
      </c>
      <c r="R3616" s="8" t="str">
        <f t="shared" si="339"/>
        <v>FAIR</v>
      </c>
      <c r="S3616">
        <f t="shared" si="336"/>
        <v>2</v>
      </c>
      <c r="T3616" s="8" t="str">
        <f t="shared" si="340"/>
        <v>MEDIUM</v>
      </c>
      <c r="U3616" s="8" t="str">
        <f t="shared" si="341"/>
        <v>Moderate DTI/Income/FICO</v>
      </c>
    </row>
    <row r="3617" spans="1:21" x14ac:dyDescent="0.3">
      <c r="A3617">
        <v>66014235</v>
      </c>
      <c r="B3617" s="6">
        <v>16000</v>
      </c>
      <c r="C3617" t="s">
        <v>14</v>
      </c>
      <c r="D3617" s="4">
        <v>0.19989999999999999</v>
      </c>
      <c r="E3617" t="s">
        <v>43</v>
      </c>
      <c r="F3617" t="s">
        <v>44</v>
      </c>
      <c r="G3617" t="s">
        <v>33</v>
      </c>
      <c r="H3617" t="s">
        <v>37</v>
      </c>
      <c r="I3617" s="6">
        <v>56000</v>
      </c>
      <c r="J3617" s="8" t="str">
        <f t="shared" si="337"/>
        <v>MEDIUM</v>
      </c>
      <c r="K3617" t="s">
        <v>29</v>
      </c>
      <c r="L3617" t="s">
        <v>20</v>
      </c>
      <c r="M3617" s="13">
        <v>0.13669999999999999</v>
      </c>
      <c r="N3617" s="13">
        <v>13.669999999999998</v>
      </c>
      <c r="O3617">
        <v>670</v>
      </c>
      <c r="P3617">
        <v>674</v>
      </c>
      <c r="Q3617">
        <f t="shared" si="338"/>
        <v>672</v>
      </c>
      <c r="R3617" s="8" t="str">
        <f t="shared" si="339"/>
        <v>FAIR</v>
      </c>
      <c r="S3617">
        <f t="shared" si="336"/>
        <v>2</v>
      </c>
      <c r="T3617" s="8" t="str">
        <f t="shared" si="340"/>
        <v>MEDIUM</v>
      </c>
      <c r="U3617" s="8" t="str">
        <f t="shared" si="341"/>
        <v>Moderate DTI/Income/FICO</v>
      </c>
    </row>
    <row r="3618" spans="1:21" x14ac:dyDescent="0.3">
      <c r="A3618">
        <v>65605057</v>
      </c>
      <c r="B3618" s="6">
        <v>8000</v>
      </c>
      <c r="C3618" t="s">
        <v>26</v>
      </c>
      <c r="D3618" s="4">
        <v>7.8899999999999998E-2</v>
      </c>
      <c r="E3618" t="s">
        <v>45</v>
      </c>
      <c r="F3618" t="s">
        <v>64</v>
      </c>
      <c r="G3618" t="s">
        <v>39</v>
      </c>
      <c r="H3618" t="s">
        <v>24</v>
      </c>
      <c r="I3618" s="6">
        <v>48000</v>
      </c>
      <c r="J3618" s="8" t="str">
        <f t="shared" si="337"/>
        <v>MEDIUM</v>
      </c>
      <c r="K3618" t="s">
        <v>29</v>
      </c>
      <c r="L3618" t="s">
        <v>25</v>
      </c>
      <c r="M3618" s="13">
        <v>0.27800000000000002</v>
      </c>
      <c r="N3618" s="13">
        <v>27.800000000000004</v>
      </c>
      <c r="O3618">
        <v>690</v>
      </c>
      <c r="P3618">
        <v>694</v>
      </c>
      <c r="Q3618">
        <f t="shared" si="338"/>
        <v>692</v>
      </c>
      <c r="R3618" s="8" t="str">
        <f t="shared" si="339"/>
        <v>FAIR</v>
      </c>
      <c r="S3618">
        <f t="shared" si="336"/>
        <v>1</v>
      </c>
      <c r="T3618" s="8" t="str">
        <f t="shared" si="340"/>
        <v>HIGH</v>
      </c>
      <c r="U3618" s="8" t="str">
        <f t="shared" si="341"/>
        <v>High DTI / Low Income / Low FICO</v>
      </c>
    </row>
    <row r="3619" spans="1:21" x14ac:dyDescent="0.3">
      <c r="A3619">
        <v>65752546</v>
      </c>
      <c r="B3619" s="6">
        <v>28000</v>
      </c>
      <c r="C3619" t="s">
        <v>26</v>
      </c>
      <c r="D3619" s="4">
        <v>0.1757</v>
      </c>
      <c r="E3619" t="s">
        <v>15</v>
      </c>
      <c r="F3619" t="s">
        <v>52</v>
      </c>
      <c r="G3619" t="s">
        <v>33</v>
      </c>
      <c r="H3619" t="s">
        <v>24</v>
      </c>
      <c r="I3619" s="6">
        <v>115000</v>
      </c>
      <c r="J3619" s="8" t="str">
        <f t="shared" si="337"/>
        <v>HIGH</v>
      </c>
      <c r="K3619" t="s">
        <v>29</v>
      </c>
      <c r="L3619" t="s">
        <v>59</v>
      </c>
      <c r="M3619" s="13">
        <v>0.26219999999999999</v>
      </c>
      <c r="N3619" s="13">
        <v>26.22</v>
      </c>
      <c r="O3619">
        <v>700</v>
      </c>
      <c r="P3619">
        <v>704</v>
      </c>
      <c r="Q3619">
        <f t="shared" si="338"/>
        <v>702</v>
      </c>
      <c r="R3619" s="8" t="str">
        <f t="shared" si="339"/>
        <v>GOOD</v>
      </c>
      <c r="S3619">
        <f t="shared" si="336"/>
        <v>1</v>
      </c>
      <c r="T3619" s="8" t="str">
        <f t="shared" si="340"/>
        <v>HIGH</v>
      </c>
      <c r="U3619" s="8" t="str">
        <f t="shared" si="341"/>
        <v>High DTI / Low Income / Low FICO</v>
      </c>
    </row>
    <row r="3620" spans="1:21" x14ac:dyDescent="0.3">
      <c r="A3620">
        <v>61428511</v>
      </c>
      <c r="B3620" s="6">
        <v>33500</v>
      </c>
      <c r="C3620" t="s">
        <v>14</v>
      </c>
      <c r="D3620" s="4">
        <v>0.15609999999999999</v>
      </c>
      <c r="E3620" t="s">
        <v>15</v>
      </c>
      <c r="F3620" t="s">
        <v>27</v>
      </c>
      <c r="G3620" t="s">
        <v>33</v>
      </c>
      <c r="H3620" t="s">
        <v>24</v>
      </c>
      <c r="I3620" s="6">
        <v>85000</v>
      </c>
      <c r="J3620" s="8" t="str">
        <f t="shared" si="337"/>
        <v>HIGH</v>
      </c>
      <c r="K3620" t="s">
        <v>29</v>
      </c>
      <c r="L3620" t="s">
        <v>25</v>
      </c>
      <c r="M3620" s="13">
        <v>0.2303</v>
      </c>
      <c r="N3620" s="13">
        <v>23.03</v>
      </c>
      <c r="O3620">
        <v>685</v>
      </c>
      <c r="P3620">
        <v>689</v>
      </c>
      <c r="Q3620">
        <f t="shared" si="338"/>
        <v>687</v>
      </c>
      <c r="R3620" s="8" t="str">
        <f t="shared" si="339"/>
        <v>FAIR</v>
      </c>
      <c r="S3620">
        <f t="shared" si="336"/>
        <v>1</v>
      </c>
      <c r="T3620" s="8" t="str">
        <f t="shared" si="340"/>
        <v>HIGH</v>
      </c>
      <c r="U3620" s="8" t="str">
        <f t="shared" si="341"/>
        <v>High DTI / Low Income / Low FICO</v>
      </c>
    </row>
    <row r="3621" spans="1:21" x14ac:dyDescent="0.3">
      <c r="A3621">
        <v>63516747</v>
      </c>
      <c r="B3621" s="6">
        <v>18000</v>
      </c>
      <c r="C3621" t="s">
        <v>14</v>
      </c>
      <c r="D3621" s="4">
        <v>9.9900000000000003E-2</v>
      </c>
      <c r="E3621" t="s">
        <v>34</v>
      </c>
      <c r="F3621" t="s">
        <v>58</v>
      </c>
      <c r="H3621" t="s">
        <v>24</v>
      </c>
      <c r="I3621" s="6">
        <v>149000</v>
      </c>
      <c r="J3621" s="8" t="str">
        <f t="shared" si="337"/>
        <v>HIGH</v>
      </c>
      <c r="K3621" t="s">
        <v>29</v>
      </c>
      <c r="L3621" t="s">
        <v>20</v>
      </c>
      <c r="M3621" s="13">
        <v>0.23449999999999999</v>
      </c>
      <c r="N3621" s="13">
        <v>23.45</v>
      </c>
      <c r="O3621">
        <v>690</v>
      </c>
      <c r="P3621">
        <v>694</v>
      </c>
      <c r="Q3621">
        <f t="shared" si="338"/>
        <v>692</v>
      </c>
      <c r="R3621" s="8" t="str">
        <f t="shared" si="339"/>
        <v>FAIR</v>
      </c>
      <c r="S3621">
        <f t="shared" si="336"/>
        <v>1</v>
      </c>
      <c r="T3621" s="8" t="str">
        <f t="shared" si="340"/>
        <v>HIGH</v>
      </c>
      <c r="U3621" s="8" t="str">
        <f t="shared" si="341"/>
        <v>High DTI / Low Income / Low FICO</v>
      </c>
    </row>
    <row r="3622" spans="1:21" x14ac:dyDescent="0.3">
      <c r="A3622">
        <v>62196246</v>
      </c>
      <c r="B3622" s="6">
        <v>20000</v>
      </c>
      <c r="C3622" t="s">
        <v>14</v>
      </c>
      <c r="D3622" s="4">
        <v>0.1757</v>
      </c>
      <c r="E3622" t="s">
        <v>15</v>
      </c>
      <c r="F3622" t="s">
        <v>52</v>
      </c>
      <c r="G3622" t="s">
        <v>33</v>
      </c>
      <c r="H3622" t="s">
        <v>24</v>
      </c>
      <c r="I3622" s="6">
        <v>55000</v>
      </c>
      <c r="J3622" s="8" t="str">
        <f t="shared" si="337"/>
        <v>MEDIUM</v>
      </c>
      <c r="K3622" t="s">
        <v>48</v>
      </c>
      <c r="L3622" t="s">
        <v>20</v>
      </c>
      <c r="M3622" s="13">
        <v>0.31840000000000002</v>
      </c>
      <c r="N3622" s="13">
        <v>31.840000000000003</v>
      </c>
      <c r="O3622">
        <v>675</v>
      </c>
      <c r="P3622">
        <v>679</v>
      </c>
      <c r="Q3622">
        <f t="shared" si="338"/>
        <v>677</v>
      </c>
      <c r="R3622" s="8" t="str">
        <f t="shared" si="339"/>
        <v>FAIR</v>
      </c>
      <c r="S3622">
        <f t="shared" si="336"/>
        <v>1</v>
      </c>
      <c r="T3622" s="8" t="str">
        <f t="shared" si="340"/>
        <v>HIGH</v>
      </c>
      <c r="U3622" s="8" t="str">
        <f t="shared" si="341"/>
        <v>High DTI / Low Income / Low FICO</v>
      </c>
    </row>
    <row r="3623" spans="1:21" x14ac:dyDescent="0.3">
      <c r="A3623">
        <v>66423597</v>
      </c>
      <c r="B3623" s="6">
        <v>8000</v>
      </c>
      <c r="C3623" t="s">
        <v>26</v>
      </c>
      <c r="D3623" s="4">
        <v>0.11220000000000001</v>
      </c>
      <c r="E3623" t="s">
        <v>34</v>
      </c>
      <c r="F3623" t="s">
        <v>54</v>
      </c>
      <c r="G3623" t="s">
        <v>28</v>
      </c>
      <c r="H3623" t="s">
        <v>24</v>
      </c>
      <c r="I3623" s="6">
        <v>120000</v>
      </c>
      <c r="J3623" s="8" t="str">
        <f t="shared" si="337"/>
        <v>HIGH</v>
      </c>
      <c r="K3623" t="s">
        <v>29</v>
      </c>
      <c r="L3623" t="s">
        <v>20</v>
      </c>
      <c r="M3623" s="13">
        <v>8.199999999999999E-2</v>
      </c>
      <c r="N3623" s="13">
        <v>8.1999999999999993</v>
      </c>
      <c r="O3623">
        <v>685</v>
      </c>
      <c r="P3623">
        <v>689</v>
      </c>
      <c r="Q3623">
        <f t="shared" si="338"/>
        <v>687</v>
      </c>
      <c r="R3623" s="8" t="str">
        <f t="shared" si="339"/>
        <v>FAIR</v>
      </c>
      <c r="S3623">
        <f t="shared" si="336"/>
        <v>2</v>
      </c>
      <c r="T3623" s="8" t="str">
        <f t="shared" si="340"/>
        <v>MEDIUM</v>
      </c>
      <c r="U3623" s="8" t="str">
        <f t="shared" si="341"/>
        <v>Moderate DTI/Income/FICO</v>
      </c>
    </row>
    <row r="3624" spans="1:21" x14ac:dyDescent="0.3">
      <c r="A3624">
        <v>63466162</v>
      </c>
      <c r="B3624" s="6">
        <v>10000</v>
      </c>
      <c r="C3624" t="s">
        <v>26</v>
      </c>
      <c r="D3624" s="4">
        <v>8.1799999999999998E-2</v>
      </c>
      <c r="E3624" t="s">
        <v>34</v>
      </c>
      <c r="F3624" t="s">
        <v>35</v>
      </c>
      <c r="G3624" t="s">
        <v>33</v>
      </c>
      <c r="H3624" t="s">
        <v>24</v>
      </c>
      <c r="I3624" s="6">
        <v>60000</v>
      </c>
      <c r="J3624" s="8" t="str">
        <f t="shared" si="337"/>
        <v>MEDIUM</v>
      </c>
      <c r="K3624" t="s">
        <v>29</v>
      </c>
      <c r="L3624" t="s">
        <v>20</v>
      </c>
      <c r="M3624" s="13">
        <v>0.1542</v>
      </c>
      <c r="N3624" s="13">
        <v>15.42</v>
      </c>
      <c r="O3624">
        <v>705</v>
      </c>
      <c r="P3624">
        <v>709</v>
      </c>
      <c r="Q3624">
        <f t="shared" si="338"/>
        <v>707</v>
      </c>
      <c r="R3624" s="8" t="str">
        <f t="shared" si="339"/>
        <v>GOOD</v>
      </c>
      <c r="S3624">
        <f t="shared" si="336"/>
        <v>2</v>
      </c>
      <c r="T3624" s="8" t="str">
        <f t="shared" si="340"/>
        <v>MEDIUM</v>
      </c>
      <c r="U3624" s="8" t="str">
        <f t="shared" si="341"/>
        <v>Moderate DTI/Income/FICO</v>
      </c>
    </row>
    <row r="3625" spans="1:21" x14ac:dyDescent="0.3">
      <c r="A3625">
        <v>66645807</v>
      </c>
      <c r="B3625" s="6">
        <v>6000</v>
      </c>
      <c r="C3625" t="s">
        <v>26</v>
      </c>
      <c r="D3625" s="4">
        <v>0.1288</v>
      </c>
      <c r="E3625" t="s">
        <v>21</v>
      </c>
      <c r="F3625" t="s">
        <v>22</v>
      </c>
      <c r="G3625" t="s">
        <v>28</v>
      </c>
      <c r="H3625" t="s">
        <v>37</v>
      </c>
      <c r="I3625" s="6">
        <v>48000</v>
      </c>
      <c r="J3625" s="8" t="str">
        <f t="shared" si="337"/>
        <v>MEDIUM</v>
      </c>
      <c r="K3625" t="s">
        <v>48</v>
      </c>
      <c r="L3625" t="s">
        <v>66</v>
      </c>
      <c r="M3625" s="13">
        <v>0.1047</v>
      </c>
      <c r="N3625" s="13">
        <v>10.47</v>
      </c>
      <c r="O3625">
        <v>730</v>
      </c>
      <c r="P3625">
        <v>734</v>
      </c>
      <c r="Q3625">
        <f t="shared" si="338"/>
        <v>732</v>
      </c>
      <c r="R3625" s="8" t="str">
        <f t="shared" si="339"/>
        <v>GOOD</v>
      </c>
      <c r="S3625">
        <f t="shared" si="336"/>
        <v>2</v>
      </c>
      <c r="T3625" s="8" t="str">
        <f t="shared" si="340"/>
        <v>MEDIUM</v>
      </c>
      <c r="U3625" s="8" t="str">
        <f t="shared" si="341"/>
        <v>Moderate DTI/Income/FICO</v>
      </c>
    </row>
    <row r="3626" spans="1:21" x14ac:dyDescent="0.3">
      <c r="A3626">
        <v>65404798</v>
      </c>
      <c r="B3626" s="6">
        <v>10000</v>
      </c>
      <c r="C3626" t="s">
        <v>26</v>
      </c>
      <c r="D3626" s="4">
        <v>9.1700000000000004E-2</v>
      </c>
      <c r="E3626" t="s">
        <v>34</v>
      </c>
      <c r="F3626" t="s">
        <v>68</v>
      </c>
      <c r="G3626" t="s">
        <v>39</v>
      </c>
      <c r="H3626" t="s">
        <v>37</v>
      </c>
      <c r="I3626" s="6">
        <v>52000</v>
      </c>
      <c r="J3626" s="8" t="str">
        <f t="shared" si="337"/>
        <v>MEDIUM</v>
      </c>
      <c r="K3626" t="s">
        <v>29</v>
      </c>
      <c r="L3626" t="s">
        <v>20</v>
      </c>
      <c r="M3626" s="13">
        <v>0.25619999999999998</v>
      </c>
      <c r="N3626" s="13">
        <v>25.619999999999997</v>
      </c>
      <c r="O3626">
        <v>690</v>
      </c>
      <c r="P3626">
        <v>694</v>
      </c>
      <c r="Q3626">
        <f t="shared" si="338"/>
        <v>692</v>
      </c>
      <c r="R3626" s="8" t="str">
        <f t="shared" si="339"/>
        <v>FAIR</v>
      </c>
      <c r="S3626">
        <f t="shared" si="336"/>
        <v>1</v>
      </c>
      <c r="T3626" s="8" t="str">
        <f t="shared" si="340"/>
        <v>HIGH</v>
      </c>
      <c r="U3626" s="8" t="str">
        <f t="shared" si="341"/>
        <v>High DTI / Low Income / Low FICO</v>
      </c>
    </row>
    <row r="3627" spans="1:21" x14ac:dyDescent="0.3">
      <c r="A3627">
        <v>65935115</v>
      </c>
      <c r="B3627" s="6">
        <v>20000</v>
      </c>
      <c r="C3627" t="s">
        <v>26</v>
      </c>
      <c r="D3627" s="4">
        <v>0.16550000000000001</v>
      </c>
      <c r="E3627" t="s">
        <v>15</v>
      </c>
      <c r="F3627" t="s">
        <v>16</v>
      </c>
      <c r="G3627" t="s">
        <v>23</v>
      </c>
      <c r="H3627" t="s">
        <v>37</v>
      </c>
      <c r="I3627" s="6">
        <v>163800</v>
      </c>
      <c r="J3627" s="8" t="str">
        <f t="shared" si="337"/>
        <v>HIGH</v>
      </c>
      <c r="K3627" t="s">
        <v>29</v>
      </c>
      <c r="L3627" t="s">
        <v>59</v>
      </c>
      <c r="M3627" s="13">
        <v>5.4299999999999994E-2</v>
      </c>
      <c r="N3627" s="13">
        <v>5.43</v>
      </c>
      <c r="O3627">
        <v>700</v>
      </c>
      <c r="P3627">
        <v>704</v>
      </c>
      <c r="Q3627">
        <f t="shared" si="338"/>
        <v>702</v>
      </c>
      <c r="R3627" s="8" t="str">
        <f t="shared" si="339"/>
        <v>GOOD</v>
      </c>
      <c r="S3627">
        <f t="shared" si="336"/>
        <v>3</v>
      </c>
      <c r="T3627" s="8" t="str">
        <f t="shared" si="340"/>
        <v>LOW</v>
      </c>
      <c r="U3627" s="8" t="str">
        <f t="shared" si="341"/>
        <v>Strong Profile</v>
      </c>
    </row>
    <row r="3628" spans="1:21" x14ac:dyDescent="0.3">
      <c r="A3628">
        <v>63484909</v>
      </c>
      <c r="B3628" s="6">
        <v>10000</v>
      </c>
      <c r="C3628" t="s">
        <v>26</v>
      </c>
      <c r="D3628" s="4">
        <v>0.1153</v>
      </c>
      <c r="E3628" t="s">
        <v>34</v>
      </c>
      <c r="F3628" t="s">
        <v>54</v>
      </c>
      <c r="G3628" t="s">
        <v>36</v>
      </c>
      <c r="H3628" t="s">
        <v>37</v>
      </c>
      <c r="I3628" s="6">
        <v>30000</v>
      </c>
      <c r="J3628" s="8" t="str">
        <f t="shared" si="337"/>
        <v>LOW</v>
      </c>
      <c r="K3628" t="s">
        <v>29</v>
      </c>
      <c r="L3628" t="s">
        <v>20</v>
      </c>
      <c r="M3628" s="13">
        <v>0.1444</v>
      </c>
      <c r="N3628" s="13">
        <v>14.44</v>
      </c>
      <c r="O3628">
        <v>665</v>
      </c>
      <c r="P3628">
        <v>669</v>
      </c>
      <c r="Q3628">
        <f t="shared" si="338"/>
        <v>667</v>
      </c>
      <c r="R3628" s="8" t="str">
        <f t="shared" si="339"/>
        <v>FAIR</v>
      </c>
      <c r="S3628">
        <f t="shared" si="336"/>
        <v>1</v>
      </c>
      <c r="T3628" s="8" t="str">
        <f t="shared" si="340"/>
        <v>HIGH</v>
      </c>
      <c r="U3628" s="8" t="str">
        <f t="shared" si="341"/>
        <v>High DTI / Low Income / Low FICO</v>
      </c>
    </row>
    <row r="3629" spans="1:21" x14ac:dyDescent="0.3">
      <c r="A3629">
        <v>67417861</v>
      </c>
      <c r="B3629" s="6">
        <v>5000</v>
      </c>
      <c r="C3629" t="s">
        <v>26</v>
      </c>
      <c r="D3629" s="4">
        <v>0.11220000000000001</v>
      </c>
      <c r="E3629" t="s">
        <v>34</v>
      </c>
      <c r="F3629" t="s">
        <v>54</v>
      </c>
      <c r="G3629" t="s">
        <v>60</v>
      </c>
      <c r="H3629" t="s">
        <v>37</v>
      </c>
      <c r="I3629" s="6">
        <v>50000</v>
      </c>
      <c r="J3629" s="8" t="str">
        <f t="shared" si="337"/>
        <v>MEDIUM</v>
      </c>
      <c r="K3629" t="s">
        <v>29</v>
      </c>
      <c r="L3629" t="s">
        <v>77</v>
      </c>
      <c r="M3629" s="13">
        <v>0.25900000000000001</v>
      </c>
      <c r="N3629" s="13">
        <v>25.900000000000002</v>
      </c>
      <c r="O3629">
        <v>675</v>
      </c>
      <c r="P3629">
        <v>679</v>
      </c>
      <c r="Q3629">
        <f t="shared" si="338"/>
        <v>677</v>
      </c>
      <c r="R3629" s="8" t="str">
        <f t="shared" si="339"/>
        <v>FAIR</v>
      </c>
      <c r="S3629">
        <f t="shared" si="336"/>
        <v>1</v>
      </c>
      <c r="T3629" s="8" t="str">
        <f t="shared" si="340"/>
        <v>HIGH</v>
      </c>
      <c r="U3629" s="8" t="str">
        <f t="shared" si="341"/>
        <v>High DTI / Low Income / Low FICO</v>
      </c>
    </row>
    <row r="3630" spans="1:21" x14ac:dyDescent="0.3">
      <c r="A3630">
        <v>66543525</v>
      </c>
      <c r="B3630" s="6">
        <v>12000</v>
      </c>
      <c r="C3630" t="s">
        <v>26</v>
      </c>
      <c r="D3630" s="4">
        <v>0.11990000000000001</v>
      </c>
      <c r="E3630" t="s">
        <v>21</v>
      </c>
      <c r="F3630" t="s">
        <v>40</v>
      </c>
      <c r="G3630" t="s">
        <v>28</v>
      </c>
      <c r="H3630" t="s">
        <v>24</v>
      </c>
      <c r="I3630" s="6">
        <v>90000</v>
      </c>
      <c r="J3630" s="8" t="str">
        <f t="shared" si="337"/>
        <v>HIGH</v>
      </c>
      <c r="K3630" t="s">
        <v>48</v>
      </c>
      <c r="L3630" t="s">
        <v>20</v>
      </c>
      <c r="M3630" s="13">
        <v>0.1011</v>
      </c>
      <c r="N3630" s="13">
        <v>10.11</v>
      </c>
      <c r="O3630">
        <v>665</v>
      </c>
      <c r="P3630">
        <v>669</v>
      </c>
      <c r="Q3630">
        <f t="shared" si="338"/>
        <v>667</v>
      </c>
      <c r="R3630" s="8" t="str">
        <f t="shared" si="339"/>
        <v>FAIR</v>
      </c>
      <c r="S3630">
        <f t="shared" si="336"/>
        <v>2</v>
      </c>
      <c r="T3630" s="8" t="str">
        <f t="shared" si="340"/>
        <v>MEDIUM</v>
      </c>
      <c r="U3630" s="8" t="str">
        <f t="shared" si="341"/>
        <v>Moderate DTI/Income/FICO</v>
      </c>
    </row>
    <row r="3631" spans="1:21" x14ac:dyDescent="0.3">
      <c r="A3631">
        <v>65514954</v>
      </c>
      <c r="B3631" s="6">
        <v>6200</v>
      </c>
      <c r="C3631" t="s">
        <v>26</v>
      </c>
      <c r="D3631" s="4">
        <v>5.3200000000000004E-2</v>
      </c>
      <c r="E3631" t="s">
        <v>45</v>
      </c>
      <c r="F3631" t="s">
        <v>57</v>
      </c>
      <c r="G3631" t="s">
        <v>17</v>
      </c>
      <c r="H3631" t="s">
        <v>24</v>
      </c>
      <c r="I3631" s="6">
        <v>99000</v>
      </c>
      <c r="J3631" s="8" t="str">
        <f t="shared" si="337"/>
        <v>HIGH</v>
      </c>
      <c r="K3631" t="s">
        <v>29</v>
      </c>
      <c r="L3631" t="s">
        <v>25</v>
      </c>
      <c r="M3631" s="13">
        <v>0.14330000000000001</v>
      </c>
      <c r="N3631" s="13">
        <v>14.330000000000002</v>
      </c>
      <c r="O3631">
        <v>740</v>
      </c>
      <c r="P3631">
        <v>744</v>
      </c>
      <c r="Q3631">
        <f t="shared" si="338"/>
        <v>742</v>
      </c>
      <c r="R3631" s="8" t="str">
        <f t="shared" si="339"/>
        <v>GOOD</v>
      </c>
      <c r="S3631">
        <f t="shared" si="336"/>
        <v>2</v>
      </c>
      <c r="T3631" s="8" t="str">
        <f t="shared" si="340"/>
        <v>MEDIUM</v>
      </c>
      <c r="U3631" s="8" t="str">
        <f t="shared" si="341"/>
        <v>Moderate DTI/Income/FICO</v>
      </c>
    </row>
    <row r="3632" spans="1:21" x14ac:dyDescent="0.3">
      <c r="A3632">
        <v>63430320</v>
      </c>
      <c r="B3632" s="6">
        <v>13500</v>
      </c>
      <c r="C3632" t="s">
        <v>14</v>
      </c>
      <c r="D3632" s="4">
        <v>0.23989999999999997</v>
      </c>
      <c r="E3632" t="s">
        <v>41</v>
      </c>
      <c r="F3632" t="s">
        <v>42</v>
      </c>
      <c r="G3632" t="s">
        <v>33</v>
      </c>
      <c r="H3632" t="s">
        <v>37</v>
      </c>
      <c r="I3632" s="6">
        <v>45000</v>
      </c>
      <c r="J3632" s="8" t="str">
        <f t="shared" si="337"/>
        <v>MEDIUM</v>
      </c>
      <c r="K3632" t="s">
        <v>48</v>
      </c>
      <c r="L3632" t="s">
        <v>67</v>
      </c>
      <c r="M3632" s="13">
        <v>0.3054</v>
      </c>
      <c r="N3632" s="13">
        <v>30.54</v>
      </c>
      <c r="O3632">
        <v>685</v>
      </c>
      <c r="P3632">
        <v>689</v>
      </c>
      <c r="Q3632">
        <f t="shared" si="338"/>
        <v>687</v>
      </c>
      <c r="R3632" s="8" t="str">
        <f t="shared" si="339"/>
        <v>FAIR</v>
      </c>
      <c r="S3632">
        <f t="shared" si="336"/>
        <v>1</v>
      </c>
      <c r="T3632" s="8" t="str">
        <f t="shared" si="340"/>
        <v>HIGH</v>
      </c>
      <c r="U3632" s="8" t="str">
        <f t="shared" si="341"/>
        <v>High DTI / Low Income / Low FICO</v>
      </c>
    </row>
    <row r="3633" spans="1:21" x14ac:dyDescent="0.3">
      <c r="A3633">
        <v>67175310</v>
      </c>
      <c r="B3633" s="6">
        <v>26000</v>
      </c>
      <c r="C3633" t="s">
        <v>14</v>
      </c>
      <c r="D3633" s="4">
        <v>8.3800000000000013E-2</v>
      </c>
      <c r="E3633" t="s">
        <v>34</v>
      </c>
      <c r="F3633" t="s">
        <v>35</v>
      </c>
      <c r="G3633" t="s">
        <v>33</v>
      </c>
      <c r="H3633" t="s">
        <v>24</v>
      </c>
      <c r="I3633" s="6">
        <v>103000</v>
      </c>
      <c r="J3633" s="8" t="str">
        <f t="shared" si="337"/>
        <v>HIGH</v>
      </c>
      <c r="K3633" t="s">
        <v>19</v>
      </c>
      <c r="L3633" t="s">
        <v>20</v>
      </c>
      <c r="M3633" s="13">
        <v>0.19510000000000002</v>
      </c>
      <c r="N3633" s="13">
        <v>19.510000000000002</v>
      </c>
      <c r="O3633">
        <v>680</v>
      </c>
      <c r="P3633">
        <v>684</v>
      </c>
      <c r="Q3633">
        <f t="shared" si="338"/>
        <v>682</v>
      </c>
      <c r="R3633" s="8" t="str">
        <f t="shared" si="339"/>
        <v>FAIR</v>
      </c>
      <c r="S3633">
        <f t="shared" si="336"/>
        <v>2</v>
      </c>
      <c r="T3633" s="8" t="str">
        <f t="shared" si="340"/>
        <v>MEDIUM</v>
      </c>
      <c r="U3633" s="8" t="str">
        <f t="shared" si="341"/>
        <v>Moderate DTI/Income/FICO</v>
      </c>
    </row>
    <row r="3634" spans="1:21" x14ac:dyDescent="0.3">
      <c r="A3634">
        <v>65284039</v>
      </c>
      <c r="B3634" s="6">
        <v>9000</v>
      </c>
      <c r="C3634" t="s">
        <v>26</v>
      </c>
      <c r="D3634" s="4">
        <v>0.12050000000000001</v>
      </c>
      <c r="E3634" t="s">
        <v>21</v>
      </c>
      <c r="F3634" t="s">
        <v>40</v>
      </c>
      <c r="G3634" t="s">
        <v>33</v>
      </c>
      <c r="H3634" t="s">
        <v>24</v>
      </c>
      <c r="I3634" s="6">
        <v>150000</v>
      </c>
      <c r="J3634" s="8" t="str">
        <f t="shared" si="337"/>
        <v>HIGH</v>
      </c>
      <c r="K3634" t="s">
        <v>29</v>
      </c>
      <c r="L3634" t="s">
        <v>66</v>
      </c>
      <c r="M3634" s="13">
        <v>2.8199999999999999E-2</v>
      </c>
      <c r="N3634" s="13">
        <v>2.82</v>
      </c>
      <c r="O3634">
        <v>670</v>
      </c>
      <c r="P3634">
        <v>674</v>
      </c>
      <c r="Q3634">
        <f t="shared" si="338"/>
        <v>672</v>
      </c>
      <c r="R3634" s="8" t="str">
        <f t="shared" si="339"/>
        <v>FAIR</v>
      </c>
      <c r="S3634">
        <f t="shared" si="336"/>
        <v>2</v>
      </c>
      <c r="T3634" s="8" t="str">
        <f t="shared" si="340"/>
        <v>MEDIUM</v>
      </c>
      <c r="U3634" s="8" t="str">
        <f t="shared" si="341"/>
        <v>Moderate DTI/Income/FICO</v>
      </c>
    </row>
    <row r="3635" spans="1:21" x14ac:dyDescent="0.3">
      <c r="A3635">
        <v>65746911</v>
      </c>
      <c r="B3635" s="6">
        <v>20000</v>
      </c>
      <c r="C3635" t="s">
        <v>14</v>
      </c>
      <c r="D3635" s="4">
        <v>0.18989999999999999</v>
      </c>
      <c r="E3635" t="s">
        <v>43</v>
      </c>
      <c r="F3635" t="s">
        <v>76</v>
      </c>
      <c r="G3635" t="s">
        <v>23</v>
      </c>
      <c r="H3635" t="s">
        <v>24</v>
      </c>
      <c r="I3635" s="6">
        <v>46000</v>
      </c>
      <c r="J3635" s="8" t="str">
        <f t="shared" si="337"/>
        <v>MEDIUM</v>
      </c>
      <c r="K3635" t="s">
        <v>29</v>
      </c>
      <c r="L3635" t="s">
        <v>20</v>
      </c>
      <c r="M3635" s="13">
        <v>0.16329999999999997</v>
      </c>
      <c r="N3635" s="13">
        <v>16.329999999999998</v>
      </c>
      <c r="O3635">
        <v>665</v>
      </c>
      <c r="P3635">
        <v>669</v>
      </c>
      <c r="Q3635">
        <f t="shared" si="338"/>
        <v>667</v>
      </c>
      <c r="R3635" s="8" t="str">
        <f t="shared" si="339"/>
        <v>FAIR</v>
      </c>
      <c r="S3635">
        <f t="shared" si="336"/>
        <v>2</v>
      </c>
      <c r="T3635" s="8" t="str">
        <f t="shared" si="340"/>
        <v>MEDIUM</v>
      </c>
      <c r="U3635" s="8" t="str">
        <f t="shared" si="341"/>
        <v>Moderate DTI/Income/FICO</v>
      </c>
    </row>
    <row r="3636" spans="1:21" x14ac:dyDescent="0.3">
      <c r="A3636">
        <v>68162239</v>
      </c>
      <c r="B3636" s="6">
        <v>21000</v>
      </c>
      <c r="C3636" t="s">
        <v>26</v>
      </c>
      <c r="D3636" s="4">
        <v>9.1700000000000004E-2</v>
      </c>
      <c r="E3636" t="s">
        <v>34</v>
      </c>
      <c r="F3636" t="s">
        <v>68</v>
      </c>
      <c r="G3636" t="s">
        <v>17</v>
      </c>
      <c r="H3636" t="s">
        <v>24</v>
      </c>
      <c r="I3636" s="6">
        <v>95000</v>
      </c>
      <c r="J3636" s="8" t="str">
        <f t="shared" si="337"/>
        <v>HIGH</v>
      </c>
      <c r="K3636" t="s">
        <v>29</v>
      </c>
      <c r="L3636" t="s">
        <v>25</v>
      </c>
      <c r="M3636" s="13">
        <v>0.2</v>
      </c>
      <c r="N3636" s="13">
        <v>20</v>
      </c>
      <c r="O3636">
        <v>690</v>
      </c>
      <c r="P3636">
        <v>694</v>
      </c>
      <c r="Q3636">
        <f t="shared" si="338"/>
        <v>692</v>
      </c>
      <c r="R3636" s="8" t="str">
        <f t="shared" si="339"/>
        <v>FAIR</v>
      </c>
      <c r="S3636">
        <f t="shared" si="336"/>
        <v>1</v>
      </c>
      <c r="T3636" s="8" t="str">
        <f t="shared" si="340"/>
        <v>HIGH</v>
      </c>
      <c r="U3636" s="8" t="str">
        <f t="shared" si="341"/>
        <v>High DTI / Low Income / Low FICO</v>
      </c>
    </row>
    <row r="3637" spans="1:21" x14ac:dyDescent="0.3">
      <c r="A3637">
        <v>63535783</v>
      </c>
      <c r="B3637" s="6">
        <v>10000</v>
      </c>
      <c r="C3637" t="s">
        <v>26</v>
      </c>
      <c r="D3637" s="4">
        <v>0.12689999999999999</v>
      </c>
      <c r="E3637" t="s">
        <v>21</v>
      </c>
      <c r="F3637" t="s">
        <v>22</v>
      </c>
      <c r="H3637" t="s">
        <v>37</v>
      </c>
      <c r="I3637" s="6">
        <v>90000</v>
      </c>
      <c r="J3637" s="8" t="str">
        <f t="shared" si="337"/>
        <v>HIGH</v>
      </c>
      <c r="K3637" t="s">
        <v>48</v>
      </c>
      <c r="L3637" t="s">
        <v>25</v>
      </c>
      <c r="M3637" s="13">
        <v>0.2198</v>
      </c>
      <c r="N3637" s="13">
        <v>21.98</v>
      </c>
      <c r="O3637">
        <v>685</v>
      </c>
      <c r="P3637">
        <v>689</v>
      </c>
      <c r="Q3637">
        <f t="shared" si="338"/>
        <v>687</v>
      </c>
      <c r="R3637" s="8" t="str">
        <f t="shared" si="339"/>
        <v>FAIR</v>
      </c>
      <c r="S3637">
        <f t="shared" si="336"/>
        <v>1</v>
      </c>
      <c r="T3637" s="8" t="str">
        <f t="shared" si="340"/>
        <v>HIGH</v>
      </c>
      <c r="U3637" s="8" t="str">
        <f t="shared" si="341"/>
        <v>High DTI / Low Income / Low FICO</v>
      </c>
    </row>
    <row r="3638" spans="1:21" x14ac:dyDescent="0.3">
      <c r="A3638">
        <v>67346513</v>
      </c>
      <c r="B3638" s="6">
        <v>30000</v>
      </c>
      <c r="C3638" t="s">
        <v>14</v>
      </c>
      <c r="D3638" s="4">
        <v>0.11990000000000001</v>
      </c>
      <c r="E3638" t="s">
        <v>21</v>
      </c>
      <c r="F3638" t="s">
        <v>40</v>
      </c>
      <c r="G3638" t="s">
        <v>17</v>
      </c>
      <c r="H3638" t="s">
        <v>24</v>
      </c>
      <c r="I3638" s="6">
        <v>77000</v>
      </c>
      <c r="J3638" s="8" t="str">
        <f t="shared" si="337"/>
        <v>HIGH</v>
      </c>
      <c r="K3638" t="s">
        <v>29</v>
      </c>
      <c r="L3638" t="s">
        <v>20</v>
      </c>
      <c r="M3638" s="13">
        <v>0.1429</v>
      </c>
      <c r="N3638" s="13">
        <v>14.29</v>
      </c>
      <c r="O3638">
        <v>750</v>
      </c>
      <c r="P3638">
        <v>754</v>
      </c>
      <c r="Q3638">
        <f t="shared" si="338"/>
        <v>752</v>
      </c>
      <c r="R3638" s="8" t="str">
        <f t="shared" si="339"/>
        <v>GOOD</v>
      </c>
      <c r="S3638">
        <f t="shared" si="336"/>
        <v>2</v>
      </c>
      <c r="T3638" s="8" t="str">
        <f t="shared" si="340"/>
        <v>MEDIUM</v>
      </c>
      <c r="U3638" s="8" t="str">
        <f t="shared" si="341"/>
        <v>Moderate DTI/Income/FICO</v>
      </c>
    </row>
    <row r="3639" spans="1:21" x14ac:dyDescent="0.3">
      <c r="A3639">
        <v>67555823</v>
      </c>
      <c r="B3639" s="6">
        <v>14500</v>
      </c>
      <c r="C3639" t="s">
        <v>26</v>
      </c>
      <c r="D3639" s="4">
        <v>0.10640000000000001</v>
      </c>
      <c r="E3639" t="s">
        <v>34</v>
      </c>
      <c r="F3639" t="s">
        <v>49</v>
      </c>
      <c r="G3639" t="s">
        <v>72</v>
      </c>
      <c r="H3639" t="s">
        <v>37</v>
      </c>
      <c r="I3639" s="6">
        <v>75000</v>
      </c>
      <c r="J3639" s="8" t="str">
        <f t="shared" si="337"/>
        <v>HIGH</v>
      </c>
      <c r="K3639" t="s">
        <v>29</v>
      </c>
      <c r="L3639" t="s">
        <v>25</v>
      </c>
      <c r="M3639" s="13">
        <v>0.188</v>
      </c>
      <c r="N3639" s="13">
        <v>18.8</v>
      </c>
      <c r="O3639">
        <v>700</v>
      </c>
      <c r="P3639">
        <v>704</v>
      </c>
      <c r="Q3639">
        <f t="shared" si="338"/>
        <v>702</v>
      </c>
      <c r="R3639" s="8" t="str">
        <f t="shared" si="339"/>
        <v>GOOD</v>
      </c>
      <c r="S3639">
        <f t="shared" si="336"/>
        <v>2</v>
      </c>
      <c r="T3639" s="8" t="str">
        <f t="shared" si="340"/>
        <v>MEDIUM</v>
      </c>
      <c r="U3639" s="8" t="str">
        <f t="shared" si="341"/>
        <v>Moderate DTI/Income/FICO</v>
      </c>
    </row>
    <row r="3640" spans="1:21" x14ac:dyDescent="0.3">
      <c r="A3640">
        <v>65733830</v>
      </c>
      <c r="B3640" s="6">
        <v>24000</v>
      </c>
      <c r="C3640" t="s">
        <v>14</v>
      </c>
      <c r="D3640" s="4">
        <v>0.15410000000000001</v>
      </c>
      <c r="E3640" t="s">
        <v>15</v>
      </c>
      <c r="F3640" t="s">
        <v>27</v>
      </c>
      <c r="G3640" t="s">
        <v>72</v>
      </c>
      <c r="H3640" t="s">
        <v>24</v>
      </c>
      <c r="I3640" s="6">
        <v>85000</v>
      </c>
      <c r="J3640" s="8" t="str">
        <f t="shared" si="337"/>
        <v>HIGH</v>
      </c>
      <c r="K3640" t="s">
        <v>19</v>
      </c>
      <c r="L3640" t="s">
        <v>31</v>
      </c>
      <c r="M3640" s="13">
        <v>0.1825</v>
      </c>
      <c r="N3640" s="13">
        <v>18.25</v>
      </c>
      <c r="O3640">
        <v>700</v>
      </c>
      <c r="P3640">
        <v>704</v>
      </c>
      <c r="Q3640">
        <f t="shared" si="338"/>
        <v>702</v>
      </c>
      <c r="R3640" s="8" t="str">
        <f t="shared" si="339"/>
        <v>GOOD</v>
      </c>
      <c r="S3640">
        <f t="shared" si="336"/>
        <v>2</v>
      </c>
      <c r="T3640" s="8" t="str">
        <f t="shared" si="340"/>
        <v>MEDIUM</v>
      </c>
      <c r="U3640" s="8" t="str">
        <f t="shared" si="341"/>
        <v>Moderate DTI/Income/FICO</v>
      </c>
    </row>
    <row r="3641" spans="1:21" x14ac:dyDescent="0.3">
      <c r="A3641">
        <v>67005249</v>
      </c>
      <c r="B3641" s="6">
        <v>25000</v>
      </c>
      <c r="C3641" t="s">
        <v>14</v>
      </c>
      <c r="D3641" s="4">
        <v>0.20989999999999998</v>
      </c>
      <c r="E3641" t="s">
        <v>43</v>
      </c>
      <c r="F3641" t="s">
        <v>73</v>
      </c>
      <c r="G3641" t="s">
        <v>33</v>
      </c>
      <c r="H3641" t="s">
        <v>24</v>
      </c>
      <c r="I3641" s="6">
        <v>108000</v>
      </c>
      <c r="J3641" s="8" t="str">
        <f t="shared" si="337"/>
        <v>HIGH</v>
      </c>
      <c r="K3641" t="s">
        <v>29</v>
      </c>
      <c r="L3641" t="s">
        <v>31</v>
      </c>
      <c r="M3641" s="13">
        <v>0.15240000000000001</v>
      </c>
      <c r="N3641" s="13">
        <v>15.24</v>
      </c>
      <c r="O3641">
        <v>675</v>
      </c>
      <c r="P3641">
        <v>679</v>
      </c>
      <c r="Q3641">
        <f t="shared" si="338"/>
        <v>677</v>
      </c>
      <c r="R3641" s="8" t="str">
        <f t="shared" si="339"/>
        <v>FAIR</v>
      </c>
      <c r="S3641">
        <f t="shared" si="336"/>
        <v>2</v>
      </c>
      <c r="T3641" s="8" t="str">
        <f t="shared" si="340"/>
        <v>MEDIUM</v>
      </c>
      <c r="U3641" s="8" t="str">
        <f t="shared" si="341"/>
        <v>Moderate DTI/Income/FICO</v>
      </c>
    </row>
    <row r="3642" spans="1:21" x14ac:dyDescent="0.3">
      <c r="A3642">
        <v>62205327</v>
      </c>
      <c r="B3642" s="6">
        <v>17000</v>
      </c>
      <c r="C3642" t="s">
        <v>26</v>
      </c>
      <c r="D3642" s="4">
        <v>0.12590000000000001</v>
      </c>
      <c r="E3642" t="s">
        <v>21</v>
      </c>
      <c r="F3642" t="s">
        <v>22</v>
      </c>
      <c r="G3642" t="s">
        <v>69</v>
      </c>
      <c r="H3642" t="s">
        <v>37</v>
      </c>
      <c r="I3642" s="6">
        <v>42000</v>
      </c>
      <c r="J3642" s="8" t="str">
        <f t="shared" si="337"/>
        <v>MEDIUM</v>
      </c>
      <c r="K3642" t="s">
        <v>29</v>
      </c>
      <c r="L3642" t="s">
        <v>20</v>
      </c>
      <c r="M3642" s="13">
        <v>0.1198</v>
      </c>
      <c r="N3642" s="13">
        <v>11.98</v>
      </c>
      <c r="O3642">
        <v>710</v>
      </c>
      <c r="P3642">
        <v>714</v>
      </c>
      <c r="Q3642">
        <f t="shared" si="338"/>
        <v>712</v>
      </c>
      <c r="R3642" s="8" t="str">
        <f t="shared" si="339"/>
        <v>GOOD</v>
      </c>
      <c r="S3642">
        <f t="shared" si="336"/>
        <v>2</v>
      </c>
      <c r="T3642" s="8" t="str">
        <f t="shared" si="340"/>
        <v>MEDIUM</v>
      </c>
      <c r="U3642" s="8" t="str">
        <f t="shared" si="341"/>
        <v>Moderate DTI/Income/FICO</v>
      </c>
    </row>
    <row r="3643" spans="1:21" x14ac:dyDescent="0.3">
      <c r="A3643">
        <v>63506683</v>
      </c>
      <c r="B3643" s="6">
        <v>8000</v>
      </c>
      <c r="C3643" t="s">
        <v>26</v>
      </c>
      <c r="D3643" s="4">
        <v>7.8899999999999998E-2</v>
      </c>
      <c r="E3643" t="s">
        <v>45</v>
      </c>
      <c r="F3643" t="s">
        <v>64</v>
      </c>
      <c r="G3643" t="s">
        <v>33</v>
      </c>
      <c r="H3643" t="s">
        <v>24</v>
      </c>
      <c r="I3643" s="6">
        <v>40000</v>
      </c>
      <c r="J3643" s="8" t="str">
        <f t="shared" si="337"/>
        <v>LOW</v>
      </c>
      <c r="K3643" t="s">
        <v>29</v>
      </c>
      <c r="L3643" t="s">
        <v>25</v>
      </c>
      <c r="M3643" s="13">
        <v>0.16920000000000002</v>
      </c>
      <c r="N3643" s="13">
        <v>16.920000000000002</v>
      </c>
      <c r="O3643">
        <v>715</v>
      </c>
      <c r="P3643">
        <v>719</v>
      </c>
      <c r="Q3643">
        <f t="shared" si="338"/>
        <v>717</v>
      </c>
      <c r="R3643" s="8" t="str">
        <f t="shared" si="339"/>
        <v>GOOD</v>
      </c>
      <c r="S3643">
        <f t="shared" si="336"/>
        <v>1</v>
      </c>
      <c r="T3643" s="8" t="str">
        <f t="shared" si="340"/>
        <v>HIGH</v>
      </c>
      <c r="U3643" s="8" t="str">
        <f t="shared" si="341"/>
        <v>High DTI / Low Income / Low FICO</v>
      </c>
    </row>
    <row r="3644" spans="1:21" x14ac:dyDescent="0.3">
      <c r="A3644">
        <v>68374511</v>
      </c>
      <c r="B3644" s="6">
        <v>11200</v>
      </c>
      <c r="C3644" t="s">
        <v>14</v>
      </c>
      <c r="D3644" s="4">
        <v>0.21479999999999999</v>
      </c>
      <c r="E3644" t="s">
        <v>43</v>
      </c>
      <c r="F3644" t="s">
        <v>73</v>
      </c>
      <c r="G3644" t="s">
        <v>23</v>
      </c>
      <c r="H3644" t="s">
        <v>37</v>
      </c>
      <c r="I3644" s="6">
        <v>38500</v>
      </c>
      <c r="J3644" s="8" t="str">
        <f t="shared" si="337"/>
        <v>LOW</v>
      </c>
      <c r="K3644" t="s">
        <v>48</v>
      </c>
      <c r="L3644" t="s">
        <v>55</v>
      </c>
      <c r="M3644" s="13">
        <v>0.22760000000000002</v>
      </c>
      <c r="N3644" s="13">
        <v>22.76</v>
      </c>
      <c r="O3644">
        <v>670</v>
      </c>
      <c r="P3644">
        <v>674</v>
      </c>
      <c r="Q3644">
        <f t="shared" si="338"/>
        <v>672</v>
      </c>
      <c r="R3644" s="8" t="str">
        <f t="shared" si="339"/>
        <v>FAIR</v>
      </c>
      <c r="S3644">
        <f t="shared" si="336"/>
        <v>1</v>
      </c>
      <c r="T3644" s="8" t="str">
        <f t="shared" si="340"/>
        <v>HIGH</v>
      </c>
      <c r="U3644" s="8" t="str">
        <f t="shared" si="341"/>
        <v>High DTI / Low Income / Low FICO</v>
      </c>
    </row>
    <row r="3645" spans="1:21" x14ac:dyDescent="0.3">
      <c r="A3645">
        <v>63907244</v>
      </c>
      <c r="B3645" s="6">
        <v>9600</v>
      </c>
      <c r="C3645" t="s">
        <v>26</v>
      </c>
      <c r="D3645" s="4">
        <v>8.1799999999999998E-2</v>
      </c>
      <c r="E3645" t="s">
        <v>34</v>
      </c>
      <c r="F3645" t="s">
        <v>35</v>
      </c>
      <c r="G3645" t="s">
        <v>33</v>
      </c>
      <c r="H3645" t="s">
        <v>37</v>
      </c>
      <c r="I3645" s="6">
        <v>24000</v>
      </c>
      <c r="J3645" s="8" t="str">
        <f t="shared" si="337"/>
        <v>LOW</v>
      </c>
      <c r="K3645" t="s">
        <v>48</v>
      </c>
      <c r="L3645" t="s">
        <v>25</v>
      </c>
      <c r="M3645" s="13">
        <v>0.16739999999999999</v>
      </c>
      <c r="N3645" s="13">
        <v>16.739999999999998</v>
      </c>
      <c r="O3645">
        <v>670</v>
      </c>
      <c r="P3645">
        <v>674</v>
      </c>
      <c r="Q3645">
        <f t="shared" si="338"/>
        <v>672</v>
      </c>
      <c r="R3645" s="8" t="str">
        <f t="shared" si="339"/>
        <v>FAIR</v>
      </c>
      <c r="S3645">
        <f t="shared" si="336"/>
        <v>1</v>
      </c>
      <c r="T3645" s="8" t="str">
        <f t="shared" si="340"/>
        <v>HIGH</v>
      </c>
      <c r="U3645" s="8" t="str">
        <f t="shared" si="341"/>
        <v>High DTI / Low Income / Low FICO</v>
      </c>
    </row>
    <row r="3646" spans="1:21" x14ac:dyDescent="0.3">
      <c r="A3646">
        <v>65601459</v>
      </c>
      <c r="B3646" s="6">
        <v>11525</v>
      </c>
      <c r="C3646" t="s">
        <v>26</v>
      </c>
      <c r="D3646" s="4">
        <v>0.20989999999999998</v>
      </c>
      <c r="E3646" t="s">
        <v>43</v>
      </c>
      <c r="F3646" t="s">
        <v>73</v>
      </c>
      <c r="G3646" t="s">
        <v>23</v>
      </c>
      <c r="H3646" t="s">
        <v>18</v>
      </c>
      <c r="I3646" s="6">
        <v>40000</v>
      </c>
      <c r="J3646" s="8" t="str">
        <f t="shared" si="337"/>
        <v>LOW</v>
      </c>
      <c r="K3646" t="s">
        <v>29</v>
      </c>
      <c r="L3646" t="s">
        <v>20</v>
      </c>
      <c r="M3646" s="13">
        <v>0.12890000000000001</v>
      </c>
      <c r="N3646" s="13">
        <v>12.89</v>
      </c>
      <c r="O3646">
        <v>675</v>
      </c>
      <c r="P3646">
        <v>679</v>
      </c>
      <c r="Q3646">
        <f t="shared" si="338"/>
        <v>677</v>
      </c>
      <c r="R3646" s="8" t="str">
        <f t="shared" si="339"/>
        <v>FAIR</v>
      </c>
      <c r="S3646">
        <f t="shared" si="336"/>
        <v>1</v>
      </c>
      <c r="T3646" s="8" t="str">
        <f t="shared" si="340"/>
        <v>HIGH</v>
      </c>
      <c r="U3646" s="8" t="str">
        <f t="shared" si="341"/>
        <v>High DTI / Low Income / Low FICO</v>
      </c>
    </row>
    <row r="3647" spans="1:21" x14ac:dyDescent="0.3">
      <c r="A3647">
        <v>68533970</v>
      </c>
      <c r="B3647" s="6">
        <v>15000</v>
      </c>
      <c r="C3647" t="s">
        <v>14</v>
      </c>
      <c r="D3647" s="4">
        <v>0.13439999999999999</v>
      </c>
      <c r="E3647" t="s">
        <v>21</v>
      </c>
      <c r="F3647" t="s">
        <v>32</v>
      </c>
      <c r="G3647" t="s">
        <v>36</v>
      </c>
      <c r="H3647" t="s">
        <v>37</v>
      </c>
      <c r="I3647" s="6">
        <v>60000</v>
      </c>
      <c r="J3647" s="8" t="str">
        <f t="shared" si="337"/>
        <v>MEDIUM</v>
      </c>
      <c r="K3647" t="s">
        <v>29</v>
      </c>
      <c r="L3647" t="s">
        <v>20</v>
      </c>
      <c r="M3647" s="13">
        <v>0.18440000000000001</v>
      </c>
      <c r="N3647" s="13">
        <v>18.440000000000001</v>
      </c>
      <c r="O3647">
        <v>710</v>
      </c>
      <c r="P3647">
        <v>714</v>
      </c>
      <c r="Q3647">
        <f t="shared" si="338"/>
        <v>712</v>
      </c>
      <c r="R3647" s="8" t="str">
        <f t="shared" si="339"/>
        <v>GOOD</v>
      </c>
      <c r="S3647">
        <f t="shared" si="336"/>
        <v>2</v>
      </c>
      <c r="T3647" s="8" t="str">
        <f t="shared" si="340"/>
        <v>MEDIUM</v>
      </c>
      <c r="U3647" s="8" t="str">
        <f t="shared" si="341"/>
        <v>Moderate DTI/Income/FICO</v>
      </c>
    </row>
    <row r="3648" spans="1:21" x14ac:dyDescent="0.3">
      <c r="A3648">
        <v>67536225</v>
      </c>
      <c r="B3648" s="6">
        <v>35000</v>
      </c>
      <c r="C3648" t="s">
        <v>14</v>
      </c>
      <c r="D3648" s="4">
        <v>0.1318</v>
      </c>
      <c r="E3648" t="s">
        <v>21</v>
      </c>
      <c r="F3648" t="s">
        <v>32</v>
      </c>
      <c r="G3648" t="s">
        <v>33</v>
      </c>
      <c r="H3648" t="s">
        <v>24</v>
      </c>
      <c r="I3648" s="6">
        <v>116000</v>
      </c>
      <c r="J3648" s="8" t="str">
        <f t="shared" si="337"/>
        <v>HIGH</v>
      </c>
      <c r="K3648" t="s">
        <v>19</v>
      </c>
      <c r="L3648" t="s">
        <v>20</v>
      </c>
      <c r="M3648" s="13">
        <v>0.33270000000000005</v>
      </c>
      <c r="N3648" s="13">
        <v>33.270000000000003</v>
      </c>
      <c r="O3648">
        <v>725</v>
      </c>
      <c r="P3648">
        <v>729</v>
      </c>
      <c r="Q3648">
        <f t="shared" si="338"/>
        <v>727</v>
      </c>
      <c r="R3648" s="8" t="str">
        <f t="shared" si="339"/>
        <v>GOOD</v>
      </c>
      <c r="S3648">
        <f t="shared" si="336"/>
        <v>1</v>
      </c>
      <c r="T3648" s="8" t="str">
        <f t="shared" si="340"/>
        <v>HIGH</v>
      </c>
      <c r="U3648" s="8" t="str">
        <f t="shared" si="341"/>
        <v>High DTI / Low Income / Low FICO</v>
      </c>
    </row>
    <row r="3649" spans="1:21" x14ac:dyDescent="0.3">
      <c r="A3649">
        <v>62439243</v>
      </c>
      <c r="B3649" s="6">
        <v>20700</v>
      </c>
      <c r="C3649" t="s">
        <v>14</v>
      </c>
      <c r="D3649" s="4">
        <v>0.14649999999999999</v>
      </c>
      <c r="E3649" t="s">
        <v>21</v>
      </c>
      <c r="F3649" t="s">
        <v>56</v>
      </c>
      <c r="G3649" t="s">
        <v>28</v>
      </c>
      <c r="H3649" t="s">
        <v>37</v>
      </c>
      <c r="I3649" s="6">
        <v>45000</v>
      </c>
      <c r="J3649" s="8" t="str">
        <f t="shared" si="337"/>
        <v>MEDIUM</v>
      </c>
      <c r="K3649" t="s">
        <v>29</v>
      </c>
      <c r="L3649" t="s">
        <v>20</v>
      </c>
      <c r="M3649" s="13">
        <v>0.2341</v>
      </c>
      <c r="N3649" s="13">
        <v>23.41</v>
      </c>
      <c r="O3649">
        <v>725</v>
      </c>
      <c r="P3649">
        <v>729</v>
      </c>
      <c r="Q3649">
        <f t="shared" si="338"/>
        <v>727</v>
      </c>
      <c r="R3649" s="8" t="str">
        <f t="shared" si="339"/>
        <v>GOOD</v>
      </c>
      <c r="S3649">
        <f t="shared" si="336"/>
        <v>1</v>
      </c>
      <c r="T3649" s="8" t="str">
        <f t="shared" si="340"/>
        <v>HIGH</v>
      </c>
      <c r="U3649" s="8" t="str">
        <f t="shared" si="341"/>
        <v>High DTI / Low Income / Low FICO</v>
      </c>
    </row>
    <row r="3650" spans="1:21" x14ac:dyDescent="0.3">
      <c r="A3650">
        <v>65966727</v>
      </c>
      <c r="B3650" s="6">
        <v>24000</v>
      </c>
      <c r="C3650" t="s">
        <v>26</v>
      </c>
      <c r="D3650" s="4">
        <v>6.2400000000000004E-2</v>
      </c>
      <c r="E3650" t="s">
        <v>45</v>
      </c>
      <c r="F3650" t="s">
        <v>62</v>
      </c>
      <c r="G3650" t="s">
        <v>33</v>
      </c>
      <c r="H3650" t="s">
        <v>24</v>
      </c>
      <c r="I3650" s="6">
        <v>251000</v>
      </c>
      <c r="J3650" s="8" t="str">
        <f t="shared" si="337"/>
        <v>HIGH</v>
      </c>
      <c r="K3650" t="s">
        <v>29</v>
      </c>
      <c r="L3650" t="s">
        <v>20</v>
      </c>
      <c r="M3650" s="13">
        <v>2.7300000000000001E-2</v>
      </c>
      <c r="N3650" s="13">
        <v>2.73</v>
      </c>
      <c r="O3650">
        <v>760</v>
      </c>
      <c r="P3650">
        <v>764</v>
      </c>
      <c r="Q3650">
        <f t="shared" si="338"/>
        <v>762</v>
      </c>
      <c r="R3650" s="8" t="str">
        <f t="shared" si="339"/>
        <v>GOOD</v>
      </c>
      <c r="S3650">
        <f t="shared" ref="S3650:S3713" si="342">IF(AND(M3650&lt;0.12, I3650&gt;60000, Q3650&gt;700), 3, IF(AND(M3650&lt;0.2, I3650&gt;40000, Q3650&gt;660), 2, 1))</f>
        <v>3</v>
      </c>
      <c r="T3650" s="8" t="str">
        <f t="shared" si="340"/>
        <v>LOW</v>
      </c>
      <c r="U3650" s="8" t="str">
        <f t="shared" si="341"/>
        <v>Strong Profile</v>
      </c>
    </row>
    <row r="3651" spans="1:21" x14ac:dyDescent="0.3">
      <c r="A3651">
        <v>63216502</v>
      </c>
      <c r="B3651" s="6">
        <v>5000</v>
      </c>
      <c r="C3651" t="s">
        <v>26</v>
      </c>
      <c r="D3651" s="4">
        <v>0.1099</v>
      </c>
      <c r="E3651" t="s">
        <v>34</v>
      </c>
      <c r="F3651" t="s">
        <v>49</v>
      </c>
      <c r="G3651" t="s">
        <v>17</v>
      </c>
      <c r="H3651" t="s">
        <v>24</v>
      </c>
      <c r="I3651" s="6">
        <v>30000</v>
      </c>
      <c r="J3651" s="8" t="str">
        <f t="shared" ref="J3651:J3714" si="343">IF(I3651&gt;60000,"HIGH",IF(I3651&gt;40000,"MEDIUM","LOW"))</f>
        <v>LOW</v>
      </c>
      <c r="K3651" t="s">
        <v>48</v>
      </c>
      <c r="L3651" t="s">
        <v>25</v>
      </c>
      <c r="M3651" s="13">
        <v>0.17879999999999999</v>
      </c>
      <c r="N3651" s="13">
        <v>17.88</v>
      </c>
      <c r="O3651">
        <v>700</v>
      </c>
      <c r="P3651">
        <v>704</v>
      </c>
      <c r="Q3651">
        <f t="shared" ref="Q3651:Q3714" si="344">AVERAGE(O3651,P3651)</f>
        <v>702</v>
      </c>
      <c r="R3651" s="8" t="str">
        <f t="shared" ref="R3651:R3714" si="345">IF(Q3651&gt;700,"GOOD",IF(Q3651&gt;660,"FAIR","POOR"))</f>
        <v>GOOD</v>
      </c>
      <c r="S3651">
        <f t="shared" si="342"/>
        <v>1</v>
      </c>
      <c r="T3651" s="8" t="str">
        <f t="shared" ref="T3651:T3714" si="346">IF(S3651=3, "LOW", IF(S3651=2, "MEDIUM", "HIGH"))</f>
        <v>HIGH</v>
      </c>
      <c r="U3651" s="8" t="str">
        <f t="shared" ref="U3651:U3714" si="347">IF(S3651=1, "High DTI / Low Income / Low FICO", IF(S3651=2, "Moderate DTI/Income/FICO", "Strong Profile"))</f>
        <v>High DTI / Low Income / Low FICO</v>
      </c>
    </row>
    <row r="3652" spans="1:21" x14ac:dyDescent="0.3">
      <c r="A3652">
        <v>63499316</v>
      </c>
      <c r="B3652" s="6">
        <v>8750</v>
      </c>
      <c r="C3652" t="s">
        <v>26</v>
      </c>
      <c r="D3652" s="4">
        <v>0.12689999999999999</v>
      </c>
      <c r="E3652" t="s">
        <v>21</v>
      </c>
      <c r="F3652" t="s">
        <v>22</v>
      </c>
      <c r="G3652" t="s">
        <v>33</v>
      </c>
      <c r="H3652" t="s">
        <v>24</v>
      </c>
      <c r="I3652" s="6">
        <v>45000</v>
      </c>
      <c r="J3652" s="8" t="str">
        <f t="shared" si="343"/>
        <v>MEDIUM</v>
      </c>
      <c r="K3652" t="s">
        <v>29</v>
      </c>
      <c r="L3652" t="s">
        <v>20</v>
      </c>
      <c r="M3652" s="13">
        <v>0.15010000000000001</v>
      </c>
      <c r="N3652" s="13">
        <v>15.010000000000002</v>
      </c>
      <c r="O3652">
        <v>735</v>
      </c>
      <c r="P3652">
        <v>739</v>
      </c>
      <c r="Q3652">
        <f t="shared" si="344"/>
        <v>737</v>
      </c>
      <c r="R3652" s="8" t="str">
        <f t="shared" si="345"/>
        <v>GOOD</v>
      </c>
      <c r="S3652">
        <f t="shared" si="342"/>
        <v>2</v>
      </c>
      <c r="T3652" s="8" t="str">
        <f t="shared" si="346"/>
        <v>MEDIUM</v>
      </c>
      <c r="U3652" s="8" t="str">
        <f t="shared" si="347"/>
        <v>Moderate DTI/Income/FICO</v>
      </c>
    </row>
    <row r="3653" spans="1:21" x14ac:dyDescent="0.3">
      <c r="A3653">
        <v>64068325</v>
      </c>
      <c r="B3653" s="6">
        <v>19200</v>
      </c>
      <c r="C3653" t="s">
        <v>14</v>
      </c>
      <c r="D3653" s="4">
        <v>0.14330000000000001</v>
      </c>
      <c r="E3653" t="s">
        <v>21</v>
      </c>
      <c r="F3653" t="s">
        <v>56</v>
      </c>
      <c r="G3653" t="s">
        <v>39</v>
      </c>
      <c r="H3653" t="s">
        <v>24</v>
      </c>
      <c r="I3653" s="6">
        <v>95000</v>
      </c>
      <c r="J3653" s="8" t="str">
        <f t="shared" si="343"/>
        <v>HIGH</v>
      </c>
      <c r="K3653" t="s">
        <v>48</v>
      </c>
      <c r="L3653" t="s">
        <v>20</v>
      </c>
      <c r="M3653" s="13">
        <v>0.12890000000000001</v>
      </c>
      <c r="N3653" s="13">
        <v>12.89</v>
      </c>
      <c r="O3653">
        <v>690</v>
      </c>
      <c r="P3653">
        <v>694</v>
      </c>
      <c r="Q3653">
        <f t="shared" si="344"/>
        <v>692</v>
      </c>
      <c r="R3653" s="8" t="str">
        <f t="shared" si="345"/>
        <v>FAIR</v>
      </c>
      <c r="S3653">
        <f t="shared" si="342"/>
        <v>2</v>
      </c>
      <c r="T3653" s="8" t="str">
        <f t="shared" si="346"/>
        <v>MEDIUM</v>
      </c>
      <c r="U3653" s="8" t="str">
        <f t="shared" si="347"/>
        <v>Moderate DTI/Income/FICO</v>
      </c>
    </row>
    <row r="3654" spans="1:21" x14ac:dyDescent="0.3">
      <c r="A3654">
        <v>60964708</v>
      </c>
      <c r="B3654" s="6">
        <v>15600</v>
      </c>
      <c r="C3654" t="s">
        <v>26</v>
      </c>
      <c r="D3654" s="4">
        <v>9.9900000000000003E-2</v>
      </c>
      <c r="E3654" t="s">
        <v>34</v>
      </c>
      <c r="F3654" t="s">
        <v>58</v>
      </c>
      <c r="G3654" t="s">
        <v>69</v>
      </c>
      <c r="H3654" t="s">
        <v>24</v>
      </c>
      <c r="I3654" s="6">
        <v>80000</v>
      </c>
      <c r="J3654" s="8" t="str">
        <f t="shared" si="343"/>
        <v>HIGH</v>
      </c>
      <c r="K3654" t="s">
        <v>48</v>
      </c>
      <c r="L3654" t="s">
        <v>25</v>
      </c>
      <c r="M3654" s="13">
        <v>0.15</v>
      </c>
      <c r="N3654" s="13">
        <v>15</v>
      </c>
      <c r="O3654">
        <v>665</v>
      </c>
      <c r="P3654">
        <v>669</v>
      </c>
      <c r="Q3654">
        <f t="shared" si="344"/>
        <v>667</v>
      </c>
      <c r="R3654" s="8" t="str">
        <f t="shared" si="345"/>
        <v>FAIR</v>
      </c>
      <c r="S3654">
        <f t="shared" si="342"/>
        <v>2</v>
      </c>
      <c r="T3654" s="8" t="str">
        <f t="shared" si="346"/>
        <v>MEDIUM</v>
      </c>
      <c r="U3654" s="8" t="str">
        <f t="shared" si="347"/>
        <v>Moderate DTI/Income/FICO</v>
      </c>
    </row>
    <row r="3655" spans="1:21" x14ac:dyDescent="0.3">
      <c r="A3655">
        <v>64059705</v>
      </c>
      <c r="B3655" s="6">
        <v>18000</v>
      </c>
      <c r="C3655" t="s">
        <v>26</v>
      </c>
      <c r="D3655" s="4">
        <v>0.12050000000000001</v>
      </c>
      <c r="E3655" t="s">
        <v>21</v>
      </c>
      <c r="F3655" t="s">
        <v>40</v>
      </c>
      <c r="G3655" t="s">
        <v>33</v>
      </c>
      <c r="H3655" t="s">
        <v>24</v>
      </c>
      <c r="I3655" s="6">
        <v>55000</v>
      </c>
      <c r="J3655" s="8" t="str">
        <f t="shared" si="343"/>
        <v>MEDIUM</v>
      </c>
      <c r="K3655" t="s">
        <v>48</v>
      </c>
      <c r="L3655" t="s">
        <v>20</v>
      </c>
      <c r="M3655" s="13">
        <v>0.22020000000000001</v>
      </c>
      <c r="N3655" s="13">
        <v>22.02</v>
      </c>
      <c r="O3655">
        <v>665</v>
      </c>
      <c r="P3655">
        <v>669</v>
      </c>
      <c r="Q3655">
        <f t="shared" si="344"/>
        <v>667</v>
      </c>
      <c r="R3655" s="8" t="str">
        <f t="shared" si="345"/>
        <v>FAIR</v>
      </c>
      <c r="S3655">
        <f t="shared" si="342"/>
        <v>1</v>
      </c>
      <c r="T3655" s="8" t="str">
        <f t="shared" si="346"/>
        <v>HIGH</v>
      </c>
      <c r="U3655" s="8" t="str">
        <f t="shared" si="347"/>
        <v>High DTI / Low Income / Low FICO</v>
      </c>
    </row>
    <row r="3656" spans="1:21" x14ac:dyDescent="0.3">
      <c r="A3656">
        <v>66405366</v>
      </c>
      <c r="B3656" s="6">
        <v>9525</v>
      </c>
      <c r="C3656" t="s">
        <v>26</v>
      </c>
      <c r="D3656" s="4">
        <v>0.23989999999999997</v>
      </c>
      <c r="E3656" t="s">
        <v>41</v>
      </c>
      <c r="F3656" t="s">
        <v>42</v>
      </c>
      <c r="G3656" t="s">
        <v>39</v>
      </c>
      <c r="H3656" t="s">
        <v>24</v>
      </c>
      <c r="I3656" s="6">
        <v>31800</v>
      </c>
      <c r="J3656" s="8" t="str">
        <f t="shared" si="343"/>
        <v>LOW</v>
      </c>
      <c r="K3656" t="s">
        <v>48</v>
      </c>
      <c r="L3656" t="s">
        <v>20</v>
      </c>
      <c r="M3656" s="13">
        <v>0.26919999999999999</v>
      </c>
      <c r="N3656" s="13">
        <v>26.919999999999998</v>
      </c>
      <c r="O3656">
        <v>660</v>
      </c>
      <c r="P3656">
        <v>664</v>
      </c>
      <c r="Q3656">
        <f t="shared" si="344"/>
        <v>662</v>
      </c>
      <c r="R3656" s="8" t="str">
        <f t="shared" si="345"/>
        <v>FAIR</v>
      </c>
      <c r="S3656">
        <f t="shared" si="342"/>
        <v>1</v>
      </c>
      <c r="T3656" s="8" t="str">
        <f t="shared" si="346"/>
        <v>HIGH</v>
      </c>
      <c r="U3656" s="8" t="str">
        <f t="shared" si="347"/>
        <v>High DTI / Low Income / Low FICO</v>
      </c>
    </row>
    <row r="3657" spans="1:21" x14ac:dyDescent="0.3">
      <c r="A3657">
        <v>67385605</v>
      </c>
      <c r="B3657" s="6">
        <v>30700</v>
      </c>
      <c r="C3657" t="s">
        <v>14</v>
      </c>
      <c r="D3657" s="4">
        <v>0.25989999999999996</v>
      </c>
      <c r="E3657" t="s">
        <v>41</v>
      </c>
      <c r="F3657" t="s">
        <v>78</v>
      </c>
      <c r="G3657" t="s">
        <v>28</v>
      </c>
      <c r="H3657" t="s">
        <v>37</v>
      </c>
      <c r="I3657" s="6">
        <v>80800</v>
      </c>
      <c r="J3657" s="8" t="str">
        <f t="shared" si="343"/>
        <v>HIGH</v>
      </c>
      <c r="K3657" t="s">
        <v>48</v>
      </c>
      <c r="L3657" t="s">
        <v>20</v>
      </c>
      <c r="M3657" s="13">
        <v>0.2641</v>
      </c>
      <c r="N3657" s="13">
        <v>26.41</v>
      </c>
      <c r="O3657">
        <v>675</v>
      </c>
      <c r="P3657">
        <v>679</v>
      </c>
      <c r="Q3657">
        <f t="shared" si="344"/>
        <v>677</v>
      </c>
      <c r="R3657" s="8" t="str">
        <f t="shared" si="345"/>
        <v>FAIR</v>
      </c>
      <c r="S3657">
        <f t="shared" si="342"/>
        <v>1</v>
      </c>
      <c r="T3657" s="8" t="str">
        <f t="shared" si="346"/>
        <v>HIGH</v>
      </c>
      <c r="U3657" s="8" t="str">
        <f t="shared" si="347"/>
        <v>High DTI / Low Income / Low FICO</v>
      </c>
    </row>
    <row r="3658" spans="1:21" x14ac:dyDescent="0.3">
      <c r="A3658">
        <v>66565079</v>
      </c>
      <c r="B3658" s="6">
        <v>28000</v>
      </c>
      <c r="C3658" t="s">
        <v>14</v>
      </c>
      <c r="D3658" s="4">
        <v>0.11220000000000001</v>
      </c>
      <c r="E3658" t="s">
        <v>34</v>
      </c>
      <c r="F3658" t="s">
        <v>54</v>
      </c>
      <c r="G3658" t="s">
        <v>33</v>
      </c>
      <c r="H3658" t="s">
        <v>24</v>
      </c>
      <c r="I3658" s="6">
        <v>100100</v>
      </c>
      <c r="J3658" s="8" t="str">
        <f t="shared" si="343"/>
        <v>HIGH</v>
      </c>
      <c r="K3658" t="s">
        <v>19</v>
      </c>
      <c r="L3658" t="s">
        <v>25</v>
      </c>
      <c r="M3658" s="13">
        <v>0.33110000000000001</v>
      </c>
      <c r="N3658" s="13">
        <v>33.11</v>
      </c>
      <c r="O3658">
        <v>685</v>
      </c>
      <c r="P3658">
        <v>689</v>
      </c>
      <c r="Q3658">
        <f t="shared" si="344"/>
        <v>687</v>
      </c>
      <c r="R3658" s="8" t="str">
        <f t="shared" si="345"/>
        <v>FAIR</v>
      </c>
      <c r="S3658">
        <f t="shared" si="342"/>
        <v>1</v>
      </c>
      <c r="T3658" s="8" t="str">
        <f t="shared" si="346"/>
        <v>HIGH</v>
      </c>
      <c r="U3658" s="8" t="str">
        <f t="shared" si="347"/>
        <v>High DTI / Low Income / Low FICO</v>
      </c>
    </row>
    <row r="3659" spans="1:21" x14ac:dyDescent="0.3">
      <c r="A3659">
        <v>66562171</v>
      </c>
      <c r="B3659" s="6">
        <v>24000</v>
      </c>
      <c r="C3659" t="s">
        <v>14</v>
      </c>
      <c r="D3659" s="4">
        <v>0.13669999999999999</v>
      </c>
      <c r="E3659" t="s">
        <v>21</v>
      </c>
      <c r="F3659" t="s">
        <v>30</v>
      </c>
      <c r="G3659" t="s">
        <v>33</v>
      </c>
      <c r="H3659" t="s">
        <v>24</v>
      </c>
      <c r="I3659" s="6">
        <v>98000</v>
      </c>
      <c r="J3659" s="8" t="str">
        <f t="shared" si="343"/>
        <v>HIGH</v>
      </c>
      <c r="K3659" t="s">
        <v>19</v>
      </c>
      <c r="L3659" t="s">
        <v>82</v>
      </c>
      <c r="M3659" s="13">
        <v>0.11789999999999999</v>
      </c>
      <c r="N3659" s="13">
        <v>11.79</v>
      </c>
      <c r="O3659">
        <v>680</v>
      </c>
      <c r="P3659">
        <v>684</v>
      </c>
      <c r="Q3659">
        <f t="shared" si="344"/>
        <v>682</v>
      </c>
      <c r="R3659" s="8" t="str">
        <f t="shared" si="345"/>
        <v>FAIR</v>
      </c>
      <c r="S3659">
        <f t="shared" si="342"/>
        <v>2</v>
      </c>
      <c r="T3659" s="8" t="str">
        <f t="shared" si="346"/>
        <v>MEDIUM</v>
      </c>
      <c r="U3659" s="8" t="str">
        <f t="shared" si="347"/>
        <v>Moderate DTI/Income/FICO</v>
      </c>
    </row>
    <row r="3660" spans="1:21" x14ac:dyDescent="0.3">
      <c r="A3660">
        <v>65695681</v>
      </c>
      <c r="B3660" s="6">
        <v>5000</v>
      </c>
      <c r="C3660" t="s">
        <v>26</v>
      </c>
      <c r="D3660" s="4">
        <v>0.1757</v>
      </c>
      <c r="E3660" t="s">
        <v>15</v>
      </c>
      <c r="F3660" t="s">
        <v>52</v>
      </c>
      <c r="G3660" t="s">
        <v>28</v>
      </c>
      <c r="H3660" t="s">
        <v>37</v>
      </c>
      <c r="I3660" s="6">
        <v>24000</v>
      </c>
      <c r="J3660" s="8" t="str">
        <f t="shared" si="343"/>
        <v>LOW</v>
      </c>
      <c r="K3660" t="s">
        <v>29</v>
      </c>
      <c r="L3660" t="s">
        <v>59</v>
      </c>
      <c r="M3660" s="13">
        <v>0.23449999999999999</v>
      </c>
      <c r="N3660" s="13">
        <v>23.45</v>
      </c>
      <c r="O3660">
        <v>735</v>
      </c>
      <c r="P3660">
        <v>739</v>
      </c>
      <c r="Q3660">
        <f t="shared" si="344"/>
        <v>737</v>
      </c>
      <c r="R3660" s="8" t="str">
        <f t="shared" si="345"/>
        <v>GOOD</v>
      </c>
      <c r="S3660">
        <f t="shared" si="342"/>
        <v>1</v>
      </c>
      <c r="T3660" s="8" t="str">
        <f t="shared" si="346"/>
        <v>HIGH</v>
      </c>
      <c r="U3660" s="8" t="str">
        <f t="shared" si="347"/>
        <v>High DTI / Low Income / Low FICO</v>
      </c>
    </row>
    <row r="3661" spans="1:21" x14ac:dyDescent="0.3">
      <c r="A3661">
        <v>65654552</v>
      </c>
      <c r="B3661" s="6">
        <v>21000</v>
      </c>
      <c r="C3661" t="s">
        <v>26</v>
      </c>
      <c r="D3661" s="4">
        <v>8.1799999999999998E-2</v>
      </c>
      <c r="E3661" t="s">
        <v>34</v>
      </c>
      <c r="F3661" t="s">
        <v>35</v>
      </c>
      <c r="G3661" t="s">
        <v>36</v>
      </c>
      <c r="H3661" t="s">
        <v>24</v>
      </c>
      <c r="I3661" s="6">
        <v>140000</v>
      </c>
      <c r="J3661" s="8" t="str">
        <f t="shared" si="343"/>
        <v>HIGH</v>
      </c>
      <c r="K3661" t="s">
        <v>29</v>
      </c>
      <c r="L3661" t="s">
        <v>25</v>
      </c>
      <c r="M3661" s="13">
        <v>0.25739999999999996</v>
      </c>
      <c r="N3661" s="13">
        <v>25.739999999999995</v>
      </c>
      <c r="O3661">
        <v>710</v>
      </c>
      <c r="P3661">
        <v>714</v>
      </c>
      <c r="Q3661">
        <f t="shared" si="344"/>
        <v>712</v>
      </c>
      <c r="R3661" s="8" t="str">
        <f t="shared" si="345"/>
        <v>GOOD</v>
      </c>
      <c r="S3661">
        <f t="shared" si="342"/>
        <v>1</v>
      </c>
      <c r="T3661" s="8" t="str">
        <f t="shared" si="346"/>
        <v>HIGH</v>
      </c>
      <c r="U3661" s="8" t="str">
        <f t="shared" si="347"/>
        <v>High DTI / Low Income / Low FICO</v>
      </c>
    </row>
    <row r="3662" spans="1:21" x14ac:dyDescent="0.3">
      <c r="A3662">
        <v>66443649</v>
      </c>
      <c r="B3662" s="6">
        <v>15000</v>
      </c>
      <c r="C3662" t="s">
        <v>26</v>
      </c>
      <c r="D3662" s="4">
        <v>9.1700000000000004E-2</v>
      </c>
      <c r="E3662" t="s">
        <v>34</v>
      </c>
      <c r="F3662" t="s">
        <v>68</v>
      </c>
      <c r="H3662" t="s">
        <v>18</v>
      </c>
      <c r="I3662" s="6">
        <v>45000</v>
      </c>
      <c r="J3662" s="8" t="str">
        <f t="shared" si="343"/>
        <v>MEDIUM</v>
      </c>
      <c r="K3662" t="s">
        <v>29</v>
      </c>
      <c r="L3662" t="s">
        <v>20</v>
      </c>
      <c r="M3662" s="13">
        <v>0.12990000000000002</v>
      </c>
      <c r="N3662" s="13">
        <v>12.990000000000002</v>
      </c>
      <c r="O3662">
        <v>695</v>
      </c>
      <c r="P3662">
        <v>699</v>
      </c>
      <c r="Q3662">
        <f t="shared" si="344"/>
        <v>697</v>
      </c>
      <c r="R3662" s="8" t="str">
        <f t="shared" si="345"/>
        <v>FAIR</v>
      </c>
      <c r="S3662">
        <f t="shared" si="342"/>
        <v>2</v>
      </c>
      <c r="T3662" s="8" t="str">
        <f t="shared" si="346"/>
        <v>MEDIUM</v>
      </c>
      <c r="U3662" s="8" t="str">
        <f t="shared" si="347"/>
        <v>Moderate DTI/Income/FICO</v>
      </c>
    </row>
    <row r="3663" spans="1:21" x14ac:dyDescent="0.3">
      <c r="A3663">
        <v>68435586</v>
      </c>
      <c r="B3663" s="6">
        <v>21000</v>
      </c>
      <c r="C3663" t="s">
        <v>26</v>
      </c>
      <c r="D3663" s="4">
        <v>5.3200000000000004E-2</v>
      </c>
      <c r="E3663" t="s">
        <v>45</v>
      </c>
      <c r="F3663" t="s">
        <v>57</v>
      </c>
      <c r="G3663" t="s">
        <v>28</v>
      </c>
      <c r="H3663" t="s">
        <v>24</v>
      </c>
      <c r="I3663" s="6">
        <v>225000</v>
      </c>
      <c r="J3663" s="8" t="str">
        <f t="shared" si="343"/>
        <v>HIGH</v>
      </c>
      <c r="K3663" t="s">
        <v>29</v>
      </c>
      <c r="L3663" t="s">
        <v>20</v>
      </c>
      <c r="M3663" s="13">
        <v>0.14990000000000001</v>
      </c>
      <c r="N3663" s="13">
        <v>14.99</v>
      </c>
      <c r="O3663">
        <v>680</v>
      </c>
      <c r="P3663">
        <v>684</v>
      </c>
      <c r="Q3663">
        <f t="shared" si="344"/>
        <v>682</v>
      </c>
      <c r="R3663" s="8" t="str">
        <f t="shared" si="345"/>
        <v>FAIR</v>
      </c>
      <c r="S3663">
        <f t="shared" si="342"/>
        <v>2</v>
      </c>
      <c r="T3663" s="8" t="str">
        <f t="shared" si="346"/>
        <v>MEDIUM</v>
      </c>
      <c r="U3663" s="8" t="str">
        <f t="shared" si="347"/>
        <v>Moderate DTI/Income/FICO</v>
      </c>
    </row>
    <row r="3664" spans="1:21" x14ac:dyDescent="0.3">
      <c r="A3664">
        <v>68563522</v>
      </c>
      <c r="B3664" s="6">
        <v>7200</v>
      </c>
      <c r="C3664" t="s">
        <v>26</v>
      </c>
      <c r="D3664" s="4">
        <v>7.4900000000000008E-2</v>
      </c>
      <c r="E3664" t="s">
        <v>45</v>
      </c>
      <c r="F3664" t="s">
        <v>61</v>
      </c>
      <c r="G3664" t="s">
        <v>50</v>
      </c>
      <c r="H3664" t="s">
        <v>18</v>
      </c>
      <c r="I3664" s="6">
        <v>55000</v>
      </c>
      <c r="J3664" s="8" t="str">
        <f t="shared" si="343"/>
        <v>MEDIUM</v>
      </c>
      <c r="K3664" t="s">
        <v>19</v>
      </c>
      <c r="L3664" t="s">
        <v>38</v>
      </c>
      <c r="M3664" s="13">
        <v>0.35039999999999999</v>
      </c>
      <c r="N3664" s="13">
        <v>35.04</v>
      </c>
      <c r="O3664">
        <v>790</v>
      </c>
      <c r="P3664">
        <v>794</v>
      </c>
      <c r="Q3664">
        <f t="shared" si="344"/>
        <v>792</v>
      </c>
      <c r="R3664" s="8" t="str">
        <f t="shared" si="345"/>
        <v>GOOD</v>
      </c>
      <c r="S3664">
        <f t="shared" si="342"/>
        <v>1</v>
      </c>
      <c r="T3664" s="8" t="str">
        <f t="shared" si="346"/>
        <v>HIGH</v>
      </c>
      <c r="U3664" s="8" t="str">
        <f t="shared" si="347"/>
        <v>High DTI / Low Income / Low FICO</v>
      </c>
    </row>
    <row r="3665" spans="1:21" x14ac:dyDescent="0.3">
      <c r="A3665">
        <v>63438200</v>
      </c>
      <c r="B3665" s="6">
        <v>17100</v>
      </c>
      <c r="C3665" t="s">
        <v>26</v>
      </c>
      <c r="D3665" s="4">
        <v>0.1825</v>
      </c>
      <c r="E3665" t="s">
        <v>43</v>
      </c>
      <c r="F3665" t="s">
        <v>65</v>
      </c>
      <c r="G3665" t="s">
        <v>39</v>
      </c>
      <c r="H3665" t="s">
        <v>18</v>
      </c>
      <c r="I3665" s="6">
        <v>47500</v>
      </c>
      <c r="J3665" s="8" t="str">
        <f t="shared" si="343"/>
        <v>MEDIUM</v>
      </c>
      <c r="K3665" t="s">
        <v>29</v>
      </c>
      <c r="L3665" t="s">
        <v>59</v>
      </c>
      <c r="M3665" s="13">
        <v>6.7500000000000004E-2</v>
      </c>
      <c r="N3665" s="13">
        <v>6.75</v>
      </c>
      <c r="O3665">
        <v>665</v>
      </c>
      <c r="P3665">
        <v>669</v>
      </c>
      <c r="Q3665">
        <f t="shared" si="344"/>
        <v>667</v>
      </c>
      <c r="R3665" s="8" t="str">
        <f t="shared" si="345"/>
        <v>FAIR</v>
      </c>
      <c r="S3665">
        <f t="shared" si="342"/>
        <v>2</v>
      </c>
      <c r="T3665" s="8" t="str">
        <f t="shared" si="346"/>
        <v>MEDIUM</v>
      </c>
      <c r="U3665" s="8" t="str">
        <f t="shared" si="347"/>
        <v>Moderate DTI/Income/FICO</v>
      </c>
    </row>
    <row r="3666" spans="1:21" x14ac:dyDescent="0.3">
      <c r="A3666">
        <v>63347001</v>
      </c>
      <c r="B3666" s="6">
        <v>9000</v>
      </c>
      <c r="C3666" t="s">
        <v>26</v>
      </c>
      <c r="D3666" s="4">
        <v>0.1153</v>
      </c>
      <c r="E3666" t="s">
        <v>34</v>
      </c>
      <c r="F3666" t="s">
        <v>54</v>
      </c>
      <c r="G3666" t="s">
        <v>50</v>
      </c>
      <c r="H3666" t="s">
        <v>37</v>
      </c>
      <c r="I3666" s="6">
        <v>55000</v>
      </c>
      <c r="J3666" s="8" t="str">
        <f t="shared" si="343"/>
        <v>MEDIUM</v>
      </c>
      <c r="K3666" t="s">
        <v>48</v>
      </c>
      <c r="L3666" t="s">
        <v>20</v>
      </c>
      <c r="M3666" s="13">
        <v>0.2336</v>
      </c>
      <c r="N3666" s="13">
        <v>23.36</v>
      </c>
      <c r="O3666">
        <v>735</v>
      </c>
      <c r="P3666">
        <v>739</v>
      </c>
      <c r="Q3666">
        <f t="shared" si="344"/>
        <v>737</v>
      </c>
      <c r="R3666" s="8" t="str">
        <f t="shared" si="345"/>
        <v>GOOD</v>
      </c>
      <c r="S3666">
        <f t="shared" si="342"/>
        <v>1</v>
      </c>
      <c r="T3666" s="8" t="str">
        <f t="shared" si="346"/>
        <v>HIGH</v>
      </c>
      <c r="U3666" s="8" t="str">
        <f t="shared" si="347"/>
        <v>High DTI / Low Income / Low FICO</v>
      </c>
    </row>
    <row r="3667" spans="1:21" x14ac:dyDescent="0.3">
      <c r="A3667">
        <v>65945349</v>
      </c>
      <c r="B3667" s="6">
        <v>35000</v>
      </c>
      <c r="C3667" t="s">
        <v>14</v>
      </c>
      <c r="D3667" s="4">
        <v>0.18989999999999999</v>
      </c>
      <c r="E3667" t="s">
        <v>43</v>
      </c>
      <c r="F3667" t="s">
        <v>76</v>
      </c>
      <c r="H3667" t="s">
        <v>24</v>
      </c>
      <c r="I3667" s="6">
        <v>98000</v>
      </c>
      <c r="J3667" s="8" t="str">
        <f t="shared" si="343"/>
        <v>HIGH</v>
      </c>
      <c r="K3667" t="s">
        <v>29</v>
      </c>
      <c r="L3667" t="s">
        <v>20</v>
      </c>
      <c r="M3667" s="13">
        <v>0.20499999999999999</v>
      </c>
      <c r="N3667" s="13">
        <v>20.5</v>
      </c>
      <c r="O3667">
        <v>700</v>
      </c>
      <c r="P3667">
        <v>704</v>
      </c>
      <c r="Q3667">
        <f t="shared" si="344"/>
        <v>702</v>
      </c>
      <c r="R3667" s="8" t="str">
        <f t="shared" si="345"/>
        <v>GOOD</v>
      </c>
      <c r="S3667">
        <f t="shared" si="342"/>
        <v>1</v>
      </c>
      <c r="T3667" s="8" t="str">
        <f t="shared" si="346"/>
        <v>HIGH</v>
      </c>
      <c r="U3667" s="8" t="str">
        <f t="shared" si="347"/>
        <v>High DTI / Low Income / Low FICO</v>
      </c>
    </row>
    <row r="3668" spans="1:21" x14ac:dyDescent="0.3">
      <c r="A3668">
        <v>66592451</v>
      </c>
      <c r="B3668" s="6">
        <v>19000</v>
      </c>
      <c r="C3668" t="s">
        <v>14</v>
      </c>
      <c r="D3668" s="4">
        <v>7.8899999999999998E-2</v>
      </c>
      <c r="E3668" t="s">
        <v>45</v>
      </c>
      <c r="F3668" t="s">
        <v>64</v>
      </c>
      <c r="G3668" t="s">
        <v>36</v>
      </c>
      <c r="H3668" t="s">
        <v>24</v>
      </c>
      <c r="I3668" s="6">
        <v>98000</v>
      </c>
      <c r="J3668" s="8" t="str">
        <f t="shared" si="343"/>
        <v>HIGH</v>
      </c>
      <c r="K3668" t="s">
        <v>29</v>
      </c>
      <c r="L3668" t="s">
        <v>25</v>
      </c>
      <c r="M3668" s="13">
        <v>0.25409999999999999</v>
      </c>
      <c r="N3668" s="13">
        <v>25.41</v>
      </c>
      <c r="O3668">
        <v>710</v>
      </c>
      <c r="P3668">
        <v>714</v>
      </c>
      <c r="Q3668">
        <f t="shared" si="344"/>
        <v>712</v>
      </c>
      <c r="R3668" s="8" t="str">
        <f t="shared" si="345"/>
        <v>GOOD</v>
      </c>
      <c r="S3668">
        <f t="shared" si="342"/>
        <v>1</v>
      </c>
      <c r="T3668" s="8" t="str">
        <f t="shared" si="346"/>
        <v>HIGH</v>
      </c>
      <c r="U3668" s="8" t="str">
        <f t="shared" si="347"/>
        <v>High DTI / Low Income / Low FICO</v>
      </c>
    </row>
    <row r="3669" spans="1:21" x14ac:dyDescent="0.3">
      <c r="A3669">
        <v>67989448</v>
      </c>
      <c r="B3669" s="6">
        <v>12000</v>
      </c>
      <c r="C3669" t="s">
        <v>26</v>
      </c>
      <c r="D3669" s="4">
        <v>5.3200000000000004E-2</v>
      </c>
      <c r="E3669" t="s">
        <v>45</v>
      </c>
      <c r="F3669" t="s">
        <v>57</v>
      </c>
      <c r="G3669" t="s">
        <v>33</v>
      </c>
      <c r="H3669" t="s">
        <v>24</v>
      </c>
      <c r="I3669" s="6">
        <v>72000</v>
      </c>
      <c r="J3669" s="8" t="str">
        <f t="shared" si="343"/>
        <v>HIGH</v>
      </c>
      <c r="K3669" t="s">
        <v>29</v>
      </c>
      <c r="L3669" t="s">
        <v>20</v>
      </c>
      <c r="M3669" s="13">
        <v>0.1978</v>
      </c>
      <c r="N3669" s="13">
        <v>19.78</v>
      </c>
      <c r="O3669">
        <v>795</v>
      </c>
      <c r="P3669">
        <v>799</v>
      </c>
      <c r="Q3669">
        <f t="shared" si="344"/>
        <v>797</v>
      </c>
      <c r="R3669" s="8" t="str">
        <f t="shared" si="345"/>
        <v>GOOD</v>
      </c>
      <c r="S3669">
        <f t="shared" si="342"/>
        <v>2</v>
      </c>
      <c r="T3669" s="8" t="str">
        <f t="shared" si="346"/>
        <v>MEDIUM</v>
      </c>
      <c r="U3669" s="8" t="str">
        <f t="shared" si="347"/>
        <v>Moderate DTI/Income/FICO</v>
      </c>
    </row>
    <row r="3670" spans="1:21" x14ac:dyDescent="0.3">
      <c r="A3670">
        <v>66644240</v>
      </c>
      <c r="B3670" s="6">
        <v>12000</v>
      </c>
      <c r="C3670" t="s">
        <v>26</v>
      </c>
      <c r="D3670" s="4">
        <v>0.11990000000000001</v>
      </c>
      <c r="E3670" t="s">
        <v>21</v>
      </c>
      <c r="F3670" t="s">
        <v>40</v>
      </c>
      <c r="G3670" t="s">
        <v>33</v>
      </c>
      <c r="H3670" t="s">
        <v>24</v>
      </c>
      <c r="I3670" s="6">
        <v>240000</v>
      </c>
      <c r="J3670" s="8" t="str">
        <f t="shared" si="343"/>
        <v>HIGH</v>
      </c>
      <c r="K3670" t="s">
        <v>29</v>
      </c>
      <c r="L3670" t="s">
        <v>20</v>
      </c>
      <c r="M3670" s="13">
        <v>0.1104</v>
      </c>
      <c r="N3670" s="13">
        <v>11.04</v>
      </c>
      <c r="O3670">
        <v>700</v>
      </c>
      <c r="P3670">
        <v>704</v>
      </c>
      <c r="Q3670">
        <f t="shared" si="344"/>
        <v>702</v>
      </c>
      <c r="R3670" s="8" t="str">
        <f t="shared" si="345"/>
        <v>GOOD</v>
      </c>
      <c r="S3670">
        <f t="shared" si="342"/>
        <v>3</v>
      </c>
      <c r="T3670" s="8" t="str">
        <f t="shared" si="346"/>
        <v>LOW</v>
      </c>
      <c r="U3670" s="8" t="str">
        <f t="shared" si="347"/>
        <v>Strong Profile</v>
      </c>
    </row>
    <row r="3671" spans="1:21" x14ac:dyDescent="0.3">
      <c r="A3671">
        <v>63346890</v>
      </c>
      <c r="B3671" s="6">
        <v>21000</v>
      </c>
      <c r="C3671" t="s">
        <v>26</v>
      </c>
      <c r="D3671" s="4">
        <v>0.1099</v>
      </c>
      <c r="E3671" t="s">
        <v>34</v>
      </c>
      <c r="F3671" t="s">
        <v>49</v>
      </c>
      <c r="G3671" t="s">
        <v>33</v>
      </c>
      <c r="H3671" t="s">
        <v>24</v>
      </c>
      <c r="I3671" s="6">
        <v>130000</v>
      </c>
      <c r="J3671" s="8" t="str">
        <f t="shared" si="343"/>
        <v>HIGH</v>
      </c>
      <c r="K3671" t="s">
        <v>29</v>
      </c>
      <c r="L3671" t="s">
        <v>20</v>
      </c>
      <c r="M3671" s="13">
        <v>0.18820000000000001</v>
      </c>
      <c r="N3671" s="13">
        <v>18.82</v>
      </c>
      <c r="O3671">
        <v>705</v>
      </c>
      <c r="P3671">
        <v>709</v>
      </c>
      <c r="Q3671">
        <f t="shared" si="344"/>
        <v>707</v>
      </c>
      <c r="R3671" s="8" t="str">
        <f t="shared" si="345"/>
        <v>GOOD</v>
      </c>
      <c r="S3671">
        <f t="shared" si="342"/>
        <v>2</v>
      </c>
      <c r="T3671" s="8" t="str">
        <f t="shared" si="346"/>
        <v>MEDIUM</v>
      </c>
      <c r="U3671" s="8" t="str">
        <f t="shared" si="347"/>
        <v>Moderate DTI/Income/FICO</v>
      </c>
    </row>
    <row r="3672" spans="1:21" x14ac:dyDescent="0.3">
      <c r="A3672">
        <v>63898596</v>
      </c>
      <c r="B3672" s="6">
        <v>12000</v>
      </c>
      <c r="C3672" t="s">
        <v>26</v>
      </c>
      <c r="D3672" s="4">
        <v>0.12050000000000001</v>
      </c>
      <c r="E3672" t="s">
        <v>21</v>
      </c>
      <c r="F3672" t="s">
        <v>40</v>
      </c>
      <c r="G3672" t="s">
        <v>36</v>
      </c>
      <c r="H3672" t="s">
        <v>37</v>
      </c>
      <c r="I3672" s="6">
        <v>80000</v>
      </c>
      <c r="J3672" s="8" t="str">
        <f t="shared" si="343"/>
        <v>HIGH</v>
      </c>
      <c r="K3672" t="s">
        <v>48</v>
      </c>
      <c r="L3672" t="s">
        <v>20</v>
      </c>
      <c r="M3672" s="13">
        <v>0.25079999999999997</v>
      </c>
      <c r="N3672" s="13">
        <v>25.08</v>
      </c>
      <c r="O3672">
        <v>660</v>
      </c>
      <c r="P3672">
        <v>664</v>
      </c>
      <c r="Q3672">
        <f t="shared" si="344"/>
        <v>662</v>
      </c>
      <c r="R3672" s="8" t="str">
        <f t="shared" si="345"/>
        <v>FAIR</v>
      </c>
      <c r="S3672">
        <f t="shared" si="342"/>
        <v>1</v>
      </c>
      <c r="T3672" s="8" t="str">
        <f t="shared" si="346"/>
        <v>HIGH</v>
      </c>
      <c r="U3672" s="8" t="str">
        <f t="shared" si="347"/>
        <v>High DTI / Low Income / Low FICO</v>
      </c>
    </row>
    <row r="3673" spans="1:21" x14ac:dyDescent="0.3">
      <c r="A3673">
        <v>63418118</v>
      </c>
      <c r="B3673" s="6">
        <v>15700</v>
      </c>
      <c r="C3673" t="s">
        <v>14</v>
      </c>
      <c r="D3673" s="4">
        <v>0.24989999999999998</v>
      </c>
      <c r="E3673" t="s">
        <v>41</v>
      </c>
      <c r="F3673" t="s">
        <v>63</v>
      </c>
      <c r="G3673" t="s">
        <v>36</v>
      </c>
      <c r="H3673" t="s">
        <v>37</v>
      </c>
      <c r="I3673" s="6">
        <v>77000</v>
      </c>
      <c r="J3673" s="8" t="str">
        <f t="shared" si="343"/>
        <v>HIGH</v>
      </c>
      <c r="K3673" t="s">
        <v>29</v>
      </c>
      <c r="L3673" t="s">
        <v>59</v>
      </c>
      <c r="M3673" s="13">
        <v>7.7199999999999991E-2</v>
      </c>
      <c r="N3673" s="13">
        <v>7.7199999999999989</v>
      </c>
      <c r="O3673">
        <v>685</v>
      </c>
      <c r="P3673">
        <v>689</v>
      </c>
      <c r="Q3673">
        <f t="shared" si="344"/>
        <v>687</v>
      </c>
      <c r="R3673" s="8" t="str">
        <f t="shared" si="345"/>
        <v>FAIR</v>
      </c>
      <c r="S3673">
        <f t="shared" si="342"/>
        <v>2</v>
      </c>
      <c r="T3673" s="8" t="str">
        <f t="shared" si="346"/>
        <v>MEDIUM</v>
      </c>
      <c r="U3673" s="8" t="str">
        <f t="shared" si="347"/>
        <v>Moderate DTI/Income/FICO</v>
      </c>
    </row>
    <row r="3674" spans="1:21" x14ac:dyDescent="0.3">
      <c r="A3674">
        <v>66461883</v>
      </c>
      <c r="B3674" s="6">
        <v>22000</v>
      </c>
      <c r="C3674" t="s">
        <v>26</v>
      </c>
      <c r="D3674" s="4">
        <v>0.11220000000000001</v>
      </c>
      <c r="E3674" t="s">
        <v>34</v>
      </c>
      <c r="F3674" t="s">
        <v>54</v>
      </c>
      <c r="G3674" t="s">
        <v>72</v>
      </c>
      <c r="H3674" t="s">
        <v>24</v>
      </c>
      <c r="I3674" s="6">
        <v>91800</v>
      </c>
      <c r="J3674" s="8" t="str">
        <f t="shared" si="343"/>
        <v>HIGH</v>
      </c>
      <c r="K3674" t="s">
        <v>29</v>
      </c>
      <c r="L3674" t="s">
        <v>25</v>
      </c>
      <c r="M3674" s="13">
        <v>0.18460000000000001</v>
      </c>
      <c r="N3674" s="13">
        <v>18.46</v>
      </c>
      <c r="O3674">
        <v>680</v>
      </c>
      <c r="P3674">
        <v>684</v>
      </c>
      <c r="Q3674">
        <f t="shared" si="344"/>
        <v>682</v>
      </c>
      <c r="R3674" s="8" t="str">
        <f t="shared" si="345"/>
        <v>FAIR</v>
      </c>
      <c r="S3674">
        <f t="shared" si="342"/>
        <v>2</v>
      </c>
      <c r="T3674" s="8" t="str">
        <f t="shared" si="346"/>
        <v>MEDIUM</v>
      </c>
      <c r="U3674" s="8" t="str">
        <f t="shared" si="347"/>
        <v>Moderate DTI/Income/FICO</v>
      </c>
    </row>
    <row r="3675" spans="1:21" x14ac:dyDescent="0.3">
      <c r="A3675">
        <v>65854217</v>
      </c>
      <c r="B3675" s="6">
        <v>20000</v>
      </c>
      <c r="C3675" t="s">
        <v>14</v>
      </c>
      <c r="D3675" s="4">
        <v>0.11220000000000001</v>
      </c>
      <c r="E3675" t="s">
        <v>34</v>
      </c>
      <c r="F3675" t="s">
        <v>54</v>
      </c>
      <c r="G3675" t="s">
        <v>50</v>
      </c>
      <c r="H3675" t="s">
        <v>24</v>
      </c>
      <c r="I3675" s="6">
        <v>275000</v>
      </c>
      <c r="J3675" s="8" t="str">
        <f t="shared" si="343"/>
        <v>HIGH</v>
      </c>
      <c r="K3675" t="s">
        <v>19</v>
      </c>
      <c r="L3675" t="s">
        <v>20</v>
      </c>
      <c r="M3675" s="13">
        <v>0.11070000000000001</v>
      </c>
      <c r="N3675" s="13">
        <v>11.07</v>
      </c>
      <c r="O3675">
        <v>670</v>
      </c>
      <c r="P3675">
        <v>674</v>
      </c>
      <c r="Q3675">
        <f t="shared" si="344"/>
        <v>672</v>
      </c>
      <c r="R3675" s="8" t="str">
        <f t="shared" si="345"/>
        <v>FAIR</v>
      </c>
      <c r="S3675">
        <f t="shared" si="342"/>
        <v>2</v>
      </c>
      <c r="T3675" s="8" t="str">
        <f t="shared" si="346"/>
        <v>MEDIUM</v>
      </c>
      <c r="U3675" s="8" t="str">
        <f t="shared" si="347"/>
        <v>Moderate DTI/Income/FICO</v>
      </c>
    </row>
    <row r="3676" spans="1:21" x14ac:dyDescent="0.3">
      <c r="A3676">
        <v>64150861</v>
      </c>
      <c r="B3676" s="6">
        <v>13775</v>
      </c>
      <c r="C3676" t="s">
        <v>26</v>
      </c>
      <c r="D3676" s="4">
        <v>0.14330000000000001</v>
      </c>
      <c r="E3676" t="s">
        <v>21</v>
      </c>
      <c r="F3676" t="s">
        <v>56</v>
      </c>
      <c r="G3676" t="s">
        <v>33</v>
      </c>
      <c r="H3676" t="s">
        <v>18</v>
      </c>
      <c r="I3676" s="6">
        <v>114000</v>
      </c>
      <c r="J3676" s="8" t="str">
        <f t="shared" si="343"/>
        <v>HIGH</v>
      </c>
      <c r="K3676" t="s">
        <v>29</v>
      </c>
      <c r="L3676" t="s">
        <v>20</v>
      </c>
      <c r="M3676" s="13">
        <v>0.15890000000000001</v>
      </c>
      <c r="N3676" s="13">
        <v>15.89</v>
      </c>
      <c r="O3676">
        <v>660</v>
      </c>
      <c r="P3676">
        <v>664</v>
      </c>
      <c r="Q3676">
        <f t="shared" si="344"/>
        <v>662</v>
      </c>
      <c r="R3676" s="8" t="str">
        <f t="shared" si="345"/>
        <v>FAIR</v>
      </c>
      <c r="S3676">
        <f t="shared" si="342"/>
        <v>2</v>
      </c>
      <c r="T3676" s="8" t="str">
        <f t="shared" si="346"/>
        <v>MEDIUM</v>
      </c>
      <c r="U3676" s="8" t="str">
        <f t="shared" si="347"/>
        <v>Moderate DTI/Income/FICO</v>
      </c>
    </row>
    <row r="3677" spans="1:21" x14ac:dyDescent="0.3">
      <c r="A3677">
        <v>65671604</v>
      </c>
      <c r="B3677" s="6">
        <v>10000</v>
      </c>
      <c r="C3677" t="s">
        <v>26</v>
      </c>
      <c r="D3677" s="4">
        <v>9.1700000000000004E-2</v>
      </c>
      <c r="E3677" t="s">
        <v>34</v>
      </c>
      <c r="F3677" t="s">
        <v>68</v>
      </c>
      <c r="G3677" t="s">
        <v>33</v>
      </c>
      <c r="H3677" t="s">
        <v>37</v>
      </c>
      <c r="I3677" s="6">
        <v>43000</v>
      </c>
      <c r="J3677" s="8" t="str">
        <f t="shared" si="343"/>
        <v>MEDIUM</v>
      </c>
      <c r="K3677" t="s">
        <v>29</v>
      </c>
      <c r="L3677" t="s">
        <v>20</v>
      </c>
      <c r="M3677" s="13">
        <v>0.2465</v>
      </c>
      <c r="N3677" s="13">
        <v>24.65</v>
      </c>
      <c r="O3677">
        <v>710</v>
      </c>
      <c r="P3677">
        <v>714</v>
      </c>
      <c r="Q3677">
        <f t="shared" si="344"/>
        <v>712</v>
      </c>
      <c r="R3677" s="8" t="str">
        <f t="shared" si="345"/>
        <v>GOOD</v>
      </c>
      <c r="S3677">
        <f t="shared" si="342"/>
        <v>1</v>
      </c>
      <c r="T3677" s="8" t="str">
        <f t="shared" si="346"/>
        <v>HIGH</v>
      </c>
      <c r="U3677" s="8" t="str">
        <f t="shared" si="347"/>
        <v>High DTI / Low Income / Low FICO</v>
      </c>
    </row>
    <row r="3678" spans="1:21" x14ac:dyDescent="0.3">
      <c r="A3678">
        <v>68534180</v>
      </c>
      <c r="B3678" s="6">
        <v>15000</v>
      </c>
      <c r="C3678" t="s">
        <v>26</v>
      </c>
      <c r="D3678" s="4">
        <v>0.11990000000000001</v>
      </c>
      <c r="E3678" t="s">
        <v>21</v>
      </c>
      <c r="F3678" t="s">
        <v>40</v>
      </c>
      <c r="G3678" t="s">
        <v>33</v>
      </c>
      <c r="H3678" t="s">
        <v>37</v>
      </c>
      <c r="I3678" s="6">
        <v>41500</v>
      </c>
      <c r="J3678" s="8" t="str">
        <f t="shared" si="343"/>
        <v>MEDIUM</v>
      </c>
      <c r="K3678" t="s">
        <v>29</v>
      </c>
      <c r="L3678" t="s">
        <v>20</v>
      </c>
      <c r="M3678" s="13">
        <v>0.31920000000000004</v>
      </c>
      <c r="N3678" s="13">
        <v>31.920000000000005</v>
      </c>
      <c r="O3678">
        <v>680</v>
      </c>
      <c r="P3678">
        <v>684</v>
      </c>
      <c r="Q3678">
        <f t="shared" si="344"/>
        <v>682</v>
      </c>
      <c r="R3678" s="8" t="str">
        <f t="shared" si="345"/>
        <v>FAIR</v>
      </c>
      <c r="S3678">
        <f t="shared" si="342"/>
        <v>1</v>
      </c>
      <c r="T3678" s="8" t="str">
        <f t="shared" si="346"/>
        <v>HIGH</v>
      </c>
      <c r="U3678" s="8" t="str">
        <f t="shared" si="347"/>
        <v>High DTI / Low Income / Low FICO</v>
      </c>
    </row>
    <row r="3679" spans="1:21" x14ac:dyDescent="0.3">
      <c r="A3679">
        <v>63395465</v>
      </c>
      <c r="B3679" s="6">
        <v>3975</v>
      </c>
      <c r="C3679" t="s">
        <v>26</v>
      </c>
      <c r="D3679" s="4">
        <v>0.1229</v>
      </c>
      <c r="E3679" t="s">
        <v>21</v>
      </c>
      <c r="F3679" t="s">
        <v>40</v>
      </c>
      <c r="G3679" t="s">
        <v>33</v>
      </c>
      <c r="H3679" t="s">
        <v>37</v>
      </c>
      <c r="I3679" s="6">
        <v>46000</v>
      </c>
      <c r="J3679" s="8" t="str">
        <f t="shared" si="343"/>
        <v>MEDIUM</v>
      </c>
      <c r="K3679" t="s">
        <v>29</v>
      </c>
      <c r="L3679" t="s">
        <v>25</v>
      </c>
      <c r="M3679" s="13">
        <v>0.36990000000000001</v>
      </c>
      <c r="N3679" s="13">
        <v>36.99</v>
      </c>
      <c r="O3679">
        <v>725</v>
      </c>
      <c r="P3679">
        <v>729</v>
      </c>
      <c r="Q3679">
        <f t="shared" si="344"/>
        <v>727</v>
      </c>
      <c r="R3679" s="8" t="str">
        <f t="shared" si="345"/>
        <v>GOOD</v>
      </c>
      <c r="S3679">
        <f t="shared" si="342"/>
        <v>1</v>
      </c>
      <c r="T3679" s="8" t="str">
        <f t="shared" si="346"/>
        <v>HIGH</v>
      </c>
      <c r="U3679" s="8" t="str">
        <f t="shared" si="347"/>
        <v>High DTI / Low Income / Low FICO</v>
      </c>
    </row>
    <row r="3680" spans="1:21" x14ac:dyDescent="0.3">
      <c r="A3680">
        <v>63844367</v>
      </c>
      <c r="B3680" s="6">
        <v>3325</v>
      </c>
      <c r="C3680" t="s">
        <v>26</v>
      </c>
      <c r="D3680" s="4">
        <v>0.1757</v>
      </c>
      <c r="E3680" t="s">
        <v>15</v>
      </c>
      <c r="F3680" t="s">
        <v>52</v>
      </c>
      <c r="G3680" t="s">
        <v>36</v>
      </c>
      <c r="H3680" t="s">
        <v>37</v>
      </c>
      <c r="I3680" s="6">
        <v>41860</v>
      </c>
      <c r="J3680" s="8" t="str">
        <f t="shared" si="343"/>
        <v>MEDIUM</v>
      </c>
      <c r="K3680" t="s">
        <v>48</v>
      </c>
      <c r="L3680" t="s">
        <v>20</v>
      </c>
      <c r="M3680" s="13">
        <v>3.56E-2</v>
      </c>
      <c r="N3680" s="13">
        <v>3.56</v>
      </c>
      <c r="O3680">
        <v>670</v>
      </c>
      <c r="P3680">
        <v>674</v>
      </c>
      <c r="Q3680">
        <f t="shared" si="344"/>
        <v>672</v>
      </c>
      <c r="R3680" s="8" t="str">
        <f t="shared" si="345"/>
        <v>FAIR</v>
      </c>
      <c r="S3680">
        <f t="shared" si="342"/>
        <v>2</v>
      </c>
      <c r="T3680" s="8" t="str">
        <f t="shared" si="346"/>
        <v>MEDIUM</v>
      </c>
      <c r="U3680" s="8" t="str">
        <f t="shared" si="347"/>
        <v>Moderate DTI/Income/FICO</v>
      </c>
    </row>
    <row r="3681" spans="1:21" x14ac:dyDescent="0.3">
      <c r="A3681">
        <v>65946348</v>
      </c>
      <c r="B3681" s="6">
        <v>5000</v>
      </c>
      <c r="C3681" t="s">
        <v>26</v>
      </c>
      <c r="D3681" s="4">
        <v>8.3800000000000013E-2</v>
      </c>
      <c r="E3681" t="s">
        <v>34</v>
      </c>
      <c r="F3681" t="s">
        <v>35</v>
      </c>
      <c r="G3681" t="s">
        <v>17</v>
      </c>
      <c r="H3681" t="s">
        <v>37</v>
      </c>
      <c r="I3681" s="6">
        <v>58000</v>
      </c>
      <c r="J3681" s="8" t="str">
        <f t="shared" si="343"/>
        <v>MEDIUM</v>
      </c>
      <c r="K3681" t="s">
        <v>29</v>
      </c>
      <c r="L3681" t="s">
        <v>25</v>
      </c>
      <c r="M3681" s="13">
        <v>0.2036</v>
      </c>
      <c r="N3681" s="13">
        <v>20.36</v>
      </c>
      <c r="O3681">
        <v>665</v>
      </c>
      <c r="P3681">
        <v>669</v>
      </c>
      <c r="Q3681">
        <f t="shared" si="344"/>
        <v>667</v>
      </c>
      <c r="R3681" s="8" t="str">
        <f t="shared" si="345"/>
        <v>FAIR</v>
      </c>
      <c r="S3681">
        <f t="shared" si="342"/>
        <v>1</v>
      </c>
      <c r="T3681" s="8" t="str">
        <f t="shared" si="346"/>
        <v>HIGH</v>
      </c>
      <c r="U3681" s="8" t="str">
        <f t="shared" si="347"/>
        <v>High DTI / Low Income / Low FICO</v>
      </c>
    </row>
    <row r="3682" spans="1:21" x14ac:dyDescent="0.3">
      <c r="A3682">
        <v>65986421</v>
      </c>
      <c r="B3682" s="6">
        <v>20000</v>
      </c>
      <c r="C3682" t="s">
        <v>14</v>
      </c>
      <c r="D3682" s="4">
        <v>0.1318</v>
      </c>
      <c r="E3682" t="s">
        <v>21</v>
      </c>
      <c r="F3682" t="s">
        <v>32</v>
      </c>
      <c r="G3682" t="s">
        <v>23</v>
      </c>
      <c r="H3682" t="s">
        <v>37</v>
      </c>
      <c r="I3682" s="6">
        <v>100000</v>
      </c>
      <c r="J3682" s="8" t="str">
        <f t="shared" si="343"/>
        <v>HIGH</v>
      </c>
      <c r="K3682" t="s">
        <v>19</v>
      </c>
      <c r="L3682" t="s">
        <v>20</v>
      </c>
      <c r="M3682" s="13">
        <v>0.33039999999999997</v>
      </c>
      <c r="N3682" s="13">
        <v>33.04</v>
      </c>
      <c r="O3682">
        <v>660</v>
      </c>
      <c r="P3682">
        <v>664</v>
      </c>
      <c r="Q3682">
        <f t="shared" si="344"/>
        <v>662</v>
      </c>
      <c r="R3682" s="8" t="str">
        <f t="shared" si="345"/>
        <v>FAIR</v>
      </c>
      <c r="S3682">
        <f t="shared" si="342"/>
        <v>1</v>
      </c>
      <c r="T3682" s="8" t="str">
        <f t="shared" si="346"/>
        <v>HIGH</v>
      </c>
      <c r="U3682" s="8" t="str">
        <f t="shared" si="347"/>
        <v>High DTI / Low Income / Low FICO</v>
      </c>
    </row>
    <row r="3683" spans="1:21" x14ac:dyDescent="0.3">
      <c r="A3683">
        <v>68577627</v>
      </c>
      <c r="B3683" s="6">
        <v>20000</v>
      </c>
      <c r="C3683" t="s">
        <v>14</v>
      </c>
      <c r="D3683" s="4">
        <v>8.4900000000000003E-2</v>
      </c>
      <c r="E3683" t="s">
        <v>34</v>
      </c>
      <c r="F3683" t="s">
        <v>35</v>
      </c>
      <c r="G3683" t="s">
        <v>33</v>
      </c>
      <c r="H3683" t="s">
        <v>18</v>
      </c>
      <c r="I3683" s="6">
        <v>40000</v>
      </c>
      <c r="J3683" s="8" t="str">
        <f t="shared" si="343"/>
        <v>LOW</v>
      </c>
      <c r="K3683" t="s">
        <v>19</v>
      </c>
      <c r="L3683" t="s">
        <v>25</v>
      </c>
      <c r="M3683" s="13">
        <v>0.20039999999999999</v>
      </c>
      <c r="N3683" s="13">
        <v>20.04</v>
      </c>
      <c r="O3683">
        <v>785</v>
      </c>
      <c r="P3683">
        <v>789</v>
      </c>
      <c r="Q3683">
        <f t="shared" si="344"/>
        <v>787</v>
      </c>
      <c r="R3683" s="8" t="str">
        <f t="shared" si="345"/>
        <v>GOOD</v>
      </c>
      <c r="S3683">
        <f t="shared" si="342"/>
        <v>1</v>
      </c>
      <c r="T3683" s="8" t="str">
        <f t="shared" si="346"/>
        <v>HIGH</v>
      </c>
      <c r="U3683" s="8" t="str">
        <f t="shared" si="347"/>
        <v>High DTI / Low Income / Low FICO</v>
      </c>
    </row>
    <row r="3684" spans="1:21" x14ac:dyDescent="0.3">
      <c r="A3684">
        <v>63499479</v>
      </c>
      <c r="B3684" s="6">
        <v>13500</v>
      </c>
      <c r="C3684" t="s">
        <v>14</v>
      </c>
      <c r="D3684" s="4">
        <v>0.1399</v>
      </c>
      <c r="E3684" t="s">
        <v>21</v>
      </c>
      <c r="F3684" t="s">
        <v>30</v>
      </c>
      <c r="G3684" t="s">
        <v>69</v>
      </c>
      <c r="H3684" t="s">
        <v>37</v>
      </c>
      <c r="I3684" s="6">
        <v>38500</v>
      </c>
      <c r="J3684" s="8" t="str">
        <f t="shared" si="343"/>
        <v>LOW</v>
      </c>
      <c r="K3684" t="s">
        <v>29</v>
      </c>
      <c r="L3684" t="s">
        <v>20</v>
      </c>
      <c r="M3684" s="13">
        <v>0.31509999999999999</v>
      </c>
      <c r="N3684" s="13">
        <v>31.509999999999998</v>
      </c>
      <c r="O3684">
        <v>675</v>
      </c>
      <c r="P3684">
        <v>679</v>
      </c>
      <c r="Q3684">
        <f t="shared" si="344"/>
        <v>677</v>
      </c>
      <c r="R3684" s="8" t="str">
        <f t="shared" si="345"/>
        <v>FAIR</v>
      </c>
      <c r="S3684">
        <f t="shared" si="342"/>
        <v>1</v>
      </c>
      <c r="T3684" s="8" t="str">
        <f t="shared" si="346"/>
        <v>HIGH</v>
      </c>
      <c r="U3684" s="8" t="str">
        <f t="shared" si="347"/>
        <v>High DTI / Low Income / Low FICO</v>
      </c>
    </row>
    <row r="3685" spans="1:21" x14ac:dyDescent="0.3">
      <c r="A3685">
        <v>64059661</v>
      </c>
      <c r="B3685" s="6">
        <v>7000</v>
      </c>
      <c r="C3685" t="s">
        <v>26</v>
      </c>
      <c r="D3685" s="4">
        <v>0.1318</v>
      </c>
      <c r="E3685" t="s">
        <v>21</v>
      </c>
      <c r="F3685" t="s">
        <v>32</v>
      </c>
      <c r="G3685" t="s">
        <v>47</v>
      </c>
      <c r="H3685" t="s">
        <v>24</v>
      </c>
      <c r="I3685" s="6">
        <v>35000</v>
      </c>
      <c r="J3685" s="8" t="str">
        <f t="shared" si="343"/>
        <v>LOW</v>
      </c>
      <c r="K3685" t="s">
        <v>29</v>
      </c>
      <c r="L3685" t="s">
        <v>31</v>
      </c>
      <c r="M3685" s="13">
        <v>0.27060000000000001</v>
      </c>
      <c r="N3685" s="13">
        <v>27.060000000000002</v>
      </c>
      <c r="O3685">
        <v>675</v>
      </c>
      <c r="P3685">
        <v>679</v>
      </c>
      <c r="Q3685">
        <f t="shared" si="344"/>
        <v>677</v>
      </c>
      <c r="R3685" s="8" t="str">
        <f t="shared" si="345"/>
        <v>FAIR</v>
      </c>
      <c r="S3685">
        <f t="shared" si="342"/>
        <v>1</v>
      </c>
      <c r="T3685" s="8" t="str">
        <f t="shared" si="346"/>
        <v>HIGH</v>
      </c>
      <c r="U3685" s="8" t="str">
        <f t="shared" si="347"/>
        <v>High DTI / Low Income / Low FICO</v>
      </c>
    </row>
    <row r="3686" spans="1:21" x14ac:dyDescent="0.3">
      <c r="A3686">
        <v>67417428</v>
      </c>
      <c r="B3686" s="6">
        <v>25000</v>
      </c>
      <c r="C3686" t="s">
        <v>14</v>
      </c>
      <c r="D3686" s="4">
        <v>0.1318</v>
      </c>
      <c r="E3686" t="s">
        <v>21</v>
      </c>
      <c r="F3686" t="s">
        <v>32</v>
      </c>
      <c r="G3686" t="s">
        <v>39</v>
      </c>
      <c r="H3686" t="s">
        <v>24</v>
      </c>
      <c r="I3686" s="6">
        <v>75000</v>
      </c>
      <c r="J3686" s="8" t="str">
        <f t="shared" si="343"/>
        <v>HIGH</v>
      </c>
      <c r="K3686" t="s">
        <v>19</v>
      </c>
      <c r="L3686" t="s">
        <v>20</v>
      </c>
      <c r="M3686" s="13">
        <v>0.31010000000000004</v>
      </c>
      <c r="N3686" s="13">
        <v>31.010000000000005</v>
      </c>
      <c r="O3686">
        <v>700</v>
      </c>
      <c r="P3686">
        <v>704</v>
      </c>
      <c r="Q3686">
        <f t="shared" si="344"/>
        <v>702</v>
      </c>
      <c r="R3686" s="8" t="str">
        <f t="shared" si="345"/>
        <v>GOOD</v>
      </c>
      <c r="S3686">
        <f t="shared" si="342"/>
        <v>1</v>
      </c>
      <c r="T3686" s="8" t="str">
        <f t="shared" si="346"/>
        <v>HIGH</v>
      </c>
      <c r="U3686" s="8" t="str">
        <f t="shared" si="347"/>
        <v>High DTI / Low Income / Low FICO</v>
      </c>
    </row>
    <row r="3687" spans="1:21" x14ac:dyDescent="0.3">
      <c r="A3687">
        <v>65975710</v>
      </c>
      <c r="B3687" s="6">
        <v>5000</v>
      </c>
      <c r="C3687" t="s">
        <v>26</v>
      </c>
      <c r="D3687" s="4">
        <v>0.10640000000000001</v>
      </c>
      <c r="E3687" t="s">
        <v>34</v>
      </c>
      <c r="F3687" t="s">
        <v>49</v>
      </c>
      <c r="G3687" t="s">
        <v>23</v>
      </c>
      <c r="H3687" t="s">
        <v>37</v>
      </c>
      <c r="I3687" s="6">
        <v>65000</v>
      </c>
      <c r="J3687" s="8" t="str">
        <f t="shared" si="343"/>
        <v>HIGH</v>
      </c>
      <c r="K3687" t="s">
        <v>29</v>
      </c>
      <c r="L3687" t="s">
        <v>20</v>
      </c>
      <c r="M3687" s="13">
        <v>0.34189999999999998</v>
      </c>
      <c r="N3687" s="13">
        <v>34.19</v>
      </c>
      <c r="O3687">
        <v>690</v>
      </c>
      <c r="P3687">
        <v>694</v>
      </c>
      <c r="Q3687">
        <f t="shared" si="344"/>
        <v>692</v>
      </c>
      <c r="R3687" s="8" t="str">
        <f t="shared" si="345"/>
        <v>FAIR</v>
      </c>
      <c r="S3687">
        <f t="shared" si="342"/>
        <v>1</v>
      </c>
      <c r="T3687" s="8" t="str">
        <f t="shared" si="346"/>
        <v>HIGH</v>
      </c>
      <c r="U3687" s="8" t="str">
        <f t="shared" si="347"/>
        <v>High DTI / Low Income / Low FICO</v>
      </c>
    </row>
    <row r="3688" spans="1:21" x14ac:dyDescent="0.3">
      <c r="A3688">
        <v>65189727</v>
      </c>
      <c r="B3688" s="6">
        <v>13000</v>
      </c>
      <c r="C3688" t="s">
        <v>26</v>
      </c>
      <c r="D3688" s="4">
        <v>5.3200000000000004E-2</v>
      </c>
      <c r="E3688" t="s">
        <v>45</v>
      </c>
      <c r="F3688" t="s">
        <v>57</v>
      </c>
      <c r="G3688" t="s">
        <v>17</v>
      </c>
      <c r="H3688" t="s">
        <v>37</v>
      </c>
      <c r="I3688" s="6">
        <v>150000</v>
      </c>
      <c r="J3688" s="8" t="str">
        <f t="shared" si="343"/>
        <v>HIGH</v>
      </c>
      <c r="K3688" t="s">
        <v>48</v>
      </c>
      <c r="L3688" t="s">
        <v>20</v>
      </c>
      <c r="M3688" s="13">
        <v>9.6199999999999994E-2</v>
      </c>
      <c r="N3688" s="13">
        <v>9.6199999999999992</v>
      </c>
      <c r="O3688">
        <v>730</v>
      </c>
      <c r="P3688">
        <v>734</v>
      </c>
      <c r="Q3688">
        <f t="shared" si="344"/>
        <v>732</v>
      </c>
      <c r="R3688" s="8" t="str">
        <f t="shared" si="345"/>
        <v>GOOD</v>
      </c>
      <c r="S3688">
        <f t="shared" si="342"/>
        <v>3</v>
      </c>
      <c r="T3688" s="8" t="str">
        <f t="shared" si="346"/>
        <v>LOW</v>
      </c>
      <c r="U3688" s="8" t="str">
        <f t="shared" si="347"/>
        <v>Strong Profile</v>
      </c>
    </row>
    <row r="3689" spans="1:21" x14ac:dyDescent="0.3">
      <c r="A3689">
        <v>67466157</v>
      </c>
      <c r="B3689" s="6">
        <v>14225</v>
      </c>
      <c r="C3689" t="s">
        <v>14</v>
      </c>
      <c r="D3689" s="4">
        <v>0.19989999999999999</v>
      </c>
      <c r="E3689" t="s">
        <v>43</v>
      </c>
      <c r="F3689" t="s">
        <v>44</v>
      </c>
      <c r="G3689" t="s">
        <v>28</v>
      </c>
      <c r="H3689" t="s">
        <v>37</v>
      </c>
      <c r="I3689" s="6">
        <v>50900</v>
      </c>
      <c r="J3689" s="8" t="str">
        <f t="shared" si="343"/>
        <v>MEDIUM</v>
      </c>
      <c r="K3689" t="s">
        <v>19</v>
      </c>
      <c r="L3689" t="s">
        <v>20</v>
      </c>
      <c r="M3689" s="13">
        <v>0.30320000000000003</v>
      </c>
      <c r="N3689" s="13">
        <v>30.320000000000004</v>
      </c>
      <c r="O3689">
        <v>685</v>
      </c>
      <c r="P3689">
        <v>689</v>
      </c>
      <c r="Q3689">
        <f t="shared" si="344"/>
        <v>687</v>
      </c>
      <c r="R3689" s="8" t="str">
        <f t="shared" si="345"/>
        <v>FAIR</v>
      </c>
      <c r="S3689">
        <f t="shared" si="342"/>
        <v>1</v>
      </c>
      <c r="T3689" s="8" t="str">
        <f t="shared" si="346"/>
        <v>HIGH</v>
      </c>
      <c r="U3689" s="8" t="str">
        <f t="shared" si="347"/>
        <v>High DTI / Low Income / Low FICO</v>
      </c>
    </row>
    <row r="3690" spans="1:21" x14ac:dyDescent="0.3">
      <c r="A3690">
        <v>65915940</v>
      </c>
      <c r="B3690" s="6">
        <v>35000</v>
      </c>
      <c r="C3690" t="s">
        <v>14</v>
      </c>
      <c r="D3690" s="4">
        <v>0.19989999999999999</v>
      </c>
      <c r="E3690" t="s">
        <v>43</v>
      </c>
      <c r="F3690" t="s">
        <v>44</v>
      </c>
      <c r="G3690" t="s">
        <v>33</v>
      </c>
      <c r="H3690" t="s">
        <v>18</v>
      </c>
      <c r="I3690" s="6">
        <v>106000</v>
      </c>
      <c r="J3690" s="8" t="str">
        <f t="shared" si="343"/>
        <v>HIGH</v>
      </c>
      <c r="K3690" t="s">
        <v>29</v>
      </c>
      <c r="L3690" t="s">
        <v>66</v>
      </c>
      <c r="M3690" s="13">
        <v>0.39729999999999999</v>
      </c>
      <c r="N3690" s="13">
        <v>39.729999999999997</v>
      </c>
      <c r="O3690">
        <v>695</v>
      </c>
      <c r="P3690">
        <v>699</v>
      </c>
      <c r="Q3690">
        <f t="shared" si="344"/>
        <v>697</v>
      </c>
      <c r="R3690" s="8" t="str">
        <f t="shared" si="345"/>
        <v>FAIR</v>
      </c>
      <c r="S3690">
        <f t="shared" si="342"/>
        <v>1</v>
      </c>
      <c r="T3690" s="8" t="str">
        <f t="shared" si="346"/>
        <v>HIGH</v>
      </c>
      <c r="U3690" s="8" t="str">
        <f t="shared" si="347"/>
        <v>High DTI / Low Income / Low FICO</v>
      </c>
    </row>
    <row r="3691" spans="1:21" x14ac:dyDescent="0.3">
      <c r="A3691">
        <v>66452049</v>
      </c>
      <c r="B3691" s="6">
        <v>15000</v>
      </c>
      <c r="C3691" t="s">
        <v>26</v>
      </c>
      <c r="D3691" s="4">
        <v>6.8900000000000003E-2</v>
      </c>
      <c r="E3691" t="s">
        <v>45</v>
      </c>
      <c r="F3691" t="s">
        <v>46</v>
      </c>
      <c r="G3691" t="s">
        <v>50</v>
      </c>
      <c r="H3691" t="s">
        <v>18</v>
      </c>
      <c r="I3691" s="6">
        <v>64000</v>
      </c>
      <c r="J3691" s="8" t="str">
        <f t="shared" si="343"/>
        <v>HIGH</v>
      </c>
      <c r="K3691" t="s">
        <v>29</v>
      </c>
      <c r="L3691" t="s">
        <v>20</v>
      </c>
      <c r="M3691" s="13">
        <v>0.22239999999999999</v>
      </c>
      <c r="N3691" s="13">
        <v>22.24</v>
      </c>
      <c r="O3691">
        <v>715</v>
      </c>
      <c r="P3691">
        <v>719</v>
      </c>
      <c r="Q3691">
        <f t="shared" si="344"/>
        <v>717</v>
      </c>
      <c r="R3691" s="8" t="str">
        <f t="shared" si="345"/>
        <v>GOOD</v>
      </c>
      <c r="S3691">
        <f t="shared" si="342"/>
        <v>1</v>
      </c>
      <c r="T3691" s="8" t="str">
        <f t="shared" si="346"/>
        <v>HIGH</v>
      </c>
      <c r="U3691" s="8" t="str">
        <f t="shared" si="347"/>
        <v>High DTI / Low Income / Low FICO</v>
      </c>
    </row>
    <row r="3692" spans="1:21" x14ac:dyDescent="0.3">
      <c r="A3692">
        <v>66490215</v>
      </c>
      <c r="B3692" s="6">
        <v>14000</v>
      </c>
      <c r="C3692" t="s">
        <v>14</v>
      </c>
      <c r="D3692" s="4">
        <v>0.1318</v>
      </c>
      <c r="E3692" t="s">
        <v>21</v>
      </c>
      <c r="F3692" t="s">
        <v>32</v>
      </c>
      <c r="G3692" t="s">
        <v>17</v>
      </c>
      <c r="H3692" t="s">
        <v>24</v>
      </c>
      <c r="I3692" s="6">
        <v>300000</v>
      </c>
      <c r="J3692" s="8" t="str">
        <f t="shared" si="343"/>
        <v>HIGH</v>
      </c>
      <c r="K3692" t="s">
        <v>48</v>
      </c>
      <c r="L3692" t="s">
        <v>31</v>
      </c>
      <c r="M3692" s="13">
        <v>0.12839999999999999</v>
      </c>
      <c r="N3692" s="13">
        <v>12.839999999999998</v>
      </c>
      <c r="O3692">
        <v>665</v>
      </c>
      <c r="P3692">
        <v>669</v>
      </c>
      <c r="Q3692">
        <f t="shared" si="344"/>
        <v>667</v>
      </c>
      <c r="R3692" s="8" t="str">
        <f t="shared" si="345"/>
        <v>FAIR</v>
      </c>
      <c r="S3692">
        <f t="shared" si="342"/>
        <v>2</v>
      </c>
      <c r="T3692" s="8" t="str">
        <f t="shared" si="346"/>
        <v>MEDIUM</v>
      </c>
      <c r="U3692" s="8" t="str">
        <f t="shared" si="347"/>
        <v>Moderate DTI/Income/FICO</v>
      </c>
    </row>
    <row r="3693" spans="1:21" x14ac:dyDescent="0.3">
      <c r="A3693">
        <v>67405981</v>
      </c>
      <c r="B3693" s="6">
        <v>5000</v>
      </c>
      <c r="C3693" t="s">
        <v>26</v>
      </c>
      <c r="D3693" s="4">
        <v>0.11990000000000001</v>
      </c>
      <c r="E3693" t="s">
        <v>21</v>
      </c>
      <c r="F3693" t="s">
        <v>40</v>
      </c>
      <c r="G3693" t="s">
        <v>72</v>
      </c>
      <c r="H3693" t="s">
        <v>37</v>
      </c>
      <c r="I3693" s="6">
        <v>39000</v>
      </c>
      <c r="J3693" s="8" t="str">
        <f t="shared" si="343"/>
        <v>LOW</v>
      </c>
      <c r="K3693" t="s">
        <v>29</v>
      </c>
      <c r="L3693" t="s">
        <v>20</v>
      </c>
      <c r="M3693" s="13">
        <v>0.23319999999999999</v>
      </c>
      <c r="N3693" s="13">
        <v>23.32</v>
      </c>
      <c r="O3693">
        <v>675</v>
      </c>
      <c r="P3693">
        <v>679</v>
      </c>
      <c r="Q3693">
        <f t="shared" si="344"/>
        <v>677</v>
      </c>
      <c r="R3693" s="8" t="str">
        <f t="shared" si="345"/>
        <v>FAIR</v>
      </c>
      <c r="S3693">
        <f t="shared" si="342"/>
        <v>1</v>
      </c>
      <c r="T3693" s="8" t="str">
        <f t="shared" si="346"/>
        <v>HIGH</v>
      </c>
      <c r="U3693" s="8" t="str">
        <f t="shared" si="347"/>
        <v>High DTI / Low Income / Low FICO</v>
      </c>
    </row>
    <row r="3694" spans="1:21" x14ac:dyDescent="0.3">
      <c r="A3694">
        <v>63507679</v>
      </c>
      <c r="B3694" s="6">
        <v>13000</v>
      </c>
      <c r="C3694" t="s">
        <v>26</v>
      </c>
      <c r="D3694" s="4">
        <v>0.1333</v>
      </c>
      <c r="E3694" t="s">
        <v>21</v>
      </c>
      <c r="F3694" t="s">
        <v>32</v>
      </c>
      <c r="G3694" t="s">
        <v>36</v>
      </c>
      <c r="H3694" t="s">
        <v>37</v>
      </c>
      <c r="I3694" s="6">
        <v>35000</v>
      </c>
      <c r="J3694" s="8" t="str">
        <f t="shared" si="343"/>
        <v>LOW</v>
      </c>
      <c r="K3694" t="s">
        <v>29</v>
      </c>
      <c r="L3694" t="s">
        <v>20</v>
      </c>
      <c r="M3694" s="13">
        <v>0.28570000000000001</v>
      </c>
      <c r="N3694" s="13">
        <v>28.57</v>
      </c>
      <c r="O3694">
        <v>715</v>
      </c>
      <c r="P3694">
        <v>719</v>
      </c>
      <c r="Q3694">
        <f t="shared" si="344"/>
        <v>717</v>
      </c>
      <c r="R3694" s="8" t="str">
        <f t="shared" si="345"/>
        <v>GOOD</v>
      </c>
      <c r="S3694">
        <f t="shared" si="342"/>
        <v>1</v>
      </c>
      <c r="T3694" s="8" t="str">
        <f t="shared" si="346"/>
        <v>HIGH</v>
      </c>
      <c r="U3694" s="8" t="str">
        <f t="shared" si="347"/>
        <v>High DTI / Low Income / Low FICO</v>
      </c>
    </row>
    <row r="3695" spans="1:21" x14ac:dyDescent="0.3">
      <c r="A3695">
        <v>66502778</v>
      </c>
      <c r="B3695" s="6">
        <v>21325</v>
      </c>
      <c r="C3695" t="s">
        <v>26</v>
      </c>
      <c r="D3695" s="4">
        <v>0.14480000000000001</v>
      </c>
      <c r="E3695" t="s">
        <v>21</v>
      </c>
      <c r="F3695" t="s">
        <v>56</v>
      </c>
      <c r="G3695" t="s">
        <v>50</v>
      </c>
      <c r="H3695" t="s">
        <v>24</v>
      </c>
      <c r="I3695" s="6">
        <v>42693</v>
      </c>
      <c r="J3695" s="8" t="str">
        <f t="shared" si="343"/>
        <v>MEDIUM</v>
      </c>
      <c r="K3695" t="s">
        <v>29</v>
      </c>
      <c r="L3695" t="s">
        <v>20</v>
      </c>
      <c r="M3695" s="13">
        <v>0.22829999999999998</v>
      </c>
      <c r="N3695" s="13">
        <v>22.83</v>
      </c>
      <c r="O3695">
        <v>695</v>
      </c>
      <c r="P3695">
        <v>699</v>
      </c>
      <c r="Q3695">
        <f t="shared" si="344"/>
        <v>697</v>
      </c>
      <c r="R3695" s="8" t="str">
        <f t="shared" si="345"/>
        <v>FAIR</v>
      </c>
      <c r="S3695">
        <f t="shared" si="342"/>
        <v>1</v>
      </c>
      <c r="T3695" s="8" t="str">
        <f t="shared" si="346"/>
        <v>HIGH</v>
      </c>
      <c r="U3695" s="8" t="str">
        <f t="shared" si="347"/>
        <v>High DTI / Low Income / Low FICO</v>
      </c>
    </row>
    <row r="3696" spans="1:21" x14ac:dyDescent="0.3">
      <c r="A3696">
        <v>68338186</v>
      </c>
      <c r="B3696" s="6">
        <v>8950</v>
      </c>
      <c r="C3696" t="s">
        <v>26</v>
      </c>
      <c r="D3696" s="4">
        <v>0.18489999999999998</v>
      </c>
      <c r="E3696" t="s">
        <v>15</v>
      </c>
      <c r="F3696" t="s">
        <v>51</v>
      </c>
      <c r="G3696" t="s">
        <v>33</v>
      </c>
      <c r="H3696" t="s">
        <v>37</v>
      </c>
      <c r="I3696" s="6">
        <v>65000</v>
      </c>
      <c r="J3696" s="8" t="str">
        <f t="shared" si="343"/>
        <v>HIGH</v>
      </c>
      <c r="K3696" t="s">
        <v>48</v>
      </c>
      <c r="L3696" t="s">
        <v>20</v>
      </c>
      <c r="M3696" s="13">
        <v>0.35060000000000002</v>
      </c>
      <c r="N3696" s="13">
        <v>35.06</v>
      </c>
      <c r="O3696">
        <v>685</v>
      </c>
      <c r="P3696">
        <v>689</v>
      </c>
      <c r="Q3696">
        <f t="shared" si="344"/>
        <v>687</v>
      </c>
      <c r="R3696" s="8" t="str">
        <f t="shared" si="345"/>
        <v>FAIR</v>
      </c>
      <c r="S3696">
        <f t="shared" si="342"/>
        <v>1</v>
      </c>
      <c r="T3696" s="8" t="str">
        <f t="shared" si="346"/>
        <v>HIGH</v>
      </c>
      <c r="U3696" s="8" t="str">
        <f t="shared" si="347"/>
        <v>High DTI / Low Income / Low FICO</v>
      </c>
    </row>
    <row r="3697" spans="1:21" x14ac:dyDescent="0.3">
      <c r="A3697">
        <v>66220557</v>
      </c>
      <c r="B3697" s="6">
        <v>5500</v>
      </c>
      <c r="C3697" t="s">
        <v>26</v>
      </c>
      <c r="D3697" s="4">
        <v>0.13669999999999999</v>
      </c>
      <c r="E3697" t="s">
        <v>21</v>
      </c>
      <c r="F3697" t="s">
        <v>30</v>
      </c>
      <c r="G3697" t="s">
        <v>17</v>
      </c>
      <c r="H3697" t="s">
        <v>37</v>
      </c>
      <c r="I3697" s="6">
        <v>75000</v>
      </c>
      <c r="J3697" s="8" t="str">
        <f t="shared" si="343"/>
        <v>HIGH</v>
      </c>
      <c r="K3697" t="s">
        <v>29</v>
      </c>
      <c r="L3697" t="s">
        <v>55</v>
      </c>
      <c r="M3697" s="13">
        <v>0.2195</v>
      </c>
      <c r="N3697" s="13">
        <v>21.95</v>
      </c>
      <c r="O3697">
        <v>685</v>
      </c>
      <c r="P3697">
        <v>689</v>
      </c>
      <c r="Q3697">
        <f t="shared" si="344"/>
        <v>687</v>
      </c>
      <c r="R3697" s="8" t="str">
        <f t="shared" si="345"/>
        <v>FAIR</v>
      </c>
      <c r="S3697">
        <f t="shared" si="342"/>
        <v>1</v>
      </c>
      <c r="T3697" s="8" t="str">
        <f t="shared" si="346"/>
        <v>HIGH</v>
      </c>
      <c r="U3697" s="8" t="str">
        <f t="shared" si="347"/>
        <v>High DTI / Low Income / Low FICO</v>
      </c>
    </row>
    <row r="3698" spans="1:21" x14ac:dyDescent="0.3">
      <c r="A3698">
        <v>66560556</v>
      </c>
      <c r="B3698" s="6">
        <v>17500</v>
      </c>
      <c r="C3698" t="s">
        <v>26</v>
      </c>
      <c r="D3698" s="4">
        <v>0.1757</v>
      </c>
      <c r="E3698" t="s">
        <v>15</v>
      </c>
      <c r="F3698" t="s">
        <v>52</v>
      </c>
      <c r="G3698" t="s">
        <v>23</v>
      </c>
      <c r="H3698" t="s">
        <v>37</v>
      </c>
      <c r="I3698" s="6">
        <v>35000</v>
      </c>
      <c r="J3698" s="8" t="str">
        <f t="shared" si="343"/>
        <v>LOW</v>
      </c>
      <c r="K3698" t="s">
        <v>29</v>
      </c>
      <c r="L3698" t="s">
        <v>31</v>
      </c>
      <c r="M3698" s="13">
        <v>0.22149999999999997</v>
      </c>
      <c r="N3698" s="13">
        <v>22.15</v>
      </c>
      <c r="O3698">
        <v>690</v>
      </c>
      <c r="P3698">
        <v>694</v>
      </c>
      <c r="Q3698">
        <f t="shared" si="344"/>
        <v>692</v>
      </c>
      <c r="R3698" s="8" t="str">
        <f t="shared" si="345"/>
        <v>FAIR</v>
      </c>
      <c r="S3698">
        <f t="shared" si="342"/>
        <v>1</v>
      </c>
      <c r="T3698" s="8" t="str">
        <f t="shared" si="346"/>
        <v>HIGH</v>
      </c>
      <c r="U3698" s="8" t="str">
        <f t="shared" si="347"/>
        <v>High DTI / Low Income / Low FICO</v>
      </c>
    </row>
    <row r="3699" spans="1:21" x14ac:dyDescent="0.3">
      <c r="A3699">
        <v>66433927</v>
      </c>
      <c r="B3699" s="6">
        <v>10000</v>
      </c>
      <c r="C3699" t="s">
        <v>26</v>
      </c>
      <c r="D3699" s="4">
        <v>0.10640000000000001</v>
      </c>
      <c r="E3699" t="s">
        <v>34</v>
      </c>
      <c r="F3699" t="s">
        <v>49</v>
      </c>
      <c r="G3699" t="s">
        <v>60</v>
      </c>
      <c r="H3699" t="s">
        <v>37</v>
      </c>
      <c r="I3699" s="6">
        <v>90000</v>
      </c>
      <c r="J3699" s="8" t="str">
        <f t="shared" si="343"/>
        <v>HIGH</v>
      </c>
      <c r="K3699" t="s">
        <v>48</v>
      </c>
      <c r="L3699" t="s">
        <v>25</v>
      </c>
      <c r="M3699" s="13">
        <v>0.2581</v>
      </c>
      <c r="N3699" s="13">
        <v>25.81</v>
      </c>
      <c r="O3699">
        <v>665</v>
      </c>
      <c r="P3699">
        <v>669</v>
      </c>
      <c r="Q3699">
        <f t="shared" si="344"/>
        <v>667</v>
      </c>
      <c r="R3699" s="8" t="str">
        <f t="shared" si="345"/>
        <v>FAIR</v>
      </c>
      <c r="S3699">
        <f t="shared" si="342"/>
        <v>1</v>
      </c>
      <c r="T3699" s="8" t="str">
        <f t="shared" si="346"/>
        <v>HIGH</v>
      </c>
      <c r="U3699" s="8" t="str">
        <f t="shared" si="347"/>
        <v>High DTI / Low Income / Low FICO</v>
      </c>
    </row>
    <row r="3700" spans="1:21" x14ac:dyDescent="0.3">
      <c r="A3700">
        <v>65732460</v>
      </c>
      <c r="B3700" s="6">
        <v>10000</v>
      </c>
      <c r="C3700" t="s">
        <v>14</v>
      </c>
      <c r="D3700" s="4">
        <v>7.2599999999999998E-2</v>
      </c>
      <c r="E3700" t="s">
        <v>45</v>
      </c>
      <c r="F3700" t="s">
        <v>61</v>
      </c>
      <c r="G3700" t="s">
        <v>33</v>
      </c>
      <c r="H3700" t="s">
        <v>24</v>
      </c>
      <c r="I3700" s="6">
        <v>110000</v>
      </c>
      <c r="J3700" s="8" t="str">
        <f t="shared" si="343"/>
        <v>HIGH</v>
      </c>
      <c r="K3700" t="s">
        <v>29</v>
      </c>
      <c r="L3700" t="s">
        <v>20</v>
      </c>
      <c r="M3700" s="13">
        <v>8.1600000000000006E-2</v>
      </c>
      <c r="N3700" s="13">
        <v>8.16</v>
      </c>
      <c r="O3700">
        <v>735</v>
      </c>
      <c r="P3700">
        <v>739</v>
      </c>
      <c r="Q3700">
        <f t="shared" si="344"/>
        <v>737</v>
      </c>
      <c r="R3700" s="8" t="str">
        <f t="shared" si="345"/>
        <v>GOOD</v>
      </c>
      <c r="S3700">
        <f t="shared" si="342"/>
        <v>3</v>
      </c>
      <c r="T3700" s="8" t="str">
        <f t="shared" si="346"/>
        <v>LOW</v>
      </c>
      <c r="U3700" s="8" t="str">
        <f t="shared" si="347"/>
        <v>Strong Profile</v>
      </c>
    </row>
    <row r="3701" spans="1:21" x14ac:dyDescent="0.3">
      <c r="A3701">
        <v>65725337</v>
      </c>
      <c r="B3701" s="6">
        <v>22450</v>
      </c>
      <c r="C3701" t="s">
        <v>26</v>
      </c>
      <c r="D3701" s="4">
        <v>0.11990000000000001</v>
      </c>
      <c r="E3701" t="s">
        <v>21</v>
      </c>
      <c r="F3701" t="s">
        <v>40</v>
      </c>
      <c r="G3701" t="s">
        <v>33</v>
      </c>
      <c r="H3701" t="s">
        <v>18</v>
      </c>
      <c r="I3701" s="6">
        <v>85000</v>
      </c>
      <c r="J3701" s="8" t="str">
        <f t="shared" si="343"/>
        <v>HIGH</v>
      </c>
      <c r="K3701" t="s">
        <v>29</v>
      </c>
      <c r="L3701" t="s">
        <v>20</v>
      </c>
      <c r="M3701" s="13">
        <v>0.17600000000000002</v>
      </c>
      <c r="N3701" s="13">
        <v>17.600000000000001</v>
      </c>
      <c r="O3701">
        <v>705</v>
      </c>
      <c r="P3701">
        <v>709</v>
      </c>
      <c r="Q3701">
        <f t="shared" si="344"/>
        <v>707</v>
      </c>
      <c r="R3701" s="8" t="str">
        <f t="shared" si="345"/>
        <v>GOOD</v>
      </c>
      <c r="S3701">
        <f t="shared" si="342"/>
        <v>2</v>
      </c>
      <c r="T3701" s="8" t="str">
        <f t="shared" si="346"/>
        <v>MEDIUM</v>
      </c>
      <c r="U3701" s="8" t="str">
        <f t="shared" si="347"/>
        <v>Moderate DTI/Income/FICO</v>
      </c>
    </row>
    <row r="3702" spans="1:21" x14ac:dyDescent="0.3">
      <c r="A3702">
        <v>65765294</v>
      </c>
      <c r="B3702" s="6">
        <v>10425</v>
      </c>
      <c r="C3702" t="s">
        <v>26</v>
      </c>
      <c r="D3702" s="4">
        <v>0.18489999999999998</v>
      </c>
      <c r="E3702" t="s">
        <v>43</v>
      </c>
      <c r="F3702" t="s">
        <v>70</v>
      </c>
      <c r="G3702" t="s">
        <v>23</v>
      </c>
      <c r="H3702" t="s">
        <v>37</v>
      </c>
      <c r="I3702" s="6">
        <v>29000</v>
      </c>
      <c r="J3702" s="8" t="str">
        <f t="shared" si="343"/>
        <v>LOW</v>
      </c>
      <c r="K3702" t="s">
        <v>29</v>
      </c>
      <c r="L3702" t="s">
        <v>20</v>
      </c>
      <c r="M3702" s="13">
        <v>0.13739999999999999</v>
      </c>
      <c r="N3702" s="13">
        <v>13.74</v>
      </c>
      <c r="O3702">
        <v>675</v>
      </c>
      <c r="P3702">
        <v>679</v>
      </c>
      <c r="Q3702">
        <f t="shared" si="344"/>
        <v>677</v>
      </c>
      <c r="R3702" s="8" t="str">
        <f t="shared" si="345"/>
        <v>FAIR</v>
      </c>
      <c r="S3702">
        <f t="shared" si="342"/>
        <v>1</v>
      </c>
      <c r="T3702" s="8" t="str">
        <f t="shared" si="346"/>
        <v>HIGH</v>
      </c>
      <c r="U3702" s="8" t="str">
        <f t="shared" si="347"/>
        <v>High DTI / Low Income / Low FICO</v>
      </c>
    </row>
    <row r="3703" spans="1:21" x14ac:dyDescent="0.3">
      <c r="A3703">
        <v>65766916</v>
      </c>
      <c r="B3703" s="6">
        <v>8000</v>
      </c>
      <c r="C3703" t="s">
        <v>26</v>
      </c>
      <c r="D3703" s="4">
        <v>6.2400000000000004E-2</v>
      </c>
      <c r="E3703" t="s">
        <v>45</v>
      </c>
      <c r="F3703" t="s">
        <v>62</v>
      </c>
      <c r="G3703" t="s">
        <v>33</v>
      </c>
      <c r="H3703" t="s">
        <v>24</v>
      </c>
      <c r="I3703" s="6">
        <v>125000</v>
      </c>
      <c r="J3703" s="8" t="str">
        <f t="shared" si="343"/>
        <v>HIGH</v>
      </c>
      <c r="K3703" t="s">
        <v>48</v>
      </c>
      <c r="L3703" t="s">
        <v>31</v>
      </c>
      <c r="M3703" s="13">
        <v>0.3342</v>
      </c>
      <c r="N3703" s="13">
        <v>33.42</v>
      </c>
      <c r="O3703">
        <v>740</v>
      </c>
      <c r="P3703">
        <v>744</v>
      </c>
      <c r="Q3703">
        <f t="shared" si="344"/>
        <v>742</v>
      </c>
      <c r="R3703" s="8" t="str">
        <f t="shared" si="345"/>
        <v>GOOD</v>
      </c>
      <c r="S3703">
        <f t="shared" si="342"/>
        <v>1</v>
      </c>
      <c r="T3703" s="8" t="str">
        <f t="shared" si="346"/>
        <v>HIGH</v>
      </c>
      <c r="U3703" s="8" t="str">
        <f t="shared" si="347"/>
        <v>High DTI / Low Income / Low FICO</v>
      </c>
    </row>
    <row r="3704" spans="1:21" x14ac:dyDescent="0.3">
      <c r="A3704">
        <v>67809470</v>
      </c>
      <c r="B3704" s="6">
        <v>30000</v>
      </c>
      <c r="C3704" t="s">
        <v>26</v>
      </c>
      <c r="D3704" s="4">
        <v>7.8899999999999998E-2</v>
      </c>
      <c r="E3704" t="s">
        <v>45</v>
      </c>
      <c r="F3704" t="s">
        <v>64</v>
      </c>
      <c r="G3704" t="s">
        <v>72</v>
      </c>
      <c r="H3704" t="s">
        <v>37</v>
      </c>
      <c r="I3704" s="6">
        <v>127500</v>
      </c>
      <c r="J3704" s="8" t="str">
        <f t="shared" si="343"/>
        <v>HIGH</v>
      </c>
      <c r="K3704" t="s">
        <v>29</v>
      </c>
      <c r="L3704" t="s">
        <v>20</v>
      </c>
      <c r="M3704" s="13">
        <v>0.15240000000000001</v>
      </c>
      <c r="N3704" s="13">
        <v>15.24</v>
      </c>
      <c r="O3704">
        <v>745</v>
      </c>
      <c r="P3704">
        <v>749</v>
      </c>
      <c r="Q3704">
        <f t="shared" si="344"/>
        <v>747</v>
      </c>
      <c r="R3704" s="8" t="str">
        <f t="shared" si="345"/>
        <v>GOOD</v>
      </c>
      <c r="S3704">
        <f t="shared" si="342"/>
        <v>2</v>
      </c>
      <c r="T3704" s="8" t="str">
        <f t="shared" si="346"/>
        <v>MEDIUM</v>
      </c>
      <c r="U3704" s="8" t="str">
        <f t="shared" si="347"/>
        <v>Moderate DTI/Income/FICO</v>
      </c>
    </row>
    <row r="3705" spans="1:21" x14ac:dyDescent="0.3">
      <c r="A3705">
        <v>65874434</v>
      </c>
      <c r="B3705" s="6">
        <v>9000</v>
      </c>
      <c r="C3705" t="s">
        <v>26</v>
      </c>
      <c r="D3705" s="4">
        <v>9.1700000000000004E-2</v>
      </c>
      <c r="E3705" t="s">
        <v>34</v>
      </c>
      <c r="F3705" t="s">
        <v>68</v>
      </c>
      <c r="G3705" t="s">
        <v>33</v>
      </c>
      <c r="H3705" t="s">
        <v>24</v>
      </c>
      <c r="I3705" s="6">
        <v>82000</v>
      </c>
      <c r="J3705" s="8" t="str">
        <f t="shared" si="343"/>
        <v>HIGH</v>
      </c>
      <c r="K3705" t="s">
        <v>29</v>
      </c>
      <c r="L3705" t="s">
        <v>25</v>
      </c>
      <c r="M3705" s="13">
        <v>0.17989999999999998</v>
      </c>
      <c r="N3705" s="13">
        <v>17.989999999999998</v>
      </c>
      <c r="O3705">
        <v>660</v>
      </c>
      <c r="P3705">
        <v>664</v>
      </c>
      <c r="Q3705">
        <f t="shared" si="344"/>
        <v>662</v>
      </c>
      <c r="R3705" s="8" t="str">
        <f t="shared" si="345"/>
        <v>FAIR</v>
      </c>
      <c r="S3705">
        <f t="shared" si="342"/>
        <v>2</v>
      </c>
      <c r="T3705" s="8" t="str">
        <f t="shared" si="346"/>
        <v>MEDIUM</v>
      </c>
      <c r="U3705" s="8" t="str">
        <f t="shared" si="347"/>
        <v>Moderate DTI/Income/FICO</v>
      </c>
    </row>
    <row r="3706" spans="1:21" x14ac:dyDescent="0.3">
      <c r="A3706">
        <v>66390519</v>
      </c>
      <c r="B3706" s="6">
        <v>7500</v>
      </c>
      <c r="C3706" t="s">
        <v>26</v>
      </c>
      <c r="D3706" s="4">
        <v>6.2400000000000004E-2</v>
      </c>
      <c r="E3706" t="s">
        <v>45</v>
      </c>
      <c r="F3706" t="s">
        <v>62</v>
      </c>
      <c r="G3706" t="s">
        <v>33</v>
      </c>
      <c r="H3706" t="s">
        <v>24</v>
      </c>
      <c r="I3706" s="6">
        <v>100000</v>
      </c>
      <c r="J3706" s="8" t="str">
        <f t="shared" si="343"/>
        <v>HIGH</v>
      </c>
      <c r="K3706" t="s">
        <v>29</v>
      </c>
      <c r="L3706" t="s">
        <v>31</v>
      </c>
      <c r="M3706" s="13">
        <v>0.1414</v>
      </c>
      <c r="N3706" s="13">
        <v>14.14</v>
      </c>
      <c r="O3706">
        <v>730</v>
      </c>
      <c r="P3706">
        <v>734</v>
      </c>
      <c r="Q3706">
        <f t="shared" si="344"/>
        <v>732</v>
      </c>
      <c r="R3706" s="8" t="str">
        <f t="shared" si="345"/>
        <v>GOOD</v>
      </c>
      <c r="S3706">
        <f t="shared" si="342"/>
        <v>2</v>
      </c>
      <c r="T3706" s="8" t="str">
        <f t="shared" si="346"/>
        <v>MEDIUM</v>
      </c>
      <c r="U3706" s="8" t="str">
        <f t="shared" si="347"/>
        <v>Moderate DTI/Income/FICO</v>
      </c>
    </row>
    <row r="3707" spans="1:21" x14ac:dyDescent="0.3">
      <c r="A3707">
        <v>67536300</v>
      </c>
      <c r="B3707" s="6">
        <v>8500</v>
      </c>
      <c r="C3707" t="s">
        <v>26</v>
      </c>
      <c r="D3707" s="4">
        <v>5.3200000000000004E-2</v>
      </c>
      <c r="E3707" t="s">
        <v>45</v>
      </c>
      <c r="F3707" t="s">
        <v>57</v>
      </c>
      <c r="G3707" t="s">
        <v>33</v>
      </c>
      <c r="H3707" t="s">
        <v>24</v>
      </c>
      <c r="I3707" s="6">
        <v>84000</v>
      </c>
      <c r="J3707" s="8" t="str">
        <f t="shared" si="343"/>
        <v>HIGH</v>
      </c>
      <c r="K3707" t="s">
        <v>29</v>
      </c>
      <c r="L3707" t="s">
        <v>25</v>
      </c>
      <c r="M3707" s="13">
        <v>9.5600000000000004E-2</v>
      </c>
      <c r="N3707" s="13">
        <v>9.56</v>
      </c>
      <c r="O3707">
        <v>700</v>
      </c>
      <c r="P3707">
        <v>704</v>
      </c>
      <c r="Q3707">
        <f t="shared" si="344"/>
        <v>702</v>
      </c>
      <c r="R3707" s="8" t="str">
        <f t="shared" si="345"/>
        <v>GOOD</v>
      </c>
      <c r="S3707">
        <f t="shared" si="342"/>
        <v>3</v>
      </c>
      <c r="T3707" s="8" t="str">
        <f t="shared" si="346"/>
        <v>LOW</v>
      </c>
      <c r="U3707" s="8" t="str">
        <f t="shared" si="347"/>
        <v>Strong Profile</v>
      </c>
    </row>
    <row r="3708" spans="1:21" x14ac:dyDescent="0.3">
      <c r="A3708">
        <v>63928557</v>
      </c>
      <c r="B3708" s="6">
        <v>14200</v>
      </c>
      <c r="C3708" t="s">
        <v>14</v>
      </c>
      <c r="D3708" s="4">
        <v>0.14330000000000001</v>
      </c>
      <c r="E3708" t="s">
        <v>21</v>
      </c>
      <c r="F3708" t="s">
        <v>56</v>
      </c>
      <c r="G3708" t="s">
        <v>28</v>
      </c>
      <c r="H3708" t="s">
        <v>24</v>
      </c>
      <c r="I3708" s="6">
        <v>77700</v>
      </c>
      <c r="J3708" s="8" t="str">
        <f t="shared" si="343"/>
        <v>HIGH</v>
      </c>
      <c r="K3708" t="s">
        <v>19</v>
      </c>
      <c r="L3708" t="s">
        <v>25</v>
      </c>
      <c r="M3708" s="13">
        <v>0.33100000000000002</v>
      </c>
      <c r="N3708" s="13">
        <v>33.1</v>
      </c>
      <c r="O3708">
        <v>685</v>
      </c>
      <c r="P3708">
        <v>689</v>
      </c>
      <c r="Q3708">
        <f t="shared" si="344"/>
        <v>687</v>
      </c>
      <c r="R3708" s="8" t="str">
        <f t="shared" si="345"/>
        <v>FAIR</v>
      </c>
      <c r="S3708">
        <f t="shared" si="342"/>
        <v>1</v>
      </c>
      <c r="T3708" s="8" t="str">
        <f t="shared" si="346"/>
        <v>HIGH</v>
      </c>
      <c r="U3708" s="8" t="str">
        <f t="shared" si="347"/>
        <v>High DTI / Low Income / Low FICO</v>
      </c>
    </row>
    <row r="3709" spans="1:21" x14ac:dyDescent="0.3">
      <c r="A3709">
        <v>65796028</v>
      </c>
      <c r="B3709" s="6">
        <v>5000</v>
      </c>
      <c r="C3709" t="s">
        <v>26</v>
      </c>
      <c r="D3709" s="4">
        <v>0.12050000000000001</v>
      </c>
      <c r="E3709" t="s">
        <v>21</v>
      </c>
      <c r="F3709" t="s">
        <v>40</v>
      </c>
      <c r="G3709" t="s">
        <v>33</v>
      </c>
      <c r="H3709" t="s">
        <v>37</v>
      </c>
      <c r="I3709" s="6">
        <v>93000</v>
      </c>
      <c r="J3709" s="8" t="str">
        <f t="shared" si="343"/>
        <v>HIGH</v>
      </c>
      <c r="K3709" t="s">
        <v>29</v>
      </c>
      <c r="L3709" t="s">
        <v>20</v>
      </c>
      <c r="M3709" s="13">
        <v>0.15160000000000001</v>
      </c>
      <c r="N3709" s="13">
        <v>15.160000000000002</v>
      </c>
      <c r="O3709">
        <v>670</v>
      </c>
      <c r="P3709">
        <v>674</v>
      </c>
      <c r="Q3709">
        <f t="shared" si="344"/>
        <v>672</v>
      </c>
      <c r="R3709" s="8" t="str">
        <f t="shared" si="345"/>
        <v>FAIR</v>
      </c>
      <c r="S3709">
        <f t="shared" si="342"/>
        <v>2</v>
      </c>
      <c r="T3709" s="8" t="str">
        <f t="shared" si="346"/>
        <v>MEDIUM</v>
      </c>
      <c r="U3709" s="8" t="str">
        <f t="shared" si="347"/>
        <v>Moderate DTI/Income/FICO</v>
      </c>
    </row>
    <row r="3710" spans="1:21" x14ac:dyDescent="0.3">
      <c r="A3710">
        <v>66625274</v>
      </c>
      <c r="B3710" s="6">
        <v>35000</v>
      </c>
      <c r="C3710" t="s">
        <v>26</v>
      </c>
      <c r="D3710" s="4">
        <v>9.7599999999999992E-2</v>
      </c>
      <c r="E3710" t="s">
        <v>34</v>
      </c>
      <c r="F3710" t="s">
        <v>58</v>
      </c>
      <c r="G3710" t="s">
        <v>33</v>
      </c>
      <c r="H3710" t="s">
        <v>24</v>
      </c>
      <c r="I3710" s="6">
        <v>355000</v>
      </c>
      <c r="J3710" s="8" t="str">
        <f t="shared" si="343"/>
        <v>HIGH</v>
      </c>
      <c r="K3710" t="s">
        <v>29</v>
      </c>
      <c r="L3710" t="s">
        <v>20</v>
      </c>
      <c r="M3710" s="13">
        <v>6.0899999999999996E-2</v>
      </c>
      <c r="N3710" s="13">
        <v>6.09</v>
      </c>
      <c r="O3710">
        <v>725</v>
      </c>
      <c r="P3710">
        <v>729</v>
      </c>
      <c r="Q3710">
        <f t="shared" si="344"/>
        <v>727</v>
      </c>
      <c r="R3710" s="8" t="str">
        <f t="shared" si="345"/>
        <v>GOOD</v>
      </c>
      <c r="S3710">
        <f t="shared" si="342"/>
        <v>3</v>
      </c>
      <c r="T3710" s="8" t="str">
        <f t="shared" si="346"/>
        <v>LOW</v>
      </c>
      <c r="U3710" s="8" t="str">
        <f t="shared" si="347"/>
        <v>Strong Profile</v>
      </c>
    </row>
    <row r="3711" spans="1:21" x14ac:dyDescent="0.3">
      <c r="A3711">
        <v>62479289</v>
      </c>
      <c r="B3711" s="6">
        <v>18750</v>
      </c>
      <c r="C3711" t="s">
        <v>14</v>
      </c>
      <c r="D3711" s="4">
        <v>0.12689999999999999</v>
      </c>
      <c r="E3711" t="s">
        <v>21</v>
      </c>
      <c r="F3711" t="s">
        <v>22</v>
      </c>
      <c r="G3711" t="s">
        <v>23</v>
      </c>
      <c r="H3711" t="s">
        <v>24</v>
      </c>
      <c r="I3711" s="6">
        <v>37500</v>
      </c>
      <c r="J3711" s="8" t="str">
        <f t="shared" si="343"/>
        <v>LOW</v>
      </c>
      <c r="K3711" t="s">
        <v>29</v>
      </c>
      <c r="L3711" t="s">
        <v>25</v>
      </c>
      <c r="M3711" s="13">
        <v>0.37659999999999999</v>
      </c>
      <c r="N3711" s="13">
        <v>37.659999999999997</v>
      </c>
      <c r="O3711">
        <v>755</v>
      </c>
      <c r="P3711">
        <v>759</v>
      </c>
      <c r="Q3711">
        <f t="shared" si="344"/>
        <v>757</v>
      </c>
      <c r="R3711" s="8" t="str">
        <f t="shared" si="345"/>
        <v>GOOD</v>
      </c>
      <c r="S3711">
        <f t="shared" si="342"/>
        <v>1</v>
      </c>
      <c r="T3711" s="8" t="str">
        <f t="shared" si="346"/>
        <v>HIGH</v>
      </c>
      <c r="U3711" s="8" t="str">
        <f t="shared" si="347"/>
        <v>High DTI / Low Income / Low FICO</v>
      </c>
    </row>
    <row r="3712" spans="1:21" x14ac:dyDescent="0.3">
      <c r="A3712">
        <v>64300397</v>
      </c>
      <c r="B3712" s="6">
        <v>5000</v>
      </c>
      <c r="C3712" t="s">
        <v>26</v>
      </c>
      <c r="D3712" s="4">
        <v>0.13669999999999999</v>
      </c>
      <c r="E3712" t="s">
        <v>21</v>
      </c>
      <c r="F3712" t="s">
        <v>30</v>
      </c>
      <c r="G3712" t="s">
        <v>33</v>
      </c>
      <c r="H3712" t="s">
        <v>24</v>
      </c>
      <c r="I3712" s="6">
        <v>70000</v>
      </c>
      <c r="J3712" s="8" t="str">
        <f t="shared" si="343"/>
        <v>HIGH</v>
      </c>
      <c r="K3712" t="s">
        <v>48</v>
      </c>
      <c r="L3712" t="s">
        <v>20</v>
      </c>
      <c r="M3712" s="13">
        <v>0.33189999999999997</v>
      </c>
      <c r="N3712" s="13">
        <v>33.19</v>
      </c>
      <c r="O3712">
        <v>665</v>
      </c>
      <c r="P3712">
        <v>669</v>
      </c>
      <c r="Q3712">
        <f t="shared" si="344"/>
        <v>667</v>
      </c>
      <c r="R3712" s="8" t="str">
        <f t="shared" si="345"/>
        <v>FAIR</v>
      </c>
      <c r="S3712">
        <f t="shared" si="342"/>
        <v>1</v>
      </c>
      <c r="T3712" s="8" t="str">
        <f t="shared" si="346"/>
        <v>HIGH</v>
      </c>
      <c r="U3712" s="8" t="str">
        <f t="shared" si="347"/>
        <v>High DTI / Low Income / Low FICO</v>
      </c>
    </row>
    <row r="3713" spans="1:21" x14ac:dyDescent="0.3">
      <c r="A3713">
        <v>65985183</v>
      </c>
      <c r="B3713" s="6">
        <v>10000</v>
      </c>
      <c r="C3713" t="s">
        <v>26</v>
      </c>
      <c r="D3713" s="4">
        <v>8.3800000000000013E-2</v>
      </c>
      <c r="E3713" t="s">
        <v>34</v>
      </c>
      <c r="F3713" t="s">
        <v>35</v>
      </c>
      <c r="G3713" t="s">
        <v>33</v>
      </c>
      <c r="H3713" t="s">
        <v>37</v>
      </c>
      <c r="I3713" s="6">
        <v>75000</v>
      </c>
      <c r="J3713" s="8" t="str">
        <f t="shared" si="343"/>
        <v>HIGH</v>
      </c>
      <c r="K3713" t="s">
        <v>29</v>
      </c>
      <c r="L3713" t="s">
        <v>20</v>
      </c>
      <c r="M3713" s="13">
        <v>3.7400000000000003E-2</v>
      </c>
      <c r="N3713" s="13">
        <v>3.74</v>
      </c>
      <c r="O3713">
        <v>675</v>
      </c>
      <c r="P3713">
        <v>679</v>
      </c>
      <c r="Q3713">
        <f t="shared" si="344"/>
        <v>677</v>
      </c>
      <c r="R3713" s="8" t="str">
        <f t="shared" si="345"/>
        <v>FAIR</v>
      </c>
      <c r="S3713">
        <f t="shared" si="342"/>
        <v>2</v>
      </c>
      <c r="T3713" s="8" t="str">
        <f t="shared" si="346"/>
        <v>MEDIUM</v>
      </c>
      <c r="U3713" s="8" t="str">
        <f t="shared" si="347"/>
        <v>Moderate DTI/Income/FICO</v>
      </c>
    </row>
    <row r="3714" spans="1:21" x14ac:dyDescent="0.3">
      <c r="A3714">
        <v>63414277</v>
      </c>
      <c r="B3714" s="6">
        <v>10000</v>
      </c>
      <c r="C3714" t="s">
        <v>14</v>
      </c>
      <c r="D3714" s="4">
        <v>7.8899999999999998E-2</v>
      </c>
      <c r="E3714" t="s">
        <v>45</v>
      </c>
      <c r="F3714" t="s">
        <v>64</v>
      </c>
      <c r="G3714" t="s">
        <v>36</v>
      </c>
      <c r="H3714" t="s">
        <v>37</v>
      </c>
      <c r="I3714" s="6">
        <v>35000</v>
      </c>
      <c r="J3714" s="8" t="str">
        <f t="shared" si="343"/>
        <v>LOW</v>
      </c>
      <c r="K3714" t="s">
        <v>19</v>
      </c>
      <c r="L3714" t="s">
        <v>20</v>
      </c>
      <c r="M3714" s="13">
        <v>0.21329999999999999</v>
      </c>
      <c r="N3714" s="13">
        <v>21.33</v>
      </c>
      <c r="O3714">
        <v>755</v>
      </c>
      <c r="P3714">
        <v>759</v>
      </c>
      <c r="Q3714">
        <f t="shared" si="344"/>
        <v>757</v>
      </c>
      <c r="R3714" s="8" t="str">
        <f t="shared" si="345"/>
        <v>GOOD</v>
      </c>
      <c r="S3714">
        <f t="shared" ref="S3714:S3777" si="348">IF(AND(M3714&lt;0.12, I3714&gt;60000, Q3714&gt;700), 3, IF(AND(M3714&lt;0.2, I3714&gt;40000, Q3714&gt;660), 2, 1))</f>
        <v>1</v>
      </c>
      <c r="T3714" s="8" t="str">
        <f t="shared" si="346"/>
        <v>HIGH</v>
      </c>
      <c r="U3714" s="8" t="str">
        <f t="shared" si="347"/>
        <v>High DTI / Low Income / Low FICO</v>
      </c>
    </row>
    <row r="3715" spans="1:21" x14ac:dyDescent="0.3">
      <c r="A3715">
        <v>64200659</v>
      </c>
      <c r="B3715" s="6">
        <v>10000</v>
      </c>
      <c r="C3715" t="s">
        <v>26</v>
      </c>
      <c r="D3715" s="4">
        <v>9.1700000000000004E-2</v>
      </c>
      <c r="E3715" t="s">
        <v>34</v>
      </c>
      <c r="F3715" t="s">
        <v>68</v>
      </c>
      <c r="G3715" t="s">
        <v>50</v>
      </c>
      <c r="H3715" t="s">
        <v>18</v>
      </c>
      <c r="I3715" s="6">
        <v>55702</v>
      </c>
      <c r="J3715" s="8" t="str">
        <f t="shared" ref="J3715:J3778" si="349">IF(I3715&gt;60000,"HIGH",IF(I3715&gt;40000,"MEDIUM","LOW"))</f>
        <v>MEDIUM</v>
      </c>
      <c r="K3715" t="s">
        <v>29</v>
      </c>
      <c r="L3715" t="s">
        <v>20</v>
      </c>
      <c r="M3715" s="13">
        <v>0.2898</v>
      </c>
      <c r="N3715" s="13">
        <v>28.98</v>
      </c>
      <c r="O3715">
        <v>670</v>
      </c>
      <c r="P3715">
        <v>674</v>
      </c>
      <c r="Q3715">
        <f t="shared" ref="Q3715:Q3778" si="350">AVERAGE(O3715,P3715)</f>
        <v>672</v>
      </c>
      <c r="R3715" s="8" t="str">
        <f t="shared" ref="R3715:R3778" si="351">IF(Q3715&gt;700,"GOOD",IF(Q3715&gt;660,"FAIR","POOR"))</f>
        <v>FAIR</v>
      </c>
      <c r="S3715">
        <f t="shared" si="348"/>
        <v>1</v>
      </c>
      <c r="T3715" s="8" t="str">
        <f t="shared" ref="T3715:T3778" si="352">IF(S3715=3, "LOW", IF(S3715=2, "MEDIUM", "HIGH"))</f>
        <v>HIGH</v>
      </c>
      <c r="U3715" s="8" t="str">
        <f t="shared" ref="U3715:U3778" si="353">IF(S3715=1, "High DTI / Low Income / Low FICO", IF(S3715=2, "Moderate DTI/Income/FICO", "Strong Profile"))</f>
        <v>High DTI / Low Income / Low FICO</v>
      </c>
    </row>
    <row r="3716" spans="1:21" x14ac:dyDescent="0.3">
      <c r="A3716">
        <v>65191026</v>
      </c>
      <c r="B3716" s="6">
        <v>10550</v>
      </c>
      <c r="C3716" t="s">
        <v>26</v>
      </c>
      <c r="D3716" s="4">
        <v>0.15410000000000001</v>
      </c>
      <c r="E3716" t="s">
        <v>15</v>
      </c>
      <c r="F3716" t="s">
        <v>27</v>
      </c>
      <c r="G3716" t="s">
        <v>36</v>
      </c>
      <c r="H3716" t="s">
        <v>37</v>
      </c>
      <c r="I3716" s="6">
        <v>80000</v>
      </c>
      <c r="J3716" s="8" t="str">
        <f t="shared" si="349"/>
        <v>HIGH</v>
      </c>
      <c r="K3716" t="s">
        <v>48</v>
      </c>
      <c r="L3716" t="s">
        <v>59</v>
      </c>
      <c r="M3716" s="13">
        <v>6.3500000000000001E-2</v>
      </c>
      <c r="N3716" s="13">
        <v>6.35</v>
      </c>
      <c r="O3716">
        <v>670</v>
      </c>
      <c r="P3716">
        <v>674</v>
      </c>
      <c r="Q3716">
        <f t="shared" si="350"/>
        <v>672</v>
      </c>
      <c r="R3716" s="8" t="str">
        <f t="shared" si="351"/>
        <v>FAIR</v>
      </c>
      <c r="S3716">
        <f t="shared" si="348"/>
        <v>2</v>
      </c>
      <c r="T3716" s="8" t="str">
        <f t="shared" si="352"/>
        <v>MEDIUM</v>
      </c>
      <c r="U3716" s="8" t="str">
        <f t="shared" si="353"/>
        <v>Moderate DTI/Income/FICO</v>
      </c>
    </row>
    <row r="3717" spans="1:21" x14ac:dyDescent="0.3">
      <c r="A3717">
        <v>63499737</v>
      </c>
      <c r="B3717" s="6">
        <v>30000</v>
      </c>
      <c r="C3717" t="s">
        <v>26</v>
      </c>
      <c r="D3717" s="4">
        <v>0.12689999999999999</v>
      </c>
      <c r="E3717" t="s">
        <v>21</v>
      </c>
      <c r="F3717" t="s">
        <v>22</v>
      </c>
      <c r="G3717" t="s">
        <v>69</v>
      </c>
      <c r="H3717" t="s">
        <v>24</v>
      </c>
      <c r="I3717" s="6">
        <v>130000</v>
      </c>
      <c r="J3717" s="8" t="str">
        <f t="shared" si="349"/>
        <v>HIGH</v>
      </c>
      <c r="K3717" t="s">
        <v>29</v>
      </c>
      <c r="L3717" t="s">
        <v>20</v>
      </c>
      <c r="M3717" s="13">
        <v>8.929999999999999E-2</v>
      </c>
      <c r="N3717" s="13">
        <v>8.93</v>
      </c>
      <c r="O3717">
        <v>665</v>
      </c>
      <c r="P3717">
        <v>669</v>
      </c>
      <c r="Q3717">
        <f t="shared" si="350"/>
        <v>667</v>
      </c>
      <c r="R3717" s="8" t="str">
        <f t="shared" si="351"/>
        <v>FAIR</v>
      </c>
      <c r="S3717">
        <f t="shared" si="348"/>
        <v>2</v>
      </c>
      <c r="T3717" s="8" t="str">
        <f t="shared" si="352"/>
        <v>MEDIUM</v>
      </c>
      <c r="U3717" s="8" t="str">
        <f t="shared" si="353"/>
        <v>Moderate DTI/Income/FICO</v>
      </c>
    </row>
    <row r="3718" spans="1:21" x14ac:dyDescent="0.3">
      <c r="A3718">
        <v>65614620</v>
      </c>
      <c r="B3718" s="6">
        <v>8200</v>
      </c>
      <c r="C3718" t="s">
        <v>26</v>
      </c>
      <c r="D3718" s="4">
        <v>0.1149</v>
      </c>
      <c r="E3718" t="s">
        <v>34</v>
      </c>
      <c r="F3718" t="s">
        <v>54</v>
      </c>
      <c r="G3718" t="s">
        <v>33</v>
      </c>
      <c r="H3718" t="s">
        <v>37</v>
      </c>
      <c r="I3718" s="6">
        <v>39000</v>
      </c>
      <c r="J3718" s="8" t="str">
        <f t="shared" si="349"/>
        <v>LOW</v>
      </c>
      <c r="K3718" t="s">
        <v>48</v>
      </c>
      <c r="L3718" t="s">
        <v>25</v>
      </c>
      <c r="M3718" s="13">
        <v>0.17749999999999999</v>
      </c>
      <c r="N3718" s="13">
        <v>17.75</v>
      </c>
      <c r="O3718">
        <v>690</v>
      </c>
      <c r="P3718">
        <v>694</v>
      </c>
      <c r="Q3718">
        <f t="shared" si="350"/>
        <v>692</v>
      </c>
      <c r="R3718" s="8" t="str">
        <f t="shared" si="351"/>
        <v>FAIR</v>
      </c>
      <c r="S3718">
        <f t="shared" si="348"/>
        <v>1</v>
      </c>
      <c r="T3718" s="8" t="str">
        <f t="shared" si="352"/>
        <v>HIGH</v>
      </c>
      <c r="U3718" s="8" t="str">
        <f t="shared" si="353"/>
        <v>High DTI / Low Income / Low FICO</v>
      </c>
    </row>
    <row r="3719" spans="1:21" x14ac:dyDescent="0.3">
      <c r="A3719">
        <v>66006034</v>
      </c>
      <c r="B3719" s="6">
        <v>20000</v>
      </c>
      <c r="C3719" t="s">
        <v>14</v>
      </c>
      <c r="D3719" s="4">
        <v>0.1318</v>
      </c>
      <c r="E3719" t="s">
        <v>21</v>
      </c>
      <c r="F3719" t="s">
        <v>32</v>
      </c>
      <c r="G3719" t="s">
        <v>23</v>
      </c>
      <c r="H3719" t="s">
        <v>37</v>
      </c>
      <c r="I3719" s="6">
        <v>85000</v>
      </c>
      <c r="J3719" s="8" t="str">
        <f t="shared" si="349"/>
        <v>HIGH</v>
      </c>
      <c r="K3719" t="s">
        <v>48</v>
      </c>
      <c r="L3719" t="s">
        <v>20</v>
      </c>
      <c r="M3719" s="13">
        <v>0.26429999999999998</v>
      </c>
      <c r="N3719" s="13">
        <v>26.43</v>
      </c>
      <c r="O3719">
        <v>665</v>
      </c>
      <c r="P3719">
        <v>669</v>
      </c>
      <c r="Q3719">
        <f t="shared" si="350"/>
        <v>667</v>
      </c>
      <c r="R3719" s="8" t="str">
        <f t="shared" si="351"/>
        <v>FAIR</v>
      </c>
      <c r="S3719">
        <f t="shared" si="348"/>
        <v>1</v>
      </c>
      <c r="T3719" s="8" t="str">
        <f t="shared" si="352"/>
        <v>HIGH</v>
      </c>
      <c r="U3719" s="8" t="str">
        <f t="shared" si="353"/>
        <v>High DTI / Low Income / Low FICO</v>
      </c>
    </row>
    <row r="3720" spans="1:21" x14ac:dyDescent="0.3">
      <c r="A3720">
        <v>65831722</v>
      </c>
      <c r="B3720" s="6">
        <v>2400</v>
      </c>
      <c r="C3720" t="s">
        <v>26</v>
      </c>
      <c r="D3720" s="4">
        <v>9.1700000000000004E-2</v>
      </c>
      <c r="E3720" t="s">
        <v>34</v>
      </c>
      <c r="F3720" t="s">
        <v>68</v>
      </c>
      <c r="G3720" t="s">
        <v>33</v>
      </c>
      <c r="H3720" t="s">
        <v>37</v>
      </c>
      <c r="I3720" s="6">
        <v>40000</v>
      </c>
      <c r="J3720" s="8" t="str">
        <f t="shared" si="349"/>
        <v>LOW</v>
      </c>
      <c r="K3720" t="s">
        <v>29</v>
      </c>
      <c r="L3720" t="s">
        <v>20</v>
      </c>
      <c r="M3720" s="13">
        <v>5.28E-2</v>
      </c>
      <c r="N3720" s="13">
        <v>5.28</v>
      </c>
      <c r="O3720">
        <v>670</v>
      </c>
      <c r="P3720">
        <v>674</v>
      </c>
      <c r="Q3720">
        <f t="shared" si="350"/>
        <v>672</v>
      </c>
      <c r="R3720" s="8" t="str">
        <f t="shared" si="351"/>
        <v>FAIR</v>
      </c>
      <c r="S3720">
        <f t="shared" si="348"/>
        <v>1</v>
      </c>
      <c r="T3720" s="8" t="str">
        <f t="shared" si="352"/>
        <v>HIGH</v>
      </c>
      <c r="U3720" s="8" t="str">
        <f t="shared" si="353"/>
        <v>High DTI / Low Income / Low FICO</v>
      </c>
    </row>
    <row r="3721" spans="1:21" x14ac:dyDescent="0.3">
      <c r="A3721">
        <v>67246640</v>
      </c>
      <c r="B3721" s="6">
        <v>18000</v>
      </c>
      <c r="C3721" t="s">
        <v>26</v>
      </c>
      <c r="D3721" s="4">
        <v>9.7599999999999992E-2</v>
      </c>
      <c r="E3721" t="s">
        <v>34</v>
      </c>
      <c r="F3721" t="s">
        <v>58</v>
      </c>
      <c r="G3721" t="s">
        <v>39</v>
      </c>
      <c r="H3721" t="s">
        <v>37</v>
      </c>
      <c r="I3721" s="6">
        <v>40000</v>
      </c>
      <c r="J3721" s="8" t="str">
        <f t="shared" si="349"/>
        <v>LOW</v>
      </c>
      <c r="K3721" t="s">
        <v>29</v>
      </c>
      <c r="L3721" t="s">
        <v>25</v>
      </c>
      <c r="M3721" s="13">
        <v>0.31409999999999999</v>
      </c>
      <c r="N3721" s="13">
        <v>31.41</v>
      </c>
      <c r="O3721">
        <v>670</v>
      </c>
      <c r="P3721">
        <v>674</v>
      </c>
      <c r="Q3721">
        <f t="shared" si="350"/>
        <v>672</v>
      </c>
      <c r="R3721" s="8" t="str">
        <f t="shared" si="351"/>
        <v>FAIR</v>
      </c>
      <c r="S3721">
        <f t="shared" si="348"/>
        <v>1</v>
      </c>
      <c r="T3721" s="8" t="str">
        <f t="shared" si="352"/>
        <v>HIGH</v>
      </c>
      <c r="U3721" s="8" t="str">
        <f t="shared" si="353"/>
        <v>High DTI / Low Income / Low FICO</v>
      </c>
    </row>
    <row r="3722" spans="1:21" x14ac:dyDescent="0.3">
      <c r="A3722">
        <v>67799962</v>
      </c>
      <c r="B3722" s="6">
        <v>8400</v>
      </c>
      <c r="C3722" t="s">
        <v>26</v>
      </c>
      <c r="D3722" s="4">
        <v>6.8900000000000003E-2</v>
      </c>
      <c r="E3722" t="s">
        <v>45</v>
      </c>
      <c r="F3722" t="s">
        <v>46</v>
      </c>
      <c r="G3722" t="s">
        <v>17</v>
      </c>
      <c r="H3722" t="s">
        <v>37</v>
      </c>
      <c r="I3722" s="6">
        <v>55000</v>
      </c>
      <c r="J3722" s="8" t="str">
        <f t="shared" si="349"/>
        <v>MEDIUM</v>
      </c>
      <c r="K3722" t="s">
        <v>29</v>
      </c>
      <c r="L3722" t="s">
        <v>25</v>
      </c>
      <c r="M3722" s="13">
        <v>0.14180000000000001</v>
      </c>
      <c r="N3722" s="13">
        <v>14.180000000000001</v>
      </c>
      <c r="O3722">
        <v>680</v>
      </c>
      <c r="P3722">
        <v>684</v>
      </c>
      <c r="Q3722">
        <f t="shared" si="350"/>
        <v>682</v>
      </c>
      <c r="R3722" s="8" t="str">
        <f t="shared" si="351"/>
        <v>FAIR</v>
      </c>
      <c r="S3722">
        <f t="shared" si="348"/>
        <v>2</v>
      </c>
      <c r="T3722" s="8" t="str">
        <f t="shared" si="352"/>
        <v>MEDIUM</v>
      </c>
      <c r="U3722" s="8" t="str">
        <f t="shared" si="353"/>
        <v>Moderate DTI/Income/FICO</v>
      </c>
    </row>
    <row r="3723" spans="1:21" x14ac:dyDescent="0.3">
      <c r="A3723">
        <v>62589176</v>
      </c>
      <c r="B3723" s="6">
        <v>9600</v>
      </c>
      <c r="C3723" t="s">
        <v>26</v>
      </c>
      <c r="D3723" s="4">
        <v>9.1700000000000004E-2</v>
      </c>
      <c r="E3723" t="s">
        <v>34</v>
      </c>
      <c r="F3723" t="s">
        <v>68</v>
      </c>
      <c r="H3723" t="s">
        <v>37</v>
      </c>
      <c r="I3723" s="6">
        <v>25236</v>
      </c>
      <c r="J3723" s="8" t="str">
        <f t="shared" si="349"/>
        <v>LOW</v>
      </c>
      <c r="K3723" t="s">
        <v>48</v>
      </c>
      <c r="L3723" t="s">
        <v>20</v>
      </c>
      <c r="M3723" s="13">
        <v>0.19450000000000001</v>
      </c>
      <c r="N3723" s="13">
        <v>19.45</v>
      </c>
      <c r="O3723">
        <v>660</v>
      </c>
      <c r="P3723">
        <v>664</v>
      </c>
      <c r="Q3723">
        <f t="shared" si="350"/>
        <v>662</v>
      </c>
      <c r="R3723" s="8" t="str">
        <f t="shared" si="351"/>
        <v>FAIR</v>
      </c>
      <c r="S3723">
        <f t="shared" si="348"/>
        <v>1</v>
      </c>
      <c r="T3723" s="8" t="str">
        <f t="shared" si="352"/>
        <v>HIGH</v>
      </c>
      <c r="U3723" s="8" t="str">
        <f t="shared" si="353"/>
        <v>High DTI / Low Income / Low FICO</v>
      </c>
    </row>
    <row r="3724" spans="1:21" x14ac:dyDescent="0.3">
      <c r="A3724">
        <v>63570765</v>
      </c>
      <c r="B3724" s="6">
        <v>30000</v>
      </c>
      <c r="C3724" t="s">
        <v>26</v>
      </c>
      <c r="D3724" s="4">
        <v>0.12689999999999999</v>
      </c>
      <c r="E3724" t="s">
        <v>21</v>
      </c>
      <c r="F3724" t="s">
        <v>22</v>
      </c>
      <c r="G3724" t="s">
        <v>33</v>
      </c>
      <c r="H3724" t="s">
        <v>24</v>
      </c>
      <c r="I3724" s="6">
        <v>160000</v>
      </c>
      <c r="J3724" s="8" t="str">
        <f t="shared" si="349"/>
        <v>HIGH</v>
      </c>
      <c r="K3724" t="s">
        <v>29</v>
      </c>
      <c r="L3724" t="s">
        <v>25</v>
      </c>
      <c r="M3724" s="13">
        <v>0.22649999999999998</v>
      </c>
      <c r="N3724" s="13">
        <v>22.65</v>
      </c>
      <c r="O3724">
        <v>670</v>
      </c>
      <c r="P3724">
        <v>674</v>
      </c>
      <c r="Q3724">
        <f t="shared" si="350"/>
        <v>672</v>
      </c>
      <c r="R3724" s="8" t="str">
        <f t="shared" si="351"/>
        <v>FAIR</v>
      </c>
      <c r="S3724">
        <f t="shared" si="348"/>
        <v>1</v>
      </c>
      <c r="T3724" s="8" t="str">
        <f t="shared" si="352"/>
        <v>HIGH</v>
      </c>
      <c r="U3724" s="8" t="str">
        <f t="shared" si="353"/>
        <v>High DTI / Low Income / Low FICO</v>
      </c>
    </row>
    <row r="3725" spans="1:21" x14ac:dyDescent="0.3">
      <c r="A3725">
        <v>66085870</v>
      </c>
      <c r="B3725" s="6">
        <v>11600</v>
      </c>
      <c r="C3725" t="s">
        <v>26</v>
      </c>
      <c r="D3725" s="4">
        <v>0.1757</v>
      </c>
      <c r="E3725" t="s">
        <v>15</v>
      </c>
      <c r="F3725" t="s">
        <v>52</v>
      </c>
      <c r="G3725" t="s">
        <v>33</v>
      </c>
      <c r="H3725" t="s">
        <v>24</v>
      </c>
      <c r="I3725" s="6">
        <v>29000</v>
      </c>
      <c r="J3725" s="8" t="str">
        <f t="shared" si="349"/>
        <v>LOW</v>
      </c>
      <c r="K3725" t="s">
        <v>48</v>
      </c>
      <c r="L3725" t="s">
        <v>20</v>
      </c>
      <c r="M3725" s="13">
        <v>0.15939999999999999</v>
      </c>
      <c r="N3725" s="13">
        <v>15.939999999999998</v>
      </c>
      <c r="O3725">
        <v>660</v>
      </c>
      <c r="P3725">
        <v>664</v>
      </c>
      <c r="Q3725">
        <f t="shared" si="350"/>
        <v>662</v>
      </c>
      <c r="R3725" s="8" t="str">
        <f t="shared" si="351"/>
        <v>FAIR</v>
      </c>
      <c r="S3725">
        <f t="shared" si="348"/>
        <v>1</v>
      </c>
      <c r="T3725" s="8" t="str">
        <f t="shared" si="352"/>
        <v>HIGH</v>
      </c>
      <c r="U3725" s="8" t="str">
        <f t="shared" si="353"/>
        <v>High DTI / Low Income / Low FICO</v>
      </c>
    </row>
    <row r="3726" spans="1:21" x14ac:dyDescent="0.3">
      <c r="A3726">
        <v>66602422</v>
      </c>
      <c r="B3726" s="6">
        <v>14500</v>
      </c>
      <c r="C3726" t="s">
        <v>26</v>
      </c>
      <c r="D3726" s="4">
        <v>6.2400000000000004E-2</v>
      </c>
      <c r="E3726" t="s">
        <v>45</v>
      </c>
      <c r="F3726" t="s">
        <v>62</v>
      </c>
      <c r="G3726" t="s">
        <v>36</v>
      </c>
      <c r="H3726" t="s">
        <v>24</v>
      </c>
      <c r="I3726" s="6">
        <v>125000</v>
      </c>
      <c r="J3726" s="8" t="str">
        <f t="shared" si="349"/>
        <v>HIGH</v>
      </c>
      <c r="K3726" t="s">
        <v>29</v>
      </c>
      <c r="L3726" t="s">
        <v>25</v>
      </c>
      <c r="M3726" s="13">
        <v>9.5000000000000001E-2</v>
      </c>
      <c r="N3726" s="13">
        <v>9.5</v>
      </c>
      <c r="O3726">
        <v>690</v>
      </c>
      <c r="P3726">
        <v>694</v>
      </c>
      <c r="Q3726">
        <f t="shared" si="350"/>
        <v>692</v>
      </c>
      <c r="R3726" s="8" t="str">
        <f t="shared" si="351"/>
        <v>FAIR</v>
      </c>
      <c r="S3726">
        <f t="shared" si="348"/>
        <v>2</v>
      </c>
      <c r="T3726" s="8" t="str">
        <f t="shared" si="352"/>
        <v>MEDIUM</v>
      </c>
      <c r="U3726" s="8" t="str">
        <f t="shared" si="353"/>
        <v>Moderate DTI/Income/FICO</v>
      </c>
    </row>
    <row r="3727" spans="1:21" x14ac:dyDescent="0.3">
      <c r="A3727">
        <v>66636504</v>
      </c>
      <c r="B3727" s="6">
        <v>5000</v>
      </c>
      <c r="C3727" t="s">
        <v>26</v>
      </c>
      <c r="D3727" s="4">
        <v>0.14480000000000001</v>
      </c>
      <c r="E3727" t="s">
        <v>21</v>
      </c>
      <c r="F3727" t="s">
        <v>56</v>
      </c>
      <c r="G3727" t="s">
        <v>17</v>
      </c>
      <c r="H3727" t="s">
        <v>37</v>
      </c>
      <c r="I3727" s="6">
        <v>27500</v>
      </c>
      <c r="J3727" s="8" t="str">
        <f t="shared" si="349"/>
        <v>LOW</v>
      </c>
      <c r="K3727" t="s">
        <v>48</v>
      </c>
      <c r="L3727" t="s">
        <v>20</v>
      </c>
      <c r="M3727" s="13">
        <v>0.3553</v>
      </c>
      <c r="N3727" s="13">
        <v>35.53</v>
      </c>
      <c r="O3727">
        <v>710</v>
      </c>
      <c r="P3727">
        <v>714</v>
      </c>
      <c r="Q3727">
        <f t="shared" si="350"/>
        <v>712</v>
      </c>
      <c r="R3727" s="8" t="str">
        <f t="shared" si="351"/>
        <v>GOOD</v>
      </c>
      <c r="S3727">
        <f t="shared" si="348"/>
        <v>1</v>
      </c>
      <c r="T3727" s="8" t="str">
        <f t="shared" si="352"/>
        <v>HIGH</v>
      </c>
      <c r="U3727" s="8" t="str">
        <f t="shared" si="353"/>
        <v>High DTI / Low Income / Low FICO</v>
      </c>
    </row>
    <row r="3728" spans="1:21" x14ac:dyDescent="0.3">
      <c r="A3728">
        <v>63184421</v>
      </c>
      <c r="B3728" s="6">
        <v>21600</v>
      </c>
      <c r="C3728" t="s">
        <v>26</v>
      </c>
      <c r="D3728" s="4">
        <v>9.9900000000000003E-2</v>
      </c>
      <c r="E3728" t="s">
        <v>34</v>
      </c>
      <c r="F3728" t="s">
        <v>58</v>
      </c>
      <c r="G3728" t="s">
        <v>33</v>
      </c>
      <c r="H3728" t="s">
        <v>37</v>
      </c>
      <c r="I3728" s="6">
        <v>61000</v>
      </c>
      <c r="J3728" s="8" t="str">
        <f t="shared" si="349"/>
        <v>HIGH</v>
      </c>
      <c r="K3728" t="s">
        <v>29</v>
      </c>
      <c r="L3728" t="s">
        <v>20</v>
      </c>
      <c r="M3728" s="13">
        <v>0.36399999999999999</v>
      </c>
      <c r="N3728" s="13">
        <v>36.4</v>
      </c>
      <c r="O3728">
        <v>735</v>
      </c>
      <c r="P3728">
        <v>739</v>
      </c>
      <c r="Q3728">
        <f t="shared" si="350"/>
        <v>737</v>
      </c>
      <c r="R3728" s="8" t="str">
        <f t="shared" si="351"/>
        <v>GOOD</v>
      </c>
      <c r="S3728">
        <f t="shared" si="348"/>
        <v>1</v>
      </c>
      <c r="T3728" s="8" t="str">
        <f t="shared" si="352"/>
        <v>HIGH</v>
      </c>
      <c r="U3728" s="8" t="str">
        <f t="shared" si="353"/>
        <v>High DTI / Low Income / Low FICO</v>
      </c>
    </row>
    <row r="3729" spans="1:21" x14ac:dyDescent="0.3">
      <c r="A3729">
        <v>65696630</v>
      </c>
      <c r="B3729" s="6">
        <v>16000</v>
      </c>
      <c r="C3729" t="s">
        <v>14</v>
      </c>
      <c r="D3729" s="4">
        <v>9.1700000000000004E-2</v>
      </c>
      <c r="E3729" t="s">
        <v>34</v>
      </c>
      <c r="F3729" t="s">
        <v>68</v>
      </c>
      <c r="G3729" t="s">
        <v>33</v>
      </c>
      <c r="H3729" t="s">
        <v>37</v>
      </c>
      <c r="I3729" s="6">
        <v>105000</v>
      </c>
      <c r="J3729" s="8" t="str">
        <f t="shared" si="349"/>
        <v>HIGH</v>
      </c>
      <c r="K3729" t="s">
        <v>29</v>
      </c>
      <c r="L3729" t="s">
        <v>77</v>
      </c>
      <c r="M3729" s="13">
        <v>0.10490000000000001</v>
      </c>
      <c r="N3729" s="13">
        <v>10.49</v>
      </c>
      <c r="O3729">
        <v>780</v>
      </c>
      <c r="P3729">
        <v>784</v>
      </c>
      <c r="Q3729">
        <f t="shared" si="350"/>
        <v>782</v>
      </c>
      <c r="R3729" s="8" t="str">
        <f t="shared" si="351"/>
        <v>GOOD</v>
      </c>
      <c r="S3729">
        <f t="shared" si="348"/>
        <v>3</v>
      </c>
      <c r="T3729" s="8" t="str">
        <f t="shared" si="352"/>
        <v>LOW</v>
      </c>
      <c r="U3729" s="8" t="str">
        <f t="shared" si="353"/>
        <v>Strong Profile</v>
      </c>
    </row>
    <row r="3730" spans="1:21" x14ac:dyDescent="0.3">
      <c r="A3730">
        <v>65956400</v>
      </c>
      <c r="B3730" s="6">
        <v>25000</v>
      </c>
      <c r="C3730" t="s">
        <v>14</v>
      </c>
      <c r="D3730" s="4">
        <v>0.20989999999999998</v>
      </c>
      <c r="E3730" t="s">
        <v>43</v>
      </c>
      <c r="F3730" t="s">
        <v>73</v>
      </c>
      <c r="G3730" t="s">
        <v>23</v>
      </c>
      <c r="H3730" t="s">
        <v>24</v>
      </c>
      <c r="I3730" s="6">
        <v>60000</v>
      </c>
      <c r="J3730" s="8" t="str">
        <f t="shared" si="349"/>
        <v>MEDIUM</v>
      </c>
      <c r="K3730" t="s">
        <v>19</v>
      </c>
      <c r="L3730" t="s">
        <v>25</v>
      </c>
      <c r="M3730" s="13">
        <v>0.2676</v>
      </c>
      <c r="N3730" s="13">
        <v>26.76</v>
      </c>
      <c r="O3730">
        <v>690</v>
      </c>
      <c r="P3730">
        <v>694</v>
      </c>
      <c r="Q3730">
        <f t="shared" si="350"/>
        <v>692</v>
      </c>
      <c r="R3730" s="8" t="str">
        <f t="shared" si="351"/>
        <v>FAIR</v>
      </c>
      <c r="S3730">
        <f t="shared" si="348"/>
        <v>1</v>
      </c>
      <c r="T3730" s="8" t="str">
        <f t="shared" si="352"/>
        <v>HIGH</v>
      </c>
      <c r="U3730" s="8" t="str">
        <f t="shared" si="353"/>
        <v>High DTI / Low Income / Low FICO</v>
      </c>
    </row>
    <row r="3731" spans="1:21" x14ac:dyDescent="0.3">
      <c r="A3731">
        <v>67989192</v>
      </c>
      <c r="B3731" s="6">
        <v>10000</v>
      </c>
      <c r="C3731" t="s">
        <v>26</v>
      </c>
      <c r="D3731" s="4">
        <v>0.10640000000000001</v>
      </c>
      <c r="E3731" t="s">
        <v>34</v>
      </c>
      <c r="F3731" t="s">
        <v>49</v>
      </c>
      <c r="G3731" t="s">
        <v>33</v>
      </c>
      <c r="H3731" t="s">
        <v>24</v>
      </c>
      <c r="I3731" s="6">
        <v>67000</v>
      </c>
      <c r="J3731" s="8" t="str">
        <f t="shared" si="349"/>
        <v>HIGH</v>
      </c>
      <c r="K3731" t="s">
        <v>29</v>
      </c>
      <c r="L3731" t="s">
        <v>20</v>
      </c>
      <c r="M3731" s="13">
        <v>0.3337</v>
      </c>
      <c r="N3731" s="13">
        <v>33.369999999999997</v>
      </c>
      <c r="O3731">
        <v>735</v>
      </c>
      <c r="P3731">
        <v>739</v>
      </c>
      <c r="Q3731">
        <f t="shared" si="350"/>
        <v>737</v>
      </c>
      <c r="R3731" s="8" t="str">
        <f t="shared" si="351"/>
        <v>GOOD</v>
      </c>
      <c r="S3731">
        <f t="shared" si="348"/>
        <v>1</v>
      </c>
      <c r="T3731" s="8" t="str">
        <f t="shared" si="352"/>
        <v>HIGH</v>
      </c>
      <c r="U3731" s="8" t="str">
        <f t="shared" si="353"/>
        <v>High DTI / Low Income / Low FICO</v>
      </c>
    </row>
    <row r="3732" spans="1:21" x14ac:dyDescent="0.3">
      <c r="A3732">
        <v>65403943</v>
      </c>
      <c r="B3732" s="6">
        <v>14000</v>
      </c>
      <c r="C3732" t="s">
        <v>26</v>
      </c>
      <c r="D3732" s="4">
        <v>0.1099</v>
      </c>
      <c r="E3732" t="s">
        <v>34</v>
      </c>
      <c r="F3732" t="s">
        <v>49</v>
      </c>
      <c r="G3732" t="s">
        <v>50</v>
      </c>
      <c r="H3732" t="s">
        <v>18</v>
      </c>
      <c r="I3732" s="6">
        <v>46968</v>
      </c>
      <c r="J3732" s="8" t="str">
        <f t="shared" si="349"/>
        <v>MEDIUM</v>
      </c>
      <c r="K3732" t="s">
        <v>48</v>
      </c>
      <c r="L3732" t="s">
        <v>20</v>
      </c>
      <c r="M3732" s="13">
        <v>0.19550000000000001</v>
      </c>
      <c r="N3732" s="13">
        <v>19.55</v>
      </c>
      <c r="O3732">
        <v>695</v>
      </c>
      <c r="P3732">
        <v>699</v>
      </c>
      <c r="Q3732">
        <f t="shared" si="350"/>
        <v>697</v>
      </c>
      <c r="R3732" s="8" t="str">
        <f t="shared" si="351"/>
        <v>FAIR</v>
      </c>
      <c r="S3732">
        <f t="shared" si="348"/>
        <v>2</v>
      </c>
      <c r="T3732" s="8" t="str">
        <f t="shared" si="352"/>
        <v>MEDIUM</v>
      </c>
      <c r="U3732" s="8" t="str">
        <f t="shared" si="353"/>
        <v>Moderate DTI/Income/FICO</v>
      </c>
    </row>
    <row r="3733" spans="1:21" x14ac:dyDescent="0.3">
      <c r="A3733">
        <v>68516477</v>
      </c>
      <c r="B3733" s="6">
        <v>24000</v>
      </c>
      <c r="C3733" t="s">
        <v>26</v>
      </c>
      <c r="D3733" s="4">
        <v>5.3200000000000004E-2</v>
      </c>
      <c r="E3733" t="s">
        <v>45</v>
      </c>
      <c r="F3733" t="s">
        <v>57</v>
      </c>
      <c r="G3733" t="s">
        <v>23</v>
      </c>
      <c r="H3733" t="s">
        <v>37</v>
      </c>
      <c r="I3733" s="6">
        <v>450000</v>
      </c>
      <c r="J3733" s="8" t="str">
        <f t="shared" si="349"/>
        <v>HIGH</v>
      </c>
      <c r="K3733" t="s">
        <v>29</v>
      </c>
      <c r="L3733" t="s">
        <v>38</v>
      </c>
      <c r="M3733" s="13">
        <v>6.9999999999999993E-3</v>
      </c>
      <c r="N3733" s="13">
        <v>0.7</v>
      </c>
      <c r="O3733">
        <v>720</v>
      </c>
      <c r="P3733">
        <v>724</v>
      </c>
      <c r="Q3733">
        <f t="shared" si="350"/>
        <v>722</v>
      </c>
      <c r="R3733" s="8" t="str">
        <f t="shared" si="351"/>
        <v>GOOD</v>
      </c>
      <c r="S3733">
        <f t="shared" si="348"/>
        <v>3</v>
      </c>
      <c r="T3733" s="8" t="str">
        <f t="shared" si="352"/>
        <v>LOW</v>
      </c>
      <c r="U3733" s="8" t="str">
        <f t="shared" si="353"/>
        <v>Strong Profile</v>
      </c>
    </row>
    <row r="3734" spans="1:21" x14ac:dyDescent="0.3">
      <c r="A3734">
        <v>66470375</v>
      </c>
      <c r="B3734" s="6">
        <v>20000</v>
      </c>
      <c r="C3734" t="s">
        <v>14</v>
      </c>
      <c r="D3734" s="4">
        <v>0.13669999999999999</v>
      </c>
      <c r="E3734" t="s">
        <v>21</v>
      </c>
      <c r="F3734" t="s">
        <v>30</v>
      </c>
      <c r="G3734" t="s">
        <v>17</v>
      </c>
      <c r="H3734" t="s">
        <v>37</v>
      </c>
      <c r="I3734" s="6">
        <v>95000</v>
      </c>
      <c r="J3734" s="8" t="str">
        <f t="shared" si="349"/>
        <v>HIGH</v>
      </c>
      <c r="K3734" t="s">
        <v>19</v>
      </c>
      <c r="L3734" t="s">
        <v>20</v>
      </c>
      <c r="M3734" s="13">
        <v>0.1361</v>
      </c>
      <c r="N3734" s="13">
        <v>13.61</v>
      </c>
      <c r="O3734">
        <v>670</v>
      </c>
      <c r="P3734">
        <v>674</v>
      </c>
      <c r="Q3734">
        <f t="shared" si="350"/>
        <v>672</v>
      </c>
      <c r="R3734" s="8" t="str">
        <f t="shared" si="351"/>
        <v>FAIR</v>
      </c>
      <c r="S3734">
        <f t="shared" si="348"/>
        <v>2</v>
      </c>
      <c r="T3734" s="8" t="str">
        <f t="shared" si="352"/>
        <v>MEDIUM</v>
      </c>
      <c r="U3734" s="8" t="str">
        <f t="shared" si="353"/>
        <v>Moderate DTI/Income/FICO</v>
      </c>
    </row>
    <row r="3735" spans="1:21" x14ac:dyDescent="0.3">
      <c r="A3735">
        <v>65975786</v>
      </c>
      <c r="B3735" s="6">
        <v>11400</v>
      </c>
      <c r="C3735" t="s">
        <v>26</v>
      </c>
      <c r="D3735" s="4">
        <v>0.1318</v>
      </c>
      <c r="E3735" t="s">
        <v>21</v>
      </c>
      <c r="F3735" t="s">
        <v>32</v>
      </c>
      <c r="G3735" t="s">
        <v>33</v>
      </c>
      <c r="H3735" t="s">
        <v>37</v>
      </c>
      <c r="I3735" s="6">
        <v>24800</v>
      </c>
      <c r="J3735" s="8" t="str">
        <f t="shared" si="349"/>
        <v>LOW</v>
      </c>
      <c r="K3735" t="s">
        <v>29</v>
      </c>
      <c r="L3735" t="s">
        <v>20</v>
      </c>
      <c r="M3735" s="13">
        <v>0.3679</v>
      </c>
      <c r="N3735" s="13">
        <v>36.79</v>
      </c>
      <c r="O3735">
        <v>695</v>
      </c>
      <c r="P3735">
        <v>699</v>
      </c>
      <c r="Q3735">
        <f t="shared" si="350"/>
        <v>697</v>
      </c>
      <c r="R3735" s="8" t="str">
        <f t="shared" si="351"/>
        <v>FAIR</v>
      </c>
      <c r="S3735">
        <f t="shared" si="348"/>
        <v>1</v>
      </c>
      <c r="T3735" s="8" t="str">
        <f t="shared" si="352"/>
        <v>HIGH</v>
      </c>
      <c r="U3735" s="8" t="str">
        <f t="shared" si="353"/>
        <v>High DTI / Low Income / Low FICO</v>
      </c>
    </row>
    <row r="3736" spans="1:21" x14ac:dyDescent="0.3">
      <c r="A3736">
        <v>63580123</v>
      </c>
      <c r="B3736" s="6">
        <v>15000</v>
      </c>
      <c r="C3736" t="s">
        <v>14</v>
      </c>
      <c r="D3736" s="4">
        <v>0.14649999999999999</v>
      </c>
      <c r="E3736" t="s">
        <v>21</v>
      </c>
      <c r="F3736" t="s">
        <v>56</v>
      </c>
      <c r="H3736" t="s">
        <v>18</v>
      </c>
      <c r="I3736" s="6">
        <v>34500</v>
      </c>
      <c r="J3736" s="8" t="str">
        <f t="shared" si="349"/>
        <v>LOW</v>
      </c>
      <c r="K3736" t="s">
        <v>48</v>
      </c>
      <c r="L3736" t="s">
        <v>20</v>
      </c>
      <c r="M3736" s="13">
        <v>0.1235</v>
      </c>
      <c r="N3736" s="13">
        <v>12.35</v>
      </c>
      <c r="O3736">
        <v>685</v>
      </c>
      <c r="P3736">
        <v>689</v>
      </c>
      <c r="Q3736">
        <f t="shared" si="350"/>
        <v>687</v>
      </c>
      <c r="R3736" s="8" t="str">
        <f t="shared" si="351"/>
        <v>FAIR</v>
      </c>
      <c r="S3736">
        <f t="shared" si="348"/>
        <v>1</v>
      </c>
      <c r="T3736" s="8" t="str">
        <f t="shared" si="352"/>
        <v>HIGH</v>
      </c>
      <c r="U3736" s="8" t="str">
        <f t="shared" si="353"/>
        <v>High DTI / Low Income / Low FICO</v>
      </c>
    </row>
    <row r="3737" spans="1:21" x14ac:dyDescent="0.3">
      <c r="A3737">
        <v>66624236</v>
      </c>
      <c r="B3737" s="6">
        <v>16800</v>
      </c>
      <c r="C3737" t="s">
        <v>26</v>
      </c>
      <c r="D3737" s="4">
        <v>0.14480000000000001</v>
      </c>
      <c r="E3737" t="s">
        <v>21</v>
      </c>
      <c r="F3737" t="s">
        <v>56</v>
      </c>
      <c r="G3737" t="s">
        <v>23</v>
      </c>
      <c r="H3737" t="s">
        <v>37</v>
      </c>
      <c r="I3737" s="6">
        <v>50000</v>
      </c>
      <c r="J3737" s="8" t="str">
        <f t="shared" si="349"/>
        <v>MEDIUM</v>
      </c>
      <c r="K3737" t="s">
        <v>29</v>
      </c>
      <c r="L3737" t="s">
        <v>25</v>
      </c>
      <c r="M3737" s="13">
        <v>0.18579999999999999</v>
      </c>
      <c r="N3737" s="13">
        <v>18.579999999999998</v>
      </c>
      <c r="O3737">
        <v>660</v>
      </c>
      <c r="P3737">
        <v>664</v>
      </c>
      <c r="Q3737">
        <f t="shared" si="350"/>
        <v>662</v>
      </c>
      <c r="R3737" s="8" t="str">
        <f t="shared" si="351"/>
        <v>FAIR</v>
      </c>
      <c r="S3737">
        <f t="shared" si="348"/>
        <v>2</v>
      </c>
      <c r="T3737" s="8" t="str">
        <f t="shared" si="352"/>
        <v>MEDIUM</v>
      </c>
      <c r="U3737" s="8" t="str">
        <f t="shared" si="353"/>
        <v>Moderate DTI/Income/FICO</v>
      </c>
    </row>
    <row r="3738" spans="1:21" x14ac:dyDescent="0.3">
      <c r="A3738">
        <v>67445310</v>
      </c>
      <c r="B3738" s="6">
        <v>9000</v>
      </c>
      <c r="C3738" t="s">
        <v>26</v>
      </c>
      <c r="D3738" s="4">
        <v>9.7599999999999992E-2</v>
      </c>
      <c r="E3738" t="s">
        <v>34</v>
      </c>
      <c r="F3738" t="s">
        <v>58</v>
      </c>
      <c r="G3738" t="s">
        <v>33</v>
      </c>
      <c r="H3738" t="s">
        <v>24</v>
      </c>
      <c r="I3738" s="6">
        <v>150000</v>
      </c>
      <c r="J3738" s="8" t="str">
        <f t="shared" si="349"/>
        <v>HIGH</v>
      </c>
      <c r="K3738" t="s">
        <v>29</v>
      </c>
      <c r="L3738" t="s">
        <v>59</v>
      </c>
      <c r="M3738" s="13">
        <v>7.8700000000000006E-2</v>
      </c>
      <c r="N3738" s="13">
        <v>7.870000000000001</v>
      </c>
      <c r="O3738">
        <v>675</v>
      </c>
      <c r="P3738">
        <v>679</v>
      </c>
      <c r="Q3738">
        <f t="shared" si="350"/>
        <v>677</v>
      </c>
      <c r="R3738" s="8" t="str">
        <f t="shared" si="351"/>
        <v>FAIR</v>
      </c>
      <c r="S3738">
        <f t="shared" si="348"/>
        <v>2</v>
      </c>
      <c r="T3738" s="8" t="str">
        <f t="shared" si="352"/>
        <v>MEDIUM</v>
      </c>
      <c r="U3738" s="8" t="str">
        <f t="shared" si="353"/>
        <v>Moderate DTI/Income/FICO</v>
      </c>
    </row>
    <row r="3739" spans="1:21" x14ac:dyDescent="0.3">
      <c r="A3739">
        <v>63977563</v>
      </c>
      <c r="B3739" s="6">
        <v>7600</v>
      </c>
      <c r="C3739" t="s">
        <v>26</v>
      </c>
      <c r="D3739" s="4">
        <v>0.1099</v>
      </c>
      <c r="E3739" t="s">
        <v>34</v>
      </c>
      <c r="F3739" t="s">
        <v>49</v>
      </c>
      <c r="G3739" t="s">
        <v>33</v>
      </c>
      <c r="H3739" t="s">
        <v>24</v>
      </c>
      <c r="I3739" s="6">
        <v>46000</v>
      </c>
      <c r="J3739" s="8" t="str">
        <f t="shared" si="349"/>
        <v>MEDIUM</v>
      </c>
      <c r="K3739" t="s">
        <v>29</v>
      </c>
      <c r="L3739" t="s">
        <v>20</v>
      </c>
      <c r="M3739" s="13">
        <v>0.3251</v>
      </c>
      <c r="N3739" s="13">
        <v>32.51</v>
      </c>
      <c r="O3739">
        <v>680</v>
      </c>
      <c r="P3739">
        <v>684</v>
      </c>
      <c r="Q3739">
        <f t="shared" si="350"/>
        <v>682</v>
      </c>
      <c r="R3739" s="8" t="str">
        <f t="shared" si="351"/>
        <v>FAIR</v>
      </c>
      <c r="S3739">
        <f t="shared" si="348"/>
        <v>1</v>
      </c>
      <c r="T3739" s="8" t="str">
        <f t="shared" si="352"/>
        <v>HIGH</v>
      </c>
      <c r="U3739" s="8" t="str">
        <f t="shared" si="353"/>
        <v>High DTI / Low Income / Low FICO</v>
      </c>
    </row>
    <row r="3740" spans="1:21" x14ac:dyDescent="0.3">
      <c r="A3740">
        <v>65813954</v>
      </c>
      <c r="B3740" s="6">
        <v>25000</v>
      </c>
      <c r="C3740" t="s">
        <v>14</v>
      </c>
      <c r="D3740" s="4">
        <v>8.1799999999999998E-2</v>
      </c>
      <c r="E3740" t="s">
        <v>34</v>
      </c>
      <c r="F3740" t="s">
        <v>35</v>
      </c>
      <c r="G3740" t="s">
        <v>33</v>
      </c>
      <c r="H3740" t="s">
        <v>24</v>
      </c>
      <c r="I3740" s="6">
        <v>94400</v>
      </c>
      <c r="J3740" s="8" t="str">
        <f t="shared" si="349"/>
        <v>HIGH</v>
      </c>
      <c r="K3740" t="s">
        <v>29</v>
      </c>
      <c r="L3740" t="s">
        <v>20</v>
      </c>
      <c r="M3740" s="13">
        <v>0.30690000000000001</v>
      </c>
      <c r="N3740" s="13">
        <v>30.69</v>
      </c>
      <c r="O3740">
        <v>755</v>
      </c>
      <c r="P3740">
        <v>759</v>
      </c>
      <c r="Q3740">
        <f t="shared" si="350"/>
        <v>757</v>
      </c>
      <c r="R3740" s="8" t="str">
        <f t="shared" si="351"/>
        <v>GOOD</v>
      </c>
      <c r="S3740">
        <f t="shared" si="348"/>
        <v>1</v>
      </c>
      <c r="T3740" s="8" t="str">
        <f t="shared" si="352"/>
        <v>HIGH</v>
      </c>
      <c r="U3740" s="8" t="str">
        <f t="shared" si="353"/>
        <v>High DTI / Low Income / Low FICO</v>
      </c>
    </row>
    <row r="3741" spans="1:21" x14ac:dyDescent="0.3">
      <c r="A3741">
        <v>65843308</v>
      </c>
      <c r="B3741" s="6">
        <v>16700</v>
      </c>
      <c r="C3741" t="s">
        <v>14</v>
      </c>
      <c r="D3741" s="4">
        <v>0.15410000000000001</v>
      </c>
      <c r="E3741" t="s">
        <v>15</v>
      </c>
      <c r="F3741" t="s">
        <v>27</v>
      </c>
      <c r="G3741" t="s">
        <v>17</v>
      </c>
      <c r="H3741" t="s">
        <v>18</v>
      </c>
      <c r="I3741" s="6">
        <v>38000</v>
      </c>
      <c r="J3741" s="8" t="str">
        <f t="shared" si="349"/>
        <v>LOW</v>
      </c>
      <c r="K3741" t="s">
        <v>29</v>
      </c>
      <c r="L3741" t="s">
        <v>20</v>
      </c>
      <c r="M3741" s="13">
        <v>0.22739999999999999</v>
      </c>
      <c r="N3741" s="13">
        <v>22.74</v>
      </c>
      <c r="O3741">
        <v>680</v>
      </c>
      <c r="P3741">
        <v>684</v>
      </c>
      <c r="Q3741">
        <f t="shared" si="350"/>
        <v>682</v>
      </c>
      <c r="R3741" s="8" t="str">
        <f t="shared" si="351"/>
        <v>FAIR</v>
      </c>
      <c r="S3741">
        <f t="shared" si="348"/>
        <v>1</v>
      </c>
      <c r="T3741" s="8" t="str">
        <f t="shared" si="352"/>
        <v>HIGH</v>
      </c>
      <c r="U3741" s="8" t="str">
        <f t="shared" si="353"/>
        <v>High DTI / Low Income / Low FICO</v>
      </c>
    </row>
    <row r="3742" spans="1:21" x14ac:dyDescent="0.3">
      <c r="A3742">
        <v>62529436</v>
      </c>
      <c r="B3742" s="6">
        <v>15650</v>
      </c>
      <c r="C3742" t="s">
        <v>14</v>
      </c>
      <c r="D3742" s="4">
        <v>0.1699</v>
      </c>
      <c r="E3742" t="s">
        <v>15</v>
      </c>
      <c r="F3742" t="s">
        <v>53</v>
      </c>
      <c r="G3742" t="s">
        <v>17</v>
      </c>
      <c r="H3742" t="s">
        <v>18</v>
      </c>
      <c r="I3742" s="6">
        <v>78000</v>
      </c>
      <c r="J3742" s="8" t="str">
        <f t="shared" si="349"/>
        <v>HIGH</v>
      </c>
      <c r="K3742" t="s">
        <v>19</v>
      </c>
      <c r="L3742" t="s">
        <v>20</v>
      </c>
      <c r="M3742" s="13">
        <v>0.10539999999999999</v>
      </c>
      <c r="N3742" s="13">
        <v>10.54</v>
      </c>
      <c r="O3742">
        <v>660</v>
      </c>
      <c r="P3742">
        <v>664</v>
      </c>
      <c r="Q3742">
        <f t="shared" si="350"/>
        <v>662</v>
      </c>
      <c r="R3742" s="8" t="str">
        <f t="shared" si="351"/>
        <v>FAIR</v>
      </c>
      <c r="S3742">
        <f t="shared" si="348"/>
        <v>2</v>
      </c>
      <c r="T3742" s="8" t="str">
        <f t="shared" si="352"/>
        <v>MEDIUM</v>
      </c>
      <c r="U3742" s="8" t="str">
        <f t="shared" si="353"/>
        <v>Moderate DTI/Income/FICO</v>
      </c>
    </row>
    <row r="3743" spans="1:21" x14ac:dyDescent="0.3">
      <c r="A3743">
        <v>66121560</v>
      </c>
      <c r="B3743" s="6">
        <v>31800</v>
      </c>
      <c r="C3743" t="s">
        <v>14</v>
      </c>
      <c r="D3743" s="4">
        <v>0.12590000000000001</v>
      </c>
      <c r="E3743" t="s">
        <v>21</v>
      </c>
      <c r="F3743" t="s">
        <v>22</v>
      </c>
      <c r="G3743" t="s">
        <v>36</v>
      </c>
      <c r="H3743" t="s">
        <v>24</v>
      </c>
      <c r="I3743" s="6">
        <v>96000</v>
      </c>
      <c r="J3743" s="8" t="str">
        <f t="shared" si="349"/>
        <v>HIGH</v>
      </c>
      <c r="K3743" t="s">
        <v>29</v>
      </c>
      <c r="L3743" t="s">
        <v>20</v>
      </c>
      <c r="M3743" s="13">
        <v>0.2868</v>
      </c>
      <c r="N3743" s="13">
        <v>28.68</v>
      </c>
      <c r="O3743">
        <v>670</v>
      </c>
      <c r="P3743">
        <v>674</v>
      </c>
      <c r="Q3743">
        <f t="shared" si="350"/>
        <v>672</v>
      </c>
      <c r="R3743" s="8" t="str">
        <f t="shared" si="351"/>
        <v>FAIR</v>
      </c>
      <c r="S3743">
        <f t="shared" si="348"/>
        <v>1</v>
      </c>
      <c r="T3743" s="8" t="str">
        <f t="shared" si="352"/>
        <v>HIGH</v>
      </c>
      <c r="U3743" s="8" t="str">
        <f t="shared" si="353"/>
        <v>High DTI / Low Income / Low FICO</v>
      </c>
    </row>
    <row r="3744" spans="1:21" x14ac:dyDescent="0.3">
      <c r="A3744">
        <v>64027146</v>
      </c>
      <c r="B3744" s="6">
        <v>25000</v>
      </c>
      <c r="C3744" t="s">
        <v>26</v>
      </c>
      <c r="D3744" s="4">
        <v>0.14330000000000001</v>
      </c>
      <c r="E3744" t="s">
        <v>21</v>
      </c>
      <c r="F3744" t="s">
        <v>56</v>
      </c>
      <c r="G3744" t="s">
        <v>33</v>
      </c>
      <c r="H3744" t="s">
        <v>37</v>
      </c>
      <c r="I3744" s="6">
        <v>65000</v>
      </c>
      <c r="J3744" s="8" t="str">
        <f t="shared" si="349"/>
        <v>HIGH</v>
      </c>
      <c r="K3744" t="s">
        <v>29</v>
      </c>
      <c r="L3744" t="s">
        <v>20</v>
      </c>
      <c r="M3744" s="13">
        <v>0.26179999999999998</v>
      </c>
      <c r="N3744" s="13">
        <v>26.179999999999996</v>
      </c>
      <c r="O3744">
        <v>665</v>
      </c>
      <c r="P3744">
        <v>669</v>
      </c>
      <c r="Q3744">
        <f t="shared" si="350"/>
        <v>667</v>
      </c>
      <c r="R3744" s="8" t="str">
        <f t="shared" si="351"/>
        <v>FAIR</v>
      </c>
      <c r="S3744">
        <f t="shared" si="348"/>
        <v>1</v>
      </c>
      <c r="T3744" s="8" t="str">
        <f t="shared" si="352"/>
        <v>HIGH</v>
      </c>
      <c r="U3744" s="8" t="str">
        <f t="shared" si="353"/>
        <v>High DTI / Low Income / Low FICO</v>
      </c>
    </row>
    <row r="3745" spans="1:21" x14ac:dyDescent="0.3">
      <c r="A3745">
        <v>67298208</v>
      </c>
      <c r="B3745" s="6">
        <v>35000</v>
      </c>
      <c r="C3745" t="s">
        <v>14</v>
      </c>
      <c r="D3745" s="4">
        <v>0.13669999999999999</v>
      </c>
      <c r="E3745" t="s">
        <v>21</v>
      </c>
      <c r="F3745" t="s">
        <v>30</v>
      </c>
      <c r="G3745" t="s">
        <v>33</v>
      </c>
      <c r="H3745" t="s">
        <v>37</v>
      </c>
      <c r="I3745" s="6">
        <v>265000</v>
      </c>
      <c r="J3745" s="8" t="str">
        <f t="shared" si="349"/>
        <v>HIGH</v>
      </c>
      <c r="K3745" t="s">
        <v>29</v>
      </c>
      <c r="L3745" t="s">
        <v>25</v>
      </c>
      <c r="M3745" s="13">
        <v>0.12759999999999999</v>
      </c>
      <c r="N3745" s="13">
        <v>12.76</v>
      </c>
      <c r="O3745">
        <v>665</v>
      </c>
      <c r="P3745">
        <v>669</v>
      </c>
      <c r="Q3745">
        <f t="shared" si="350"/>
        <v>667</v>
      </c>
      <c r="R3745" s="8" t="str">
        <f t="shared" si="351"/>
        <v>FAIR</v>
      </c>
      <c r="S3745">
        <f t="shared" si="348"/>
        <v>2</v>
      </c>
      <c r="T3745" s="8" t="str">
        <f t="shared" si="352"/>
        <v>MEDIUM</v>
      </c>
      <c r="U3745" s="8" t="str">
        <f t="shared" si="353"/>
        <v>Moderate DTI/Income/FICO</v>
      </c>
    </row>
    <row r="3746" spans="1:21" x14ac:dyDescent="0.3">
      <c r="A3746">
        <v>66056558</v>
      </c>
      <c r="B3746" s="6">
        <v>18000</v>
      </c>
      <c r="C3746" t="s">
        <v>14</v>
      </c>
      <c r="D3746" s="4">
        <v>0.13669999999999999</v>
      </c>
      <c r="E3746" t="s">
        <v>21</v>
      </c>
      <c r="F3746" t="s">
        <v>30</v>
      </c>
      <c r="G3746" t="s">
        <v>17</v>
      </c>
      <c r="H3746" t="s">
        <v>24</v>
      </c>
      <c r="I3746" s="6">
        <v>40000</v>
      </c>
      <c r="J3746" s="8" t="str">
        <f t="shared" si="349"/>
        <v>LOW</v>
      </c>
      <c r="K3746" t="s">
        <v>19</v>
      </c>
      <c r="L3746" t="s">
        <v>20</v>
      </c>
      <c r="M3746" s="13">
        <v>0.34470000000000001</v>
      </c>
      <c r="N3746" s="13">
        <v>34.47</v>
      </c>
      <c r="O3746">
        <v>700</v>
      </c>
      <c r="P3746">
        <v>704</v>
      </c>
      <c r="Q3746">
        <f t="shared" si="350"/>
        <v>702</v>
      </c>
      <c r="R3746" s="8" t="str">
        <f t="shared" si="351"/>
        <v>GOOD</v>
      </c>
      <c r="S3746">
        <f t="shared" si="348"/>
        <v>1</v>
      </c>
      <c r="T3746" s="8" t="str">
        <f t="shared" si="352"/>
        <v>HIGH</v>
      </c>
      <c r="U3746" s="8" t="str">
        <f t="shared" si="353"/>
        <v>High DTI / Low Income / Low FICO</v>
      </c>
    </row>
    <row r="3747" spans="1:21" x14ac:dyDescent="0.3">
      <c r="A3747">
        <v>63430524</v>
      </c>
      <c r="B3747" s="6">
        <v>16000</v>
      </c>
      <c r="C3747" t="s">
        <v>26</v>
      </c>
      <c r="D3747" s="4">
        <v>5.3200000000000004E-2</v>
      </c>
      <c r="E3747" t="s">
        <v>45</v>
      </c>
      <c r="F3747" t="s">
        <v>57</v>
      </c>
      <c r="G3747" t="s">
        <v>28</v>
      </c>
      <c r="H3747" t="s">
        <v>37</v>
      </c>
      <c r="I3747" s="6">
        <v>60000</v>
      </c>
      <c r="J3747" s="8" t="str">
        <f t="shared" si="349"/>
        <v>MEDIUM</v>
      </c>
      <c r="K3747" t="s">
        <v>29</v>
      </c>
      <c r="L3747" t="s">
        <v>20</v>
      </c>
      <c r="M3747" s="13">
        <v>3.2400000000000005E-2</v>
      </c>
      <c r="N3747" s="13">
        <v>3.2400000000000007</v>
      </c>
      <c r="O3747">
        <v>760</v>
      </c>
      <c r="P3747">
        <v>764</v>
      </c>
      <c r="Q3747">
        <f t="shared" si="350"/>
        <v>762</v>
      </c>
      <c r="R3747" s="8" t="str">
        <f t="shared" si="351"/>
        <v>GOOD</v>
      </c>
      <c r="S3747">
        <f t="shared" si="348"/>
        <v>2</v>
      </c>
      <c r="T3747" s="8" t="str">
        <f t="shared" si="352"/>
        <v>MEDIUM</v>
      </c>
      <c r="U3747" s="8" t="str">
        <f t="shared" si="353"/>
        <v>Moderate DTI/Income/FICO</v>
      </c>
    </row>
    <row r="3748" spans="1:21" x14ac:dyDescent="0.3">
      <c r="A3748">
        <v>65924998</v>
      </c>
      <c r="B3748" s="6">
        <v>23625</v>
      </c>
      <c r="C3748" t="s">
        <v>14</v>
      </c>
      <c r="D3748" s="4">
        <v>0.18989999999999999</v>
      </c>
      <c r="E3748" t="s">
        <v>43</v>
      </c>
      <c r="F3748" t="s">
        <v>76</v>
      </c>
      <c r="G3748" t="s">
        <v>69</v>
      </c>
      <c r="H3748" t="s">
        <v>37</v>
      </c>
      <c r="I3748" s="6">
        <v>112590.39999999999</v>
      </c>
      <c r="J3748" s="8" t="str">
        <f t="shared" si="349"/>
        <v>HIGH</v>
      </c>
      <c r="K3748" t="s">
        <v>29</v>
      </c>
      <c r="L3748" t="s">
        <v>20</v>
      </c>
      <c r="M3748" s="13">
        <v>0.1946</v>
      </c>
      <c r="N3748" s="13">
        <v>19.46</v>
      </c>
      <c r="O3748">
        <v>685</v>
      </c>
      <c r="P3748">
        <v>689</v>
      </c>
      <c r="Q3748">
        <f t="shared" si="350"/>
        <v>687</v>
      </c>
      <c r="R3748" s="8" t="str">
        <f t="shared" si="351"/>
        <v>FAIR</v>
      </c>
      <c r="S3748">
        <f t="shared" si="348"/>
        <v>2</v>
      </c>
      <c r="T3748" s="8" t="str">
        <f t="shared" si="352"/>
        <v>MEDIUM</v>
      </c>
      <c r="U3748" s="8" t="str">
        <f t="shared" si="353"/>
        <v>Moderate DTI/Income/FICO</v>
      </c>
    </row>
    <row r="3749" spans="1:21" x14ac:dyDescent="0.3">
      <c r="A3749">
        <v>66521967</v>
      </c>
      <c r="B3749" s="6">
        <v>26550</v>
      </c>
      <c r="C3749" t="s">
        <v>14</v>
      </c>
      <c r="D3749" s="4">
        <v>0.10640000000000001</v>
      </c>
      <c r="E3749" t="s">
        <v>34</v>
      </c>
      <c r="F3749" t="s">
        <v>49</v>
      </c>
      <c r="G3749" t="s">
        <v>23</v>
      </c>
      <c r="H3749" t="s">
        <v>37</v>
      </c>
      <c r="I3749" s="6">
        <v>104000</v>
      </c>
      <c r="J3749" s="8" t="str">
        <f t="shared" si="349"/>
        <v>HIGH</v>
      </c>
      <c r="K3749" t="s">
        <v>19</v>
      </c>
      <c r="L3749" t="s">
        <v>25</v>
      </c>
      <c r="M3749" s="13">
        <v>0.11449999999999999</v>
      </c>
      <c r="N3749" s="13">
        <v>11.45</v>
      </c>
      <c r="O3749">
        <v>705</v>
      </c>
      <c r="P3749">
        <v>709</v>
      </c>
      <c r="Q3749">
        <f t="shared" si="350"/>
        <v>707</v>
      </c>
      <c r="R3749" s="8" t="str">
        <f t="shared" si="351"/>
        <v>GOOD</v>
      </c>
      <c r="S3749">
        <f t="shared" si="348"/>
        <v>3</v>
      </c>
      <c r="T3749" s="8" t="str">
        <f t="shared" si="352"/>
        <v>LOW</v>
      </c>
      <c r="U3749" s="8" t="str">
        <f t="shared" si="353"/>
        <v>Strong Profile</v>
      </c>
    </row>
    <row r="3750" spans="1:21" x14ac:dyDescent="0.3">
      <c r="A3750">
        <v>68604234</v>
      </c>
      <c r="B3750" s="6">
        <v>20000</v>
      </c>
      <c r="C3750" t="s">
        <v>26</v>
      </c>
      <c r="D3750" s="4">
        <v>5.3200000000000004E-2</v>
      </c>
      <c r="E3750" t="s">
        <v>45</v>
      </c>
      <c r="F3750" t="s">
        <v>57</v>
      </c>
      <c r="G3750" t="s">
        <v>33</v>
      </c>
      <c r="H3750" t="s">
        <v>24</v>
      </c>
      <c r="I3750" s="6">
        <v>240000</v>
      </c>
      <c r="J3750" s="8" t="str">
        <f t="shared" si="349"/>
        <v>HIGH</v>
      </c>
      <c r="K3750" t="s">
        <v>29</v>
      </c>
      <c r="L3750" t="s">
        <v>31</v>
      </c>
      <c r="M3750" s="13">
        <v>0.21079999999999999</v>
      </c>
      <c r="N3750" s="13">
        <v>21.08</v>
      </c>
      <c r="O3750">
        <v>730</v>
      </c>
      <c r="P3750">
        <v>734</v>
      </c>
      <c r="Q3750">
        <f t="shared" si="350"/>
        <v>732</v>
      </c>
      <c r="R3750" s="8" t="str">
        <f t="shared" si="351"/>
        <v>GOOD</v>
      </c>
      <c r="S3750">
        <f t="shared" si="348"/>
        <v>1</v>
      </c>
      <c r="T3750" s="8" t="str">
        <f t="shared" si="352"/>
        <v>HIGH</v>
      </c>
      <c r="U3750" s="8" t="str">
        <f t="shared" si="353"/>
        <v>High DTI / Low Income / Low FICO</v>
      </c>
    </row>
    <row r="3751" spans="1:21" x14ac:dyDescent="0.3">
      <c r="A3751">
        <v>63249739</v>
      </c>
      <c r="B3751" s="6">
        <v>28000</v>
      </c>
      <c r="C3751" t="s">
        <v>14</v>
      </c>
      <c r="D3751" s="4">
        <v>0.14649999999999999</v>
      </c>
      <c r="E3751" t="s">
        <v>21</v>
      </c>
      <c r="F3751" t="s">
        <v>56</v>
      </c>
      <c r="G3751" t="s">
        <v>33</v>
      </c>
      <c r="H3751" t="s">
        <v>24</v>
      </c>
      <c r="I3751" s="6">
        <v>186000</v>
      </c>
      <c r="J3751" s="8" t="str">
        <f t="shared" si="349"/>
        <v>HIGH</v>
      </c>
      <c r="K3751" t="s">
        <v>29</v>
      </c>
      <c r="L3751" t="s">
        <v>31</v>
      </c>
      <c r="M3751" s="13">
        <v>9.5000000000000001E-2</v>
      </c>
      <c r="N3751" s="13">
        <v>9.5</v>
      </c>
      <c r="O3751">
        <v>665</v>
      </c>
      <c r="P3751">
        <v>669</v>
      </c>
      <c r="Q3751">
        <f t="shared" si="350"/>
        <v>667</v>
      </c>
      <c r="R3751" s="8" t="str">
        <f t="shared" si="351"/>
        <v>FAIR</v>
      </c>
      <c r="S3751">
        <f t="shared" si="348"/>
        <v>2</v>
      </c>
      <c r="T3751" s="8" t="str">
        <f t="shared" si="352"/>
        <v>MEDIUM</v>
      </c>
      <c r="U3751" s="8" t="str">
        <f t="shared" si="353"/>
        <v>Moderate DTI/Income/FICO</v>
      </c>
    </row>
    <row r="3752" spans="1:21" x14ac:dyDescent="0.3">
      <c r="A3752">
        <v>66621122</v>
      </c>
      <c r="B3752" s="6">
        <v>8000</v>
      </c>
      <c r="C3752" t="s">
        <v>26</v>
      </c>
      <c r="D3752" s="4">
        <v>0.13669999999999999</v>
      </c>
      <c r="E3752" t="s">
        <v>21</v>
      </c>
      <c r="F3752" t="s">
        <v>30</v>
      </c>
      <c r="G3752" t="s">
        <v>39</v>
      </c>
      <c r="H3752" t="s">
        <v>37</v>
      </c>
      <c r="I3752" s="6">
        <v>48000</v>
      </c>
      <c r="J3752" s="8" t="str">
        <f t="shared" si="349"/>
        <v>MEDIUM</v>
      </c>
      <c r="K3752" t="s">
        <v>29</v>
      </c>
      <c r="L3752" t="s">
        <v>20</v>
      </c>
      <c r="M3752" s="13">
        <v>0.1148</v>
      </c>
      <c r="N3752" s="13">
        <v>11.48</v>
      </c>
      <c r="O3752">
        <v>685</v>
      </c>
      <c r="P3752">
        <v>689</v>
      </c>
      <c r="Q3752">
        <f t="shared" si="350"/>
        <v>687</v>
      </c>
      <c r="R3752" s="8" t="str">
        <f t="shared" si="351"/>
        <v>FAIR</v>
      </c>
      <c r="S3752">
        <f t="shared" si="348"/>
        <v>2</v>
      </c>
      <c r="T3752" s="8" t="str">
        <f t="shared" si="352"/>
        <v>MEDIUM</v>
      </c>
      <c r="U3752" s="8" t="str">
        <f t="shared" si="353"/>
        <v>Moderate DTI/Income/FICO</v>
      </c>
    </row>
    <row r="3753" spans="1:21" x14ac:dyDescent="0.3">
      <c r="A3753">
        <v>66475690</v>
      </c>
      <c r="B3753" s="6">
        <v>15000</v>
      </c>
      <c r="C3753" t="s">
        <v>26</v>
      </c>
      <c r="D3753" s="4">
        <v>9.7599999999999992E-2</v>
      </c>
      <c r="E3753" t="s">
        <v>34</v>
      </c>
      <c r="F3753" t="s">
        <v>58</v>
      </c>
      <c r="G3753" t="s">
        <v>23</v>
      </c>
      <c r="H3753" t="s">
        <v>24</v>
      </c>
      <c r="I3753" s="6">
        <v>58000</v>
      </c>
      <c r="J3753" s="8" t="str">
        <f t="shared" si="349"/>
        <v>MEDIUM</v>
      </c>
      <c r="K3753" t="s">
        <v>29</v>
      </c>
      <c r="L3753" t="s">
        <v>25</v>
      </c>
      <c r="M3753" s="13">
        <v>0.1855</v>
      </c>
      <c r="N3753" s="13">
        <v>18.55</v>
      </c>
      <c r="O3753">
        <v>710</v>
      </c>
      <c r="P3753">
        <v>714</v>
      </c>
      <c r="Q3753">
        <f t="shared" si="350"/>
        <v>712</v>
      </c>
      <c r="R3753" s="8" t="str">
        <f t="shared" si="351"/>
        <v>GOOD</v>
      </c>
      <c r="S3753">
        <f t="shared" si="348"/>
        <v>2</v>
      </c>
      <c r="T3753" s="8" t="str">
        <f t="shared" si="352"/>
        <v>MEDIUM</v>
      </c>
      <c r="U3753" s="8" t="str">
        <f t="shared" si="353"/>
        <v>Moderate DTI/Income/FICO</v>
      </c>
    </row>
    <row r="3754" spans="1:21" x14ac:dyDescent="0.3">
      <c r="A3754">
        <v>63692158</v>
      </c>
      <c r="B3754" s="6">
        <v>19450</v>
      </c>
      <c r="C3754" t="s">
        <v>26</v>
      </c>
      <c r="D3754" s="4">
        <v>7.2599999999999998E-2</v>
      </c>
      <c r="E3754" t="s">
        <v>45</v>
      </c>
      <c r="F3754" t="s">
        <v>61</v>
      </c>
      <c r="G3754" t="s">
        <v>47</v>
      </c>
      <c r="H3754" t="s">
        <v>24</v>
      </c>
      <c r="I3754" s="6">
        <v>66000</v>
      </c>
      <c r="J3754" s="8" t="str">
        <f t="shared" si="349"/>
        <v>HIGH</v>
      </c>
      <c r="K3754" t="s">
        <v>29</v>
      </c>
      <c r="L3754" t="s">
        <v>20</v>
      </c>
      <c r="M3754" s="13">
        <v>0.2296</v>
      </c>
      <c r="N3754" s="13">
        <v>22.96</v>
      </c>
      <c r="O3754">
        <v>765</v>
      </c>
      <c r="P3754">
        <v>769</v>
      </c>
      <c r="Q3754">
        <f t="shared" si="350"/>
        <v>767</v>
      </c>
      <c r="R3754" s="8" t="str">
        <f t="shared" si="351"/>
        <v>GOOD</v>
      </c>
      <c r="S3754">
        <f t="shared" si="348"/>
        <v>1</v>
      </c>
      <c r="T3754" s="8" t="str">
        <f t="shared" si="352"/>
        <v>HIGH</v>
      </c>
      <c r="U3754" s="8" t="str">
        <f t="shared" si="353"/>
        <v>High DTI / Low Income / Low FICO</v>
      </c>
    </row>
    <row r="3755" spans="1:21" x14ac:dyDescent="0.3">
      <c r="A3755">
        <v>65936894</v>
      </c>
      <c r="B3755" s="6">
        <v>12000</v>
      </c>
      <c r="C3755" t="s">
        <v>26</v>
      </c>
      <c r="D3755" s="4">
        <v>0.1318</v>
      </c>
      <c r="E3755" t="s">
        <v>21</v>
      </c>
      <c r="F3755" t="s">
        <v>32</v>
      </c>
      <c r="G3755" t="s">
        <v>17</v>
      </c>
      <c r="H3755" t="s">
        <v>37</v>
      </c>
      <c r="I3755" s="6">
        <v>30500</v>
      </c>
      <c r="J3755" s="8" t="str">
        <f t="shared" si="349"/>
        <v>LOW</v>
      </c>
      <c r="K3755" t="s">
        <v>74</v>
      </c>
      <c r="L3755" t="s">
        <v>25</v>
      </c>
      <c r="M3755" s="13">
        <v>0.15390000000000001</v>
      </c>
      <c r="N3755" s="13">
        <v>15.39</v>
      </c>
      <c r="O3755">
        <v>690</v>
      </c>
      <c r="P3755">
        <v>694</v>
      </c>
      <c r="Q3755">
        <f t="shared" si="350"/>
        <v>692</v>
      </c>
      <c r="R3755" s="8" t="str">
        <f t="shared" si="351"/>
        <v>FAIR</v>
      </c>
      <c r="S3755">
        <f t="shared" si="348"/>
        <v>1</v>
      </c>
      <c r="T3755" s="8" t="str">
        <f t="shared" si="352"/>
        <v>HIGH</v>
      </c>
      <c r="U3755" s="8" t="str">
        <f t="shared" si="353"/>
        <v>High DTI / Low Income / Low FICO</v>
      </c>
    </row>
    <row r="3756" spans="1:21" x14ac:dyDescent="0.3">
      <c r="A3756">
        <v>66592199</v>
      </c>
      <c r="B3756" s="6">
        <v>20000</v>
      </c>
      <c r="C3756" t="s">
        <v>26</v>
      </c>
      <c r="D3756" s="4">
        <v>0.10640000000000001</v>
      </c>
      <c r="E3756" t="s">
        <v>34</v>
      </c>
      <c r="F3756" t="s">
        <v>49</v>
      </c>
      <c r="G3756" t="s">
        <v>33</v>
      </c>
      <c r="H3756" t="s">
        <v>37</v>
      </c>
      <c r="I3756" s="6">
        <v>60000</v>
      </c>
      <c r="J3756" s="8" t="str">
        <f t="shared" si="349"/>
        <v>MEDIUM</v>
      </c>
      <c r="K3756" t="s">
        <v>29</v>
      </c>
      <c r="L3756" t="s">
        <v>25</v>
      </c>
      <c r="M3756" s="13">
        <v>0.23129999999999998</v>
      </c>
      <c r="N3756" s="13">
        <v>23.13</v>
      </c>
      <c r="O3756">
        <v>675</v>
      </c>
      <c r="P3756">
        <v>679</v>
      </c>
      <c r="Q3756">
        <f t="shared" si="350"/>
        <v>677</v>
      </c>
      <c r="R3756" s="8" t="str">
        <f t="shared" si="351"/>
        <v>FAIR</v>
      </c>
      <c r="S3756">
        <f t="shared" si="348"/>
        <v>1</v>
      </c>
      <c r="T3756" s="8" t="str">
        <f t="shared" si="352"/>
        <v>HIGH</v>
      </c>
      <c r="U3756" s="8" t="str">
        <f t="shared" si="353"/>
        <v>High DTI / Low Income / Low FICO</v>
      </c>
    </row>
    <row r="3757" spans="1:21" x14ac:dyDescent="0.3">
      <c r="A3757">
        <v>62126842</v>
      </c>
      <c r="B3757" s="6">
        <v>10500</v>
      </c>
      <c r="C3757" t="s">
        <v>14</v>
      </c>
      <c r="D3757" s="4">
        <v>0.15410000000000001</v>
      </c>
      <c r="E3757" t="s">
        <v>15</v>
      </c>
      <c r="F3757" t="s">
        <v>27</v>
      </c>
      <c r="G3757" t="s">
        <v>23</v>
      </c>
      <c r="H3757" t="s">
        <v>37</v>
      </c>
      <c r="I3757" s="6">
        <v>93000</v>
      </c>
      <c r="J3757" s="8" t="str">
        <f t="shared" si="349"/>
        <v>HIGH</v>
      </c>
      <c r="K3757" t="s">
        <v>19</v>
      </c>
      <c r="L3757" t="s">
        <v>20</v>
      </c>
      <c r="M3757" s="13">
        <v>6.13E-2</v>
      </c>
      <c r="N3757" s="13">
        <v>6.13</v>
      </c>
      <c r="O3757">
        <v>660</v>
      </c>
      <c r="P3757">
        <v>664</v>
      </c>
      <c r="Q3757">
        <f t="shared" si="350"/>
        <v>662</v>
      </c>
      <c r="R3757" s="8" t="str">
        <f t="shared" si="351"/>
        <v>FAIR</v>
      </c>
      <c r="S3757">
        <f t="shared" si="348"/>
        <v>2</v>
      </c>
      <c r="T3757" s="8" t="str">
        <f t="shared" si="352"/>
        <v>MEDIUM</v>
      </c>
      <c r="U3757" s="8" t="str">
        <f t="shared" si="353"/>
        <v>Moderate DTI/Income/FICO</v>
      </c>
    </row>
    <row r="3758" spans="1:21" x14ac:dyDescent="0.3">
      <c r="A3758">
        <v>66495375</v>
      </c>
      <c r="B3758" s="6">
        <v>3150</v>
      </c>
      <c r="C3758" t="s">
        <v>26</v>
      </c>
      <c r="D3758" s="4">
        <v>0.1757</v>
      </c>
      <c r="E3758" t="s">
        <v>15</v>
      </c>
      <c r="F3758" t="s">
        <v>52</v>
      </c>
      <c r="G3758" t="s">
        <v>33</v>
      </c>
      <c r="H3758" t="s">
        <v>18</v>
      </c>
      <c r="I3758" s="6">
        <v>32000</v>
      </c>
      <c r="J3758" s="8" t="str">
        <f t="shared" si="349"/>
        <v>LOW</v>
      </c>
      <c r="K3758" t="s">
        <v>29</v>
      </c>
      <c r="L3758" t="s">
        <v>31</v>
      </c>
      <c r="M3758" s="13">
        <v>0.31769999999999998</v>
      </c>
      <c r="N3758" s="13">
        <v>31.77</v>
      </c>
      <c r="O3758">
        <v>685</v>
      </c>
      <c r="P3758">
        <v>689</v>
      </c>
      <c r="Q3758">
        <f t="shared" si="350"/>
        <v>687</v>
      </c>
      <c r="R3758" s="8" t="str">
        <f t="shared" si="351"/>
        <v>FAIR</v>
      </c>
      <c r="S3758">
        <f t="shared" si="348"/>
        <v>1</v>
      </c>
      <c r="T3758" s="8" t="str">
        <f t="shared" si="352"/>
        <v>HIGH</v>
      </c>
      <c r="U3758" s="8" t="str">
        <f t="shared" si="353"/>
        <v>High DTI / Low Income / Low FICO</v>
      </c>
    </row>
    <row r="3759" spans="1:21" x14ac:dyDescent="0.3">
      <c r="A3759">
        <v>66645854</v>
      </c>
      <c r="B3759" s="6">
        <v>10000</v>
      </c>
      <c r="C3759" t="s">
        <v>14</v>
      </c>
      <c r="D3759" s="4">
        <v>0.16550000000000001</v>
      </c>
      <c r="E3759" t="s">
        <v>15</v>
      </c>
      <c r="F3759" t="s">
        <v>16</v>
      </c>
      <c r="G3759" t="s">
        <v>33</v>
      </c>
      <c r="H3759" t="s">
        <v>37</v>
      </c>
      <c r="I3759" s="6">
        <v>50000</v>
      </c>
      <c r="J3759" s="8" t="str">
        <f t="shared" si="349"/>
        <v>MEDIUM</v>
      </c>
      <c r="K3759" t="s">
        <v>19</v>
      </c>
      <c r="L3759" t="s">
        <v>59</v>
      </c>
      <c r="M3759" s="13">
        <v>0.17980000000000002</v>
      </c>
      <c r="N3759" s="13">
        <v>17.98</v>
      </c>
      <c r="O3759">
        <v>680</v>
      </c>
      <c r="P3759">
        <v>684</v>
      </c>
      <c r="Q3759">
        <f t="shared" si="350"/>
        <v>682</v>
      </c>
      <c r="R3759" s="8" t="str">
        <f t="shared" si="351"/>
        <v>FAIR</v>
      </c>
      <c r="S3759">
        <f t="shared" si="348"/>
        <v>2</v>
      </c>
      <c r="T3759" s="8" t="str">
        <f t="shared" si="352"/>
        <v>MEDIUM</v>
      </c>
      <c r="U3759" s="8" t="str">
        <f t="shared" si="353"/>
        <v>Moderate DTI/Income/FICO</v>
      </c>
    </row>
    <row r="3760" spans="1:21" x14ac:dyDescent="0.3">
      <c r="A3760">
        <v>67237367</v>
      </c>
      <c r="B3760" s="6">
        <v>7450</v>
      </c>
      <c r="C3760" t="s">
        <v>26</v>
      </c>
      <c r="D3760" s="4">
        <v>0.25989999999999996</v>
      </c>
      <c r="E3760" t="s">
        <v>41</v>
      </c>
      <c r="F3760" t="s">
        <v>78</v>
      </c>
      <c r="H3760" t="s">
        <v>24</v>
      </c>
      <c r="I3760" s="6">
        <v>104052</v>
      </c>
      <c r="J3760" s="8" t="str">
        <f t="shared" si="349"/>
        <v>HIGH</v>
      </c>
      <c r="K3760" t="s">
        <v>29</v>
      </c>
      <c r="L3760" t="s">
        <v>20</v>
      </c>
      <c r="M3760" s="13">
        <v>0.10460000000000001</v>
      </c>
      <c r="N3760" s="13">
        <v>10.46</v>
      </c>
      <c r="O3760">
        <v>695</v>
      </c>
      <c r="P3760">
        <v>699</v>
      </c>
      <c r="Q3760">
        <f t="shared" si="350"/>
        <v>697</v>
      </c>
      <c r="R3760" s="8" t="str">
        <f t="shared" si="351"/>
        <v>FAIR</v>
      </c>
      <c r="S3760">
        <f t="shared" si="348"/>
        <v>2</v>
      </c>
      <c r="T3760" s="8" t="str">
        <f t="shared" si="352"/>
        <v>MEDIUM</v>
      </c>
      <c r="U3760" s="8" t="str">
        <f t="shared" si="353"/>
        <v>Moderate DTI/Income/FICO</v>
      </c>
    </row>
    <row r="3761" spans="1:21" x14ac:dyDescent="0.3">
      <c r="A3761">
        <v>63409662</v>
      </c>
      <c r="B3761" s="6">
        <v>18000</v>
      </c>
      <c r="C3761" t="s">
        <v>26</v>
      </c>
      <c r="D3761" s="4">
        <v>5.3200000000000004E-2</v>
      </c>
      <c r="E3761" t="s">
        <v>45</v>
      </c>
      <c r="F3761" t="s">
        <v>57</v>
      </c>
      <c r="G3761" t="s">
        <v>33</v>
      </c>
      <c r="H3761" t="s">
        <v>24</v>
      </c>
      <c r="I3761" s="6">
        <v>94000</v>
      </c>
      <c r="J3761" s="8" t="str">
        <f t="shared" si="349"/>
        <v>HIGH</v>
      </c>
      <c r="K3761" t="s">
        <v>29</v>
      </c>
      <c r="L3761" t="s">
        <v>25</v>
      </c>
      <c r="M3761" s="13">
        <v>5.2300000000000006E-2</v>
      </c>
      <c r="N3761" s="13">
        <v>5.23</v>
      </c>
      <c r="O3761">
        <v>720</v>
      </c>
      <c r="P3761">
        <v>724</v>
      </c>
      <c r="Q3761">
        <f t="shared" si="350"/>
        <v>722</v>
      </c>
      <c r="R3761" s="8" t="str">
        <f t="shared" si="351"/>
        <v>GOOD</v>
      </c>
      <c r="S3761">
        <f t="shared" si="348"/>
        <v>3</v>
      </c>
      <c r="T3761" s="8" t="str">
        <f t="shared" si="352"/>
        <v>LOW</v>
      </c>
      <c r="U3761" s="8" t="str">
        <f t="shared" si="353"/>
        <v>Strong Profile</v>
      </c>
    </row>
    <row r="3762" spans="1:21" x14ac:dyDescent="0.3">
      <c r="A3762">
        <v>62127108</v>
      </c>
      <c r="B3762" s="6">
        <v>12925</v>
      </c>
      <c r="C3762" t="s">
        <v>14</v>
      </c>
      <c r="D3762" s="4">
        <v>0.19190000000000002</v>
      </c>
      <c r="E3762" t="s">
        <v>43</v>
      </c>
      <c r="F3762" t="s">
        <v>76</v>
      </c>
      <c r="G3762" t="s">
        <v>28</v>
      </c>
      <c r="H3762" t="s">
        <v>18</v>
      </c>
      <c r="I3762" s="6">
        <v>38500</v>
      </c>
      <c r="J3762" s="8" t="str">
        <f t="shared" si="349"/>
        <v>LOW</v>
      </c>
      <c r="K3762" t="s">
        <v>29</v>
      </c>
      <c r="L3762" t="s">
        <v>20</v>
      </c>
      <c r="M3762" s="13">
        <v>0.28300000000000003</v>
      </c>
      <c r="N3762" s="13">
        <v>28.300000000000004</v>
      </c>
      <c r="O3762">
        <v>685</v>
      </c>
      <c r="P3762">
        <v>689</v>
      </c>
      <c r="Q3762">
        <f t="shared" si="350"/>
        <v>687</v>
      </c>
      <c r="R3762" s="8" t="str">
        <f t="shared" si="351"/>
        <v>FAIR</v>
      </c>
      <c r="S3762">
        <f t="shared" si="348"/>
        <v>1</v>
      </c>
      <c r="T3762" s="8" t="str">
        <f t="shared" si="352"/>
        <v>HIGH</v>
      </c>
      <c r="U3762" s="8" t="str">
        <f t="shared" si="353"/>
        <v>High DTI / Low Income / Low FICO</v>
      </c>
    </row>
    <row r="3763" spans="1:21" x14ac:dyDescent="0.3">
      <c r="A3763">
        <v>64781243</v>
      </c>
      <c r="B3763" s="6">
        <v>20000</v>
      </c>
      <c r="C3763" t="s">
        <v>26</v>
      </c>
      <c r="D3763" s="4">
        <v>9.9900000000000003E-2</v>
      </c>
      <c r="E3763" t="s">
        <v>34</v>
      </c>
      <c r="F3763" t="s">
        <v>58</v>
      </c>
      <c r="G3763" t="s">
        <v>69</v>
      </c>
      <c r="H3763" t="s">
        <v>37</v>
      </c>
      <c r="I3763" s="6">
        <v>78000</v>
      </c>
      <c r="J3763" s="8" t="str">
        <f t="shared" si="349"/>
        <v>HIGH</v>
      </c>
      <c r="K3763" t="s">
        <v>29</v>
      </c>
      <c r="L3763" t="s">
        <v>20</v>
      </c>
      <c r="M3763" s="13">
        <v>0.22850000000000001</v>
      </c>
      <c r="N3763" s="13">
        <v>22.85</v>
      </c>
      <c r="O3763">
        <v>710</v>
      </c>
      <c r="P3763">
        <v>714</v>
      </c>
      <c r="Q3763">
        <f t="shared" si="350"/>
        <v>712</v>
      </c>
      <c r="R3763" s="8" t="str">
        <f t="shared" si="351"/>
        <v>GOOD</v>
      </c>
      <c r="S3763">
        <f t="shared" si="348"/>
        <v>1</v>
      </c>
      <c r="T3763" s="8" t="str">
        <f t="shared" si="352"/>
        <v>HIGH</v>
      </c>
      <c r="U3763" s="8" t="str">
        <f t="shared" si="353"/>
        <v>High DTI / Low Income / Low FICO</v>
      </c>
    </row>
    <row r="3764" spans="1:21" x14ac:dyDescent="0.3">
      <c r="A3764">
        <v>64190357</v>
      </c>
      <c r="B3764" s="6">
        <v>8400</v>
      </c>
      <c r="C3764" t="s">
        <v>26</v>
      </c>
      <c r="D3764" s="4">
        <v>9.9900000000000003E-2</v>
      </c>
      <c r="E3764" t="s">
        <v>34</v>
      </c>
      <c r="F3764" t="s">
        <v>58</v>
      </c>
      <c r="G3764" t="s">
        <v>33</v>
      </c>
      <c r="H3764" t="s">
        <v>18</v>
      </c>
      <c r="I3764" s="6">
        <v>61000</v>
      </c>
      <c r="J3764" s="8" t="str">
        <f t="shared" si="349"/>
        <v>HIGH</v>
      </c>
      <c r="K3764" t="s">
        <v>29</v>
      </c>
      <c r="L3764" t="s">
        <v>20</v>
      </c>
      <c r="M3764" s="13">
        <v>9.3800000000000008E-2</v>
      </c>
      <c r="N3764" s="13">
        <v>9.3800000000000008</v>
      </c>
      <c r="O3764">
        <v>690</v>
      </c>
      <c r="P3764">
        <v>694</v>
      </c>
      <c r="Q3764">
        <f t="shared" si="350"/>
        <v>692</v>
      </c>
      <c r="R3764" s="8" t="str">
        <f t="shared" si="351"/>
        <v>FAIR</v>
      </c>
      <c r="S3764">
        <f t="shared" si="348"/>
        <v>2</v>
      </c>
      <c r="T3764" s="8" t="str">
        <f t="shared" si="352"/>
        <v>MEDIUM</v>
      </c>
      <c r="U3764" s="8" t="str">
        <f t="shared" si="353"/>
        <v>Moderate DTI/Income/FICO</v>
      </c>
    </row>
    <row r="3765" spans="1:21" x14ac:dyDescent="0.3">
      <c r="A3765">
        <v>63428549</v>
      </c>
      <c r="B3765" s="6">
        <v>6000</v>
      </c>
      <c r="C3765" t="s">
        <v>26</v>
      </c>
      <c r="D3765" s="4">
        <v>0.1229</v>
      </c>
      <c r="E3765" t="s">
        <v>21</v>
      </c>
      <c r="F3765" t="s">
        <v>40</v>
      </c>
      <c r="G3765" t="s">
        <v>28</v>
      </c>
      <c r="H3765" t="s">
        <v>24</v>
      </c>
      <c r="I3765" s="6">
        <v>52000</v>
      </c>
      <c r="J3765" s="8" t="str">
        <f t="shared" si="349"/>
        <v>MEDIUM</v>
      </c>
      <c r="K3765" t="s">
        <v>29</v>
      </c>
      <c r="L3765" t="s">
        <v>20</v>
      </c>
      <c r="M3765" s="13">
        <v>0.22519999999999998</v>
      </c>
      <c r="N3765" s="13">
        <v>22.52</v>
      </c>
      <c r="O3765">
        <v>710</v>
      </c>
      <c r="P3765">
        <v>714</v>
      </c>
      <c r="Q3765">
        <f t="shared" si="350"/>
        <v>712</v>
      </c>
      <c r="R3765" s="8" t="str">
        <f t="shared" si="351"/>
        <v>GOOD</v>
      </c>
      <c r="S3765">
        <f t="shared" si="348"/>
        <v>1</v>
      </c>
      <c r="T3765" s="8" t="str">
        <f t="shared" si="352"/>
        <v>HIGH</v>
      </c>
      <c r="U3765" s="8" t="str">
        <f t="shared" si="353"/>
        <v>High DTI / Low Income / Low FICO</v>
      </c>
    </row>
    <row r="3766" spans="1:21" x14ac:dyDescent="0.3">
      <c r="A3766">
        <v>63887777</v>
      </c>
      <c r="B3766" s="6">
        <v>20000</v>
      </c>
      <c r="C3766" t="s">
        <v>26</v>
      </c>
      <c r="D3766" s="4">
        <v>6.2400000000000004E-2</v>
      </c>
      <c r="E3766" t="s">
        <v>45</v>
      </c>
      <c r="F3766" t="s">
        <v>62</v>
      </c>
      <c r="G3766" t="s">
        <v>33</v>
      </c>
      <c r="H3766" t="s">
        <v>24</v>
      </c>
      <c r="I3766" s="6">
        <v>95000</v>
      </c>
      <c r="J3766" s="8" t="str">
        <f t="shared" si="349"/>
        <v>HIGH</v>
      </c>
      <c r="K3766" t="s">
        <v>29</v>
      </c>
      <c r="L3766" t="s">
        <v>25</v>
      </c>
      <c r="M3766" s="13">
        <v>5.8899999999999994E-2</v>
      </c>
      <c r="N3766" s="13">
        <v>5.89</v>
      </c>
      <c r="O3766">
        <v>775</v>
      </c>
      <c r="P3766">
        <v>779</v>
      </c>
      <c r="Q3766">
        <f t="shared" si="350"/>
        <v>777</v>
      </c>
      <c r="R3766" s="8" t="str">
        <f t="shared" si="351"/>
        <v>GOOD</v>
      </c>
      <c r="S3766">
        <f t="shared" si="348"/>
        <v>3</v>
      </c>
      <c r="T3766" s="8" t="str">
        <f t="shared" si="352"/>
        <v>LOW</v>
      </c>
      <c r="U3766" s="8" t="str">
        <f t="shared" si="353"/>
        <v>Strong Profile</v>
      </c>
    </row>
    <row r="3767" spans="1:21" x14ac:dyDescent="0.3">
      <c r="A3767">
        <v>63477579</v>
      </c>
      <c r="B3767" s="6">
        <v>8000</v>
      </c>
      <c r="C3767" t="s">
        <v>26</v>
      </c>
      <c r="D3767" s="4">
        <v>9.9900000000000003E-2</v>
      </c>
      <c r="E3767" t="s">
        <v>34</v>
      </c>
      <c r="F3767" t="s">
        <v>58</v>
      </c>
      <c r="H3767" t="s">
        <v>24</v>
      </c>
      <c r="I3767" s="6">
        <v>18500</v>
      </c>
      <c r="J3767" s="8" t="str">
        <f t="shared" si="349"/>
        <v>LOW</v>
      </c>
      <c r="K3767" t="s">
        <v>29</v>
      </c>
      <c r="L3767" t="s">
        <v>25</v>
      </c>
      <c r="M3767" s="13">
        <v>0.1421</v>
      </c>
      <c r="N3767" s="13">
        <v>14.21</v>
      </c>
      <c r="O3767">
        <v>705</v>
      </c>
      <c r="P3767">
        <v>709</v>
      </c>
      <c r="Q3767">
        <f t="shared" si="350"/>
        <v>707</v>
      </c>
      <c r="R3767" s="8" t="str">
        <f t="shared" si="351"/>
        <v>GOOD</v>
      </c>
      <c r="S3767">
        <f t="shared" si="348"/>
        <v>1</v>
      </c>
      <c r="T3767" s="8" t="str">
        <f t="shared" si="352"/>
        <v>HIGH</v>
      </c>
      <c r="U3767" s="8" t="str">
        <f t="shared" si="353"/>
        <v>High DTI / Low Income / Low FICO</v>
      </c>
    </row>
    <row r="3768" spans="1:21" x14ac:dyDescent="0.3">
      <c r="A3768">
        <v>63712170</v>
      </c>
      <c r="B3768" s="6">
        <v>21600</v>
      </c>
      <c r="C3768" t="s">
        <v>26</v>
      </c>
      <c r="D3768" s="4">
        <v>8.1799999999999998E-2</v>
      </c>
      <c r="E3768" t="s">
        <v>34</v>
      </c>
      <c r="F3768" t="s">
        <v>35</v>
      </c>
      <c r="G3768" t="s">
        <v>28</v>
      </c>
      <c r="H3768" t="s">
        <v>18</v>
      </c>
      <c r="I3768" s="6">
        <v>100000</v>
      </c>
      <c r="J3768" s="8" t="str">
        <f t="shared" si="349"/>
        <v>HIGH</v>
      </c>
      <c r="K3768" t="s">
        <v>29</v>
      </c>
      <c r="L3768" t="s">
        <v>20</v>
      </c>
      <c r="M3768" s="13">
        <v>0.10099999999999999</v>
      </c>
      <c r="N3768" s="13">
        <v>10.1</v>
      </c>
      <c r="O3768">
        <v>715</v>
      </c>
      <c r="P3768">
        <v>719</v>
      </c>
      <c r="Q3768">
        <f t="shared" si="350"/>
        <v>717</v>
      </c>
      <c r="R3768" s="8" t="str">
        <f t="shared" si="351"/>
        <v>GOOD</v>
      </c>
      <c r="S3768">
        <f t="shared" si="348"/>
        <v>3</v>
      </c>
      <c r="T3768" s="8" t="str">
        <f t="shared" si="352"/>
        <v>LOW</v>
      </c>
      <c r="U3768" s="8" t="str">
        <f t="shared" si="353"/>
        <v>Strong Profile</v>
      </c>
    </row>
    <row r="3769" spans="1:21" x14ac:dyDescent="0.3">
      <c r="A3769">
        <v>65767463</v>
      </c>
      <c r="B3769" s="6">
        <v>12000</v>
      </c>
      <c r="C3769" t="s">
        <v>26</v>
      </c>
      <c r="D3769" s="4">
        <v>0.1149</v>
      </c>
      <c r="E3769" t="s">
        <v>34</v>
      </c>
      <c r="F3769" t="s">
        <v>54</v>
      </c>
      <c r="G3769" t="s">
        <v>33</v>
      </c>
      <c r="H3769" t="s">
        <v>24</v>
      </c>
      <c r="I3769" s="6">
        <v>70000</v>
      </c>
      <c r="J3769" s="8" t="str">
        <f t="shared" si="349"/>
        <v>HIGH</v>
      </c>
      <c r="K3769" t="s">
        <v>29</v>
      </c>
      <c r="L3769" t="s">
        <v>31</v>
      </c>
      <c r="M3769" s="13">
        <v>0.2722</v>
      </c>
      <c r="N3769" s="13">
        <v>27.22</v>
      </c>
      <c r="O3769">
        <v>690</v>
      </c>
      <c r="P3769">
        <v>694</v>
      </c>
      <c r="Q3769">
        <f t="shared" si="350"/>
        <v>692</v>
      </c>
      <c r="R3769" s="8" t="str">
        <f t="shared" si="351"/>
        <v>FAIR</v>
      </c>
      <c r="S3769">
        <f t="shared" si="348"/>
        <v>1</v>
      </c>
      <c r="T3769" s="8" t="str">
        <f t="shared" si="352"/>
        <v>HIGH</v>
      </c>
      <c r="U3769" s="8" t="str">
        <f t="shared" si="353"/>
        <v>High DTI / Low Income / Low FICO</v>
      </c>
    </row>
    <row r="3770" spans="1:21" x14ac:dyDescent="0.3">
      <c r="A3770">
        <v>63505982</v>
      </c>
      <c r="B3770" s="6">
        <v>17100</v>
      </c>
      <c r="C3770" t="s">
        <v>14</v>
      </c>
      <c r="D3770" s="4">
        <v>0.20989999999999998</v>
      </c>
      <c r="E3770" t="s">
        <v>43</v>
      </c>
      <c r="F3770" t="s">
        <v>73</v>
      </c>
      <c r="G3770" t="s">
        <v>47</v>
      </c>
      <c r="H3770" t="s">
        <v>24</v>
      </c>
      <c r="I3770" s="6">
        <v>47500</v>
      </c>
      <c r="J3770" s="8" t="str">
        <f t="shared" si="349"/>
        <v>MEDIUM</v>
      </c>
      <c r="K3770" t="s">
        <v>48</v>
      </c>
      <c r="L3770" t="s">
        <v>20</v>
      </c>
      <c r="M3770" s="13">
        <v>0.1956</v>
      </c>
      <c r="N3770" s="13">
        <v>19.559999999999999</v>
      </c>
      <c r="O3770">
        <v>665</v>
      </c>
      <c r="P3770">
        <v>669</v>
      </c>
      <c r="Q3770">
        <f t="shared" si="350"/>
        <v>667</v>
      </c>
      <c r="R3770" s="8" t="str">
        <f t="shared" si="351"/>
        <v>FAIR</v>
      </c>
      <c r="S3770">
        <f t="shared" si="348"/>
        <v>2</v>
      </c>
      <c r="T3770" s="8" t="str">
        <f t="shared" si="352"/>
        <v>MEDIUM</v>
      </c>
      <c r="U3770" s="8" t="str">
        <f t="shared" si="353"/>
        <v>Moderate DTI/Income/FICO</v>
      </c>
    </row>
    <row r="3771" spans="1:21" x14ac:dyDescent="0.3">
      <c r="A3771">
        <v>65502561</v>
      </c>
      <c r="B3771" s="6">
        <v>22275</v>
      </c>
      <c r="C3771" t="s">
        <v>26</v>
      </c>
      <c r="D3771" s="4">
        <v>7.2599999999999998E-2</v>
      </c>
      <c r="E3771" t="s">
        <v>45</v>
      </c>
      <c r="F3771" t="s">
        <v>61</v>
      </c>
      <c r="H3771" t="s">
        <v>37</v>
      </c>
      <c r="I3771" s="6">
        <v>86000</v>
      </c>
      <c r="J3771" s="8" t="str">
        <f t="shared" si="349"/>
        <v>HIGH</v>
      </c>
      <c r="K3771" t="s">
        <v>29</v>
      </c>
      <c r="L3771" t="s">
        <v>20</v>
      </c>
      <c r="M3771" s="13">
        <v>0.20129999999999998</v>
      </c>
      <c r="N3771" s="13">
        <v>20.13</v>
      </c>
      <c r="O3771">
        <v>755</v>
      </c>
      <c r="P3771">
        <v>759</v>
      </c>
      <c r="Q3771">
        <f t="shared" si="350"/>
        <v>757</v>
      </c>
      <c r="R3771" s="8" t="str">
        <f t="shared" si="351"/>
        <v>GOOD</v>
      </c>
      <c r="S3771">
        <f t="shared" si="348"/>
        <v>1</v>
      </c>
      <c r="T3771" s="8" t="str">
        <f t="shared" si="352"/>
        <v>HIGH</v>
      </c>
      <c r="U3771" s="8" t="str">
        <f t="shared" si="353"/>
        <v>High DTI / Low Income / Low FICO</v>
      </c>
    </row>
    <row r="3772" spans="1:21" x14ac:dyDescent="0.3">
      <c r="A3772">
        <v>67425817</v>
      </c>
      <c r="B3772" s="6">
        <v>12000</v>
      </c>
      <c r="C3772" t="s">
        <v>26</v>
      </c>
      <c r="D3772" s="4">
        <v>8.3800000000000013E-2</v>
      </c>
      <c r="E3772" t="s">
        <v>34</v>
      </c>
      <c r="F3772" t="s">
        <v>35</v>
      </c>
      <c r="G3772" t="s">
        <v>33</v>
      </c>
      <c r="H3772" t="s">
        <v>24</v>
      </c>
      <c r="I3772" s="6">
        <v>64000</v>
      </c>
      <c r="J3772" s="8" t="str">
        <f t="shared" si="349"/>
        <v>HIGH</v>
      </c>
      <c r="K3772" t="s">
        <v>29</v>
      </c>
      <c r="L3772" t="s">
        <v>20</v>
      </c>
      <c r="M3772" s="13">
        <v>0.20629999999999998</v>
      </c>
      <c r="N3772" s="13">
        <v>20.63</v>
      </c>
      <c r="O3772">
        <v>665</v>
      </c>
      <c r="P3772">
        <v>669</v>
      </c>
      <c r="Q3772">
        <f t="shared" si="350"/>
        <v>667</v>
      </c>
      <c r="R3772" s="8" t="str">
        <f t="shared" si="351"/>
        <v>FAIR</v>
      </c>
      <c r="S3772">
        <f t="shared" si="348"/>
        <v>1</v>
      </c>
      <c r="T3772" s="8" t="str">
        <f t="shared" si="352"/>
        <v>HIGH</v>
      </c>
      <c r="U3772" s="8" t="str">
        <f t="shared" si="353"/>
        <v>High DTI / Low Income / Low FICO</v>
      </c>
    </row>
    <row r="3773" spans="1:21" x14ac:dyDescent="0.3">
      <c r="A3773">
        <v>63469789</v>
      </c>
      <c r="B3773" s="6">
        <v>10675</v>
      </c>
      <c r="C3773" t="s">
        <v>14</v>
      </c>
      <c r="D3773" s="4">
        <v>0.12590000000000001</v>
      </c>
      <c r="E3773" t="s">
        <v>21</v>
      </c>
      <c r="F3773" t="s">
        <v>22</v>
      </c>
      <c r="G3773" t="s">
        <v>60</v>
      </c>
      <c r="H3773" t="s">
        <v>37</v>
      </c>
      <c r="I3773" s="6">
        <v>42000</v>
      </c>
      <c r="J3773" s="8" t="str">
        <f t="shared" si="349"/>
        <v>MEDIUM</v>
      </c>
      <c r="K3773" t="s">
        <v>19</v>
      </c>
      <c r="L3773" t="s">
        <v>25</v>
      </c>
      <c r="M3773" s="13">
        <v>0.10630000000000001</v>
      </c>
      <c r="N3773" s="13">
        <v>10.63</v>
      </c>
      <c r="O3773">
        <v>690</v>
      </c>
      <c r="P3773">
        <v>694</v>
      </c>
      <c r="Q3773">
        <f t="shared" si="350"/>
        <v>692</v>
      </c>
      <c r="R3773" s="8" t="str">
        <f t="shared" si="351"/>
        <v>FAIR</v>
      </c>
      <c r="S3773">
        <f t="shared" si="348"/>
        <v>2</v>
      </c>
      <c r="T3773" s="8" t="str">
        <f t="shared" si="352"/>
        <v>MEDIUM</v>
      </c>
      <c r="U3773" s="8" t="str">
        <f t="shared" si="353"/>
        <v>Moderate DTI/Income/FICO</v>
      </c>
    </row>
    <row r="3774" spans="1:21" x14ac:dyDescent="0.3">
      <c r="A3774">
        <v>65615306</v>
      </c>
      <c r="B3774" s="6">
        <v>19500</v>
      </c>
      <c r="C3774" t="s">
        <v>26</v>
      </c>
      <c r="D3774" s="4">
        <v>9.9900000000000003E-2</v>
      </c>
      <c r="E3774" t="s">
        <v>34</v>
      </c>
      <c r="F3774" t="s">
        <v>58</v>
      </c>
      <c r="G3774" t="s">
        <v>33</v>
      </c>
      <c r="H3774" t="s">
        <v>24</v>
      </c>
      <c r="I3774" s="6">
        <v>54178</v>
      </c>
      <c r="J3774" s="8" t="str">
        <f t="shared" si="349"/>
        <v>MEDIUM</v>
      </c>
      <c r="K3774" t="s">
        <v>29</v>
      </c>
      <c r="L3774" t="s">
        <v>25</v>
      </c>
      <c r="M3774" s="13">
        <v>0.29770000000000002</v>
      </c>
      <c r="N3774" s="13">
        <v>29.770000000000003</v>
      </c>
      <c r="O3774">
        <v>680</v>
      </c>
      <c r="P3774">
        <v>684</v>
      </c>
      <c r="Q3774">
        <f t="shared" si="350"/>
        <v>682</v>
      </c>
      <c r="R3774" s="8" t="str">
        <f t="shared" si="351"/>
        <v>FAIR</v>
      </c>
      <c r="S3774">
        <f t="shared" si="348"/>
        <v>1</v>
      </c>
      <c r="T3774" s="8" t="str">
        <f t="shared" si="352"/>
        <v>HIGH</v>
      </c>
      <c r="U3774" s="8" t="str">
        <f t="shared" si="353"/>
        <v>High DTI / Low Income / Low FICO</v>
      </c>
    </row>
    <row r="3775" spans="1:21" x14ac:dyDescent="0.3">
      <c r="A3775">
        <v>67828307</v>
      </c>
      <c r="B3775" s="6">
        <v>19200</v>
      </c>
      <c r="C3775" t="s">
        <v>26</v>
      </c>
      <c r="D3775" s="4">
        <v>0.18489999999999998</v>
      </c>
      <c r="E3775" t="s">
        <v>15</v>
      </c>
      <c r="F3775" t="s">
        <v>51</v>
      </c>
      <c r="G3775" t="s">
        <v>33</v>
      </c>
      <c r="H3775" t="s">
        <v>37</v>
      </c>
      <c r="I3775" s="6">
        <v>142000</v>
      </c>
      <c r="J3775" s="8" t="str">
        <f t="shared" si="349"/>
        <v>HIGH</v>
      </c>
      <c r="K3775" t="s">
        <v>48</v>
      </c>
      <c r="L3775" t="s">
        <v>66</v>
      </c>
      <c r="M3775" s="13">
        <v>0.35090000000000005</v>
      </c>
      <c r="N3775" s="13">
        <v>35.090000000000003</v>
      </c>
      <c r="O3775">
        <v>705</v>
      </c>
      <c r="P3775">
        <v>709</v>
      </c>
      <c r="Q3775">
        <f t="shared" si="350"/>
        <v>707</v>
      </c>
      <c r="R3775" s="8" t="str">
        <f t="shared" si="351"/>
        <v>GOOD</v>
      </c>
      <c r="S3775">
        <f t="shared" si="348"/>
        <v>1</v>
      </c>
      <c r="T3775" s="8" t="str">
        <f t="shared" si="352"/>
        <v>HIGH</v>
      </c>
      <c r="U3775" s="8" t="str">
        <f t="shared" si="353"/>
        <v>High DTI / Low Income / Low FICO</v>
      </c>
    </row>
    <row r="3776" spans="1:21" x14ac:dyDescent="0.3">
      <c r="A3776">
        <v>63897883</v>
      </c>
      <c r="B3776" s="6">
        <v>8000</v>
      </c>
      <c r="C3776" t="s">
        <v>26</v>
      </c>
      <c r="D3776" s="4">
        <v>9.9900000000000003E-2</v>
      </c>
      <c r="E3776" t="s">
        <v>34</v>
      </c>
      <c r="F3776" t="s">
        <v>58</v>
      </c>
      <c r="G3776" t="s">
        <v>47</v>
      </c>
      <c r="H3776" t="s">
        <v>24</v>
      </c>
      <c r="I3776" s="6">
        <v>145000</v>
      </c>
      <c r="J3776" s="8" t="str">
        <f t="shared" si="349"/>
        <v>HIGH</v>
      </c>
      <c r="K3776" t="s">
        <v>29</v>
      </c>
      <c r="L3776" t="s">
        <v>20</v>
      </c>
      <c r="M3776" s="13">
        <v>0.1</v>
      </c>
      <c r="N3776" s="13">
        <v>10</v>
      </c>
      <c r="O3776">
        <v>675</v>
      </c>
      <c r="P3776">
        <v>679</v>
      </c>
      <c r="Q3776">
        <f t="shared" si="350"/>
        <v>677</v>
      </c>
      <c r="R3776" s="8" t="str">
        <f t="shared" si="351"/>
        <v>FAIR</v>
      </c>
      <c r="S3776">
        <f t="shared" si="348"/>
        <v>2</v>
      </c>
      <c r="T3776" s="8" t="str">
        <f t="shared" si="352"/>
        <v>MEDIUM</v>
      </c>
      <c r="U3776" s="8" t="str">
        <f t="shared" si="353"/>
        <v>Moderate DTI/Income/FICO</v>
      </c>
    </row>
    <row r="3777" spans="1:21" x14ac:dyDescent="0.3">
      <c r="A3777">
        <v>63160663</v>
      </c>
      <c r="B3777" s="6">
        <v>24300</v>
      </c>
      <c r="C3777" t="s">
        <v>26</v>
      </c>
      <c r="D3777" s="4">
        <v>0.14330000000000001</v>
      </c>
      <c r="E3777" t="s">
        <v>21</v>
      </c>
      <c r="F3777" t="s">
        <v>56</v>
      </c>
      <c r="G3777" t="s">
        <v>23</v>
      </c>
      <c r="H3777" t="s">
        <v>24</v>
      </c>
      <c r="I3777" s="6">
        <v>60000</v>
      </c>
      <c r="J3777" s="8" t="str">
        <f t="shared" si="349"/>
        <v>MEDIUM</v>
      </c>
      <c r="K3777" t="s">
        <v>48</v>
      </c>
      <c r="L3777" t="s">
        <v>20</v>
      </c>
      <c r="M3777" s="13">
        <v>0.21179999999999999</v>
      </c>
      <c r="N3777" s="13">
        <v>21.18</v>
      </c>
      <c r="O3777">
        <v>660</v>
      </c>
      <c r="P3777">
        <v>664</v>
      </c>
      <c r="Q3777">
        <f t="shared" si="350"/>
        <v>662</v>
      </c>
      <c r="R3777" s="8" t="str">
        <f t="shared" si="351"/>
        <v>FAIR</v>
      </c>
      <c r="S3777">
        <f t="shared" si="348"/>
        <v>1</v>
      </c>
      <c r="T3777" s="8" t="str">
        <f t="shared" si="352"/>
        <v>HIGH</v>
      </c>
      <c r="U3777" s="8" t="str">
        <f t="shared" si="353"/>
        <v>High DTI / Low Income / Low FICO</v>
      </c>
    </row>
    <row r="3778" spans="1:21" x14ac:dyDescent="0.3">
      <c r="A3778">
        <v>64211086</v>
      </c>
      <c r="B3778" s="6">
        <v>35000</v>
      </c>
      <c r="C3778" t="s">
        <v>14</v>
      </c>
      <c r="D3778" s="4">
        <v>0.13669999999999999</v>
      </c>
      <c r="E3778" t="s">
        <v>21</v>
      </c>
      <c r="F3778" t="s">
        <v>30</v>
      </c>
      <c r="G3778" t="s">
        <v>50</v>
      </c>
      <c r="H3778" t="s">
        <v>24</v>
      </c>
      <c r="I3778" s="6">
        <v>100000</v>
      </c>
      <c r="J3778" s="8" t="str">
        <f t="shared" si="349"/>
        <v>HIGH</v>
      </c>
      <c r="K3778" t="s">
        <v>29</v>
      </c>
      <c r="L3778" t="s">
        <v>31</v>
      </c>
      <c r="M3778" s="13">
        <v>0.30370000000000003</v>
      </c>
      <c r="N3778" s="13">
        <v>30.37</v>
      </c>
      <c r="O3778">
        <v>750</v>
      </c>
      <c r="P3778">
        <v>754</v>
      </c>
      <c r="Q3778">
        <f t="shared" si="350"/>
        <v>752</v>
      </c>
      <c r="R3778" s="8" t="str">
        <f t="shared" si="351"/>
        <v>GOOD</v>
      </c>
      <c r="S3778">
        <f t="shared" ref="S3778:S3841" si="354">IF(AND(M3778&lt;0.12, I3778&gt;60000, Q3778&gt;700), 3, IF(AND(M3778&lt;0.2, I3778&gt;40000, Q3778&gt;660), 2, 1))</f>
        <v>1</v>
      </c>
      <c r="T3778" s="8" t="str">
        <f t="shared" si="352"/>
        <v>HIGH</v>
      </c>
      <c r="U3778" s="8" t="str">
        <f t="shared" si="353"/>
        <v>High DTI / Low Income / Low FICO</v>
      </c>
    </row>
    <row r="3779" spans="1:21" x14ac:dyDescent="0.3">
      <c r="A3779">
        <v>65653986</v>
      </c>
      <c r="B3779" s="6">
        <v>7825</v>
      </c>
      <c r="C3779" t="s">
        <v>26</v>
      </c>
      <c r="D3779" s="4">
        <v>0.12590000000000001</v>
      </c>
      <c r="E3779" t="s">
        <v>21</v>
      </c>
      <c r="F3779" t="s">
        <v>22</v>
      </c>
      <c r="G3779" t="s">
        <v>72</v>
      </c>
      <c r="H3779" t="s">
        <v>37</v>
      </c>
      <c r="I3779" s="6">
        <v>55000</v>
      </c>
      <c r="J3779" s="8" t="str">
        <f t="shared" ref="J3779:J3842" si="355">IF(I3779&gt;60000,"HIGH",IF(I3779&gt;40000,"MEDIUM","LOW"))</f>
        <v>MEDIUM</v>
      </c>
      <c r="K3779" t="s">
        <v>29</v>
      </c>
      <c r="L3779" t="s">
        <v>25</v>
      </c>
      <c r="M3779" s="13">
        <v>0.13289999999999999</v>
      </c>
      <c r="N3779" s="13">
        <v>13.29</v>
      </c>
      <c r="O3779">
        <v>660</v>
      </c>
      <c r="P3779">
        <v>664</v>
      </c>
      <c r="Q3779">
        <f t="shared" ref="Q3779:Q3842" si="356">AVERAGE(O3779,P3779)</f>
        <v>662</v>
      </c>
      <c r="R3779" s="8" t="str">
        <f t="shared" ref="R3779:R3842" si="357">IF(Q3779&gt;700,"GOOD",IF(Q3779&gt;660,"FAIR","POOR"))</f>
        <v>FAIR</v>
      </c>
      <c r="S3779">
        <f t="shared" si="354"/>
        <v>2</v>
      </c>
      <c r="T3779" s="8" t="str">
        <f t="shared" ref="T3779:T3842" si="358">IF(S3779=3, "LOW", IF(S3779=2, "MEDIUM", "HIGH"))</f>
        <v>MEDIUM</v>
      </c>
      <c r="U3779" s="8" t="str">
        <f t="shared" ref="U3779:U3842" si="359">IF(S3779=1, "High DTI / Low Income / Low FICO", IF(S3779=2, "Moderate DTI/Income/FICO", "Strong Profile"))</f>
        <v>Moderate DTI/Income/FICO</v>
      </c>
    </row>
    <row r="3780" spans="1:21" x14ac:dyDescent="0.3">
      <c r="A3780">
        <v>63177833</v>
      </c>
      <c r="B3780" s="6">
        <v>12000</v>
      </c>
      <c r="C3780" t="s">
        <v>14</v>
      </c>
      <c r="D3780" s="4">
        <v>0.1333</v>
      </c>
      <c r="E3780" t="s">
        <v>21</v>
      </c>
      <c r="F3780" t="s">
        <v>32</v>
      </c>
      <c r="G3780" t="s">
        <v>33</v>
      </c>
      <c r="H3780" t="s">
        <v>24</v>
      </c>
      <c r="I3780" s="6">
        <v>55000</v>
      </c>
      <c r="J3780" s="8" t="str">
        <f t="shared" si="355"/>
        <v>MEDIUM</v>
      </c>
      <c r="K3780" t="s">
        <v>19</v>
      </c>
      <c r="L3780" t="s">
        <v>20</v>
      </c>
      <c r="M3780" s="13">
        <v>0.26750000000000002</v>
      </c>
      <c r="N3780" s="13">
        <v>26.75</v>
      </c>
      <c r="O3780">
        <v>765</v>
      </c>
      <c r="P3780">
        <v>769</v>
      </c>
      <c r="Q3780">
        <f t="shared" si="356"/>
        <v>767</v>
      </c>
      <c r="R3780" s="8" t="str">
        <f t="shared" si="357"/>
        <v>GOOD</v>
      </c>
      <c r="S3780">
        <f t="shared" si="354"/>
        <v>1</v>
      </c>
      <c r="T3780" s="8" t="str">
        <f t="shared" si="358"/>
        <v>HIGH</v>
      </c>
      <c r="U3780" s="8" t="str">
        <f t="shared" si="359"/>
        <v>High DTI / Low Income / Low FICO</v>
      </c>
    </row>
    <row r="3781" spans="1:21" x14ac:dyDescent="0.3">
      <c r="A3781">
        <v>63449081</v>
      </c>
      <c r="B3781" s="6">
        <v>12000</v>
      </c>
      <c r="C3781" t="s">
        <v>14</v>
      </c>
      <c r="D3781" s="4">
        <v>0.27310000000000001</v>
      </c>
      <c r="E3781" t="s">
        <v>83</v>
      </c>
      <c r="F3781" t="s">
        <v>85</v>
      </c>
      <c r="G3781" t="s">
        <v>28</v>
      </c>
      <c r="H3781" t="s">
        <v>37</v>
      </c>
      <c r="I3781" s="6">
        <v>36015</v>
      </c>
      <c r="J3781" s="8" t="str">
        <f t="shared" si="355"/>
        <v>LOW</v>
      </c>
      <c r="K3781" t="s">
        <v>48</v>
      </c>
      <c r="L3781" t="s">
        <v>38</v>
      </c>
      <c r="M3781" s="13">
        <v>8.7300000000000003E-2</v>
      </c>
      <c r="N3781" s="13">
        <v>8.73</v>
      </c>
      <c r="O3781">
        <v>670</v>
      </c>
      <c r="P3781">
        <v>674</v>
      </c>
      <c r="Q3781">
        <f t="shared" si="356"/>
        <v>672</v>
      </c>
      <c r="R3781" s="8" t="str">
        <f t="shared" si="357"/>
        <v>FAIR</v>
      </c>
      <c r="S3781">
        <f t="shared" si="354"/>
        <v>1</v>
      </c>
      <c r="T3781" s="8" t="str">
        <f t="shared" si="358"/>
        <v>HIGH</v>
      </c>
      <c r="U3781" s="8" t="str">
        <f t="shared" si="359"/>
        <v>High DTI / Low Income / Low FICO</v>
      </c>
    </row>
    <row r="3782" spans="1:21" x14ac:dyDescent="0.3">
      <c r="A3782">
        <v>64047833</v>
      </c>
      <c r="B3782" s="6">
        <v>20000</v>
      </c>
      <c r="C3782" t="s">
        <v>26</v>
      </c>
      <c r="D3782" s="4">
        <v>0.13669999999999999</v>
      </c>
      <c r="E3782" t="s">
        <v>21</v>
      </c>
      <c r="F3782" t="s">
        <v>30</v>
      </c>
      <c r="G3782" t="s">
        <v>47</v>
      </c>
      <c r="H3782" t="s">
        <v>24</v>
      </c>
      <c r="I3782" s="6">
        <v>70000</v>
      </c>
      <c r="J3782" s="8" t="str">
        <f t="shared" si="355"/>
        <v>HIGH</v>
      </c>
      <c r="K3782" t="s">
        <v>48</v>
      </c>
      <c r="L3782" t="s">
        <v>20</v>
      </c>
      <c r="M3782" s="13">
        <v>0.2772</v>
      </c>
      <c r="N3782" s="13">
        <v>27.72</v>
      </c>
      <c r="O3782">
        <v>670</v>
      </c>
      <c r="P3782">
        <v>674</v>
      </c>
      <c r="Q3782">
        <f t="shared" si="356"/>
        <v>672</v>
      </c>
      <c r="R3782" s="8" t="str">
        <f t="shared" si="357"/>
        <v>FAIR</v>
      </c>
      <c r="S3782">
        <f t="shared" si="354"/>
        <v>1</v>
      </c>
      <c r="T3782" s="8" t="str">
        <f t="shared" si="358"/>
        <v>HIGH</v>
      </c>
      <c r="U3782" s="8" t="str">
        <f t="shared" si="359"/>
        <v>High DTI / Low Income / Low FICO</v>
      </c>
    </row>
    <row r="3783" spans="1:21" x14ac:dyDescent="0.3">
      <c r="A3783">
        <v>63448326</v>
      </c>
      <c r="B3783" s="6">
        <v>5400</v>
      </c>
      <c r="C3783" t="s">
        <v>26</v>
      </c>
      <c r="D3783" s="4">
        <v>0.1399</v>
      </c>
      <c r="E3783" t="s">
        <v>21</v>
      </c>
      <c r="F3783" t="s">
        <v>30</v>
      </c>
      <c r="G3783" t="s">
        <v>39</v>
      </c>
      <c r="H3783" t="s">
        <v>37</v>
      </c>
      <c r="I3783" s="6">
        <v>42000</v>
      </c>
      <c r="J3783" s="8" t="str">
        <f t="shared" si="355"/>
        <v>MEDIUM</v>
      </c>
      <c r="K3783" t="s">
        <v>48</v>
      </c>
      <c r="L3783" t="s">
        <v>20</v>
      </c>
      <c r="M3783" s="13">
        <v>0.15890000000000001</v>
      </c>
      <c r="N3783" s="13">
        <v>15.89</v>
      </c>
      <c r="O3783">
        <v>675</v>
      </c>
      <c r="P3783">
        <v>679</v>
      </c>
      <c r="Q3783">
        <f t="shared" si="356"/>
        <v>677</v>
      </c>
      <c r="R3783" s="8" t="str">
        <f t="shared" si="357"/>
        <v>FAIR</v>
      </c>
      <c r="S3783">
        <f t="shared" si="354"/>
        <v>2</v>
      </c>
      <c r="T3783" s="8" t="str">
        <f t="shared" si="358"/>
        <v>MEDIUM</v>
      </c>
      <c r="U3783" s="8" t="str">
        <f t="shared" si="359"/>
        <v>Moderate DTI/Income/FICO</v>
      </c>
    </row>
    <row r="3784" spans="1:21" x14ac:dyDescent="0.3">
      <c r="A3784">
        <v>63434508</v>
      </c>
      <c r="B3784" s="6">
        <v>5000</v>
      </c>
      <c r="C3784" t="s">
        <v>26</v>
      </c>
      <c r="D3784" s="4">
        <v>6.8900000000000003E-2</v>
      </c>
      <c r="E3784" t="s">
        <v>45</v>
      </c>
      <c r="F3784" t="s">
        <v>46</v>
      </c>
      <c r="G3784" t="s">
        <v>60</v>
      </c>
      <c r="H3784" t="s">
        <v>24</v>
      </c>
      <c r="I3784" s="6">
        <v>32500</v>
      </c>
      <c r="J3784" s="8" t="str">
        <f t="shared" si="355"/>
        <v>LOW</v>
      </c>
      <c r="K3784" t="s">
        <v>29</v>
      </c>
      <c r="L3784" t="s">
        <v>31</v>
      </c>
      <c r="M3784" s="13">
        <v>0.18909999999999999</v>
      </c>
      <c r="N3784" s="13">
        <v>18.91</v>
      </c>
      <c r="O3784">
        <v>690</v>
      </c>
      <c r="P3784">
        <v>694</v>
      </c>
      <c r="Q3784">
        <f t="shared" si="356"/>
        <v>692</v>
      </c>
      <c r="R3784" s="8" t="str">
        <f t="shared" si="357"/>
        <v>FAIR</v>
      </c>
      <c r="S3784">
        <f t="shared" si="354"/>
        <v>1</v>
      </c>
      <c r="T3784" s="8" t="str">
        <f t="shared" si="358"/>
        <v>HIGH</v>
      </c>
      <c r="U3784" s="8" t="str">
        <f t="shared" si="359"/>
        <v>High DTI / Low Income / Low FICO</v>
      </c>
    </row>
    <row r="3785" spans="1:21" x14ac:dyDescent="0.3">
      <c r="A3785">
        <v>66505279</v>
      </c>
      <c r="B3785" s="6">
        <v>20000</v>
      </c>
      <c r="C3785" t="s">
        <v>26</v>
      </c>
      <c r="D3785" s="4">
        <v>0.1699</v>
      </c>
      <c r="E3785" t="s">
        <v>15</v>
      </c>
      <c r="F3785" t="s">
        <v>53</v>
      </c>
      <c r="H3785" t="s">
        <v>24</v>
      </c>
      <c r="I3785" s="6">
        <v>72000</v>
      </c>
      <c r="J3785" s="8" t="str">
        <f t="shared" si="355"/>
        <v>HIGH</v>
      </c>
      <c r="K3785" t="s">
        <v>29</v>
      </c>
      <c r="L3785" t="s">
        <v>20</v>
      </c>
      <c r="M3785" s="13">
        <v>0.19079999999999997</v>
      </c>
      <c r="N3785" s="13">
        <v>19.079999999999998</v>
      </c>
      <c r="O3785">
        <v>680</v>
      </c>
      <c r="P3785">
        <v>684</v>
      </c>
      <c r="Q3785">
        <f t="shared" si="356"/>
        <v>682</v>
      </c>
      <c r="R3785" s="8" t="str">
        <f t="shared" si="357"/>
        <v>FAIR</v>
      </c>
      <c r="S3785">
        <f t="shared" si="354"/>
        <v>2</v>
      </c>
      <c r="T3785" s="8" t="str">
        <f t="shared" si="358"/>
        <v>MEDIUM</v>
      </c>
      <c r="U3785" s="8" t="str">
        <f t="shared" si="359"/>
        <v>Moderate DTI/Income/FICO</v>
      </c>
    </row>
    <row r="3786" spans="1:21" x14ac:dyDescent="0.3">
      <c r="A3786">
        <v>65667620</v>
      </c>
      <c r="B3786" s="6">
        <v>12000</v>
      </c>
      <c r="C3786" t="s">
        <v>14</v>
      </c>
      <c r="D3786" s="4">
        <v>0.15410000000000001</v>
      </c>
      <c r="E3786" t="s">
        <v>15</v>
      </c>
      <c r="F3786" t="s">
        <v>27</v>
      </c>
      <c r="G3786" t="s">
        <v>28</v>
      </c>
      <c r="H3786" t="s">
        <v>37</v>
      </c>
      <c r="I3786" s="6">
        <v>55000</v>
      </c>
      <c r="J3786" s="8" t="str">
        <f t="shared" si="355"/>
        <v>MEDIUM</v>
      </c>
      <c r="K3786" t="s">
        <v>29</v>
      </c>
      <c r="L3786" t="s">
        <v>20</v>
      </c>
      <c r="M3786" s="13">
        <v>0.17100000000000001</v>
      </c>
      <c r="N3786" s="13">
        <v>17.100000000000001</v>
      </c>
      <c r="O3786">
        <v>660</v>
      </c>
      <c r="P3786">
        <v>664</v>
      </c>
      <c r="Q3786">
        <f t="shared" si="356"/>
        <v>662</v>
      </c>
      <c r="R3786" s="8" t="str">
        <f t="shared" si="357"/>
        <v>FAIR</v>
      </c>
      <c r="S3786">
        <f t="shared" si="354"/>
        <v>2</v>
      </c>
      <c r="T3786" s="8" t="str">
        <f t="shared" si="358"/>
        <v>MEDIUM</v>
      </c>
      <c r="U3786" s="8" t="str">
        <f t="shared" si="359"/>
        <v>Moderate DTI/Income/FICO</v>
      </c>
    </row>
    <row r="3787" spans="1:21" x14ac:dyDescent="0.3">
      <c r="A3787">
        <v>63384693</v>
      </c>
      <c r="B3787" s="6">
        <v>10000</v>
      </c>
      <c r="C3787" t="s">
        <v>26</v>
      </c>
      <c r="D3787" s="4">
        <v>6.8900000000000003E-2</v>
      </c>
      <c r="E3787" t="s">
        <v>45</v>
      </c>
      <c r="F3787" t="s">
        <v>46</v>
      </c>
      <c r="G3787" t="s">
        <v>17</v>
      </c>
      <c r="H3787" t="s">
        <v>37</v>
      </c>
      <c r="I3787" s="6">
        <v>32500</v>
      </c>
      <c r="J3787" s="8" t="str">
        <f t="shared" si="355"/>
        <v>LOW</v>
      </c>
      <c r="K3787" t="s">
        <v>29</v>
      </c>
      <c r="L3787" t="s">
        <v>20</v>
      </c>
      <c r="M3787" s="13">
        <v>0.1636</v>
      </c>
      <c r="N3787" s="13">
        <v>16.36</v>
      </c>
      <c r="O3787">
        <v>765</v>
      </c>
      <c r="P3787">
        <v>769</v>
      </c>
      <c r="Q3787">
        <f t="shared" si="356"/>
        <v>767</v>
      </c>
      <c r="R3787" s="8" t="str">
        <f t="shared" si="357"/>
        <v>GOOD</v>
      </c>
      <c r="S3787">
        <f t="shared" si="354"/>
        <v>1</v>
      </c>
      <c r="T3787" s="8" t="str">
        <f t="shared" si="358"/>
        <v>HIGH</v>
      </c>
      <c r="U3787" s="8" t="str">
        <f t="shared" si="359"/>
        <v>High DTI / Low Income / Low FICO</v>
      </c>
    </row>
    <row r="3788" spans="1:21" x14ac:dyDescent="0.3">
      <c r="A3788">
        <v>67416077</v>
      </c>
      <c r="B3788" s="6">
        <v>25000</v>
      </c>
      <c r="C3788" t="s">
        <v>14</v>
      </c>
      <c r="D3788" s="4">
        <v>0.17859999999999998</v>
      </c>
      <c r="E3788" t="s">
        <v>15</v>
      </c>
      <c r="F3788" t="s">
        <v>51</v>
      </c>
      <c r="G3788" t="s">
        <v>72</v>
      </c>
      <c r="H3788" t="s">
        <v>37</v>
      </c>
      <c r="I3788" s="6">
        <v>65000</v>
      </c>
      <c r="J3788" s="8" t="str">
        <f t="shared" si="355"/>
        <v>HIGH</v>
      </c>
      <c r="K3788" t="s">
        <v>19</v>
      </c>
      <c r="L3788" t="s">
        <v>20</v>
      </c>
      <c r="M3788" s="13">
        <v>0.3034</v>
      </c>
      <c r="N3788" s="13">
        <v>30.34</v>
      </c>
      <c r="O3788">
        <v>675</v>
      </c>
      <c r="P3788">
        <v>679</v>
      </c>
      <c r="Q3788">
        <f t="shared" si="356"/>
        <v>677</v>
      </c>
      <c r="R3788" s="8" t="str">
        <f t="shared" si="357"/>
        <v>FAIR</v>
      </c>
      <c r="S3788">
        <f t="shared" si="354"/>
        <v>1</v>
      </c>
      <c r="T3788" s="8" t="str">
        <f t="shared" si="358"/>
        <v>HIGH</v>
      </c>
      <c r="U3788" s="8" t="str">
        <f t="shared" si="359"/>
        <v>High DTI / Low Income / Low FICO</v>
      </c>
    </row>
    <row r="3789" spans="1:21" x14ac:dyDescent="0.3">
      <c r="A3789">
        <v>62367544</v>
      </c>
      <c r="B3789" s="6">
        <v>12000</v>
      </c>
      <c r="C3789" t="s">
        <v>26</v>
      </c>
      <c r="D3789" s="4">
        <v>7.2599999999999998E-2</v>
      </c>
      <c r="E3789" t="s">
        <v>45</v>
      </c>
      <c r="F3789" t="s">
        <v>61</v>
      </c>
      <c r="G3789" t="s">
        <v>36</v>
      </c>
      <c r="H3789" t="s">
        <v>37</v>
      </c>
      <c r="I3789" s="6">
        <v>120000</v>
      </c>
      <c r="J3789" s="8" t="str">
        <f t="shared" si="355"/>
        <v>HIGH</v>
      </c>
      <c r="K3789" t="s">
        <v>29</v>
      </c>
      <c r="L3789" t="s">
        <v>20</v>
      </c>
      <c r="M3789" s="13">
        <v>7.4499999999999997E-2</v>
      </c>
      <c r="N3789" s="13">
        <v>7.4499999999999993</v>
      </c>
      <c r="O3789">
        <v>715</v>
      </c>
      <c r="P3789">
        <v>719</v>
      </c>
      <c r="Q3789">
        <f t="shared" si="356"/>
        <v>717</v>
      </c>
      <c r="R3789" s="8" t="str">
        <f t="shared" si="357"/>
        <v>GOOD</v>
      </c>
      <c r="S3789">
        <f t="shared" si="354"/>
        <v>3</v>
      </c>
      <c r="T3789" s="8" t="str">
        <f t="shared" si="358"/>
        <v>LOW</v>
      </c>
      <c r="U3789" s="8" t="str">
        <f t="shared" si="359"/>
        <v>Strong Profile</v>
      </c>
    </row>
    <row r="3790" spans="1:21" x14ac:dyDescent="0.3">
      <c r="A3790">
        <v>65686424</v>
      </c>
      <c r="B3790" s="6">
        <v>24000</v>
      </c>
      <c r="C3790" t="s">
        <v>14</v>
      </c>
      <c r="D3790" s="4">
        <v>9.1700000000000004E-2</v>
      </c>
      <c r="E3790" t="s">
        <v>34</v>
      </c>
      <c r="F3790" t="s">
        <v>68</v>
      </c>
      <c r="G3790" t="s">
        <v>47</v>
      </c>
      <c r="H3790" t="s">
        <v>37</v>
      </c>
      <c r="I3790" s="6">
        <v>62000</v>
      </c>
      <c r="J3790" s="8" t="str">
        <f t="shared" si="355"/>
        <v>HIGH</v>
      </c>
      <c r="K3790" t="s">
        <v>29</v>
      </c>
      <c r="L3790" t="s">
        <v>20</v>
      </c>
      <c r="M3790" s="13">
        <v>9.0200000000000002E-2</v>
      </c>
      <c r="N3790" s="13">
        <v>9.02</v>
      </c>
      <c r="O3790">
        <v>725</v>
      </c>
      <c r="P3790">
        <v>729</v>
      </c>
      <c r="Q3790">
        <f t="shared" si="356"/>
        <v>727</v>
      </c>
      <c r="R3790" s="8" t="str">
        <f t="shared" si="357"/>
        <v>GOOD</v>
      </c>
      <c r="S3790">
        <f t="shared" si="354"/>
        <v>3</v>
      </c>
      <c r="T3790" s="8" t="str">
        <f t="shared" si="358"/>
        <v>LOW</v>
      </c>
      <c r="U3790" s="8" t="str">
        <f t="shared" si="359"/>
        <v>Strong Profile</v>
      </c>
    </row>
    <row r="3791" spans="1:21" x14ac:dyDescent="0.3">
      <c r="A3791">
        <v>68142629</v>
      </c>
      <c r="B3791" s="6">
        <v>18000</v>
      </c>
      <c r="C3791" t="s">
        <v>14</v>
      </c>
      <c r="D3791" s="4">
        <v>0.1948</v>
      </c>
      <c r="E3791" t="s">
        <v>43</v>
      </c>
      <c r="F3791" t="s">
        <v>70</v>
      </c>
      <c r="G3791" t="s">
        <v>23</v>
      </c>
      <c r="H3791" t="s">
        <v>24</v>
      </c>
      <c r="I3791" s="6">
        <v>43000</v>
      </c>
      <c r="J3791" s="8" t="str">
        <f t="shared" si="355"/>
        <v>MEDIUM</v>
      </c>
      <c r="K3791" t="s">
        <v>48</v>
      </c>
      <c r="L3791" t="s">
        <v>20</v>
      </c>
      <c r="M3791" s="13">
        <v>0.2515</v>
      </c>
      <c r="N3791" s="13">
        <v>25.15</v>
      </c>
      <c r="O3791">
        <v>670</v>
      </c>
      <c r="P3791">
        <v>674</v>
      </c>
      <c r="Q3791">
        <f t="shared" si="356"/>
        <v>672</v>
      </c>
      <c r="R3791" s="8" t="str">
        <f t="shared" si="357"/>
        <v>FAIR</v>
      </c>
      <c r="S3791">
        <f t="shared" si="354"/>
        <v>1</v>
      </c>
      <c r="T3791" s="8" t="str">
        <f t="shared" si="358"/>
        <v>HIGH</v>
      </c>
      <c r="U3791" s="8" t="str">
        <f t="shared" si="359"/>
        <v>High DTI / Low Income / Low FICO</v>
      </c>
    </row>
    <row r="3792" spans="1:21" x14ac:dyDescent="0.3">
      <c r="A3792">
        <v>68595922</v>
      </c>
      <c r="B3792" s="6">
        <v>7500</v>
      </c>
      <c r="C3792" t="s">
        <v>26</v>
      </c>
      <c r="D3792" s="4">
        <v>6.4899999999999999E-2</v>
      </c>
      <c r="E3792" t="s">
        <v>45</v>
      </c>
      <c r="F3792" t="s">
        <v>62</v>
      </c>
      <c r="G3792" t="s">
        <v>33</v>
      </c>
      <c r="H3792" t="s">
        <v>37</v>
      </c>
      <c r="I3792" s="6">
        <v>52513</v>
      </c>
      <c r="J3792" s="8" t="str">
        <f t="shared" si="355"/>
        <v>MEDIUM</v>
      </c>
      <c r="K3792" t="s">
        <v>29</v>
      </c>
      <c r="L3792" t="s">
        <v>20</v>
      </c>
      <c r="M3792" s="13">
        <v>0.17050000000000001</v>
      </c>
      <c r="N3792" s="13">
        <v>17.05</v>
      </c>
      <c r="O3792">
        <v>715</v>
      </c>
      <c r="P3792">
        <v>719</v>
      </c>
      <c r="Q3792">
        <f t="shared" si="356"/>
        <v>717</v>
      </c>
      <c r="R3792" s="8" t="str">
        <f t="shared" si="357"/>
        <v>GOOD</v>
      </c>
      <c r="S3792">
        <f t="shared" si="354"/>
        <v>2</v>
      </c>
      <c r="T3792" s="8" t="str">
        <f t="shared" si="358"/>
        <v>MEDIUM</v>
      </c>
      <c r="U3792" s="8" t="str">
        <f t="shared" si="359"/>
        <v>Moderate DTI/Income/FICO</v>
      </c>
    </row>
    <row r="3793" spans="1:21" x14ac:dyDescent="0.3">
      <c r="A3793">
        <v>65792182</v>
      </c>
      <c r="B3793" s="6">
        <v>4800</v>
      </c>
      <c r="C3793" t="s">
        <v>26</v>
      </c>
      <c r="D3793" s="4">
        <v>8.1799999999999998E-2</v>
      </c>
      <c r="E3793" t="s">
        <v>34</v>
      </c>
      <c r="F3793" t="s">
        <v>35</v>
      </c>
      <c r="G3793" t="s">
        <v>60</v>
      </c>
      <c r="H3793" t="s">
        <v>24</v>
      </c>
      <c r="I3793" s="6">
        <v>60000</v>
      </c>
      <c r="J3793" s="8" t="str">
        <f t="shared" si="355"/>
        <v>MEDIUM</v>
      </c>
      <c r="K3793" t="s">
        <v>29</v>
      </c>
      <c r="L3793" t="s">
        <v>20</v>
      </c>
      <c r="M3793" s="13">
        <v>8.2200000000000009E-2</v>
      </c>
      <c r="N3793" s="13">
        <v>8.2200000000000006</v>
      </c>
      <c r="O3793">
        <v>695</v>
      </c>
      <c r="P3793">
        <v>699</v>
      </c>
      <c r="Q3793">
        <f t="shared" si="356"/>
        <v>697</v>
      </c>
      <c r="R3793" s="8" t="str">
        <f t="shared" si="357"/>
        <v>FAIR</v>
      </c>
      <c r="S3793">
        <f t="shared" si="354"/>
        <v>2</v>
      </c>
      <c r="T3793" s="8" t="str">
        <f t="shared" si="358"/>
        <v>MEDIUM</v>
      </c>
      <c r="U3793" s="8" t="str">
        <f t="shared" si="359"/>
        <v>Moderate DTI/Income/FICO</v>
      </c>
    </row>
    <row r="3794" spans="1:21" x14ac:dyDescent="0.3">
      <c r="A3794">
        <v>66572988</v>
      </c>
      <c r="B3794" s="6">
        <v>16000</v>
      </c>
      <c r="C3794" t="s">
        <v>26</v>
      </c>
      <c r="D3794" s="4">
        <v>0.10640000000000001</v>
      </c>
      <c r="E3794" t="s">
        <v>34</v>
      </c>
      <c r="F3794" t="s">
        <v>49</v>
      </c>
      <c r="G3794" t="s">
        <v>23</v>
      </c>
      <c r="H3794" t="s">
        <v>37</v>
      </c>
      <c r="I3794" s="6">
        <v>74000</v>
      </c>
      <c r="J3794" s="8" t="str">
        <f t="shared" si="355"/>
        <v>HIGH</v>
      </c>
      <c r="K3794" t="s">
        <v>48</v>
      </c>
      <c r="L3794" t="s">
        <v>25</v>
      </c>
      <c r="M3794" s="13">
        <v>0.14169999999999999</v>
      </c>
      <c r="N3794" s="13">
        <v>14.17</v>
      </c>
      <c r="O3794">
        <v>685</v>
      </c>
      <c r="P3794">
        <v>689</v>
      </c>
      <c r="Q3794">
        <f t="shared" si="356"/>
        <v>687</v>
      </c>
      <c r="R3794" s="8" t="str">
        <f t="shared" si="357"/>
        <v>FAIR</v>
      </c>
      <c r="S3794">
        <f t="shared" si="354"/>
        <v>2</v>
      </c>
      <c r="T3794" s="8" t="str">
        <f t="shared" si="358"/>
        <v>MEDIUM</v>
      </c>
      <c r="U3794" s="8" t="str">
        <f t="shared" si="359"/>
        <v>Moderate DTI/Income/FICO</v>
      </c>
    </row>
    <row r="3795" spans="1:21" x14ac:dyDescent="0.3">
      <c r="A3795">
        <v>67948607</v>
      </c>
      <c r="B3795" s="6">
        <v>14400</v>
      </c>
      <c r="C3795" t="s">
        <v>14</v>
      </c>
      <c r="D3795" s="4">
        <v>0.1699</v>
      </c>
      <c r="E3795" t="s">
        <v>15</v>
      </c>
      <c r="F3795" t="s">
        <v>53</v>
      </c>
      <c r="G3795" t="s">
        <v>36</v>
      </c>
      <c r="H3795" t="s">
        <v>37</v>
      </c>
      <c r="I3795" s="6">
        <v>36500</v>
      </c>
      <c r="J3795" s="8" t="str">
        <f t="shared" si="355"/>
        <v>LOW</v>
      </c>
      <c r="K3795" t="s">
        <v>19</v>
      </c>
      <c r="L3795" t="s">
        <v>20</v>
      </c>
      <c r="M3795" s="13">
        <v>3.6200000000000003E-2</v>
      </c>
      <c r="N3795" s="13">
        <v>3.62</v>
      </c>
      <c r="O3795">
        <v>685</v>
      </c>
      <c r="P3795">
        <v>689</v>
      </c>
      <c r="Q3795">
        <f t="shared" si="356"/>
        <v>687</v>
      </c>
      <c r="R3795" s="8" t="str">
        <f t="shared" si="357"/>
        <v>FAIR</v>
      </c>
      <c r="S3795">
        <f t="shared" si="354"/>
        <v>1</v>
      </c>
      <c r="T3795" s="8" t="str">
        <f t="shared" si="358"/>
        <v>HIGH</v>
      </c>
      <c r="U3795" s="8" t="str">
        <f t="shared" si="359"/>
        <v>High DTI / Low Income / Low FICO</v>
      </c>
    </row>
    <row r="3796" spans="1:21" x14ac:dyDescent="0.3">
      <c r="A3796">
        <v>64028615</v>
      </c>
      <c r="B3796" s="6">
        <v>8000</v>
      </c>
      <c r="C3796" t="s">
        <v>26</v>
      </c>
      <c r="D3796" s="4">
        <v>9.9900000000000003E-2</v>
      </c>
      <c r="E3796" t="s">
        <v>34</v>
      </c>
      <c r="F3796" t="s">
        <v>58</v>
      </c>
      <c r="G3796" t="s">
        <v>72</v>
      </c>
      <c r="H3796" t="s">
        <v>37</v>
      </c>
      <c r="I3796" s="6">
        <v>53000</v>
      </c>
      <c r="J3796" s="8" t="str">
        <f t="shared" si="355"/>
        <v>MEDIUM</v>
      </c>
      <c r="K3796" t="s">
        <v>29</v>
      </c>
      <c r="L3796" t="s">
        <v>20</v>
      </c>
      <c r="M3796" s="13">
        <v>8.2899999999999988E-2</v>
      </c>
      <c r="N3796" s="13">
        <v>8.2899999999999991</v>
      </c>
      <c r="O3796">
        <v>675</v>
      </c>
      <c r="P3796">
        <v>679</v>
      </c>
      <c r="Q3796">
        <f t="shared" si="356"/>
        <v>677</v>
      </c>
      <c r="R3796" s="8" t="str">
        <f t="shared" si="357"/>
        <v>FAIR</v>
      </c>
      <c r="S3796">
        <f t="shared" si="354"/>
        <v>2</v>
      </c>
      <c r="T3796" s="8" t="str">
        <f t="shared" si="358"/>
        <v>MEDIUM</v>
      </c>
      <c r="U3796" s="8" t="str">
        <f t="shared" si="359"/>
        <v>Moderate DTI/Income/FICO</v>
      </c>
    </row>
    <row r="3797" spans="1:21" x14ac:dyDescent="0.3">
      <c r="A3797">
        <v>65843585</v>
      </c>
      <c r="B3797" s="6">
        <v>4625</v>
      </c>
      <c r="C3797" t="s">
        <v>26</v>
      </c>
      <c r="D3797" s="4">
        <v>0.14480000000000001</v>
      </c>
      <c r="E3797" t="s">
        <v>21</v>
      </c>
      <c r="F3797" t="s">
        <v>56</v>
      </c>
      <c r="G3797" t="s">
        <v>23</v>
      </c>
      <c r="H3797" t="s">
        <v>24</v>
      </c>
      <c r="I3797" s="6">
        <v>56000</v>
      </c>
      <c r="J3797" s="8" t="str">
        <f t="shared" si="355"/>
        <v>MEDIUM</v>
      </c>
      <c r="K3797" t="s">
        <v>29</v>
      </c>
      <c r="L3797" t="s">
        <v>20</v>
      </c>
      <c r="M3797" s="13">
        <v>0.24969999999999998</v>
      </c>
      <c r="N3797" s="13">
        <v>24.97</v>
      </c>
      <c r="O3797">
        <v>660</v>
      </c>
      <c r="P3797">
        <v>664</v>
      </c>
      <c r="Q3797">
        <f t="shared" si="356"/>
        <v>662</v>
      </c>
      <c r="R3797" s="8" t="str">
        <f t="shared" si="357"/>
        <v>FAIR</v>
      </c>
      <c r="S3797">
        <f t="shared" si="354"/>
        <v>1</v>
      </c>
      <c r="T3797" s="8" t="str">
        <f t="shared" si="358"/>
        <v>HIGH</v>
      </c>
      <c r="U3797" s="8" t="str">
        <f t="shared" si="359"/>
        <v>High DTI / Low Income / Low FICO</v>
      </c>
    </row>
    <row r="3798" spans="1:21" x14ac:dyDescent="0.3">
      <c r="A3798">
        <v>68544404</v>
      </c>
      <c r="B3798" s="6">
        <v>20000</v>
      </c>
      <c r="C3798" t="s">
        <v>26</v>
      </c>
      <c r="D3798" s="4">
        <v>0.1288</v>
      </c>
      <c r="E3798" t="s">
        <v>21</v>
      </c>
      <c r="F3798" t="s">
        <v>22</v>
      </c>
      <c r="G3798" t="s">
        <v>33</v>
      </c>
      <c r="H3798" t="s">
        <v>37</v>
      </c>
      <c r="I3798" s="6">
        <v>93534</v>
      </c>
      <c r="J3798" s="8" t="str">
        <f t="shared" si="355"/>
        <v>HIGH</v>
      </c>
      <c r="K3798" t="s">
        <v>29</v>
      </c>
      <c r="L3798" t="s">
        <v>20</v>
      </c>
      <c r="M3798" s="13">
        <v>0.13949999999999999</v>
      </c>
      <c r="N3798" s="13">
        <v>13.95</v>
      </c>
      <c r="O3798">
        <v>750</v>
      </c>
      <c r="P3798">
        <v>754</v>
      </c>
      <c r="Q3798">
        <f t="shared" si="356"/>
        <v>752</v>
      </c>
      <c r="R3798" s="8" t="str">
        <f t="shared" si="357"/>
        <v>GOOD</v>
      </c>
      <c r="S3798">
        <f t="shared" si="354"/>
        <v>2</v>
      </c>
      <c r="T3798" s="8" t="str">
        <f t="shared" si="358"/>
        <v>MEDIUM</v>
      </c>
      <c r="U3798" s="8" t="str">
        <f t="shared" si="359"/>
        <v>Moderate DTI/Income/FICO</v>
      </c>
    </row>
    <row r="3799" spans="1:21" x14ac:dyDescent="0.3">
      <c r="A3799">
        <v>65099125</v>
      </c>
      <c r="B3799" s="6">
        <v>8000</v>
      </c>
      <c r="C3799" t="s">
        <v>26</v>
      </c>
      <c r="D3799" s="4">
        <v>7.8899999999999998E-2</v>
      </c>
      <c r="E3799" t="s">
        <v>45</v>
      </c>
      <c r="F3799" t="s">
        <v>64</v>
      </c>
      <c r="G3799" t="s">
        <v>17</v>
      </c>
      <c r="H3799" t="s">
        <v>37</v>
      </c>
      <c r="I3799" s="6">
        <v>23750</v>
      </c>
      <c r="J3799" s="8" t="str">
        <f t="shared" si="355"/>
        <v>LOW</v>
      </c>
      <c r="K3799" t="s">
        <v>29</v>
      </c>
      <c r="L3799" t="s">
        <v>25</v>
      </c>
      <c r="M3799" s="13">
        <v>0.16260000000000002</v>
      </c>
      <c r="N3799" s="13">
        <v>16.260000000000002</v>
      </c>
      <c r="O3799">
        <v>670</v>
      </c>
      <c r="P3799">
        <v>674</v>
      </c>
      <c r="Q3799">
        <f t="shared" si="356"/>
        <v>672</v>
      </c>
      <c r="R3799" s="8" t="str">
        <f t="shared" si="357"/>
        <v>FAIR</v>
      </c>
      <c r="S3799">
        <f t="shared" si="354"/>
        <v>1</v>
      </c>
      <c r="T3799" s="8" t="str">
        <f t="shared" si="358"/>
        <v>HIGH</v>
      </c>
      <c r="U3799" s="8" t="str">
        <f t="shared" si="359"/>
        <v>High DTI / Low Income / Low FICO</v>
      </c>
    </row>
    <row r="3800" spans="1:21" x14ac:dyDescent="0.3">
      <c r="A3800">
        <v>67357315</v>
      </c>
      <c r="B3800" s="6">
        <v>4000</v>
      </c>
      <c r="C3800" t="s">
        <v>26</v>
      </c>
      <c r="D3800" s="4">
        <v>9.7599999999999992E-2</v>
      </c>
      <c r="E3800" t="s">
        <v>34</v>
      </c>
      <c r="F3800" t="s">
        <v>58</v>
      </c>
      <c r="G3800" t="s">
        <v>72</v>
      </c>
      <c r="H3800" t="s">
        <v>24</v>
      </c>
      <c r="I3800" s="6">
        <v>165000</v>
      </c>
      <c r="J3800" s="8" t="str">
        <f t="shared" si="355"/>
        <v>HIGH</v>
      </c>
      <c r="K3800" t="s">
        <v>29</v>
      </c>
      <c r="L3800" t="s">
        <v>59</v>
      </c>
      <c r="M3800" s="13">
        <v>0.1273</v>
      </c>
      <c r="N3800" s="13">
        <v>12.73</v>
      </c>
      <c r="O3800">
        <v>720</v>
      </c>
      <c r="P3800">
        <v>724</v>
      </c>
      <c r="Q3800">
        <f t="shared" si="356"/>
        <v>722</v>
      </c>
      <c r="R3800" s="8" t="str">
        <f t="shared" si="357"/>
        <v>GOOD</v>
      </c>
      <c r="S3800">
        <f t="shared" si="354"/>
        <v>2</v>
      </c>
      <c r="T3800" s="8" t="str">
        <f t="shared" si="358"/>
        <v>MEDIUM</v>
      </c>
      <c r="U3800" s="8" t="str">
        <f t="shared" si="359"/>
        <v>Moderate DTI/Income/FICO</v>
      </c>
    </row>
    <row r="3801" spans="1:21" x14ac:dyDescent="0.3">
      <c r="A3801">
        <v>63496634</v>
      </c>
      <c r="B3801" s="6">
        <v>21000</v>
      </c>
      <c r="C3801" t="s">
        <v>26</v>
      </c>
      <c r="D3801" s="4">
        <v>0.1399</v>
      </c>
      <c r="E3801" t="s">
        <v>21</v>
      </c>
      <c r="F3801" t="s">
        <v>30</v>
      </c>
      <c r="G3801" t="s">
        <v>33</v>
      </c>
      <c r="H3801" t="s">
        <v>24</v>
      </c>
      <c r="I3801" s="6">
        <v>100000</v>
      </c>
      <c r="J3801" s="8" t="str">
        <f t="shared" si="355"/>
        <v>HIGH</v>
      </c>
      <c r="K3801" t="s">
        <v>29</v>
      </c>
      <c r="L3801" t="s">
        <v>20</v>
      </c>
      <c r="M3801" s="13">
        <v>0.22450000000000001</v>
      </c>
      <c r="N3801" s="13">
        <v>22.45</v>
      </c>
      <c r="O3801">
        <v>715</v>
      </c>
      <c r="P3801">
        <v>719</v>
      </c>
      <c r="Q3801">
        <f t="shared" si="356"/>
        <v>717</v>
      </c>
      <c r="R3801" s="8" t="str">
        <f t="shared" si="357"/>
        <v>GOOD</v>
      </c>
      <c r="S3801">
        <f t="shared" si="354"/>
        <v>1</v>
      </c>
      <c r="T3801" s="8" t="str">
        <f t="shared" si="358"/>
        <v>HIGH</v>
      </c>
      <c r="U3801" s="8" t="str">
        <f t="shared" si="359"/>
        <v>High DTI / Low Income / Low FICO</v>
      </c>
    </row>
    <row r="3802" spans="1:21" x14ac:dyDescent="0.3">
      <c r="A3802">
        <v>66454498</v>
      </c>
      <c r="B3802" s="6">
        <v>20000</v>
      </c>
      <c r="C3802" t="s">
        <v>26</v>
      </c>
      <c r="D3802" s="4">
        <v>9.1700000000000004E-2</v>
      </c>
      <c r="E3802" t="s">
        <v>34</v>
      </c>
      <c r="F3802" t="s">
        <v>68</v>
      </c>
      <c r="G3802" t="s">
        <v>33</v>
      </c>
      <c r="H3802" t="s">
        <v>37</v>
      </c>
      <c r="I3802" s="6">
        <v>90000</v>
      </c>
      <c r="J3802" s="8" t="str">
        <f t="shared" si="355"/>
        <v>HIGH</v>
      </c>
      <c r="K3802" t="s">
        <v>29</v>
      </c>
      <c r="L3802" t="s">
        <v>20</v>
      </c>
      <c r="M3802" s="13">
        <v>0.17879999999999999</v>
      </c>
      <c r="N3802" s="13">
        <v>17.88</v>
      </c>
      <c r="O3802">
        <v>775</v>
      </c>
      <c r="P3802">
        <v>779</v>
      </c>
      <c r="Q3802">
        <f t="shared" si="356"/>
        <v>777</v>
      </c>
      <c r="R3802" s="8" t="str">
        <f t="shared" si="357"/>
        <v>GOOD</v>
      </c>
      <c r="S3802">
        <f t="shared" si="354"/>
        <v>2</v>
      </c>
      <c r="T3802" s="8" t="str">
        <f t="shared" si="358"/>
        <v>MEDIUM</v>
      </c>
      <c r="U3802" s="8" t="str">
        <f t="shared" si="359"/>
        <v>Moderate DTI/Income/FICO</v>
      </c>
    </row>
    <row r="3803" spans="1:21" x14ac:dyDescent="0.3">
      <c r="A3803">
        <v>65832741</v>
      </c>
      <c r="B3803" s="6">
        <v>5000</v>
      </c>
      <c r="C3803" t="s">
        <v>26</v>
      </c>
      <c r="D3803" s="4">
        <v>0.1318</v>
      </c>
      <c r="E3803" t="s">
        <v>21</v>
      </c>
      <c r="F3803" t="s">
        <v>32</v>
      </c>
      <c r="G3803" t="s">
        <v>33</v>
      </c>
      <c r="H3803" t="s">
        <v>37</v>
      </c>
      <c r="I3803" s="6">
        <v>20000</v>
      </c>
      <c r="J3803" s="8" t="str">
        <f t="shared" si="355"/>
        <v>LOW</v>
      </c>
      <c r="K3803" t="s">
        <v>29</v>
      </c>
      <c r="L3803" t="s">
        <v>20</v>
      </c>
      <c r="M3803" s="13">
        <v>0.12119999999999999</v>
      </c>
      <c r="N3803" s="13">
        <v>12.12</v>
      </c>
      <c r="O3803">
        <v>680</v>
      </c>
      <c r="P3803">
        <v>684</v>
      </c>
      <c r="Q3803">
        <f t="shared" si="356"/>
        <v>682</v>
      </c>
      <c r="R3803" s="8" t="str">
        <f t="shared" si="357"/>
        <v>FAIR</v>
      </c>
      <c r="S3803">
        <f t="shared" si="354"/>
        <v>1</v>
      </c>
      <c r="T3803" s="8" t="str">
        <f t="shared" si="358"/>
        <v>HIGH</v>
      </c>
      <c r="U3803" s="8" t="str">
        <f t="shared" si="359"/>
        <v>High DTI / Low Income / Low FICO</v>
      </c>
    </row>
    <row r="3804" spans="1:21" x14ac:dyDescent="0.3">
      <c r="A3804">
        <v>65595257</v>
      </c>
      <c r="B3804" s="6">
        <v>35000</v>
      </c>
      <c r="C3804" t="s">
        <v>14</v>
      </c>
      <c r="D3804" s="4">
        <v>0.18989999999999999</v>
      </c>
      <c r="E3804" t="s">
        <v>43</v>
      </c>
      <c r="F3804" t="s">
        <v>76</v>
      </c>
      <c r="G3804" t="s">
        <v>28</v>
      </c>
      <c r="H3804" t="s">
        <v>24</v>
      </c>
      <c r="I3804" s="6">
        <v>89000</v>
      </c>
      <c r="J3804" s="8" t="str">
        <f t="shared" si="355"/>
        <v>HIGH</v>
      </c>
      <c r="K3804" t="s">
        <v>48</v>
      </c>
      <c r="L3804" t="s">
        <v>20</v>
      </c>
      <c r="M3804" s="13">
        <v>0.13550000000000001</v>
      </c>
      <c r="N3804" s="13">
        <v>13.55</v>
      </c>
      <c r="O3804">
        <v>690</v>
      </c>
      <c r="P3804">
        <v>694</v>
      </c>
      <c r="Q3804">
        <f t="shared" si="356"/>
        <v>692</v>
      </c>
      <c r="R3804" s="8" t="str">
        <f t="shared" si="357"/>
        <v>FAIR</v>
      </c>
      <c r="S3804">
        <f t="shared" si="354"/>
        <v>2</v>
      </c>
      <c r="T3804" s="8" t="str">
        <f t="shared" si="358"/>
        <v>MEDIUM</v>
      </c>
      <c r="U3804" s="8" t="str">
        <f t="shared" si="359"/>
        <v>Moderate DTI/Income/FICO</v>
      </c>
    </row>
    <row r="3805" spans="1:21" x14ac:dyDescent="0.3">
      <c r="A3805">
        <v>68052323</v>
      </c>
      <c r="B3805" s="6">
        <v>8000</v>
      </c>
      <c r="C3805" t="s">
        <v>26</v>
      </c>
      <c r="D3805" s="4">
        <v>8.4900000000000003E-2</v>
      </c>
      <c r="E3805" t="s">
        <v>34</v>
      </c>
      <c r="F3805" t="s">
        <v>35</v>
      </c>
      <c r="H3805" t="s">
        <v>37</v>
      </c>
      <c r="I3805" s="6">
        <v>35000</v>
      </c>
      <c r="J3805" s="8" t="str">
        <f t="shared" si="355"/>
        <v>LOW</v>
      </c>
      <c r="K3805" t="s">
        <v>29</v>
      </c>
      <c r="L3805" t="s">
        <v>25</v>
      </c>
      <c r="M3805" s="13">
        <v>0.24609999999999999</v>
      </c>
      <c r="N3805" s="13">
        <v>24.61</v>
      </c>
      <c r="O3805">
        <v>700</v>
      </c>
      <c r="P3805">
        <v>704</v>
      </c>
      <c r="Q3805">
        <f t="shared" si="356"/>
        <v>702</v>
      </c>
      <c r="R3805" s="8" t="str">
        <f t="shared" si="357"/>
        <v>GOOD</v>
      </c>
      <c r="S3805">
        <f t="shared" si="354"/>
        <v>1</v>
      </c>
      <c r="T3805" s="8" t="str">
        <f t="shared" si="358"/>
        <v>HIGH</v>
      </c>
      <c r="U3805" s="8" t="str">
        <f t="shared" si="359"/>
        <v>High DTI / Low Income / Low FICO</v>
      </c>
    </row>
    <row r="3806" spans="1:21" x14ac:dyDescent="0.3">
      <c r="A3806">
        <v>65189694</v>
      </c>
      <c r="B3806" s="6">
        <v>15000</v>
      </c>
      <c r="C3806" t="s">
        <v>26</v>
      </c>
      <c r="D3806" s="4">
        <v>7.8899999999999998E-2</v>
      </c>
      <c r="E3806" t="s">
        <v>45</v>
      </c>
      <c r="F3806" t="s">
        <v>64</v>
      </c>
      <c r="G3806" t="s">
        <v>33</v>
      </c>
      <c r="H3806" t="s">
        <v>24</v>
      </c>
      <c r="I3806" s="6">
        <v>107000</v>
      </c>
      <c r="J3806" s="8" t="str">
        <f t="shared" si="355"/>
        <v>HIGH</v>
      </c>
      <c r="K3806" t="s">
        <v>29</v>
      </c>
      <c r="L3806" t="s">
        <v>59</v>
      </c>
      <c r="M3806" s="13">
        <v>0.23699999999999999</v>
      </c>
      <c r="N3806" s="13">
        <v>23.7</v>
      </c>
      <c r="O3806">
        <v>710</v>
      </c>
      <c r="P3806">
        <v>714</v>
      </c>
      <c r="Q3806">
        <f t="shared" si="356"/>
        <v>712</v>
      </c>
      <c r="R3806" s="8" t="str">
        <f t="shared" si="357"/>
        <v>GOOD</v>
      </c>
      <c r="S3806">
        <f t="shared" si="354"/>
        <v>1</v>
      </c>
      <c r="T3806" s="8" t="str">
        <f t="shared" si="358"/>
        <v>HIGH</v>
      </c>
      <c r="U3806" s="8" t="str">
        <f t="shared" si="359"/>
        <v>High DTI / Low Income / Low FICO</v>
      </c>
    </row>
    <row r="3807" spans="1:21" x14ac:dyDescent="0.3">
      <c r="A3807">
        <v>65716040</v>
      </c>
      <c r="B3807" s="6">
        <v>5000</v>
      </c>
      <c r="C3807" t="s">
        <v>26</v>
      </c>
      <c r="D3807" s="4">
        <v>6.8900000000000003E-2</v>
      </c>
      <c r="E3807" t="s">
        <v>45</v>
      </c>
      <c r="F3807" t="s">
        <v>46</v>
      </c>
      <c r="G3807" t="s">
        <v>23</v>
      </c>
      <c r="H3807" t="s">
        <v>24</v>
      </c>
      <c r="I3807" s="6">
        <v>70000</v>
      </c>
      <c r="J3807" s="8" t="str">
        <f t="shared" si="355"/>
        <v>HIGH</v>
      </c>
      <c r="K3807" t="s">
        <v>29</v>
      </c>
      <c r="L3807" t="s">
        <v>31</v>
      </c>
      <c r="M3807" s="13">
        <v>0.17730000000000001</v>
      </c>
      <c r="N3807" s="13">
        <v>17.73</v>
      </c>
      <c r="O3807">
        <v>750</v>
      </c>
      <c r="P3807">
        <v>754</v>
      </c>
      <c r="Q3807">
        <f t="shared" si="356"/>
        <v>752</v>
      </c>
      <c r="R3807" s="8" t="str">
        <f t="shared" si="357"/>
        <v>GOOD</v>
      </c>
      <c r="S3807">
        <f t="shared" si="354"/>
        <v>2</v>
      </c>
      <c r="T3807" s="8" t="str">
        <f t="shared" si="358"/>
        <v>MEDIUM</v>
      </c>
      <c r="U3807" s="8" t="str">
        <f t="shared" si="359"/>
        <v>Moderate DTI/Income/FICO</v>
      </c>
    </row>
    <row r="3808" spans="1:21" x14ac:dyDescent="0.3">
      <c r="A3808">
        <v>67358986</v>
      </c>
      <c r="B3808" s="6">
        <v>24000</v>
      </c>
      <c r="C3808" t="s">
        <v>14</v>
      </c>
      <c r="D3808" s="4">
        <v>0.15410000000000001</v>
      </c>
      <c r="E3808" t="s">
        <v>15</v>
      </c>
      <c r="F3808" t="s">
        <v>27</v>
      </c>
      <c r="G3808" t="s">
        <v>33</v>
      </c>
      <c r="H3808" t="s">
        <v>24</v>
      </c>
      <c r="I3808" s="6">
        <v>100000</v>
      </c>
      <c r="J3808" s="8" t="str">
        <f t="shared" si="355"/>
        <v>HIGH</v>
      </c>
      <c r="K3808" t="s">
        <v>29</v>
      </c>
      <c r="L3808" t="s">
        <v>31</v>
      </c>
      <c r="M3808" s="13">
        <v>0.26679999999999998</v>
      </c>
      <c r="N3808" s="13">
        <v>26.68</v>
      </c>
      <c r="O3808">
        <v>660</v>
      </c>
      <c r="P3808">
        <v>664</v>
      </c>
      <c r="Q3808">
        <f t="shared" si="356"/>
        <v>662</v>
      </c>
      <c r="R3808" s="8" t="str">
        <f t="shared" si="357"/>
        <v>FAIR</v>
      </c>
      <c r="S3808">
        <f t="shared" si="354"/>
        <v>1</v>
      </c>
      <c r="T3808" s="8" t="str">
        <f t="shared" si="358"/>
        <v>HIGH</v>
      </c>
      <c r="U3808" s="8" t="str">
        <f t="shared" si="359"/>
        <v>High DTI / Low Income / Low FICO</v>
      </c>
    </row>
    <row r="3809" spans="1:21" x14ac:dyDescent="0.3">
      <c r="A3809">
        <v>65711730</v>
      </c>
      <c r="B3809" s="6">
        <v>28000</v>
      </c>
      <c r="C3809" t="s">
        <v>26</v>
      </c>
      <c r="D3809" s="4">
        <v>5.3200000000000004E-2</v>
      </c>
      <c r="E3809" t="s">
        <v>45</v>
      </c>
      <c r="F3809" t="s">
        <v>57</v>
      </c>
      <c r="G3809" t="s">
        <v>33</v>
      </c>
      <c r="H3809" t="s">
        <v>24</v>
      </c>
      <c r="I3809" s="6">
        <v>280000</v>
      </c>
      <c r="J3809" s="8" t="str">
        <f t="shared" si="355"/>
        <v>HIGH</v>
      </c>
      <c r="K3809" t="s">
        <v>29</v>
      </c>
      <c r="L3809" t="s">
        <v>20</v>
      </c>
      <c r="M3809" s="13">
        <v>0.22690000000000002</v>
      </c>
      <c r="N3809" s="13">
        <v>22.69</v>
      </c>
      <c r="O3809">
        <v>715</v>
      </c>
      <c r="P3809">
        <v>719</v>
      </c>
      <c r="Q3809">
        <f t="shared" si="356"/>
        <v>717</v>
      </c>
      <c r="R3809" s="8" t="str">
        <f t="shared" si="357"/>
        <v>GOOD</v>
      </c>
      <c r="S3809">
        <f t="shared" si="354"/>
        <v>1</v>
      </c>
      <c r="T3809" s="8" t="str">
        <f t="shared" si="358"/>
        <v>HIGH</v>
      </c>
      <c r="U3809" s="8" t="str">
        <f t="shared" si="359"/>
        <v>High DTI / Low Income / Low FICO</v>
      </c>
    </row>
    <row r="3810" spans="1:21" x14ac:dyDescent="0.3">
      <c r="A3810">
        <v>63164188</v>
      </c>
      <c r="B3810" s="6">
        <v>4000</v>
      </c>
      <c r="C3810" t="s">
        <v>26</v>
      </c>
      <c r="D3810" s="4">
        <v>0.15609999999999999</v>
      </c>
      <c r="E3810" t="s">
        <v>15</v>
      </c>
      <c r="F3810" t="s">
        <v>27</v>
      </c>
      <c r="G3810" t="s">
        <v>17</v>
      </c>
      <c r="H3810" t="s">
        <v>37</v>
      </c>
      <c r="I3810" s="6">
        <v>95000</v>
      </c>
      <c r="J3810" s="8" t="str">
        <f t="shared" si="355"/>
        <v>HIGH</v>
      </c>
      <c r="K3810" t="s">
        <v>29</v>
      </c>
      <c r="L3810" t="s">
        <v>20</v>
      </c>
      <c r="M3810" s="13">
        <v>0.1085</v>
      </c>
      <c r="N3810" s="13">
        <v>10.85</v>
      </c>
      <c r="O3810">
        <v>660</v>
      </c>
      <c r="P3810">
        <v>664</v>
      </c>
      <c r="Q3810">
        <f t="shared" si="356"/>
        <v>662</v>
      </c>
      <c r="R3810" s="8" t="str">
        <f t="shared" si="357"/>
        <v>FAIR</v>
      </c>
      <c r="S3810">
        <f t="shared" si="354"/>
        <v>2</v>
      </c>
      <c r="T3810" s="8" t="str">
        <f t="shared" si="358"/>
        <v>MEDIUM</v>
      </c>
      <c r="U3810" s="8" t="str">
        <f t="shared" si="359"/>
        <v>Moderate DTI/Income/FICO</v>
      </c>
    </row>
    <row r="3811" spans="1:21" x14ac:dyDescent="0.3">
      <c r="A3811">
        <v>68394157</v>
      </c>
      <c r="B3811" s="6">
        <v>6025</v>
      </c>
      <c r="C3811" t="s">
        <v>26</v>
      </c>
      <c r="D3811" s="4">
        <v>0.1288</v>
      </c>
      <c r="E3811" t="s">
        <v>21</v>
      </c>
      <c r="F3811" t="s">
        <v>22</v>
      </c>
      <c r="G3811" t="s">
        <v>17</v>
      </c>
      <c r="H3811" t="s">
        <v>37</v>
      </c>
      <c r="I3811" s="6">
        <v>29000</v>
      </c>
      <c r="J3811" s="8" t="str">
        <f t="shared" si="355"/>
        <v>LOW</v>
      </c>
      <c r="K3811" t="s">
        <v>29</v>
      </c>
      <c r="L3811" t="s">
        <v>20</v>
      </c>
      <c r="M3811" s="13">
        <v>0.34889999999999999</v>
      </c>
      <c r="N3811" s="13">
        <v>34.89</v>
      </c>
      <c r="O3811">
        <v>670</v>
      </c>
      <c r="P3811">
        <v>674</v>
      </c>
      <c r="Q3811">
        <f t="shared" si="356"/>
        <v>672</v>
      </c>
      <c r="R3811" s="8" t="str">
        <f t="shared" si="357"/>
        <v>FAIR</v>
      </c>
      <c r="S3811">
        <f t="shared" si="354"/>
        <v>1</v>
      </c>
      <c r="T3811" s="8" t="str">
        <f t="shared" si="358"/>
        <v>HIGH</v>
      </c>
      <c r="U3811" s="8" t="str">
        <f t="shared" si="359"/>
        <v>High DTI / Low Income / Low FICO</v>
      </c>
    </row>
    <row r="3812" spans="1:21" x14ac:dyDescent="0.3">
      <c r="A3812">
        <v>65473353</v>
      </c>
      <c r="B3812" s="6">
        <v>4200</v>
      </c>
      <c r="C3812" t="s">
        <v>26</v>
      </c>
      <c r="D3812" s="4">
        <v>0.1318</v>
      </c>
      <c r="E3812" t="s">
        <v>21</v>
      </c>
      <c r="F3812" t="s">
        <v>32</v>
      </c>
      <c r="G3812" t="s">
        <v>33</v>
      </c>
      <c r="H3812" t="s">
        <v>37</v>
      </c>
      <c r="I3812" s="6">
        <v>46000</v>
      </c>
      <c r="J3812" s="8" t="str">
        <f t="shared" si="355"/>
        <v>MEDIUM</v>
      </c>
      <c r="K3812" t="s">
        <v>48</v>
      </c>
      <c r="L3812" t="s">
        <v>38</v>
      </c>
      <c r="M3812" s="13">
        <v>0.36060000000000003</v>
      </c>
      <c r="N3812" s="13">
        <v>36.06</v>
      </c>
      <c r="O3812">
        <v>675</v>
      </c>
      <c r="P3812">
        <v>679</v>
      </c>
      <c r="Q3812">
        <f t="shared" si="356"/>
        <v>677</v>
      </c>
      <c r="R3812" s="8" t="str">
        <f t="shared" si="357"/>
        <v>FAIR</v>
      </c>
      <c r="S3812">
        <f t="shared" si="354"/>
        <v>1</v>
      </c>
      <c r="T3812" s="8" t="str">
        <f t="shared" si="358"/>
        <v>HIGH</v>
      </c>
      <c r="U3812" s="8" t="str">
        <f t="shared" si="359"/>
        <v>High DTI / Low Income / Low FICO</v>
      </c>
    </row>
    <row r="3813" spans="1:21" x14ac:dyDescent="0.3">
      <c r="A3813">
        <v>67908117</v>
      </c>
      <c r="B3813" s="6">
        <v>5000</v>
      </c>
      <c r="C3813" t="s">
        <v>26</v>
      </c>
      <c r="D3813" s="4">
        <v>8.3800000000000013E-2</v>
      </c>
      <c r="E3813" t="s">
        <v>34</v>
      </c>
      <c r="F3813" t="s">
        <v>35</v>
      </c>
      <c r="G3813" t="s">
        <v>23</v>
      </c>
      <c r="H3813" t="s">
        <v>37</v>
      </c>
      <c r="I3813" s="6">
        <v>67000</v>
      </c>
      <c r="J3813" s="8" t="str">
        <f t="shared" si="355"/>
        <v>HIGH</v>
      </c>
      <c r="K3813" t="s">
        <v>29</v>
      </c>
      <c r="L3813" t="s">
        <v>38</v>
      </c>
      <c r="M3813" s="13">
        <v>0.10390000000000001</v>
      </c>
      <c r="N3813" s="13">
        <v>10.39</v>
      </c>
      <c r="O3813">
        <v>665</v>
      </c>
      <c r="P3813">
        <v>669</v>
      </c>
      <c r="Q3813">
        <f t="shared" si="356"/>
        <v>667</v>
      </c>
      <c r="R3813" s="8" t="str">
        <f t="shared" si="357"/>
        <v>FAIR</v>
      </c>
      <c r="S3813">
        <f t="shared" si="354"/>
        <v>2</v>
      </c>
      <c r="T3813" s="8" t="str">
        <f t="shared" si="358"/>
        <v>MEDIUM</v>
      </c>
      <c r="U3813" s="8" t="str">
        <f t="shared" si="359"/>
        <v>Moderate DTI/Income/FICO</v>
      </c>
    </row>
    <row r="3814" spans="1:21" x14ac:dyDescent="0.3">
      <c r="A3814">
        <v>65985047</v>
      </c>
      <c r="B3814" s="6">
        <v>14400</v>
      </c>
      <c r="C3814" t="s">
        <v>26</v>
      </c>
      <c r="D3814" s="4">
        <v>0.13669999999999999</v>
      </c>
      <c r="E3814" t="s">
        <v>21</v>
      </c>
      <c r="F3814" t="s">
        <v>30</v>
      </c>
      <c r="G3814" t="s">
        <v>69</v>
      </c>
      <c r="H3814" t="s">
        <v>37</v>
      </c>
      <c r="I3814" s="6">
        <v>98000</v>
      </c>
      <c r="J3814" s="8" t="str">
        <f t="shared" si="355"/>
        <v>HIGH</v>
      </c>
      <c r="K3814" t="s">
        <v>29</v>
      </c>
      <c r="L3814" t="s">
        <v>20</v>
      </c>
      <c r="M3814" s="13">
        <v>0.1278</v>
      </c>
      <c r="N3814" s="13">
        <v>12.78</v>
      </c>
      <c r="O3814">
        <v>660</v>
      </c>
      <c r="P3814">
        <v>664</v>
      </c>
      <c r="Q3814">
        <f t="shared" si="356"/>
        <v>662</v>
      </c>
      <c r="R3814" s="8" t="str">
        <f t="shared" si="357"/>
        <v>FAIR</v>
      </c>
      <c r="S3814">
        <f t="shared" si="354"/>
        <v>2</v>
      </c>
      <c r="T3814" s="8" t="str">
        <f t="shared" si="358"/>
        <v>MEDIUM</v>
      </c>
      <c r="U3814" s="8" t="str">
        <f t="shared" si="359"/>
        <v>Moderate DTI/Income/FICO</v>
      </c>
    </row>
    <row r="3815" spans="1:21" x14ac:dyDescent="0.3">
      <c r="A3815">
        <v>62599340</v>
      </c>
      <c r="B3815" s="6">
        <v>12000</v>
      </c>
      <c r="C3815" t="s">
        <v>14</v>
      </c>
      <c r="D3815" s="4">
        <v>0.1757</v>
      </c>
      <c r="E3815" t="s">
        <v>15</v>
      </c>
      <c r="F3815" t="s">
        <v>52</v>
      </c>
      <c r="G3815" t="s">
        <v>17</v>
      </c>
      <c r="H3815" t="s">
        <v>37</v>
      </c>
      <c r="I3815" s="6">
        <v>40000</v>
      </c>
      <c r="J3815" s="8" t="str">
        <f t="shared" si="355"/>
        <v>LOW</v>
      </c>
      <c r="K3815" t="s">
        <v>48</v>
      </c>
      <c r="L3815" t="s">
        <v>59</v>
      </c>
      <c r="M3815" s="13">
        <v>0.3342</v>
      </c>
      <c r="N3815" s="13">
        <v>33.42</v>
      </c>
      <c r="O3815">
        <v>690</v>
      </c>
      <c r="P3815">
        <v>694</v>
      </c>
      <c r="Q3815">
        <f t="shared" si="356"/>
        <v>692</v>
      </c>
      <c r="R3815" s="8" t="str">
        <f t="shared" si="357"/>
        <v>FAIR</v>
      </c>
      <c r="S3815">
        <f t="shared" si="354"/>
        <v>1</v>
      </c>
      <c r="T3815" s="8" t="str">
        <f t="shared" si="358"/>
        <v>HIGH</v>
      </c>
      <c r="U3815" s="8" t="str">
        <f t="shared" si="359"/>
        <v>High DTI / Low Income / Low FICO</v>
      </c>
    </row>
    <row r="3816" spans="1:21" x14ac:dyDescent="0.3">
      <c r="A3816">
        <v>65866288</v>
      </c>
      <c r="B3816" s="6">
        <v>10000</v>
      </c>
      <c r="C3816" t="s">
        <v>26</v>
      </c>
      <c r="D3816" s="4">
        <v>0.11220000000000001</v>
      </c>
      <c r="E3816" t="s">
        <v>34</v>
      </c>
      <c r="F3816" t="s">
        <v>54</v>
      </c>
      <c r="G3816" t="s">
        <v>72</v>
      </c>
      <c r="H3816" t="s">
        <v>24</v>
      </c>
      <c r="I3816" s="6">
        <v>40000</v>
      </c>
      <c r="J3816" s="8" t="str">
        <f t="shared" si="355"/>
        <v>LOW</v>
      </c>
      <c r="K3816" t="s">
        <v>29</v>
      </c>
      <c r="L3816" t="s">
        <v>20</v>
      </c>
      <c r="M3816" s="13">
        <v>0.29339999999999999</v>
      </c>
      <c r="N3816" s="13">
        <v>29.34</v>
      </c>
      <c r="O3816">
        <v>675</v>
      </c>
      <c r="P3816">
        <v>679</v>
      </c>
      <c r="Q3816">
        <f t="shared" si="356"/>
        <v>677</v>
      </c>
      <c r="R3816" s="8" t="str">
        <f t="shared" si="357"/>
        <v>FAIR</v>
      </c>
      <c r="S3816">
        <f t="shared" si="354"/>
        <v>1</v>
      </c>
      <c r="T3816" s="8" t="str">
        <f t="shared" si="358"/>
        <v>HIGH</v>
      </c>
      <c r="U3816" s="8" t="str">
        <f t="shared" si="359"/>
        <v>High DTI / Low Income / Low FICO</v>
      </c>
    </row>
    <row r="3817" spans="1:21" x14ac:dyDescent="0.3">
      <c r="A3817">
        <v>66606583</v>
      </c>
      <c r="B3817" s="6">
        <v>25000</v>
      </c>
      <c r="C3817" t="s">
        <v>14</v>
      </c>
      <c r="D3817" s="4">
        <v>9.7599999999999992E-2</v>
      </c>
      <c r="E3817" t="s">
        <v>34</v>
      </c>
      <c r="F3817" t="s">
        <v>58</v>
      </c>
      <c r="G3817" t="s">
        <v>33</v>
      </c>
      <c r="H3817" t="s">
        <v>24</v>
      </c>
      <c r="I3817" s="6">
        <v>110000</v>
      </c>
      <c r="J3817" s="8" t="str">
        <f t="shared" si="355"/>
        <v>HIGH</v>
      </c>
      <c r="K3817" t="s">
        <v>19</v>
      </c>
      <c r="L3817" t="s">
        <v>25</v>
      </c>
      <c r="M3817" s="13">
        <v>0.106</v>
      </c>
      <c r="N3817" s="13">
        <v>10.6</v>
      </c>
      <c r="O3817">
        <v>715</v>
      </c>
      <c r="P3817">
        <v>719</v>
      </c>
      <c r="Q3817">
        <f t="shared" si="356"/>
        <v>717</v>
      </c>
      <c r="R3817" s="8" t="str">
        <f t="shared" si="357"/>
        <v>GOOD</v>
      </c>
      <c r="S3817">
        <f t="shared" si="354"/>
        <v>3</v>
      </c>
      <c r="T3817" s="8" t="str">
        <f t="shared" si="358"/>
        <v>LOW</v>
      </c>
      <c r="U3817" s="8" t="str">
        <f t="shared" si="359"/>
        <v>Strong Profile</v>
      </c>
    </row>
    <row r="3818" spans="1:21" x14ac:dyDescent="0.3">
      <c r="A3818">
        <v>65641876</v>
      </c>
      <c r="B3818" s="6">
        <v>1200</v>
      </c>
      <c r="C3818" t="s">
        <v>26</v>
      </c>
      <c r="D3818" s="4">
        <v>0.1318</v>
      </c>
      <c r="E3818" t="s">
        <v>21</v>
      </c>
      <c r="F3818" t="s">
        <v>32</v>
      </c>
      <c r="G3818" t="s">
        <v>72</v>
      </c>
      <c r="H3818" t="s">
        <v>24</v>
      </c>
      <c r="I3818" s="6">
        <v>37000</v>
      </c>
      <c r="J3818" s="8" t="str">
        <f t="shared" si="355"/>
        <v>LOW</v>
      </c>
      <c r="K3818" t="s">
        <v>29</v>
      </c>
      <c r="L3818" t="s">
        <v>20</v>
      </c>
      <c r="M3818" s="13">
        <v>0.21179999999999999</v>
      </c>
      <c r="N3818" s="13">
        <v>21.18</v>
      </c>
      <c r="O3818">
        <v>680</v>
      </c>
      <c r="P3818">
        <v>684</v>
      </c>
      <c r="Q3818">
        <f t="shared" si="356"/>
        <v>682</v>
      </c>
      <c r="R3818" s="8" t="str">
        <f t="shared" si="357"/>
        <v>FAIR</v>
      </c>
      <c r="S3818">
        <f t="shared" si="354"/>
        <v>1</v>
      </c>
      <c r="T3818" s="8" t="str">
        <f t="shared" si="358"/>
        <v>HIGH</v>
      </c>
      <c r="U3818" s="8" t="str">
        <f t="shared" si="359"/>
        <v>High DTI / Low Income / Low FICO</v>
      </c>
    </row>
    <row r="3819" spans="1:21" x14ac:dyDescent="0.3">
      <c r="A3819">
        <v>65793930</v>
      </c>
      <c r="B3819" s="6">
        <v>5000</v>
      </c>
      <c r="C3819" t="s">
        <v>26</v>
      </c>
      <c r="D3819" s="4">
        <v>9.1700000000000004E-2</v>
      </c>
      <c r="E3819" t="s">
        <v>34</v>
      </c>
      <c r="F3819" t="s">
        <v>68</v>
      </c>
      <c r="H3819" t="s">
        <v>24</v>
      </c>
      <c r="I3819" s="6">
        <v>21360</v>
      </c>
      <c r="J3819" s="8" t="str">
        <f t="shared" si="355"/>
        <v>LOW</v>
      </c>
      <c r="K3819" t="s">
        <v>29</v>
      </c>
      <c r="L3819" t="s">
        <v>31</v>
      </c>
      <c r="M3819" s="13">
        <v>8.199999999999999E-2</v>
      </c>
      <c r="N3819" s="13">
        <v>8.1999999999999993</v>
      </c>
      <c r="O3819">
        <v>675</v>
      </c>
      <c r="P3819">
        <v>679</v>
      </c>
      <c r="Q3819">
        <f t="shared" si="356"/>
        <v>677</v>
      </c>
      <c r="R3819" s="8" t="str">
        <f t="shared" si="357"/>
        <v>FAIR</v>
      </c>
      <c r="S3819">
        <f t="shared" si="354"/>
        <v>1</v>
      </c>
      <c r="T3819" s="8" t="str">
        <f t="shared" si="358"/>
        <v>HIGH</v>
      </c>
      <c r="U3819" s="8" t="str">
        <f t="shared" si="359"/>
        <v>High DTI / Low Income / Low FICO</v>
      </c>
    </row>
    <row r="3820" spans="1:21" x14ac:dyDescent="0.3">
      <c r="A3820">
        <v>68487261</v>
      </c>
      <c r="B3820" s="6">
        <v>4200</v>
      </c>
      <c r="C3820" t="s">
        <v>26</v>
      </c>
      <c r="D3820" s="4">
        <v>0.13439999999999999</v>
      </c>
      <c r="E3820" t="s">
        <v>21</v>
      </c>
      <c r="F3820" t="s">
        <v>32</v>
      </c>
      <c r="G3820" t="s">
        <v>33</v>
      </c>
      <c r="H3820" t="s">
        <v>24</v>
      </c>
      <c r="I3820" s="6">
        <v>102500</v>
      </c>
      <c r="J3820" s="8" t="str">
        <f t="shared" si="355"/>
        <v>HIGH</v>
      </c>
      <c r="K3820" t="s">
        <v>29</v>
      </c>
      <c r="L3820" t="s">
        <v>20</v>
      </c>
      <c r="M3820" s="13">
        <v>0.2621</v>
      </c>
      <c r="N3820" s="13">
        <v>26.21</v>
      </c>
      <c r="O3820">
        <v>700</v>
      </c>
      <c r="P3820">
        <v>704</v>
      </c>
      <c r="Q3820">
        <f t="shared" si="356"/>
        <v>702</v>
      </c>
      <c r="R3820" s="8" t="str">
        <f t="shared" si="357"/>
        <v>GOOD</v>
      </c>
      <c r="S3820">
        <f t="shared" si="354"/>
        <v>1</v>
      </c>
      <c r="T3820" s="8" t="str">
        <f t="shared" si="358"/>
        <v>HIGH</v>
      </c>
      <c r="U3820" s="8" t="str">
        <f t="shared" si="359"/>
        <v>High DTI / Low Income / Low FICO</v>
      </c>
    </row>
    <row r="3821" spans="1:21" x14ac:dyDescent="0.3">
      <c r="A3821">
        <v>63488706</v>
      </c>
      <c r="B3821" s="6">
        <v>6400</v>
      </c>
      <c r="C3821" t="s">
        <v>26</v>
      </c>
      <c r="D3821" s="4">
        <v>0.15609999999999999</v>
      </c>
      <c r="E3821" t="s">
        <v>15</v>
      </c>
      <c r="F3821" t="s">
        <v>27</v>
      </c>
      <c r="H3821" t="s">
        <v>37</v>
      </c>
      <c r="I3821" s="6">
        <v>16900</v>
      </c>
      <c r="J3821" s="8" t="str">
        <f t="shared" si="355"/>
        <v>LOW</v>
      </c>
      <c r="K3821" t="s">
        <v>29</v>
      </c>
      <c r="L3821" t="s">
        <v>25</v>
      </c>
      <c r="M3821" s="13">
        <v>0.16339999999999999</v>
      </c>
      <c r="N3821" s="13">
        <v>16.34</v>
      </c>
      <c r="O3821">
        <v>700</v>
      </c>
      <c r="P3821">
        <v>704</v>
      </c>
      <c r="Q3821">
        <f t="shared" si="356"/>
        <v>702</v>
      </c>
      <c r="R3821" s="8" t="str">
        <f t="shared" si="357"/>
        <v>GOOD</v>
      </c>
      <c r="S3821">
        <f t="shared" si="354"/>
        <v>1</v>
      </c>
      <c r="T3821" s="8" t="str">
        <f t="shared" si="358"/>
        <v>HIGH</v>
      </c>
      <c r="U3821" s="8" t="str">
        <f t="shared" si="359"/>
        <v>High DTI / Low Income / Low FICO</v>
      </c>
    </row>
    <row r="3822" spans="1:21" x14ac:dyDescent="0.3">
      <c r="A3822">
        <v>62674245</v>
      </c>
      <c r="B3822" s="6">
        <v>12000</v>
      </c>
      <c r="C3822" t="s">
        <v>14</v>
      </c>
      <c r="D3822" s="4">
        <v>0.1333</v>
      </c>
      <c r="E3822" t="s">
        <v>21</v>
      </c>
      <c r="F3822" t="s">
        <v>32</v>
      </c>
      <c r="G3822" t="s">
        <v>33</v>
      </c>
      <c r="H3822" t="s">
        <v>18</v>
      </c>
      <c r="I3822" s="6">
        <v>105725</v>
      </c>
      <c r="J3822" s="8" t="str">
        <f t="shared" si="355"/>
        <v>HIGH</v>
      </c>
      <c r="K3822" t="s">
        <v>29</v>
      </c>
      <c r="L3822" t="s">
        <v>25</v>
      </c>
      <c r="M3822" s="13">
        <v>5.1299999999999998E-2</v>
      </c>
      <c r="N3822" s="13">
        <v>5.13</v>
      </c>
      <c r="O3822">
        <v>720</v>
      </c>
      <c r="P3822">
        <v>724</v>
      </c>
      <c r="Q3822">
        <f t="shared" si="356"/>
        <v>722</v>
      </c>
      <c r="R3822" s="8" t="str">
        <f t="shared" si="357"/>
        <v>GOOD</v>
      </c>
      <c r="S3822">
        <f t="shared" si="354"/>
        <v>3</v>
      </c>
      <c r="T3822" s="8" t="str">
        <f t="shared" si="358"/>
        <v>LOW</v>
      </c>
      <c r="U3822" s="8" t="str">
        <f t="shared" si="359"/>
        <v>Strong Profile</v>
      </c>
    </row>
    <row r="3823" spans="1:21" x14ac:dyDescent="0.3">
      <c r="A3823">
        <v>63359909</v>
      </c>
      <c r="B3823" s="6">
        <v>25200</v>
      </c>
      <c r="C3823" t="s">
        <v>14</v>
      </c>
      <c r="D3823" s="4">
        <v>8.1799999999999998E-2</v>
      </c>
      <c r="E3823" t="s">
        <v>34</v>
      </c>
      <c r="F3823" t="s">
        <v>35</v>
      </c>
      <c r="G3823" t="s">
        <v>33</v>
      </c>
      <c r="H3823" t="s">
        <v>24</v>
      </c>
      <c r="I3823" s="6">
        <v>139000</v>
      </c>
      <c r="J3823" s="8" t="str">
        <f t="shared" si="355"/>
        <v>HIGH</v>
      </c>
      <c r="K3823" t="s">
        <v>29</v>
      </c>
      <c r="L3823" t="s">
        <v>25</v>
      </c>
      <c r="M3823" s="13">
        <v>0.21059999999999998</v>
      </c>
      <c r="N3823" s="13">
        <v>21.06</v>
      </c>
      <c r="O3823">
        <v>715</v>
      </c>
      <c r="P3823">
        <v>719</v>
      </c>
      <c r="Q3823">
        <f t="shared" si="356"/>
        <v>717</v>
      </c>
      <c r="R3823" s="8" t="str">
        <f t="shared" si="357"/>
        <v>GOOD</v>
      </c>
      <c r="S3823">
        <f t="shared" si="354"/>
        <v>1</v>
      </c>
      <c r="T3823" s="8" t="str">
        <f t="shared" si="358"/>
        <v>HIGH</v>
      </c>
      <c r="U3823" s="8" t="str">
        <f t="shared" si="359"/>
        <v>High DTI / Low Income / Low FICO</v>
      </c>
    </row>
    <row r="3824" spans="1:21" x14ac:dyDescent="0.3">
      <c r="A3824">
        <v>65836034</v>
      </c>
      <c r="B3824" s="6">
        <v>10000</v>
      </c>
      <c r="C3824" t="s">
        <v>26</v>
      </c>
      <c r="D3824" s="4">
        <v>0.13669999999999999</v>
      </c>
      <c r="E3824" t="s">
        <v>21</v>
      </c>
      <c r="F3824" t="s">
        <v>30</v>
      </c>
      <c r="G3824" t="s">
        <v>23</v>
      </c>
      <c r="H3824" t="s">
        <v>37</v>
      </c>
      <c r="I3824" s="6">
        <v>95000</v>
      </c>
      <c r="J3824" s="8" t="str">
        <f t="shared" si="355"/>
        <v>HIGH</v>
      </c>
      <c r="K3824" t="s">
        <v>29</v>
      </c>
      <c r="L3824" t="s">
        <v>20</v>
      </c>
      <c r="M3824" s="13">
        <v>0.22309999999999999</v>
      </c>
      <c r="N3824" s="13">
        <v>22.31</v>
      </c>
      <c r="O3824">
        <v>665</v>
      </c>
      <c r="P3824">
        <v>669</v>
      </c>
      <c r="Q3824">
        <f t="shared" si="356"/>
        <v>667</v>
      </c>
      <c r="R3824" s="8" t="str">
        <f t="shared" si="357"/>
        <v>FAIR</v>
      </c>
      <c r="S3824">
        <f t="shared" si="354"/>
        <v>1</v>
      </c>
      <c r="T3824" s="8" t="str">
        <f t="shared" si="358"/>
        <v>HIGH</v>
      </c>
      <c r="U3824" s="8" t="str">
        <f t="shared" si="359"/>
        <v>High DTI / Low Income / Low FICO</v>
      </c>
    </row>
    <row r="3825" spans="1:21" x14ac:dyDescent="0.3">
      <c r="A3825">
        <v>63287667</v>
      </c>
      <c r="B3825" s="6">
        <v>2200</v>
      </c>
      <c r="C3825" t="s">
        <v>26</v>
      </c>
      <c r="D3825" s="4">
        <v>0.1399</v>
      </c>
      <c r="E3825" t="s">
        <v>21</v>
      </c>
      <c r="F3825" t="s">
        <v>30</v>
      </c>
      <c r="G3825" t="s">
        <v>69</v>
      </c>
      <c r="H3825" t="s">
        <v>24</v>
      </c>
      <c r="I3825" s="6">
        <v>45000</v>
      </c>
      <c r="J3825" s="8" t="str">
        <f t="shared" si="355"/>
        <v>MEDIUM</v>
      </c>
      <c r="K3825" t="s">
        <v>29</v>
      </c>
      <c r="L3825" t="s">
        <v>20</v>
      </c>
      <c r="M3825" s="13">
        <v>0.18640000000000001</v>
      </c>
      <c r="N3825" s="13">
        <v>18.64</v>
      </c>
      <c r="O3825">
        <v>660</v>
      </c>
      <c r="P3825">
        <v>664</v>
      </c>
      <c r="Q3825">
        <f t="shared" si="356"/>
        <v>662</v>
      </c>
      <c r="R3825" s="8" t="str">
        <f t="shared" si="357"/>
        <v>FAIR</v>
      </c>
      <c r="S3825">
        <f t="shared" si="354"/>
        <v>2</v>
      </c>
      <c r="T3825" s="8" t="str">
        <f t="shared" si="358"/>
        <v>MEDIUM</v>
      </c>
      <c r="U3825" s="8" t="str">
        <f t="shared" si="359"/>
        <v>Moderate DTI/Income/FICO</v>
      </c>
    </row>
    <row r="3826" spans="1:21" x14ac:dyDescent="0.3">
      <c r="A3826">
        <v>66622347</v>
      </c>
      <c r="B3826" s="6">
        <v>35000</v>
      </c>
      <c r="C3826" t="s">
        <v>14</v>
      </c>
      <c r="D3826" s="4">
        <v>0.11990000000000001</v>
      </c>
      <c r="E3826" t="s">
        <v>21</v>
      </c>
      <c r="F3826" t="s">
        <v>40</v>
      </c>
      <c r="G3826" t="s">
        <v>33</v>
      </c>
      <c r="H3826" t="s">
        <v>24</v>
      </c>
      <c r="I3826" s="6">
        <v>121000</v>
      </c>
      <c r="J3826" s="8" t="str">
        <f t="shared" si="355"/>
        <v>HIGH</v>
      </c>
      <c r="K3826" t="s">
        <v>29</v>
      </c>
      <c r="L3826" t="s">
        <v>20</v>
      </c>
      <c r="M3826" s="13">
        <v>0.34439999999999998</v>
      </c>
      <c r="N3826" s="13">
        <v>34.44</v>
      </c>
      <c r="O3826">
        <v>695</v>
      </c>
      <c r="P3826">
        <v>699</v>
      </c>
      <c r="Q3826">
        <f t="shared" si="356"/>
        <v>697</v>
      </c>
      <c r="R3826" s="8" t="str">
        <f t="shared" si="357"/>
        <v>FAIR</v>
      </c>
      <c r="S3826">
        <f t="shared" si="354"/>
        <v>1</v>
      </c>
      <c r="T3826" s="8" t="str">
        <f t="shared" si="358"/>
        <v>HIGH</v>
      </c>
      <c r="U3826" s="8" t="str">
        <f t="shared" si="359"/>
        <v>High DTI / Low Income / Low FICO</v>
      </c>
    </row>
    <row r="3827" spans="1:21" x14ac:dyDescent="0.3">
      <c r="A3827">
        <v>65725726</v>
      </c>
      <c r="B3827" s="6">
        <v>8500</v>
      </c>
      <c r="C3827" t="s">
        <v>26</v>
      </c>
      <c r="D3827" s="4">
        <v>7.8899999999999998E-2</v>
      </c>
      <c r="E3827" t="s">
        <v>45</v>
      </c>
      <c r="F3827" t="s">
        <v>64</v>
      </c>
      <c r="G3827" t="s">
        <v>28</v>
      </c>
      <c r="H3827" t="s">
        <v>18</v>
      </c>
      <c r="I3827" s="6">
        <v>26000</v>
      </c>
      <c r="J3827" s="8" t="str">
        <f t="shared" si="355"/>
        <v>LOW</v>
      </c>
      <c r="K3827" t="s">
        <v>29</v>
      </c>
      <c r="L3827" t="s">
        <v>25</v>
      </c>
      <c r="M3827" s="13">
        <v>0.17079999999999998</v>
      </c>
      <c r="N3827" s="13">
        <v>17.079999999999998</v>
      </c>
      <c r="O3827">
        <v>705</v>
      </c>
      <c r="P3827">
        <v>709</v>
      </c>
      <c r="Q3827">
        <f t="shared" si="356"/>
        <v>707</v>
      </c>
      <c r="R3827" s="8" t="str">
        <f t="shared" si="357"/>
        <v>GOOD</v>
      </c>
      <c r="S3827">
        <f t="shared" si="354"/>
        <v>1</v>
      </c>
      <c r="T3827" s="8" t="str">
        <f t="shared" si="358"/>
        <v>HIGH</v>
      </c>
      <c r="U3827" s="8" t="str">
        <f t="shared" si="359"/>
        <v>High DTI / Low Income / Low FICO</v>
      </c>
    </row>
    <row r="3828" spans="1:21" x14ac:dyDescent="0.3">
      <c r="A3828">
        <v>65791950</v>
      </c>
      <c r="B3828" s="6">
        <v>24000</v>
      </c>
      <c r="C3828" t="s">
        <v>14</v>
      </c>
      <c r="D3828" s="4">
        <v>0.13669999999999999</v>
      </c>
      <c r="E3828" t="s">
        <v>21</v>
      </c>
      <c r="F3828" t="s">
        <v>30</v>
      </c>
      <c r="G3828" t="s">
        <v>50</v>
      </c>
      <c r="H3828" t="s">
        <v>24</v>
      </c>
      <c r="I3828" s="6">
        <v>50000</v>
      </c>
      <c r="J3828" s="8" t="str">
        <f t="shared" si="355"/>
        <v>MEDIUM</v>
      </c>
      <c r="K3828" t="s">
        <v>48</v>
      </c>
      <c r="L3828" t="s">
        <v>31</v>
      </c>
      <c r="M3828" s="13">
        <v>0.1507</v>
      </c>
      <c r="N3828" s="13">
        <v>15.07</v>
      </c>
      <c r="O3828">
        <v>745</v>
      </c>
      <c r="P3828">
        <v>749</v>
      </c>
      <c r="Q3828">
        <f t="shared" si="356"/>
        <v>747</v>
      </c>
      <c r="R3828" s="8" t="str">
        <f t="shared" si="357"/>
        <v>GOOD</v>
      </c>
      <c r="S3828">
        <f t="shared" si="354"/>
        <v>2</v>
      </c>
      <c r="T3828" s="8" t="str">
        <f t="shared" si="358"/>
        <v>MEDIUM</v>
      </c>
      <c r="U3828" s="8" t="str">
        <f t="shared" si="359"/>
        <v>Moderate DTI/Income/FICO</v>
      </c>
    </row>
    <row r="3829" spans="1:21" x14ac:dyDescent="0.3">
      <c r="A3829">
        <v>65642395</v>
      </c>
      <c r="B3829" s="6">
        <v>13200</v>
      </c>
      <c r="C3829" t="s">
        <v>14</v>
      </c>
      <c r="D3829" s="4">
        <v>8.1799999999999998E-2</v>
      </c>
      <c r="E3829" t="s">
        <v>34</v>
      </c>
      <c r="F3829" t="s">
        <v>35</v>
      </c>
      <c r="G3829" t="s">
        <v>33</v>
      </c>
      <c r="H3829" t="s">
        <v>24</v>
      </c>
      <c r="I3829" s="6">
        <v>85000</v>
      </c>
      <c r="J3829" s="8" t="str">
        <f t="shared" si="355"/>
        <v>HIGH</v>
      </c>
      <c r="K3829" t="s">
        <v>48</v>
      </c>
      <c r="L3829" t="s">
        <v>25</v>
      </c>
      <c r="M3829" s="13">
        <v>0.24109999999999998</v>
      </c>
      <c r="N3829" s="13">
        <v>24.11</v>
      </c>
      <c r="O3829">
        <v>690</v>
      </c>
      <c r="P3829">
        <v>694</v>
      </c>
      <c r="Q3829">
        <f t="shared" si="356"/>
        <v>692</v>
      </c>
      <c r="R3829" s="8" t="str">
        <f t="shared" si="357"/>
        <v>FAIR</v>
      </c>
      <c r="S3829">
        <f t="shared" si="354"/>
        <v>1</v>
      </c>
      <c r="T3829" s="8" t="str">
        <f t="shared" si="358"/>
        <v>HIGH</v>
      </c>
      <c r="U3829" s="8" t="str">
        <f t="shared" si="359"/>
        <v>High DTI / Low Income / Low FICO</v>
      </c>
    </row>
    <row r="3830" spans="1:21" x14ac:dyDescent="0.3">
      <c r="A3830">
        <v>66625622</v>
      </c>
      <c r="B3830" s="6">
        <v>10000</v>
      </c>
      <c r="C3830" t="s">
        <v>26</v>
      </c>
      <c r="D3830" s="4">
        <v>0.1757</v>
      </c>
      <c r="E3830" t="s">
        <v>15</v>
      </c>
      <c r="F3830" t="s">
        <v>52</v>
      </c>
      <c r="G3830" t="s">
        <v>17</v>
      </c>
      <c r="H3830" t="s">
        <v>24</v>
      </c>
      <c r="I3830" s="6">
        <v>35000</v>
      </c>
      <c r="J3830" s="8" t="str">
        <f t="shared" si="355"/>
        <v>LOW</v>
      </c>
      <c r="K3830" t="s">
        <v>29</v>
      </c>
      <c r="L3830" t="s">
        <v>25</v>
      </c>
      <c r="M3830" s="13">
        <v>0.1502</v>
      </c>
      <c r="N3830" s="13">
        <v>15.02</v>
      </c>
      <c r="O3830">
        <v>665</v>
      </c>
      <c r="P3830">
        <v>669</v>
      </c>
      <c r="Q3830">
        <f t="shared" si="356"/>
        <v>667</v>
      </c>
      <c r="R3830" s="8" t="str">
        <f t="shared" si="357"/>
        <v>FAIR</v>
      </c>
      <c r="S3830">
        <f t="shared" si="354"/>
        <v>1</v>
      </c>
      <c r="T3830" s="8" t="str">
        <f t="shared" si="358"/>
        <v>HIGH</v>
      </c>
      <c r="U3830" s="8" t="str">
        <f t="shared" si="359"/>
        <v>High DTI / Low Income / Low FICO</v>
      </c>
    </row>
    <row r="3831" spans="1:21" x14ac:dyDescent="0.3">
      <c r="A3831">
        <v>63467380</v>
      </c>
      <c r="B3831" s="6">
        <v>5000</v>
      </c>
      <c r="C3831" t="s">
        <v>26</v>
      </c>
      <c r="D3831" s="4">
        <v>0.1099</v>
      </c>
      <c r="E3831" t="s">
        <v>34</v>
      </c>
      <c r="F3831" t="s">
        <v>49</v>
      </c>
      <c r="H3831" t="s">
        <v>24</v>
      </c>
      <c r="I3831" s="6">
        <v>27000</v>
      </c>
      <c r="J3831" s="8" t="str">
        <f t="shared" si="355"/>
        <v>LOW</v>
      </c>
      <c r="K3831" t="s">
        <v>29</v>
      </c>
      <c r="L3831" t="s">
        <v>25</v>
      </c>
      <c r="M3831" s="13">
        <v>0.2213</v>
      </c>
      <c r="N3831" s="13">
        <v>22.13</v>
      </c>
      <c r="O3831">
        <v>680</v>
      </c>
      <c r="P3831">
        <v>684</v>
      </c>
      <c r="Q3831">
        <f t="shared" si="356"/>
        <v>682</v>
      </c>
      <c r="R3831" s="8" t="str">
        <f t="shared" si="357"/>
        <v>FAIR</v>
      </c>
      <c r="S3831">
        <f t="shared" si="354"/>
        <v>1</v>
      </c>
      <c r="T3831" s="8" t="str">
        <f t="shared" si="358"/>
        <v>HIGH</v>
      </c>
      <c r="U3831" s="8" t="str">
        <f t="shared" si="359"/>
        <v>High DTI / Low Income / Low FICO</v>
      </c>
    </row>
    <row r="3832" spans="1:21" x14ac:dyDescent="0.3">
      <c r="A3832">
        <v>63187811</v>
      </c>
      <c r="B3832" s="6">
        <v>7200</v>
      </c>
      <c r="C3832" t="s">
        <v>26</v>
      </c>
      <c r="D3832" s="4">
        <v>9.9900000000000003E-2</v>
      </c>
      <c r="E3832" t="s">
        <v>34</v>
      </c>
      <c r="F3832" t="s">
        <v>58</v>
      </c>
      <c r="G3832" t="s">
        <v>33</v>
      </c>
      <c r="H3832" t="s">
        <v>24</v>
      </c>
      <c r="I3832" s="6">
        <v>102000</v>
      </c>
      <c r="J3832" s="8" t="str">
        <f t="shared" si="355"/>
        <v>HIGH</v>
      </c>
      <c r="K3832" t="s">
        <v>29</v>
      </c>
      <c r="L3832" t="s">
        <v>20</v>
      </c>
      <c r="M3832" s="13">
        <v>9.0399999999999994E-2</v>
      </c>
      <c r="N3832" s="13">
        <v>9.0399999999999991</v>
      </c>
      <c r="O3832">
        <v>670</v>
      </c>
      <c r="P3832">
        <v>674</v>
      </c>
      <c r="Q3832">
        <f t="shared" si="356"/>
        <v>672</v>
      </c>
      <c r="R3832" s="8" t="str">
        <f t="shared" si="357"/>
        <v>FAIR</v>
      </c>
      <c r="S3832">
        <f t="shared" si="354"/>
        <v>2</v>
      </c>
      <c r="T3832" s="8" t="str">
        <f t="shared" si="358"/>
        <v>MEDIUM</v>
      </c>
      <c r="U3832" s="8" t="str">
        <f t="shared" si="359"/>
        <v>Moderate DTI/Income/FICO</v>
      </c>
    </row>
    <row r="3833" spans="1:21" x14ac:dyDescent="0.3">
      <c r="A3833">
        <v>64967160</v>
      </c>
      <c r="B3833" s="6">
        <v>20000</v>
      </c>
      <c r="C3833" t="s">
        <v>14</v>
      </c>
      <c r="D3833" s="4">
        <v>9.1700000000000004E-2</v>
      </c>
      <c r="E3833" t="s">
        <v>34</v>
      </c>
      <c r="F3833" t="s">
        <v>68</v>
      </c>
      <c r="G3833" t="s">
        <v>23</v>
      </c>
      <c r="H3833" t="s">
        <v>37</v>
      </c>
      <c r="I3833" s="6">
        <v>90000</v>
      </c>
      <c r="J3833" s="8" t="str">
        <f t="shared" si="355"/>
        <v>HIGH</v>
      </c>
      <c r="K3833" t="s">
        <v>19</v>
      </c>
      <c r="L3833" t="s">
        <v>20</v>
      </c>
      <c r="M3833" s="13">
        <v>0.16789999999999999</v>
      </c>
      <c r="N3833" s="13">
        <v>16.79</v>
      </c>
      <c r="O3833">
        <v>785</v>
      </c>
      <c r="P3833">
        <v>789</v>
      </c>
      <c r="Q3833">
        <f t="shared" si="356"/>
        <v>787</v>
      </c>
      <c r="R3833" s="8" t="str">
        <f t="shared" si="357"/>
        <v>GOOD</v>
      </c>
      <c r="S3833">
        <f t="shared" si="354"/>
        <v>2</v>
      </c>
      <c r="T3833" s="8" t="str">
        <f t="shared" si="358"/>
        <v>MEDIUM</v>
      </c>
      <c r="U3833" s="8" t="str">
        <f t="shared" si="359"/>
        <v>Moderate DTI/Income/FICO</v>
      </c>
    </row>
    <row r="3834" spans="1:21" x14ac:dyDescent="0.3">
      <c r="A3834">
        <v>63396130</v>
      </c>
      <c r="B3834" s="6">
        <v>5000</v>
      </c>
      <c r="C3834" t="s">
        <v>26</v>
      </c>
      <c r="D3834" s="4">
        <v>0.1333</v>
      </c>
      <c r="E3834" t="s">
        <v>21</v>
      </c>
      <c r="F3834" t="s">
        <v>32</v>
      </c>
      <c r="G3834" t="s">
        <v>28</v>
      </c>
      <c r="H3834" t="s">
        <v>37</v>
      </c>
      <c r="I3834" s="6">
        <v>29000</v>
      </c>
      <c r="J3834" s="8" t="str">
        <f t="shared" si="355"/>
        <v>LOW</v>
      </c>
      <c r="K3834" t="s">
        <v>29</v>
      </c>
      <c r="L3834" t="s">
        <v>20</v>
      </c>
      <c r="M3834" s="13">
        <v>0.20699999999999999</v>
      </c>
      <c r="N3834" s="13">
        <v>20.7</v>
      </c>
      <c r="O3834">
        <v>665</v>
      </c>
      <c r="P3834">
        <v>669</v>
      </c>
      <c r="Q3834">
        <f t="shared" si="356"/>
        <v>667</v>
      </c>
      <c r="R3834" s="8" t="str">
        <f t="shared" si="357"/>
        <v>FAIR</v>
      </c>
      <c r="S3834">
        <f t="shared" si="354"/>
        <v>1</v>
      </c>
      <c r="T3834" s="8" t="str">
        <f t="shared" si="358"/>
        <v>HIGH</v>
      </c>
      <c r="U3834" s="8" t="str">
        <f t="shared" si="359"/>
        <v>High DTI / Low Income / Low FICO</v>
      </c>
    </row>
    <row r="3835" spans="1:21" x14ac:dyDescent="0.3">
      <c r="A3835">
        <v>63889994</v>
      </c>
      <c r="B3835" s="6">
        <v>10275</v>
      </c>
      <c r="C3835" t="s">
        <v>26</v>
      </c>
      <c r="D3835" s="4">
        <v>0.16550000000000001</v>
      </c>
      <c r="E3835" t="s">
        <v>15</v>
      </c>
      <c r="F3835" t="s">
        <v>16</v>
      </c>
      <c r="G3835" t="s">
        <v>33</v>
      </c>
      <c r="H3835" t="s">
        <v>37</v>
      </c>
      <c r="I3835" s="6">
        <v>60000</v>
      </c>
      <c r="J3835" s="8" t="str">
        <f t="shared" si="355"/>
        <v>MEDIUM</v>
      </c>
      <c r="K3835" t="s">
        <v>29</v>
      </c>
      <c r="L3835" t="s">
        <v>20</v>
      </c>
      <c r="M3835" s="13">
        <v>0.24100000000000002</v>
      </c>
      <c r="N3835" s="13">
        <v>24.1</v>
      </c>
      <c r="O3835">
        <v>685</v>
      </c>
      <c r="P3835">
        <v>689</v>
      </c>
      <c r="Q3835">
        <f t="shared" si="356"/>
        <v>687</v>
      </c>
      <c r="R3835" s="8" t="str">
        <f t="shared" si="357"/>
        <v>FAIR</v>
      </c>
      <c r="S3835">
        <f t="shared" si="354"/>
        <v>1</v>
      </c>
      <c r="T3835" s="8" t="str">
        <f t="shared" si="358"/>
        <v>HIGH</v>
      </c>
      <c r="U3835" s="8" t="str">
        <f t="shared" si="359"/>
        <v>High DTI / Low Income / Low FICO</v>
      </c>
    </row>
    <row r="3836" spans="1:21" x14ac:dyDescent="0.3">
      <c r="A3836">
        <v>66026033</v>
      </c>
      <c r="B3836" s="6">
        <v>8000</v>
      </c>
      <c r="C3836" t="s">
        <v>26</v>
      </c>
      <c r="D3836" s="4">
        <v>0.18489999999999998</v>
      </c>
      <c r="E3836" t="s">
        <v>43</v>
      </c>
      <c r="F3836" t="s">
        <v>70</v>
      </c>
      <c r="H3836" t="s">
        <v>37</v>
      </c>
      <c r="I3836" s="6">
        <v>30000</v>
      </c>
      <c r="J3836" s="8" t="str">
        <f t="shared" si="355"/>
        <v>LOW</v>
      </c>
      <c r="K3836" t="s">
        <v>19</v>
      </c>
      <c r="L3836" t="s">
        <v>20</v>
      </c>
      <c r="M3836" s="13">
        <v>0.34090000000000004</v>
      </c>
      <c r="N3836" s="13">
        <v>34.090000000000003</v>
      </c>
      <c r="O3836">
        <v>670</v>
      </c>
      <c r="P3836">
        <v>674</v>
      </c>
      <c r="Q3836">
        <f t="shared" si="356"/>
        <v>672</v>
      </c>
      <c r="R3836" s="8" t="str">
        <f t="shared" si="357"/>
        <v>FAIR</v>
      </c>
      <c r="S3836">
        <f t="shared" si="354"/>
        <v>1</v>
      </c>
      <c r="T3836" s="8" t="str">
        <f t="shared" si="358"/>
        <v>HIGH</v>
      </c>
      <c r="U3836" s="8" t="str">
        <f t="shared" si="359"/>
        <v>High DTI / Low Income / Low FICO</v>
      </c>
    </row>
    <row r="3837" spans="1:21" x14ac:dyDescent="0.3">
      <c r="A3837">
        <v>63987228</v>
      </c>
      <c r="B3837" s="6">
        <v>15000</v>
      </c>
      <c r="C3837" t="s">
        <v>26</v>
      </c>
      <c r="D3837" s="4">
        <v>8.1799999999999998E-2</v>
      </c>
      <c r="E3837" t="s">
        <v>34</v>
      </c>
      <c r="F3837" t="s">
        <v>35</v>
      </c>
      <c r="G3837" t="s">
        <v>23</v>
      </c>
      <c r="H3837" t="s">
        <v>24</v>
      </c>
      <c r="I3837" s="6">
        <v>180000</v>
      </c>
      <c r="J3837" s="8" t="str">
        <f t="shared" si="355"/>
        <v>HIGH</v>
      </c>
      <c r="K3837" t="s">
        <v>29</v>
      </c>
      <c r="L3837" t="s">
        <v>25</v>
      </c>
      <c r="M3837" s="13">
        <v>4.8600000000000004E-2</v>
      </c>
      <c r="N3837" s="13">
        <v>4.8600000000000003</v>
      </c>
      <c r="O3837">
        <v>675</v>
      </c>
      <c r="P3837">
        <v>679</v>
      </c>
      <c r="Q3837">
        <f t="shared" si="356"/>
        <v>677</v>
      </c>
      <c r="R3837" s="8" t="str">
        <f t="shared" si="357"/>
        <v>FAIR</v>
      </c>
      <c r="S3837">
        <f t="shared" si="354"/>
        <v>2</v>
      </c>
      <c r="T3837" s="8" t="str">
        <f t="shared" si="358"/>
        <v>MEDIUM</v>
      </c>
      <c r="U3837" s="8" t="str">
        <f t="shared" si="359"/>
        <v>Moderate DTI/Income/FICO</v>
      </c>
    </row>
    <row r="3838" spans="1:21" x14ac:dyDescent="0.3">
      <c r="A3838">
        <v>63590287</v>
      </c>
      <c r="B3838" s="6">
        <v>12000</v>
      </c>
      <c r="C3838" t="s">
        <v>26</v>
      </c>
      <c r="D3838" s="4">
        <v>0.12050000000000001</v>
      </c>
      <c r="E3838" t="s">
        <v>21</v>
      </c>
      <c r="F3838" t="s">
        <v>40</v>
      </c>
      <c r="G3838" t="s">
        <v>60</v>
      </c>
      <c r="H3838" t="s">
        <v>37</v>
      </c>
      <c r="I3838" s="6">
        <v>60000</v>
      </c>
      <c r="J3838" s="8" t="str">
        <f t="shared" si="355"/>
        <v>MEDIUM</v>
      </c>
      <c r="K3838" t="s">
        <v>48</v>
      </c>
      <c r="L3838" t="s">
        <v>20</v>
      </c>
      <c r="M3838" s="13">
        <v>0.1226</v>
      </c>
      <c r="N3838" s="13">
        <v>12.26</v>
      </c>
      <c r="O3838">
        <v>670</v>
      </c>
      <c r="P3838">
        <v>674</v>
      </c>
      <c r="Q3838">
        <f t="shared" si="356"/>
        <v>672</v>
      </c>
      <c r="R3838" s="8" t="str">
        <f t="shared" si="357"/>
        <v>FAIR</v>
      </c>
      <c r="S3838">
        <f t="shared" si="354"/>
        <v>2</v>
      </c>
      <c r="T3838" s="8" t="str">
        <f t="shared" si="358"/>
        <v>MEDIUM</v>
      </c>
      <c r="U3838" s="8" t="str">
        <f t="shared" si="359"/>
        <v>Moderate DTI/Income/FICO</v>
      </c>
    </row>
    <row r="3839" spans="1:21" x14ac:dyDescent="0.3">
      <c r="A3839">
        <v>67315491</v>
      </c>
      <c r="B3839" s="6">
        <v>29600</v>
      </c>
      <c r="C3839" t="s">
        <v>14</v>
      </c>
      <c r="D3839" s="4">
        <v>7.8899999999999998E-2</v>
      </c>
      <c r="E3839" t="s">
        <v>45</v>
      </c>
      <c r="F3839" t="s">
        <v>64</v>
      </c>
      <c r="G3839" t="s">
        <v>50</v>
      </c>
      <c r="H3839" t="s">
        <v>24</v>
      </c>
      <c r="I3839" s="6">
        <v>86250</v>
      </c>
      <c r="J3839" s="8" t="str">
        <f t="shared" si="355"/>
        <v>HIGH</v>
      </c>
      <c r="K3839" t="s">
        <v>29</v>
      </c>
      <c r="L3839" t="s">
        <v>25</v>
      </c>
      <c r="M3839" s="13">
        <v>0.17379999999999998</v>
      </c>
      <c r="N3839" s="13">
        <v>17.38</v>
      </c>
      <c r="O3839">
        <v>720</v>
      </c>
      <c r="P3839">
        <v>724</v>
      </c>
      <c r="Q3839">
        <f t="shared" si="356"/>
        <v>722</v>
      </c>
      <c r="R3839" s="8" t="str">
        <f t="shared" si="357"/>
        <v>GOOD</v>
      </c>
      <c r="S3839">
        <f t="shared" si="354"/>
        <v>2</v>
      </c>
      <c r="T3839" s="8" t="str">
        <f t="shared" si="358"/>
        <v>MEDIUM</v>
      </c>
      <c r="U3839" s="8" t="str">
        <f t="shared" si="359"/>
        <v>Moderate DTI/Income/FICO</v>
      </c>
    </row>
    <row r="3840" spans="1:21" x14ac:dyDescent="0.3">
      <c r="A3840">
        <v>65757397</v>
      </c>
      <c r="B3840" s="6">
        <v>28000</v>
      </c>
      <c r="C3840" t="s">
        <v>26</v>
      </c>
      <c r="D3840" s="4">
        <v>0.13669999999999999</v>
      </c>
      <c r="E3840" t="s">
        <v>21</v>
      </c>
      <c r="F3840" t="s">
        <v>30</v>
      </c>
      <c r="G3840" t="s">
        <v>23</v>
      </c>
      <c r="H3840" t="s">
        <v>24</v>
      </c>
      <c r="I3840" s="6">
        <v>102500</v>
      </c>
      <c r="J3840" s="8" t="str">
        <f t="shared" si="355"/>
        <v>HIGH</v>
      </c>
      <c r="K3840" t="s">
        <v>29</v>
      </c>
      <c r="L3840" t="s">
        <v>20</v>
      </c>
      <c r="M3840" s="13">
        <v>0.26319999999999999</v>
      </c>
      <c r="N3840" s="13">
        <v>26.32</v>
      </c>
      <c r="O3840">
        <v>705</v>
      </c>
      <c r="P3840">
        <v>709</v>
      </c>
      <c r="Q3840">
        <f t="shared" si="356"/>
        <v>707</v>
      </c>
      <c r="R3840" s="8" t="str">
        <f t="shared" si="357"/>
        <v>GOOD</v>
      </c>
      <c r="S3840">
        <f t="shared" si="354"/>
        <v>1</v>
      </c>
      <c r="T3840" s="8" t="str">
        <f t="shared" si="358"/>
        <v>HIGH</v>
      </c>
      <c r="U3840" s="8" t="str">
        <f t="shared" si="359"/>
        <v>High DTI / Low Income / Low FICO</v>
      </c>
    </row>
    <row r="3841" spans="1:21" x14ac:dyDescent="0.3">
      <c r="A3841">
        <v>65685543</v>
      </c>
      <c r="B3841" s="6">
        <v>28000</v>
      </c>
      <c r="C3841" t="s">
        <v>14</v>
      </c>
      <c r="D3841" s="4">
        <v>9.1700000000000004E-2</v>
      </c>
      <c r="E3841" t="s">
        <v>34</v>
      </c>
      <c r="F3841" t="s">
        <v>68</v>
      </c>
      <c r="G3841" t="s">
        <v>69</v>
      </c>
      <c r="H3841" t="s">
        <v>37</v>
      </c>
      <c r="I3841" s="6">
        <v>141250</v>
      </c>
      <c r="J3841" s="8" t="str">
        <f t="shared" si="355"/>
        <v>HIGH</v>
      </c>
      <c r="K3841" t="s">
        <v>29</v>
      </c>
      <c r="L3841" t="s">
        <v>20</v>
      </c>
      <c r="M3841" s="13">
        <v>5.9000000000000004E-2</v>
      </c>
      <c r="N3841" s="13">
        <v>5.9</v>
      </c>
      <c r="O3841">
        <v>715</v>
      </c>
      <c r="P3841">
        <v>719</v>
      </c>
      <c r="Q3841">
        <f t="shared" si="356"/>
        <v>717</v>
      </c>
      <c r="R3841" s="8" t="str">
        <f t="shared" si="357"/>
        <v>GOOD</v>
      </c>
      <c r="S3841">
        <f t="shared" si="354"/>
        <v>3</v>
      </c>
      <c r="T3841" s="8" t="str">
        <f t="shared" si="358"/>
        <v>LOW</v>
      </c>
      <c r="U3841" s="8" t="str">
        <f t="shared" si="359"/>
        <v>Strong Profile</v>
      </c>
    </row>
    <row r="3842" spans="1:21" x14ac:dyDescent="0.3">
      <c r="A3842">
        <v>61341798</v>
      </c>
      <c r="B3842" s="6">
        <v>15000</v>
      </c>
      <c r="C3842" t="s">
        <v>14</v>
      </c>
      <c r="D3842" s="4">
        <v>0.1229</v>
      </c>
      <c r="E3842" t="s">
        <v>21</v>
      </c>
      <c r="F3842" t="s">
        <v>40</v>
      </c>
      <c r="G3842" t="s">
        <v>72</v>
      </c>
      <c r="H3842" t="s">
        <v>37</v>
      </c>
      <c r="I3842" s="6">
        <v>60000</v>
      </c>
      <c r="J3842" s="8" t="str">
        <f t="shared" si="355"/>
        <v>MEDIUM</v>
      </c>
      <c r="K3842" t="s">
        <v>19</v>
      </c>
      <c r="L3842" t="s">
        <v>25</v>
      </c>
      <c r="M3842" s="13">
        <v>8.6800000000000002E-2</v>
      </c>
      <c r="N3842" s="13">
        <v>8.68</v>
      </c>
      <c r="O3842">
        <v>675</v>
      </c>
      <c r="P3842">
        <v>679</v>
      </c>
      <c r="Q3842">
        <f t="shared" si="356"/>
        <v>677</v>
      </c>
      <c r="R3842" s="8" t="str">
        <f t="shared" si="357"/>
        <v>FAIR</v>
      </c>
      <c r="S3842">
        <f t="shared" ref="S3842:S3905" si="360">IF(AND(M3842&lt;0.12, I3842&gt;60000, Q3842&gt;700), 3, IF(AND(M3842&lt;0.2, I3842&gt;40000, Q3842&gt;660), 2, 1))</f>
        <v>2</v>
      </c>
      <c r="T3842" s="8" t="str">
        <f t="shared" si="358"/>
        <v>MEDIUM</v>
      </c>
      <c r="U3842" s="8" t="str">
        <f t="shared" si="359"/>
        <v>Moderate DTI/Income/FICO</v>
      </c>
    </row>
    <row r="3843" spans="1:21" x14ac:dyDescent="0.3">
      <c r="A3843">
        <v>65696039</v>
      </c>
      <c r="B3843" s="6">
        <v>22000</v>
      </c>
      <c r="C3843" t="s">
        <v>26</v>
      </c>
      <c r="D3843" s="4">
        <v>5.3200000000000004E-2</v>
      </c>
      <c r="E3843" t="s">
        <v>45</v>
      </c>
      <c r="F3843" t="s">
        <v>57</v>
      </c>
      <c r="G3843" t="s">
        <v>36</v>
      </c>
      <c r="H3843" t="s">
        <v>18</v>
      </c>
      <c r="I3843" s="6">
        <v>155000</v>
      </c>
      <c r="J3843" s="8" t="str">
        <f t="shared" ref="J3843:J3906" si="361">IF(I3843&gt;60000,"HIGH",IF(I3843&gt;40000,"MEDIUM","LOW"))</f>
        <v>HIGH</v>
      </c>
      <c r="K3843" t="s">
        <v>29</v>
      </c>
      <c r="L3843" t="s">
        <v>20</v>
      </c>
      <c r="M3843" s="13">
        <v>0.1231</v>
      </c>
      <c r="N3843" s="13">
        <v>12.31</v>
      </c>
      <c r="O3843">
        <v>780</v>
      </c>
      <c r="P3843">
        <v>784</v>
      </c>
      <c r="Q3843">
        <f t="shared" ref="Q3843:Q3906" si="362">AVERAGE(O3843,P3843)</f>
        <v>782</v>
      </c>
      <c r="R3843" s="8" t="str">
        <f t="shared" ref="R3843:R3906" si="363">IF(Q3843&gt;700,"GOOD",IF(Q3843&gt;660,"FAIR","POOR"))</f>
        <v>GOOD</v>
      </c>
      <c r="S3843">
        <f t="shared" si="360"/>
        <v>2</v>
      </c>
      <c r="T3843" s="8" t="str">
        <f t="shared" ref="T3843:T3906" si="364">IF(S3843=3, "LOW", IF(S3843=2, "MEDIUM", "HIGH"))</f>
        <v>MEDIUM</v>
      </c>
      <c r="U3843" s="8" t="str">
        <f t="shared" ref="U3843:U3906" si="365">IF(S3843=1, "High DTI / Low Income / Low FICO", IF(S3843=2, "Moderate DTI/Income/FICO", "Strong Profile"))</f>
        <v>Moderate DTI/Income/FICO</v>
      </c>
    </row>
    <row r="3844" spans="1:21" x14ac:dyDescent="0.3">
      <c r="A3844">
        <v>65432286</v>
      </c>
      <c r="B3844" s="6">
        <v>21600</v>
      </c>
      <c r="C3844" t="s">
        <v>14</v>
      </c>
      <c r="D3844" s="4">
        <v>0.17859999999999998</v>
      </c>
      <c r="E3844" t="s">
        <v>15</v>
      </c>
      <c r="F3844" t="s">
        <v>51</v>
      </c>
      <c r="G3844" t="s">
        <v>33</v>
      </c>
      <c r="H3844" t="s">
        <v>24</v>
      </c>
      <c r="I3844" s="6">
        <v>96600</v>
      </c>
      <c r="J3844" s="8" t="str">
        <f t="shared" si="361"/>
        <v>HIGH</v>
      </c>
      <c r="K3844" t="s">
        <v>48</v>
      </c>
      <c r="L3844" t="s">
        <v>20</v>
      </c>
      <c r="M3844" s="13">
        <v>0.2205</v>
      </c>
      <c r="N3844" s="13">
        <v>22.05</v>
      </c>
      <c r="O3844">
        <v>670</v>
      </c>
      <c r="P3844">
        <v>674</v>
      </c>
      <c r="Q3844">
        <f t="shared" si="362"/>
        <v>672</v>
      </c>
      <c r="R3844" s="8" t="str">
        <f t="shared" si="363"/>
        <v>FAIR</v>
      </c>
      <c r="S3844">
        <f t="shared" si="360"/>
        <v>1</v>
      </c>
      <c r="T3844" s="8" t="str">
        <f t="shared" si="364"/>
        <v>HIGH</v>
      </c>
      <c r="U3844" s="8" t="str">
        <f t="shared" si="365"/>
        <v>High DTI / Low Income / Low FICO</v>
      </c>
    </row>
    <row r="3845" spans="1:21" x14ac:dyDescent="0.3">
      <c r="A3845">
        <v>63494938</v>
      </c>
      <c r="B3845" s="6">
        <v>6000</v>
      </c>
      <c r="C3845" t="s">
        <v>26</v>
      </c>
      <c r="D3845" s="4">
        <v>6.8900000000000003E-2</v>
      </c>
      <c r="E3845" t="s">
        <v>45</v>
      </c>
      <c r="F3845" t="s">
        <v>46</v>
      </c>
      <c r="G3845" t="s">
        <v>36</v>
      </c>
      <c r="H3845" t="s">
        <v>24</v>
      </c>
      <c r="I3845" s="6">
        <v>100000</v>
      </c>
      <c r="J3845" s="8" t="str">
        <f t="shared" si="361"/>
        <v>HIGH</v>
      </c>
      <c r="K3845" t="s">
        <v>29</v>
      </c>
      <c r="L3845" t="s">
        <v>20</v>
      </c>
      <c r="M3845" s="13">
        <v>0.1462</v>
      </c>
      <c r="N3845" s="13">
        <v>14.62</v>
      </c>
      <c r="O3845">
        <v>710</v>
      </c>
      <c r="P3845">
        <v>714</v>
      </c>
      <c r="Q3845">
        <f t="shared" si="362"/>
        <v>712</v>
      </c>
      <c r="R3845" s="8" t="str">
        <f t="shared" si="363"/>
        <v>GOOD</v>
      </c>
      <c r="S3845">
        <f t="shared" si="360"/>
        <v>2</v>
      </c>
      <c r="T3845" s="8" t="str">
        <f t="shared" si="364"/>
        <v>MEDIUM</v>
      </c>
      <c r="U3845" s="8" t="str">
        <f t="shared" si="365"/>
        <v>Moderate DTI/Income/FICO</v>
      </c>
    </row>
    <row r="3846" spans="1:21" x14ac:dyDescent="0.3">
      <c r="A3846">
        <v>66500762</v>
      </c>
      <c r="B3846" s="6">
        <v>18475</v>
      </c>
      <c r="C3846" t="s">
        <v>14</v>
      </c>
      <c r="D3846" s="4">
        <v>0.18989999999999999</v>
      </c>
      <c r="E3846" t="s">
        <v>43</v>
      </c>
      <c r="F3846" t="s">
        <v>76</v>
      </c>
      <c r="G3846" t="s">
        <v>69</v>
      </c>
      <c r="H3846" t="s">
        <v>37</v>
      </c>
      <c r="I3846" s="6">
        <v>42000</v>
      </c>
      <c r="J3846" s="8" t="str">
        <f t="shared" si="361"/>
        <v>MEDIUM</v>
      </c>
      <c r="K3846" t="s">
        <v>29</v>
      </c>
      <c r="L3846" t="s">
        <v>25</v>
      </c>
      <c r="M3846" s="13">
        <v>0.27889999999999998</v>
      </c>
      <c r="N3846" s="13">
        <v>27.889999999999997</v>
      </c>
      <c r="O3846">
        <v>685</v>
      </c>
      <c r="P3846">
        <v>689</v>
      </c>
      <c r="Q3846">
        <f t="shared" si="362"/>
        <v>687</v>
      </c>
      <c r="R3846" s="8" t="str">
        <f t="shared" si="363"/>
        <v>FAIR</v>
      </c>
      <c r="S3846">
        <f t="shared" si="360"/>
        <v>1</v>
      </c>
      <c r="T3846" s="8" t="str">
        <f t="shared" si="364"/>
        <v>HIGH</v>
      </c>
      <c r="U3846" s="8" t="str">
        <f t="shared" si="365"/>
        <v>High DTI / Low Income / Low FICO</v>
      </c>
    </row>
    <row r="3847" spans="1:21" x14ac:dyDescent="0.3">
      <c r="A3847">
        <v>67397520</v>
      </c>
      <c r="B3847" s="6">
        <v>11900</v>
      </c>
      <c r="C3847" t="s">
        <v>26</v>
      </c>
      <c r="D3847" s="4">
        <v>0.15410000000000001</v>
      </c>
      <c r="E3847" t="s">
        <v>15</v>
      </c>
      <c r="F3847" t="s">
        <v>27</v>
      </c>
      <c r="G3847" t="s">
        <v>17</v>
      </c>
      <c r="H3847" t="s">
        <v>37</v>
      </c>
      <c r="I3847" s="6">
        <v>62000</v>
      </c>
      <c r="J3847" s="8" t="str">
        <f t="shared" si="361"/>
        <v>HIGH</v>
      </c>
      <c r="K3847" t="s">
        <v>48</v>
      </c>
      <c r="L3847" t="s">
        <v>20</v>
      </c>
      <c r="M3847" s="13">
        <v>0.29399999999999998</v>
      </c>
      <c r="N3847" s="13">
        <v>29.4</v>
      </c>
      <c r="O3847">
        <v>675</v>
      </c>
      <c r="P3847">
        <v>679</v>
      </c>
      <c r="Q3847">
        <f t="shared" si="362"/>
        <v>677</v>
      </c>
      <c r="R3847" s="8" t="str">
        <f t="shared" si="363"/>
        <v>FAIR</v>
      </c>
      <c r="S3847">
        <f t="shared" si="360"/>
        <v>1</v>
      </c>
      <c r="T3847" s="8" t="str">
        <f t="shared" si="364"/>
        <v>HIGH</v>
      </c>
      <c r="U3847" s="8" t="str">
        <f t="shared" si="365"/>
        <v>High DTI / Low Income / Low FICO</v>
      </c>
    </row>
    <row r="3848" spans="1:21" x14ac:dyDescent="0.3">
      <c r="A3848">
        <v>67247685</v>
      </c>
      <c r="B3848" s="6">
        <v>8000</v>
      </c>
      <c r="C3848" t="s">
        <v>26</v>
      </c>
      <c r="D3848" s="4">
        <v>0.11220000000000001</v>
      </c>
      <c r="E3848" t="s">
        <v>34</v>
      </c>
      <c r="F3848" t="s">
        <v>54</v>
      </c>
      <c r="G3848" t="s">
        <v>50</v>
      </c>
      <c r="H3848" t="s">
        <v>37</v>
      </c>
      <c r="I3848" s="6">
        <v>32000</v>
      </c>
      <c r="J3848" s="8" t="str">
        <f t="shared" si="361"/>
        <v>LOW</v>
      </c>
      <c r="K3848" t="s">
        <v>48</v>
      </c>
      <c r="L3848" t="s">
        <v>25</v>
      </c>
      <c r="M3848" s="13">
        <v>0.23780000000000001</v>
      </c>
      <c r="N3848" s="13">
        <v>23.78</v>
      </c>
      <c r="O3848">
        <v>670</v>
      </c>
      <c r="P3848">
        <v>674</v>
      </c>
      <c r="Q3848">
        <f t="shared" si="362"/>
        <v>672</v>
      </c>
      <c r="R3848" s="8" t="str">
        <f t="shared" si="363"/>
        <v>FAIR</v>
      </c>
      <c r="S3848">
        <f t="shared" si="360"/>
        <v>1</v>
      </c>
      <c r="T3848" s="8" t="str">
        <f t="shared" si="364"/>
        <v>HIGH</v>
      </c>
      <c r="U3848" s="8" t="str">
        <f t="shared" si="365"/>
        <v>High DTI / Low Income / Low FICO</v>
      </c>
    </row>
    <row r="3849" spans="1:21" x14ac:dyDescent="0.3">
      <c r="A3849">
        <v>64832360</v>
      </c>
      <c r="B3849" s="6">
        <v>24000</v>
      </c>
      <c r="C3849" t="s">
        <v>26</v>
      </c>
      <c r="D3849" s="4">
        <v>9.1700000000000004E-2</v>
      </c>
      <c r="E3849" t="s">
        <v>34</v>
      </c>
      <c r="F3849" t="s">
        <v>68</v>
      </c>
      <c r="H3849" t="s">
        <v>24</v>
      </c>
      <c r="I3849" s="6">
        <v>92000</v>
      </c>
      <c r="J3849" s="8" t="str">
        <f t="shared" si="361"/>
        <v>HIGH</v>
      </c>
      <c r="K3849" t="s">
        <v>29</v>
      </c>
      <c r="L3849" t="s">
        <v>20</v>
      </c>
      <c r="M3849" s="13">
        <v>0.19500000000000001</v>
      </c>
      <c r="N3849" s="13">
        <v>19.5</v>
      </c>
      <c r="O3849">
        <v>685</v>
      </c>
      <c r="P3849">
        <v>689</v>
      </c>
      <c r="Q3849">
        <f t="shared" si="362"/>
        <v>687</v>
      </c>
      <c r="R3849" s="8" t="str">
        <f t="shared" si="363"/>
        <v>FAIR</v>
      </c>
      <c r="S3849">
        <f t="shared" si="360"/>
        <v>2</v>
      </c>
      <c r="T3849" s="8" t="str">
        <f t="shared" si="364"/>
        <v>MEDIUM</v>
      </c>
      <c r="U3849" s="8" t="str">
        <f t="shared" si="365"/>
        <v>Moderate DTI/Income/FICO</v>
      </c>
    </row>
    <row r="3850" spans="1:21" x14ac:dyDescent="0.3">
      <c r="A3850">
        <v>66595687</v>
      </c>
      <c r="B3850" s="6">
        <v>19200</v>
      </c>
      <c r="C3850" t="s">
        <v>14</v>
      </c>
      <c r="D3850" s="4">
        <v>7.8899999999999998E-2</v>
      </c>
      <c r="E3850" t="s">
        <v>45</v>
      </c>
      <c r="F3850" t="s">
        <v>64</v>
      </c>
      <c r="G3850" t="s">
        <v>33</v>
      </c>
      <c r="H3850" t="s">
        <v>24</v>
      </c>
      <c r="I3850" s="6">
        <v>88400</v>
      </c>
      <c r="J3850" s="8" t="str">
        <f t="shared" si="361"/>
        <v>HIGH</v>
      </c>
      <c r="K3850" t="s">
        <v>29</v>
      </c>
      <c r="L3850" t="s">
        <v>20</v>
      </c>
      <c r="M3850" s="13">
        <v>7.0999999999999995E-3</v>
      </c>
      <c r="N3850" s="13">
        <v>0.71</v>
      </c>
      <c r="O3850">
        <v>795</v>
      </c>
      <c r="P3850">
        <v>799</v>
      </c>
      <c r="Q3850">
        <f t="shared" si="362"/>
        <v>797</v>
      </c>
      <c r="R3850" s="8" t="str">
        <f t="shared" si="363"/>
        <v>GOOD</v>
      </c>
      <c r="S3850">
        <f t="shared" si="360"/>
        <v>3</v>
      </c>
      <c r="T3850" s="8" t="str">
        <f t="shared" si="364"/>
        <v>LOW</v>
      </c>
      <c r="U3850" s="8" t="str">
        <f t="shared" si="365"/>
        <v>Strong Profile</v>
      </c>
    </row>
    <row r="3851" spans="1:21" x14ac:dyDescent="0.3">
      <c r="A3851">
        <v>63249080</v>
      </c>
      <c r="B3851" s="6">
        <v>5000</v>
      </c>
      <c r="C3851" t="s">
        <v>26</v>
      </c>
      <c r="D3851" s="4">
        <v>0.1153</v>
      </c>
      <c r="E3851" t="s">
        <v>34</v>
      </c>
      <c r="F3851" t="s">
        <v>54</v>
      </c>
      <c r="G3851" t="s">
        <v>28</v>
      </c>
      <c r="H3851" t="s">
        <v>37</v>
      </c>
      <c r="I3851" s="6">
        <v>30000</v>
      </c>
      <c r="J3851" s="8" t="str">
        <f t="shared" si="361"/>
        <v>LOW</v>
      </c>
      <c r="K3851" t="s">
        <v>48</v>
      </c>
      <c r="L3851" t="s">
        <v>20</v>
      </c>
      <c r="M3851" s="13">
        <v>0.34639999999999999</v>
      </c>
      <c r="N3851" s="13">
        <v>34.64</v>
      </c>
      <c r="O3851">
        <v>700</v>
      </c>
      <c r="P3851">
        <v>704</v>
      </c>
      <c r="Q3851">
        <f t="shared" si="362"/>
        <v>702</v>
      </c>
      <c r="R3851" s="8" t="str">
        <f t="shared" si="363"/>
        <v>GOOD</v>
      </c>
      <c r="S3851">
        <f t="shared" si="360"/>
        <v>1</v>
      </c>
      <c r="T3851" s="8" t="str">
        <f t="shared" si="364"/>
        <v>HIGH</v>
      </c>
      <c r="U3851" s="8" t="str">
        <f t="shared" si="365"/>
        <v>High DTI / Low Income / Low FICO</v>
      </c>
    </row>
    <row r="3852" spans="1:21" x14ac:dyDescent="0.3">
      <c r="A3852">
        <v>65402875</v>
      </c>
      <c r="B3852" s="6">
        <v>8000</v>
      </c>
      <c r="C3852" t="s">
        <v>26</v>
      </c>
      <c r="D3852" s="4">
        <v>0.12590000000000001</v>
      </c>
      <c r="E3852" t="s">
        <v>21</v>
      </c>
      <c r="F3852" t="s">
        <v>22</v>
      </c>
      <c r="G3852" t="s">
        <v>28</v>
      </c>
      <c r="H3852" t="s">
        <v>37</v>
      </c>
      <c r="I3852" s="6">
        <v>30000</v>
      </c>
      <c r="J3852" s="8" t="str">
        <f t="shared" si="361"/>
        <v>LOW</v>
      </c>
      <c r="K3852" t="s">
        <v>48</v>
      </c>
      <c r="L3852" t="s">
        <v>20</v>
      </c>
      <c r="M3852" s="13">
        <v>0.1946</v>
      </c>
      <c r="N3852" s="13">
        <v>19.46</v>
      </c>
      <c r="O3852">
        <v>660</v>
      </c>
      <c r="P3852">
        <v>664</v>
      </c>
      <c r="Q3852">
        <f t="shared" si="362"/>
        <v>662</v>
      </c>
      <c r="R3852" s="8" t="str">
        <f t="shared" si="363"/>
        <v>FAIR</v>
      </c>
      <c r="S3852">
        <f t="shared" si="360"/>
        <v>1</v>
      </c>
      <c r="T3852" s="8" t="str">
        <f t="shared" si="364"/>
        <v>HIGH</v>
      </c>
      <c r="U3852" s="8" t="str">
        <f t="shared" si="365"/>
        <v>High DTI / Low Income / Low FICO</v>
      </c>
    </row>
    <row r="3853" spans="1:21" x14ac:dyDescent="0.3">
      <c r="A3853">
        <v>64260951</v>
      </c>
      <c r="B3853" s="6">
        <v>13000</v>
      </c>
      <c r="C3853" t="s">
        <v>26</v>
      </c>
      <c r="D3853" s="4">
        <v>6.2400000000000004E-2</v>
      </c>
      <c r="E3853" t="s">
        <v>45</v>
      </c>
      <c r="F3853" t="s">
        <v>62</v>
      </c>
      <c r="G3853" t="s">
        <v>69</v>
      </c>
      <c r="H3853" t="s">
        <v>24</v>
      </c>
      <c r="I3853" s="6">
        <v>98000</v>
      </c>
      <c r="J3853" s="8" t="str">
        <f t="shared" si="361"/>
        <v>HIGH</v>
      </c>
      <c r="K3853" t="s">
        <v>29</v>
      </c>
      <c r="L3853" t="s">
        <v>59</v>
      </c>
      <c r="M3853" s="13">
        <v>0.153</v>
      </c>
      <c r="N3853" s="13">
        <v>15.299999999999999</v>
      </c>
      <c r="O3853">
        <v>730</v>
      </c>
      <c r="P3853">
        <v>734</v>
      </c>
      <c r="Q3853">
        <f t="shared" si="362"/>
        <v>732</v>
      </c>
      <c r="R3853" s="8" t="str">
        <f t="shared" si="363"/>
        <v>GOOD</v>
      </c>
      <c r="S3853">
        <f t="shared" si="360"/>
        <v>2</v>
      </c>
      <c r="T3853" s="8" t="str">
        <f t="shared" si="364"/>
        <v>MEDIUM</v>
      </c>
      <c r="U3853" s="8" t="str">
        <f t="shared" si="365"/>
        <v>Moderate DTI/Income/FICO</v>
      </c>
    </row>
    <row r="3854" spans="1:21" x14ac:dyDescent="0.3">
      <c r="A3854">
        <v>65028565</v>
      </c>
      <c r="B3854" s="6">
        <v>5000</v>
      </c>
      <c r="C3854" t="s">
        <v>26</v>
      </c>
      <c r="D3854" s="4">
        <v>9.1700000000000004E-2</v>
      </c>
      <c r="E3854" t="s">
        <v>34</v>
      </c>
      <c r="F3854" t="s">
        <v>68</v>
      </c>
      <c r="G3854" t="s">
        <v>23</v>
      </c>
      <c r="H3854" t="s">
        <v>37</v>
      </c>
      <c r="I3854" s="6">
        <v>32000</v>
      </c>
      <c r="J3854" s="8" t="str">
        <f t="shared" si="361"/>
        <v>LOW</v>
      </c>
      <c r="K3854" t="s">
        <v>29</v>
      </c>
      <c r="L3854" t="s">
        <v>20</v>
      </c>
      <c r="M3854" s="13">
        <v>0.1542</v>
      </c>
      <c r="N3854" s="13">
        <v>15.42</v>
      </c>
      <c r="O3854">
        <v>660</v>
      </c>
      <c r="P3854">
        <v>664</v>
      </c>
      <c r="Q3854">
        <f t="shared" si="362"/>
        <v>662</v>
      </c>
      <c r="R3854" s="8" t="str">
        <f t="shared" si="363"/>
        <v>FAIR</v>
      </c>
      <c r="S3854">
        <f t="shared" si="360"/>
        <v>1</v>
      </c>
      <c r="T3854" s="8" t="str">
        <f t="shared" si="364"/>
        <v>HIGH</v>
      </c>
      <c r="U3854" s="8" t="str">
        <f t="shared" si="365"/>
        <v>High DTI / Low Income / Low FICO</v>
      </c>
    </row>
    <row r="3855" spans="1:21" x14ac:dyDescent="0.3">
      <c r="A3855">
        <v>62196642</v>
      </c>
      <c r="B3855" s="6">
        <v>4800</v>
      </c>
      <c r="C3855" t="s">
        <v>26</v>
      </c>
      <c r="D3855" s="4">
        <v>7.8899999999999998E-2</v>
      </c>
      <c r="E3855" t="s">
        <v>45</v>
      </c>
      <c r="F3855" t="s">
        <v>64</v>
      </c>
      <c r="G3855" t="s">
        <v>33</v>
      </c>
      <c r="H3855" t="s">
        <v>24</v>
      </c>
      <c r="I3855" s="6">
        <v>78295</v>
      </c>
      <c r="J3855" s="8" t="str">
        <f t="shared" si="361"/>
        <v>HIGH</v>
      </c>
      <c r="K3855" t="s">
        <v>29</v>
      </c>
      <c r="L3855" t="s">
        <v>20</v>
      </c>
      <c r="M3855" s="13">
        <v>0.26329999999999998</v>
      </c>
      <c r="N3855" s="13">
        <v>26.33</v>
      </c>
      <c r="O3855">
        <v>680</v>
      </c>
      <c r="P3855">
        <v>684</v>
      </c>
      <c r="Q3855">
        <f t="shared" si="362"/>
        <v>682</v>
      </c>
      <c r="R3855" s="8" t="str">
        <f t="shared" si="363"/>
        <v>FAIR</v>
      </c>
      <c r="S3855">
        <f t="shared" si="360"/>
        <v>1</v>
      </c>
      <c r="T3855" s="8" t="str">
        <f t="shared" si="364"/>
        <v>HIGH</v>
      </c>
      <c r="U3855" s="8" t="str">
        <f t="shared" si="365"/>
        <v>High DTI / Low Income / Low FICO</v>
      </c>
    </row>
    <row r="3856" spans="1:21" x14ac:dyDescent="0.3">
      <c r="A3856">
        <v>65702293</v>
      </c>
      <c r="B3856" s="6">
        <v>3500</v>
      </c>
      <c r="C3856" t="s">
        <v>26</v>
      </c>
      <c r="D3856" s="4">
        <v>0.13669999999999999</v>
      </c>
      <c r="E3856" t="s">
        <v>21</v>
      </c>
      <c r="F3856" t="s">
        <v>30</v>
      </c>
      <c r="G3856" t="s">
        <v>33</v>
      </c>
      <c r="H3856" t="s">
        <v>24</v>
      </c>
      <c r="I3856" s="6">
        <v>70000</v>
      </c>
      <c r="J3856" s="8" t="str">
        <f t="shared" si="361"/>
        <v>HIGH</v>
      </c>
      <c r="K3856" t="s">
        <v>29</v>
      </c>
      <c r="L3856" t="s">
        <v>59</v>
      </c>
      <c r="M3856" s="13">
        <v>0.17850000000000002</v>
      </c>
      <c r="N3856" s="13">
        <v>17.850000000000001</v>
      </c>
      <c r="O3856">
        <v>675</v>
      </c>
      <c r="P3856">
        <v>679</v>
      </c>
      <c r="Q3856">
        <f t="shared" si="362"/>
        <v>677</v>
      </c>
      <c r="R3856" s="8" t="str">
        <f t="shared" si="363"/>
        <v>FAIR</v>
      </c>
      <c r="S3856">
        <f t="shared" si="360"/>
        <v>2</v>
      </c>
      <c r="T3856" s="8" t="str">
        <f t="shared" si="364"/>
        <v>MEDIUM</v>
      </c>
      <c r="U3856" s="8" t="str">
        <f t="shared" si="365"/>
        <v>Moderate DTI/Income/FICO</v>
      </c>
    </row>
    <row r="3857" spans="1:21" x14ac:dyDescent="0.3">
      <c r="A3857">
        <v>63387778</v>
      </c>
      <c r="B3857" s="6">
        <v>15000</v>
      </c>
      <c r="C3857" t="s">
        <v>26</v>
      </c>
      <c r="D3857" s="4">
        <v>0.15609999999999999</v>
      </c>
      <c r="E3857" t="s">
        <v>15</v>
      </c>
      <c r="F3857" t="s">
        <v>27</v>
      </c>
      <c r="G3857" t="s">
        <v>36</v>
      </c>
      <c r="H3857" t="s">
        <v>37</v>
      </c>
      <c r="I3857" s="6">
        <v>95000</v>
      </c>
      <c r="J3857" s="8" t="str">
        <f t="shared" si="361"/>
        <v>HIGH</v>
      </c>
      <c r="K3857" t="s">
        <v>29</v>
      </c>
      <c r="L3857" t="s">
        <v>20</v>
      </c>
      <c r="M3857" s="13">
        <v>0.27310000000000001</v>
      </c>
      <c r="N3857" s="13">
        <v>27.310000000000002</v>
      </c>
      <c r="O3857">
        <v>700</v>
      </c>
      <c r="P3857">
        <v>704</v>
      </c>
      <c r="Q3857">
        <f t="shared" si="362"/>
        <v>702</v>
      </c>
      <c r="R3857" s="8" t="str">
        <f t="shared" si="363"/>
        <v>GOOD</v>
      </c>
      <c r="S3857">
        <f t="shared" si="360"/>
        <v>1</v>
      </c>
      <c r="T3857" s="8" t="str">
        <f t="shared" si="364"/>
        <v>HIGH</v>
      </c>
      <c r="U3857" s="8" t="str">
        <f t="shared" si="365"/>
        <v>High DTI / Low Income / Low FICO</v>
      </c>
    </row>
    <row r="3858" spans="1:21" x14ac:dyDescent="0.3">
      <c r="A3858">
        <v>66562465</v>
      </c>
      <c r="B3858" s="6">
        <v>28000</v>
      </c>
      <c r="C3858" t="s">
        <v>26</v>
      </c>
      <c r="D3858" s="4">
        <v>5.3200000000000004E-2</v>
      </c>
      <c r="E3858" t="s">
        <v>45</v>
      </c>
      <c r="F3858" t="s">
        <v>57</v>
      </c>
      <c r="G3858" t="s">
        <v>33</v>
      </c>
      <c r="H3858" t="s">
        <v>24</v>
      </c>
      <c r="I3858" s="6">
        <v>80000</v>
      </c>
      <c r="J3858" s="8" t="str">
        <f t="shared" si="361"/>
        <v>HIGH</v>
      </c>
      <c r="K3858" t="s">
        <v>29</v>
      </c>
      <c r="L3858" t="s">
        <v>31</v>
      </c>
      <c r="M3858" s="13">
        <v>0.2394</v>
      </c>
      <c r="N3858" s="13">
        <v>23.94</v>
      </c>
      <c r="O3858">
        <v>735</v>
      </c>
      <c r="P3858">
        <v>739</v>
      </c>
      <c r="Q3858">
        <f t="shared" si="362"/>
        <v>737</v>
      </c>
      <c r="R3858" s="8" t="str">
        <f t="shared" si="363"/>
        <v>GOOD</v>
      </c>
      <c r="S3858">
        <f t="shared" si="360"/>
        <v>1</v>
      </c>
      <c r="T3858" s="8" t="str">
        <f t="shared" si="364"/>
        <v>HIGH</v>
      </c>
      <c r="U3858" s="8" t="str">
        <f t="shared" si="365"/>
        <v>High DTI / Low Income / Low FICO</v>
      </c>
    </row>
    <row r="3859" spans="1:21" x14ac:dyDescent="0.3">
      <c r="A3859">
        <v>67245893</v>
      </c>
      <c r="B3859" s="6">
        <v>16000</v>
      </c>
      <c r="C3859" t="s">
        <v>14</v>
      </c>
      <c r="D3859" s="4">
        <v>0.12590000000000001</v>
      </c>
      <c r="E3859" t="s">
        <v>21</v>
      </c>
      <c r="F3859" t="s">
        <v>22</v>
      </c>
      <c r="G3859" t="s">
        <v>33</v>
      </c>
      <c r="H3859" t="s">
        <v>24</v>
      </c>
      <c r="I3859" s="6">
        <v>49000</v>
      </c>
      <c r="J3859" s="8" t="str">
        <f t="shared" si="361"/>
        <v>MEDIUM</v>
      </c>
      <c r="K3859" t="s">
        <v>29</v>
      </c>
      <c r="L3859" t="s">
        <v>20</v>
      </c>
      <c r="M3859" s="13">
        <v>0.1109</v>
      </c>
      <c r="N3859" s="13">
        <v>11.09</v>
      </c>
      <c r="O3859">
        <v>660</v>
      </c>
      <c r="P3859">
        <v>664</v>
      </c>
      <c r="Q3859">
        <f t="shared" si="362"/>
        <v>662</v>
      </c>
      <c r="R3859" s="8" t="str">
        <f t="shared" si="363"/>
        <v>FAIR</v>
      </c>
      <c r="S3859">
        <f t="shared" si="360"/>
        <v>2</v>
      </c>
      <c r="T3859" s="8" t="str">
        <f t="shared" si="364"/>
        <v>MEDIUM</v>
      </c>
      <c r="U3859" s="8" t="str">
        <f t="shared" si="365"/>
        <v>Moderate DTI/Income/FICO</v>
      </c>
    </row>
    <row r="3860" spans="1:21" x14ac:dyDescent="0.3">
      <c r="A3860">
        <v>64997807</v>
      </c>
      <c r="B3860" s="6">
        <v>20000</v>
      </c>
      <c r="C3860" t="s">
        <v>26</v>
      </c>
      <c r="D3860" s="4">
        <v>0.1099</v>
      </c>
      <c r="E3860" t="s">
        <v>34</v>
      </c>
      <c r="F3860" t="s">
        <v>49</v>
      </c>
      <c r="H3860" t="s">
        <v>24</v>
      </c>
      <c r="I3860" s="6">
        <v>88000</v>
      </c>
      <c r="J3860" s="8" t="str">
        <f t="shared" si="361"/>
        <v>HIGH</v>
      </c>
      <c r="K3860" t="s">
        <v>29</v>
      </c>
      <c r="L3860" t="s">
        <v>20</v>
      </c>
      <c r="M3860" s="13">
        <v>0.1215</v>
      </c>
      <c r="N3860" s="13">
        <v>12.15</v>
      </c>
      <c r="O3860">
        <v>660</v>
      </c>
      <c r="P3860">
        <v>664</v>
      </c>
      <c r="Q3860">
        <f t="shared" si="362"/>
        <v>662</v>
      </c>
      <c r="R3860" s="8" t="str">
        <f t="shared" si="363"/>
        <v>FAIR</v>
      </c>
      <c r="S3860">
        <f t="shared" si="360"/>
        <v>2</v>
      </c>
      <c r="T3860" s="8" t="str">
        <f t="shared" si="364"/>
        <v>MEDIUM</v>
      </c>
      <c r="U3860" s="8" t="str">
        <f t="shared" si="365"/>
        <v>Moderate DTI/Income/FICO</v>
      </c>
    </row>
    <row r="3861" spans="1:21" x14ac:dyDescent="0.3">
      <c r="A3861">
        <v>68584838</v>
      </c>
      <c r="B3861" s="6">
        <v>24000</v>
      </c>
      <c r="C3861" t="s">
        <v>26</v>
      </c>
      <c r="D3861" s="4">
        <v>5.3200000000000004E-2</v>
      </c>
      <c r="E3861" t="s">
        <v>45</v>
      </c>
      <c r="F3861" t="s">
        <v>57</v>
      </c>
      <c r="H3861" t="s">
        <v>24</v>
      </c>
      <c r="I3861" s="6">
        <v>58872</v>
      </c>
      <c r="J3861" s="8" t="str">
        <f t="shared" si="361"/>
        <v>MEDIUM</v>
      </c>
      <c r="K3861" t="s">
        <v>29</v>
      </c>
      <c r="L3861" t="s">
        <v>25</v>
      </c>
      <c r="M3861" s="13">
        <v>0.12029999999999999</v>
      </c>
      <c r="N3861" s="13">
        <v>12.03</v>
      </c>
      <c r="O3861">
        <v>770</v>
      </c>
      <c r="P3861">
        <v>774</v>
      </c>
      <c r="Q3861">
        <f t="shared" si="362"/>
        <v>772</v>
      </c>
      <c r="R3861" s="8" t="str">
        <f t="shared" si="363"/>
        <v>GOOD</v>
      </c>
      <c r="S3861">
        <f t="shared" si="360"/>
        <v>2</v>
      </c>
      <c r="T3861" s="8" t="str">
        <f t="shared" si="364"/>
        <v>MEDIUM</v>
      </c>
      <c r="U3861" s="8" t="str">
        <f t="shared" si="365"/>
        <v>Moderate DTI/Income/FICO</v>
      </c>
    </row>
    <row r="3862" spans="1:21" x14ac:dyDescent="0.3">
      <c r="A3862">
        <v>67297913</v>
      </c>
      <c r="B3862" s="6">
        <v>16000</v>
      </c>
      <c r="C3862" t="s">
        <v>26</v>
      </c>
      <c r="D3862" s="4">
        <v>7.8899999999999998E-2</v>
      </c>
      <c r="E3862" t="s">
        <v>45</v>
      </c>
      <c r="F3862" t="s">
        <v>64</v>
      </c>
      <c r="G3862" t="s">
        <v>33</v>
      </c>
      <c r="H3862" t="s">
        <v>37</v>
      </c>
      <c r="I3862" s="6">
        <v>115000</v>
      </c>
      <c r="J3862" s="8" t="str">
        <f t="shared" si="361"/>
        <v>HIGH</v>
      </c>
      <c r="K3862" t="s">
        <v>29</v>
      </c>
      <c r="L3862" t="s">
        <v>20</v>
      </c>
      <c r="M3862" s="13">
        <v>0.11320000000000001</v>
      </c>
      <c r="N3862" s="13">
        <v>11.32</v>
      </c>
      <c r="O3862">
        <v>690</v>
      </c>
      <c r="P3862">
        <v>694</v>
      </c>
      <c r="Q3862">
        <f t="shared" si="362"/>
        <v>692</v>
      </c>
      <c r="R3862" s="8" t="str">
        <f t="shared" si="363"/>
        <v>FAIR</v>
      </c>
      <c r="S3862">
        <f t="shared" si="360"/>
        <v>2</v>
      </c>
      <c r="T3862" s="8" t="str">
        <f t="shared" si="364"/>
        <v>MEDIUM</v>
      </c>
      <c r="U3862" s="8" t="str">
        <f t="shared" si="365"/>
        <v>Moderate DTI/Income/FICO</v>
      </c>
    </row>
    <row r="3863" spans="1:21" x14ac:dyDescent="0.3">
      <c r="A3863">
        <v>63999542</v>
      </c>
      <c r="B3863" s="6">
        <v>27250</v>
      </c>
      <c r="C3863" t="s">
        <v>14</v>
      </c>
      <c r="D3863" s="4">
        <v>0.1099</v>
      </c>
      <c r="E3863" t="s">
        <v>34</v>
      </c>
      <c r="F3863" t="s">
        <v>49</v>
      </c>
      <c r="G3863" t="s">
        <v>17</v>
      </c>
      <c r="H3863" t="s">
        <v>24</v>
      </c>
      <c r="I3863" s="6">
        <v>80000</v>
      </c>
      <c r="J3863" s="8" t="str">
        <f t="shared" si="361"/>
        <v>HIGH</v>
      </c>
      <c r="K3863" t="s">
        <v>29</v>
      </c>
      <c r="L3863" t="s">
        <v>20</v>
      </c>
      <c r="M3863" s="13">
        <v>0.23100000000000001</v>
      </c>
      <c r="N3863" s="13">
        <v>23.1</v>
      </c>
      <c r="O3863">
        <v>730</v>
      </c>
      <c r="P3863">
        <v>734</v>
      </c>
      <c r="Q3863">
        <f t="shared" si="362"/>
        <v>732</v>
      </c>
      <c r="R3863" s="8" t="str">
        <f t="shared" si="363"/>
        <v>GOOD</v>
      </c>
      <c r="S3863">
        <f t="shared" si="360"/>
        <v>1</v>
      </c>
      <c r="T3863" s="8" t="str">
        <f t="shared" si="364"/>
        <v>HIGH</v>
      </c>
      <c r="U3863" s="8" t="str">
        <f t="shared" si="365"/>
        <v>High DTI / Low Income / Low FICO</v>
      </c>
    </row>
    <row r="3864" spans="1:21" x14ac:dyDescent="0.3">
      <c r="A3864">
        <v>63445838</v>
      </c>
      <c r="B3864" s="6">
        <v>30000</v>
      </c>
      <c r="C3864" t="s">
        <v>14</v>
      </c>
      <c r="D3864" s="4">
        <v>0.1399</v>
      </c>
      <c r="E3864" t="s">
        <v>21</v>
      </c>
      <c r="F3864" t="s">
        <v>30</v>
      </c>
      <c r="G3864" t="s">
        <v>33</v>
      </c>
      <c r="H3864" t="s">
        <v>37</v>
      </c>
      <c r="I3864" s="6">
        <v>115000</v>
      </c>
      <c r="J3864" s="8" t="str">
        <f t="shared" si="361"/>
        <v>HIGH</v>
      </c>
      <c r="K3864" t="s">
        <v>29</v>
      </c>
      <c r="L3864" t="s">
        <v>20</v>
      </c>
      <c r="M3864" s="13">
        <v>0.1502</v>
      </c>
      <c r="N3864" s="13">
        <v>15.02</v>
      </c>
      <c r="O3864">
        <v>695</v>
      </c>
      <c r="P3864">
        <v>699</v>
      </c>
      <c r="Q3864">
        <f t="shared" si="362"/>
        <v>697</v>
      </c>
      <c r="R3864" s="8" t="str">
        <f t="shared" si="363"/>
        <v>FAIR</v>
      </c>
      <c r="S3864">
        <f t="shared" si="360"/>
        <v>2</v>
      </c>
      <c r="T3864" s="8" t="str">
        <f t="shared" si="364"/>
        <v>MEDIUM</v>
      </c>
      <c r="U3864" s="8" t="str">
        <f t="shared" si="365"/>
        <v>Moderate DTI/Income/FICO</v>
      </c>
    </row>
    <row r="3865" spans="1:21" x14ac:dyDescent="0.3">
      <c r="A3865">
        <v>62439248</v>
      </c>
      <c r="B3865" s="6">
        <v>31200</v>
      </c>
      <c r="C3865" t="s">
        <v>14</v>
      </c>
      <c r="D3865" s="4">
        <v>0.17859999999999998</v>
      </c>
      <c r="E3865" t="s">
        <v>15</v>
      </c>
      <c r="F3865" t="s">
        <v>51</v>
      </c>
      <c r="G3865" t="s">
        <v>33</v>
      </c>
      <c r="H3865" t="s">
        <v>24</v>
      </c>
      <c r="I3865" s="6">
        <v>65000</v>
      </c>
      <c r="J3865" s="8" t="str">
        <f t="shared" si="361"/>
        <v>HIGH</v>
      </c>
      <c r="K3865" t="s">
        <v>29</v>
      </c>
      <c r="L3865" t="s">
        <v>25</v>
      </c>
      <c r="M3865" s="13">
        <v>0.22469999999999998</v>
      </c>
      <c r="N3865" s="13">
        <v>22.47</v>
      </c>
      <c r="O3865">
        <v>755</v>
      </c>
      <c r="P3865">
        <v>759</v>
      </c>
      <c r="Q3865">
        <f t="shared" si="362"/>
        <v>757</v>
      </c>
      <c r="R3865" s="8" t="str">
        <f t="shared" si="363"/>
        <v>GOOD</v>
      </c>
      <c r="S3865">
        <f t="shared" si="360"/>
        <v>1</v>
      </c>
      <c r="T3865" s="8" t="str">
        <f t="shared" si="364"/>
        <v>HIGH</v>
      </c>
      <c r="U3865" s="8" t="str">
        <f t="shared" si="365"/>
        <v>High DTI / Low Income / Low FICO</v>
      </c>
    </row>
    <row r="3866" spans="1:21" x14ac:dyDescent="0.3">
      <c r="A3866">
        <v>64771414</v>
      </c>
      <c r="B3866" s="6">
        <v>13000</v>
      </c>
      <c r="C3866" t="s">
        <v>26</v>
      </c>
      <c r="D3866" s="4">
        <v>0.12590000000000001</v>
      </c>
      <c r="E3866" t="s">
        <v>21</v>
      </c>
      <c r="F3866" t="s">
        <v>22</v>
      </c>
      <c r="G3866" t="s">
        <v>39</v>
      </c>
      <c r="H3866" t="s">
        <v>24</v>
      </c>
      <c r="I3866" s="6">
        <v>27000</v>
      </c>
      <c r="J3866" s="8" t="str">
        <f t="shared" si="361"/>
        <v>LOW</v>
      </c>
      <c r="K3866" t="s">
        <v>48</v>
      </c>
      <c r="L3866" t="s">
        <v>25</v>
      </c>
      <c r="M3866" s="13">
        <v>0.22219999999999998</v>
      </c>
      <c r="N3866" s="13">
        <v>22.22</v>
      </c>
      <c r="O3866">
        <v>665</v>
      </c>
      <c r="P3866">
        <v>669</v>
      </c>
      <c r="Q3866">
        <f t="shared" si="362"/>
        <v>667</v>
      </c>
      <c r="R3866" s="8" t="str">
        <f t="shared" si="363"/>
        <v>FAIR</v>
      </c>
      <c r="S3866">
        <f t="shared" si="360"/>
        <v>1</v>
      </c>
      <c r="T3866" s="8" t="str">
        <f t="shared" si="364"/>
        <v>HIGH</v>
      </c>
      <c r="U3866" s="8" t="str">
        <f t="shared" si="365"/>
        <v>High DTI / Low Income / Low FICO</v>
      </c>
    </row>
    <row r="3867" spans="1:21" x14ac:dyDescent="0.3">
      <c r="A3867">
        <v>63249415</v>
      </c>
      <c r="B3867" s="6">
        <v>5000</v>
      </c>
      <c r="C3867" t="s">
        <v>26</v>
      </c>
      <c r="D3867" s="4">
        <v>8.1799999999999998E-2</v>
      </c>
      <c r="E3867" t="s">
        <v>34</v>
      </c>
      <c r="F3867" t="s">
        <v>35</v>
      </c>
      <c r="G3867" t="s">
        <v>33</v>
      </c>
      <c r="H3867" t="s">
        <v>24</v>
      </c>
      <c r="I3867" s="6">
        <v>105000</v>
      </c>
      <c r="J3867" s="8" t="str">
        <f t="shared" si="361"/>
        <v>HIGH</v>
      </c>
      <c r="K3867" t="s">
        <v>29</v>
      </c>
      <c r="L3867" t="s">
        <v>25</v>
      </c>
      <c r="M3867" s="13">
        <v>0.29059999999999997</v>
      </c>
      <c r="N3867" s="13">
        <v>29.059999999999995</v>
      </c>
      <c r="O3867">
        <v>675</v>
      </c>
      <c r="P3867">
        <v>679</v>
      </c>
      <c r="Q3867">
        <f t="shared" si="362"/>
        <v>677</v>
      </c>
      <c r="R3867" s="8" t="str">
        <f t="shared" si="363"/>
        <v>FAIR</v>
      </c>
      <c r="S3867">
        <f t="shared" si="360"/>
        <v>1</v>
      </c>
      <c r="T3867" s="8" t="str">
        <f t="shared" si="364"/>
        <v>HIGH</v>
      </c>
      <c r="U3867" s="8" t="str">
        <f t="shared" si="365"/>
        <v>High DTI / Low Income / Low FICO</v>
      </c>
    </row>
    <row r="3868" spans="1:21" x14ac:dyDescent="0.3">
      <c r="A3868">
        <v>66463206</v>
      </c>
      <c r="B3868" s="6">
        <v>15000</v>
      </c>
      <c r="C3868" t="s">
        <v>14</v>
      </c>
      <c r="D3868" s="4">
        <v>0.13669999999999999</v>
      </c>
      <c r="E3868" t="s">
        <v>21</v>
      </c>
      <c r="F3868" t="s">
        <v>30</v>
      </c>
      <c r="G3868" t="s">
        <v>33</v>
      </c>
      <c r="H3868" t="s">
        <v>24</v>
      </c>
      <c r="I3868" s="6">
        <v>62500</v>
      </c>
      <c r="J3868" s="8" t="str">
        <f t="shared" si="361"/>
        <v>HIGH</v>
      </c>
      <c r="K3868" t="s">
        <v>29</v>
      </c>
      <c r="L3868" t="s">
        <v>20</v>
      </c>
      <c r="M3868" s="13">
        <v>0.27089999999999997</v>
      </c>
      <c r="N3868" s="13">
        <v>27.089999999999996</v>
      </c>
      <c r="O3868">
        <v>675</v>
      </c>
      <c r="P3868">
        <v>679</v>
      </c>
      <c r="Q3868">
        <f t="shared" si="362"/>
        <v>677</v>
      </c>
      <c r="R3868" s="8" t="str">
        <f t="shared" si="363"/>
        <v>FAIR</v>
      </c>
      <c r="S3868">
        <f t="shared" si="360"/>
        <v>1</v>
      </c>
      <c r="T3868" s="8" t="str">
        <f t="shared" si="364"/>
        <v>HIGH</v>
      </c>
      <c r="U3868" s="8" t="str">
        <f t="shared" si="365"/>
        <v>High DTI / Low Income / Low FICO</v>
      </c>
    </row>
    <row r="3869" spans="1:21" x14ac:dyDescent="0.3">
      <c r="A3869">
        <v>63339777</v>
      </c>
      <c r="B3869" s="6">
        <v>13500</v>
      </c>
      <c r="C3869" t="s">
        <v>26</v>
      </c>
      <c r="D3869" s="4">
        <v>7.2599999999999998E-2</v>
      </c>
      <c r="E3869" t="s">
        <v>45</v>
      </c>
      <c r="F3869" t="s">
        <v>61</v>
      </c>
      <c r="G3869" t="s">
        <v>50</v>
      </c>
      <c r="H3869" t="s">
        <v>24</v>
      </c>
      <c r="I3869" s="6">
        <v>45000</v>
      </c>
      <c r="J3869" s="8" t="str">
        <f t="shared" si="361"/>
        <v>MEDIUM</v>
      </c>
      <c r="K3869" t="s">
        <v>29</v>
      </c>
      <c r="L3869" t="s">
        <v>20</v>
      </c>
      <c r="M3869" s="13">
        <v>0.25069999999999998</v>
      </c>
      <c r="N3869" s="13">
        <v>25.069999999999997</v>
      </c>
      <c r="O3869">
        <v>700</v>
      </c>
      <c r="P3869">
        <v>704</v>
      </c>
      <c r="Q3869">
        <f t="shared" si="362"/>
        <v>702</v>
      </c>
      <c r="R3869" s="8" t="str">
        <f t="shared" si="363"/>
        <v>GOOD</v>
      </c>
      <c r="S3869">
        <f t="shared" si="360"/>
        <v>1</v>
      </c>
      <c r="T3869" s="8" t="str">
        <f t="shared" si="364"/>
        <v>HIGH</v>
      </c>
      <c r="U3869" s="8" t="str">
        <f t="shared" si="365"/>
        <v>High DTI / Low Income / Low FICO</v>
      </c>
    </row>
    <row r="3870" spans="1:21" x14ac:dyDescent="0.3">
      <c r="A3870">
        <v>63499510</v>
      </c>
      <c r="B3870" s="6">
        <v>10000</v>
      </c>
      <c r="C3870" t="s">
        <v>26</v>
      </c>
      <c r="D3870" s="4">
        <v>7.8899999999999998E-2</v>
      </c>
      <c r="E3870" t="s">
        <v>45</v>
      </c>
      <c r="F3870" t="s">
        <v>64</v>
      </c>
      <c r="G3870" t="s">
        <v>23</v>
      </c>
      <c r="H3870" t="s">
        <v>37</v>
      </c>
      <c r="I3870" s="6">
        <v>38000</v>
      </c>
      <c r="J3870" s="8" t="str">
        <f t="shared" si="361"/>
        <v>LOW</v>
      </c>
      <c r="K3870" t="s">
        <v>29</v>
      </c>
      <c r="L3870" t="s">
        <v>25</v>
      </c>
      <c r="M3870" s="13">
        <v>0.12820000000000001</v>
      </c>
      <c r="N3870" s="13">
        <v>12.82</v>
      </c>
      <c r="O3870">
        <v>715</v>
      </c>
      <c r="P3870">
        <v>719</v>
      </c>
      <c r="Q3870">
        <f t="shared" si="362"/>
        <v>717</v>
      </c>
      <c r="R3870" s="8" t="str">
        <f t="shared" si="363"/>
        <v>GOOD</v>
      </c>
      <c r="S3870">
        <f t="shared" si="360"/>
        <v>1</v>
      </c>
      <c r="T3870" s="8" t="str">
        <f t="shared" si="364"/>
        <v>HIGH</v>
      </c>
      <c r="U3870" s="8" t="str">
        <f t="shared" si="365"/>
        <v>High DTI / Low Income / Low FICO</v>
      </c>
    </row>
    <row r="3871" spans="1:21" x14ac:dyDescent="0.3">
      <c r="A3871">
        <v>65161084</v>
      </c>
      <c r="B3871" s="6">
        <v>18000</v>
      </c>
      <c r="C3871" t="s">
        <v>14</v>
      </c>
      <c r="D3871" s="4">
        <v>0.182</v>
      </c>
      <c r="E3871" t="s">
        <v>43</v>
      </c>
      <c r="F3871" t="s">
        <v>65</v>
      </c>
      <c r="G3871" t="s">
        <v>28</v>
      </c>
      <c r="H3871" t="s">
        <v>18</v>
      </c>
      <c r="I3871" s="6">
        <v>75000</v>
      </c>
      <c r="J3871" s="8" t="str">
        <f t="shared" si="361"/>
        <v>HIGH</v>
      </c>
      <c r="K3871" t="s">
        <v>29</v>
      </c>
      <c r="L3871" t="s">
        <v>20</v>
      </c>
      <c r="M3871" s="13">
        <v>0.3029</v>
      </c>
      <c r="N3871" s="13">
        <v>30.29</v>
      </c>
      <c r="O3871">
        <v>670</v>
      </c>
      <c r="P3871">
        <v>674</v>
      </c>
      <c r="Q3871">
        <f t="shared" si="362"/>
        <v>672</v>
      </c>
      <c r="R3871" s="8" t="str">
        <f t="shared" si="363"/>
        <v>FAIR</v>
      </c>
      <c r="S3871">
        <f t="shared" si="360"/>
        <v>1</v>
      </c>
      <c r="T3871" s="8" t="str">
        <f t="shared" si="364"/>
        <v>HIGH</v>
      </c>
      <c r="U3871" s="8" t="str">
        <f t="shared" si="365"/>
        <v>High DTI / Low Income / Low FICO</v>
      </c>
    </row>
    <row r="3872" spans="1:21" x14ac:dyDescent="0.3">
      <c r="A3872">
        <v>65190241</v>
      </c>
      <c r="B3872" s="6">
        <v>25000</v>
      </c>
      <c r="C3872" t="s">
        <v>14</v>
      </c>
      <c r="D3872" s="4">
        <v>0.13669999999999999</v>
      </c>
      <c r="E3872" t="s">
        <v>21</v>
      </c>
      <c r="F3872" t="s">
        <v>30</v>
      </c>
      <c r="G3872" t="s">
        <v>33</v>
      </c>
      <c r="H3872" t="s">
        <v>24</v>
      </c>
      <c r="I3872" s="6">
        <v>95000</v>
      </c>
      <c r="J3872" s="8" t="str">
        <f t="shared" si="361"/>
        <v>HIGH</v>
      </c>
      <c r="K3872" t="s">
        <v>29</v>
      </c>
      <c r="L3872" t="s">
        <v>20</v>
      </c>
      <c r="M3872" s="13">
        <v>0.1991</v>
      </c>
      <c r="N3872" s="13">
        <v>19.91</v>
      </c>
      <c r="O3872">
        <v>690</v>
      </c>
      <c r="P3872">
        <v>694</v>
      </c>
      <c r="Q3872">
        <f t="shared" si="362"/>
        <v>692</v>
      </c>
      <c r="R3872" s="8" t="str">
        <f t="shared" si="363"/>
        <v>FAIR</v>
      </c>
      <c r="S3872">
        <f t="shared" si="360"/>
        <v>2</v>
      </c>
      <c r="T3872" s="8" t="str">
        <f t="shared" si="364"/>
        <v>MEDIUM</v>
      </c>
      <c r="U3872" s="8" t="str">
        <f t="shared" si="365"/>
        <v>Moderate DTI/Income/FICO</v>
      </c>
    </row>
    <row r="3873" spans="1:21" x14ac:dyDescent="0.3">
      <c r="A3873">
        <v>67789996</v>
      </c>
      <c r="B3873" s="6">
        <v>24000</v>
      </c>
      <c r="C3873" t="s">
        <v>14</v>
      </c>
      <c r="D3873" s="4">
        <v>0.1318</v>
      </c>
      <c r="E3873" t="s">
        <v>21</v>
      </c>
      <c r="F3873" t="s">
        <v>32</v>
      </c>
      <c r="G3873" t="s">
        <v>33</v>
      </c>
      <c r="H3873" t="s">
        <v>24</v>
      </c>
      <c r="I3873" s="6">
        <v>96000</v>
      </c>
      <c r="J3873" s="8" t="str">
        <f t="shared" si="361"/>
        <v>HIGH</v>
      </c>
      <c r="K3873" t="s">
        <v>29</v>
      </c>
      <c r="L3873" t="s">
        <v>20</v>
      </c>
      <c r="M3873" s="13">
        <v>0.13980000000000001</v>
      </c>
      <c r="N3873" s="13">
        <v>13.98</v>
      </c>
      <c r="O3873">
        <v>670</v>
      </c>
      <c r="P3873">
        <v>674</v>
      </c>
      <c r="Q3873">
        <f t="shared" si="362"/>
        <v>672</v>
      </c>
      <c r="R3873" s="8" t="str">
        <f t="shared" si="363"/>
        <v>FAIR</v>
      </c>
      <c r="S3873">
        <f t="shared" si="360"/>
        <v>2</v>
      </c>
      <c r="T3873" s="8" t="str">
        <f t="shared" si="364"/>
        <v>MEDIUM</v>
      </c>
      <c r="U3873" s="8" t="str">
        <f t="shared" si="365"/>
        <v>Moderate DTI/Income/FICO</v>
      </c>
    </row>
    <row r="3874" spans="1:21" x14ac:dyDescent="0.3">
      <c r="A3874">
        <v>65956393</v>
      </c>
      <c r="B3874" s="6">
        <v>20000</v>
      </c>
      <c r="C3874" t="s">
        <v>26</v>
      </c>
      <c r="D3874" s="4">
        <v>8.3800000000000013E-2</v>
      </c>
      <c r="E3874" t="s">
        <v>34</v>
      </c>
      <c r="F3874" t="s">
        <v>35</v>
      </c>
      <c r="G3874" t="s">
        <v>33</v>
      </c>
      <c r="H3874" t="s">
        <v>18</v>
      </c>
      <c r="I3874" s="6">
        <v>60000</v>
      </c>
      <c r="J3874" s="8" t="str">
        <f t="shared" si="361"/>
        <v>MEDIUM</v>
      </c>
      <c r="K3874" t="s">
        <v>29</v>
      </c>
      <c r="L3874" t="s">
        <v>25</v>
      </c>
      <c r="M3874" s="13">
        <v>0.25719999999999998</v>
      </c>
      <c r="N3874" s="13">
        <v>25.72</v>
      </c>
      <c r="O3874">
        <v>670</v>
      </c>
      <c r="P3874">
        <v>674</v>
      </c>
      <c r="Q3874">
        <f t="shared" si="362"/>
        <v>672</v>
      </c>
      <c r="R3874" s="8" t="str">
        <f t="shared" si="363"/>
        <v>FAIR</v>
      </c>
      <c r="S3874">
        <f t="shared" si="360"/>
        <v>1</v>
      </c>
      <c r="T3874" s="8" t="str">
        <f t="shared" si="364"/>
        <v>HIGH</v>
      </c>
      <c r="U3874" s="8" t="str">
        <f t="shared" si="365"/>
        <v>High DTI / Low Income / Low FICO</v>
      </c>
    </row>
    <row r="3875" spans="1:21" x14ac:dyDescent="0.3">
      <c r="A3875">
        <v>65645528</v>
      </c>
      <c r="B3875" s="6">
        <v>16000</v>
      </c>
      <c r="C3875" t="s">
        <v>26</v>
      </c>
      <c r="D3875" s="4">
        <v>6.8900000000000003E-2</v>
      </c>
      <c r="E3875" t="s">
        <v>45</v>
      </c>
      <c r="F3875" t="s">
        <v>46</v>
      </c>
      <c r="G3875" t="s">
        <v>28</v>
      </c>
      <c r="H3875" t="s">
        <v>24</v>
      </c>
      <c r="I3875" s="6">
        <v>56000</v>
      </c>
      <c r="J3875" s="8" t="str">
        <f t="shared" si="361"/>
        <v>MEDIUM</v>
      </c>
      <c r="K3875" t="s">
        <v>29</v>
      </c>
      <c r="L3875" t="s">
        <v>20</v>
      </c>
      <c r="M3875" s="13">
        <v>0.12570000000000001</v>
      </c>
      <c r="N3875" s="13">
        <v>12.57</v>
      </c>
      <c r="O3875">
        <v>740</v>
      </c>
      <c r="P3875">
        <v>744</v>
      </c>
      <c r="Q3875">
        <f t="shared" si="362"/>
        <v>742</v>
      </c>
      <c r="R3875" s="8" t="str">
        <f t="shared" si="363"/>
        <v>GOOD</v>
      </c>
      <c r="S3875">
        <f t="shared" si="360"/>
        <v>2</v>
      </c>
      <c r="T3875" s="8" t="str">
        <f t="shared" si="364"/>
        <v>MEDIUM</v>
      </c>
      <c r="U3875" s="8" t="str">
        <f t="shared" si="365"/>
        <v>Moderate DTI/Income/FICO</v>
      </c>
    </row>
    <row r="3876" spans="1:21" x14ac:dyDescent="0.3">
      <c r="A3876">
        <v>63407368</v>
      </c>
      <c r="B3876" s="6">
        <v>11550</v>
      </c>
      <c r="C3876" t="s">
        <v>26</v>
      </c>
      <c r="D3876" s="4">
        <v>0.17859999999999998</v>
      </c>
      <c r="E3876" t="s">
        <v>15</v>
      </c>
      <c r="F3876" t="s">
        <v>51</v>
      </c>
      <c r="H3876" t="s">
        <v>24</v>
      </c>
      <c r="I3876" s="6">
        <v>33000</v>
      </c>
      <c r="J3876" s="8" t="str">
        <f t="shared" si="361"/>
        <v>LOW</v>
      </c>
      <c r="K3876" t="s">
        <v>29</v>
      </c>
      <c r="L3876" t="s">
        <v>20</v>
      </c>
      <c r="M3876" s="13">
        <v>6.4399999999999999E-2</v>
      </c>
      <c r="N3876" s="13">
        <v>6.4399999999999995</v>
      </c>
      <c r="O3876">
        <v>675</v>
      </c>
      <c r="P3876">
        <v>679</v>
      </c>
      <c r="Q3876">
        <f t="shared" si="362"/>
        <v>677</v>
      </c>
      <c r="R3876" s="8" t="str">
        <f t="shared" si="363"/>
        <v>FAIR</v>
      </c>
      <c r="S3876">
        <f t="shared" si="360"/>
        <v>1</v>
      </c>
      <c r="T3876" s="8" t="str">
        <f t="shared" si="364"/>
        <v>HIGH</v>
      </c>
      <c r="U3876" s="8" t="str">
        <f t="shared" si="365"/>
        <v>High DTI / Low Income / Low FICO</v>
      </c>
    </row>
    <row r="3877" spans="1:21" x14ac:dyDescent="0.3">
      <c r="A3877">
        <v>65464484</v>
      </c>
      <c r="B3877" s="6">
        <v>18000</v>
      </c>
      <c r="C3877" t="s">
        <v>26</v>
      </c>
      <c r="D3877" s="4">
        <v>9.1700000000000004E-2</v>
      </c>
      <c r="E3877" t="s">
        <v>34</v>
      </c>
      <c r="F3877" t="s">
        <v>68</v>
      </c>
      <c r="G3877" t="s">
        <v>69</v>
      </c>
      <c r="H3877" t="s">
        <v>24</v>
      </c>
      <c r="I3877" s="6">
        <v>189323.33</v>
      </c>
      <c r="J3877" s="8" t="str">
        <f t="shared" si="361"/>
        <v>HIGH</v>
      </c>
      <c r="K3877" t="s">
        <v>29</v>
      </c>
      <c r="L3877" t="s">
        <v>20</v>
      </c>
      <c r="M3877" s="13">
        <v>0.1885</v>
      </c>
      <c r="N3877" s="13">
        <v>18.850000000000001</v>
      </c>
      <c r="O3877">
        <v>660</v>
      </c>
      <c r="P3877">
        <v>664</v>
      </c>
      <c r="Q3877">
        <f t="shared" si="362"/>
        <v>662</v>
      </c>
      <c r="R3877" s="8" t="str">
        <f t="shared" si="363"/>
        <v>FAIR</v>
      </c>
      <c r="S3877">
        <f t="shared" si="360"/>
        <v>2</v>
      </c>
      <c r="T3877" s="8" t="str">
        <f t="shared" si="364"/>
        <v>MEDIUM</v>
      </c>
      <c r="U3877" s="8" t="str">
        <f t="shared" si="365"/>
        <v>Moderate DTI/Income/FICO</v>
      </c>
    </row>
    <row r="3878" spans="1:21" x14ac:dyDescent="0.3">
      <c r="A3878">
        <v>68383769</v>
      </c>
      <c r="B3878" s="6">
        <v>10925</v>
      </c>
      <c r="C3878" t="s">
        <v>14</v>
      </c>
      <c r="D3878" s="4">
        <v>0.23129999999999998</v>
      </c>
      <c r="E3878" t="s">
        <v>41</v>
      </c>
      <c r="F3878" t="s">
        <v>75</v>
      </c>
      <c r="G3878" t="s">
        <v>33</v>
      </c>
      <c r="H3878" t="s">
        <v>37</v>
      </c>
      <c r="I3878" s="6">
        <v>58000</v>
      </c>
      <c r="J3878" s="8" t="str">
        <f t="shared" si="361"/>
        <v>MEDIUM</v>
      </c>
      <c r="K3878" t="s">
        <v>48</v>
      </c>
      <c r="L3878" t="s">
        <v>20</v>
      </c>
      <c r="M3878" s="13">
        <v>0.18600000000000003</v>
      </c>
      <c r="N3878" s="13">
        <v>18.600000000000001</v>
      </c>
      <c r="O3878">
        <v>660</v>
      </c>
      <c r="P3878">
        <v>664</v>
      </c>
      <c r="Q3878">
        <f t="shared" si="362"/>
        <v>662</v>
      </c>
      <c r="R3878" s="8" t="str">
        <f t="shared" si="363"/>
        <v>FAIR</v>
      </c>
      <c r="S3878">
        <f t="shared" si="360"/>
        <v>2</v>
      </c>
      <c r="T3878" s="8" t="str">
        <f t="shared" si="364"/>
        <v>MEDIUM</v>
      </c>
      <c r="U3878" s="8" t="str">
        <f t="shared" si="365"/>
        <v>Moderate DTI/Income/FICO</v>
      </c>
    </row>
    <row r="3879" spans="1:21" x14ac:dyDescent="0.3">
      <c r="A3879">
        <v>65017270</v>
      </c>
      <c r="B3879" s="6">
        <v>15000</v>
      </c>
      <c r="C3879" t="s">
        <v>26</v>
      </c>
      <c r="D3879" s="4">
        <v>0.1699</v>
      </c>
      <c r="E3879" t="s">
        <v>15</v>
      </c>
      <c r="F3879" t="s">
        <v>53</v>
      </c>
      <c r="G3879" t="s">
        <v>33</v>
      </c>
      <c r="H3879" t="s">
        <v>37</v>
      </c>
      <c r="I3879" s="6">
        <v>51000</v>
      </c>
      <c r="J3879" s="8" t="str">
        <f t="shared" si="361"/>
        <v>MEDIUM</v>
      </c>
      <c r="K3879" t="s">
        <v>48</v>
      </c>
      <c r="L3879" t="s">
        <v>20</v>
      </c>
      <c r="M3879" s="13">
        <v>0.32329999999999998</v>
      </c>
      <c r="N3879" s="13">
        <v>32.33</v>
      </c>
      <c r="O3879">
        <v>660</v>
      </c>
      <c r="P3879">
        <v>664</v>
      </c>
      <c r="Q3879">
        <f t="shared" si="362"/>
        <v>662</v>
      </c>
      <c r="R3879" s="8" t="str">
        <f t="shared" si="363"/>
        <v>FAIR</v>
      </c>
      <c r="S3879">
        <f t="shared" si="360"/>
        <v>1</v>
      </c>
      <c r="T3879" s="8" t="str">
        <f t="shared" si="364"/>
        <v>HIGH</v>
      </c>
      <c r="U3879" s="8" t="str">
        <f t="shared" si="365"/>
        <v>High DTI / Low Income / Low FICO</v>
      </c>
    </row>
    <row r="3880" spans="1:21" x14ac:dyDescent="0.3">
      <c r="A3880">
        <v>66121669</v>
      </c>
      <c r="B3880" s="6">
        <v>17000</v>
      </c>
      <c r="C3880" t="s">
        <v>26</v>
      </c>
      <c r="D3880" s="4">
        <v>9.1700000000000004E-2</v>
      </c>
      <c r="E3880" t="s">
        <v>34</v>
      </c>
      <c r="F3880" t="s">
        <v>68</v>
      </c>
      <c r="G3880" t="s">
        <v>33</v>
      </c>
      <c r="H3880" t="s">
        <v>24</v>
      </c>
      <c r="I3880" s="6">
        <v>70000</v>
      </c>
      <c r="J3880" s="8" t="str">
        <f t="shared" si="361"/>
        <v>HIGH</v>
      </c>
      <c r="K3880" t="s">
        <v>29</v>
      </c>
      <c r="L3880" t="s">
        <v>20</v>
      </c>
      <c r="M3880" s="13">
        <v>0.33429999999999999</v>
      </c>
      <c r="N3880" s="13">
        <v>33.43</v>
      </c>
      <c r="O3880">
        <v>725</v>
      </c>
      <c r="P3880">
        <v>729</v>
      </c>
      <c r="Q3880">
        <f t="shared" si="362"/>
        <v>727</v>
      </c>
      <c r="R3880" s="8" t="str">
        <f t="shared" si="363"/>
        <v>GOOD</v>
      </c>
      <c r="S3880">
        <f t="shared" si="360"/>
        <v>1</v>
      </c>
      <c r="T3880" s="8" t="str">
        <f t="shared" si="364"/>
        <v>HIGH</v>
      </c>
      <c r="U3880" s="8" t="str">
        <f t="shared" si="365"/>
        <v>High DTI / Low Income / Low FICO</v>
      </c>
    </row>
    <row r="3881" spans="1:21" x14ac:dyDescent="0.3">
      <c r="A3881">
        <v>65683867</v>
      </c>
      <c r="B3881" s="6">
        <v>21600</v>
      </c>
      <c r="C3881" t="s">
        <v>14</v>
      </c>
      <c r="D3881" s="4">
        <v>0.15410000000000001</v>
      </c>
      <c r="E3881" t="s">
        <v>15</v>
      </c>
      <c r="F3881" t="s">
        <v>27</v>
      </c>
      <c r="H3881" t="s">
        <v>37</v>
      </c>
      <c r="I3881" s="6">
        <v>48000</v>
      </c>
      <c r="J3881" s="8" t="str">
        <f t="shared" si="361"/>
        <v>MEDIUM</v>
      </c>
      <c r="K3881" t="s">
        <v>19</v>
      </c>
      <c r="L3881" t="s">
        <v>20</v>
      </c>
      <c r="M3881" s="13">
        <v>0.24230000000000002</v>
      </c>
      <c r="N3881" s="13">
        <v>24.23</v>
      </c>
      <c r="O3881">
        <v>675</v>
      </c>
      <c r="P3881">
        <v>679</v>
      </c>
      <c r="Q3881">
        <f t="shared" si="362"/>
        <v>677</v>
      </c>
      <c r="R3881" s="8" t="str">
        <f t="shared" si="363"/>
        <v>FAIR</v>
      </c>
      <c r="S3881">
        <f t="shared" si="360"/>
        <v>1</v>
      </c>
      <c r="T3881" s="8" t="str">
        <f t="shared" si="364"/>
        <v>HIGH</v>
      </c>
      <c r="U3881" s="8" t="str">
        <f t="shared" si="365"/>
        <v>High DTI / Low Income / Low FICO</v>
      </c>
    </row>
    <row r="3882" spans="1:21" x14ac:dyDescent="0.3">
      <c r="A3882">
        <v>63783316</v>
      </c>
      <c r="B3882" s="6">
        <v>16000</v>
      </c>
      <c r="C3882" t="s">
        <v>14</v>
      </c>
      <c r="D3882" s="4">
        <v>0.13669999999999999</v>
      </c>
      <c r="E3882" t="s">
        <v>21</v>
      </c>
      <c r="F3882" t="s">
        <v>30</v>
      </c>
      <c r="G3882" t="s">
        <v>17</v>
      </c>
      <c r="H3882" t="s">
        <v>24</v>
      </c>
      <c r="I3882" s="6">
        <v>84600</v>
      </c>
      <c r="J3882" s="8" t="str">
        <f t="shared" si="361"/>
        <v>HIGH</v>
      </c>
      <c r="K3882" t="s">
        <v>19</v>
      </c>
      <c r="L3882" t="s">
        <v>20</v>
      </c>
      <c r="M3882" s="13">
        <v>7.1599999999999997E-2</v>
      </c>
      <c r="N3882" s="13">
        <v>7.16</v>
      </c>
      <c r="O3882">
        <v>690</v>
      </c>
      <c r="P3882">
        <v>694</v>
      </c>
      <c r="Q3882">
        <f t="shared" si="362"/>
        <v>692</v>
      </c>
      <c r="R3882" s="8" t="str">
        <f t="shared" si="363"/>
        <v>FAIR</v>
      </c>
      <c r="S3882">
        <f t="shared" si="360"/>
        <v>2</v>
      </c>
      <c r="T3882" s="8" t="str">
        <f t="shared" si="364"/>
        <v>MEDIUM</v>
      </c>
      <c r="U3882" s="8" t="str">
        <f t="shared" si="365"/>
        <v>Moderate DTI/Income/FICO</v>
      </c>
    </row>
    <row r="3883" spans="1:21" x14ac:dyDescent="0.3">
      <c r="A3883">
        <v>67266497</v>
      </c>
      <c r="B3883" s="6">
        <v>20000</v>
      </c>
      <c r="C3883" t="s">
        <v>26</v>
      </c>
      <c r="D3883" s="4">
        <v>0.11220000000000001</v>
      </c>
      <c r="E3883" t="s">
        <v>34</v>
      </c>
      <c r="F3883" t="s">
        <v>54</v>
      </c>
      <c r="G3883" t="s">
        <v>39</v>
      </c>
      <c r="H3883" t="s">
        <v>24</v>
      </c>
      <c r="I3883" s="6">
        <v>60000</v>
      </c>
      <c r="J3883" s="8" t="str">
        <f t="shared" si="361"/>
        <v>MEDIUM</v>
      </c>
      <c r="K3883" t="s">
        <v>29</v>
      </c>
      <c r="L3883" t="s">
        <v>20</v>
      </c>
      <c r="M3883" s="13">
        <v>0.16600000000000001</v>
      </c>
      <c r="N3883" s="13">
        <v>16.600000000000001</v>
      </c>
      <c r="O3883">
        <v>690</v>
      </c>
      <c r="P3883">
        <v>694</v>
      </c>
      <c r="Q3883">
        <f t="shared" si="362"/>
        <v>692</v>
      </c>
      <c r="R3883" s="8" t="str">
        <f t="shared" si="363"/>
        <v>FAIR</v>
      </c>
      <c r="S3883">
        <f t="shared" si="360"/>
        <v>2</v>
      </c>
      <c r="T3883" s="8" t="str">
        <f t="shared" si="364"/>
        <v>MEDIUM</v>
      </c>
      <c r="U3883" s="8" t="str">
        <f t="shared" si="365"/>
        <v>Moderate DTI/Income/FICO</v>
      </c>
    </row>
    <row r="3884" spans="1:21" x14ac:dyDescent="0.3">
      <c r="A3884">
        <v>67595140</v>
      </c>
      <c r="B3884" s="6">
        <v>16000</v>
      </c>
      <c r="C3884" t="s">
        <v>14</v>
      </c>
      <c r="D3884" s="4">
        <v>0.12590000000000001</v>
      </c>
      <c r="E3884" t="s">
        <v>21</v>
      </c>
      <c r="F3884" t="s">
        <v>22</v>
      </c>
      <c r="G3884" t="s">
        <v>39</v>
      </c>
      <c r="H3884" t="s">
        <v>24</v>
      </c>
      <c r="I3884" s="6">
        <v>44000</v>
      </c>
      <c r="J3884" s="8" t="str">
        <f t="shared" si="361"/>
        <v>MEDIUM</v>
      </c>
      <c r="K3884" t="s">
        <v>19</v>
      </c>
      <c r="L3884" t="s">
        <v>31</v>
      </c>
      <c r="M3884" s="13">
        <v>0.12189999999999999</v>
      </c>
      <c r="N3884" s="13">
        <v>12.19</v>
      </c>
      <c r="O3884">
        <v>715</v>
      </c>
      <c r="P3884">
        <v>719</v>
      </c>
      <c r="Q3884">
        <f t="shared" si="362"/>
        <v>717</v>
      </c>
      <c r="R3884" s="8" t="str">
        <f t="shared" si="363"/>
        <v>GOOD</v>
      </c>
      <c r="S3884">
        <f t="shared" si="360"/>
        <v>2</v>
      </c>
      <c r="T3884" s="8" t="str">
        <f t="shared" si="364"/>
        <v>MEDIUM</v>
      </c>
      <c r="U3884" s="8" t="str">
        <f t="shared" si="365"/>
        <v>Moderate DTI/Income/FICO</v>
      </c>
    </row>
    <row r="3885" spans="1:21" x14ac:dyDescent="0.3">
      <c r="A3885">
        <v>68433136</v>
      </c>
      <c r="B3885" s="6">
        <v>15000</v>
      </c>
      <c r="C3885" t="s">
        <v>26</v>
      </c>
      <c r="D3885" s="4">
        <v>0.1288</v>
      </c>
      <c r="E3885" t="s">
        <v>21</v>
      </c>
      <c r="F3885" t="s">
        <v>22</v>
      </c>
      <c r="G3885" t="s">
        <v>36</v>
      </c>
      <c r="H3885" t="s">
        <v>24</v>
      </c>
      <c r="I3885" s="6">
        <v>75000</v>
      </c>
      <c r="J3885" s="8" t="str">
        <f t="shared" si="361"/>
        <v>HIGH</v>
      </c>
      <c r="K3885" t="s">
        <v>29</v>
      </c>
      <c r="L3885" t="s">
        <v>20</v>
      </c>
      <c r="M3885" s="13">
        <v>0.157</v>
      </c>
      <c r="N3885" s="13">
        <v>15.7</v>
      </c>
      <c r="O3885">
        <v>670</v>
      </c>
      <c r="P3885">
        <v>674</v>
      </c>
      <c r="Q3885">
        <f t="shared" si="362"/>
        <v>672</v>
      </c>
      <c r="R3885" s="8" t="str">
        <f t="shared" si="363"/>
        <v>FAIR</v>
      </c>
      <c r="S3885">
        <f t="shared" si="360"/>
        <v>2</v>
      </c>
      <c r="T3885" s="8" t="str">
        <f t="shared" si="364"/>
        <v>MEDIUM</v>
      </c>
      <c r="U3885" s="8" t="str">
        <f t="shared" si="365"/>
        <v>Moderate DTI/Income/FICO</v>
      </c>
    </row>
    <row r="3886" spans="1:21" x14ac:dyDescent="0.3">
      <c r="A3886">
        <v>65294685</v>
      </c>
      <c r="B3886" s="6">
        <v>5000</v>
      </c>
      <c r="C3886" t="s">
        <v>26</v>
      </c>
      <c r="D3886" s="4">
        <v>0.1149</v>
      </c>
      <c r="E3886" t="s">
        <v>34</v>
      </c>
      <c r="F3886" t="s">
        <v>54</v>
      </c>
      <c r="G3886" t="s">
        <v>33</v>
      </c>
      <c r="H3886" t="s">
        <v>18</v>
      </c>
      <c r="I3886" s="6">
        <v>70000</v>
      </c>
      <c r="J3886" s="8" t="str">
        <f t="shared" si="361"/>
        <v>HIGH</v>
      </c>
      <c r="K3886" t="s">
        <v>29</v>
      </c>
      <c r="L3886" t="s">
        <v>20</v>
      </c>
      <c r="M3886" s="13">
        <v>0.28220000000000001</v>
      </c>
      <c r="N3886" s="13">
        <v>28.22</v>
      </c>
      <c r="O3886">
        <v>735</v>
      </c>
      <c r="P3886">
        <v>739</v>
      </c>
      <c r="Q3886">
        <f t="shared" si="362"/>
        <v>737</v>
      </c>
      <c r="R3886" s="8" t="str">
        <f t="shared" si="363"/>
        <v>GOOD</v>
      </c>
      <c r="S3886">
        <f t="shared" si="360"/>
        <v>1</v>
      </c>
      <c r="T3886" s="8" t="str">
        <f t="shared" si="364"/>
        <v>HIGH</v>
      </c>
      <c r="U3886" s="8" t="str">
        <f t="shared" si="365"/>
        <v>High DTI / Low Income / Low FICO</v>
      </c>
    </row>
    <row r="3887" spans="1:21" x14ac:dyDescent="0.3">
      <c r="A3887">
        <v>66310174</v>
      </c>
      <c r="B3887" s="6">
        <v>20000</v>
      </c>
      <c r="C3887" t="s">
        <v>14</v>
      </c>
      <c r="D3887" s="4">
        <v>0.1318</v>
      </c>
      <c r="E3887" t="s">
        <v>21</v>
      </c>
      <c r="F3887" t="s">
        <v>32</v>
      </c>
      <c r="G3887" t="s">
        <v>60</v>
      </c>
      <c r="H3887" t="s">
        <v>24</v>
      </c>
      <c r="I3887" s="6">
        <v>66000</v>
      </c>
      <c r="J3887" s="8" t="str">
        <f t="shared" si="361"/>
        <v>HIGH</v>
      </c>
      <c r="K3887" t="s">
        <v>48</v>
      </c>
      <c r="L3887" t="s">
        <v>20</v>
      </c>
      <c r="M3887" s="13">
        <v>0.16870000000000002</v>
      </c>
      <c r="N3887" s="13">
        <v>16.87</v>
      </c>
      <c r="O3887">
        <v>700</v>
      </c>
      <c r="P3887">
        <v>704</v>
      </c>
      <c r="Q3887">
        <f t="shared" si="362"/>
        <v>702</v>
      </c>
      <c r="R3887" s="8" t="str">
        <f t="shared" si="363"/>
        <v>GOOD</v>
      </c>
      <c r="S3887">
        <f t="shared" si="360"/>
        <v>2</v>
      </c>
      <c r="T3887" s="8" t="str">
        <f t="shared" si="364"/>
        <v>MEDIUM</v>
      </c>
      <c r="U3887" s="8" t="str">
        <f t="shared" si="365"/>
        <v>Moderate DTI/Income/FICO</v>
      </c>
    </row>
    <row r="3888" spans="1:21" x14ac:dyDescent="0.3">
      <c r="A3888">
        <v>68341430</v>
      </c>
      <c r="B3888" s="6">
        <v>13000</v>
      </c>
      <c r="C3888" t="s">
        <v>26</v>
      </c>
      <c r="D3888" s="4">
        <v>0.1148</v>
      </c>
      <c r="E3888" t="s">
        <v>34</v>
      </c>
      <c r="F3888" t="s">
        <v>54</v>
      </c>
      <c r="G3888" t="s">
        <v>36</v>
      </c>
      <c r="H3888" t="s">
        <v>37</v>
      </c>
      <c r="I3888" s="6">
        <v>47000</v>
      </c>
      <c r="J3888" s="8" t="str">
        <f t="shared" si="361"/>
        <v>MEDIUM</v>
      </c>
      <c r="K3888" t="s">
        <v>29</v>
      </c>
      <c r="L3888" t="s">
        <v>20</v>
      </c>
      <c r="M3888" s="13">
        <v>0.192</v>
      </c>
      <c r="N3888" s="13">
        <v>19.2</v>
      </c>
      <c r="O3888">
        <v>695</v>
      </c>
      <c r="P3888">
        <v>699</v>
      </c>
      <c r="Q3888">
        <f t="shared" si="362"/>
        <v>697</v>
      </c>
      <c r="R3888" s="8" t="str">
        <f t="shared" si="363"/>
        <v>FAIR</v>
      </c>
      <c r="S3888">
        <f t="shared" si="360"/>
        <v>2</v>
      </c>
      <c r="T3888" s="8" t="str">
        <f t="shared" si="364"/>
        <v>MEDIUM</v>
      </c>
      <c r="U3888" s="8" t="str">
        <f t="shared" si="365"/>
        <v>Moderate DTI/Income/FICO</v>
      </c>
    </row>
    <row r="3889" spans="1:21" x14ac:dyDescent="0.3">
      <c r="A3889">
        <v>65190639</v>
      </c>
      <c r="B3889" s="6">
        <v>4500</v>
      </c>
      <c r="C3889" t="s">
        <v>26</v>
      </c>
      <c r="D3889" s="4">
        <v>7.2599999999999998E-2</v>
      </c>
      <c r="E3889" t="s">
        <v>45</v>
      </c>
      <c r="F3889" t="s">
        <v>61</v>
      </c>
      <c r="G3889" t="s">
        <v>72</v>
      </c>
      <c r="H3889" t="s">
        <v>24</v>
      </c>
      <c r="I3889" s="6">
        <v>114360</v>
      </c>
      <c r="J3889" s="8" t="str">
        <f t="shared" si="361"/>
        <v>HIGH</v>
      </c>
      <c r="K3889" t="s">
        <v>29</v>
      </c>
      <c r="L3889" t="s">
        <v>38</v>
      </c>
      <c r="M3889" s="13">
        <v>0.20749999999999999</v>
      </c>
      <c r="N3889" s="13">
        <v>20.75</v>
      </c>
      <c r="O3889">
        <v>790</v>
      </c>
      <c r="P3889">
        <v>794</v>
      </c>
      <c r="Q3889">
        <f t="shared" si="362"/>
        <v>792</v>
      </c>
      <c r="R3889" s="8" t="str">
        <f t="shared" si="363"/>
        <v>GOOD</v>
      </c>
      <c r="S3889">
        <f t="shared" si="360"/>
        <v>1</v>
      </c>
      <c r="T3889" s="8" t="str">
        <f t="shared" si="364"/>
        <v>HIGH</v>
      </c>
      <c r="U3889" s="8" t="str">
        <f t="shared" si="365"/>
        <v>High DTI / Low Income / Low FICO</v>
      </c>
    </row>
    <row r="3890" spans="1:21" x14ac:dyDescent="0.3">
      <c r="A3890">
        <v>63938464</v>
      </c>
      <c r="B3890" s="6">
        <v>20000</v>
      </c>
      <c r="C3890" t="s">
        <v>26</v>
      </c>
      <c r="D3890" s="4">
        <v>9.9900000000000003E-2</v>
      </c>
      <c r="E3890" t="s">
        <v>34</v>
      </c>
      <c r="F3890" t="s">
        <v>58</v>
      </c>
      <c r="G3890" t="s">
        <v>33</v>
      </c>
      <c r="H3890" t="s">
        <v>24</v>
      </c>
      <c r="I3890" s="6">
        <v>87000</v>
      </c>
      <c r="J3890" s="8" t="str">
        <f t="shared" si="361"/>
        <v>HIGH</v>
      </c>
      <c r="K3890" t="s">
        <v>29</v>
      </c>
      <c r="L3890" t="s">
        <v>20</v>
      </c>
      <c r="M3890" s="13">
        <v>0.26030000000000003</v>
      </c>
      <c r="N3890" s="13">
        <v>26.030000000000005</v>
      </c>
      <c r="O3890">
        <v>690</v>
      </c>
      <c r="P3890">
        <v>694</v>
      </c>
      <c r="Q3890">
        <f t="shared" si="362"/>
        <v>692</v>
      </c>
      <c r="R3890" s="8" t="str">
        <f t="shared" si="363"/>
        <v>FAIR</v>
      </c>
      <c r="S3890">
        <f t="shared" si="360"/>
        <v>1</v>
      </c>
      <c r="T3890" s="8" t="str">
        <f t="shared" si="364"/>
        <v>HIGH</v>
      </c>
      <c r="U3890" s="8" t="str">
        <f t="shared" si="365"/>
        <v>High DTI / Low Income / Low FICO</v>
      </c>
    </row>
    <row r="3891" spans="1:21" x14ac:dyDescent="0.3">
      <c r="A3891">
        <v>65975132</v>
      </c>
      <c r="B3891" s="6">
        <v>25000</v>
      </c>
      <c r="C3891" t="s">
        <v>26</v>
      </c>
      <c r="D3891" s="4">
        <v>0.11220000000000001</v>
      </c>
      <c r="E3891" t="s">
        <v>34</v>
      </c>
      <c r="F3891" t="s">
        <v>54</v>
      </c>
      <c r="G3891" t="s">
        <v>23</v>
      </c>
      <c r="H3891" t="s">
        <v>37</v>
      </c>
      <c r="I3891" s="6">
        <v>70000</v>
      </c>
      <c r="J3891" s="8" t="str">
        <f t="shared" si="361"/>
        <v>HIGH</v>
      </c>
      <c r="K3891" t="s">
        <v>48</v>
      </c>
      <c r="L3891" t="s">
        <v>20</v>
      </c>
      <c r="M3891" s="13">
        <v>0.27940000000000004</v>
      </c>
      <c r="N3891" s="13">
        <v>27.940000000000005</v>
      </c>
      <c r="O3891">
        <v>685</v>
      </c>
      <c r="P3891">
        <v>689</v>
      </c>
      <c r="Q3891">
        <f t="shared" si="362"/>
        <v>687</v>
      </c>
      <c r="R3891" s="8" t="str">
        <f t="shared" si="363"/>
        <v>FAIR</v>
      </c>
      <c r="S3891">
        <f t="shared" si="360"/>
        <v>1</v>
      </c>
      <c r="T3891" s="8" t="str">
        <f t="shared" si="364"/>
        <v>HIGH</v>
      </c>
      <c r="U3891" s="8" t="str">
        <f t="shared" si="365"/>
        <v>High DTI / Low Income / Low FICO</v>
      </c>
    </row>
    <row r="3892" spans="1:21" x14ac:dyDescent="0.3">
      <c r="A3892">
        <v>64852219</v>
      </c>
      <c r="B3892" s="6">
        <v>5000</v>
      </c>
      <c r="C3892" t="s">
        <v>26</v>
      </c>
      <c r="D3892" s="4">
        <v>9.1700000000000004E-2</v>
      </c>
      <c r="E3892" t="s">
        <v>34</v>
      </c>
      <c r="F3892" t="s">
        <v>68</v>
      </c>
      <c r="G3892" t="s">
        <v>23</v>
      </c>
      <c r="H3892" t="s">
        <v>37</v>
      </c>
      <c r="I3892" s="6">
        <v>51000</v>
      </c>
      <c r="J3892" s="8" t="str">
        <f t="shared" si="361"/>
        <v>MEDIUM</v>
      </c>
      <c r="K3892" t="s">
        <v>48</v>
      </c>
      <c r="L3892" t="s">
        <v>20</v>
      </c>
      <c r="M3892" s="13">
        <v>0.18640000000000001</v>
      </c>
      <c r="N3892" s="13">
        <v>18.64</v>
      </c>
      <c r="O3892">
        <v>710</v>
      </c>
      <c r="P3892">
        <v>714</v>
      </c>
      <c r="Q3892">
        <f t="shared" si="362"/>
        <v>712</v>
      </c>
      <c r="R3892" s="8" t="str">
        <f t="shared" si="363"/>
        <v>GOOD</v>
      </c>
      <c r="S3892">
        <f t="shared" si="360"/>
        <v>2</v>
      </c>
      <c r="T3892" s="8" t="str">
        <f t="shared" si="364"/>
        <v>MEDIUM</v>
      </c>
      <c r="U3892" s="8" t="str">
        <f t="shared" si="365"/>
        <v>Moderate DTI/Income/FICO</v>
      </c>
    </row>
    <row r="3893" spans="1:21" x14ac:dyDescent="0.3">
      <c r="A3893">
        <v>63325120</v>
      </c>
      <c r="B3893" s="6">
        <v>30000</v>
      </c>
      <c r="C3893" t="s">
        <v>26</v>
      </c>
      <c r="D3893" s="4">
        <v>0.14649999999999999</v>
      </c>
      <c r="E3893" t="s">
        <v>21</v>
      </c>
      <c r="F3893" t="s">
        <v>56</v>
      </c>
      <c r="G3893" t="s">
        <v>17</v>
      </c>
      <c r="H3893" t="s">
        <v>24</v>
      </c>
      <c r="I3893" s="6">
        <v>110000</v>
      </c>
      <c r="J3893" s="8" t="str">
        <f t="shared" si="361"/>
        <v>HIGH</v>
      </c>
      <c r="K3893" t="s">
        <v>29</v>
      </c>
      <c r="L3893" t="s">
        <v>77</v>
      </c>
      <c r="M3893" s="13">
        <v>0.25489999999999996</v>
      </c>
      <c r="N3893" s="13">
        <v>25.489999999999995</v>
      </c>
      <c r="O3893">
        <v>700</v>
      </c>
      <c r="P3893">
        <v>704</v>
      </c>
      <c r="Q3893">
        <f t="shared" si="362"/>
        <v>702</v>
      </c>
      <c r="R3893" s="8" t="str">
        <f t="shared" si="363"/>
        <v>GOOD</v>
      </c>
      <c r="S3893">
        <f t="shared" si="360"/>
        <v>1</v>
      </c>
      <c r="T3893" s="8" t="str">
        <f t="shared" si="364"/>
        <v>HIGH</v>
      </c>
      <c r="U3893" s="8" t="str">
        <f t="shared" si="365"/>
        <v>High DTI / Low Income / Low FICO</v>
      </c>
    </row>
    <row r="3894" spans="1:21" x14ac:dyDescent="0.3">
      <c r="A3894">
        <v>67296920</v>
      </c>
      <c r="B3894" s="6">
        <v>10000</v>
      </c>
      <c r="C3894" t="s">
        <v>14</v>
      </c>
      <c r="D3894" s="4">
        <v>0.182</v>
      </c>
      <c r="E3894" t="s">
        <v>43</v>
      </c>
      <c r="F3894" t="s">
        <v>65</v>
      </c>
      <c r="G3894" t="s">
        <v>69</v>
      </c>
      <c r="H3894" t="s">
        <v>37</v>
      </c>
      <c r="I3894" s="6">
        <v>60000</v>
      </c>
      <c r="J3894" s="8" t="str">
        <f t="shared" si="361"/>
        <v>MEDIUM</v>
      </c>
      <c r="K3894" t="s">
        <v>48</v>
      </c>
      <c r="L3894" t="s">
        <v>20</v>
      </c>
      <c r="M3894" s="13">
        <v>0.14880000000000002</v>
      </c>
      <c r="N3894" s="13">
        <v>14.88</v>
      </c>
      <c r="O3894">
        <v>660</v>
      </c>
      <c r="P3894">
        <v>664</v>
      </c>
      <c r="Q3894">
        <f t="shared" si="362"/>
        <v>662</v>
      </c>
      <c r="R3894" s="8" t="str">
        <f t="shared" si="363"/>
        <v>FAIR</v>
      </c>
      <c r="S3894">
        <f t="shared" si="360"/>
        <v>2</v>
      </c>
      <c r="T3894" s="8" t="str">
        <f t="shared" si="364"/>
        <v>MEDIUM</v>
      </c>
      <c r="U3894" s="8" t="str">
        <f t="shared" si="365"/>
        <v>Moderate DTI/Income/FICO</v>
      </c>
    </row>
    <row r="3895" spans="1:21" x14ac:dyDescent="0.3">
      <c r="A3895">
        <v>63234260</v>
      </c>
      <c r="B3895" s="6">
        <v>15475</v>
      </c>
      <c r="C3895" t="s">
        <v>26</v>
      </c>
      <c r="D3895" s="4">
        <v>0.14649999999999999</v>
      </c>
      <c r="E3895" t="s">
        <v>21</v>
      </c>
      <c r="F3895" t="s">
        <v>56</v>
      </c>
      <c r="G3895" t="s">
        <v>39</v>
      </c>
      <c r="H3895" t="s">
        <v>37</v>
      </c>
      <c r="I3895" s="6">
        <v>40000</v>
      </c>
      <c r="J3895" s="8" t="str">
        <f t="shared" si="361"/>
        <v>LOW</v>
      </c>
      <c r="K3895" t="s">
        <v>29</v>
      </c>
      <c r="L3895" t="s">
        <v>20</v>
      </c>
      <c r="M3895" s="13">
        <v>0.16739999999999999</v>
      </c>
      <c r="N3895" s="13">
        <v>16.739999999999998</v>
      </c>
      <c r="O3895">
        <v>700</v>
      </c>
      <c r="P3895">
        <v>704</v>
      </c>
      <c r="Q3895">
        <f t="shared" si="362"/>
        <v>702</v>
      </c>
      <c r="R3895" s="8" t="str">
        <f t="shared" si="363"/>
        <v>GOOD</v>
      </c>
      <c r="S3895">
        <f t="shared" si="360"/>
        <v>1</v>
      </c>
      <c r="T3895" s="8" t="str">
        <f t="shared" si="364"/>
        <v>HIGH</v>
      </c>
      <c r="U3895" s="8" t="str">
        <f t="shared" si="365"/>
        <v>High DTI / Low Income / Low FICO</v>
      </c>
    </row>
    <row r="3896" spans="1:21" x14ac:dyDescent="0.3">
      <c r="A3896">
        <v>67980356</v>
      </c>
      <c r="B3896" s="6">
        <v>4800</v>
      </c>
      <c r="C3896" t="s">
        <v>26</v>
      </c>
      <c r="D3896" s="4">
        <v>0.1318</v>
      </c>
      <c r="E3896" t="s">
        <v>21</v>
      </c>
      <c r="F3896" t="s">
        <v>32</v>
      </c>
      <c r="G3896" t="s">
        <v>33</v>
      </c>
      <c r="H3896" t="s">
        <v>18</v>
      </c>
      <c r="I3896" s="6">
        <v>75000</v>
      </c>
      <c r="J3896" s="8" t="str">
        <f t="shared" si="361"/>
        <v>HIGH</v>
      </c>
      <c r="K3896" t="s">
        <v>29</v>
      </c>
      <c r="L3896" t="s">
        <v>59</v>
      </c>
      <c r="M3896" s="13">
        <v>0.25219999999999998</v>
      </c>
      <c r="N3896" s="13">
        <v>25.22</v>
      </c>
      <c r="O3896">
        <v>695</v>
      </c>
      <c r="P3896">
        <v>699</v>
      </c>
      <c r="Q3896">
        <f t="shared" si="362"/>
        <v>697</v>
      </c>
      <c r="R3896" s="8" t="str">
        <f t="shared" si="363"/>
        <v>FAIR</v>
      </c>
      <c r="S3896">
        <f t="shared" si="360"/>
        <v>1</v>
      </c>
      <c r="T3896" s="8" t="str">
        <f t="shared" si="364"/>
        <v>HIGH</v>
      </c>
      <c r="U3896" s="8" t="str">
        <f t="shared" si="365"/>
        <v>High DTI / Low Income / Low FICO</v>
      </c>
    </row>
    <row r="3897" spans="1:21" x14ac:dyDescent="0.3">
      <c r="A3897">
        <v>65787732</v>
      </c>
      <c r="B3897" s="6">
        <v>1850</v>
      </c>
      <c r="C3897" t="s">
        <v>26</v>
      </c>
      <c r="D3897" s="4">
        <v>0.1318</v>
      </c>
      <c r="E3897" t="s">
        <v>21</v>
      </c>
      <c r="F3897" t="s">
        <v>32</v>
      </c>
      <c r="G3897" t="s">
        <v>47</v>
      </c>
      <c r="H3897" t="s">
        <v>24</v>
      </c>
      <c r="I3897" s="6">
        <v>24000</v>
      </c>
      <c r="J3897" s="8" t="str">
        <f t="shared" si="361"/>
        <v>LOW</v>
      </c>
      <c r="K3897" t="s">
        <v>29</v>
      </c>
      <c r="L3897" t="s">
        <v>20</v>
      </c>
      <c r="M3897" s="13">
        <v>0.22500000000000001</v>
      </c>
      <c r="N3897" s="13">
        <v>22.5</v>
      </c>
      <c r="O3897">
        <v>735</v>
      </c>
      <c r="P3897">
        <v>739</v>
      </c>
      <c r="Q3897">
        <f t="shared" si="362"/>
        <v>737</v>
      </c>
      <c r="R3897" s="8" t="str">
        <f t="shared" si="363"/>
        <v>GOOD</v>
      </c>
      <c r="S3897">
        <f t="shared" si="360"/>
        <v>1</v>
      </c>
      <c r="T3897" s="8" t="str">
        <f t="shared" si="364"/>
        <v>HIGH</v>
      </c>
      <c r="U3897" s="8" t="str">
        <f t="shared" si="365"/>
        <v>High DTI / Low Income / Low FICO</v>
      </c>
    </row>
    <row r="3898" spans="1:21" x14ac:dyDescent="0.3">
      <c r="A3898">
        <v>63939347</v>
      </c>
      <c r="B3898" s="6">
        <v>16000</v>
      </c>
      <c r="C3898" t="s">
        <v>26</v>
      </c>
      <c r="D3898" s="4">
        <v>8.1799999999999998E-2</v>
      </c>
      <c r="E3898" t="s">
        <v>34</v>
      </c>
      <c r="F3898" t="s">
        <v>35</v>
      </c>
      <c r="G3898" t="s">
        <v>72</v>
      </c>
      <c r="H3898" t="s">
        <v>37</v>
      </c>
      <c r="I3898" s="6">
        <v>48000</v>
      </c>
      <c r="J3898" s="8" t="str">
        <f t="shared" si="361"/>
        <v>MEDIUM</v>
      </c>
      <c r="K3898" t="s">
        <v>29</v>
      </c>
      <c r="L3898" t="s">
        <v>25</v>
      </c>
      <c r="M3898" s="13">
        <v>0.10210000000000001</v>
      </c>
      <c r="N3898" s="13">
        <v>10.210000000000001</v>
      </c>
      <c r="O3898">
        <v>695</v>
      </c>
      <c r="P3898">
        <v>699</v>
      </c>
      <c r="Q3898">
        <f t="shared" si="362"/>
        <v>697</v>
      </c>
      <c r="R3898" s="8" t="str">
        <f t="shared" si="363"/>
        <v>FAIR</v>
      </c>
      <c r="S3898">
        <f t="shared" si="360"/>
        <v>2</v>
      </c>
      <c r="T3898" s="8" t="str">
        <f t="shared" si="364"/>
        <v>MEDIUM</v>
      </c>
      <c r="U3898" s="8" t="str">
        <f t="shared" si="365"/>
        <v>Moderate DTI/Income/FICO</v>
      </c>
    </row>
    <row r="3899" spans="1:21" x14ac:dyDescent="0.3">
      <c r="A3899">
        <v>68563897</v>
      </c>
      <c r="B3899" s="6">
        <v>16800</v>
      </c>
      <c r="C3899" t="s">
        <v>26</v>
      </c>
      <c r="D3899" s="4">
        <v>0.10779999999999999</v>
      </c>
      <c r="E3899" t="s">
        <v>34</v>
      </c>
      <c r="F3899" t="s">
        <v>49</v>
      </c>
      <c r="G3899" t="s">
        <v>69</v>
      </c>
      <c r="H3899" t="s">
        <v>37</v>
      </c>
      <c r="I3899" s="6">
        <v>75000</v>
      </c>
      <c r="J3899" s="8" t="str">
        <f t="shared" si="361"/>
        <v>HIGH</v>
      </c>
      <c r="K3899" t="s">
        <v>48</v>
      </c>
      <c r="L3899" t="s">
        <v>20</v>
      </c>
      <c r="M3899" s="13">
        <v>0.1618</v>
      </c>
      <c r="N3899" s="13">
        <v>16.18</v>
      </c>
      <c r="O3899">
        <v>675</v>
      </c>
      <c r="P3899">
        <v>679</v>
      </c>
      <c r="Q3899">
        <f t="shared" si="362"/>
        <v>677</v>
      </c>
      <c r="R3899" s="8" t="str">
        <f t="shared" si="363"/>
        <v>FAIR</v>
      </c>
      <c r="S3899">
        <f t="shared" si="360"/>
        <v>2</v>
      </c>
      <c r="T3899" s="8" t="str">
        <f t="shared" si="364"/>
        <v>MEDIUM</v>
      </c>
      <c r="U3899" s="8" t="str">
        <f t="shared" si="365"/>
        <v>Moderate DTI/Income/FICO</v>
      </c>
    </row>
    <row r="3900" spans="1:21" x14ac:dyDescent="0.3">
      <c r="A3900">
        <v>64999050</v>
      </c>
      <c r="B3900" s="6">
        <v>23075</v>
      </c>
      <c r="C3900" t="s">
        <v>14</v>
      </c>
      <c r="D3900" s="4">
        <v>0.16550000000000001</v>
      </c>
      <c r="E3900" t="s">
        <v>15</v>
      </c>
      <c r="F3900" t="s">
        <v>16</v>
      </c>
      <c r="G3900" t="s">
        <v>69</v>
      </c>
      <c r="H3900" t="s">
        <v>24</v>
      </c>
      <c r="I3900" s="6">
        <v>98000</v>
      </c>
      <c r="J3900" s="8" t="str">
        <f t="shared" si="361"/>
        <v>HIGH</v>
      </c>
      <c r="K3900" t="s">
        <v>19</v>
      </c>
      <c r="L3900" t="s">
        <v>20</v>
      </c>
      <c r="M3900" s="13">
        <v>0.3145</v>
      </c>
      <c r="N3900" s="13">
        <v>31.45</v>
      </c>
      <c r="O3900">
        <v>720</v>
      </c>
      <c r="P3900">
        <v>724</v>
      </c>
      <c r="Q3900">
        <f t="shared" si="362"/>
        <v>722</v>
      </c>
      <c r="R3900" s="8" t="str">
        <f t="shared" si="363"/>
        <v>GOOD</v>
      </c>
      <c r="S3900">
        <f t="shared" si="360"/>
        <v>1</v>
      </c>
      <c r="T3900" s="8" t="str">
        <f t="shared" si="364"/>
        <v>HIGH</v>
      </c>
      <c r="U3900" s="8" t="str">
        <f t="shared" si="365"/>
        <v>High DTI / Low Income / Low FICO</v>
      </c>
    </row>
    <row r="3901" spans="1:21" x14ac:dyDescent="0.3">
      <c r="A3901">
        <v>66495145</v>
      </c>
      <c r="B3901" s="6">
        <v>8000</v>
      </c>
      <c r="C3901" t="s">
        <v>26</v>
      </c>
      <c r="D3901" s="4">
        <v>0.11990000000000001</v>
      </c>
      <c r="E3901" t="s">
        <v>21</v>
      </c>
      <c r="F3901" t="s">
        <v>40</v>
      </c>
      <c r="G3901" t="s">
        <v>17</v>
      </c>
      <c r="H3901" t="s">
        <v>37</v>
      </c>
      <c r="I3901" s="6">
        <v>75000</v>
      </c>
      <c r="J3901" s="8" t="str">
        <f t="shared" si="361"/>
        <v>HIGH</v>
      </c>
      <c r="K3901" t="s">
        <v>29</v>
      </c>
      <c r="L3901" t="s">
        <v>77</v>
      </c>
      <c r="M3901" s="13">
        <v>0.16940000000000002</v>
      </c>
      <c r="N3901" s="13">
        <v>16.940000000000001</v>
      </c>
      <c r="O3901">
        <v>670</v>
      </c>
      <c r="P3901">
        <v>674</v>
      </c>
      <c r="Q3901">
        <f t="shared" si="362"/>
        <v>672</v>
      </c>
      <c r="R3901" s="8" t="str">
        <f t="shared" si="363"/>
        <v>FAIR</v>
      </c>
      <c r="S3901">
        <f t="shared" si="360"/>
        <v>2</v>
      </c>
      <c r="T3901" s="8" t="str">
        <f t="shared" si="364"/>
        <v>MEDIUM</v>
      </c>
      <c r="U3901" s="8" t="str">
        <f t="shared" si="365"/>
        <v>Moderate DTI/Income/FICO</v>
      </c>
    </row>
    <row r="3902" spans="1:21" x14ac:dyDescent="0.3">
      <c r="A3902">
        <v>67415660</v>
      </c>
      <c r="B3902" s="6">
        <v>2500</v>
      </c>
      <c r="C3902" t="s">
        <v>26</v>
      </c>
      <c r="D3902" s="4">
        <v>0.10640000000000001</v>
      </c>
      <c r="E3902" t="s">
        <v>34</v>
      </c>
      <c r="F3902" t="s">
        <v>49</v>
      </c>
      <c r="G3902" t="s">
        <v>39</v>
      </c>
      <c r="H3902" t="s">
        <v>37</v>
      </c>
      <c r="I3902" s="6">
        <v>33000</v>
      </c>
      <c r="J3902" s="8" t="str">
        <f t="shared" si="361"/>
        <v>LOW</v>
      </c>
      <c r="K3902" t="s">
        <v>29</v>
      </c>
      <c r="L3902" t="s">
        <v>31</v>
      </c>
      <c r="M3902" s="13">
        <v>0.24729999999999999</v>
      </c>
      <c r="N3902" s="13">
        <v>24.73</v>
      </c>
      <c r="O3902">
        <v>665</v>
      </c>
      <c r="P3902">
        <v>669</v>
      </c>
      <c r="Q3902">
        <f t="shared" si="362"/>
        <v>667</v>
      </c>
      <c r="R3902" s="8" t="str">
        <f t="shared" si="363"/>
        <v>FAIR</v>
      </c>
      <c r="S3902">
        <f t="shared" si="360"/>
        <v>1</v>
      </c>
      <c r="T3902" s="8" t="str">
        <f t="shared" si="364"/>
        <v>HIGH</v>
      </c>
      <c r="U3902" s="8" t="str">
        <f t="shared" si="365"/>
        <v>High DTI / Low Income / Low FICO</v>
      </c>
    </row>
    <row r="3903" spans="1:21" x14ac:dyDescent="0.3">
      <c r="A3903">
        <v>63174182</v>
      </c>
      <c r="B3903" s="6">
        <v>24000</v>
      </c>
      <c r="C3903" t="s">
        <v>26</v>
      </c>
      <c r="D3903" s="4">
        <v>9.1700000000000004E-2</v>
      </c>
      <c r="E3903" t="s">
        <v>34</v>
      </c>
      <c r="F3903" t="s">
        <v>68</v>
      </c>
      <c r="G3903" t="s">
        <v>39</v>
      </c>
      <c r="H3903" t="s">
        <v>37</v>
      </c>
      <c r="I3903" s="6">
        <v>90000</v>
      </c>
      <c r="J3903" s="8" t="str">
        <f t="shared" si="361"/>
        <v>HIGH</v>
      </c>
      <c r="K3903" t="s">
        <v>29</v>
      </c>
      <c r="L3903" t="s">
        <v>20</v>
      </c>
      <c r="M3903" s="13">
        <v>1.8799999999999997E-2</v>
      </c>
      <c r="N3903" s="13">
        <v>1.8799999999999997</v>
      </c>
      <c r="O3903">
        <v>745</v>
      </c>
      <c r="P3903">
        <v>749</v>
      </c>
      <c r="Q3903">
        <f t="shared" si="362"/>
        <v>747</v>
      </c>
      <c r="R3903" s="8" t="str">
        <f t="shared" si="363"/>
        <v>GOOD</v>
      </c>
      <c r="S3903">
        <f t="shared" si="360"/>
        <v>3</v>
      </c>
      <c r="T3903" s="8" t="str">
        <f t="shared" si="364"/>
        <v>LOW</v>
      </c>
      <c r="U3903" s="8" t="str">
        <f t="shared" si="365"/>
        <v>Strong Profile</v>
      </c>
    </row>
    <row r="3904" spans="1:21" x14ac:dyDescent="0.3">
      <c r="A3904">
        <v>66106703</v>
      </c>
      <c r="B3904" s="6">
        <v>7000</v>
      </c>
      <c r="C3904" t="s">
        <v>26</v>
      </c>
      <c r="D3904" s="4">
        <v>9.7599999999999992E-2</v>
      </c>
      <c r="E3904" t="s">
        <v>34</v>
      </c>
      <c r="F3904" t="s">
        <v>58</v>
      </c>
      <c r="G3904" t="s">
        <v>33</v>
      </c>
      <c r="H3904" t="s">
        <v>24</v>
      </c>
      <c r="I3904" s="6">
        <v>48000</v>
      </c>
      <c r="J3904" s="8" t="str">
        <f t="shared" si="361"/>
        <v>MEDIUM</v>
      </c>
      <c r="K3904" t="s">
        <v>29</v>
      </c>
      <c r="L3904" t="s">
        <v>20</v>
      </c>
      <c r="M3904" s="13">
        <v>0.31579999999999997</v>
      </c>
      <c r="N3904" s="13">
        <v>31.58</v>
      </c>
      <c r="O3904">
        <v>710</v>
      </c>
      <c r="P3904">
        <v>714</v>
      </c>
      <c r="Q3904">
        <f t="shared" si="362"/>
        <v>712</v>
      </c>
      <c r="R3904" s="8" t="str">
        <f t="shared" si="363"/>
        <v>GOOD</v>
      </c>
      <c r="S3904">
        <f t="shared" si="360"/>
        <v>1</v>
      </c>
      <c r="T3904" s="8" t="str">
        <f t="shared" si="364"/>
        <v>HIGH</v>
      </c>
      <c r="U3904" s="8" t="str">
        <f t="shared" si="365"/>
        <v>High DTI / Low Income / Low FICO</v>
      </c>
    </row>
    <row r="3905" spans="1:21" x14ac:dyDescent="0.3">
      <c r="A3905">
        <v>65806255</v>
      </c>
      <c r="B3905" s="6">
        <v>15000</v>
      </c>
      <c r="C3905" t="s">
        <v>26</v>
      </c>
      <c r="D3905" s="4">
        <v>7.2599999999999998E-2</v>
      </c>
      <c r="E3905" t="s">
        <v>45</v>
      </c>
      <c r="F3905" t="s">
        <v>61</v>
      </c>
      <c r="G3905" t="s">
        <v>33</v>
      </c>
      <c r="H3905" t="s">
        <v>18</v>
      </c>
      <c r="I3905" s="6">
        <v>46000</v>
      </c>
      <c r="J3905" s="8" t="str">
        <f t="shared" si="361"/>
        <v>MEDIUM</v>
      </c>
      <c r="K3905" t="s">
        <v>29</v>
      </c>
      <c r="L3905" t="s">
        <v>20</v>
      </c>
      <c r="M3905" s="13">
        <v>0.27729999999999999</v>
      </c>
      <c r="N3905" s="13">
        <v>27.73</v>
      </c>
      <c r="O3905">
        <v>695</v>
      </c>
      <c r="P3905">
        <v>699</v>
      </c>
      <c r="Q3905">
        <f t="shared" si="362"/>
        <v>697</v>
      </c>
      <c r="R3905" s="8" t="str">
        <f t="shared" si="363"/>
        <v>FAIR</v>
      </c>
      <c r="S3905">
        <f t="shared" si="360"/>
        <v>1</v>
      </c>
      <c r="T3905" s="8" t="str">
        <f t="shared" si="364"/>
        <v>HIGH</v>
      </c>
      <c r="U3905" s="8" t="str">
        <f t="shared" si="365"/>
        <v>High DTI / Low Income / Low FICO</v>
      </c>
    </row>
    <row r="3906" spans="1:21" x14ac:dyDescent="0.3">
      <c r="A3906">
        <v>67859732</v>
      </c>
      <c r="B3906" s="6">
        <v>6025</v>
      </c>
      <c r="C3906" t="s">
        <v>26</v>
      </c>
      <c r="D3906" s="4">
        <v>0.11220000000000001</v>
      </c>
      <c r="E3906" t="s">
        <v>34</v>
      </c>
      <c r="F3906" t="s">
        <v>54</v>
      </c>
      <c r="G3906" t="s">
        <v>33</v>
      </c>
      <c r="H3906" t="s">
        <v>24</v>
      </c>
      <c r="I3906" s="6">
        <v>57900</v>
      </c>
      <c r="J3906" s="8" t="str">
        <f t="shared" si="361"/>
        <v>MEDIUM</v>
      </c>
      <c r="K3906" t="s">
        <v>29</v>
      </c>
      <c r="L3906" t="s">
        <v>20</v>
      </c>
      <c r="M3906" s="13">
        <v>0.1318</v>
      </c>
      <c r="N3906" s="13">
        <v>13.18</v>
      </c>
      <c r="O3906">
        <v>665</v>
      </c>
      <c r="P3906">
        <v>669</v>
      </c>
      <c r="Q3906">
        <f t="shared" si="362"/>
        <v>667</v>
      </c>
      <c r="R3906" s="8" t="str">
        <f t="shared" si="363"/>
        <v>FAIR</v>
      </c>
      <c r="S3906">
        <f t="shared" ref="S3906:S3969" si="366">IF(AND(M3906&lt;0.12, I3906&gt;60000, Q3906&gt;700), 3, IF(AND(M3906&lt;0.2, I3906&gt;40000, Q3906&gt;660), 2, 1))</f>
        <v>2</v>
      </c>
      <c r="T3906" s="8" t="str">
        <f t="shared" si="364"/>
        <v>MEDIUM</v>
      </c>
      <c r="U3906" s="8" t="str">
        <f t="shared" si="365"/>
        <v>Moderate DTI/Income/FICO</v>
      </c>
    </row>
    <row r="3907" spans="1:21" x14ac:dyDescent="0.3">
      <c r="A3907">
        <v>66561120</v>
      </c>
      <c r="B3907" s="6">
        <v>21600</v>
      </c>
      <c r="C3907" t="s">
        <v>26</v>
      </c>
      <c r="D3907" s="4">
        <v>0.11220000000000001</v>
      </c>
      <c r="E3907" t="s">
        <v>34</v>
      </c>
      <c r="F3907" t="s">
        <v>54</v>
      </c>
      <c r="G3907" t="s">
        <v>33</v>
      </c>
      <c r="H3907" t="s">
        <v>24</v>
      </c>
      <c r="I3907" s="6">
        <v>98000</v>
      </c>
      <c r="J3907" s="8" t="str">
        <f t="shared" ref="J3907:J3970" si="367">IF(I3907&gt;60000,"HIGH",IF(I3907&gt;40000,"MEDIUM","LOW"))</f>
        <v>HIGH</v>
      </c>
      <c r="K3907" t="s">
        <v>29</v>
      </c>
      <c r="L3907" t="s">
        <v>25</v>
      </c>
      <c r="M3907" s="13">
        <v>0.2351</v>
      </c>
      <c r="N3907" s="13">
        <v>23.51</v>
      </c>
      <c r="O3907">
        <v>660</v>
      </c>
      <c r="P3907">
        <v>664</v>
      </c>
      <c r="Q3907">
        <f t="shared" ref="Q3907:Q3970" si="368">AVERAGE(O3907,P3907)</f>
        <v>662</v>
      </c>
      <c r="R3907" s="8" t="str">
        <f t="shared" ref="R3907:R3970" si="369">IF(Q3907&gt;700,"GOOD",IF(Q3907&gt;660,"FAIR","POOR"))</f>
        <v>FAIR</v>
      </c>
      <c r="S3907">
        <f t="shared" si="366"/>
        <v>1</v>
      </c>
      <c r="T3907" s="8" t="str">
        <f t="shared" ref="T3907:T3970" si="370">IF(S3907=3, "LOW", IF(S3907=2, "MEDIUM", "HIGH"))</f>
        <v>HIGH</v>
      </c>
      <c r="U3907" s="8" t="str">
        <f t="shared" ref="U3907:U3970" si="371">IF(S3907=1, "High DTI / Low Income / Low FICO", IF(S3907=2, "Moderate DTI/Income/FICO", "Strong Profile"))</f>
        <v>High DTI / Low Income / Low FICO</v>
      </c>
    </row>
    <row r="3908" spans="1:21" x14ac:dyDescent="0.3">
      <c r="A3908">
        <v>67378186</v>
      </c>
      <c r="B3908" s="6">
        <v>8000</v>
      </c>
      <c r="C3908" t="s">
        <v>26</v>
      </c>
      <c r="D3908" s="4">
        <v>0.10640000000000001</v>
      </c>
      <c r="E3908" t="s">
        <v>34</v>
      </c>
      <c r="F3908" t="s">
        <v>49</v>
      </c>
      <c r="G3908" t="s">
        <v>33</v>
      </c>
      <c r="H3908" t="s">
        <v>37</v>
      </c>
      <c r="I3908" s="6">
        <v>82000</v>
      </c>
      <c r="J3908" s="8" t="str">
        <f t="shared" si="367"/>
        <v>HIGH</v>
      </c>
      <c r="K3908" t="s">
        <v>29</v>
      </c>
      <c r="L3908" t="s">
        <v>20</v>
      </c>
      <c r="M3908" s="13">
        <v>0.18789999999999998</v>
      </c>
      <c r="N3908" s="13">
        <v>18.79</v>
      </c>
      <c r="O3908">
        <v>695</v>
      </c>
      <c r="P3908">
        <v>699</v>
      </c>
      <c r="Q3908">
        <f t="shared" si="368"/>
        <v>697</v>
      </c>
      <c r="R3908" s="8" t="str">
        <f t="shared" si="369"/>
        <v>FAIR</v>
      </c>
      <c r="S3908">
        <f t="shared" si="366"/>
        <v>2</v>
      </c>
      <c r="T3908" s="8" t="str">
        <f t="shared" si="370"/>
        <v>MEDIUM</v>
      </c>
      <c r="U3908" s="8" t="str">
        <f t="shared" si="371"/>
        <v>Moderate DTI/Income/FICO</v>
      </c>
    </row>
    <row r="3909" spans="1:21" x14ac:dyDescent="0.3">
      <c r="A3909">
        <v>65765417</v>
      </c>
      <c r="B3909" s="6">
        <v>15100</v>
      </c>
      <c r="C3909" t="s">
        <v>26</v>
      </c>
      <c r="D3909" s="4">
        <v>0.14330000000000001</v>
      </c>
      <c r="E3909" t="s">
        <v>21</v>
      </c>
      <c r="F3909" t="s">
        <v>56</v>
      </c>
      <c r="G3909" t="s">
        <v>33</v>
      </c>
      <c r="H3909" t="s">
        <v>24</v>
      </c>
      <c r="I3909" s="6">
        <v>88000</v>
      </c>
      <c r="J3909" s="8" t="str">
        <f t="shared" si="367"/>
        <v>HIGH</v>
      </c>
      <c r="K3909" t="s">
        <v>29</v>
      </c>
      <c r="L3909" t="s">
        <v>25</v>
      </c>
      <c r="M3909" s="13">
        <v>0.24100000000000002</v>
      </c>
      <c r="N3909" s="13">
        <v>24.1</v>
      </c>
      <c r="O3909">
        <v>665</v>
      </c>
      <c r="P3909">
        <v>669</v>
      </c>
      <c r="Q3909">
        <f t="shared" si="368"/>
        <v>667</v>
      </c>
      <c r="R3909" s="8" t="str">
        <f t="shared" si="369"/>
        <v>FAIR</v>
      </c>
      <c r="S3909">
        <f t="shared" si="366"/>
        <v>1</v>
      </c>
      <c r="T3909" s="8" t="str">
        <f t="shared" si="370"/>
        <v>HIGH</v>
      </c>
      <c r="U3909" s="8" t="str">
        <f t="shared" si="371"/>
        <v>High DTI / Low Income / Low FICO</v>
      </c>
    </row>
    <row r="3910" spans="1:21" x14ac:dyDescent="0.3">
      <c r="A3910">
        <v>63526070</v>
      </c>
      <c r="B3910" s="6">
        <v>9000</v>
      </c>
      <c r="C3910" t="s">
        <v>26</v>
      </c>
      <c r="D3910" s="4">
        <v>0.12689999999999999</v>
      </c>
      <c r="E3910" t="s">
        <v>21</v>
      </c>
      <c r="F3910" t="s">
        <v>22</v>
      </c>
      <c r="G3910" t="s">
        <v>47</v>
      </c>
      <c r="H3910" t="s">
        <v>24</v>
      </c>
      <c r="I3910" s="6">
        <v>63930</v>
      </c>
      <c r="J3910" s="8" t="str">
        <f t="shared" si="367"/>
        <v>HIGH</v>
      </c>
      <c r="K3910" t="s">
        <v>29</v>
      </c>
      <c r="L3910" t="s">
        <v>82</v>
      </c>
      <c r="M3910" s="13">
        <v>0.15340000000000001</v>
      </c>
      <c r="N3910" s="13">
        <v>15.340000000000002</v>
      </c>
      <c r="O3910">
        <v>660</v>
      </c>
      <c r="P3910">
        <v>664</v>
      </c>
      <c r="Q3910">
        <f t="shared" si="368"/>
        <v>662</v>
      </c>
      <c r="R3910" s="8" t="str">
        <f t="shared" si="369"/>
        <v>FAIR</v>
      </c>
      <c r="S3910">
        <f t="shared" si="366"/>
        <v>2</v>
      </c>
      <c r="T3910" s="8" t="str">
        <f t="shared" si="370"/>
        <v>MEDIUM</v>
      </c>
      <c r="U3910" s="8" t="str">
        <f t="shared" si="371"/>
        <v>Moderate DTI/Income/FICO</v>
      </c>
    </row>
    <row r="3911" spans="1:21" x14ac:dyDescent="0.3">
      <c r="A3911">
        <v>68464667</v>
      </c>
      <c r="B3911" s="6">
        <v>20000</v>
      </c>
      <c r="C3911" t="s">
        <v>26</v>
      </c>
      <c r="D3911" s="4">
        <v>6.4899999999999999E-2</v>
      </c>
      <c r="E3911" t="s">
        <v>45</v>
      </c>
      <c r="F3911" t="s">
        <v>62</v>
      </c>
      <c r="G3911" t="s">
        <v>17</v>
      </c>
      <c r="H3911" t="s">
        <v>24</v>
      </c>
      <c r="I3911" s="6">
        <v>99750</v>
      </c>
      <c r="J3911" s="8" t="str">
        <f t="shared" si="367"/>
        <v>HIGH</v>
      </c>
      <c r="K3911" t="s">
        <v>29</v>
      </c>
      <c r="L3911" t="s">
        <v>20</v>
      </c>
      <c r="M3911" s="13">
        <v>0.1173</v>
      </c>
      <c r="N3911" s="13">
        <v>11.73</v>
      </c>
      <c r="O3911">
        <v>720</v>
      </c>
      <c r="P3911">
        <v>724</v>
      </c>
      <c r="Q3911">
        <f t="shared" si="368"/>
        <v>722</v>
      </c>
      <c r="R3911" s="8" t="str">
        <f t="shared" si="369"/>
        <v>GOOD</v>
      </c>
      <c r="S3911">
        <f t="shared" si="366"/>
        <v>3</v>
      </c>
      <c r="T3911" s="8" t="str">
        <f t="shared" si="370"/>
        <v>LOW</v>
      </c>
      <c r="U3911" s="8" t="str">
        <f t="shared" si="371"/>
        <v>Strong Profile</v>
      </c>
    </row>
    <row r="3912" spans="1:21" x14ac:dyDescent="0.3">
      <c r="A3912">
        <v>65170138</v>
      </c>
      <c r="B3912" s="6">
        <v>21000</v>
      </c>
      <c r="C3912" t="s">
        <v>14</v>
      </c>
      <c r="D3912" s="4">
        <v>0.1149</v>
      </c>
      <c r="E3912" t="s">
        <v>34</v>
      </c>
      <c r="F3912" t="s">
        <v>54</v>
      </c>
      <c r="G3912" t="s">
        <v>28</v>
      </c>
      <c r="H3912" t="s">
        <v>37</v>
      </c>
      <c r="I3912" s="6">
        <v>110000</v>
      </c>
      <c r="J3912" s="8" t="str">
        <f t="shared" si="367"/>
        <v>HIGH</v>
      </c>
      <c r="K3912" t="s">
        <v>19</v>
      </c>
      <c r="L3912" t="s">
        <v>20</v>
      </c>
      <c r="M3912" s="13">
        <v>0.13070000000000001</v>
      </c>
      <c r="N3912" s="13">
        <v>13.07</v>
      </c>
      <c r="O3912">
        <v>670</v>
      </c>
      <c r="P3912">
        <v>674</v>
      </c>
      <c r="Q3912">
        <f t="shared" si="368"/>
        <v>672</v>
      </c>
      <c r="R3912" s="8" t="str">
        <f t="shared" si="369"/>
        <v>FAIR</v>
      </c>
      <c r="S3912">
        <f t="shared" si="366"/>
        <v>2</v>
      </c>
      <c r="T3912" s="8" t="str">
        <f t="shared" si="370"/>
        <v>MEDIUM</v>
      </c>
      <c r="U3912" s="8" t="str">
        <f t="shared" si="371"/>
        <v>Moderate DTI/Income/FICO</v>
      </c>
    </row>
    <row r="3913" spans="1:21" x14ac:dyDescent="0.3">
      <c r="A3913">
        <v>65986455</v>
      </c>
      <c r="B3913" s="6">
        <v>4475</v>
      </c>
      <c r="C3913" t="s">
        <v>26</v>
      </c>
      <c r="D3913" s="4">
        <v>0.1318</v>
      </c>
      <c r="E3913" t="s">
        <v>21</v>
      </c>
      <c r="F3913" t="s">
        <v>32</v>
      </c>
      <c r="G3913" t="s">
        <v>23</v>
      </c>
      <c r="H3913" t="s">
        <v>18</v>
      </c>
      <c r="I3913" s="6">
        <v>40000</v>
      </c>
      <c r="J3913" s="8" t="str">
        <f t="shared" si="367"/>
        <v>LOW</v>
      </c>
      <c r="K3913" t="s">
        <v>29</v>
      </c>
      <c r="L3913" t="s">
        <v>20</v>
      </c>
      <c r="M3913" s="13">
        <v>3.8100000000000002E-2</v>
      </c>
      <c r="N3913" s="13">
        <v>3.81</v>
      </c>
      <c r="O3913">
        <v>660</v>
      </c>
      <c r="P3913">
        <v>664</v>
      </c>
      <c r="Q3913">
        <f t="shared" si="368"/>
        <v>662</v>
      </c>
      <c r="R3913" s="8" t="str">
        <f t="shared" si="369"/>
        <v>FAIR</v>
      </c>
      <c r="S3913">
        <f t="shared" si="366"/>
        <v>1</v>
      </c>
      <c r="T3913" s="8" t="str">
        <f t="shared" si="370"/>
        <v>HIGH</v>
      </c>
      <c r="U3913" s="8" t="str">
        <f t="shared" si="371"/>
        <v>High DTI / Low Income / Low FICO</v>
      </c>
    </row>
    <row r="3914" spans="1:21" x14ac:dyDescent="0.3">
      <c r="A3914">
        <v>68474834</v>
      </c>
      <c r="B3914" s="6">
        <v>10000</v>
      </c>
      <c r="C3914" t="s">
        <v>26</v>
      </c>
      <c r="D3914" s="4">
        <v>8.4900000000000003E-2</v>
      </c>
      <c r="E3914" t="s">
        <v>34</v>
      </c>
      <c r="F3914" t="s">
        <v>35</v>
      </c>
      <c r="G3914" t="s">
        <v>33</v>
      </c>
      <c r="H3914" t="s">
        <v>37</v>
      </c>
      <c r="I3914" s="6">
        <v>100000</v>
      </c>
      <c r="J3914" s="8" t="str">
        <f t="shared" si="367"/>
        <v>HIGH</v>
      </c>
      <c r="K3914" t="s">
        <v>29</v>
      </c>
      <c r="L3914" t="s">
        <v>20</v>
      </c>
      <c r="M3914" s="13">
        <v>5.2699999999999997E-2</v>
      </c>
      <c r="N3914" s="13">
        <v>5.27</v>
      </c>
      <c r="O3914">
        <v>670</v>
      </c>
      <c r="P3914">
        <v>674</v>
      </c>
      <c r="Q3914">
        <f t="shared" si="368"/>
        <v>672</v>
      </c>
      <c r="R3914" s="8" t="str">
        <f t="shared" si="369"/>
        <v>FAIR</v>
      </c>
      <c r="S3914">
        <f t="shared" si="366"/>
        <v>2</v>
      </c>
      <c r="T3914" s="8" t="str">
        <f t="shared" si="370"/>
        <v>MEDIUM</v>
      </c>
      <c r="U3914" s="8" t="str">
        <f t="shared" si="371"/>
        <v>Moderate DTI/Income/FICO</v>
      </c>
    </row>
    <row r="3915" spans="1:21" x14ac:dyDescent="0.3">
      <c r="A3915">
        <v>63514526</v>
      </c>
      <c r="B3915" s="6">
        <v>10800</v>
      </c>
      <c r="C3915" t="s">
        <v>14</v>
      </c>
      <c r="D3915" s="4">
        <v>0.1825</v>
      </c>
      <c r="E3915" t="s">
        <v>43</v>
      </c>
      <c r="F3915" t="s">
        <v>65</v>
      </c>
      <c r="G3915" t="s">
        <v>33</v>
      </c>
      <c r="H3915" t="s">
        <v>24</v>
      </c>
      <c r="I3915" s="6">
        <v>57000</v>
      </c>
      <c r="J3915" s="8" t="str">
        <f t="shared" si="367"/>
        <v>MEDIUM</v>
      </c>
      <c r="K3915" t="s">
        <v>19</v>
      </c>
      <c r="L3915" t="s">
        <v>31</v>
      </c>
      <c r="M3915" s="13">
        <v>0.25679999999999997</v>
      </c>
      <c r="N3915" s="13">
        <v>25.679999999999996</v>
      </c>
      <c r="O3915">
        <v>680</v>
      </c>
      <c r="P3915">
        <v>684</v>
      </c>
      <c r="Q3915">
        <f t="shared" si="368"/>
        <v>682</v>
      </c>
      <c r="R3915" s="8" t="str">
        <f t="shared" si="369"/>
        <v>FAIR</v>
      </c>
      <c r="S3915">
        <f t="shared" si="366"/>
        <v>1</v>
      </c>
      <c r="T3915" s="8" t="str">
        <f t="shared" si="370"/>
        <v>HIGH</v>
      </c>
      <c r="U3915" s="8" t="str">
        <f t="shared" si="371"/>
        <v>High DTI / Low Income / Low FICO</v>
      </c>
    </row>
    <row r="3916" spans="1:21" x14ac:dyDescent="0.3">
      <c r="A3916">
        <v>62357542</v>
      </c>
      <c r="B3916" s="6">
        <v>18000</v>
      </c>
      <c r="C3916" t="s">
        <v>14</v>
      </c>
      <c r="D3916" s="4">
        <v>7.2599999999999998E-2</v>
      </c>
      <c r="E3916" t="s">
        <v>45</v>
      </c>
      <c r="F3916" t="s">
        <v>61</v>
      </c>
      <c r="G3916" t="s">
        <v>50</v>
      </c>
      <c r="H3916" t="s">
        <v>24</v>
      </c>
      <c r="I3916" s="6">
        <v>100000</v>
      </c>
      <c r="J3916" s="8" t="str">
        <f t="shared" si="367"/>
        <v>HIGH</v>
      </c>
      <c r="K3916" t="s">
        <v>29</v>
      </c>
      <c r="L3916" t="s">
        <v>20</v>
      </c>
      <c r="M3916" s="13">
        <v>0.17449999999999999</v>
      </c>
      <c r="N3916" s="13">
        <v>17.45</v>
      </c>
      <c r="O3916">
        <v>785</v>
      </c>
      <c r="P3916">
        <v>789</v>
      </c>
      <c r="Q3916">
        <f t="shared" si="368"/>
        <v>787</v>
      </c>
      <c r="R3916" s="8" t="str">
        <f t="shared" si="369"/>
        <v>GOOD</v>
      </c>
      <c r="S3916">
        <f t="shared" si="366"/>
        <v>2</v>
      </c>
      <c r="T3916" s="8" t="str">
        <f t="shared" si="370"/>
        <v>MEDIUM</v>
      </c>
      <c r="U3916" s="8" t="str">
        <f t="shared" si="371"/>
        <v>Moderate DTI/Income/FICO</v>
      </c>
    </row>
    <row r="3917" spans="1:21" x14ac:dyDescent="0.3">
      <c r="A3917">
        <v>64781351</v>
      </c>
      <c r="B3917" s="6">
        <v>9000</v>
      </c>
      <c r="C3917" t="s">
        <v>26</v>
      </c>
      <c r="D3917" s="4">
        <v>0.1149</v>
      </c>
      <c r="E3917" t="s">
        <v>34</v>
      </c>
      <c r="F3917" t="s">
        <v>54</v>
      </c>
      <c r="G3917" t="s">
        <v>23</v>
      </c>
      <c r="H3917" t="s">
        <v>37</v>
      </c>
      <c r="I3917" s="6">
        <v>215000</v>
      </c>
      <c r="J3917" s="8" t="str">
        <f t="shared" si="367"/>
        <v>HIGH</v>
      </c>
      <c r="K3917" t="s">
        <v>29</v>
      </c>
      <c r="L3917" t="s">
        <v>20</v>
      </c>
      <c r="M3917" s="13">
        <v>8.1300000000000011E-2</v>
      </c>
      <c r="N3917" s="13">
        <v>8.1300000000000008</v>
      </c>
      <c r="O3917">
        <v>660</v>
      </c>
      <c r="P3917">
        <v>664</v>
      </c>
      <c r="Q3917">
        <f t="shared" si="368"/>
        <v>662</v>
      </c>
      <c r="R3917" s="8" t="str">
        <f t="shared" si="369"/>
        <v>FAIR</v>
      </c>
      <c r="S3917">
        <f t="shared" si="366"/>
        <v>2</v>
      </c>
      <c r="T3917" s="8" t="str">
        <f t="shared" si="370"/>
        <v>MEDIUM</v>
      </c>
      <c r="U3917" s="8" t="str">
        <f t="shared" si="371"/>
        <v>Moderate DTI/Income/FICO</v>
      </c>
    </row>
    <row r="3918" spans="1:21" x14ac:dyDescent="0.3">
      <c r="A3918">
        <v>67305686</v>
      </c>
      <c r="B3918" s="6">
        <v>18000</v>
      </c>
      <c r="C3918" t="s">
        <v>14</v>
      </c>
      <c r="D3918" s="4">
        <v>7.8899999999999998E-2</v>
      </c>
      <c r="E3918" t="s">
        <v>45</v>
      </c>
      <c r="F3918" t="s">
        <v>64</v>
      </c>
      <c r="G3918" t="s">
        <v>33</v>
      </c>
      <c r="H3918" t="s">
        <v>18</v>
      </c>
      <c r="I3918" s="6">
        <v>140000</v>
      </c>
      <c r="J3918" s="8" t="str">
        <f t="shared" si="367"/>
        <v>HIGH</v>
      </c>
      <c r="K3918" t="s">
        <v>29</v>
      </c>
      <c r="L3918" t="s">
        <v>20</v>
      </c>
      <c r="M3918" s="13">
        <v>7.4400000000000008E-2</v>
      </c>
      <c r="N3918" s="13">
        <v>7.44</v>
      </c>
      <c r="O3918">
        <v>760</v>
      </c>
      <c r="P3918">
        <v>764</v>
      </c>
      <c r="Q3918">
        <f t="shared" si="368"/>
        <v>762</v>
      </c>
      <c r="R3918" s="8" t="str">
        <f t="shared" si="369"/>
        <v>GOOD</v>
      </c>
      <c r="S3918">
        <f t="shared" si="366"/>
        <v>3</v>
      </c>
      <c r="T3918" s="8" t="str">
        <f t="shared" si="370"/>
        <v>LOW</v>
      </c>
      <c r="U3918" s="8" t="str">
        <f t="shared" si="371"/>
        <v>Strong Profile</v>
      </c>
    </row>
    <row r="3919" spans="1:21" x14ac:dyDescent="0.3">
      <c r="A3919">
        <v>63907583</v>
      </c>
      <c r="B3919" s="6">
        <v>15000</v>
      </c>
      <c r="C3919" t="s">
        <v>14</v>
      </c>
      <c r="D3919" s="4">
        <v>0.1318</v>
      </c>
      <c r="E3919" t="s">
        <v>21</v>
      </c>
      <c r="F3919" t="s">
        <v>32</v>
      </c>
      <c r="H3919" t="s">
        <v>37</v>
      </c>
      <c r="I3919" s="6">
        <v>45000</v>
      </c>
      <c r="J3919" s="8" t="str">
        <f t="shared" si="367"/>
        <v>MEDIUM</v>
      </c>
      <c r="K3919" t="s">
        <v>48</v>
      </c>
      <c r="L3919" t="s">
        <v>20</v>
      </c>
      <c r="M3919" s="13">
        <v>9.2300000000000007E-2</v>
      </c>
      <c r="N3919" s="13">
        <v>9.23</v>
      </c>
      <c r="O3919">
        <v>670</v>
      </c>
      <c r="P3919">
        <v>674</v>
      </c>
      <c r="Q3919">
        <f t="shared" si="368"/>
        <v>672</v>
      </c>
      <c r="R3919" s="8" t="str">
        <f t="shared" si="369"/>
        <v>FAIR</v>
      </c>
      <c r="S3919">
        <f t="shared" si="366"/>
        <v>2</v>
      </c>
      <c r="T3919" s="8" t="str">
        <f t="shared" si="370"/>
        <v>MEDIUM</v>
      </c>
      <c r="U3919" s="8" t="str">
        <f t="shared" si="371"/>
        <v>Moderate DTI/Income/FICO</v>
      </c>
    </row>
    <row r="3920" spans="1:21" x14ac:dyDescent="0.3">
      <c r="A3920">
        <v>66602006</v>
      </c>
      <c r="B3920" s="6">
        <v>16000</v>
      </c>
      <c r="C3920" t="s">
        <v>14</v>
      </c>
      <c r="D3920" s="4">
        <v>0.13669999999999999</v>
      </c>
      <c r="E3920" t="s">
        <v>21</v>
      </c>
      <c r="F3920" t="s">
        <v>30</v>
      </c>
      <c r="G3920" t="s">
        <v>33</v>
      </c>
      <c r="H3920" t="s">
        <v>37</v>
      </c>
      <c r="I3920" s="6">
        <v>149512</v>
      </c>
      <c r="J3920" s="8" t="str">
        <f t="shared" si="367"/>
        <v>HIGH</v>
      </c>
      <c r="K3920" t="s">
        <v>48</v>
      </c>
      <c r="L3920" t="s">
        <v>20</v>
      </c>
      <c r="M3920" s="13">
        <v>0.1646</v>
      </c>
      <c r="N3920" s="13">
        <v>16.46</v>
      </c>
      <c r="O3920">
        <v>665</v>
      </c>
      <c r="P3920">
        <v>669</v>
      </c>
      <c r="Q3920">
        <f t="shared" si="368"/>
        <v>667</v>
      </c>
      <c r="R3920" s="8" t="str">
        <f t="shared" si="369"/>
        <v>FAIR</v>
      </c>
      <c r="S3920">
        <f t="shared" si="366"/>
        <v>2</v>
      </c>
      <c r="T3920" s="8" t="str">
        <f t="shared" si="370"/>
        <v>MEDIUM</v>
      </c>
      <c r="U3920" s="8" t="str">
        <f t="shared" si="371"/>
        <v>Moderate DTI/Income/FICO</v>
      </c>
    </row>
    <row r="3921" spans="1:21" x14ac:dyDescent="0.3">
      <c r="A3921">
        <v>67458591</v>
      </c>
      <c r="B3921" s="6">
        <v>12000</v>
      </c>
      <c r="C3921" t="s">
        <v>26</v>
      </c>
      <c r="D3921" s="4">
        <v>8.3800000000000013E-2</v>
      </c>
      <c r="E3921" t="s">
        <v>34</v>
      </c>
      <c r="F3921" t="s">
        <v>35</v>
      </c>
      <c r="G3921" t="s">
        <v>33</v>
      </c>
      <c r="H3921" t="s">
        <v>37</v>
      </c>
      <c r="I3921" s="6">
        <v>45700</v>
      </c>
      <c r="J3921" s="8" t="str">
        <f t="shared" si="367"/>
        <v>MEDIUM</v>
      </c>
      <c r="K3921" t="s">
        <v>29</v>
      </c>
      <c r="L3921" t="s">
        <v>20</v>
      </c>
      <c r="M3921" s="13">
        <v>0.2114</v>
      </c>
      <c r="N3921" s="13">
        <v>21.14</v>
      </c>
      <c r="O3921">
        <v>665</v>
      </c>
      <c r="P3921">
        <v>669</v>
      </c>
      <c r="Q3921">
        <f t="shared" si="368"/>
        <v>667</v>
      </c>
      <c r="R3921" s="8" t="str">
        <f t="shared" si="369"/>
        <v>FAIR</v>
      </c>
      <c r="S3921">
        <f t="shared" si="366"/>
        <v>1</v>
      </c>
      <c r="T3921" s="8" t="str">
        <f t="shared" si="370"/>
        <v>HIGH</v>
      </c>
      <c r="U3921" s="8" t="str">
        <f t="shared" si="371"/>
        <v>High DTI / Low Income / Low FICO</v>
      </c>
    </row>
    <row r="3922" spans="1:21" x14ac:dyDescent="0.3">
      <c r="A3922">
        <v>64370545</v>
      </c>
      <c r="B3922" s="6">
        <v>10500</v>
      </c>
      <c r="C3922" t="s">
        <v>26</v>
      </c>
      <c r="D3922" s="4">
        <v>6.8900000000000003E-2</v>
      </c>
      <c r="E3922" t="s">
        <v>45</v>
      </c>
      <c r="F3922" t="s">
        <v>46</v>
      </c>
      <c r="G3922" t="s">
        <v>33</v>
      </c>
      <c r="H3922" t="s">
        <v>24</v>
      </c>
      <c r="I3922" s="6">
        <v>65000</v>
      </c>
      <c r="J3922" s="8" t="str">
        <f t="shared" si="367"/>
        <v>HIGH</v>
      </c>
      <c r="K3922" t="s">
        <v>29</v>
      </c>
      <c r="L3922" t="s">
        <v>20</v>
      </c>
      <c r="M3922" s="13">
        <v>0.18170000000000003</v>
      </c>
      <c r="N3922" s="13">
        <v>18.170000000000002</v>
      </c>
      <c r="O3922">
        <v>690</v>
      </c>
      <c r="P3922">
        <v>694</v>
      </c>
      <c r="Q3922">
        <f t="shared" si="368"/>
        <v>692</v>
      </c>
      <c r="R3922" s="8" t="str">
        <f t="shared" si="369"/>
        <v>FAIR</v>
      </c>
      <c r="S3922">
        <f t="shared" si="366"/>
        <v>2</v>
      </c>
      <c r="T3922" s="8" t="str">
        <f t="shared" si="370"/>
        <v>MEDIUM</v>
      </c>
      <c r="U3922" s="8" t="str">
        <f t="shared" si="371"/>
        <v>Moderate DTI/Income/FICO</v>
      </c>
    </row>
    <row r="3923" spans="1:21" x14ac:dyDescent="0.3">
      <c r="A3923">
        <v>65692259</v>
      </c>
      <c r="B3923" s="6">
        <v>21000</v>
      </c>
      <c r="C3923" t="s">
        <v>14</v>
      </c>
      <c r="D3923" s="4">
        <v>0.1318</v>
      </c>
      <c r="E3923" t="s">
        <v>21</v>
      </c>
      <c r="F3923" t="s">
        <v>32</v>
      </c>
      <c r="G3923" t="s">
        <v>28</v>
      </c>
      <c r="H3923" t="s">
        <v>24</v>
      </c>
      <c r="I3923" s="6">
        <v>70192</v>
      </c>
      <c r="J3923" s="8" t="str">
        <f t="shared" si="367"/>
        <v>HIGH</v>
      </c>
      <c r="K3923" t="s">
        <v>29</v>
      </c>
      <c r="L3923" t="s">
        <v>59</v>
      </c>
      <c r="M3923" s="13">
        <v>0.14660000000000001</v>
      </c>
      <c r="N3923" s="13">
        <v>14.66</v>
      </c>
      <c r="O3923">
        <v>710</v>
      </c>
      <c r="P3923">
        <v>714</v>
      </c>
      <c r="Q3923">
        <f t="shared" si="368"/>
        <v>712</v>
      </c>
      <c r="R3923" s="8" t="str">
        <f t="shared" si="369"/>
        <v>GOOD</v>
      </c>
      <c r="S3923">
        <f t="shared" si="366"/>
        <v>2</v>
      </c>
      <c r="T3923" s="8" t="str">
        <f t="shared" si="370"/>
        <v>MEDIUM</v>
      </c>
      <c r="U3923" s="8" t="str">
        <f t="shared" si="371"/>
        <v>Moderate DTI/Income/FICO</v>
      </c>
    </row>
    <row r="3924" spans="1:21" x14ac:dyDescent="0.3">
      <c r="A3924">
        <v>64271283</v>
      </c>
      <c r="B3924" s="6">
        <v>18000</v>
      </c>
      <c r="C3924" t="s">
        <v>14</v>
      </c>
      <c r="D3924" s="4">
        <v>0.13669999999999999</v>
      </c>
      <c r="E3924" t="s">
        <v>21</v>
      </c>
      <c r="F3924" t="s">
        <v>30</v>
      </c>
      <c r="G3924" t="s">
        <v>50</v>
      </c>
      <c r="H3924" t="s">
        <v>24</v>
      </c>
      <c r="I3924" s="6">
        <v>67500</v>
      </c>
      <c r="J3924" s="8" t="str">
        <f t="shared" si="367"/>
        <v>HIGH</v>
      </c>
      <c r="K3924" t="s">
        <v>29</v>
      </c>
      <c r="L3924" t="s">
        <v>20</v>
      </c>
      <c r="M3924" s="13">
        <v>0.20920000000000002</v>
      </c>
      <c r="N3924" s="13">
        <v>20.92</v>
      </c>
      <c r="O3924">
        <v>660</v>
      </c>
      <c r="P3924">
        <v>664</v>
      </c>
      <c r="Q3924">
        <f t="shared" si="368"/>
        <v>662</v>
      </c>
      <c r="R3924" s="8" t="str">
        <f t="shared" si="369"/>
        <v>FAIR</v>
      </c>
      <c r="S3924">
        <f t="shared" si="366"/>
        <v>1</v>
      </c>
      <c r="T3924" s="8" t="str">
        <f t="shared" si="370"/>
        <v>HIGH</v>
      </c>
      <c r="U3924" s="8" t="str">
        <f t="shared" si="371"/>
        <v>High DTI / Low Income / Low FICO</v>
      </c>
    </row>
    <row r="3925" spans="1:21" x14ac:dyDescent="0.3">
      <c r="A3925">
        <v>65647081</v>
      </c>
      <c r="B3925" s="6">
        <v>16000</v>
      </c>
      <c r="C3925" t="s">
        <v>26</v>
      </c>
      <c r="D3925" s="4">
        <v>0.1757</v>
      </c>
      <c r="E3925" t="s">
        <v>15</v>
      </c>
      <c r="F3925" t="s">
        <v>52</v>
      </c>
      <c r="G3925" t="s">
        <v>33</v>
      </c>
      <c r="H3925" t="s">
        <v>24</v>
      </c>
      <c r="I3925" s="6">
        <v>79000</v>
      </c>
      <c r="J3925" s="8" t="str">
        <f t="shared" si="367"/>
        <v>HIGH</v>
      </c>
      <c r="K3925" t="s">
        <v>48</v>
      </c>
      <c r="L3925" t="s">
        <v>20</v>
      </c>
      <c r="M3925" s="13">
        <v>0.24350000000000002</v>
      </c>
      <c r="N3925" s="13">
        <v>24.35</v>
      </c>
      <c r="O3925">
        <v>675</v>
      </c>
      <c r="P3925">
        <v>679</v>
      </c>
      <c r="Q3925">
        <f t="shared" si="368"/>
        <v>677</v>
      </c>
      <c r="R3925" s="8" t="str">
        <f t="shared" si="369"/>
        <v>FAIR</v>
      </c>
      <c r="S3925">
        <f t="shared" si="366"/>
        <v>1</v>
      </c>
      <c r="T3925" s="8" t="str">
        <f t="shared" si="370"/>
        <v>HIGH</v>
      </c>
      <c r="U3925" s="8" t="str">
        <f t="shared" si="371"/>
        <v>High DTI / Low Income / Low FICO</v>
      </c>
    </row>
    <row r="3926" spans="1:21" x14ac:dyDescent="0.3">
      <c r="A3926">
        <v>63556504</v>
      </c>
      <c r="B3926" s="6">
        <v>10500</v>
      </c>
      <c r="C3926" t="s">
        <v>14</v>
      </c>
      <c r="D3926" s="4">
        <v>0.1333</v>
      </c>
      <c r="E3926" t="s">
        <v>21</v>
      </c>
      <c r="F3926" t="s">
        <v>32</v>
      </c>
      <c r="H3926" t="s">
        <v>24</v>
      </c>
      <c r="I3926" s="6">
        <v>50000</v>
      </c>
      <c r="J3926" s="8" t="str">
        <f t="shared" si="367"/>
        <v>MEDIUM</v>
      </c>
      <c r="K3926" t="s">
        <v>29</v>
      </c>
      <c r="L3926" t="s">
        <v>25</v>
      </c>
      <c r="M3926" s="13">
        <v>0.1757</v>
      </c>
      <c r="N3926" s="13">
        <v>17.57</v>
      </c>
      <c r="O3926">
        <v>715</v>
      </c>
      <c r="P3926">
        <v>719</v>
      </c>
      <c r="Q3926">
        <f t="shared" si="368"/>
        <v>717</v>
      </c>
      <c r="R3926" s="8" t="str">
        <f t="shared" si="369"/>
        <v>GOOD</v>
      </c>
      <c r="S3926">
        <f t="shared" si="366"/>
        <v>2</v>
      </c>
      <c r="T3926" s="8" t="str">
        <f t="shared" si="370"/>
        <v>MEDIUM</v>
      </c>
      <c r="U3926" s="8" t="str">
        <f t="shared" si="371"/>
        <v>Moderate DTI/Income/FICO</v>
      </c>
    </row>
    <row r="3927" spans="1:21" x14ac:dyDescent="0.3">
      <c r="A3927">
        <v>64069209</v>
      </c>
      <c r="B3927" s="6">
        <v>24000</v>
      </c>
      <c r="C3927" t="s">
        <v>14</v>
      </c>
      <c r="D3927" s="4">
        <v>0.1699</v>
      </c>
      <c r="E3927" t="s">
        <v>15</v>
      </c>
      <c r="F3927" t="s">
        <v>53</v>
      </c>
      <c r="G3927" t="s">
        <v>28</v>
      </c>
      <c r="H3927" t="s">
        <v>24</v>
      </c>
      <c r="I3927" s="6">
        <v>115000</v>
      </c>
      <c r="J3927" s="8" t="str">
        <f t="shared" si="367"/>
        <v>HIGH</v>
      </c>
      <c r="K3927" t="s">
        <v>19</v>
      </c>
      <c r="L3927" t="s">
        <v>20</v>
      </c>
      <c r="M3927" s="13">
        <v>0.24489999999999998</v>
      </c>
      <c r="N3927" s="13">
        <v>24.49</v>
      </c>
      <c r="O3927">
        <v>680</v>
      </c>
      <c r="P3927">
        <v>684</v>
      </c>
      <c r="Q3927">
        <f t="shared" si="368"/>
        <v>682</v>
      </c>
      <c r="R3927" s="8" t="str">
        <f t="shared" si="369"/>
        <v>FAIR</v>
      </c>
      <c r="S3927">
        <f t="shared" si="366"/>
        <v>1</v>
      </c>
      <c r="T3927" s="8" t="str">
        <f t="shared" si="370"/>
        <v>HIGH</v>
      </c>
      <c r="U3927" s="8" t="str">
        <f t="shared" si="371"/>
        <v>High DTI / Low Income / Low FICO</v>
      </c>
    </row>
    <row r="3928" spans="1:21" x14ac:dyDescent="0.3">
      <c r="A3928">
        <v>65745923</v>
      </c>
      <c r="B3928" s="6">
        <v>10000</v>
      </c>
      <c r="C3928" t="s">
        <v>26</v>
      </c>
      <c r="D3928" s="4">
        <v>0.12050000000000001</v>
      </c>
      <c r="E3928" t="s">
        <v>21</v>
      </c>
      <c r="F3928" t="s">
        <v>40</v>
      </c>
      <c r="G3928" t="s">
        <v>17</v>
      </c>
      <c r="H3928" t="s">
        <v>24</v>
      </c>
      <c r="I3928" s="6">
        <v>42000</v>
      </c>
      <c r="J3928" s="8" t="str">
        <f t="shared" si="367"/>
        <v>MEDIUM</v>
      </c>
      <c r="K3928" t="s">
        <v>29</v>
      </c>
      <c r="L3928" t="s">
        <v>20</v>
      </c>
      <c r="M3928" s="13">
        <v>0.16539999999999999</v>
      </c>
      <c r="N3928" s="13">
        <v>16.54</v>
      </c>
      <c r="O3928">
        <v>670</v>
      </c>
      <c r="P3928">
        <v>674</v>
      </c>
      <c r="Q3928">
        <f t="shared" si="368"/>
        <v>672</v>
      </c>
      <c r="R3928" s="8" t="str">
        <f t="shared" si="369"/>
        <v>FAIR</v>
      </c>
      <c r="S3928">
        <f t="shared" si="366"/>
        <v>2</v>
      </c>
      <c r="T3928" s="8" t="str">
        <f t="shared" si="370"/>
        <v>MEDIUM</v>
      </c>
      <c r="U3928" s="8" t="str">
        <f t="shared" si="371"/>
        <v>Moderate DTI/Income/FICO</v>
      </c>
    </row>
    <row r="3929" spans="1:21" x14ac:dyDescent="0.3">
      <c r="A3929">
        <v>65595846</v>
      </c>
      <c r="B3929" s="6">
        <v>35000</v>
      </c>
      <c r="C3929" t="s">
        <v>14</v>
      </c>
      <c r="D3929" s="4">
        <v>0.18489999999999998</v>
      </c>
      <c r="E3929" t="s">
        <v>43</v>
      </c>
      <c r="F3929" t="s">
        <v>70</v>
      </c>
      <c r="G3929" t="s">
        <v>69</v>
      </c>
      <c r="H3929" t="s">
        <v>24</v>
      </c>
      <c r="I3929" s="6">
        <v>165000</v>
      </c>
      <c r="J3929" s="8" t="str">
        <f t="shared" si="367"/>
        <v>HIGH</v>
      </c>
      <c r="K3929" t="s">
        <v>19</v>
      </c>
      <c r="L3929" t="s">
        <v>31</v>
      </c>
      <c r="M3929" s="13">
        <v>0.2341</v>
      </c>
      <c r="N3929" s="13">
        <v>23.41</v>
      </c>
      <c r="O3929">
        <v>680</v>
      </c>
      <c r="P3929">
        <v>684</v>
      </c>
      <c r="Q3929">
        <f t="shared" si="368"/>
        <v>682</v>
      </c>
      <c r="R3929" s="8" t="str">
        <f t="shared" si="369"/>
        <v>FAIR</v>
      </c>
      <c r="S3929">
        <f t="shared" si="366"/>
        <v>1</v>
      </c>
      <c r="T3929" s="8" t="str">
        <f t="shared" si="370"/>
        <v>HIGH</v>
      </c>
      <c r="U3929" s="8" t="str">
        <f t="shared" si="371"/>
        <v>High DTI / Low Income / Low FICO</v>
      </c>
    </row>
    <row r="3930" spans="1:21" x14ac:dyDescent="0.3">
      <c r="A3930">
        <v>65087692</v>
      </c>
      <c r="B3930" s="6">
        <v>9000</v>
      </c>
      <c r="C3930" t="s">
        <v>26</v>
      </c>
      <c r="D3930" s="4">
        <v>9.9900000000000003E-2</v>
      </c>
      <c r="E3930" t="s">
        <v>34</v>
      </c>
      <c r="F3930" t="s">
        <v>58</v>
      </c>
      <c r="G3930" t="s">
        <v>60</v>
      </c>
      <c r="H3930" t="s">
        <v>24</v>
      </c>
      <c r="I3930" s="6">
        <v>56000</v>
      </c>
      <c r="J3930" s="8" t="str">
        <f t="shared" si="367"/>
        <v>MEDIUM</v>
      </c>
      <c r="K3930" t="s">
        <v>29</v>
      </c>
      <c r="L3930" t="s">
        <v>31</v>
      </c>
      <c r="M3930" s="13">
        <v>0.2505</v>
      </c>
      <c r="N3930" s="13">
        <v>25.05</v>
      </c>
      <c r="O3930">
        <v>705</v>
      </c>
      <c r="P3930">
        <v>709</v>
      </c>
      <c r="Q3930">
        <f t="shared" si="368"/>
        <v>707</v>
      </c>
      <c r="R3930" s="8" t="str">
        <f t="shared" si="369"/>
        <v>GOOD</v>
      </c>
      <c r="S3930">
        <f t="shared" si="366"/>
        <v>1</v>
      </c>
      <c r="T3930" s="8" t="str">
        <f t="shared" si="370"/>
        <v>HIGH</v>
      </c>
      <c r="U3930" s="8" t="str">
        <f t="shared" si="371"/>
        <v>High DTI / Low Income / Low FICO</v>
      </c>
    </row>
    <row r="3931" spans="1:21" x14ac:dyDescent="0.3">
      <c r="A3931">
        <v>64039793</v>
      </c>
      <c r="B3931" s="6">
        <v>18000</v>
      </c>
      <c r="C3931" t="s">
        <v>26</v>
      </c>
      <c r="D3931" s="4">
        <v>6.2400000000000004E-2</v>
      </c>
      <c r="E3931" t="s">
        <v>45</v>
      </c>
      <c r="F3931" t="s">
        <v>62</v>
      </c>
      <c r="H3931" t="s">
        <v>18</v>
      </c>
      <c r="I3931" s="6">
        <v>170000</v>
      </c>
      <c r="J3931" s="8" t="str">
        <f t="shared" si="367"/>
        <v>HIGH</v>
      </c>
      <c r="K3931" t="s">
        <v>29</v>
      </c>
      <c r="L3931" t="s">
        <v>20</v>
      </c>
      <c r="M3931" s="13">
        <v>0.06</v>
      </c>
      <c r="N3931" s="13">
        <v>6</v>
      </c>
      <c r="O3931">
        <v>765</v>
      </c>
      <c r="P3931">
        <v>769</v>
      </c>
      <c r="Q3931">
        <f t="shared" si="368"/>
        <v>767</v>
      </c>
      <c r="R3931" s="8" t="str">
        <f t="shared" si="369"/>
        <v>GOOD</v>
      </c>
      <c r="S3931">
        <f t="shared" si="366"/>
        <v>3</v>
      </c>
      <c r="T3931" s="8" t="str">
        <f t="shared" si="370"/>
        <v>LOW</v>
      </c>
      <c r="U3931" s="8" t="str">
        <f t="shared" si="371"/>
        <v>Strong Profile</v>
      </c>
    </row>
    <row r="3932" spans="1:21" x14ac:dyDescent="0.3">
      <c r="A3932">
        <v>67808410</v>
      </c>
      <c r="B3932" s="6">
        <v>22000</v>
      </c>
      <c r="C3932" t="s">
        <v>26</v>
      </c>
      <c r="D3932" s="4">
        <v>9.1700000000000004E-2</v>
      </c>
      <c r="E3932" t="s">
        <v>34</v>
      </c>
      <c r="F3932" t="s">
        <v>68</v>
      </c>
      <c r="G3932" t="s">
        <v>33</v>
      </c>
      <c r="H3932" t="s">
        <v>37</v>
      </c>
      <c r="I3932" s="6">
        <v>95000</v>
      </c>
      <c r="J3932" s="8" t="str">
        <f t="shared" si="367"/>
        <v>HIGH</v>
      </c>
      <c r="K3932" t="s">
        <v>29</v>
      </c>
      <c r="L3932" t="s">
        <v>25</v>
      </c>
      <c r="M3932" s="13">
        <v>0.14219999999999999</v>
      </c>
      <c r="N3932" s="13">
        <v>14.219999999999999</v>
      </c>
      <c r="O3932">
        <v>660</v>
      </c>
      <c r="P3932">
        <v>664</v>
      </c>
      <c r="Q3932">
        <f t="shared" si="368"/>
        <v>662</v>
      </c>
      <c r="R3932" s="8" t="str">
        <f t="shared" si="369"/>
        <v>FAIR</v>
      </c>
      <c r="S3932">
        <f t="shared" si="366"/>
        <v>2</v>
      </c>
      <c r="T3932" s="8" t="str">
        <f t="shared" si="370"/>
        <v>MEDIUM</v>
      </c>
      <c r="U3932" s="8" t="str">
        <f t="shared" si="371"/>
        <v>Moderate DTI/Income/FICO</v>
      </c>
    </row>
    <row r="3933" spans="1:21" x14ac:dyDescent="0.3">
      <c r="A3933">
        <v>68553576</v>
      </c>
      <c r="B3933" s="6">
        <v>5300</v>
      </c>
      <c r="C3933" t="s">
        <v>26</v>
      </c>
      <c r="D3933" s="4">
        <v>0.10779999999999999</v>
      </c>
      <c r="E3933" t="s">
        <v>34</v>
      </c>
      <c r="F3933" t="s">
        <v>49</v>
      </c>
      <c r="G3933" t="s">
        <v>36</v>
      </c>
      <c r="H3933" t="s">
        <v>18</v>
      </c>
      <c r="I3933" s="6">
        <v>17000</v>
      </c>
      <c r="J3933" s="8" t="str">
        <f t="shared" si="367"/>
        <v>LOW</v>
      </c>
      <c r="K3933" t="s">
        <v>29</v>
      </c>
      <c r="L3933" t="s">
        <v>20</v>
      </c>
      <c r="M3933" s="13">
        <v>0.14410000000000001</v>
      </c>
      <c r="N3933" s="13">
        <v>14.41</v>
      </c>
      <c r="O3933">
        <v>660</v>
      </c>
      <c r="P3933">
        <v>664</v>
      </c>
      <c r="Q3933">
        <f t="shared" si="368"/>
        <v>662</v>
      </c>
      <c r="R3933" s="8" t="str">
        <f t="shared" si="369"/>
        <v>FAIR</v>
      </c>
      <c r="S3933">
        <f t="shared" si="366"/>
        <v>1</v>
      </c>
      <c r="T3933" s="8" t="str">
        <f t="shared" si="370"/>
        <v>HIGH</v>
      </c>
      <c r="U3933" s="8" t="str">
        <f t="shared" si="371"/>
        <v>High DTI / Low Income / Low FICO</v>
      </c>
    </row>
    <row r="3934" spans="1:21" x14ac:dyDescent="0.3">
      <c r="A3934">
        <v>64077895</v>
      </c>
      <c r="B3934" s="6">
        <v>9600</v>
      </c>
      <c r="C3934" t="s">
        <v>26</v>
      </c>
      <c r="D3934" s="4">
        <v>0.1099</v>
      </c>
      <c r="E3934" t="s">
        <v>34</v>
      </c>
      <c r="F3934" t="s">
        <v>49</v>
      </c>
      <c r="G3934" t="s">
        <v>23</v>
      </c>
      <c r="H3934" t="s">
        <v>24</v>
      </c>
      <c r="I3934" s="6">
        <v>48800</v>
      </c>
      <c r="J3934" s="8" t="str">
        <f t="shared" si="367"/>
        <v>MEDIUM</v>
      </c>
      <c r="K3934" t="s">
        <v>29</v>
      </c>
      <c r="L3934" t="s">
        <v>20</v>
      </c>
      <c r="M3934" s="13">
        <v>0.26539999999999997</v>
      </c>
      <c r="N3934" s="13">
        <v>26.539999999999996</v>
      </c>
      <c r="O3934">
        <v>675</v>
      </c>
      <c r="P3934">
        <v>679</v>
      </c>
      <c r="Q3934">
        <f t="shared" si="368"/>
        <v>677</v>
      </c>
      <c r="R3934" s="8" t="str">
        <f t="shared" si="369"/>
        <v>FAIR</v>
      </c>
      <c r="S3934">
        <f t="shared" si="366"/>
        <v>1</v>
      </c>
      <c r="T3934" s="8" t="str">
        <f t="shared" si="370"/>
        <v>HIGH</v>
      </c>
      <c r="U3934" s="8" t="str">
        <f t="shared" si="371"/>
        <v>High DTI / Low Income / Low FICO</v>
      </c>
    </row>
    <row r="3935" spans="1:21" x14ac:dyDescent="0.3">
      <c r="A3935">
        <v>66056698</v>
      </c>
      <c r="B3935" s="6">
        <v>5000</v>
      </c>
      <c r="C3935" t="s">
        <v>26</v>
      </c>
      <c r="D3935" s="4">
        <v>6.2400000000000004E-2</v>
      </c>
      <c r="E3935" t="s">
        <v>45</v>
      </c>
      <c r="F3935" t="s">
        <v>62</v>
      </c>
      <c r="G3935" t="s">
        <v>17</v>
      </c>
      <c r="H3935" t="s">
        <v>37</v>
      </c>
      <c r="I3935" s="6">
        <v>125000</v>
      </c>
      <c r="J3935" s="8" t="str">
        <f t="shared" si="367"/>
        <v>HIGH</v>
      </c>
      <c r="K3935" t="s">
        <v>29</v>
      </c>
      <c r="L3935" t="s">
        <v>31</v>
      </c>
      <c r="M3935" s="13">
        <v>0.124</v>
      </c>
      <c r="N3935" s="13">
        <v>12.4</v>
      </c>
      <c r="O3935">
        <v>720</v>
      </c>
      <c r="P3935">
        <v>724</v>
      </c>
      <c r="Q3935">
        <f t="shared" si="368"/>
        <v>722</v>
      </c>
      <c r="R3935" s="8" t="str">
        <f t="shared" si="369"/>
        <v>GOOD</v>
      </c>
      <c r="S3935">
        <f t="shared" si="366"/>
        <v>2</v>
      </c>
      <c r="T3935" s="8" t="str">
        <f t="shared" si="370"/>
        <v>MEDIUM</v>
      </c>
      <c r="U3935" s="8" t="str">
        <f t="shared" si="371"/>
        <v>Moderate DTI/Income/FICO</v>
      </c>
    </row>
    <row r="3936" spans="1:21" x14ac:dyDescent="0.3">
      <c r="A3936">
        <v>65058474</v>
      </c>
      <c r="B3936" s="6">
        <v>10200</v>
      </c>
      <c r="C3936" t="s">
        <v>26</v>
      </c>
      <c r="D3936" s="4">
        <v>9.1700000000000004E-2</v>
      </c>
      <c r="E3936" t="s">
        <v>34</v>
      </c>
      <c r="F3936" t="s">
        <v>68</v>
      </c>
      <c r="G3936" t="s">
        <v>33</v>
      </c>
      <c r="H3936" t="s">
        <v>24</v>
      </c>
      <c r="I3936" s="6">
        <v>65000</v>
      </c>
      <c r="J3936" s="8" t="str">
        <f t="shared" si="367"/>
        <v>HIGH</v>
      </c>
      <c r="K3936" t="s">
        <v>29</v>
      </c>
      <c r="L3936" t="s">
        <v>25</v>
      </c>
      <c r="M3936" s="13">
        <v>0.28510000000000002</v>
      </c>
      <c r="N3936" s="13">
        <v>28.51</v>
      </c>
      <c r="O3936">
        <v>705</v>
      </c>
      <c r="P3936">
        <v>709</v>
      </c>
      <c r="Q3936">
        <f t="shared" si="368"/>
        <v>707</v>
      </c>
      <c r="R3936" s="8" t="str">
        <f t="shared" si="369"/>
        <v>GOOD</v>
      </c>
      <c r="S3936">
        <f t="shared" si="366"/>
        <v>1</v>
      </c>
      <c r="T3936" s="8" t="str">
        <f t="shared" si="370"/>
        <v>HIGH</v>
      </c>
      <c r="U3936" s="8" t="str">
        <f t="shared" si="371"/>
        <v>High DTI / Low Income / Low FICO</v>
      </c>
    </row>
    <row r="3937" spans="1:21" x14ac:dyDescent="0.3">
      <c r="A3937">
        <v>66534701</v>
      </c>
      <c r="B3937" s="6">
        <v>2400</v>
      </c>
      <c r="C3937" t="s">
        <v>26</v>
      </c>
      <c r="D3937" s="4">
        <v>9.7599999999999992E-2</v>
      </c>
      <c r="E3937" t="s">
        <v>34</v>
      </c>
      <c r="F3937" t="s">
        <v>58</v>
      </c>
      <c r="G3937" t="s">
        <v>60</v>
      </c>
      <c r="H3937" t="s">
        <v>37</v>
      </c>
      <c r="I3937" s="6">
        <v>77000</v>
      </c>
      <c r="J3937" s="8" t="str">
        <f t="shared" si="367"/>
        <v>HIGH</v>
      </c>
      <c r="K3937" t="s">
        <v>29</v>
      </c>
      <c r="L3937" t="s">
        <v>59</v>
      </c>
      <c r="M3937" s="13">
        <v>0.1192</v>
      </c>
      <c r="N3937" s="13">
        <v>11.92</v>
      </c>
      <c r="O3937">
        <v>695</v>
      </c>
      <c r="P3937">
        <v>699</v>
      </c>
      <c r="Q3937">
        <f t="shared" si="368"/>
        <v>697</v>
      </c>
      <c r="R3937" s="8" t="str">
        <f t="shared" si="369"/>
        <v>FAIR</v>
      </c>
      <c r="S3937">
        <f t="shared" si="366"/>
        <v>2</v>
      </c>
      <c r="T3937" s="8" t="str">
        <f t="shared" si="370"/>
        <v>MEDIUM</v>
      </c>
      <c r="U3937" s="8" t="str">
        <f t="shared" si="371"/>
        <v>Moderate DTI/Income/FICO</v>
      </c>
    </row>
    <row r="3938" spans="1:21" x14ac:dyDescent="0.3">
      <c r="A3938">
        <v>68019537</v>
      </c>
      <c r="B3938" s="6">
        <v>16800</v>
      </c>
      <c r="C3938" t="s">
        <v>14</v>
      </c>
      <c r="D3938" s="4">
        <v>0.16550000000000001</v>
      </c>
      <c r="E3938" t="s">
        <v>15</v>
      </c>
      <c r="F3938" t="s">
        <v>16</v>
      </c>
      <c r="G3938" t="s">
        <v>33</v>
      </c>
      <c r="H3938" t="s">
        <v>18</v>
      </c>
      <c r="I3938" s="6">
        <v>40000</v>
      </c>
      <c r="J3938" s="8" t="str">
        <f t="shared" si="367"/>
        <v>LOW</v>
      </c>
      <c r="K3938" t="s">
        <v>19</v>
      </c>
      <c r="L3938" t="s">
        <v>20</v>
      </c>
      <c r="M3938" s="13">
        <v>8.7599999999999997E-2</v>
      </c>
      <c r="N3938" s="13">
        <v>8.76</v>
      </c>
      <c r="O3938">
        <v>660</v>
      </c>
      <c r="P3938">
        <v>664</v>
      </c>
      <c r="Q3938">
        <f t="shared" si="368"/>
        <v>662</v>
      </c>
      <c r="R3938" s="8" t="str">
        <f t="shared" si="369"/>
        <v>FAIR</v>
      </c>
      <c r="S3938">
        <f t="shared" si="366"/>
        <v>1</v>
      </c>
      <c r="T3938" s="8" t="str">
        <f t="shared" si="370"/>
        <v>HIGH</v>
      </c>
      <c r="U3938" s="8" t="str">
        <f t="shared" si="371"/>
        <v>High DTI / Low Income / Low FICO</v>
      </c>
    </row>
    <row r="3939" spans="1:21" x14ac:dyDescent="0.3">
      <c r="A3939">
        <v>65652973</v>
      </c>
      <c r="B3939" s="6">
        <v>10000</v>
      </c>
      <c r="C3939" t="s">
        <v>26</v>
      </c>
      <c r="D3939" s="4">
        <v>9.1700000000000004E-2</v>
      </c>
      <c r="E3939" t="s">
        <v>34</v>
      </c>
      <c r="F3939" t="s">
        <v>68</v>
      </c>
      <c r="G3939" t="s">
        <v>39</v>
      </c>
      <c r="H3939" t="s">
        <v>24</v>
      </c>
      <c r="I3939" s="6">
        <v>26644</v>
      </c>
      <c r="J3939" s="8" t="str">
        <f t="shared" si="367"/>
        <v>LOW</v>
      </c>
      <c r="K3939" t="s">
        <v>29</v>
      </c>
      <c r="L3939" t="s">
        <v>20</v>
      </c>
      <c r="M3939" s="13">
        <v>0.33240000000000003</v>
      </c>
      <c r="N3939" s="13">
        <v>33.24</v>
      </c>
      <c r="O3939">
        <v>675</v>
      </c>
      <c r="P3939">
        <v>679</v>
      </c>
      <c r="Q3939">
        <f t="shared" si="368"/>
        <v>677</v>
      </c>
      <c r="R3939" s="8" t="str">
        <f t="shared" si="369"/>
        <v>FAIR</v>
      </c>
      <c r="S3939">
        <f t="shared" si="366"/>
        <v>1</v>
      </c>
      <c r="T3939" s="8" t="str">
        <f t="shared" si="370"/>
        <v>HIGH</v>
      </c>
      <c r="U3939" s="8" t="str">
        <f t="shared" si="371"/>
        <v>High DTI / Low Income / Low FICO</v>
      </c>
    </row>
    <row r="3940" spans="1:21" x14ac:dyDescent="0.3">
      <c r="A3940">
        <v>64099344</v>
      </c>
      <c r="B3940" s="6">
        <v>29650</v>
      </c>
      <c r="C3940" t="s">
        <v>14</v>
      </c>
      <c r="D3940" s="4">
        <v>0.18489999999999998</v>
      </c>
      <c r="E3940" t="s">
        <v>43</v>
      </c>
      <c r="F3940" t="s">
        <v>70</v>
      </c>
      <c r="G3940" t="s">
        <v>33</v>
      </c>
      <c r="H3940" t="s">
        <v>37</v>
      </c>
      <c r="I3940" s="6">
        <v>166915</v>
      </c>
      <c r="J3940" s="8" t="str">
        <f t="shared" si="367"/>
        <v>HIGH</v>
      </c>
      <c r="K3940" t="s">
        <v>29</v>
      </c>
      <c r="L3940" t="s">
        <v>20</v>
      </c>
      <c r="M3940" s="13">
        <v>0.11550000000000001</v>
      </c>
      <c r="N3940" s="13">
        <v>11.55</v>
      </c>
      <c r="O3940">
        <v>710</v>
      </c>
      <c r="P3940">
        <v>714</v>
      </c>
      <c r="Q3940">
        <f t="shared" si="368"/>
        <v>712</v>
      </c>
      <c r="R3940" s="8" t="str">
        <f t="shared" si="369"/>
        <v>GOOD</v>
      </c>
      <c r="S3940">
        <f t="shared" si="366"/>
        <v>3</v>
      </c>
      <c r="T3940" s="8" t="str">
        <f t="shared" si="370"/>
        <v>LOW</v>
      </c>
      <c r="U3940" s="8" t="str">
        <f t="shared" si="371"/>
        <v>Strong Profile</v>
      </c>
    </row>
    <row r="3941" spans="1:21" x14ac:dyDescent="0.3">
      <c r="A3941">
        <v>66015508</v>
      </c>
      <c r="B3941" s="6">
        <v>5500</v>
      </c>
      <c r="C3941" t="s">
        <v>26</v>
      </c>
      <c r="D3941" s="4">
        <v>0.23989999999999997</v>
      </c>
      <c r="E3941" t="s">
        <v>41</v>
      </c>
      <c r="F3941" t="s">
        <v>42</v>
      </c>
      <c r="G3941" t="s">
        <v>23</v>
      </c>
      <c r="H3941" t="s">
        <v>18</v>
      </c>
      <c r="I3941" s="6">
        <v>62000</v>
      </c>
      <c r="J3941" s="8" t="str">
        <f t="shared" si="367"/>
        <v>HIGH</v>
      </c>
      <c r="K3941" t="s">
        <v>48</v>
      </c>
      <c r="L3941" t="s">
        <v>59</v>
      </c>
      <c r="M3941" s="13">
        <v>0.2286</v>
      </c>
      <c r="N3941" s="13">
        <v>22.86</v>
      </c>
      <c r="O3941">
        <v>660</v>
      </c>
      <c r="P3941">
        <v>664</v>
      </c>
      <c r="Q3941">
        <f t="shared" si="368"/>
        <v>662</v>
      </c>
      <c r="R3941" s="8" t="str">
        <f t="shared" si="369"/>
        <v>FAIR</v>
      </c>
      <c r="S3941">
        <f t="shared" si="366"/>
        <v>1</v>
      </c>
      <c r="T3941" s="8" t="str">
        <f t="shared" si="370"/>
        <v>HIGH</v>
      </c>
      <c r="U3941" s="8" t="str">
        <f t="shared" si="371"/>
        <v>High DTI / Low Income / Low FICO</v>
      </c>
    </row>
    <row r="3942" spans="1:21" x14ac:dyDescent="0.3">
      <c r="A3942">
        <v>67655354</v>
      </c>
      <c r="B3942" s="6">
        <v>6400</v>
      </c>
      <c r="C3942" t="s">
        <v>26</v>
      </c>
      <c r="D3942" s="4">
        <v>0.11220000000000001</v>
      </c>
      <c r="E3942" t="s">
        <v>34</v>
      </c>
      <c r="F3942" t="s">
        <v>54</v>
      </c>
      <c r="G3942" t="s">
        <v>17</v>
      </c>
      <c r="H3942" t="s">
        <v>37</v>
      </c>
      <c r="I3942" s="6">
        <v>25000</v>
      </c>
      <c r="J3942" s="8" t="str">
        <f t="shared" si="367"/>
        <v>LOW</v>
      </c>
      <c r="K3942" t="s">
        <v>48</v>
      </c>
      <c r="L3942" t="s">
        <v>20</v>
      </c>
      <c r="M3942" s="13">
        <v>0.25840000000000002</v>
      </c>
      <c r="N3942" s="13">
        <v>25.840000000000003</v>
      </c>
      <c r="O3942">
        <v>675</v>
      </c>
      <c r="P3942">
        <v>679</v>
      </c>
      <c r="Q3942">
        <f t="shared" si="368"/>
        <v>677</v>
      </c>
      <c r="R3942" s="8" t="str">
        <f t="shared" si="369"/>
        <v>FAIR</v>
      </c>
      <c r="S3942">
        <f t="shared" si="366"/>
        <v>1</v>
      </c>
      <c r="T3942" s="8" t="str">
        <f t="shared" si="370"/>
        <v>HIGH</v>
      </c>
      <c r="U3942" s="8" t="str">
        <f t="shared" si="371"/>
        <v>High DTI / Low Income / Low FICO</v>
      </c>
    </row>
    <row r="3943" spans="1:21" x14ac:dyDescent="0.3">
      <c r="A3943">
        <v>63671300</v>
      </c>
      <c r="B3943" s="6">
        <v>27600</v>
      </c>
      <c r="C3943" t="s">
        <v>26</v>
      </c>
      <c r="D3943" s="4">
        <v>0.12050000000000001</v>
      </c>
      <c r="E3943" t="s">
        <v>21</v>
      </c>
      <c r="F3943" t="s">
        <v>40</v>
      </c>
      <c r="G3943" t="s">
        <v>23</v>
      </c>
      <c r="H3943" t="s">
        <v>24</v>
      </c>
      <c r="I3943" s="6">
        <v>100000</v>
      </c>
      <c r="J3943" s="8" t="str">
        <f t="shared" si="367"/>
        <v>HIGH</v>
      </c>
      <c r="K3943" t="s">
        <v>29</v>
      </c>
      <c r="L3943" t="s">
        <v>20</v>
      </c>
      <c r="M3943" s="13">
        <v>0.15060000000000001</v>
      </c>
      <c r="N3943" s="13">
        <v>15.06</v>
      </c>
      <c r="O3943">
        <v>685</v>
      </c>
      <c r="P3943">
        <v>689</v>
      </c>
      <c r="Q3943">
        <f t="shared" si="368"/>
        <v>687</v>
      </c>
      <c r="R3943" s="8" t="str">
        <f t="shared" si="369"/>
        <v>FAIR</v>
      </c>
      <c r="S3943">
        <f t="shared" si="366"/>
        <v>2</v>
      </c>
      <c r="T3943" s="8" t="str">
        <f t="shared" si="370"/>
        <v>MEDIUM</v>
      </c>
      <c r="U3943" s="8" t="str">
        <f t="shared" si="371"/>
        <v>Moderate DTI/Income/FICO</v>
      </c>
    </row>
    <row r="3944" spans="1:21" x14ac:dyDescent="0.3">
      <c r="A3944">
        <v>63682438</v>
      </c>
      <c r="B3944" s="6">
        <v>20000</v>
      </c>
      <c r="C3944" t="s">
        <v>26</v>
      </c>
      <c r="D3944" s="4">
        <v>9.1700000000000004E-2</v>
      </c>
      <c r="E3944" t="s">
        <v>34</v>
      </c>
      <c r="F3944" t="s">
        <v>68</v>
      </c>
      <c r="G3944" t="s">
        <v>17</v>
      </c>
      <c r="H3944" t="s">
        <v>37</v>
      </c>
      <c r="I3944" s="6">
        <v>92000</v>
      </c>
      <c r="J3944" s="8" t="str">
        <f t="shared" si="367"/>
        <v>HIGH</v>
      </c>
      <c r="K3944" t="s">
        <v>29</v>
      </c>
      <c r="L3944" t="s">
        <v>20</v>
      </c>
      <c r="M3944" s="13">
        <v>0.22670000000000001</v>
      </c>
      <c r="N3944" s="13">
        <v>22.67</v>
      </c>
      <c r="O3944">
        <v>705</v>
      </c>
      <c r="P3944">
        <v>709</v>
      </c>
      <c r="Q3944">
        <f t="shared" si="368"/>
        <v>707</v>
      </c>
      <c r="R3944" s="8" t="str">
        <f t="shared" si="369"/>
        <v>GOOD</v>
      </c>
      <c r="S3944">
        <f t="shared" si="366"/>
        <v>1</v>
      </c>
      <c r="T3944" s="8" t="str">
        <f t="shared" si="370"/>
        <v>HIGH</v>
      </c>
      <c r="U3944" s="8" t="str">
        <f t="shared" si="371"/>
        <v>High DTI / Low Income / Low FICO</v>
      </c>
    </row>
    <row r="3945" spans="1:21" x14ac:dyDescent="0.3">
      <c r="A3945">
        <v>65413007</v>
      </c>
      <c r="B3945" s="6">
        <v>28000</v>
      </c>
      <c r="C3945" t="s">
        <v>14</v>
      </c>
      <c r="D3945" s="4">
        <v>9.9900000000000003E-2</v>
      </c>
      <c r="E3945" t="s">
        <v>34</v>
      </c>
      <c r="F3945" t="s">
        <v>58</v>
      </c>
      <c r="G3945" t="s">
        <v>33</v>
      </c>
      <c r="H3945" t="s">
        <v>24</v>
      </c>
      <c r="I3945" s="6">
        <v>150000</v>
      </c>
      <c r="J3945" s="8" t="str">
        <f t="shared" si="367"/>
        <v>HIGH</v>
      </c>
      <c r="K3945" t="s">
        <v>19</v>
      </c>
      <c r="L3945" t="s">
        <v>20</v>
      </c>
      <c r="M3945" s="13">
        <v>0.12300000000000001</v>
      </c>
      <c r="N3945" s="13">
        <v>12.3</v>
      </c>
      <c r="O3945">
        <v>700</v>
      </c>
      <c r="P3945">
        <v>704</v>
      </c>
      <c r="Q3945">
        <f t="shared" si="368"/>
        <v>702</v>
      </c>
      <c r="R3945" s="8" t="str">
        <f t="shared" si="369"/>
        <v>GOOD</v>
      </c>
      <c r="S3945">
        <f t="shared" si="366"/>
        <v>2</v>
      </c>
      <c r="T3945" s="8" t="str">
        <f t="shared" si="370"/>
        <v>MEDIUM</v>
      </c>
      <c r="U3945" s="8" t="str">
        <f t="shared" si="371"/>
        <v>Moderate DTI/Income/FICO</v>
      </c>
    </row>
    <row r="3946" spans="1:21" x14ac:dyDescent="0.3">
      <c r="A3946">
        <v>66595612</v>
      </c>
      <c r="B3946" s="6">
        <v>1800</v>
      </c>
      <c r="C3946" t="s">
        <v>26</v>
      </c>
      <c r="D3946" s="4">
        <v>0.12590000000000001</v>
      </c>
      <c r="E3946" t="s">
        <v>21</v>
      </c>
      <c r="F3946" t="s">
        <v>22</v>
      </c>
      <c r="G3946" t="s">
        <v>36</v>
      </c>
      <c r="H3946" t="s">
        <v>37</v>
      </c>
      <c r="I3946" s="6">
        <v>29000</v>
      </c>
      <c r="J3946" s="8" t="str">
        <f t="shared" si="367"/>
        <v>LOW</v>
      </c>
      <c r="K3946" t="s">
        <v>29</v>
      </c>
      <c r="L3946" t="s">
        <v>59</v>
      </c>
      <c r="M3946" s="13">
        <v>0.13369999999999999</v>
      </c>
      <c r="N3946" s="13">
        <v>13.37</v>
      </c>
      <c r="O3946">
        <v>700</v>
      </c>
      <c r="P3946">
        <v>704</v>
      </c>
      <c r="Q3946">
        <f t="shared" si="368"/>
        <v>702</v>
      </c>
      <c r="R3946" s="8" t="str">
        <f t="shared" si="369"/>
        <v>GOOD</v>
      </c>
      <c r="S3946">
        <f t="shared" si="366"/>
        <v>1</v>
      </c>
      <c r="T3946" s="8" t="str">
        <f t="shared" si="370"/>
        <v>HIGH</v>
      </c>
      <c r="U3946" s="8" t="str">
        <f t="shared" si="371"/>
        <v>High DTI / Low Income / Low FICO</v>
      </c>
    </row>
    <row r="3947" spans="1:21" x14ac:dyDescent="0.3">
      <c r="A3947">
        <v>67960000</v>
      </c>
      <c r="B3947" s="6">
        <v>9500</v>
      </c>
      <c r="C3947" t="s">
        <v>26</v>
      </c>
      <c r="D3947" s="4">
        <v>6.8900000000000003E-2</v>
      </c>
      <c r="E3947" t="s">
        <v>45</v>
      </c>
      <c r="F3947" t="s">
        <v>46</v>
      </c>
      <c r="G3947" t="s">
        <v>36</v>
      </c>
      <c r="H3947" t="s">
        <v>37</v>
      </c>
      <c r="I3947" s="6">
        <v>56000</v>
      </c>
      <c r="J3947" s="8" t="str">
        <f t="shared" si="367"/>
        <v>MEDIUM</v>
      </c>
      <c r="K3947" t="s">
        <v>29</v>
      </c>
      <c r="L3947" t="s">
        <v>25</v>
      </c>
      <c r="M3947" s="13">
        <v>0.21420000000000003</v>
      </c>
      <c r="N3947" s="13">
        <v>21.42</v>
      </c>
      <c r="O3947">
        <v>725</v>
      </c>
      <c r="P3947">
        <v>729</v>
      </c>
      <c r="Q3947">
        <f t="shared" si="368"/>
        <v>727</v>
      </c>
      <c r="R3947" s="8" t="str">
        <f t="shared" si="369"/>
        <v>GOOD</v>
      </c>
      <c r="S3947">
        <f t="shared" si="366"/>
        <v>1</v>
      </c>
      <c r="T3947" s="8" t="str">
        <f t="shared" si="370"/>
        <v>HIGH</v>
      </c>
      <c r="U3947" s="8" t="str">
        <f t="shared" si="371"/>
        <v>High DTI / Low Income / Low FICO</v>
      </c>
    </row>
    <row r="3948" spans="1:21" x14ac:dyDescent="0.3">
      <c r="A3948">
        <v>63304131</v>
      </c>
      <c r="B3948" s="6">
        <v>9000</v>
      </c>
      <c r="C3948" t="s">
        <v>26</v>
      </c>
      <c r="D3948" s="4">
        <v>0.12590000000000001</v>
      </c>
      <c r="E3948" t="s">
        <v>21</v>
      </c>
      <c r="F3948" t="s">
        <v>22</v>
      </c>
      <c r="G3948" t="s">
        <v>36</v>
      </c>
      <c r="H3948" t="s">
        <v>37</v>
      </c>
      <c r="I3948" s="6">
        <v>45000</v>
      </c>
      <c r="J3948" s="8" t="str">
        <f t="shared" si="367"/>
        <v>MEDIUM</v>
      </c>
      <c r="K3948" t="s">
        <v>29</v>
      </c>
      <c r="L3948" t="s">
        <v>20</v>
      </c>
      <c r="M3948" s="13">
        <v>0.18600000000000003</v>
      </c>
      <c r="N3948" s="13">
        <v>18.600000000000001</v>
      </c>
      <c r="O3948">
        <v>660</v>
      </c>
      <c r="P3948">
        <v>664</v>
      </c>
      <c r="Q3948">
        <f t="shared" si="368"/>
        <v>662</v>
      </c>
      <c r="R3948" s="8" t="str">
        <f t="shared" si="369"/>
        <v>FAIR</v>
      </c>
      <c r="S3948">
        <f t="shared" si="366"/>
        <v>2</v>
      </c>
      <c r="T3948" s="8" t="str">
        <f t="shared" si="370"/>
        <v>MEDIUM</v>
      </c>
      <c r="U3948" s="8" t="str">
        <f t="shared" si="371"/>
        <v>Moderate DTI/Income/FICO</v>
      </c>
    </row>
    <row r="3949" spans="1:21" x14ac:dyDescent="0.3">
      <c r="A3949">
        <v>67407927</v>
      </c>
      <c r="B3949" s="6">
        <v>10000</v>
      </c>
      <c r="C3949" t="s">
        <v>26</v>
      </c>
      <c r="D3949" s="4">
        <v>0.11990000000000001</v>
      </c>
      <c r="E3949" t="s">
        <v>21</v>
      </c>
      <c r="F3949" t="s">
        <v>40</v>
      </c>
      <c r="G3949" t="s">
        <v>33</v>
      </c>
      <c r="H3949" t="s">
        <v>37</v>
      </c>
      <c r="I3949" s="6">
        <v>72000</v>
      </c>
      <c r="J3949" s="8" t="str">
        <f t="shared" si="367"/>
        <v>HIGH</v>
      </c>
      <c r="K3949" t="s">
        <v>29</v>
      </c>
      <c r="L3949" t="s">
        <v>25</v>
      </c>
      <c r="M3949" s="13">
        <v>5.9699999999999996E-2</v>
      </c>
      <c r="N3949" s="13">
        <v>5.97</v>
      </c>
      <c r="O3949">
        <v>670</v>
      </c>
      <c r="P3949">
        <v>674</v>
      </c>
      <c r="Q3949">
        <f t="shared" si="368"/>
        <v>672</v>
      </c>
      <c r="R3949" s="8" t="str">
        <f t="shared" si="369"/>
        <v>FAIR</v>
      </c>
      <c r="S3949">
        <f t="shared" si="366"/>
        <v>2</v>
      </c>
      <c r="T3949" s="8" t="str">
        <f t="shared" si="370"/>
        <v>MEDIUM</v>
      </c>
      <c r="U3949" s="8" t="str">
        <f t="shared" si="371"/>
        <v>Moderate DTI/Income/FICO</v>
      </c>
    </row>
    <row r="3950" spans="1:21" x14ac:dyDescent="0.3">
      <c r="A3950">
        <v>66631768</v>
      </c>
      <c r="B3950" s="6">
        <v>20000</v>
      </c>
      <c r="C3950" t="s">
        <v>14</v>
      </c>
      <c r="D3950" s="4">
        <v>0.17859999999999998</v>
      </c>
      <c r="E3950" t="s">
        <v>15</v>
      </c>
      <c r="F3950" t="s">
        <v>51</v>
      </c>
      <c r="G3950" t="s">
        <v>36</v>
      </c>
      <c r="H3950" t="s">
        <v>37</v>
      </c>
      <c r="I3950" s="6">
        <v>50000</v>
      </c>
      <c r="J3950" s="8" t="str">
        <f t="shared" si="367"/>
        <v>MEDIUM</v>
      </c>
      <c r="K3950" t="s">
        <v>48</v>
      </c>
      <c r="L3950" t="s">
        <v>20</v>
      </c>
      <c r="M3950" s="13">
        <v>0.20440000000000003</v>
      </c>
      <c r="N3950" s="13">
        <v>20.440000000000001</v>
      </c>
      <c r="O3950">
        <v>695</v>
      </c>
      <c r="P3950">
        <v>699</v>
      </c>
      <c r="Q3950">
        <f t="shared" si="368"/>
        <v>697</v>
      </c>
      <c r="R3950" s="8" t="str">
        <f t="shared" si="369"/>
        <v>FAIR</v>
      </c>
      <c r="S3950">
        <f t="shared" si="366"/>
        <v>1</v>
      </c>
      <c r="T3950" s="8" t="str">
        <f t="shared" si="370"/>
        <v>HIGH</v>
      </c>
      <c r="U3950" s="8" t="str">
        <f t="shared" si="371"/>
        <v>High DTI / Low Income / Low FICO</v>
      </c>
    </row>
    <row r="3951" spans="1:21" x14ac:dyDescent="0.3">
      <c r="A3951">
        <v>63762211</v>
      </c>
      <c r="B3951" s="6">
        <v>5000</v>
      </c>
      <c r="C3951" t="s">
        <v>26</v>
      </c>
      <c r="D3951" s="4">
        <v>0.1699</v>
      </c>
      <c r="E3951" t="s">
        <v>15</v>
      </c>
      <c r="F3951" t="s">
        <v>53</v>
      </c>
      <c r="G3951" t="s">
        <v>39</v>
      </c>
      <c r="H3951" t="s">
        <v>18</v>
      </c>
      <c r="I3951" s="6">
        <v>40000</v>
      </c>
      <c r="J3951" s="8" t="str">
        <f t="shared" si="367"/>
        <v>LOW</v>
      </c>
      <c r="K3951" t="s">
        <v>29</v>
      </c>
      <c r="L3951" t="s">
        <v>59</v>
      </c>
      <c r="M3951" s="13">
        <v>0.20670000000000002</v>
      </c>
      <c r="N3951" s="13">
        <v>20.67</v>
      </c>
      <c r="O3951">
        <v>670</v>
      </c>
      <c r="P3951">
        <v>674</v>
      </c>
      <c r="Q3951">
        <f t="shared" si="368"/>
        <v>672</v>
      </c>
      <c r="R3951" s="8" t="str">
        <f t="shared" si="369"/>
        <v>FAIR</v>
      </c>
      <c r="S3951">
        <f t="shared" si="366"/>
        <v>1</v>
      </c>
      <c r="T3951" s="8" t="str">
        <f t="shared" si="370"/>
        <v>HIGH</v>
      </c>
      <c r="U3951" s="8" t="str">
        <f t="shared" si="371"/>
        <v>High DTI / Low Income / Low FICO</v>
      </c>
    </row>
    <row r="3952" spans="1:21" x14ac:dyDescent="0.3">
      <c r="A3952">
        <v>63987636</v>
      </c>
      <c r="B3952" s="6">
        <v>35000</v>
      </c>
      <c r="C3952" t="s">
        <v>26</v>
      </c>
      <c r="D3952" s="4">
        <v>0.14330000000000001</v>
      </c>
      <c r="E3952" t="s">
        <v>21</v>
      </c>
      <c r="F3952" t="s">
        <v>56</v>
      </c>
      <c r="G3952" t="s">
        <v>33</v>
      </c>
      <c r="H3952" t="s">
        <v>37</v>
      </c>
      <c r="I3952" s="6">
        <v>90000</v>
      </c>
      <c r="J3952" s="8" t="str">
        <f t="shared" si="367"/>
        <v>HIGH</v>
      </c>
      <c r="K3952" t="s">
        <v>29</v>
      </c>
      <c r="L3952" t="s">
        <v>20</v>
      </c>
      <c r="M3952" s="13">
        <v>0.15439999999999998</v>
      </c>
      <c r="N3952" s="13">
        <v>15.439999999999998</v>
      </c>
      <c r="O3952">
        <v>710</v>
      </c>
      <c r="P3952">
        <v>714</v>
      </c>
      <c r="Q3952">
        <f t="shared" si="368"/>
        <v>712</v>
      </c>
      <c r="R3952" s="8" t="str">
        <f t="shared" si="369"/>
        <v>GOOD</v>
      </c>
      <c r="S3952">
        <f t="shared" si="366"/>
        <v>2</v>
      </c>
      <c r="T3952" s="8" t="str">
        <f t="shared" si="370"/>
        <v>MEDIUM</v>
      </c>
      <c r="U3952" s="8" t="str">
        <f t="shared" si="371"/>
        <v>Moderate DTI/Income/FICO</v>
      </c>
    </row>
    <row r="3953" spans="1:21" x14ac:dyDescent="0.3">
      <c r="A3953">
        <v>65904132</v>
      </c>
      <c r="B3953" s="6">
        <v>28000</v>
      </c>
      <c r="C3953" t="s">
        <v>14</v>
      </c>
      <c r="D3953" s="4">
        <v>0.12590000000000001</v>
      </c>
      <c r="E3953" t="s">
        <v>21</v>
      </c>
      <c r="F3953" t="s">
        <v>22</v>
      </c>
      <c r="G3953" t="s">
        <v>33</v>
      </c>
      <c r="H3953" t="s">
        <v>24</v>
      </c>
      <c r="I3953" s="6">
        <v>101000</v>
      </c>
      <c r="J3953" s="8" t="str">
        <f t="shared" si="367"/>
        <v>HIGH</v>
      </c>
      <c r="K3953" t="s">
        <v>48</v>
      </c>
      <c r="L3953" t="s">
        <v>20</v>
      </c>
      <c r="M3953" s="13">
        <v>0.22409999999999999</v>
      </c>
      <c r="N3953" s="13">
        <v>22.41</v>
      </c>
      <c r="O3953">
        <v>690</v>
      </c>
      <c r="P3953">
        <v>694</v>
      </c>
      <c r="Q3953">
        <f t="shared" si="368"/>
        <v>692</v>
      </c>
      <c r="R3953" s="8" t="str">
        <f t="shared" si="369"/>
        <v>FAIR</v>
      </c>
      <c r="S3953">
        <f t="shared" si="366"/>
        <v>1</v>
      </c>
      <c r="T3953" s="8" t="str">
        <f t="shared" si="370"/>
        <v>HIGH</v>
      </c>
      <c r="U3953" s="8" t="str">
        <f t="shared" si="371"/>
        <v>High DTI / Low Income / Low FICO</v>
      </c>
    </row>
    <row r="3954" spans="1:21" x14ac:dyDescent="0.3">
      <c r="A3954">
        <v>66610116</v>
      </c>
      <c r="B3954" s="6">
        <v>8800</v>
      </c>
      <c r="C3954" t="s">
        <v>26</v>
      </c>
      <c r="D3954" s="4">
        <v>9.1700000000000004E-2</v>
      </c>
      <c r="E3954" t="s">
        <v>34</v>
      </c>
      <c r="F3954" t="s">
        <v>68</v>
      </c>
      <c r="G3954" t="s">
        <v>17</v>
      </c>
      <c r="H3954" t="s">
        <v>37</v>
      </c>
      <c r="I3954" s="6">
        <v>71000</v>
      </c>
      <c r="J3954" s="8" t="str">
        <f t="shared" si="367"/>
        <v>HIGH</v>
      </c>
      <c r="K3954" t="s">
        <v>29</v>
      </c>
      <c r="L3954" t="s">
        <v>20</v>
      </c>
      <c r="M3954" s="13">
        <v>0.21989999999999998</v>
      </c>
      <c r="N3954" s="13">
        <v>21.99</v>
      </c>
      <c r="O3954">
        <v>705</v>
      </c>
      <c r="P3954">
        <v>709</v>
      </c>
      <c r="Q3954">
        <f t="shared" si="368"/>
        <v>707</v>
      </c>
      <c r="R3954" s="8" t="str">
        <f t="shared" si="369"/>
        <v>GOOD</v>
      </c>
      <c r="S3954">
        <f t="shared" si="366"/>
        <v>1</v>
      </c>
      <c r="T3954" s="8" t="str">
        <f t="shared" si="370"/>
        <v>HIGH</v>
      </c>
      <c r="U3954" s="8" t="str">
        <f t="shared" si="371"/>
        <v>High DTI / Low Income / Low FICO</v>
      </c>
    </row>
    <row r="3955" spans="1:21" x14ac:dyDescent="0.3">
      <c r="A3955">
        <v>64067116</v>
      </c>
      <c r="B3955" s="6">
        <v>12000</v>
      </c>
      <c r="C3955" t="s">
        <v>26</v>
      </c>
      <c r="D3955" s="4">
        <v>9.9900000000000003E-2</v>
      </c>
      <c r="E3955" t="s">
        <v>34</v>
      </c>
      <c r="F3955" t="s">
        <v>58</v>
      </c>
      <c r="G3955" t="s">
        <v>69</v>
      </c>
      <c r="H3955" t="s">
        <v>24</v>
      </c>
      <c r="I3955" s="6">
        <v>90000</v>
      </c>
      <c r="J3955" s="8" t="str">
        <f t="shared" si="367"/>
        <v>HIGH</v>
      </c>
      <c r="K3955" t="s">
        <v>29</v>
      </c>
      <c r="L3955" t="s">
        <v>20</v>
      </c>
      <c r="M3955" s="13">
        <v>0.19149999999999998</v>
      </c>
      <c r="N3955" s="13">
        <v>19.149999999999999</v>
      </c>
      <c r="O3955">
        <v>675</v>
      </c>
      <c r="P3955">
        <v>679</v>
      </c>
      <c r="Q3955">
        <f t="shared" si="368"/>
        <v>677</v>
      </c>
      <c r="R3955" s="8" t="str">
        <f t="shared" si="369"/>
        <v>FAIR</v>
      </c>
      <c r="S3955">
        <f t="shared" si="366"/>
        <v>2</v>
      </c>
      <c r="T3955" s="8" t="str">
        <f t="shared" si="370"/>
        <v>MEDIUM</v>
      </c>
      <c r="U3955" s="8" t="str">
        <f t="shared" si="371"/>
        <v>Moderate DTI/Income/FICO</v>
      </c>
    </row>
    <row r="3956" spans="1:21" x14ac:dyDescent="0.3">
      <c r="A3956">
        <v>67075417</v>
      </c>
      <c r="B3956" s="6">
        <v>20000</v>
      </c>
      <c r="C3956" t="s">
        <v>14</v>
      </c>
      <c r="D3956" s="4">
        <v>7.8899999999999998E-2</v>
      </c>
      <c r="E3956" t="s">
        <v>45</v>
      </c>
      <c r="F3956" t="s">
        <v>64</v>
      </c>
      <c r="G3956" t="s">
        <v>33</v>
      </c>
      <c r="H3956" t="s">
        <v>24</v>
      </c>
      <c r="I3956" s="6">
        <v>150000</v>
      </c>
      <c r="J3956" s="8" t="str">
        <f t="shared" si="367"/>
        <v>HIGH</v>
      </c>
      <c r="K3956" t="s">
        <v>19</v>
      </c>
      <c r="L3956" t="s">
        <v>31</v>
      </c>
      <c r="M3956" s="13">
        <v>0.2026</v>
      </c>
      <c r="N3956" s="13">
        <v>20.260000000000002</v>
      </c>
      <c r="O3956">
        <v>705</v>
      </c>
      <c r="P3956">
        <v>709</v>
      </c>
      <c r="Q3956">
        <f t="shared" si="368"/>
        <v>707</v>
      </c>
      <c r="R3956" s="8" t="str">
        <f t="shared" si="369"/>
        <v>GOOD</v>
      </c>
      <c r="S3956">
        <f t="shared" si="366"/>
        <v>1</v>
      </c>
      <c r="T3956" s="8" t="str">
        <f t="shared" si="370"/>
        <v>HIGH</v>
      </c>
      <c r="U3956" s="8" t="str">
        <f t="shared" si="371"/>
        <v>High DTI / Low Income / Low FICO</v>
      </c>
    </row>
    <row r="3957" spans="1:21" x14ac:dyDescent="0.3">
      <c r="A3957">
        <v>65292196</v>
      </c>
      <c r="B3957" s="6">
        <v>35000</v>
      </c>
      <c r="C3957" t="s">
        <v>14</v>
      </c>
      <c r="D3957" s="4">
        <v>0.19989999999999999</v>
      </c>
      <c r="E3957" t="s">
        <v>43</v>
      </c>
      <c r="F3957" t="s">
        <v>44</v>
      </c>
      <c r="G3957" t="s">
        <v>39</v>
      </c>
      <c r="H3957" t="s">
        <v>18</v>
      </c>
      <c r="I3957" s="6">
        <v>150000</v>
      </c>
      <c r="J3957" s="8" t="str">
        <f t="shared" si="367"/>
        <v>HIGH</v>
      </c>
      <c r="K3957" t="s">
        <v>48</v>
      </c>
      <c r="L3957" t="s">
        <v>38</v>
      </c>
      <c r="M3957" s="13">
        <v>0.27390000000000003</v>
      </c>
      <c r="N3957" s="13">
        <v>27.390000000000004</v>
      </c>
      <c r="O3957">
        <v>705</v>
      </c>
      <c r="P3957">
        <v>709</v>
      </c>
      <c r="Q3957">
        <f t="shared" si="368"/>
        <v>707</v>
      </c>
      <c r="R3957" s="8" t="str">
        <f t="shared" si="369"/>
        <v>GOOD</v>
      </c>
      <c r="S3957">
        <f t="shared" si="366"/>
        <v>1</v>
      </c>
      <c r="T3957" s="8" t="str">
        <f t="shared" si="370"/>
        <v>HIGH</v>
      </c>
      <c r="U3957" s="8" t="str">
        <f t="shared" si="371"/>
        <v>High DTI / Low Income / Low FICO</v>
      </c>
    </row>
    <row r="3958" spans="1:21" x14ac:dyDescent="0.3">
      <c r="A3958">
        <v>66521599</v>
      </c>
      <c r="B3958" s="6">
        <v>10000</v>
      </c>
      <c r="C3958" t="s">
        <v>26</v>
      </c>
      <c r="D3958" s="4">
        <v>5.3200000000000004E-2</v>
      </c>
      <c r="E3958" t="s">
        <v>45</v>
      </c>
      <c r="F3958" t="s">
        <v>57</v>
      </c>
      <c r="G3958" t="s">
        <v>69</v>
      </c>
      <c r="H3958" t="s">
        <v>37</v>
      </c>
      <c r="I3958" s="6">
        <v>21000</v>
      </c>
      <c r="J3958" s="8" t="str">
        <f t="shared" si="367"/>
        <v>LOW</v>
      </c>
      <c r="K3958" t="s">
        <v>29</v>
      </c>
      <c r="L3958" t="s">
        <v>25</v>
      </c>
      <c r="M3958" s="13">
        <v>0.2429</v>
      </c>
      <c r="N3958" s="13">
        <v>24.29</v>
      </c>
      <c r="O3958">
        <v>735</v>
      </c>
      <c r="P3958">
        <v>739</v>
      </c>
      <c r="Q3958">
        <f t="shared" si="368"/>
        <v>737</v>
      </c>
      <c r="R3958" s="8" t="str">
        <f t="shared" si="369"/>
        <v>GOOD</v>
      </c>
      <c r="S3958">
        <f t="shared" si="366"/>
        <v>1</v>
      </c>
      <c r="T3958" s="8" t="str">
        <f t="shared" si="370"/>
        <v>HIGH</v>
      </c>
      <c r="U3958" s="8" t="str">
        <f t="shared" si="371"/>
        <v>High DTI / Low Income / Low FICO</v>
      </c>
    </row>
    <row r="3959" spans="1:21" x14ac:dyDescent="0.3">
      <c r="A3959">
        <v>65151197</v>
      </c>
      <c r="B3959" s="6">
        <v>18400</v>
      </c>
      <c r="C3959" t="s">
        <v>26</v>
      </c>
      <c r="D3959" s="4">
        <v>0.15410000000000001</v>
      </c>
      <c r="E3959" t="s">
        <v>15</v>
      </c>
      <c r="F3959" t="s">
        <v>27</v>
      </c>
      <c r="G3959" t="s">
        <v>33</v>
      </c>
      <c r="H3959" t="s">
        <v>37</v>
      </c>
      <c r="I3959" s="6">
        <v>92000</v>
      </c>
      <c r="J3959" s="8" t="str">
        <f t="shared" si="367"/>
        <v>HIGH</v>
      </c>
      <c r="K3959" t="s">
        <v>48</v>
      </c>
      <c r="L3959" t="s">
        <v>20</v>
      </c>
      <c r="M3959" s="13">
        <v>0.19579999999999997</v>
      </c>
      <c r="N3959" s="13">
        <v>19.579999999999998</v>
      </c>
      <c r="O3959">
        <v>670</v>
      </c>
      <c r="P3959">
        <v>674</v>
      </c>
      <c r="Q3959">
        <f t="shared" si="368"/>
        <v>672</v>
      </c>
      <c r="R3959" s="8" t="str">
        <f t="shared" si="369"/>
        <v>FAIR</v>
      </c>
      <c r="S3959">
        <f t="shared" si="366"/>
        <v>2</v>
      </c>
      <c r="T3959" s="8" t="str">
        <f t="shared" si="370"/>
        <v>MEDIUM</v>
      </c>
      <c r="U3959" s="8" t="str">
        <f t="shared" si="371"/>
        <v>Moderate DTI/Income/FICO</v>
      </c>
    </row>
    <row r="3960" spans="1:21" x14ac:dyDescent="0.3">
      <c r="A3960">
        <v>63186331</v>
      </c>
      <c r="B3960" s="6">
        <v>6000</v>
      </c>
      <c r="C3960" t="s">
        <v>26</v>
      </c>
      <c r="D3960" s="4">
        <v>0.1699</v>
      </c>
      <c r="E3960" t="s">
        <v>15</v>
      </c>
      <c r="F3960" t="s">
        <v>53</v>
      </c>
      <c r="G3960" t="s">
        <v>39</v>
      </c>
      <c r="H3960" t="s">
        <v>24</v>
      </c>
      <c r="I3960" s="6">
        <v>75000</v>
      </c>
      <c r="J3960" s="8" t="str">
        <f t="shared" si="367"/>
        <v>HIGH</v>
      </c>
      <c r="K3960" t="s">
        <v>29</v>
      </c>
      <c r="L3960" t="s">
        <v>55</v>
      </c>
      <c r="M3960" s="13">
        <v>0.13250000000000001</v>
      </c>
      <c r="N3960" s="13">
        <v>13.25</v>
      </c>
      <c r="O3960">
        <v>660</v>
      </c>
      <c r="P3960">
        <v>664</v>
      </c>
      <c r="Q3960">
        <f t="shared" si="368"/>
        <v>662</v>
      </c>
      <c r="R3960" s="8" t="str">
        <f t="shared" si="369"/>
        <v>FAIR</v>
      </c>
      <c r="S3960">
        <f t="shared" si="366"/>
        <v>2</v>
      </c>
      <c r="T3960" s="8" t="str">
        <f t="shared" si="370"/>
        <v>MEDIUM</v>
      </c>
      <c r="U3960" s="8" t="str">
        <f t="shared" si="371"/>
        <v>Moderate DTI/Income/FICO</v>
      </c>
    </row>
    <row r="3961" spans="1:21" x14ac:dyDescent="0.3">
      <c r="A3961">
        <v>66470507</v>
      </c>
      <c r="B3961" s="6">
        <v>14000</v>
      </c>
      <c r="C3961" t="s">
        <v>14</v>
      </c>
      <c r="D3961" s="4">
        <v>0.18489999999999998</v>
      </c>
      <c r="E3961" t="s">
        <v>43</v>
      </c>
      <c r="F3961" t="s">
        <v>70</v>
      </c>
      <c r="G3961" t="s">
        <v>60</v>
      </c>
      <c r="H3961" t="s">
        <v>37</v>
      </c>
      <c r="I3961" s="6">
        <v>54284.97</v>
      </c>
      <c r="J3961" s="8" t="str">
        <f t="shared" si="367"/>
        <v>MEDIUM</v>
      </c>
      <c r="K3961" t="s">
        <v>48</v>
      </c>
      <c r="L3961" t="s">
        <v>20</v>
      </c>
      <c r="M3961" s="13">
        <v>0.17600000000000002</v>
      </c>
      <c r="N3961" s="13">
        <v>17.600000000000001</v>
      </c>
      <c r="O3961">
        <v>735</v>
      </c>
      <c r="P3961">
        <v>739</v>
      </c>
      <c r="Q3961">
        <f t="shared" si="368"/>
        <v>737</v>
      </c>
      <c r="R3961" s="8" t="str">
        <f t="shared" si="369"/>
        <v>GOOD</v>
      </c>
      <c r="S3961">
        <f t="shared" si="366"/>
        <v>2</v>
      </c>
      <c r="T3961" s="8" t="str">
        <f t="shared" si="370"/>
        <v>MEDIUM</v>
      </c>
      <c r="U3961" s="8" t="str">
        <f t="shared" si="371"/>
        <v>Moderate DTI/Income/FICO</v>
      </c>
    </row>
    <row r="3962" spans="1:21" x14ac:dyDescent="0.3">
      <c r="A3962">
        <v>65675085</v>
      </c>
      <c r="B3962" s="6">
        <v>15000</v>
      </c>
      <c r="C3962" t="s">
        <v>14</v>
      </c>
      <c r="D3962" s="4">
        <v>0.15410000000000001</v>
      </c>
      <c r="E3962" t="s">
        <v>15</v>
      </c>
      <c r="F3962" t="s">
        <v>27</v>
      </c>
      <c r="G3962" t="s">
        <v>33</v>
      </c>
      <c r="H3962" t="s">
        <v>24</v>
      </c>
      <c r="I3962" s="6">
        <v>65000</v>
      </c>
      <c r="J3962" s="8" t="str">
        <f t="shared" si="367"/>
        <v>HIGH</v>
      </c>
      <c r="K3962" t="s">
        <v>48</v>
      </c>
      <c r="L3962" t="s">
        <v>25</v>
      </c>
      <c r="M3962" s="13">
        <v>0.1215</v>
      </c>
      <c r="N3962" s="13">
        <v>12.15</v>
      </c>
      <c r="O3962">
        <v>675</v>
      </c>
      <c r="P3962">
        <v>679</v>
      </c>
      <c r="Q3962">
        <f t="shared" si="368"/>
        <v>677</v>
      </c>
      <c r="R3962" s="8" t="str">
        <f t="shared" si="369"/>
        <v>FAIR</v>
      </c>
      <c r="S3962">
        <f t="shared" si="366"/>
        <v>2</v>
      </c>
      <c r="T3962" s="8" t="str">
        <f t="shared" si="370"/>
        <v>MEDIUM</v>
      </c>
      <c r="U3962" s="8" t="str">
        <f t="shared" si="371"/>
        <v>Moderate DTI/Income/FICO</v>
      </c>
    </row>
    <row r="3963" spans="1:21" x14ac:dyDescent="0.3">
      <c r="A3963">
        <v>63507049</v>
      </c>
      <c r="B3963" s="6">
        <v>15200</v>
      </c>
      <c r="C3963" t="s">
        <v>26</v>
      </c>
      <c r="D3963" s="4">
        <v>0.12689999999999999</v>
      </c>
      <c r="E3963" t="s">
        <v>21</v>
      </c>
      <c r="F3963" t="s">
        <v>22</v>
      </c>
      <c r="G3963" t="s">
        <v>33</v>
      </c>
      <c r="H3963" t="s">
        <v>37</v>
      </c>
      <c r="I3963" s="6">
        <v>55000</v>
      </c>
      <c r="J3963" s="8" t="str">
        <f t="shared" si="367"/>
        <v>MEDIUM</v>
      </c>
      <c r="K3963" t="s">
        <v>48</v>
      </c>
      <c r="L3963" t="s">
        <v>20</v>
      </c>
      <c r="M3963" s="13">
        <v>0.36770000000000003</v>
      </c>
      <c r="N3963" s="13">
        <v>36.770000000000003</v>
      </c>
      <c r="O3963">
        <v>700</v>
      </c>
      <c r="P3963">
        <v>704</v>
      </c>
      <c r="Q3963">
        <f t="shared" si="368"/>
        <v>702</v>
      </c>
      <c r="R3963" s="8" t="str">
        <f t="shared" si="369"/>
        <v>GOOD</v>
      </c>
      <c r="S3963">
        <f t="shared" si="366"/>
        <v>1</v>
      </c>
      <c r="T3963" s="8" t="str">
        <f t="shared" si="370"/>
        <v>HIGH</v>
      </c>
      <c r="U3963" s="8" t="str">
        <f t="shared" si="371"/>
        <v>High DTI / Low Income / Low FICO</v>
      </c>
    </row>
    <row r="3964" spans="1:21" x14ac:dyDescent="0.3">
      <c r="A3964">
        <v>65836796</v>
      </c>
      <c r="B3964" s="6">
        <v>17000</v>
      </c>
      <c r="C3964" t="s">
        <v>26</v>
      </c>
      <c r="D3964" s="4">
        <v>9.9900000000000003E-2</v>
      </c>
      <c r="E3964" t="s">
        <v>34</v>
      </c>
      <c r="F3964" t="s">
        <v>58</v>
      </c>
      <c r="G3964" t="s">
        <v>50</v>
      </c>
      <c r="H3964" t="s">
        <v>37</v>
      </c>
      <c r="I3964" s="6">
        <v>65000</v>
      </c>
      <c r="J3964" s="8" t="str">
        <f t="shared" si="367"/>
        <v>HIGH</v>
      </c>
      <c r="K3964" t="s">
        <v>29</v>
      </c>
      <c r="L3964" t="s">
        <v>25</v>
      </c>
      <c r="M3964" s="13">
        <v>0.32200000000000001</v>
      </c>
      <c r="N3964" s="13">
        <v>32.200000000000003</v>
      </c>
      <c r="O3964">
        <v>715</v>
      </c>
      <c r="P3964">
        <v>719</v>
      </c>
      <c r="Q3964">
        <f t="shared" si="368"/>
        <v>717</v>
      </c>
      <c r="R3964" s="8" t="str">
        <f t="shared" si="369"/>
        <v>GOOD</v>
      </c>
      <c r="S3964">
        <f t="shared" si="366"/>
        <v>1</v>
      </c>
      <c r="T3964" s="8" t="str">
        <f t="shared" si="370"/>
        <v>HIGH</v>
      </c>
      <c r="U3964" s="8" t="str">
        <f t="shared" si="371"/>
        <v>High DTI / Low Income / Low FICO</v>
      </c>
    </row>
    <row r="3965" spans="1:21" x14ac:dyDescent="0.3">
      <c r="A3965">
        <v>62247635</v>
      </c>
      <c r="B3965" s="6">
        <v>10800</v>
      </c>
      <c r="C3965" t="s">
        <v>26</v>
      </c>
      <c r="D3965" s="4">
        <v>0.1757</v>
      </c>
      <c r="E3965" t="s">
        <v>15</v>
      </c>
      <c r="F3965" t="s">
        <v>52</v>
      </c>
      <c r="G3965" t="s">
        <v>50</v>
      </c>
      <c r="H3965" t="s">
        <v>37</v>
      </c>
      <c r="I3965" s="6">
        <v>30000</v>
      </c>
      <c r="J3965" s="8" t="str">
        <f t="shared" si="367"/>
        <v>LOW</v>
      </c>
      <c r="K3965" t="s">
        <v>48</v>
      </c>
      <c r="L3965" t="s">
        <v>20</v>
      </c>
      <c r="M3965" s="13">
        <v>0.37520000000000003</v>
      </c>
      <c r="N3965" s="13">
        <v>37.520000000000003</v>
      </c>
      <c r="O3965">
        <v>675</v>
      </c>
      <c r="P3965">
        <v>679</v>
      </c>
      <c r="Q3965">
        <f t="shared" si="368"/>
        <v>677</v>
      </c>
      <c r="R3965" s="8" t="str">
        <f t="shared" si="369"/>
        <v>FAIR</v>
      </c>
      <c r="S3965">
        <f t="shared" si="366"/>
        <v>1</v>
      </c>
      <c r="T3965" s="8" t="str">
        <f t="shared" si="370"/>
        <v>HIGH</v>
      </c>
      <c r="U3965" s="8" t="str">
        <f t="shared" si="371"/>
        <v>High DTI / Low Income / Low FICO</v>
      </c>
    </row>
    <row r="3966" spans="1:21" x14ac:dyDescent="0.3">
      <c r="A3966">
        <v>65984250</v>
      </c>
      <c r="B3966" s="6">
        <v>4600</v>
      </c>
      <c r="C3966" t="s">
        <v>26</v>
      </c>
      <c r="D3966" s="4">
        <v>0.06</v>
      </c>
      <c r="E3966" t="s">
        <v>21</v>
      </c>
      <c r="F3966" t="s">
        <v>30</v>
      </c>
      <c r="G3966" t="s">
        <v>36</v>
      </c>
      <c r="H3966" t="s">
        <v>37</v>
      </c>
      <c r="I3966" s="6">
        <v>16000</v>
      </c>
      <c r="J3966" s="8" t="str">
        <f t="shared" si="367"/>
        <v>LOW</v>
      </c>
      <c r="K3966" t="s">
        <v>29</v>
      </c>
      <c r="L3966" t="s">
        <v>20</v>
      </c>
      <c r="M3966" s="13">
        <v>8.4000000000000005E-2</v>
      </c>
      <c r="N3966" s="13">
        <v>8.4</v>
      </c>
      <c r="O3966">
        <v>690</v>
      </c>
      <c r="P3966">
        <v>694</v>
      </c>
      <c r="Q3966">
        <f t="shared" si="368"/>
        <v>692</v>
      </c>
      <c r="R3966" s="8" t="str">
        <f t="shared" si="369"/>
        <v>FAIR</v>
      </c>
      <c r="S3966">
        <f t="shared" si="366"/>
        <v>1</v>
      </c>
      <c r="T3966" s="8" t="str">
        <f t="shared" si="370"/>
        <v>HIGH</v>
      </c>
      <c r="U3966" s="8" t="str">
        <f t="shared" si="371"/>
        <v>High DTI / Low Income / Low FICO</v>
      </c>
    </row>
    <row r="3967" spans="1:21" x14ac:dyDescent="0.3">
      <c r="A3967">
        <v>65877222</v>
      </c>
      <c r="B3967" s="6">
        <v>4000</v>
      </c>
      <c r="C3967" t="s">
        <v>26</v>
      </c>
      <c r="D3967" s="4">
        <v>5.3200000000000004E-2</v>
      </c>
      <c r="E3967" t="s">
        <v>45</v>
      </c>
      <c r="F3967" t="s">
        <v>57</v>
      </c>
      <c r="G3967" t="s">
        <v>17</v>
      </c>
      <c r="H3967" t="s">
        <v>37</v>
      </c>
      <c r="I3967" s="6">
        <v>30000</v>
      </c>
      <c r="J3967" s="8" t="str">
        <f t="shared" si="367"/>
        <v>LOW</v>
      </c>
      <c r="K3967" t="s">
        <v>29</v>
      </c>
      <c r="L3967" t="s">
        <v>38</v>
      </c>
      <c r="M3967" s="13">
        <v>0.1164</v>
      </c>
      <c r="N3967" s="13">
        <v>11.64</v>
      </c>
      <c r="O3967">
        <v>760</v>
      </c>
      <c r="P3967">
        <v>764</v>
      </c>
      <c r="Q3967">
        <f t="shared" si="368"/>
        <v>762</v>
      </c>
      <c r="R3967" s="8" t="str">
        <f t="shared" si="369"/>
        <v>GOOD</v>
      </c>
      <c r="S3967">
        <f t="shared" si="366"/>
        <v>1</v>
      </c>
      <c r="T3967" s="8" t="str">
        <f t="shared" si="370"/>
        <v>HIGH</v>
      </c>
      <c r="U3967" s="8" t="str">
        <f t="shared" si="371"/>
        <v>High DTI / Low Income / Low FICO</v>
      </c>
    </row>
    <row r="3968" spans="1:21" x14ac:dyDescent="0.3">
      <c r="A3968">
        <v>63927728</v>
      </c>
      <c r="B3968" s="6">
        <v>20000</v>
      </c>
      <c r="C3968" t="s">
        <v>14</v>
      </c>
      <c r="D3968" s="4">
        <v>9.9900000000000003E-2</v>
      </c>
      <c r="E3968" t="s">
        <v>34</v>
      </c>
      <c r="F3968" t="s">
        <v>58</v>
      </c>
      <c r="G3968" t="s">
        <v>33</v>
      </c>
      <c r="H3968" t="s">
        <v>24</v>
      </c>
      <c r="I3968" s="6">
        <v>86341</v>
      </c>
      <c r="J3968" s="8" t="str">
        <f t="shared" si="367"/>
        <v>HIGH</v>
      </c>
      <c r="K3968" t="s">
        <v>19</v>
      </c>
      <c r="L3968" t="s">
        <v>31</v>
      </c>
      <c r="M3968" s="13">
        <v>0.25140000000000001</v>
      </c>
      <c r="N3968" s="13">
        <v>25.14</v>
      </c>
      <c r="O3968">
        <v>720</v>
      </c>
      <c r="P3968">
        <v>724</v>
      </c>
      <c r="Q3968">
        <f t="shared" si="368"/>
        <v>722</v>
      </c>
      <c r="R3968" s="8" t="str">
        <f t="shared" si="369"/>
        <v>GOOD</v>
      </c>
      <c r="S3968">
        <f t="shared" si="366"/>
        <v>1</v>
      </c>
      <c r="T3968" s="8" t="str">
        <f t="shared" si="370"/>
        <v>HIGH</v>
      </c>
      <c r="U3968" s="8" t="str">
        <f t="shared" si="371"/>
        <v>High DTI / Low Income / Low FICO</v>
      </c>
    </row>
    <row r="3969" spans="1:21" x14ac:dyDescent="0.3">
      <c r="A3969">
        <v>67277302</v>
      </c>
      <c r="B3969" s="6">
        <v>25000</v>
      </c>
      <c r="C3969" t="s">
        <v>26</v>
      </c>
      <c r="D3969" s="4">
        <v>0.1318</v>
      </c>
      <c r="E3969" t="s">
        <v>21</v>
      </c>
      <c r="F3969" t="s">
        <v>32</v>
      </c>
      <c r="G3969" t="s">
        <v>23</v>
      </c>
      <c r="H3969" t="s">
        <v>37</v>
      </c>
      <c r="I3969" s="6">
        <v>151000</v>
      </c>
      <c r="J3969" s="8" t="str">
        <f t="shared" si="367"/>
        <v>HIGH</v>
      </c>
      <c r="K3969" t="s">
        <v>29</v>
      </c>
      <c r="L3969" t="s">
        <v>20</v>
      </c>
      <c r="M3969" s="13">
        <v>0.16940000000000002</v>
      </c>
      <c r="N3969" s="13">
        <v>16.940000000000001</v>
      </c>
      <c r="O3969">
        <v>670</v>
      </c>
      <c r="P3969">
        <v>674</v>
      </c>
      <c r="Q3969">
        <f t="shared" si="368"/>
        <v>672</v>
      </c>
      <c r="R3969" s="8" t="str">
        <f t="shared" si="369"/>
        <v>FAIR</v>
      </c>
      <c r="S3969">
        <f t="shared" si="366"/>
        <v>2</v>
      </c>
      <c r="T3969" s="8" t="str">
        <f t="shared" si="370"/>
        <v>MEDIUM</v>
      </c>
      <c r="U3969" s="8" t="str">
        <f t="shared" si="371"/>
        <v>Moderate DTI/Income/FICO</v>
      </c>
    </row>
    <row r="3970" spans="1:21" x14ac:dyDescent="0.3">
      <c r="A3970">
        <v>61732160</v>
      </c>
      <c r="B3970" s="6">
        <v>28000</v>
      </c>
      <c r="C3970" t="s">
        <v>26</v>
      </c>
      <c r="D3970" s="4">
        <v>0.1399</v>
      </c>
      <c r="E3970" t="s">
        <v>21</v>
      </c>
      <c r="F3970" t="s">
        <v>30</v>
      </c>
      <c r="H3970" t="s">
        <v>24</v>
      </c>
      <c r="I3970" s="6">
        <v>70383</v>
      </c>
      <c r="J3970" s="8" t="str">
        <f t="shared" si="367"/>
        <v>HIGH</v>
      </c>
      <c r="K3970" t="s">
        <v>29</v>
      </c>
      <c r="L3970" t="s">
        <v>20</v>
      </c>
      <c r="M3970" s="13">
        <v>0.34520000000000001</v>
      </c>
      <c r="N3970" s="13">
        <v>34.520000000000003</v>
      </c>
      <c r="O3970">
        <v>725</v>
      </c>
      <c r="P3970">
        <v>729</v>
      </c>
      <c r="Q3970">
        <f t="shared" si="368"/>
        <v>727</v>
      </c>
      <c r="R3970" s="8" t="str">
        <f t="shared" si="369"/>
        <v>GOOD</v>
      </c>
      <c r="S3970">
        <f t="shared" ref="S3970:S4033" si="372">IF(AND(M3970&lt;0.12, I3970&gt;60000, Q3970&gt;700), 3, IF(AND(M3970&lt;0.2, I3970&gt;40000, Q3970&gt;660), 2, 1))</f>
        <v>1</v>
      </c>
      <c r="T3970" s="8" t="str">
        <f t="shared" si="370"/>
        <v>HIGH</v>
      </c>
      <c r="U3970" s="8" t="str">
        <f t="shared" si="371"/>
        <v>High DTI / Low Income / Low FICO</v>
      </c>
    </row>
    <row r="3971" spans="1:21" x14ac:dyDescent="0.3">
      <c r="A3971">
        <v>68272654</v>
      </c>
      <c r="B3971" s="6">
        <v>15000</v>
      </c>
      <c r="C3971" t="s">
        <v>26</v>
      </c>
      <c r="D3971" s="4">
        <v>9.8000000000000004E-2</v>
      </c>
      <c r="E3971" t="s">
        <v>34</v>
      </c>
      <c r="F3971" t="s">
        <v>58</v>
      </c>
      <c r="G3971" t="s">
        <v>47</v>
      </c>
      <c r="H3971" t="s">
        <v>37</v>
      </c>
      <c r="I3971" s="6">
        <v>41000</v>
      </c>
      <c r="J3971" s="8" t="str">
        <f t="shared" ref="J3971:J4034" si="373">IF(I3971&gt;60000,"HIGH",IF(I3971&gt;40000,"MEDIUM","LOW"))</f>
        <v>MEDIUM</v>
      </c>
      <c r="K3971" t="s">
        <v>29</v>
      </c>
      <c r="L3971" t="s">
        <v>25</v>
      </c>
      <c r="M3971" s="13">
        <v>0.24329999999999999</v>
      </c>
      <c r="N3971" s="13">
        <v>24.33</v>
      </c>
      <c r="O3971">
        <v>670</v>
      </c>
      <c r="P3971">
        <v>674</v>
      </c>
      <c r="Q3971">
        <f t="shared" ref="Q3971:Q4034" si="374">AVERAGE(O3971,P3971)</f>
        <v>672</v>
      </c>
      <c r="R3971" s="8" t="str">
        <f t="shared" ref="R3971:R4034" si="375">IF(Q3971&gt;700,"GOOD",IF(Q3971&gt;660,"FAIR","POOR"))</f>
        <v>FAIR</v>
      </c>
      <c r="S3971">
        <f t="shared" si="372"/>
        <v>1</v>
      </c>
      <c r="T3971" s="8" t="str">
        <f t="shared" ref="T3971:T4034" si="376">IF(S3971=3, "LOW", IF(S3971=2, "MEDIUM", "HIGH"))</f>
        <v>HIGH</v>
      </c>
      <c r="U3971" s="8" t="str">
        <f t="shared" ref="U3971:U4034" si="377">IF(S3971=1, "High DTI / Low Income / Low FICO", IF(S3971=2, "Moderate DTI/Income/FICO", "Strong Profile"))</f>
        <v>High DTI / Low Income / Low FICO</v>
      </c>
    </row>
    <row r="3972" spans="1:21" x14ac:dyDescent="0.3">
      <c r="A3972">
        <v>66634795</v>
      </c>
      <c r="B3972" s="6">
        <v>35000</v>
      </c>
      <c r="C3972" t="s">
        <v>14</v>
      </c>
      <c r="D3972" s="4">
        <v>0.15410000000000001</v>
      </c>
      <c r="E3972" t="s">
        <v>15</v>
      </c>
      <c r="F3972" t="s">
        <v>27</v>
      </c>
      <c r="G3972" t="s">
        <v>36</v>
      </c>
      <c r="H3972" t="s">
        <v>24</v>
      </c>
      <c r="I3972" s="6">
        <v>120000</v>
      </c>
      <c r="J3972" s="8" t="str">
        <f t="shared" si="373"/>
        <v>HIGH</v>
      </c>
      <c r="K3972" t="s">
        <v>29</v>
      </c>
      <c r="L3972" t="s">
        <v>31</v>
      </c>
      <c r="M3972" s="13">
        <v>0.14630000000000001</v>
      </c>
      <c r="N3972" s="13">
        <v>14.63</v>
      </c>
      <c r="O3972">
        <v>715</v>
      </c>
      <c r="P3972">
        <v>719</v>
      </c>
      <c r="Q3972">
        <f t="shared" si="374"/>
        <v>717</v>
      </c>
      <c r="R3972" s="8" t="str">
        <f t="shared" si="375"/>
        <v>GOOD</v>
      </c>
      <c r="S3972">
        <f t="shared" si="372"/>
        <v>2</v>
      </c>
      <c r="T3972" s="8" t="str">
        <f t="shared" si="376"/>
        <v>MEDIUM</v>
      </c>
      <c r="U3972" s="8" t="str">
        <f t="shared" si="377"/>
        <v>Moderate DTI/Income/FICO</v>
      </c>
    </row>
    <row r="3973" spans="1:21" x14ac:dyDescent="0.3">
      <c r="A3973">
        <v>65493156</v>
      </c>
      <c r="B3973" s="6">
        <v>10400</v>
      </c>
      <c r="C3973" t="s">
        <v>14</v>
      </c>
      <c r="D3973" s="4">
        <v>0.12050000000000001</v>
      </c>
      <c r="E3973" t="s">
        <v>21</v>
      </c>
      <c r="F3973" t="s">
        <v>40</v>
      </c>
      <c r="G3973" t="s">
        <v>33</v>
      </c>
      <c r="H3973" t="s">
        <v>24</v>
      </c>
      <c r="I3973" s="6">
        <v>56000</v>
      </c>
      <c r="J3973" s="8" t="str">
        <f t="shared" si="373"/>
        <v>MEDIUM</v>
      </c>
      <c r="K3973" t="s">
        <v>29</v>
      </c>
      <c r="L3973" t="s">
        <v>38</v>
      </c>
      <c r="M3973" s="13">
        <v>1.61E-2</v>
      </c>
      <c r="N3973" s="13">
        <v>1.6099999999999999</v>
      </c>
      <c r="O3973">
        <v>670</v>
      </c>
      <c r="P3973">
        <v>674</v>
      </c>
      <c r="Q3973">
        <f t="shared" si="374"/>
        <v>672</v>
      </c>
      <c r="R3973" s="8" t="str">
        <f t="shared" si="375"/>
        <v>FAIR</v>
      </c>
      <c r="S3973">
        <f t="shared" si="372"/>
        <v>2</v>
      </c>
      <c r="T3973" s="8" t="str">
        <f t="shared" si="376"/>
        <v>MEDIUM</v>
      </c>
      <c r="U3973" s="8" t="str">
        <f t="shared" si="377"/>
        <v>Moderate DTI/Income/FICO</v>
      </c>
    </row>
    <row r="3974" spans="1:21" x14ac:dyDescent="0.3">
      <c r="A3974">
        <v>65442835</v>
      </c>
      <c r="B3974" s="6">
        <v>6325</v>
      </c>
      <c r="C3974" t="s">
        <v>26</v>
      </c>
      <c r="D3974" s="4">
        <v>0.18489999999999998</v>
      </c>
      <c r="E3974" t="s">
        <v>43</v>
      </c>
      <c r="F3974" t="s">
        <v>70</v>
      </c>
      <c r="G3974" t="s">
        <v>47</v>
      </c>
      <c r="H3974" t="s">
        <v>18</v>
      </c>
      <c r="I3974" s="6">
        <v>35000</v>
      </c>
      <c r="J3974" s="8" t="str">
        <f t="shared" si="373"/>
        <v>LOW</v>
      </c>
      <c r="K3974" t="s">
        <v>29</v>
      </c>
      <c r="L3974" t="s">
        <v>20</v>
      </c>
      <c r="M3974" s="13">
        <v>0.27399999999999997</v>
      </c>
      <c r="N3974" s="13">
        <v>27.399999999999995</v>
      </c>
      <c r="O3974">
        <v>700</v>
      </c>
      <c r="P3974">
        <v>704</v>
      </c>
      <c r="Q3974">
        <f t="shared" si="374"/>
        <v>702</v>
      </c>
      <c r="R3974" s="8" t="str">
        <f t="shared" si="375"/>
        <v>GOOD</v>
      </c>
      <c r="S3974">
        <f t="shared" si="372"/>
        <v>1</v>
      </c>
      <c r="T3974" s="8" t="str">
        <f t="shared" si="376"/>
        <v>HIGH</v>
      </c>
      <c r="U3974" s="8" t="str">
        <f t="shared" si="377"/>
        <v>High DTI / Low Income / Low FICO</v>
      </c>
    </row>
    <row r="3975" spans="1:21" x14ac:dyDescent="0.3">
      <c r="A3975">
        <v>63155050</v>
      </c>
      <c r="B3975" s="6">
        <v>11000</v>
      </c>
      <c r="C3975" t="s">
        <v>14</v>
      </c>
      <c r="D3975" s="4">
        <v>0.12689999999999999</v>
      </c>
      <c r="E3975" t="s">
        <v>21</v>
      </c>
      <c r="F3975" t="s">
        <v>22</v>
      </c>
      <c r="G3975" t="s">
        <v>33</v>
      </c>
      <c r="H3975" t="s">
        <v>24</v>
      </c>
      <c r="I3975" s="6">
        <v>45000</v>
      </c>
      <c r="J3975" s="8" t="str">
        <f t="shared" si="373"/>
        <v>MEDIUM</v>
      </c>
      <c r="K3975" t="s">
        <v>48</v>
      </c>
      <c r="L3975" t="s">
        <v>20</v>
      </c>
      <c r="M3975" s="13">
        <v>0.17949999999999999</v>
      </c>
      <c r="N3975" s="13">
        <v>17.95</v>
      </c>
      <c r="O3975">
        <v>665</v>
      </c>
      <c r="P3975">
        <v>669</v>
      </c>
      <c r="Q3975">
        <f t="shared" si="374"/>
        <v>667</v>
      </c>
      <c r="R3975" s="8" t="str">
        <f t="shared" si="375"/>
        <v>FAIR</v>
      </c>
      <c r="S3975">
        <f t="shared" si="372"/>
        <v>2</v>
      </c>
      <c r="T3975" s="8" t="str">
        <f t="shared" si="376"/>
        <v>MEDIUM</v>
      </c>
      <c r="U3975" s="8" t="str">
        <f t="shared" si="377"/>
        <v>Moderate DTI/Income/FICO</v>
      </c>
    </row>
    <row r="3976" spans="1:21" x14ac:dyDescent="0.3">
      <c r="A3976">
        <v>66435028</v>
      </c>
      <c r="B3976" s="6">
        <v>25000</v>
      </c>
      <c r="C3976" t="s">
        <v>14</v>
      </c>
      <c r="D3976" s="4">
        <v>0.1318</v>
      </c>
      <c r="E3976" t="s">
        <v>21</v>
      </c>
      <c r="F3976" t="s">
        <v>32</v>
      </c>
      <c r="G3976" t="s">
        <v>33</v>
      </c>
      <c r="H3976" t="s">
        <v>37</v>
      </c>
      <c r="I3976" s="6">
        <v>156000</v>
      </c>
      <c r="J3976" s="8" t="str">
        <f t="shared" si="373"/>
        <v>HIGH</v>
      </c>
      <c r="K3976" t="s">
        <v>29</v>
      </c>
      <c r="L3976" t="s">
        <v>20</v>
      </c>
      <c r="M3976" s="13">
        <v>4.9000000000000002E-2</v>
      </c>
      <c r="N3976" s="13">
        <v>4.9000000000000004</v>
      </c>
      <c r="O3976">
        <v>665</v>
      </c>
      <c r="P3976">
        <v>669</v>
      </c>
      <c r="Q3976">
        <f t="shared" si="374"/>
        <v>667</v>
      </c>
      <c r="R3976" s="8" t="str">
        <f t="shared" si="375"/>
        <v>FAIR</v>
      </c>
      <c r="S3976">
        <f t="shared" si="372"/>
        <v>2</v>
      </c>
      <c r="T3976" s="8" t="str">
        <f t="shared" si="376"/>
        <v>MEDIUM</v>
      </c>
      <c r="U3976" s="8" t="str">
        <f t="shared" si="377"/>
        <v>Moderate DTI/Income/FICO</v>
      </c>
    </row>
    <row r="3977" spans="1:21" x14ac:dyDescent="0.3">
      <c r="A3977">
        <v>66076162</v>
      </c>
      <c r="B3977" s="6">
        <v>29400</v>
      </c>
      <c r="C3977" t="s">
        <v>14</v>
      </c>
      <c r="D3977" s="4">
        <v>0.19989999999999999</v>
      </c>
      <c r="E3977" t="s">
        <v>43</v>
      </c>
      <c r="F3977" t="s">
        <v>44</v>
      </c>
      <c r="G3977" t="s">
        <v>28</v>
      </c>
      <c r="H3977" t="s">
        <v>24</v>
      </c>
      <c r="I3977" s="6">
        <v>70000</v>
      </c>
      <c r="J3977" s="8" t="str">
        <f t="shared" si="373"/>
        <v>HIGH</v>
      </c>
      <c r="K3977" t="s">
        <v>48</v>
      </c>
      <c r="L3977" t="s">
        <v>20</v>
      </c>
      <c r="M3977" s="13">
        <v>0.16120000000000001</v>
      </c>
      <c r="N3977" s="13">
        <v>16.12</v>
      </c>
      <c r="O3977">
        <v>695</v>
      </c>
      <c r="P3977">
        <v>699</v>
      </c>
      <c r="Q3977">
        <f t="shared" si="374"/>
        <v>697</v>
      </c>
      <c r="R3977" s="8" t="str">
        <f t="shared" si="375"/>
        <v>FAIR</v>
      </c>
      <c r="S3977">
        <f t="shared" si="372"/>
        <v>2</v>
      </c>
      <c r="T3977" s="8" t="str">
        <f t="shared" si="376"/>
        <v>MEDIUM</v>
      </c>
      <c r="U3977" s="8" t="str">
        <f t="shared" si="377"/>
        <v>Moderate DTI/Income/FICO</v>
      </c>
    </row>
    <row r="3978" spans="1:21" x14ac:dyDescent="0.3">
      <c r="A3978">
        <v>65677648</v>
      </c>
      <c r="B3978" s="6">
        <v>24000</v>
      </c>
      <c r="C3978" t="s">
        <v>26</v>
      </c>
      <c r="D3978" s="4">
        <v>9.1700000000000004E-2</v>
      </c>
      <c r="E3978" t="s">
        <v>34</v>
      </c>
      <c r="F3978" t="s">
        <v>68</v>
      </c>
      <c r="G3978" t="s">
        <v>17</v>
      </c>
      <c r="H3978" t="s">
        <v>18</v>
      </c>
      <c r="I3978" s="6">
        <v>155000</v>
      </c>
      <c r="J3978" s="8" t="str">
        <f t="shared" si="373"/>
        <v>HIGH</v>
      </c>
      <c r="K3978" t="s">
        <v>29</v>
      </c>
      <c r="L3978" t="s">
        <v>31</v>
      </c>
      <c r="M3978" s="13">
        <v>0.17329999999999998</v>
      </c>
      <c r="N3978" s="13">
        <v>17.329999999999998</v>
      </c>
      <c r="O3978">
        <v>660</v>
      </c>
      <c r="P3978">
        <v>664</v>
      </c>
      <c r="Q3978">
        <f t="shared" si="374"/>
        <v>662</v>
      </c>
      <c r="R3978" s="8" t="str">
        <f t="shared" si="375"/>
        <v>FAIR</v>
      </c>
      <c r="S3978">
        <f t="shared" si="372"/>
        <v>2</v>
      </c>
      <c r="T3978" s="8" t="str">
        <f t="shared" si="376"/>
        <v>MEDIUM</v>
      </c>
      <c r="U3978" s="8" t="str">
        <f t="shared" si="377"/>
        <v>Moderate DTI/Income/FICO</v>
      </c>
    </row>
    <row r="3979" spans="1:21" x14ac:dyDescent="0.3">
      <c r="A3979">
        <v>66095433</v>
      </c>
      <c r="B3979" s="6">
        <v>32000</v>
      </c>
      <c r="C3979" t="s">
        <v>26</v>
      </c>
      <c r="D3979" s="4">
        <v>0.13669999999999999</v>
      </c>
      <c r="E3979" t="s">
        <v>21</v>
      </c>
      <c r="F3979" t="s">
        <v>30</v>
      </c>
      <c r="G3979" t="s">
        <v>23</v>
      </c>
      <c r="H3979" t="s">
        <v>37</v>
      </c>
      <c r="I3979" s="6">
        <v>96000</v>
      </c>
      <c r="J3979" s="8" t="str">
        <f t="shared" si="373"/>
        <v>HIGH</v>
      </c>
      <c r="K3979" t="s">
        <v>29</v>
      </c>
      <c r="L3979" t="s">
        <v>20</v>
      </c>
      <c r="M3979" s="13">
        <v>0.2112</v>
      </c>
      <c r="N3979" s="13">
        <v>21.12</v>
      </c>
      <c r="O3979">
        <v>695</v>
      </c>
      <c r="P3979">
        <v>699</v>
      </c>
      <c r="Q3979">
        <f t="shared" si="374"/>
        <v>697</v>
      </c>
      <c r="R3979" s="8" t="str">
        <f t="shared" si="375"/>
        <v>FAIR</v>
      </c>
      <c r="S3979">
        <f t="shared" si="372"/>
        <v>1</v>
      </c>
      <c r="T3979" s="8" t="str">
        <f t="shared" si="376"/>
        <v>HIGH</v>
      </c>
      <c r="U3979" s="8" t="str">
        <f t="shared" si="377"/>
        <v>High DTI / Low Income / Low FICO</v>
      </c>
    </row>
    <row r="3980" spans="1:21" x14ac:dyDescent="0.3">
      <c r="A3980">
        <v>62519636</v>
      </c>
      <c r="B3980" s="6">
        <v>15000</v>
      </c>
      <c r="C3980" t="s">
        <v>26</v>
      </c>
      <c r="D3980" s="4">
        <v>0.1153</v>
      </c>
      <c r="E3980" t="s">
        <v>34</v>
      </c>
      <c r="F3980" t="s">
        <v>54</v>
      </c>
      <c r="G3980" t="s">
        <v>23</v>
      </c>
      <c r="H3980" t="s">
        <v>24</v>
      </c>
      <c r="I3980" s="6">
        <v>61000</v>
      </c>
      <c r="J3980" s="8" t="str">
        <f t="shared" si="373"/>
        <v>HIGH</v>
      </c>
      <c r="K3980" t="s">
        <v>29</v>
      </c>
      <c r="L3980" t="s">
        <v>20</v>
      </c>
      <c r="M3980" s="13">
        <v>0.2213</v>
      </c>
      <c r="N3980" s="13">
        <v>22.13</v>
      </c>
      <c r="O3980">
        <v>685</v>
      </c>
      <c r="P3980">
        <v>689</v>
      </c>
      <c r="Q3980">
        <f t="shared" si="374"/>
        <v>687</v>
      </c>
      <c r="R3980" s="8" t="str">
        <f t="shared" si="375"/>
        <v>FAIR</v>
      </c>
      <c r="S3980">
        <f t="shared" si="372"/>
        <v>1</v>
      </c>
      <c r="T3980" s="8" t="str">
        <f t="shared" si="376"/>
        <v>HIGH</v>
      </c>
      <c r="U3980" s="8" t="str">
        <f t="shared" si="377"/>
        <v>High DTI / Low Income / Low FICO</v>
      </c>
    </row>
    <row r="3981" spans="1:21" x14ac:dyDescent="0.3">
      <c r="A3981">
        <v>63527933</v>
      </c>
      <c r="B3981" s="6">
        <v>7100</v>
      </c>
      <c r="C3981" t="s">
        <v>26</v>
      </c>
      <c r="D3981" s="4">
        <v>0.1333</v>
      </c>
      <c r="E3981" t="s">
        <v>21</v>
      </c>
      <c r="F3981" t="s">
        <v>32</v>
      </c>
      <c r="G3981" t="s">
        <v>33</v>
      </c>
      <c r="H3981" t="s">
        <v>37</v>
      </c>
      <c r="I3981" s="6">
        <v>37000</v>
      </c>
      <c r="J3981" s="8" t="str">
        <f t="shared" si="373"/>
        <v>LOW</v>
      </c>
      <c r="K3981" t="s">
        <v>29</v>
      </c>
      <c r="L3981" t="s">
        <v>20</v>
      </c>
      <c r="M3981" s="13">
        <v>0.30590000000000001</v>
      </c>
      <c r="N3981" s="13">
        <v>30.59</v>
      </c>
      <c r="O3981">
        <v>690</v>
      </c>
      <c r="P3981">
        <v>694</v>
      </c>
      <c r="Q3981">
        <f t="shared" si="374"/>
        <v>692</v>
      </c>
      <c r="R3981" s="8" t="str">
        <f t="shared" si="375"/>
        <v>FAIR</v>
      </c>
      <c r="S3981">
        <f t="shared" si="372"/>
        <v>1</v>
      </c>
      <c r="T3981" s="8" t="str">
        <f t="shared" si="376"/>
        <v>HIGH</v>
      </c>
      <c r="U3981" s="8" t="str">
        <f t="shared" si="377"/>
        <v>High DTI / Low Income / Low FICO</v>
      </c>
    </row>
    <row r="3982" spans="1:21" x14ac:dyDescent="0.3">
      <c r="A3982">
        <v>64017866</v>
      </c>
      <c r="B3982" s="6">
        <v>6300</v>
      </c>
      <c r="C3982" t="s">
        <v>26</v>
      </c>
      <c r="D3982" s="4">
        <v>7.2599999999999998E-2</v>
      </c>
      <c r="E3982" t="s">
        <v>45</v>
      </c>
      <c r="F3982" t="s">
        <v>61</v>
      </c>
      <c r="G3982" t="s">
        <v>33</v>
      </c>
      <c r="H3982" t="s">
        <v>37</v>
      </c>
      <c r="I3982" s="6">
        <v>102000</v>
      </c>
      <c r="J3982" s="8" t="str">
        <f t="shared" si="373"/>
        <v>HIGH</v>
      </c>
      <c r="K3982" t="s">
        <v>29</v>
      </c>
      <c r="L3982" t="s">
        <v>25</v>
      </c>
      <c r="M3982" s="13">
        <v>5.4199999999999998E-2</v>
      </c>
      <c r="N3982" s="13">
        <v>5.42</v>
      </c>
      <c r="O3982">
        <v>705</v>
      </c>
      <c r="P3982">
        <v>709</v>
      </c>
      <c r="Q3982">
        <f t="shared" si="374"/>
        <v>707</v>
      </c>
      <c r="R3982" s="8" t="str">
        <f t="shared" si="375"/>
        <v>GOOD</v>
      </c>
      <c r="S3982">
        <f t="shared" si="372"/>
        <v>3</v>
      </c>
      <c r="T3982" s="8" t="str">
        <f t="shared" si="376"/>
        <v>LOW</v>
      </c>
      <c r="U3982" s="8" t="str">
        <f t="shared" si="377"/>
        <v>Strong Profile</v>
      </c>
    </row>
    <row r="3983" spans="1:21" x14ac:dyDescent="0.3">
      <c r="A3983">
        <v>67235229</v>
      </c>
      <c r="B3983" s="6">
        <v>5600</v>
      </c>
      <c r="C3983" t="s">
        <v>26</v>
      </c>
      <c r="D3983" s="4">
        <v>9.7599999999999992E-2</v>
      </c>
      <c r="E3983" t="s">
        <v>34</v>
      </c>
      <c r="F3983" t="s">
        <v>58</v>
      </c>
      <c r="G3983" t="s">
        <v>39</v>
      </c>
      <c r="H3983" t="s">
        <v>37</v>
      </c>
      <c r="I3983" s="6">
        <v>55020</v>
      </c>
      <c r="J3983" s="8" t="str">
        <f t="shared" si="373"/>
        <v>MEDIUM</v>
      </c>
      <c r="K3983" t="s">
        <v>29</v>
      </c>
      <c r="L3983" t="s">
        <v>20</v>
      </c>
      <c r="M3983" s="13">
        <v>0.14400000000000002</v>
      </c>
      <c r="N3983" s="13">
        <v>14.400000000000002</v>
      </c>
      <c r="O3983">
        <v>675</v>
      </c>
      <c r="P3983">
        <v>679</v>
      </c>
      <c r="Q3983">
        <f t="shared" si="374"/>
        <v>677</v>
      </c>
      <c r="R3983" s="8" t="str">
        <f t="shared" si="375"/>
        <v>FAIR</v>
      </c>
      <c r="S3983">
        <f t="shared" si="372"/>
        <v>2</v>
      </c>
      <c r="T3983" s="8" t="str">
        <f t="shared" si="376"/>
        <v>MEDIUM</v>
      </c>
      <c r="U3983" s="8" t="str">
        <f t="shared" si="377"/>
        <v>Moderate DTI/Income/FICO</v>
      </c>
    </row>
    <row r="3984" spans="1:21" x14ac:dyDescent="0.3">
      <c r="A3984">
        <v>63460140</v>
      </c>
      <c r="B3984" s="6">
        <v>11450</v>
      </c>
      <c r="C3984" t="s">
        <v>26</v>
      </c>
      <c r="D3984" s="4">
        <v>6.2400000000000004E-2</v>
      </c>
      <c r="E3984" t="s">
        <v>45</v>
      </c>
      <c r="F3984" t="s">
        <v>62</v>
      </c>
      <c r="G3984" t="s">
        <v>50</v>
      </c>
      <c r="H3984" t="s">
        <v>24</v>
      </c>
      <c r="I3984" s="6">
        <v>32985.800000000003</v>
      </c>
      <c r="J3984" s="8" t="str">
        <f t="shared" si="373"/>
        <v>LOW</v>
      </c>
      <c r="K3984" t="s">
        <v>29</v>
      </c>
      <c r="L3984" t="s">
        <v>25</v>
      </c>
      <c r="M3984" s="13">
        <v>0.19170000000000001</v>
      </c>
      <c r="N3984" s="13">
        <v>19.170000000000002</v>
      </c>
      <c r="O3984">
        <v>685</v>
      </c>
      <c r="P3984">
        <v>689</v>
      </c>
      <c r="Q3984">
        <f t="shared" si="374"/>
        <v>687</v>
      </c>
      <c r="R3984" s="8" t="str">
        <f t="shared" si="375"/>
        <v>FAIR</v>
      </c>
      <c r="S3984">
        <f t="shared" si="372"/>
        <v>1</v>
      </c>
      <c r="T3984" s="8" t="str">
        <f t="shared" si="376"/>
        <v>HIGH</v>
      </c>
      <c r="U3984" s="8" t="str">
        <f t="shared" si="377"/>
        <v>High DTI / Low Income / Low FICO</v>
      </c>
    </row>
    <row r="3985" spans="1:21" x14ac:dyDescent="0.3">
      <c r="A3985">
        <v>62305573</v>
      </c>
      <c r="B3985" s="6">
        <v>28600</v>
      </c>
      <c r="C3985" t="s">
        <v>26</v>
      </c>
      <c r="D3985" s="4">
        <v>0.14649999999999999</v>
      </c>
      <c r="E3985" t="s">
        <v>21</v>
      </c>
      <c r="F3985" t="s">
        <v>56</v>
      </c>
      <c r="G3985" t="s">
        <v>33</v>
      </c>
      <c r="H3985" t="s">
        <v>24</v>
      </c>
      <c r="I3985" s="6">
        <v>65000</v>
      </c>
      <c r="J3985" s="8" t="str">
        <f t="shared" si="373"/>
        <v>HIGH</v>
      </c>
      <c r="K3985" t="s">
        <v>48</v>
      </c>
      <c r="L3985" t="s">
        <v>20</v>
      </c>
      <c r="M3985" s="13">
        <v>0.2014</v>
      </c>
      <c r="N3985" s="13">
        <v>20.14</v>
      </c>
      <c r="O3985">
        <v>755</v>
      </c>
      <c r="P3985">
        <v>759</v>
      </c>
      <c r="Q3985">
        <f t="shared" si="374"/>
        <v>757</v>
      </c>
      <c r="R3985" s="8" t="str">
        <f t="shared" si="375"/>
        <v>GOOD</v>
      </c>
      <c r="S3985">
        <f t="shared" si="372"/>
        <v>1</v>
      </c>
      <c r="T3985" s="8" t="str">
        <f t="shared" si="376"/>
        <v>HIGH</v>
      </c>
      <c r="U3985" s="8" t="str">
        <f t="shared" si="377"/>
        <v>High DTI / Low Income / Low FICO</v>
      </c>
    </row>
    <row r="3986" spans="1:21" x14ac:dyDescent="0.3">
      <c r="A3986">
        <v>65098275</v>
      </c>
      <c r="B3986" s="6">
        <v>18000</v>
      </c>
      <c r="C3986" t="s">
        <v>14</v>
      </c>
      <c r="D3986" s="4">
        <v>0.16550000000000001</v>
      </c>
      <c r="E3986" t="s">
        <v>15</v>
      </c>
      <c r="F3986" t="s">
        <v>16</v>
      </c>
      <c r="G3986" t="s">
        <v>33</v>
      </c>
      <c r="H3986" t="s">
        <v>24</v>
      </c>
      <c r="I3986" s="6">
        <v>80000</v>
      </c>
      <c r="J3986" s="8" t="str">
        <f t="shared" si="373"/>
        <v>HIGH</v>
      </c>
      <c r="K3986" t="s">
        <v>79</v>
      </c>
      <c r="L3986" t="s">
        <v>20</v>
      </c>
      <c r="M3986" s="13">
        <v>0.14880000000000002</v>
      </c>
      <c r="N3986" s="13">
        <v>14.88</v>
      </c>
      <c r="O3986">
        <v>665</v>
      </c>
      <c r="P3986">
        <v>669</v>
      </c>
      <c r="Q3986">
        <f t="shared" si="374"/>
        <v>667</v>
      </c>
      <c r="R3986" s="8" t="str">
        <f t="shared" si="375"/>
        <v>FAIR</v>
      </c>
      <c r="S3986">
        <f t="shared" si="372"/>
        <v>2</v>
      </c>
      <c r="T3986" s="8" t="str">
        <f t="shared" si="376"/>
        <v>MEDIUM</v>
      </c>
      <c r="U3986" s="8" t="str">
        <f t="shared" si="377"/>
        <v>Moderate DTI/Income/FICO</v>
      </c>
    </row>
    <row r="3987" spans="1:21" x14ac:dyDescent="0.3">
      <c r="A3987">
        <v>65904886</v>
      </c>
      <c r="B3987" s="6">
        <v>23325</v>
      </c>
      <c r="C3987" t="s">
        <v>26</v>
      </c>
      <c r="D3987" s="4">
        <v>0.11990000000000001</v>
      </c>
      <c r="E3987" t="s">
        <v>21</v>
      </c>
      <c r="F3987" t="s">
        <v>40</v>
      </c>
      <c r="G3987" t="s">
        <v>72</v>
      </c>
      <c r="H3987" t="s">
        <v>24</v>
      </c>
      <c r="I3987" s="6">
        <v>62000</v>
      </c>
      <c r="J3987" s="8" t="str">
        <f t="shared" si="373"/>
        <v>HIGH</v>
      </c>
      <c r="K3987" t="s">
        <v>29</v>
      </c>
      <c r="L3987" t="s">
        <v>25</v>
      </c>
      <c r="M3987" s="13">
        <v>0.28489999999999999</v>
      </c>
      <c r="N3987" s="13">
        <v>28.49</v>
      </c>
      <c r="O3987">
        <v>710</v>
      </c>
      <c r="P3987">
        <v>714</v>
      </c>
      <c r="Q3987">
        <f t="shared" si="374"/>
        <v>712</v>
      </c>
      <c r="R3987" s="8" t="str">
        <f t="shared" si="375"/>
        <v>GOOD</v>
      </c>
      <c r="S3987">
        <f t="shared" si="372"/>
        <v>1</v>
      </c>
      <c r="T3987" s="8" t="str">
        <f t="shared" si="376"/>
        <v>HIGH</v>
      </c>
      <c r="U3987" s="8" t="str">
        <f t="shared" si="377"/>
        <v>High DTI / Low Income / Low FICO</v>
      </c>
    </row>
    <row r="3988" spans="1:21" x14ac:dyDescent="0.3">
      <c r="A3988">
        <v>65343074</v>
      </c>
      <c r="B3988" s="6">
        <v>12000</v>
      </c>
      <c r="C3988" t="s">
        <v>14</v>
      </c>
      <c r="D3988" s="4">
        <v>0.15410000000000001</v>
      </c>
      <c r="E3988" t="s">
        <v>15</v>
      </c>
      <c r="F3988" t="s">
        <v>27</v>
      </c>
      <c r="G3988" t="s">
        <v>60</v>
      </c>
      <c r="H3988" t="s">
        <v>18</v>
      </c>
      <c r="I3988" s="6">
        <v>30000</v>
      </c>
      <c r="J3988" s="8" t="str">
        <f t="shared" si="373"/>
        <v>LOW</v>
      </c>
      <c r="K3988" t="s">
        <v>19</v>
      </c>
      <c r="L3988" t="s">
        <v>25</v>
      </c>
      <c r="M3988" s="13">
        <v>0.2732</v>
      </c>
      <c r="N3988" s="13">
        <v>27.32</v>
      </c>
      <c r="O3988">
        <v>700</v>
      </c>
      <c r="P3988">
        <v>704</v>
      </c>
      <c r="Q3988">
        <f t="shared" si="374"/>
        <v>702</v>
      </c>
      <c r="R3988" s="8" t="str">
        <f t="shared" si="375"/>
        <v>GOOD</v>
      </c>
      <c r="S3988">
        <f t="shared" si="372"/>
        <v>1</v>
      </c>
      <c r="T3988" s="8" t="str">
        <f t="shared" si="376"/>
        <v>HIGH</v>
      </c>
      <c r="U3988" s="8" t="str">
        <f t="shared" si="377"/>
        <v>High DTI / Low Income / Low FICO</v>
      </c>
    </row>
    <row r="3989" spans="1:21" x14ac:dyDescent="0.3">
      <c r="A3989">
        <v>67298792</v>
      </c>
      <c r="B3989" s="6">
        <v>30000</v>
      </c>
      <c r="C3989" t="s">
        <v>26</v>
      </c>
      <c r="D3989" s="4">
        <v>9.1700000000000004E-2</v>
      </c>
      <c r="E3989" t="s">
        <v>34</v>
      </c>
      <c r="F3989" t="s">
        <v>68</v>
      </c>
      <c r="G3989" t="s">
        <v>33</v>
      </c>
      <c r="H3989" t="s">
        <v>24</v>
      </c>
      <c r="I3989" s="6">
        <v>150000</v>
      </c>
      <c r="J3989" s="8" t="str">
        <f t="shared" si="373"/>
        <v>HIGH</v>
      </c>
      <c r="K3989" t="s">
        <v>29</v>
      </c>
      <c r="L3989" t="s">
        <v>31</v>
      </c>
      <c r="M3989" s="13">
        <v>0.11720000000000001</v>
      </c>
      <c r="N3989" s="13">
        <v>11.72</v>
      </c>
      <c r="O3989">
        <v>670</v>
      </c>
      <c r="P3989">
        <v>674</v>
      </c>
      <c r="Q3989">
        <f t="shared" si="374"/>
        <v>672</v>
      </c>
      <c r="R3989" s="8" t="str">
        <f t="shared" si="375"/>
        <v>FAIR</v>
      </c>
      <c r="S3989">
        <f t="shared" si="372"/>
        <v>2</v>
      </c>
      <c r="T3989" s="8" t="str">
        <f t="shared" si="376"/>
        <v>MEDIUM</v>
      </c>
      <c r="U3989" s="8" t="str">
        <f t="shared" si="377"/>
        <v>Moderate DTI/Income/FICO</v>
      </c>
    </row>
    <row r="3990" spans="1:21" x14ac:dyDescent="0.3">
      <c r="A3990">
        <v>63034375</v>
      </c>
      <c r="B3990" s="6">
        <v>35000</v>
      </c>
      <c r="C3990" t="s">
        <v>26</v>
      </c>
      <c r="D3990" s="4">
        <v>0.1699</v>
      </c>
      <c r="E3990" t="s">
        <v>15</v>
      </c>
      <c r="F3990" t="s">
        <v>53</v>
      </c>
      <c r="G3990" t="s">
        <v>33</v>
      </c>
      <c r="H3990" t="s">
        <v>24</v>
      </c>
      <c r="I3990" s="6">
        <v>250000</v>
      </c>
      <c r="J3990" s="8" t="str">
        <f t="shared" si="373"/>
        <v>HIGH</v>
      </c>
      <c r="K3990" t="s">
        <v>29</v>
      </c>
      <c r="L3990" t="s">
        <v>31</v>
      </c>
      <c r="M3990" s="13">
        <v>0.1305</v>
      </c>
      <c r="N3990" s="13">
        <v>13.05</v>
      </c>
      <c r="O3990">
        <v>665</v>
      </c>
      <c r="P3990">
        <v>669</v>
      </c>
      <c r="Q3990">
        <f t="shared" si="374"/>
        <v>667</v>
      </c>
      <c r="R3990" s="8" t="str">
        <f t="shared" si="375"/>
        <v>FAIR</v>
      </c>
      <c r="S3990">
        <f t="shared" si="372"/>
        <v>2</v>
      </c>
      <c r="T3990" s="8" t="str">
        <f t="shared" si="376"/>
        <v>MEDIUM</v>
      </c>
      <c r="U3990" s="8" t="str">
        <f t="shared" si="377"/>
        <v>Moderate DTI/Income/FICO</v>
      </c>
    </row>
    <row r="3991" spans="1:21" x14ac:dyDescent="0.3">
      <c r="A3991">
        <v>65915603</v>
      </c>
      <c r="B3991" s="6">
        <v>24000</v>
      </c>
      <c r="C3991" t="s">
        <v>14</v>
      </c>
      <c r="D3991" s="4">
        <v>0.18989999999999999</v>
      </c>
      <c r="E3991" t="s">
        <v>43</v>
      </c>
      <c r="F3991" t="s">
        <v>76</v>
      </c>
      <c r="H3991" t="s">
        <v>18</v>
      </c>
      <c r="I3991" s="6">
        <v>60000</v>
      </c>
      <c r="J3991" s="8" t="str">
        <f t="shared" si="373"/>
        <v>MEDIUM</v>
      </c>
      <c r="K3991" t="s">
        <v>19</v>
      </c>
      <c r="L3991" t="s">
        <v>59</v>
      </c>
      <c r="M3991" s="13">
        <v>0.32280000000000003</v>
      </c>
      <c r="N3991" s="13">
        <v>32.28</v>
      </c>
      <c r="O3991">
        <v>695</v>
      </c>
      <c r="P3991">
        <v>699</v>
      </c>
      <c r="Q3991">
        <f t="shared" si="374"/>
        <v>697</v>
      </c>
      <c r="R3991" s="8" t="str">
        <f t="shared" si="375"/>
        <v>FAIR</v>
      </c>
      <c r="S3991">
        <f t="shared" si="372"/>
        <v>1</v>
      </c>
      <c r="T3991" s="8" t="str">
        <f t="shared" si="376"/>
        <v>HIGH</v>
      </c>
      <c r="U3991" s="8" t="str">
        <f t="shared" si="377"/>
        <v>High DTI / Low Income / Low FICO</v>
      </c>
    </row>
    <row r="3992" spans="1:21" x14ac:dyDescent="0.3">
      <c r="A3992">
        <v>63968149</v>
      </c>
      <c r="B3992" s="6">
        <v>10000</v>
      </c>
      <c r="C3992" t="s">
        <v>26</v>
      </c>
      <c r="D3992" s="4">
        <v>5.3200000000000004E-2</v>
      </c>
      <c r="E3992" t="s">
        <v>45</v>
      </c>
      <c r="F3992" t="s">
        <v>57</v>
      </c>
      <c r="G3992" t="s">
        <v>50</v>
      </c>
      <c r="H3992" t="s">
        <v>37</v>
      </c>
      <c r="I3992" s="6">
        <v>93500</v>
      </c>
      <c r="J3992" s="8" t="str">
        <f t="shared" si="373"/>
        <v>HIGH</v>
      </c>
      <c r="K3992" t="s">
        <v>29</v>
      </c>
      <c r="L3992" t="s">
        <v>25</v>
      </c>
      <c r="M3992" s="13">
        <v>0.20180000000000001</v>
      </c>
      <c r="N3992" s="13">
        <v>20.18</v>
      </c>
      <c r="O3992">
        <v>730</v>
      </c>
      <c r="P3992">
        <v>734</v>
      </c>
      <c r="Q3992">
        <f t="shared" si="374"/>
        <v>732</v>
      </c>
      <c r="R3992" s="8" t="str">
        <f t="shared" si="375"/>
        <v>GOOD</v>
      </c>
      <c r="S3992">
        <f t="shared" si="372"/>
        <v>1</v>
      </c>
      <c r="T3992" s="8" t="str">
        <f t="shared" si="376"/>
        <v>HIGH</v>
      </c>
      <c r="U3992" s="8" t="str">
        <f t="shared" si="377"/>
        <v>High DTI / Low Income / Low FICO</v>
      </c>
    </row>
    <row r="3993" spans="1:21" x14ac:dyDescent="0.3">
      <c r="A3993">
        <v>67407510</v>
      </c>
      <c r="B3993" s="6">
        <v>10575</v>
      </c>
      <c r="C3993" t="s">
        <v>26</v>
      </c>
      <c r="D3993" s="4">
        <v>0.1757</v>
      </c>
      <c r="E3993" t="s">
        <v>15</v>
      </c>
      <c r="F3993" t="s">
        <v>52</v>
      </c>
      <c r="G3993" t="s">
        <v>39</v>
      </c>
      <c r="H3993" t="s">
        <v>24</v>
      </c>
      <c r="I3993" s="6">
        <v>25238</v>
      </c>
      <c r="J3993" s="8" t="str">
        <f t="shared" si="373"/>
        <v>LOW</v>
      </c>
      <c r="K3993" t="s">
        <v>29</v>
      </c>
      <c r="L3993" t="s">
        <v>25</v>
      </c>
      <c r="M3993" s="13">
        <v>9.1799999999999993E-2</v>
      </c>
      <c r="N3993" s="13">
        <v>9.18</v>
      </c>
      <c r="O3993">
        <v>695</v>
      </c>
      <c r="P3993">
        <v>699</v>
      </c>
      <c r="Q3993">
        <f t="shared" si="374"/>
        <v>697</v>
      </c>
      <c r="R3993" s="8" t="str">
        <f t="shared" si="375"/>
        <v>FAIR</v>
      </c>
      <c r="S3993">
        <f t="shared" si="372"/>
        <v>1</v>
      </c>
      <c r="T3993" s="8" t="str">
        <f t="shared" si="376"/>
        <v>HIGH</v>
      </c>
      <c r="U3993" s="8" t="str">
        <f t="shared" si="377"/>
        <v>High DTI / Low Income / Low FICO</v>
      </c>
    </row>
    <row r="3994" spans="1:21" x14ac:dyDescent="0.3">
      <c r="A3994">
        <v>61982661</v>
      </c>
      <c r="B3994" s="6">
        <v>33000</v>
      </c>
      <c r="C3994" t="s">
        <v>26</v>
      </c>
      <c r="D3994" s="4">
        <v>0.14649999999999999</v>
      </c>
      <c r="E3994" t="s">
        <v>21</v>
      </c>
      <c r="F3994" t="s">
        <v>56</v>
      </c>
      <c r="G3994" t="s">
        <v>33</v>
      </c>
      <c r="H3994" t="s">
        <v>24</v>
      </c>
      <c r="I3994" s="6">
        <v>82000</v>
      </c>
      <c r="J3994" s="8" t="str">
        <f t="shared" si="373"/>
        <v>HIGH</v>
      </c>
      <c r="K3994" t="s">
        <v>29</v>
      </c>
      <c r="L3994" t="s">
        <v>25</v>
      </c>
      <c r="M3994" s="13">
        <v>0.2243</v>
      </c>
      <c r="N3994" s="13">
        <v>22.43</v>
      </c>
      <c r="O3994">
        <v>725</v>
      </c>
      <c r="P3994">
        <v>729</v>
      </c>
      <c r="Q3994">
        <f t="shared" si="374"/>
        <v>727</v>
      </c>
      <c r="R3994" s="8" t="str">
        <f t="shared" si="375"/>
        <v>GOOD</v>
      </c>
      <c r="S3994">
        <f t="shared" si="372"/>
        <v>1</v>
      </c>
      <c r="T3994" s="8" t="str">
        <f t="shared" si="376"/>
        <v>HIGH</v>
      </c>
      <c r="U3994" s="8" t="str">
        <f t="shared" si="377"/>
        <v>High DTI / Low Income / Low FICO</v>
      </c>
    </row>
    <row r="3995" spans="1:21" x14ac:dyDescent="0.3">
      <c r="A3995">
        <v>68546780</v>
      </c>
      <c r="B3995" s="6">
        <v>8300</v>
      </c>
      <c r="C3995" t="s">
        <v>26</v>
      </c>
      <c r="D3995" s="4">
        <v>7.9100000000000004E-2</v>
      </c>
      <c r="E3995" t="s">
        <v>45</v>
      </c>
      <c r="F3995" t="s">
        <v>64</v>
      </c>
      <c r="H3995" t="s">
        <v>37</v>
      </c>
      <c r="I3995" s="6">
        <v>52000</v>
      </c>
      <c r="J3995" s="8" t="str">
        <f t="shared" si="373"/>
        <v>MEDIUM</v>
      </c>
      <c r="K3995" t="s">
        <v>29</v>
      </c>
      <c r="L3995" t="s">
        <v>20</v>
      </c>
      <c r="M3995" s="13">
        <v>9.4600000000000004E-2</v>
      </c>
      <c r="N3995" s="13">
        <v>9.4600000000000009</v>
      </c>
      <c r="O3995">
        <v>670</v>
      </c>
      <c r="P3995">
        <v>674</v>
      </c>
      <c r="Q3995">
        <f t="shared" si="374"/>
        <v>672</v>
      </c>
      <c r="R3995" s="8" t="str">
        <f t="shared" si="375"/>
        <v>FAIR</v>
      </c>
      <c r="S3995">
        <f t="shared" si="372"/>
        <v>2</v>
      </c>
      <c r="T3995" s="8" t="str">
        <f t="shared" si="376"/>
        <v>MEDIUM</v>
      </c>
      <c r="U3995" s="8" t="str">
        <f t="shared" si="377"/>
        <v>Moderate DTI/Income/FICO</v>
      </c>
    </row>
    <row r="3996" spans="1:21" x14ac:dyDescent="0.3">
      <c r="A3996">
        <v>63389510</v>
      </c>
      <c r="B3996" s="6">
        <v>12000</v>
      </c>
      <c r="C3996" t="s">
        <v>26</v>
      </c>
      <c r="D3996" s="4">
        <v>0.1149</v>
      </c>
      <c r="E3996" t="s">
        <v>34</v>
      </c>
      <c r="F3996" t="s">
        <v>54</v>
      </c>
      <c r="G3996" t="s">
        <v>69</v>
      </c>
      <c r="H3996" t="s">
        <v>37</v>
      </c>
      <c r="I3996" s="6">
        <v>46500</v>
      </c>
      <c r="J3996" s="8" t="str">
        <f t="shared" si="373"/>
        <v>MEDIUM</v>
      </c>
      <c r="K3996" t="s">
        <v>29</v>
      </c>
      <c r="L3996" t="s">
        <v>20</v>
      </c>
      <c r="M3996" s="13">
        <v>0.28539999999999999</v>
      </c>
      <c r="N3996" s="13">
        <v>28.54</v>
      </c>
      <c r="O3996">
        <v>685</v>
      </c>
      <c r="P3996">
        <v>689</v>
      </c>
      <c r="Q3996">
        <f t="shared" si="374"/>
        <v>687</v>
      </c>
      <c r="R3996" s="8" t="str">
        <f t="shared" si="375"/>
        <v>FAIR</v>
      </c>
      <c r="S3996">
        <f t="shared" si="372"/>
        <v>1</v>
      </c>
      <c r="T3996" s="8" t="str">
        <f t="shared" si="376"/>
        <v>HIGH</v>
      </c>
      <c r="U3996" s="8" t="str">
        <f t="shared" si="377"/>
        <v>High DTI / Low Income / Low FICO</v>
      </c>
    </row>
    <row r="3997" spans="1:21" x14ac:dyDescent="0.3">
      <c r="A3997">
        <v>63287655</v>
      </c>
      <c r="B3997" s="6">
        <v>12000</v>
      </c>
      <c r="C3997" t="s">
        <v>26</v>
      </c>
      <c r="D3997" s="4">
        <v>0.1333</v>
      </c>
      <c r="E3997" t="s">
        <v>21</v>
      </c>
      <c r="F3997" t="s">
        <v>32</v>
      </c>
      <c r="G3997" t="s">
        <v>33</v>
      </c>
      <c r="H3997" t="s">
        <v>37</v>
      </c>
      <c r="I3997" s="6">
        <v>62000</v>
      </c>
      <c r="J3997" s="8" t="str">
        <f t="shared" si="373"/>
        <v>HIGH</v>
      </c>
      <c r="K3997" t="s">
        <v>29</v>
      </c>
      <c r="L3997" t="s">
        <v>31</v>
      </c>
      <c r="M3997" s="13">
        <v>5.2300000000000006E-2</v>
      </c>
      <c r="N3997" s="13">
        <v>5.23</v>
      </c>
      <c r="O3997">
        <v>695</v>
      </c>
      <c r="P3997">
        <v>699</v>
      </c>
      <c r="Q3997">
        <f t="shared" si="374"/>
        <v>697</v>
      </c>
      <c r="R3997" s="8" t="str">
        <f t="shared" si="375"/>
        <v>FAIR</v>
      </c>
      <c r="S3997">
        <f t="shared" si="372"/>
        <v>2</v>
      </c>
      <c r="T3997" s="8" t="str">
        <f t="shared" si="376"/>
        <v>MEDIUM</v>
      </c>
      <c r="U3997" s="8" t="str">
        <f t="shared" si="377"/>
        <v>Moderate DTI/Income/FICO</v>
      </c>
    </row>
    <row r="3998" spans="1:21" x14ac:dyDescent="0.3">
      <c r="A3998">
        <v>66583452</v>
      </c>
      <c r="B3998" s="6">
        <v>25000</v>
      </c>
      <c r="C3998" t="s">
        <v>26</v>
      </c>
      <c r="D3998" s="4">
        <v>0.11990000000000001</v>
      </c>
      <c r="E3998" t="s">
        <v>21</v>
      </c>
      <c r="F3998" t="s">
        <v>40</v>
      </c>
      <c r="G3998" t="s">
        <v>17</v>
      </c>
      <c r="H3998" t="s">
        <v>24</v>
      </c>
      <c r="I3998" s="6">
        <v>100000</v>
      </c>
      <c r="J3998" s="8" t="str">
        <f t="shared" si="373"/>
        <v>HIGH</v>
      </c>
      <c r="K3998" t="s">
        <v>29</v>
      </c>
      <c r="L3998" t="s">
        <v>20</v>
      </c>
      <c r="M3998" s="13">
        <v>0.12640000000000001</v>
      </c>
      <c r="N3998" s="13">
        <v>12.64</v>
      </c>
      <c r="O3998">
        <v>715</v>
      </c>
      <c r="P3998">
        <v>719</v>
      </c>
      <c r="Q3998">
        <f t="shared" si="374"/>
        <v>717</v>
      </c>
      <c r="R3998" s="8" t="str">
        <f t="shared" si="375"/>
        <v>GOOD</v>
      </c>
      <c r="S3998">
        <f t="shared" si="372"/>
        <v>2</v>
      </c>
      <c r="T3998" s="8" t="str">
        <f t="shared" si="376"/>
        <v>MEDIUM</v>
      </c>
      <c r="U3998" s="8" t="str">
        <f t="shared" si="377"/>
        <v>Moderate DTI/Income/FICO</v>
      </c>
    </row>
    <row r="3999" spans="1:21" x14ac:dyDescent="0.3">
      <c r="A3999">
        <v>63034254</v>
      </c>
      <c r="B3999" s="6">
        <v>20000</v>
      </c>
      <c r="C3999" t="s">
        <v>26</v>
      </c>
      <c r="D3999" s="4">
        <v>8.1799999999999998E-2</v>
      </c>
      <c r="E3999" t="s">
        <v>34</v>
      </c>
      <c r="F3999" t="s">
        <v>35</v>
      </c>
      <c r="G3999" t="s">
        <v>33</v>
      </c>
      <c r="H3999" t="s">
        <v>24</v>
      </c>
      <c r="I3999" s="6">
        <v>85000</v>
      </c>
      <c r="J3999" s="8" t="str">
        <f t="shared" si="373"/>
        <v>HIGH</v>
      </c>
      <c r="K3999" t="s">
        <v>29</v>
      </c>
      <c r="L3999" t="s">
        <v>25</v>
      </c>
      <c r="M3999" s="13">
        <v>0.11840000000000001</v>
      </c>
      <c r="N3999" s="13">
        <v>11.84</v>
      </c>
      <c r="O3999">
        <v>660</v>
      </c>
      <c r="P3999">
        <v>664</v>
      </c>
      <c r="Q3999">
        <f t="shared" si="374"/>
        <v>662</v>
      </c>
      <c r="R3999" s="8" t="str">
        <f t="shared" si="375"/>
        <v>FAIR</v>
      </c>
      <c r="S3999">
        <f t="shared" si="372"/>
        <v>2</v>
      </c>
      <c r="T3999" s="8" t="str">
        <f t="shared" si="376"/>
        <v>MEDIUM</v>
      </c>
      <c r="U3999" s="8" t="str">
        <f t="shared" si="377"/>
        <v>Moderate DTI/Income/FICO</v>
      </c>
    </row>
    <row r="4000" spans="1:21" x14ac:dyDescent="0.3">
      <c r="A4000">
        <v>65825773</v>
      </c>
      <c r="B4000" s="6">
        <v>3000</v>
      </c>
      <c r="C4000" t="s">
        <v>26</v>
      </c>
      <c r="D4000" s="4">
        <v>9.9900000000000003E-2</v>
      </c>
      <c r="E4000" t="s">
        <v>34</v>
      </c>
      <c r="F4000" t="s">
        <v>58</v>
      </c>
      <c r="G4000" t="s">
        <v>33</v>
      </c>
      <c r="H4000" t="s">
        <v>37</v>
      </c>
      <c r="I4000" s="6">
        <v>60000</v>
      </c>
      <c r="J4000" s="8" t="str">
        <f t="shared" si="373"/>
        <v>MEDIUM</v>
      </c>
      <c r="K4000" t="s">
        <v>29</v>
      </c>
      <c r="L4000" t="s">
        <v>59</v>
      </c>
      <c r="M4000" s="13">
        <v>0.1714</v>
      </c>
      <c r="N4000" s="13">
        <v>17.14</v>
      </c>
      <c r="O4000">
        <v>715</v>
      </c>
      <c r="P4000">
        <v>719</v>
      </c>
      <c r="Q4000">
        <f t="shared" si="374"/>
        <v>717</v>
      </c>
      <c r="R4000" s="8" t="str">
        <f t="shared" si="375"/>
        <v>GOOD</v>
      </c>
      <c r="S4000">
        <f t="shared" si="372"/>
        <v>2</v>
      </c>
      <c r="T4000" s="8" t="str">
        <f t="shared" si="376"/>
        <v>MEDIUM</v>
      </c>
      <c r="U4000" s="8" t="str">
        <f t="shared" si="377"/>
        <v>Moderate DTI/Income/FICO</v>
      </c>
    </row>
    <row r="4001" spans="1:21" x14ac:dyDescent="0.3">
      <c r="A4001">
        <v>65646633</v>
      </c>
      <c r="B4001" s="6">
        <v>23225</v>
      </c>
      <c r="C4001" t="s">
        <v>14</v>
      </c>
      <c r="D4001" s="4">
        <v>0.21989999999999998</v>
      </c>
      <c r="E4001" t="s">
        <v>41</v>
      </c>
      <c r="F4001" t="s">
        <v>80</v>
      </c>
      <c r="G4001" t="s">
        <v>17</v>
      </c>
      <c r="H4001" t="s">
        <v>24</v>
      </c>
      <c r="I4001" s="6">
        <v>66000</v>
      </c>
      <c r="J4001" s="8" t="str">
        <f t="shared" si="373"/>
        <v>HIGH</v>
      </c>
      <c r="K4001" t="s">
        <v>29</v>
      </c>
      <c r="L4001" t="s">
        <v>20</v>
      </c>
      <c r="M4001" s="13">
        <v>0.21489999999999998</v>
      </c>
      <c r="N4001" s="13">
        <v>21.49</v>
      </c>
      <c r="O4001">
        <v>700</v>
      </c>
      <c r="P4001">
        <v>704</v>
      </c>
      <c r="Q4001">
        <f t="shared" si="374"/>
        <v>702</v>
      </c>
      <c r="R4001" s="8" t="str">
        <f t="shared" si="375"/>
        <v>GOOD</v>
      </c>
      <c r="S4001">
        <f t="shared" si="372"/>
        <v>1</v>
      </c>
      <c r="T4001" s="8" t="str">
        <f t="shared" si="376"/>
        <v>HIGH</v>
      </c>
      <c r="U4001" s="8" t="str">
        <f t="shared" si="377"/>
        <v>High DTI / Low Income / Low FICO</v>
      </c>
    </row>
    <row r="4002" spans="1:21" x14ac:dyDescent="0.3">
      <c r="A4002">
        <v>62439302</v>
      </c>
      <c r="B4002" s="6">
        <v>12000</v>
      </c>
      <c r="C4002" t="s">
        <v>14</v>
      </c>
      <c r="D4002" s="4">
        <v>0.1153</v>
      </c>
      <c r="E4002" t="s">
        <v>34</v>
      </c>
      <c r="F4002" t="s">
        <v>54</v>
      </c>
      <c r="G4002" t="s">
        <v>60</v>
      </c>
      <c r="H4002" t="s">
        <v>24</v>
      </c>
      <c r="I4002" s="6">
        <v>65000</v>
      </c>
      <c r="J4002" s="8" t="str">
        <f t="shared" si="373"/>
        <v>HIGH</v>
      </c>
      <c r="K4002" t="s">
        <v>29</v>
      </c>
      <c r="L4002" t="s">
        <v>25</v>
      </c>
      <c r="M4002" s="13">
        <v>4.9699999999999994E-2</v>
      </c>
      <c r="N4002" s="13">
        <v>4.97</v>
      </c>
      <c r="O4002">
        <v>675</v>
      </c>
      <c r="P4002">
        <v>679</v>
      </c>
      <c r="Q4002">
        <f t="shared" si="374"/>
        <v>677</v>
      </c>
      <c r="R4002" s="8" t="str">
        <f t="shared" si="375"/>
        <v>FAIR</v>
      </c>
      <c r="S4002">
        <f t="shared" si="372"/>
        <v>2</v>
      </c>
      <c r="T4002" s="8" t="str">
        <f t="shared" si="376"/>
        <v>MEDIUM</v>
      </c>
      <c r="U4002" s="8" t="str">
        <f t="shared" si="377"/>
        <v>Moderate DTI/Income/FICO</v>
      </c>
    </row>
    <row r="4003" spans="1:21" x14ac:dyDescent="0.3">
      <c r="A4003">
        <v>66320799</v>
      </c>
      <c r="B4003" s="6">
        <v>4000</v>
      </c>
      <c r="C4003" t="s">
        <v>26</v>
      </c>
      <c r="D4003" s="4">
        <v>9.1700000000000004E-2</v>
      </c>
      <c r="E4003" t="s">
        <v>34</v>
      </c>
      <c r="F4003" t="s">
        <v>68</v>
      </c>
      <c r="G4003" t="s">
        <v>23</v>
      </c>
      <c r="H4003" t="s">
        <v>37</v>
      </c>
      <c r="I4003" s="6">
        <v>40000</v>
      </c>
      <c r="J4003" s="8" t="str">
        <f t="shared" si="373"/>
        <v>LOW</v>
      </c>
      <c r="K4003" t="s">
        <v>29</v>
      </c>
      <c r="L4003" t="s">
        <v>20</v>
      </c>
      <c r="M4003" s="13">
        <v>3.8300000000000001E-2</v>
      </c>
      <c r="N4003" s="13">
        <v>3.83</v>
      </c>
      <c r="O4003">
        <v>675</v>
      </c>
      <c r="P4003">
        <v>679</v>
      </c>
      <c r="Q4003">
        <f t="shared" si="374"/>
        <v>677</v>
      </c>
      <c r="R4003" s="8" t="str">
        <f t="shared" si="375"/>
        <v>FAIR</v>
      </c>
      <c r="S4003">
        <f t="shared" si="372"/>
        <v>1</v>
      </c>
      <c r="T4003" s="8" t="str">
        <f t="shared" si="376"/>
        <v>HIGH</v>
      </c>
      <c r="U4003" s="8" t="str">
        <f t="shared" si="377"/>
        <v>High DTI / Low Income / Low FICO</v>
      </c>
    </row>
    <row r="4004" spans="1:21" x14ac:dyDescent="0.3">
      <c r="A4004">
        <v>63285506</v>
      </c>
      <c r="B4004" s="6">
        <v>19200</v>
      </c>
      <c r="C4004" t="s">
        <v>14</v>
      </c>
      <c r="D4004" s="4">
        <v>8.1799999999999998E-2</v>
      </c>
      <c r="E4004" t="s">
        <v>34</v>
      </c>
      <c r="F4004" t="s">
        <v>35</v>
      </c>
      <c r="G4004" t="s">
        <v>33</v>
      </c>
      <c r="H4004" t="s">
        <v>24</v>
      </c>
      <c r="I4004" s="6">
        <v>94000</v>
      </c>
      <c r="J4004" s="8" t="str">
        <f t="shared" si="373"/>
        <v>HIGH</v>
      </c>
      <c r="K4004" t="s">
        <v>29</v>
      </c>
      <c r="L4004" t="s">
        <v>25</v>
      </c>
      <c r="M4004" s="13">
        <v>0.21359999999999998</v>
      </c>
      <c r="N4004" s="13">
        <v>21.36</v>
      </c>
      <c r="O4004">
        <v>700</v>
      </c>
      <c r="P4004">
        <v>704</v>
      </c>
      <c r="Q4004">
        <f t="shared" si="374"/>
        <v>702</v>
      </c>
      <c r="R4004" s="8" t="str">
        <f t="shared" si="375"/>
        <v>GOOD</v>
      </c>
      <c r="S4004">
        <f t="shared" si="372"/>
        <v>1</v>
      </c>
      <c r="T4004" s="8" t="str">
        <f t="shared" si="376"/>
        <v>HIGH</v>
      </c>
      <c r="U4004" s="8" t="str">
        <f t="shared" si="377"/>
        <v>High DTI / Low Income / Low FICO</v>
      </c>
    </row>
    <row r="4005" spans="1:21" x14ac:dyDescent="0.3">
      <c r="A4005">
        <v>63506557</v>
      </c>
      <c r="B4005" s="6">
        <v>28000</v>
      </c>
      <c r="C4005" t="s">
        <v>14</v>
      </c>
      <c r="D4005" s="4">
        <v>0.1699</v>
      </c>
      <c r="E4005" t="s">
        <v>15</v>
      </c>
      <c r="F4005" t="s">
        <v>53</v>
      </c>
      <c r="G4005" t="s">
        <v>33</v>
      </c>
      <c r="H4005" t="s">
        <v>24</v>
      </c>
      <c r="I4005" s="6">
        <v>90000</v>
      </c>
      <c r="J4005" s="8" t="str">
        <f t="shared" si="373"/>
        <v>HIGH</v>
      </c>
      <c r="K4005" t="s">
        <v>19</v>
      </c>
      <c r="L4005" t="s">
        <v>38</v>
      </c>
      <c r="M4005" s="13">
        <v>0.1535</v>
      </c>
      <c r="N4005" s="13">
        <v>15.35</v>
      </c>
      <c r="O4005">
        <v>715</v>
      </c>
      <c r="P4005">
        <v>719</v>
      </c>
      <c r="Q4005">
        <f t="shared" si="374"/>
        <v>717</v>
      </c>
      <c r="R4005" s="8" t="str">
        <f t="shared" si="375"/>
        <v>GOOD</v>
      </c>
      <c r="S4005">
        <f t="shared" si="372"/>
        <v>2</v>
      </c>
      <c r="T4005" s="8" t="str">
        <f t="shared" si="376"/>
        <v>MEDIUM</v>
      </c>
      <c r="U4005" s="8" t="str">
        <f t="shared" si="377"/>
        <v>Moderate DTI/Income/FICO</v>
      </c>
    </row>
    <row r="4006" spans="1:21" x14ac:dyDescent="0.3">
      <c r="A4006">
        <v>62196717</v>
      </c>
      <c r="B4006" s="6">
        <v>20000</v>
      </c>
      <c r="C4006" t="s">
        <v>14</v>
      </c>
      <c r="D4006" s="4">
        <v>0.1399</v>
      </c>
      <c r="E4006" t="s">
        <v>21</v>
      </c>
      <c r="F4006" t="s">
        <v>30</v>
      </c>
      <c r="G4006" t="s">
        <v>72</v>
      </c>
      <c r="H4006" t="s">
        <v>37</v>
      </c>
      <c r="I4006" s="6">
        <v>56000</v>
      </c>
      <c r="J4006" s="8" t="str">
        <f t="shared" si="373"/>
        <v>MEDIUM</v>
      </c>
      <c r="K4006" t="s">
        <v>19</v>
      </c>
      <c r="L4006" t="s">
        <v>20</v>
      </c>
      <c r="M4006" s="13">
        <v>0.3881</v>
      </c>
      <c r="N4006" s="13">
        <v>38.81</v>
      </c>
      <c r="O4006">
        <v>705</v>
      </c>
      <c r="P4006">
        <v>709</v>
      </c>
      <c r="Q4006">
        <f t="shared" si="374"/>
        <v>707</v>
      </c>
      <c r="R4006" s="8" t="str">
        <f t="shared" si="375"/>
        <v>GOOD</v>
      </c>
      <c r="S4006">
        <f t="shared" si="372"/>
        <v>1</v>
      </c>
      <c r="T4006" s="8" t="str">
        <f t="shared" si="376"/>
        <v>HIGH</v>
      </c>
      <c r="U4006" s="8" t="str">
        <f t="shared" si="377"/>
        <v>High DTI / Low Income / Low FICO</v>
      </c>
    </row>
    <row r="4007" spans="1:21" x14ac:dyDescent="0.3">
      <c r="A4007">
        <v>68162392</v>
      </c>
      <c r="B4007" s="6">
        <v>3000</v>
      </c>
      <c r="C4007" t="s">
        <v>26</v>
      </c>
      <c r="D4007" s="4">
        <v>0.10779999999999999</v>
      </c>
      <c r="E4007" t="s">
        <v>34</v>
      </c>
      <c r="F4007" t="s">
        <v>49</v>
      </c>
      <c r="G4007" t="s">
        <v>50</v>
      </c>
      <c r="H4007" t="s">
        <v>24</v>
      </c>
      <c r="I4007" s="6">
        <v>80000</v>
      </c>
      <c r="J4007" s="8" t="str">
        <f t="shared" si="373"/>
        <v>HIGH</v>
      </c>
      <c r="K4007" t="s">
        <v>29</v>
      </c>
      <c r="L4007" t="s">
        <v>25</v>
      </c>
      <c r="M4007" s="13">
        <v>0.2072</v>
      </c>
      <c r="N4007" s="13">
        <v>20.72</v>
      </c>
      <c r="O4007">
        <v>695</v>
      </c>
      <c r="P4007">
        <v>699</v>
      </c>
      <c r="Q4007">
        <f t="shared" si="374"/>
        <v>697</v>
      </c>
      <c r="R4007" s="8" t="str">
        <f t="shared" si="375"/>
        <v>FAIR</v>
      </c>
      <c r="S4007">
        <f t="shared" si="372"/>
        <v>1</v>
      </c>
      <c r="T4007" s="8" t="str">
        <f t="shared" si="376"/>
        <v>HIGH</v>
      </c>
      <c r="U4007" s="8" t="str">
        <f t="shared" si="377"/>
        <v>High DTI / Low Income / Low FICO</v>
      </c>
    </row>
    <row r="4008" spans="1:21" x14ac:dyDescent="0.3">
      <c r="A4008">
        <v>66590931</v>
      </c>
      <c r="B4008" s="6">
        <v>15200</v>
      </c>
      <c r="C4008" t="s">
        <v>14</v>
      </c>
      <c r="D4008" s="4">
        <v>0.11990000000000001</v>
      </c>
      <c r="E4008" t="s">
        <v>21</v>
      </c>
      <c r="F4008" t="s">
        <v>40</v>
      </c>
      <c r="G4008" t="s">
        <v>33</v>
      </c>
      <c r="H4008" t="s">
        <v>24</v>
      </c>
      <c r="I4008" s="6">
        <v>48983</v>
      </c>
      <c r="J4008" s="8" t="str">
        <f t="shared" si="373"/>
        <v>MEDIUM</v>
      </c>
      <c r="K4008" t="s">
        <v>29</v>
      </c>
      <c r="L4008" t="s">
        <v>20</v>
      </c>
      <c r="M4008" s="13">
        <v>7.9899999999999999E-2</v>
      </c>
      <c r="N4008" s="13">
        <v>7.99</v>
      </c>
      <c r="O4008">
        <v>700</v>
      </c>
      <c r="P4008">
        <v>704</v>
      </c>
      <c r="Q4008">
        <f t="shared" si="374"/>
        <v>702</v>
      </c>
      <c r="R4008" s="8" t="str">
        <f t="shared" si="375"/>
        <v>GOOD</v>
      </c>
      <c r="S4008">
        <f t="shared" si="372"/>
        <v>2</v>
      </c>
      <c r="T4008" s="8" t="str">
        <f t="shared" si="376"/>
        <v>MEDIUM</v>
      </c>
      <c r="U4008" s="8" t="str">
        <f t="shared" si="377"/>
        <v>Moderate DTI/Income/FICO</v>
      </c>
    </row>
    <row r="4009" spans="1:21" x14ac:dyDescent="0.3">
      <c r="A4009">
        <v>62519637</v>
      </c>
      <c r="B4009" s="6">
        <v>24000</v>
      </c>
      <c r="C4009" t="s">
        <v>26</v>
      </c>
      <c r="D4009" s="4">
        <v>0.12689999999999999</v>
      </c>
      <c r="E4009" t="s">
        <v>21</v>
      </c>
      <c r="F4009" t="s">
        <v>22</v>
      </c>
      <c r="G4009" t="s">
        <v>33</v>
      </c>
      <c r="H4009" t="s">
        <v>24</v>
      </c>
      <c r="I4009" s="6">
        <v>60000</v>
      </c>
      <c r="J4009" s="8" t="str">
        <f t="shared" si="373"/>
        <v>MEDIUM</v>
      </c>
      <c r="K4009" t="s">
        <v>48</v>
      </c>
      <c r="L4009" t="s">
        <v>20</v>
      </c>
      <c r="M4009" s="13">
        <v>0.15240000000000001</v>
      </c>
      <c r="N4009" s="13">
        <v>15.24</v>
      </c>
      <c r="O4009">
        <v>695</v>
      </c>
      <c r="P4009">
        <v>699</v>
      </c>
      <c r="Q4009">
        <f t="shared" si="374"/>
        <v>697</v>
      </c>
      <c r="R4009" s="8" t="str">
        <f t="shared" si="375"/>
        <v>FAIR</v>
      </c>
      <c r="S4009">
        <f t="shared" si="372"/>
        <v>2</v>
      </c>
      <c r="T4009" s="8" t="str">
        <f t="shared" si="376"/>
        <v>MEDIUM</v>
      </c>
      <c r="U4009" s="8" t="str">
        <f t="shared" si="377"/>
        <v>Moderate DTI/Income/FICO</v>
      </c>
    </row>
    <row r="4010" spans="1:21" x14ac:dyDescent="0.3">
      <c r="A4010">
        <v>65683597</v>
      </c>
      <c r="B4010" s="6">
        <v>7600</v>
      </c>
      <c r="C4010" t="s">
        <v>26</v>
      </c>
      <c r="D4010" s="4">
        <v>0.1318</v>
      </c>
      <c r="E4010" t="s">
        <v>21</v>
      </c>
      <c r="F4010" t="s">
        <v>32</v>
      </c>
      <c r="G4010" t="s">
        <v>69</v>
      </c>
      <c r="H4010" t="s">
        <v>37</v>
      </c>
      <c r="I4010" s="6">
        <v>19000</v>
      </c>
      <c r="J4010" s="8" t="str">
        <f t="shared" si="373"/>
        <v>LOW</v>
      </c>
      <c r="K4010" t="s">
        <v>29</v>
      </c>
      <c r="L4010" t="s">
        <v>20</v>
      </c>
      <c r="M4010" s="13">
        <v>0.1807</v>
      </c>
      <c r="N4010" s="13">
        <v>18.07</v>
      </c>
      <c r="O4010">
        <v>660</v>
      </c>
      <c r="P4010">
        <v>664</v>
      </c>
      <c r="Q4010">
        <f t="shared" si="374"/>
        <v>662</v>
      </c>
      <c r="R4010" s="8" t="str">
        <f t="shared" si="375"/>
        <v>FAIR</v>
      </c>
      <c r="S4010">
        <f t="shared" si="372"/>
        <v>1</v>
      </c>
      <c r="T4010" s="8" t="str">
        <f t="shared" si="376"/>
        <v>HIGH</v>
      </c>
      <c r="U4010" s="8" t="str">
        <f t="shared" si="377"/>
        <v>High DTI / Low Income / Low FICO</v>
      </c>
    </row>
    <row r="4011" spans="1:21" x14ac:dyDescent="0.3">
      <c r="A4011">
        <v>63247428</v>
      </c>
      <c r="B4011" s="6">
        <v>9000</v>
      </c>
      <c r="C4011" t="s">
        <v>26</v>
      </c>
      <c r="D4011" s="4">
        <v>6.2400000000000004E-2</v>
      </c>
      <c r="E4011" t="s">
        <v>45</v>
      </c>
      <c r="F4011" t="s">
        <v>62</v>
      </c>
      <c r="G4011" t="s">
        <v>72</v>
      </c>
      <c r="H4011" t="s">
        <v>18</v>
      </c>
      <c r="I4011" s="6">
        <v>81000</v>
      </c>
      <c r="J4011" s="8" t="str">
        <f t="shared" si="373"/>
        <v>HIGH</v>
      </c>
      <c r="K4011" t="s">
        <v>29</v>
      </c>
      <c r="L4011" t="s">
        <v>20</v>
      </c>
      <c r="M4011" s="13">
        <v>0.15479999999999999</v>
      </c>
      <c r="N4011" s="13">
        <v>15.479999999999999</v>
      </c>
      <c r="O4011">
        <v>745</v>
      </c>
      <c r="P4011">
        <v>749</v>
      </c>
      <c r="Q4011">
        <f t="shared" si="374"/>
        <v>747</v>
      </c>
      <c r="R4011" s="8" t="str">
        <f t="shared" si="375"/>
        <v>GOOD</v>
      </c>
      <c r="S4011">
        <f t="shared" si="372"/>
        <v>2</v>
      </c>
      <c r="T4011" s="8" t="str">
        <f t="shared" si="376"/>
        <v>MEDIUM</v>
      </c>
      <c r="U4011" s="8" t="str">
        <f t="shared" si="377"/>
        <v>Moderate DTI/Income/FICO</v>
      </c>
    </row>
    <row r="4012" spans="1:21" x14ac:dyDescent="0.3">
      <c r="A4012">
        <v>68386504</v>
      </c>
      <c r="B4012" s="6">
        <v>23850</v>
      </c>
      <c r="C4012" t="s">
        <v>26</v>
      </c>
      <c r="D4012" s="4">
        <v>0.13439999999999999</v>
      </c>
      <c r="E4012" t="s">
        <v>21</v>
      </c>
      <c r="F4012" t="s">
        <v>32</v>
      </c>
      <c r="G4012" t="s">
        <v>17</v>
      </c>
      <c r="H4012" t="s">
        <v>18</v>
      </c>
      <c r="I4012" s="6">
        <v>111000</v>
      </c>
      <c r="J4012" s="8" t="str">
        <f t="shared" si="373"/>
        <v>HIGH</v>
      </c>
      <c r="K4012" t="s">
        <v>29</v>
      </c>
      <c r="L4012" t="s">
        <v>38</v>
      </c>
      <c r="M4012" s="13">
        <v>0.1358</v>
      </c>
      <c r="N4012" s="13">
        <v>13.58</v>
      </c>
      <c r="O4012">
        <v>660</v>
      </c>
      <c r="P4012">
        <v>664</v>
      </c>
      <c r="Q4012">
        <f t="shared" si="374"/>
        <v>662</v>
      </c>
      <c r="R4012" s="8" t="str">
        <f t="shared" si="375"/>
        <v>FAIR</v>
      </c>
      <c r="S4012">
        <f t="shared" si="372"/>
        <v>2</v>
      </c>
      <c r="T4012" s="8" t="str">
        <f t="shared" si="376"/>
        <v>MEDIUM</v>
      </c>
      <c r="U4012" s="8" t="str">
        <f t="shared" si="377"/>
        <v>Moderate DTI/Income/FICO</v>
      </c>
    </row>
    <row r="4013" spans="1:21" x14ac:dyDescent="0.3">
      <c r="A4013">
        <v>65906441</v>
      </c>
      <c r="B4013" s="6">
        <v>16000</v>
      </c>
      <c r="C4013" t="s">
        <v>26</v>
      </c>
      <c r="D4013" s="4">
        <v>0.10640000000000001</v>
      </c>
      <c r="E4013" t="s">
        <v>34</v>
      </c>
      <c r="F4013" t="s">
        <v>49</v>
      </c>
      <c r="G4013" t="s">
        <v>33</v>
      </c>
      <c r="H4013" t="s">
        <v>37</v>
      </c>
      <c r="I4013" s="6">
        <v>120000</v>
      </c>
      <c r="J4013" s="8" t="str">
        <f t="shared" si="373"/>
        <v>HIGH</v>
      </c>
      <c r="K4013" t="s">
        <v>29</v>
      </c>
      <c r="L4013" t="s">
        <v>20</v>
      </c>
      <c r="M4013" s="13">
        <v>0.2248</v>
      </c>
      <c r="N4013" s="13">
        <v>22.48</v>
      </c>
      <c r="O4013">
        <v>695</v>
      </c>
      <c r="P4013">
        <v>699</v>
      </c>
      <c r="Q4013">
        <f t="shared" si="374"/>
        <v>697</v>
      </c>
      <c r="R4013" s="8" t="str">
        <f t="shared" si="375"/>
        <v>FAIR</v>
      </c>
      <c r="S4013">
        <f t="shared" si="372"/>
        <v>1</v>
      </c>
      <c r="T4013" s="8" t="str">
        <f t="shared" si="376"/>
        <v>HIGH</v>
      </c>
      <c r="U4013" s="8" t="str">
        <f t="shared" si="377"/>
        <v>High DTI / Low Income / Low FICO</v>
      </c>
    </row>
    <row r="4014" spans="1:21" x14ac:dyDescent="0.3">
      <c r="A4014">
        <v>63928434</v>
      </c>
      <c r="B4014" s="6">
        <v>8000</v>
      </c>
      <c r="C4014" t="s">
        <v>26</v>
      </c>
      <c r="D4014" s="4">
        <v>0.12590000000000001</v>
      </c>
      <c r="E4014" t="s">
        <v>21</v>
      </c>
      <c r="F4014" t="s">
        <v>22</v>
      </c>
      <c r="G4014" t="s">
        <v>69</v>
      </c>
      <c r="H4014" t="s">
        <v>18</v>
      </c>
      <c r="I4014" s="6">
        <v>45000</v>
      </c>
      <c r="J4014" s="8" t="str">
        <f t="shared" si="373"/>
        <v>MEDIUM</v>
      </c>
      <c r="K4014" t="s">
        <v>29</v>
      </c>
      <c r="L4014" t="s">
        <v>20</v>
      </c>
      <c r="M4014" s="13">
        <v>0.2621</v>
      </c>
      <c r="N4014" s="13">
        <v>26.21</v>
      </c>
      <c r="O4014">
        <v>660</v>
      </c>
      <c r="P4014">
        <v>664</v>
      </c>
      <c r="Q4014">
        <f t="shared" si="374"/>
        <v>662</v>
      </c>
      <c r="R4014" s="8" t="str">
        <f t="shared" si="375"/>
        <v>FAIR</v>
      </c>
      <c r="S4014">
        <f t="shared" si="372"/>
        <v>1</v>
      </c>
      <c r="T4014" s="8" t="str">
        <f t="shared" si="376"/>
        <v>HIGH</v>
      </c>
      <c r="U4014" s="8" t="str">
        <f t="shared" si="377"/>
        <v>High DTI / Low Income / Low FICO</v>
      </c>
    </row>
    <row r="4015" spans="1:21" x14ac:dyDescent="0.3">
      <c r="A4015">
        <v>63504358</v>
      </c>
      <c r="B4015" s="6">
        <v>25000</v>
      </c>
      <c r="C4015" t="s">
        <v>14</v>
      </c>
      <c r="D4015" s="4">
        <v>7.8899999999999998E-2</v>
      </c>
      <c r="E4015" t="s">
        <v>45</v>
      </c>
      <c r="F4015" t="s">
        <v>64</v>
      </c>
      <c r="G4015" t="s">
        <v>72</v>
      </c>
      <c r="H4015" t="s">
        <v>24</v>
      </c>
      <c r="I4015" s="6">
        <v>103000</v>
      </c>
      <c r="J4015" s="8" t="str">
        <f t="shared" si="373"/>
        <v>HIGH</v>
      </c>
      <c r="K4015" t="s">
        <v>29</v>
      </c>
      <c r="L4015" t="s">
        <v>20</v>
      </c>
      <c r="M4015" s="13">
        <v>0.24100000000000002</v>
      </c>
      <c r="N4015" s="13">
        <v>24.1</v>
      </c>
      <c r="O4015">
        <v>715</v>
      </c>
      <c r="P4015">
        <v>719</v>
      </c>
      <c r="Q4015">
        <f t="shared" si="374"/>
        <v>717</v>
      </c>
      <c r="R4015" s="8" t="str">
        <f t="shared" si="375"/>
        <v>GOOD</v>
      </c>
      <c r="S4015">
        <f t="shared" si="372"/>
        <v>1</v>
      </c>
      <c r="T4015" s="8" t="str">
        <f t="shared" si="376"/>
        <v>HIGH</v>
      </c>
      <c r="U4015" s="8" t="str">
        <f t="shared" si="377"/>
        <v>High DTI / Low Income / Low FICO</v>
      </c>
    </row>
    <row r="4016" spans="1:21" x14ac:dyDescent="0.3">
      <c r="A4016">
        <v>64988368</v>
      </c>
      <c r="B4016" s="6">
        <v>2500</v>
      </c>
      <c r="C4016" t="s">
        <v>26</v>
      </c>
      <c r="D4016" s="4">
        <v>9.1700000000000004E-2</v>
      </c>
      <c r="E4016" t="s">
        <v>34</v>
      </c>
      <c r="F4016" t="s">
        <v>68</v>
      </c>
      <c r="G4016" t="s">
        <v>36</v>
      </c>
      <c r="H4016" t="s">
        <v>37</v>
      </c>
      <c r="I4016" s="6">
        <v>78000</v>
      </c>
      <c r="J4016" s="8" t="str">
        <f t="shared" si="373"/>
        <v>HIGH</v>
      </c>
      <c r="K4016" t="s">
        <v>29</v>
      </c>
      <c r="L4016" t="s">
        <v>20</v>
      </c>
      <c r="M4016" s="13">
        <v>0.14649999999999999</v>
      </c>
      <c r="N4016" s="13">
        <v>14.649999999999999</v>
      </c>
      <c r="O4016">
        <v>690</v>
      </c>
      <c r="P4016">
        <v>694</v>
      </c>
      <c r="Q4016">
        <f t="shared" si="374"/>
        <v>692</v>
      </c>
      <c r="R4016" s="8" t="str">
        <f t="shared" si="375"/>
        <v>FAIR</v>
      </c>
      <c r="S4016">
        <f t="shared" si="372"/>
        <v>2</v>
      </c>
      <c r="T4016" s="8" t="str">
        <f t="shared" si="376"/>
        <v>MEDIUM</v>
      </c>
      <c r="U4016" s="8" t="str">
        <f t="shared" si="377"/>
        <v>Moderate DTI/Income/FICO</v>
      </c>
    </row>
    <row r="4017" spans="1:21" x14ac:dyDescent="0.3">
      <c r="A4017">
        <v>65353445</v>
      </c>
      <c r="B4017" s="6">
        <v>35000</v>
      </c>
      <c r="C4017" t="s">
        <v>26</v>
      </c>
      <c r="D4017" s="4">
        <v>0.12050000000000001</v>
      </c>
      <c r="E4017" t="s">
        <v>21</v>
      </c>
      <c r="F4017" t="s">
        <v>40</v>
      </c>
      <c r="G4017" t="s">
        <v>33</v>
      </c>
      <c r="H4017" t="s">
        <v>24</v>
      </c>
      <c r="I4017" s="6">
        <v>220000</v>
      </c>
      <c r="J4017" s="8" t="str">
        <f t="shared" si="373"/>
        <v>HIGH</v>
      </c>
      <c r="K4017" t="s">
        <v>29</v>
      </c>
      <c r="L4017" t="s">
        <v>20</v>
      </c>
      <c r="M4017" s="13">
        <v>0.12050000000000001</v>
      </c>
      <c r="N4017" s="13">
        <v>12.05</v>
      </c>
      <c r="O4017">
        <v>680</v>
      </c>
      <c r="P4017">
        <v>684</v>
      </c>
      <c r="Q4017">
        <f t="shared" si="374"/>
        <v>682</v>
      </c>
      <c r="R4017" s="8" t="str">
        <f t="shared" si="375"/>
        <v>FAIR</v>
      </c>
      <c r="S4017">
        <f t="shared" si="372"/>
        <v>2</v>
      </c>
      <c r="T4017" s="8" t="str">
        <f t="shared" si="376"/>
        <v>MEDIUM</v>
      </c>
      <c r="U4017" s="8" t="str">
        <f t="shared" si="377"/>
        <v>Moderate DTI/Income/FICO</v>
      </c>
    </row>
    <row r="4018" spans="1:21" x14ac:dyDescent="0.3">
      <c r="A4018">
        <v>63104293</v>
      </c>
      <c r="B4018" s="6">
        <v>18000</v>
      </c>
      <c r="C4018" t="s">
        <v>26</v>
      </c>
      <c r="D4018" s="4">
        <v>0.12689999999999999</v>
      </c>
      <c r="E4018" t="s">
        <v>21</v>
      </c>
      <c r="F4018" t="s">
        <v>22</v>
      </c>
      <c r="G4018" t="s">
        <v>23</v>
      </c>
      <c r="H4018" t="s">
        <v>24</v>
      </c>
      <c r="I4018" s="6">
        <v>84000</v>
      </c>
      <c r="J4018" s="8" t="str">
        <f t="shared" si="373"/>
        <v>HIGH</v>
      </c>
      <c r="K4018" t="s">
        <v>29</v>
      </c>
      <c r="L4018" t="s">
        <v>20</v>
      </c>
      <c r="M4018" s="13">
        <v>0.3049</v>
      </c>
      <c r="N4018" s="13">
        <v>30.490000000000002</v>
      </c>
      <c r="O4018">
        <v>700</v>
      </c>
      <c r="P4018">
        <v>704</v>
      </c>
      <c r="Q4018">
        <f t="shared" si="374"/>
        <v>702</v>
      </c>
      <c r="R4018" s="8" t="str">
        <f t="shared" si="375"/>
        <v>GOOD</v>
      </c>
      <c r="S4018">
        <f t="shared" si="372"/>
        <v>1</v>
      </c>
      <c r="T4018" s="8" t="str">
        <f t="shared" si="376"/>
        <v>HIGH</v>
      </c>
      <c r="U4018" s="8" t="str">
        <f t="shared" si="377"/>
        <v>High DTI / Low Income / Low FICO</v>
      </c>
    </row>
    <row r="4019" spans="1:21" x14ac:dyDescent="0.3">
      <c r="A4019">
        <v>63927217</v>
      </c>
      <c r="B4019" s="6">
        <v>22500</v>
      </c>
      <c r="C4019" t="s">
        <v>14</v>
      </c>
      <c r="D4019" s="4">
        <v>0.182</v>
      </c>
      <c r="E4019" t="s">
        <v>43</v>
      </c>
      <c r="F4019" t="s">
        <v>65</v>
      </c>
      <c r="G4019" t="s">
        <v>33</v>
      </c>
      <c r="H4019" t="s">
        <v>24</v>
      </c>
      <c r="I4019" s="6">
        <v>45000</v>
      </c>
      <c r="J4019" s="8" t="str">
        <f t="shared" si="373"/>
        <v>MEDIUM</v>
      </c>
      <c r="K4019" t="s">
        <v>48</v>
      </c>
      <c r="L4019" t="s">
        <v>25</v>
      </c>
      <c r="M4019" s="13">
        <v>0.33360000000000001</v>
      </c>
      <c r="N4019" s="13">
        <v>33.36</v>
      </c>
      <c r="O4019">
        <v>690</v>
      </c>
      <c r="P4019">
        <v>694</v>
      </c>
      <c r="Q4019">
        <f t="shared" si="374"/>
        <v>692</v>
      </c>
      <c r="R4019" s="8" t="str">
        <f t="shared" si="375"/>
        <v>FAIR</v>
      </c>
      <c r="S4019">
        <f t="shared" si="372"/>
        <v>1</v>
      </c>
      <c r="T4019" s="8" t="str">
        <f t="shared" si="376"/>
        <v>HIGH</v>
      </c>
      <c r="U4019" s="8" t="str">
        <f t="shared" si="377"/>
        <v>High DTI / Low Income / Low FICO</v>
      </c>
    </row>
    <row r="4020" spans="1:21" x14ac:dyDescent="0.3">
      <c r="A4020">
        <v>66220950</v>
      </c>
      <c r="B4020" s="6">
        <v>3600</v>
      </c>
      <c r="C4020" t="s">
        <v>26</v>
      </c>
      <c r="D4020" s="4">
        <v>7.4900000000000008E-2</v>
      </c>
      <c r="E4020" t="s">
        <v>45</v>
      </c>
      <c r="F4020" t="s">
        <v>61</v>
      </c>
      <c r="G4020" t="s">
        <v>36</v>
      </c>
      <c r="H4020" t="s">
        <v>24</v>
      </c>
      <c r="I4020" s="6">
        <v>62000</v>
      </c>
      <c r="J4020" s="8" t="str">
        <f t="shared" si="373"/>
        <v>HIGH</v>
      </c>
      <c r="K4020" t="s">
        <v>29</v>
      </c>
      <c r="L4020" t="s">
        <v>20</v>
      </c>
      <c r="M4020" s="13">
        <v>0.22420000000000001</v>
      </c>
      <c r="N4020" s="13">
        <v>22.42</v>
      </c>
      <c r="O4020">
        <v>720</v>
      </c>
      <c r="P4020">
        <v>724</v>
      </c>
      <c r="Q4020">
        <f t="shared" si="374"/>
        <v>722</v>
      </c>
      <c r="R4020" s="8" t="str">
        <f t="shared" si="375"/>
        <v>GOOD</v>
      </c>
      <c r="S4020">
        <f t="shared" si="372"/>
        <v>1</v>
      </c>
      <c r="T4020" s="8" t="str">
        <f t="shared" si="376"/>
        <v>HIGH</v>
      </c>
      <c r="U4020" s="8" t="str">
        <f t="shared" si="377"/>
        <v>High DTI / Low Income / Low FICO</v>
      </c>
    </row>
    <row r="4021" spans="1:21" x14ac:dyDescent="0.3">
      <c r="A4021">
        <v>66455071</v>
      </c>
      <c r="B4021" s="6">
        <v>6000</v>
      </c>
      <c r="C4021" t="s">
        <v>26</v>
      </c>
      <c r="D4021" s="4">
        <v>9.1700000000000004E-2</v>
      </c>
      <c r="E4021" t="s">
        <v>34</v>
      </c>
      <c r="F4021" t="s">
        <v>68</v>
      </c>
      <c r="H4021" t="s">
        <v>18</v>
      </c>
      <c r="I4021" s="6">
        <v>20500</v>
      </c>
      <c r="J4021" s="8" t="str">
        <f t="shared" si="373"/>
        <v>LOW</v>
      </c>
      <c r="K4021" t="s">
        <v>29</v>
      </c>
      <c r="L4021" t="s">
        <v>31</v>
      </c>
      <c r="M4021" s="13">
        <v>0.17559999999999998</v>
      </c>
      <c r="N4021" s="13">
        <v>17.559999999999999</v>
      </c>
      <c r="O4021">
        <v>720</v>
      </c>
      <c r="P4021">
        <v>724</v>
      </c>
      <c r="Q4021">
        <f t="shared" si="374"/>
        <v>722</v>
      </c>
      <c r="R4021" s="8" t="str">
        <f t="shared" si="375"/>
        <v>GOOD</v>
      </c>
      <c r="S4021">
        <f t="shared" si="372"/>
        <v>1</v>
      </c>
      <c r="T4021" s="8" t="str">
        <f t="shared" si="376"/>
        <v>HIGH</v>
      </c>
      <c r="U4021" s="8" t="str">
        <f t="shared" si="377"/>
        <v>High DTI / Low Income / Low FICO</v>
      </c>
    </row>
    <row r="4022" spans="1:21" x14ac:dyDescent="0.3">
      <c r="A4022">
        <v>66402128</v>
      </c>
      <c r="B4022" s="6">
        <v>10000</v>
      </c>
      <c r="C4022" t="s">
        <v>26</v>
      </c>
      <c r="D4022" s="4">
        <v>0.11990000000000001</v>
      </c>
      <c r="E4022" t="s">
        <v>21</v>
      </c>
      <c r="F4022" t="s">
        <v>40</v>
      </c>
      <c r="G4022" t="s">
        <v>69</v>
      </c>
      <c r="H4022" t="s">
        <v>37</v>
      </c>
      <c r="I4022" s="6">
        <v>40500</v>
      </c>
      <c r="J4022" s="8" t="str">
        <f t="shared" si="373"/>
        <v>MEDIUM</v>
      </c>
      <c r="K4022" t="s">
        <v>29</v>
      </c>
      <c r="L4022" t="s">
        <v>20</v>
      </c>
      <c r="M4022" s="13">
        <v>9.0899999999999995E-2</v>
      </c>
      <c r="N4022" s="13">
        <v>9.09</v>
      </c>
      <c r="O4022">
        <v>675</v>
      </c>
      <c r="P4022">
        <v>679</v>
      </c>
      <c r="Q4022">
        <f t="shared" si="374"/>
        <v>677</v>
      </c>
      <c r="R4022" s="8" t="str">
        <f t="shared" si="375"/>
        <v>FAIR</v>
      </c>
      <c r="S4022">
        <f t="shared" si="372"/>
        <v>2</v>
      </c>
      <c r="T4022" s="8" t="str">
        <f t="shared" si="376"/>
        <v>MEDIUM</v>
      </c>
      <c r="U4022" s="8" t="str">
        <f t="shared" si="377"/>
        <v>Moderate DTI/Income/FICO</v>
      </c>
    </row>
    <row r="4023" spans="1:21" x14ac:dyDescent="0.3">
      <c r="A4023">
        <v>65632100</v>
      </c>
      <c r="B4023" s="6">
        <v>5000</v>
      </c>
      <c r="C4023" t="s">
        <v>26</v>
      </c>
      <c r="D4023" s="4">
        <v>0.12590000000000001</v>
      </c>
      <c r="E4023" t="s">
        <v>21</v>
      </c>
      <c r="F4023" t="s">
        <v>22</v>
      </c>
      <c r="G4023" t="s">
        <v>23</v>
      </c>
      <c r="H4023" t="s">
        <v>24</v>
      </c>
      <c r="I4023" s="6">
        <v>38000</v>
      </c>
      <c r="J4023" s="8" t="str">
        <f t="shared" si="373"/>
        <v>LOW</v>
      </c>
      <c r="K4023" t="s">
        <v>29</v>
      </c>
      <c r="L4023" t="s">
        <v>20</v>
      </c>
      <c r="M4023" s="13">
        <v>8.5000000000000006E-2</v>
      </c>
      <c r="N4023" s="13">
        <v>8.5</v>
      </c>
      <c r="O4023">
        <v>695</v>
      </c>
      <c r="P4023">
        <v>699</v>
      </c>
      <c r="Q4023">
        <f t="shared" si="374"/>
        <v>697</v>
      </c>
      <c r="R4023" s="8" t="str">
        <f t="shared" si="375"/>
        <v>FAIR</v>
      </c>
      <c r="S4023">
        <f t="shared" si="372"/>
        <v>1</v>
      </c>
      <c r="T4023" s="8" t="str">
        <f t="shared" si="376"/>
        <v>HIGH</v>
      </c>
      <c r="U4023" s="8" t="str">
        <f t="shared" si="377"/>
        <v>High DTI / Low Income / Low FICO</v>
      </c>
    </row>
    <row r="4024" spans="1:21" x14ac:dyDescent="0.3">
      <c r="A4024">
        <v>64241010</v>
      </c>
      <c r="B4024" s="6">
        <v>7800</v>
      </c>
      <c r="C4024" t="s">
        <v>26</v>
      </c>
      <c r="D4024" s="4">
        <v>0.13669999999999999</v>
      </c>
      <c r="E4024" t="s">
        <v>21</v>
      </c>
      <c r="F4024" t="s">
        <v>30</v>
      </c>
      <c r="G4024" t="s">
        <v>28</v>
      </c>
      <c r="H4024" t="s">
        <v>37</v>
      </c>
      <c r="I4024" s="6">
        <v>40000</v>
      </c>
      <c r="J4024" s="8" t="str">
        <f t="shared" si="373"/>
        <v>LOW</v>
      </c>
      <c r="K4024" t="s">
        <v>29</v>
      </c>
      <c r="L4024" t="s">
        <v>20</v>
      </c>
      <c r="M4024" s="13">
        <v>0.18239999999999998</v>
      </c>
      <c r="N4024" s="13">
        <v>18.239999999999998</v>
      </c>
      <c r="O4024">
        <v>705</v>
      </c>
      <c r="P4024">
        <v>709</v>
      </c>
      <c r="Q4024">
        <f t="shared" si="374"/>
        <v>707</v>
      </c>
      <c r="R4024" s="8" t="str">
        <f t="shared" si="375"/>
        <v>GOOD</v>
      </c>
      <c r="S4024">
        <f t="shared" si="372"/>
        <v>1</v>
      </c>
      <c r="T4024" s="8" t="str">
        <f t="shared" si="376"/>
        <v>HIGH</v>
      </c>
      <c r="U4024" s="8" t="str">
        <f t="shared" si="377"/>
        <v>High DTI / Low Income / Low FICO</v>
      </c>
    </row>
    <row r="4025" spans="1:21" x14ac:dyDescent="0.3">
      <c r="A4025">
        <v>63458691</v>
      </c>
      <c r="B4025" s="6">
        <v>34350</v>
      </c>
      <c r="C4025" t="s">
        <v>14</v>
      </c>
      <c r="D4025" s="4">
        <v>0.21989999999999998</v>
      </c>
      <c r="E4025" t="s">
        <v>41</v>
      </c>
      <c r="F4025" t="s">
        <v>80</v>
      </c>
      <c r="G4025" t="s">
        <v>17</v>
      </c>
      <c r="H4025" t="s">
        <v>24</v>
      </c>
      <c r="I4025" s="6">
        <v>150000</v>
      </c>
      <c r="J4025" s="8" t="str">
        <f t="shared" si="373"/>
        <v>HIGH</v>
      </c>
      <c r="K4025" t="s">
        <v>19</v>
      </c>
      <c r="L4025" t="s">
        <v>20</v>
      </c>
      <c r="M4025" s="13">
        <v>0.19570000000000001</v>
      </c>
      <c r="N4025" s="13">
        <v>19.57</v>
      </c>
      <c r="O4025">
        <v>670</v>
      </c>
      <c r="P4025">
        <v>674</v>
      </c>
      <c r="Q4025">
        <f t="shared" si="374"/>
        <v>672</v>
      </c>
      <c r="R4025" s="8" t="str">
        <f t="shared" si="375"/>
        <v>FAIR</v>
      </c>
      <c r="S4025">
        <f t="shared" si="372"/>
        <v>2</v>
      </c>
      <c r="T4025" s="8" t="str">
        <f t="shared" si="376"/>
        <v>MEDIUM</v>
      </c>
      <c r="U4025" s="8" t="str">
        <f t="shared" si="377"/>
        <v>Moderate DTI/Income/FICO</v>
      </c>
    </row>
    <row r="4026" spans="1:21" x14ac:dyDescent="0.3">
      <c r="A4026">
        <v>64109060</v>
      </c>
      <c r="B4026" s="6">
        <v>9000</v>
      </c>
      <c r="C4026" t="s">
        <v>26</v>
      </c>
      <c r="D4026" s="4">
        <v>0.1149</v>
      </c>
      <c r="E4026" t="s">
        <v>34</v>
      </c>
      <c r="F4026" t="s">
        <v>54</v>
      </c>
      <c r="G4026" t="s">
        <v>23</v>
      </c>
      <c r="H4026" t="s">
        <v>37</v>
      </c>
      <c r="I4026" s="6">
        <v>62400</v>
      </c>
      <c r="J4026" s="8" t="str">
        <f t="shared" si="373"/>
        <v>HIGH</v>
      </c>
      <c r="K4026" t="s">
        <v>29</v>
      </c>
      <c r="L4026" t="s">
        <v>20</v>
      </c>
      <c r="M4026" s="13">
        <v>6.3099999999999989E-2</v>
      </c>
      <c r="N4026" s="13">
        <v>6.3099999999999987</v>
      </c>
      <c r="O4026">
        <v>700</v>
      </c>
      <c r="P4026">
        <v>704</v>
      </c>
      <c r="Q4026">
        <f t="shared" si="374"/>
        <v>702</v>
      </c>
      <c r="R4026" s="8" t="str">
        <f t="shared" si="375"/>
        <v>GOOD</v>
      </c>
      <c r="S4026">
        <f t="shared" si="372"/>
        <v>3</v>
      </c>
      <c r="T4026" s="8" t="str">
        <f t="shared" si="376"/>
        <v>LOW</v>
      </c>
      <c r="U4026" s="8" t="str">
        <f t="shared" si="377"/>
        <v>Strong Profile</v>
      </c>
    </row>
    <row r="4027" spans="1:21" x14ac:dyDescent="0.3">
      <c r="A4027">
        <v>68172240</v>
      </c>
      <c r="B4027" s="6">
        <v>18000</v>
      </c>
      <c r="C4027" t="s">
        <v>14</v>
      </c>
      <c r="D4027" s="4">
        <v>0.10779999999999999</v>
      </c>
      <c r="E4027" t="s">
        <v>34</v>
      </c>
      <c r="F4027" t="s">
        <v>49</v>
      </c>
      <c r="G4027" t="s">
        <v>50</v>
      </c>
      <c r="H4027" t="s">
        <v>37</v>
      </c>
      <c r="I4027" s="6">
        <v>80000</v>
      </c>
      <c r="J4027" s="8" t="str">
        <f t="shared" si="373"/>
        <v>HIGH</v>
      </c>
      <c r="K4027" t="s">
        <v>19</v>
      </c>
      <c r="L4027" t="s">
        <v>20</v>
      </c>
      <c r="M4027" s="13">
        <v>0.23749999999999999</v>
      </c>
      <c r="N4027" s="13">
        <v>23.75</v>
      </c>
      <c r="O4027">
        <v>775</v>
      </c>
      <c r="P4027">
        <v>779</v>
      </c>
      <c r="Q4027">
        <f t="shared" si="374"/>
        <v>777</v>
      </c>
      <c r="R4027" s="8" t="str">
        <f t="shared" si="375"/>
        <v>GOOD</v>
      </c>
      <c r="S4027">
        <f t="shared" si="372"/>
        <v>1</v>
      </c>
      <c r="T4027" s="8" t="str">
        <f t="shared" si="376"/>
        <v>HIGH</v>
      </c>
      <c r="U4027" s="8" t="str">
        <f t="shared" si="377"/>
        <v>High DTI / Low Income / Low FICO</v>
      </c>
    </row>
    <row r="4028" spans="1:21" x14ac:dyDescent="0.3">
      <c r="A4028">
        <v>65502963</v>
      </c>
      <c r="B4028" s="6">
        <v>30000</v>
      </c>
      <c r="C4028" t="s">
        <v>14</v>
      </c>
      <c r="D4028" s="4">
        <v>0.12590000000000001</v>
      </c>
      <c r="E4028" t="s">
        <v>21</v>
      </c>
      <c r="F4028" t="s">
        <v>22</v>
      </c>
      <c r="G4028" t="s">
        <v>33</v>
      </c>
      <c r="H4028" t="s">
        <v>24</v>
      </c>
      <c r="I4028" s="6">
        <v>85000</v>
      </c>
      <c r="J4028" s="8" t="str">
        <f t="shared" si="373"/>
        <v>HIGH</v>
      </c>
      <c r="K4028" t="s">
        <v>19</v>
      </c>
      <c r="L4028" t="s">
        <v>25</v>
      </c>
      <c r="M4028" s="13">
        <v>0.26850000000000002</v>
      </c>
      <c r="N4028" s="13">
        <v>26.85</v>
      </c>
      <c r="O4028">
        <v>705</v>
      </c>
      <c r="P4028">
        <v>709</v>
      </c>
      <c r="Q4028">
        <f t="shared" si="374"/>
        <v>707</v>
      </c>
      <c r="R4028" s="8" t="str">
        <f t="shared" si="375"/>
        <v>GOOD</v>
      </c>
      <c r="S4028">
        <f t="shared" si="372"/>
        <v>1</v>
      </c>
      <c r="T4028" s="8" t="str">
        <f t="shared" si="376"/>
        <v>HIGH</v>
      </c>
      <c r="U4028" s="8" t="str">
        <f t="shared" si="377"/>
        <v>High DTI / Low Income / Low FICO</v>
      </c>
    </row>
    <row r="4029" spans="1:21" x14ac:dyDescent="0.3">
      <c r="A4029">
        <v>63529083</v>
      </c>
      <c r="B4029" s="6">
        <v>12525</v>
      </c>
      <c r="C4029" t="s">
        <v>14</v>
      </c>
      <c r="D4029" s="4">
        <v>0.27310000000000001</v>
      </c>
      <c r="E4029" t="s">
        <v>83</v>
      </c>
      <c r="F4029" t="s">
        <v>85</v>
      </c>
      <c r="G4029" t="s">
        <v>50</v>
      </c>
      <c r="H4029" t="s">
        <v>18</v>
      </c>
      <c r="I4029" s="6">
        <v>80000</v>
      </c>
      <c r="J4029" s="8" t="str">
        <f t="shared" si="373"/>
        <v>HIGH</v>
      </c>
      <c r="K4029" t="s">
        <v>48</v>
      </c>
      <c r="L4029" t="s">
        <v>59</v>
      </c>
      <c r="M4029" s="13">
        <v>7.6200000000000004E-2</v>
      </c>
      <c r="N4029" s="13">
        <v>7.62</v>
      </c>
      <c r="O4029">
        <v>660</v>
      </c>
      <c r="P4029">
        <v>664</v>
      </c>
      <c r="Q4029">
        <f t="shared" si="374"/>
        <v>662</v>
      </c>
      <c r="R4029" s="8" t="str">
        <f t="shared" si="375"/>
        <v>FAIR</v>
      </c>
      <c r="S4029">
        <f t="shared" si="372"/>
        <v>2</v>
      </c>
      <c r="T4029" s="8" t="str">
        <f t="shared" si="376"/>
        <v>MEDIUM</v>
      </c>
      <c r="U4029" s="8" t="str">
        <f t="shared" si="377"/>
        <v>Moderate DTI/Income/FICO</v>
      </c>
    </row>
    <row r="4030" spans="1:21" x14ac:dyDescent="0.3">
      <c r="A4030">
        <v>65654722</v>
      </c>
      <c r="B4030" s="6">
        <v>23000</v>
      </c>
      <c r="C4030" t="s">
        <v>26</v>
      </c>
      <c r="D4030" s="4">
        <v>7.2599999999999998E-2</v>
      </c>
      <c r="E4030" t="s">
        <v>45</v>
      </c>
      <c r="F4030" t="s">
        <v>61</v>
      </c>
      <c r="G4030" t="s">
        <v>69</v>
      </c>
      <c r="H4030" t="s">
        <v>24</v>
      </c>
      <c r="I4030" s="6">
        <v>53000</v>
      </c>
      <c r="J4030" s="8" t="str">
        <f t="shared" si="373"/>
        <v>MEDIUM</v>
      </c>
      <c r="K4030" t="s">
        <v>29</v>
      </c>
      <c r="L4030" t="s">
        <v>20</v>
      </c>
      <c r="M4030" s="13">
        <v>0.15079999999999999</v>
      </c>
      <c r="N4030" s="13">
        <v>15.079999999999998</v>
      </c>
      <c r="O4030">
        <v>715</v>
      </c>
      <c r="P4030">
        <v>719</v>
      </c>
      <c r="Q4030">
        <f t="shared" si="374"/>
        <v>717</v>
      </c>
      <c r="R4030" s="8" t="str">
        <f t="shared" si="375"/>
        <v>GOOD</v>
      </c>
      <c r="S4030">
        <f t="shared" si="372"/>
        <v>2</v>
      </c>
      <c r="T4030" s="8" t="str">
        <f t="shared" si="376"/>
        <v>MEDIUM</v>
      </c>
      <c r="U4030" s="8" t="str">
        <f t="shared" si="377"/>
        <v>Moderate DTI/Income/FICO</v>
      </c>
    </row>
    <row r="4031" spans="1:21" x14ac:dyDescent="0.3">
      <c r="A4031">
        <v>68374100</v>
      </c>
      <c r="B4031" s="6">
        <v>10000</v>
      </c>
      <c r="C4031" t="s">
        <v>26</v>
      </c>
      <c r="D4031" s="4">
        <v>0.11990000000000001</v>
      </c>
      <c r="E4031" t="s">
        <v>21</v>
      </c>
      <c r="F4031" t="s">
        <v>40</v>
      </c>
      <c r="G4031" t="s">
        <v>39</v>
      </c>
      <c r="H4031" t="s">
        <v>24</v>
      </c>
      <c r="I4031" s="6">
        <v>47000</v>
      </c>
      <c r="J4031" s="8" t="str">
        <f t="shared" si="373"/>
        <v>MEDIUM</v>
      </c>
      <c r="K4031" t="s">
        <v>29</v>
      </c>
      <c r="L4031" t="s">
        <v>20</v>
      </c>
      <c r="M4031" s="13">
        <v>0.17309999999999998</v>
      </c>
      <c r="N4031" s="13">
        <v>17.309999999999999</v>
      </c>
      <c r="O4031">
        <v>675</v>
      </c>
      <c r="P4031">
        <v>679</v>
      </c>
      <c r="Q4031">
        <f t="shared" si="374"/>
        <v>677</v>
      </c>
      <c r="R4031" s="8" t="str">
        <f t="shared" si="375"/>
        <v>FAIR</v>
      </c>
      <c r="S4031">
        <f t="shared" si="372"/>
        <v>2</v>
      </c>
      <c r="T4031" s="8" t="str">
        <f t="shared" si="376"/>
        <v>MEDIUM</v>
      </c>
      <c r="U4031" s="8" t="str">
        <f t="shared" si="377"/>
        <v>Moderate DTI/Income/FICO</v>
      </c>
    </row>
    <row r="4032" spans="1:21" x14ac:dyDescent="0.3">
      <c r="A4032">
        <v>66425108</v>
      </c>
      <c r="B4032" s="6">
        <v>12000</v>
      </c>
      <c r="C4032" t="s">
        <v>26</v>
      </c>
      <c r="D4032" s="4">
        <v>0.1318</v>
      </c>
      <c r="E4032" t="s">
        <v>21</v>
      </c>
      <c r="F4032" t="s">
        <v>32</v>
      </c>
      <c r="G4032" t="s">
        <v>39</v>
      </c>
      <c r="H4032" t="s">
        <v>37</v>
      </c>
      <c r="I4032" s="6">
        <v>40800</v>
      </c>
      <c r="J4032" s="8" t="str">
        <f t="shared" si="373"/>
        <v>MEDIUM</v>
      </c>
      <c r="K4032" t="s">
        <v>29</v>
      </c>
      <c r="L4032" t="s">
        <v>25</v>
      </c>
      <c r="M4032" s="13">
        <v>0.26590000000000003</v>
      </c>
      <c r="N4032" s="13">
        <v>26.590000000000003</v>
      </c>
      <c r="O4032">
        <v>665</v>
      </c>
      <c r="P4032">
        <v>669</v>
      </c>
      <c r="Q4032">
        <f t="shared" si="374"/>
        <v>667</v>
      </c>
      <c r="R4032" s="8" t="str">
        <f t="shared" si="375"/>
        <v>FAIR</v>
      </c>
      <c r="S4032">
        <f t="shared" si="372"/>
        <v>1</v>
      </c>
      <c r="T4032" s="8" t="str">
        <f t="shared" si="376"/>
        <v>HIGH</v>
      </c>
      <c r="U4032" s="8" t="str">
        <f t="shared" si="377"/>
        <v>High DTI / Low Income / Low FICO</v>
      </c>
    </row>
    <row r="4033" spans="1:21" x14ac:dyDescent="0.3">
      <c r="A4033">
        <v>66404824</v>
      </c>
      <c r="B4033" s="6">
        <v>18000</v>
      </c>
      <c r="C4033" t="s">
        <v>14</v>
      </c>
      <c r="D4033" s="4">
        <v>0.18989999999999999</v>
      </c>
      <c r="E4033" t="s">
        <v>43</v>
      </c>
      <c r="F4033" t="s">
        <v>76</v>
      </c>
      <c r="G4033" t="s">
        <v>28</v>
      </c>
      <c r="H4033" t="s">
        <v>24</v>
      </c>
      <c r="I4033" s="6">
        <v>53000</v>
      </c>
      <c r="J4033" s="8" t="str">
        <f t="shared" si="373"/>
        <v>MEDIUM</v>
      </c>
      <c r="K4033" t="s">
        <v>19</v>
      </c>
      <c r="L4033" t="s">
        <v>20</v>
      </c>
      <c r="M4033" s="13">
        <v>0.22370000000000001</v>
      </c>
      <c r="N4033" s="13">
        <v>22.37</v>
      </c>
      <c r="O4033">
        <v>680</v>
      </c>
      <c r="P4033">
        <v>684</v>
      </c>
      <c r="Q4033">
        <f t="shared" si="374"/>
        <v>682</v>
      </c>
      <c r="R4033" s="8" t="str">
        <f t="shared" si="375"/>
        <v>FAIR</v>
      </c>
      <c r="S4033">
        <f t="shared" si="372"/>
        <v>1</v>
      </c>
      <c r="T4033" s="8" t="str">
        <f t="shared" si="376"/>
        <v>HIGH</v>
      </c>
      <c r="U4033" s="8" t="str">
        <f t="shared" si="377"/>
        <v>High DTI / Low Income / Low FICO</v>
      </c>
    </row>
    <row r="4034" spans="1:21" x14ac:dyDescent="0.3">
      <c r="A4034">
        <v>63702330</v>
      </c>
      <c r="B4034" s="6">
        <v>21175</v>
      </c>
      <c r="C4034" t="s">
        <v>26</v>
      </c>
      <c r="D4034" s="4">
        <v>0.1099</v>
      </c>
      <c r="E4034" t="s">
        <v>34</v>
      </c>
      <c r="F4034" t="s">
        <v>49</v>
      </c>
      <c r="G4034" t="s">
        <v>33</v>
      </c>
      <c r="H4034" t="s">
        <v>24</v>
      </c>
      <c r="I4034" s="6">
        <v>85000</v>
      </c>
      <c r="J4034" s="8" t="str">
        <f t="shared" si="373"/>
        <v>HIGH</v>
      </c>
      <c r="K4034" t="s">
        <v>29</v>
      </c>
      <c r="L4034" t="s">
        <v>20</v>
      </c>
      <c r="M4034" s="13">
        <v>0.16149999999999998</v>
      </c>
      <c r="N4034" s="13">
        <v>16.149999999999999</v>
      </c>
      <c r="O4034">
        <v>680</v>
      </c>
      <c r="P4034">
        <v>684</v>
      </c>
      <c r="Q4034">
        <f t="shared" si="374"/>
        <v>682</v>
      </c>
      <c r="R4034" s="8" t="str">
        <f t="shared" si="375"/>
        <v>FAIR</v>
      </c>
      <c r="S4034">
        <f t="shared" ref="S4034:S4097" si="378">IF(AND(M4034&lt;0.12, I4034&gt;60000, Q4034&gt;700), 3, IF(AND(M4034&lt;0.2, I4034&gt;40000, Q4034&gt;660), 2, 1))</f>
        <v>2</v>
      </c>
      <c r="T4034" s="8" t="str">
        <f t="shared" si="376"/>
        <v>MEDIUM</v>
      </c>
      <c r="U4034" s="8" t="str">
        <f t="shared" si="377"/>
        <v>Moderate DTI/Income/FICO</v>
      </c>
    </row>
    <row r="4035" spans="1:21" x14ac:dyDescent="0.3">
      <c r="A4035">
        <v>64038847</v>
      </c>
      <c r="B4035" s="6">
        <v>20000</v>
      </c>
      <c r="C4035" t="s">
        <v>26</v>
      </c>
      <c r="D4035" s="4">
        <v>8.1799999999999998E-2</v>
      </c>
      <c r="E4035" t="s">
        <v>34</v>
      </c>
      <c r="F4035" t="s">
        <v>35</v>
      </c>
      <c r="G4035" t="s">
        <v>33</v>
      </c>
      <c r="H4035" t="s">
        <v>18</v>
      </c>
      <c r="I4035" s="6">
        <v>143079</v>
      </c>
      <c r="J4035" s="8" t="str">
        <f t="shared" ref="J4035:J4098" si="379">IF(I4035&gt;60000,"HIGH",IF(I4035&gt;40000,"MEDIUM","LOW"))</f>
        <v>HIGH</v>
      </c>
      <c r="K4035" t="s">
        <v>29</v>
      </c>
      <c r="L4035" t="s">
        <v>25</v>
      </c>
      <c r="M4035" s="13">
        <v>0.1313</v>
      </c>
      <c r="N4035" s="13">
        <v>13.13</v>
      </c>
      <c r="O4035">
        <v>675</v>
      </c>
      <c r="P4035">
        <v>679</v>
      </c>
      <c r="Q4035">
        <f t="shared" ref="Q4035:Q4098" si="380">AVERAGE(O4035,P4035)</f>
        <v>677</v>
      </c>
      <c r="R4035" s="8" t="str">
        <f t="shared" ref="R4035:R4098" si="381">IF(Q4035&gt;700,"GOOD",IF(Q4035&gt;660,"FAIR","POOR"))</f>
        <v>FAIR</v>
      </c>
      <c r="S4035">
        <f t="shared" si="378"/>
        <v>2</v>
      </c>
      <c r="T4035" s="8" t="str">
        <f t="shared" ref="T4035:T4098" si="382">IF(S4035=3, "LOW", IF(S4035=2, "MEDIUM", "HIGH"))</f>
        <v>MEDIUM</v>
      </c>
      <c r="U4035" s="8" t="str">
        <f t="shared" ref="U4035:U4098" si="383">IF(S4035=1, "High DTI / Low Income / Low FICO", IF(S4035=2, "Moderate DTI/Income/FICO", "Strong Profile"))</f>
        <v>Moderate DTI/Income/FICO</v>
      </c>
    </row>
    <row r="4036" spans="1:21" x14ac:dyDescent="0.3">
      <c r="A4036">
        <v>64008168</v>
      </c>
      <c r="B4036" s="6">
        <v>8000</v>
      </c>
      <c r="C4036" t="s">
        <v>26</v>
      </c>
      <c r="D4036" s="4">
        <v>0.15410000000000001</v>
      </c>
      <c r="E4036" t="s">
        <v>15</v>
      </c>
      <c r="F4036" t="s">
        <v>27</v>
      </c>
      <c r="H4036" t="s">
        <v>37</v>
      </c>
      <c r="I4036" s="6">
        <v>77500</v>
      </c>
      <c r="J4036" s="8" t="str">
        <f t="shared" si="379"/>
        <v>HIGH</v>
      </c>
      <c r="K4036" t="s">
        <v>29</v>
      </c>
      <c r="L4036" t="s">
        <v>59</v>
      </c>
      <c r="M4036" s="13">
        <v>0.32350000000000001</v>
      </c>
      <c r="N4036" s="13">
        <v>32.35</v>
      </c>
      <c r="O4036">
        <v>660</v>
      </c>
      <c r="P4036">
        <v>664</v>
      </c>
      <c r="Q4036">
        <f t="shared" si="380"/>
        <v>662</v>
      </c>
      <c r="R4036" s="8" t="str">
        <f t="shared" si="381"/>
        <v>FAIR</v>
      </c>
      <c r="S4036">
        <f t="shared" si="378"/>
        <v>1</v>
      </c>
      <c r="T4036" s="8" t="str">
        <f t="shared" si="382"/>
        <v>HIGH</v>
      </c>
      <c r="U4036" s="8" t="str">
        <f t="shared" si="383"/>
        <v>High DTI / Low Income / Low FICO</v>
      </c>
    </row>
    <row r="4037" spans="1:21" x14ac:dyDescent="0.3">
      <c r="A4037">
        <v>64691323</v>
      </c>
      <c r="B4037" s="6">
        <v>15600</v>
      </c>
      <c r="C4037" t="s">
        <v>14</v>
      </c>
      <c r="D4037" s="4">
        <v>0.1149</v>
      </c>
      <c r="E4037" t="s">
        <v>34</v>
      </c>
      <c r="F4037" t="s">
        <v>54</v>
      </c>
      <c r="G4037" t="s">
        <v>28</v>
      </c>
      <c r="H4037" t="s">
        <v>37</v>
      </c>
      <c r="I4037" s="6">
        <v>83200</v>
      </c>
      <c r="J4037" s="8" t="str">
        <f t="shared" si="379"/>
        <v>HIGH</v>
      </c>
      <c r="K4037" t="s">
        <v>48</v>
      </c>
      <c r="L4037" t="s">
        <v>25</v>
      </c>
      <c r="M4037" s="13">
        <v>0.31309999999999999</v>
      </c>
      <c r="N4037" s="13">
        <v>31.31</v>
      </c>
      <c r="O4037">
        <v>690</v>
      </c>
      <c r="P4037">
        <v>694</v>
      </c>
      <c r="Q4037">
        <f t="shared" si="380"/>
        <v>692</v>
      </c>
      <c r="R4037" s="8" t="str">
        <f t="shared" si="381"/>
        <v>FAIR</v>
      </c>
      <c r="S4037">
        <f t="shared" si="378"/>
        <v>1</v>
      </c>
      <c r="T4037" s="8" t="str">
        <f t="shared" si="382"/>
        <v>HIGH</v>
      </c>
      <c r="U4037" s="8" t="str">
        <f t="shared" si="383"/>
        <v>High DTI / Low Income / Low FICO</v>
      </c>
    </row>
    <row r="4038" spans="1:21" x14ac:dyDescent="0.3">
      <c r="A4038">
        <v>68302836</v>
      </c>
      <c r="B4038" s="6">
        <v>6500</v>
      </c>
      <c r="C4038" t="s">
        <v>26</v>
      </c>
      <c r="D4038" s="4">
        <v>0.10779999999999999</v>
      </c>
      <c r="E4038" t="s">
        <v>34</v>
      </c>
      <c r="F4038" t="s">
        <v>49</v>
      </c>
      <c r="H4038" t="s">
        <v>18</v>
      </c>
      <c r="I4038" s="6">
        <v>35000</v>
      </c>
      <c r="J4038" s="8" t="str">
        <f t="shared" si="379"/>
        <v>LOW</v>
      </c>
      <c r="K4038" t="s">
        <v>29</v>
      </c>
      <c r="L4038" t="s">
        <v>20</v>
      </c>
      <c r="M4038" s="13">
        <v>0.2082</v>
      </c>
      <c r="N4038" s="13">
        <v>20.82</v>
      </c>
      <c r="O4038">
        <v>705</v>
      </c>
      <c r="P4038">
        <v>709</v>
      </c>
      <c r="Q4038">
        <f t="shared" si="380"/>
        <v>707</v>
      </c>
      <c r="R4038" s="8" t="str">
        <f t="shared" si="381"/>
        <v>GOOD</v>
      </c>
      <c r="S4038">
        <f t="shared" si="378"/>
        <v>1</v>
      </c>
      <c r="T4038" s="8" t="str">
        <f t="shared" si="382"/>
        <v>HIGH</v>
      </c>
      <c r="U4038" s="8" t="str">
        <f t="shared" si="383"/>
        <v>High DTI / Low Income / Low FICO</v>
      </c>
    </row>
    <row r="4039" spans="1:21" x14ac:dyDescent="0.3">
      <c r="A4039">
        <v>65763463</v>
      </c>
      <c r="B4039" s="6">
        <v>15000</v>
      </c>
      <c r="C4039" t="s">
        <v>26</v>
      </c>
      <c r="D4039" s="4">
        <v>7.2599999999999998E-2</v>
      </c>
      <c r="E4039" t="s">
        <v>45</v>
      </c>
      <c r="F4039" t="s">
        <v>61</v>
      </c>
      <c r="G4039" t="s">
        <v>50</v>
      </c>
      <c r="H4039" t="s">
        <v>24</v>
      </c>
      <c r="I4039" s="6">
        <v>85000</v>
      </c>
      <c r="J4039" s="8" t="str">
        <f t="shared" si="379"/>
        <v>HIGH</v>
      </c>
      <c r="K4039" t="s">
        <v>48</v>
      </c>
      <c r="L4039" t="s">
        <v>25</v>
      </c>
      <c r="M4039" s="13">
        <v>0.20989999999999998</v>
      </c>
      <c r="N4039" s="13">
        <v>20.99</v>
      </c>
      <c r="O4039">
        <v>755</v>
      </c>
      <c r="P4039">
        <v>759</v>
      </c>
      <c r="Q4039">
        <f t="shared" si="380"/>
        <v>757</v>
      </c>
      <c r="R4039" s="8" t="str">
        <f t="shared" si="381"/>
        <v>GOOD</v>
      </c>
      <c r="S4039">
        <f t="shared" si="378"/>
        <v>1</v>
      </c>
      <c r="T4039" s="8" t="str">
        <f t="shared" si="382"/>
        <v>HIGH</v>
      </c>
      <c r="U4039" s="8" t="str">
        <f t="shared" si="383"/>
        <v>High DTI / Low Income / Low FICO</v>
      </c>
    </row>
    <row r="4040" spans="1:21" x14ac:dyDescent="0.3">
      <c r="A4040">
        <v>66542003</v>
      </c>
      <c r="B4040" s="6">
        <v>13000</v>
      </c>
      <c r="C4040" t="s">
        <v>26</v>
      </c>
      <c r="D4040" s="4">
        <v>7.8899999999999998E-2</v>
      </c>
      <c r="E4040" t="s">
        <v>45</v>
      </c>
      <c r="F4040" t="s">
        <v>64</v>
      </c>
      <c r="G4040" t="s">
        <v>33</v>
      </c>
      <c r="H4040" t="s">
        <v>37</v>
      </c>
      <c r="I4040" s="6">
        <v>60000</v>
      </c>
      <c r="J4040" s="8" t="str">
        <f t="shared" si="379"/>
        <v>MEDIUM</v>
      </c>
      <c r="K4040" t="s">
        <v>29</v>
      </c>
      <c r="L4040" t="s">
        <v>25</v>
      </c>
      <c r="M4040" s="13">
        <v>0.22839999999999999</v>
      </c>
      <c r="N4040" s="13">
        <v>22.84</v>
      </c>
      <c r="O4040">
        <v>720</v>
      </c>
      <c r="P4040">
        <v>724</v>
      </c>
      <c r="Q4040">
        <f t="shared" si="380"/>
        <v>722</v>
      </c>
      <c r="R4040" s="8" t="str">
        <f t="shared" si="381"/>
        <v>GOOD</v>
      </c>
      <c r="S4040">
        <f t="shared" si="378"/>
        <v>1</v>
      </c>
      <c r="T4040" s="8" t="str">
        <f t="shared" si="382"/>
        <v>HIGH</v>
      </c>
      <c r="U4040" s="8" t="str">
        <f t="shared" si="383"/>
        <v>High DTI / Low Income / Low FICO</v>
      </c>
    </row>
    <row r="4041" spans="1:21" x14ac:dyDescent="0.3">
      <c r="A4041">
        <v>61913160</v>
      </c>
      <c r="B4041" s="6">
        <v>24000</v>
      </c>
      <c r="C4041" t="s">
        <v>26</v>
      </c>
      <c r="D4041" s="4">
        <v>0.1855</v>
      </c>
      <c r="E4041" t="s">
        <v>43</v>
      </c>
      <c r="F4041" t="s">
        <v>70</v>
      </c>
      <c r="G4041" t="s">
        <v>33</v>
      </c>
      <c r="H4041" t="s">
        <v>37</v>
      </c>
      <c r="I4041" s="6">
        <v>78623.399999999994</v>
      </c>
      <c r="J4041" s="8" t="str">
        <f t="shared" si="379"/>
        <v>HIGH</v>
      </c>
      <c r="K4041" t="s">
        <v>29</v>
      </c>
      <c r="L4041" t="s">
        <v>20</v>
      </c>
      <c r="M4041" s="13">
        <v>0.2969</v>
      </c>
      <c r="N4041" s="13">
        <v>29.69</v>
      </c>
      <c r="O4041">
        <v>680</v>
      </c>
      <c r="P4041">
        <v>684</v>
      </c>
      <c r="Q4041">
        <f t="shared" si="380"/>
        <v>682</v>
      </c>
      <c r="R4041" s="8" t="str">
        <f t="shared" si="381"/>
        <v>FAIR</v>
      </c>
      <c r="S4041">
        <f t="shared" si="378"/>
        <v>1</v>
      </c>
      <c r="T4041" s="8" t="str">
        <f t="shared" si="382"/>
        <v>HIGH</v>
      </c>
      <c r="U4041" s="8" t="str">
        <f t="shared" si="383"/>
        <v>High DTI / Low Income / Low FICO</v>
      </c>
    </row>
    <row r="4042" spans="1:21" x14ac:dyDescent="0.3">
      <c r="A4042">
        <v>67435959</v>
      </c>
      <c r="B4042" s="6">
        <v>15500</v>
      </c>
      <c r="C4042" t="s">
        <v>26</v>
      </c>
      <c r="D4042" s="4">
        <v>0.10779999999999999</v>
      </c>
      <c r="E4042" t="s">
        <v>34</v>
      </c>
      <c r="F4042" t="s">
        <v>49</v>
      </c>
      <c r="G4042" t="s">
        <v>23</v>
      </c>
      <c r="H4042" t="s">
        <v>37</v>
      </c>
      <c r="I4042" s="6">
        <v>105000</v>
      </c>
      <c r="J4042" s="8" t="str">
        <f t="shared" si="379"/>
        <v>HIGH</v>
      </c>
      <c r="K4042" t="s">
        <v>29</v>
      </c>
      <c r="L4042" t="s">
        <v>20</v>
      </c>
      <c r="M4042" s="13">
        <v>0.21440000000000001</v>
      </c>
      <c r="N4042" s="13">
        <v>21.44</v>
      </c>
      <c r="O4042">
        <v>660</v>
      </c>
      <c r="P4042">
        <v>664</v>
      </c>
      <c r="Q4042">
        <f t="shared" si="380"/>
        <v>662</v>
      </c>
      <c r="R4042" s="8" t="str">
        <f t="shared" si="381"/>
        <v>FAIR</v>
      </c>
      <c r="S4042">
        <f t="shared" si="378"/>
        <v>1</v>
      </c>
      <c r="T4042" s="8" t="str">
        <f t="shared" si="382"/>
        <v>HIGH</v>
      </c>
      <c r="U4042" s="8" t="str">
        <f t="shared" si="383"/>
        <v>High DTI / Low Income / Low FICO</v>
      </c>
    </row>
    <row r="4043" spans="1:21" x14ac:dyDescent="0.3">
      <c r="A4043">
        <v>65422648</v>
      </c>
      <c r="B4043" s="6">
        <v>15525</v>
      </c>
      <c r="C4043" t="s">
        <v>14</v>
      </c>
      <c r="D4043" s="4">
        <v>0.182</v>
      </c>
      <c r="E4043" t="s">
        <v>43</v>
      </c>
      <c r="F4043" t="s">
        <v>65</v>
      </c>
      <c r="G4043" t="s">
        <v>33</v>
      </c>
      <c r="H4043" t="s">
        <v>24</v>
      </c>
      <c r="I4043" s="6">
        <v>48500</v>
      </c>
      <c r="J4043" s="8" t="str">
        <f t="shared" si="379"/>
        <v>MEDIUM</v>
      </c>
      <c r="K4043" t="s">
        <v>48</v>
      </c>
      <c r="L4043" t="s">
        <v>20</v>
      </c>
      <c r="M4043" s="13">
        <v>9.0299999999999991E-2</v>
      </c>
      <c r="N4043" s="13">
        <v>9.0299999999999994</v>
      </c>
      <c r="O4043">
        <v>665</v>
      </c>
      <c r="P4043">
        <v>669</v>
      </c>
      <c r="Q4043">
        <f t="shared" si="380"/>
        <v>667</v>
      </c>
      <c r="R4043" s="8" t="str">
        <f t="shared" si="381"/>
        <v>FAIR</v>
      </c>
      <c r="S4043">
        <f t="shared" si="378"/>
        <v>2</v>
      </c>
      <c r="T4043" s="8" t="str">
        <f t="shared" si="382"/>
        <v>MEDIUM</v>
      </c>
      <c r="U4043" s="8" t="str">
        <f t="shared" si="383"/>
        <v>Moderate DTI/Income/FICO</v>
      </c>
    </row>
    <row r="4044" spans="1:21" x14ac:dyDescent="0.3">
      <c r="A4044">
        <v>67349292</v>
      </c>
      <c r="B4044" s="6">
        <v>15175</v>
      </c>
      <c r="C4044" t="s">
        <v>14</v>
      </c>
      <c r="D4044" s="4">
        <v>0.182</v>
      </c>
      <c r="E4044" t="s">
        <v>43</v>
      </c>
      <c r="F4044" t="s">
        <v>65</v>
      </c>
      <c r="G4044" t="s">
        <v>36</v>
      </c>
      <c r="H4044" t="s">
        <v>24</v>
      </c>
      <c r="I4044" s="6">
        <v>30368</v>
      </c>
      <c r="J4044" s="8" t="str">
        <f t="shared" si="379"/>
        <v>LOW</v>
      </c>
      <c r="K4044" t="s">
        <v>29</v>
      </c>
      <c r="L4044" t="s">
        <v>20</v>
      </c>
      <c r="M4044" s="13">
        <v>0.28699999999999998</v>
      </c>
      <c r="N4044" s="13">
        <v>28.7</v>
      </c>
      <c r="O4044">
        <v>680</v>
      </c>
      <c r="P4044">
        <v>684</v>
      </c>
      <c r="Q4044">
        <f t="shared" si="380"/>
        <v>682</v>
      </c>
      <c r="R4044" s="8" t="str">
        <f t="shared" si="381"/>
        <v>FAIR</v>
      </c>
      <c r="S4044">
        <f t="shared" si="378"/>
        <v>1</v>
      </c>
      <c r="T4044" s="8" t="str">
        <f t="shared" si="382"/>
        <v>HIGH</v>
      </c>
      <c r="U4044" s="8" t="str">
        <f t="shared" si="383"/>
        <v>High DTI / Low Income / Low FICO</v>
      </c>
    </row>
    <row r="4045" spans="1:21" x14ac:dyDescent="0.3">
      <c r="A4045">
        <v>63621701</v>
      </c>
      <c r="B4045" s="6">
        <v>35000</v>
      </c>
      <c r="C4045" t="s">
        <v>26</v>
      </c>
      <c r="D4045" s="4">
        <v>9.1700000000000004E-2</v>
      </c>
      <c r="E4045" t="s">
        <v>34</v>
      </c>
      <c r="F4045" t="s">
        <v>68</v>
      </c>
      <c r="G4045" t="s">
        <v>33</v>
      </c>
      <c r="H4045" t="s">
        <v>24</v>
      </c>
      <c r="I4045" s="6">
        <v>130000</v>
      </c>
      <c r="J4045" s="8" t="str">
        <f t="shared" si="379"/>
        <v>HIGH</v>
      </c>
      <c r="K4045" t="s">
        <v>29</v>
      </c>
      <c r="L4045" t="s">
        <v>20</v>
      </c>
      <c r="M4045" s="13">
        <v>0.16059999999999999</v>
      </c>
      <c r="N4045" s="13">
        <v>16.059999999999999</v>
      </c>
      <c r="O4045">
        <v>705</v>
      </c>
      <c r="P4045">
        <v>709</v>
      </c>
      <c r="Q4045">
        <f t="shared" si="380"/>
        <v>707</v>
      </c>
      <c r="R4045" s="8" t="str">
        <f t="shared" si="381"/>
        <v>GOOD</v>
      </c>
      <c r="S4045">
        <f t="shared" si="378"/>
        <v>2</v>
      </c>
      <c r="T4045" s="8" t="str">
        <f t="shared" si="382"/>
        <v>MEDIUM</v>
      </c>
      <c r="U4045" s="8" t="str">
        <f t="shared" si="383"/>
        <v>Moderate DTI/Income/FICO</v>
      </c>
    </row>
    <row r="4046" spans="1:21" x14ac:dyDescent="0.3">
      <c r="A4046">
        <v>65874126</v>
      </c>
      <c r="B4046" s="6">
        <v>8500</v>
      </c>
      <c r="C4046" t="s">
        <v>26</v>
      </c>
      <c r="D4046" s="4">
        <v>0.12590000000000001</v>
      </c>
      <c r="E4046" t="s">
        <v>21</v>
      </c>
      <c r="F4046" t="s">
        <v>22</v>
      </c>
      <c r="G4046" t="s">
        <v>33</v>
      </c>
      <c r="H4046" t="s">
        <v>18</v>
      </c>
      <c r="I4046" s="6">
        <v>66000</v>
      </c>
      <c r="J4046" s="8" t="str">
        <f t="shared" si="379"/>
        <v>HIGH</v>
      </c>
      <c r="K4046" t="s">
        <v>29</v>
      </c>
      <c r="L4046" t="s">
        <v>20</v>
      </c>
      <c r="M4046" s="13">
        <v>0.188</v>
      </c>
      <c r="N4046" s="13">
        <v>18.8</v>
      </c>
      <c r="O4046">
        <v>685</v>
      </c>
      <c r="P4046">
        <v>689</v>
      </c>
      <c r="Q4046">
        <f t="shared" si="380"/>
        <v>687</v>
      </c>
      <c r="R4046" s="8" t="str">
        <f t="shared" si="381"/>
        <v>FAIR</v>
      </c>
      <c r="S4046">
        <f t="shared" si="378"/>
        <v>2</v>
      </c>
      <c r="T4046" s="8" t="str">
        <f t="shared" si="382"/>
        <v>MEDIUM</v>
      </c>
      <c r="U4046" s="8" t="str">
        <f t="shared" si="383"/>
        <v>Moderate DTI/Income/FICO</v>
      </c>
    </row>
    <row r="4047" spans="1:21" x14ac:dyDescent="0.3">
      <c r="A4047">
        <v>66290238</v>
      </c>
      <c r="B4047" s="6">
        <v>13775</v>
      </c>
      <c r="C4047" t="s">
        <v>14</v>
      </c>
      <c r="D4047" s="4">
        <v>0.19989999999999999</v>
      </c>
      <c r="E4047" t="s">
        <v>43</v>
      </c>
      <c r="F4047" t="s">
        <v>44</v>
      </c>
      <c r="G4047" t="s">
        <v>39</v>
      </c>
      <c r="H4047" t="s">
        <v>37</v>
      </c>
      <c r="I4047" s="6">
        <v>38300</v>
      </c>
      <c r="J4047" s="8" t="str">
        <f t="shared" si="379"/>
        <v>LOW</v>
      </c>
      <c r="K4047" t="s">
        <v>19</v>
      </c>
      <c r="L4047" t="s">
        <v>20</v>
      </c>
      <c r="M4047" s="13">
        <v>0.25950000000000001</v>
      </c>
      <c r="N4047" s="13">
        <v>25.95</v>
      </c>
      <c r="O4047">
        <v>680</v>
      </c>
      <c r="P4047">
        <v>684</v>
      </c>
      <c r="Q4047">
        <f t="shared" si="380"/>
        <v>682</v>
      </c>
      <c r="R4047" s="8" t="str">
        <f t="shared" si="381"/>
        <v>FAIR</v>
      </c>
      <c r="S4047">
        <f t="shared" si="378"/>
        <v>1</v>
      </c>
      <c r="T4047" s="8" t="str">
        <f t="shared" si="382"/>
        <v>HIGH</v>
      </c>
      <c r="U4047" s="8" t="str">
        <f t="shared" si="383"/>
        <v>High DTI / Low Income / Low FICO</v>
      </c>
    </row>
    <row r="4048" spans="1:21" x14ac:dyDescent="0.3">
      <c r="A4048">
        <v>67365744</v>
      </c>
      <c r="B4048" s="6">
        <v>19000</v>
      </c>
      <c r="C4048" t="s">
        <v>26</v>
      </c>
      <c r="D4048" s="4">
        <v>5.3200000000000004E-2</v>
      </c>
      <c r="E4048" t="s">
        <v>45</v>
      </c>
      <c r="F4048" t="s">
        <v>57</v>
      </c>
      <c r="G4048" t="s">
        <v>28</v>
      </c>
      <c r="H4048" t="s">
        <v>37</v>
      </c>
      <c r="I4048" s="6">
        <v>93000</v>
      </c>
      <c r="J4048" s="8" t="str">
        <f t="shared" si="379"/>
        <v>HIGH</v>
      </c>
      <c r="K4048" t="s">
        <v>29</v>
      </c>
      <c r="L4048" t="s">
        <v>20</v>
      </c>
      <c r="M4048" s="13">
        <v>0.1938</v>
      </c>
      <c r="N4048" s="13">
        <v>19.38</v>
      </c>
      <c r="O4048">
        <v>750</v>
      </c>
      <c r="P4048">
        <v>754</v>
      </c>
      <c r="Q4048">
        <f t="shared" si="380"/>
        <v>752</v>
      </c>
      <c r="R4048" s="8" t="str">
        <f t="shared" si="381"/>
        <v>GOOD</v>
      </c>
      <c r="S4048">
        <f t="shared" si="378"/>
        <v>2</v>
      </c>
      <c r="T4048" s="8" t="str">
        <f t="shared" si="382"/>
        <v>MEDIUM</v>
      </c>
      <c r="U4048" s="8" t="str">
        <f t="shared" si="383"/>
        <v>Moderate DTI/Income/FICO</v>
      </c>
    </row>
    <row r="4049" spans="1:21" x14ac:dyDescent="0.3">
      <c r="A4049">
        <v>65433982</v>
      </c>
      <c r="B4049" s="6">
        <v>15000</v>
      </c>
      <c r="C4049" t="s">
        <v>26</v>
      </c>
      <c r="D4049" s="4">
        <v>9.9900000000000003E-2</v>
      </c>
      <c r="E4049" t="s">
        <v>34</v>
      </c>
      <c r="F4049" t="s">
        <v>58</v>
      </c>
      <c r="G4049" t="s">
        <v>36</v>
      </c>
      <c r="H4049" t="s">
        <v>37</v>
      </c>
      <c r="I4049" s="6">
        <v>37000</v>
      </c>
      <c r="J4049" s="8" t="str">
        <f t="shared" si="379"/>
        <v>LOW</v>
      </c>
      <c r="K4049" t="s">
        <v>29</v>
      </c>
      <c r="L4049" t="s">
        <v>20</v>
      </c>
      <c r="M4049" s="13">
        <v>0.37890000000000001</v>
      </c>
      <c r="N4049" s="13">
        <v>37.89</v>
      </c>
      <c r="O4049">
        <v>685</v>
      </c>
      <c r="P4049">
        <v>689</v>
      </c>
      <c r="Q4049">
        <f t="shared" si="380"/>
        <v>687</v>
      </c>
      <c r="R4049" s="8" t="str">
        <f t="shared" si="381"/>
        <v>FAIR</v>
      </c>
      <c r="S4049">
        <f t="shared" si="378"/>
        <v>1</v>
      </c>
      <c r="T4049" s="8" t="str">
        <f t="shared" si="382"/>
        <v>HIGH</v>
      </c>
      <c r="U4049" s="8" t="str">
        <f t="shared" si="383"/>
        <v>High DTI / Low Income / Low FICO</v>
      </c>
    </row>
    <row r="4050" spans="1:21" x14ac:dyDescent="0.3">
      <c r="A4050">
        <v>66074339</v>
      </c>
      <c r="B4050" s="6">
        <v>6600</v>
      </c>
      <c r="C4050" t="s">
        <v>26</v>
      </c>
      <c r="D4050" s="4">
        <v>0.13669999999999999</v>
      </c>
      <c r="E4050" t="s">
        <v>21</v>
      </c>
      <c r="F4050" t="s">
        <v>30</v>
      </c>
      <c r="G4050" t="s">
        <v>69</v>
      </c>
      <c r="H4050" t="s">
        <v>18</v>
      </c>
      <c r="I4050" s="6">
        <v>34500</v>
      </c>
      <c r="J4050" s="8" t="str">
        <f t="shared" si="379"/>
        <v>LOW</v>
      </c>
      <c r="K4050" t="s">
        <v>29</v>
      </c>
      <c r="L4050" t="s">
        <v>20</v>
      </c>
      <c r="M4050" s="13">
        <v>0.27649999999999997</v>
      </c>
      <c r="N4050" s="13">
        <v>27.65</v>
      </c>
      <c r="O4050">
        <v>690</v>
      </c>
      <c r="P4050">
        <v>694</v>
      </c>
      <c r="Q4050">
        <f t="shared" si="380"/>
        <v>692</v>
      </c>
      <c r="R4050" s="8" t="str">
        <f t="shared" si="381"/>
        <v>FAIR</v>
      </c>
      <c r="S4050">
        <f t="shared" si="378"/>
        <v>1</v>
      </c>
      <c r="T4050" s="8" t="str">
        <f t="shared" si="382"/>
        <v>HIGH</v>
      </c>
      <c r="U4050" s="8" t="str">
        <f t="shared" si="383"/>
        <v>High DTI / Low Income / Low FICO</v>
      </c>
    </row>
    <row r="4051" spans="1:21" x14ac:dyDescent="0.3">
      <c r="A4051">
        <v>66441742</v>
      </c>
      <c r="B4051" s="6">
        <v>1800</v>
      </c>
      <c r="C4051" t="s">
        <v>26</v>
      </c>
      <c r="D4051" s="4">
        <v>0.13669999999999999</v>
      </c>
      <c r="E4051" t="s">
        <v>21</v>
      </c>
      <c r="F4051" t="s">
        <v>30</v>
      </c>
      <c r="G4051" t="s">
        <v>36</v>
      </c>
      <c r="H4051" t="s">
        <v>18</v>
      </c>
      <c r="I4051" s="6">
        <v>55000</v>
      </c>
      <c r="J4051" s="8" t="str">
        <f t="shared" si="379"/>
        <v>MEDIUM</v>
      </c>
      <c r="K4051" t="s">
        <v>29</v>
      </c>
      <c r="L4051" t="s">
        <v>25</v>
      </c>
      <c r="M4051" s="13">
        <v>0.1197</v>
      </c>
      <c r="N4051" s="13">
        <v>11.97</v>
      </c>
      <c r="O4051">
        <v>665</v>
      </c>
      <c r="P4051">
        <v>669</v>
      </c>
      <c r="Q4051">
        <f t="shared" si="380"/>
        <v>667</v>
      </c>
      <c r="R4051" s="8" t="str">
        <f t="shared" si="381"/>
        <v>FAIR</v>
      </c>
      <c r="S4051">
        <f t="shared" si="378"/>
        <v>2</v>
      </c>
      <c r="T4051" s="8" t="str">
        <f t="shared" si="382"/>
        <v>MEDIUM</v>
      </c>
      <c r="U4051" s="8" t="str">
        <f t="shared" si="383"/>
        <v>Moderate DTI/Income/FICO</v>
      </c>
    </row>
    <row r="4052" spans="1:21" x14ac:dyDescent="0.3">
      <c r="A4052">
        <v>65741778</v>
      </c>
      <c r="B4052" s="6">
        <v>25200</v>
      </c>
      <c r="C4052" t="s">
        <v>26</v>
      </c>
      <c r="D4052" s="4">
        <v>0.12050000000000001</v>
      </c>
      <c r="E4052" t="s">
        <v>21</v>
      </c>
      <c r="F4052" t="s">
        <v>40</v>
      </c>
      <c r="G4052" t="s">
        <v>36</v>
      </c>
      <c r="H4052" t="s">
        <v>37</v>
      </c>
      <c r="I4052" s="6">
        <v>60000</v>
      </c>
      <c r="J4052" s="8" t="str">
        <f t="shared" si="379"/>
        <v>MEDIUM</v>
      </c>
      <c r="K4052" t="s">
        <v>29</v>
      </c>
      <c r="L4052" t="s">
        <v>20</v>
      </c>
      <c r="M4052" s="13">
        <v>0.3211</v>
      </c>
      <c r="N4052" s="13">
        <v>32.11</v>
      </c>
      <c r="O4052">
        <v>700</v>
      </c>
      <c r="P4052">
        <v>704</v>
      </c>
      <c r="Q4052">
        <f t="shared" si="380"/>
        <v>702</v>
      </c>
      <c r="R4052" s="8" t="str">
        <f t="shared" si="381"/>
        <v>GOOD</v>
      </c>
      <c r="S4052">
        <f t="shared" si="378"/>
        <v>1</v>
      </c>
      <c r="T4052" s="8" t="str">
        <f t="shared" si="382"/>
        <v>HIGH</v>
      </c>
      <c r="U4052" s="8" t="str">
        <f t="shared" si="383"/>
        <v>High DTI / Low Income / Low FICO</v>
      </c>
    </row>
    <row r="4053" spans="1:21" x14ac:dyDescent="0.3">
      <c r="A4053">
        <v>63440642</v>
      </c>
      <c r="B4053" s="6">
        <v>30000</v>
      </c>
      <c r="C4053" t="s">
        <v>14</v>
      </c>
      <c r="D4053" s="4">
        <v>0.1333</v>
      </c>
      <c r="E4053" t="s">
        <v>21</v>
      </c>
      <c r="F4053" t="s">
        <v>32</v>
      </c>
      <c r="G4053" t="s">
        <v>69</v>
      </c>
      <c r="H4053" t="s">
        <v>37</v>
      </c>
      <c r="I4053" s="6">
        <v>61500</v>
      </c>
      <c r="J4053" s="8" t="str">
        <f t="shared" si="379"/>
        <v>HIGH</v>
      </c>
      <c r="K4053" t="s">
        <v>48</v>
      </c>
      <c r="L4053" t="s">
        <v>20</v>
      </c>
      <c r="M4053" s="13">
        <v>0.17030000000000001</v>
      </c>
      <c r="N4053" s="13">
        <v>17.03</v>
      </c>
      <c r="O4053">
        <v>705</v>
      </c>
      <c r="P4053">
        <v>709</v>
      </c>
      <c r="Q4053">
        <f t="shared" si="380"/>
        <v>707</v>
      </c>
      <c r="R4053" s="8" t="str">
        <f t="shared" si="381"/>
        <v>GOOD</v>
      </c>
      <c r="S4053">
        <f t="shared" si="378"/>
        <v>2</v>
      </c>
      <c r="T4053" s="8" t="str">
        <f t="shared" si="382"/>
        <v>MEDIUM</v>
      </c>
      <c r="U4053" s="8" t="str">
        <f t="shared" si="383"/>
        <v>Moderate DTI/Income/FICO</v>
      </c>
    </row>
    <row r="4054" spans="1:21" x14ac:dyDescent="0.3">
      <c r="A4054">
        <v>68375736</v>
      </c>
      <c r="B4054" s="6">
        <v>20000</v>
      </c>
      <c r="C4054" t="s">
        <v>14</v>
      </c>
      <c r="D4054" s="4">
        <v>8.4900000000000003E-2</v>
      </c>
      <c r="E4054" t="s">
        <v>34</v>
      </c>
      <c r="F4054" t="s">
        <v>35</v>
      </c>
      <c r="G4054" t="s">
        <v>33</v>
      </c>
      <c r="H4054" t="s">
        <v>24</v>
      </c>
      <c r="I4054" s="6">
        <v>165000</v>
      </c>
      <c r="J4054" s="8" t="str">
        <f t="shared" si="379"/>
        <v>HIGH</v>
      </c>
      <c r="K4054" t="s">
        <v>19</v>
      </c>
      <c r="L4054" t="s">
        <v>20</v>
      </c>
      <c r="M4054" s="13">
        <v>0.18429999999999999</v>
      </c>
      <c r="N4054" s="13">
        <v>18.43</v>
      </c>
      <c r="O4054">
        <v>715</v>
      </c>
      <c r="P4054">
        <v>719</v>
      </c>
      <c r="Q4054">
        <f t="shared" si="380"/>
        <v>717</v>
      </c>
      <c r="R4054" s="8" t="str">
        <f t="shared" si="381"/>
        <v>GOOD</v>
      </c>
      <c r="S4054">
        <f t="shared" si="378"/>
        <v>2</v>
      </c>
      <c r="T4054" s="8" t="str">
        <f t="shared" si="382"/>
        <v>MEDIUM</v>
      </c>
      <c r="U4054" s="8" t="str">
        <f t="shared" si="383"/>
        <v>Moderate DTI/Income/FICO</v>
      </c>
    </row>
    <row r="4055" spans="1:21" x14ac:dyDescent="0.3">
      <c r="A4055">
        <v>64761893</v>
      </c>
      <c r="B4055" s="6">
        <v>10000</v>
      </c>
      <c r="C4055" t="s">
        <v>26</v>
      </c>
      <c r="D4055" s="4">
        <v>9.9900000000000003E-2</v>
      </c>
      <c r="E4055" t="s">
        <v>34</v>
      </c>
      <c r="F4055" t="s">
        <v>58</v>
      </c>
      <c r="G4055" t="s">
        <v>36</v>
      </c>
      <c r="H4055" t="s">
        <v>37</v>
      </c>
      <c r="I4055" s="6">
        <v>82500</v>
      </c>
      <c r="J4055" s="8" t="str">
        <f t="shared" si="379"/>
        <v>HIGH</v>
      </c>
      <c r="K4055" t="s">
        <v>29</v>
      </c>
      <c r="L4055" t="s">
        <v>25</v>
      </c>
      <c r="M4055" s="13">
        <v>0.2026</v>
      </c>
      <c r="N4055" s="13">
        <v>20.260000000000002</v>
      </c>
      <c r="O4055">
        <v>665</v>
      </c>
      <c r="P4055">
        <v>669</v>
      </c>
      <c r="Q4055">
        <f t="shared" si="380"/>
        <v>667</v>
      </c>
      <c r="R4055" s="8" t="str">
        <f t="shared" si="381"/>
        <v>FAIR</v>
      </c>
      <c r="S4055">
        <f t="shared" si="378"/>
        <v>1</v>
      </c>
      <c r="T4055" s="8" t="str">
        <f t="shared" si="382"/>
        <v>HIGH</v>
      </c>
      <c r="U4055" s="8" t="str">
        <f t="shared" si="383"/>
        <v>High DTI / Low Income / Low FICO</v>
      </c>
    </row>
    <row r="4056" spans="1:21" x14ac:dyDescent="0.3">
      <c r="A4056">
        <v>63526993</v>
      </c>
      <c r="B4056" s="6">
        <v>6000</v>
      </c>
      <c r="C4056" t="s">
        <v>26</v>
      </c>
      <c r="D4056" s="4">
        <v>0.12590000000000001</v>
      </c>
      <c r="E4056" t="s">
        <v>21</v>
      </c>
      <c r="F4056" t="s">
        <v>22</v>
      </c>
      <c r="G4056" t="s">
        <v>72</v>
      </c>
      <c r="H4056" t="s">
        <v>24</v>
      </c>
      <c r="I4056" s="6">
        <v>72000</v>
      </c>
      <c r="J4056" s="8" t="str">
        <f t="shared" si="379"/>
        <v>HIGH</v>
      </c>
      <c r="K4056" t="s">
        <v>29</v>
      </c>
      <c r="L4056" t="s">
        <v>77</v>
      </c>
      <c r="M4056" s="13">
        <v>3.85E-2</v>
      </c>
      <c r="N4056" s="13">
        <v>3.85</v>
      </c>
      <c r="O4056">
        <v>700</v>
      </c>
      <c r="P4056">
        <v>704</v>
      </c>
      <c r="Q4056">
        <f t="shared" si="380"/>
        <v>702</v>
      </c>
      <c r="R4056" s="8" t="str">
        <f t="shared" si="381"/>
        <v>GOOD</v>
      </c>
      <c r="S4056">
        <f t="shared" si="378"/>
        <v>3</v>
      </c>
      <c r="T4056" s="8" t="str">
        <f t="shared" si="382"/>
        <v>LOW</v>
      </c>
      <c r="U4056" s="8" t="str">
        <f t="shared" si="383"/>
        <v>Strong Profile</v>
      </c>
    </row>
    <row r="4057" spans="1:21" x14ac:dyDescent="0.3">
      <c r="A4057">
        <v>67377942</v>
      </c>
      <c r="B4057" s="6">
        <v>10400</v>
      </c>
      <c r="C4057" t="s">
        <v>26</v>
      </c>
      <c r="D4057" s="4">
        <v>7.2599999999999998E-2</v>
      </c>
      <c r="E4057" t="s">
        <v>45</v>
      </c>
      <c r="F4057" t="s">
        <v>61</v>
      </c>
      <c r="G4057" t="s">
        <v>36</v>
      </c>
      <c r="H4057" t="s">
        <v>37</v>
      </c>
      <c r="I4057" s="6">
        <v>60000</v>
      </c>
      <c r="J4057" s="8" t="str">
        <f t="shared" si="379"/>
        <v>MEDIUM</v>
      </c>
      <c r="K4057" t="s">
        <v>29</v>
      </c>
      <c r="L4057" t="s">
        <v>20</v>
      </c>
      <c r="M4057" s="13">
        <v>0.1671</v>
      </c>
      <c r="N4057" s="13">
        <v>16.71</v>
      </c>
      <c r="O4057">
        <v>700</v>
      </c>
      <c r="P4057">
        <v>704</v>
      </c>
      <c r="Q4057">
        <f t="shared" si="380"/>
        <v>702</v>
      </c>
      <c r="R4057" s="8" t="str">
        <f t="shared" si="381"/>
        <v>GOOD</v>
      </c>
      <c r="S4057">
        <f t="shared" si="378"/>
        <v>2</v>
      </c>
      <c r="T4057" s="8" t="str">
        <f t="shared" si="382"/>
        <v>MEDIUM</v>
      </c>
      <c r="U4057" s="8" t="str">
        <f t="shared" si="383"/>
        <v>Moderate DTI/Income/FICO</v>
      </c>
    </row>
    <row r="4058" spans="1:21" x14ac:dyDescent="0.3">
      <c r="A4058">
        <v>67368199</v>
      </c>
      <c r="B4058" s="6">
        <v>19350</v>
      </c>
      <c r="C4058" t="s">
        <v>14</v>
      </c>
      <c r="D4058" s="4">
        <v>0.17269999999999999</v>
      </c>
      <c r="E4058" t="s">
        <v>15</v>
      </c>
      <c r="F4058" t="s">
        <v>53</v>
      </c>
      <c r="G4058" t="s">
        <v>36</v>
      </c>
      <c r="H4058" t="s">
        <v>24</v>
      </c>
      <c r="I4058" s="6">
        <v>75000</v>
      </c>
      <c r="J4058" s="8" t="str">
        <f t="shared" si="379"/>
        <v>HIGH</v>
      </c>
      <c r="K4058" t="s">
        <v>29</v>
      </c>
      <c r="L4058" t="s">
        <v>25</v>
      </c>
      <c r="M4058" s="13">
        <v>0.33539999999999998</v>
      </c>
      <c r="N4058" s="13">
        <v>33.54</v>
      </c>
      <c r="O4058">
        <v>675</v>
      </c>
      <c r="P4058">
        <v>679</v>
      </c>
      <c r="Q4058">
        <f t="shared" si="380"/>
        <v>677</v>
      </c>
      <c r="R4058" s="8" t="str">
        <f t="shared" si="381"/>
        <v>FAIR</v>
      </c>
      <c r="S4058">
        <f t="shared" si="378"/>
        <v>1</v>
      </c>
      <c r="T4058" s="8" t="str">
        <f t="shared" si="382"/>
        <v>HIGH</v>
      </c>
      <c r="U4058" s="8" t="str">
        <f t="shared" si="383"/>
        <v>High DTI / Low Income / Low FICO</v>
      </c>
    </row>
    <row r="4059" spans="1:21" x14ac:dyDescent="0.3">
      <c r="A4059">
        <v>65302659</v>
      </c>
      <c r="B4059" s="6">
        <v>12000</v>
      </c>
      <c r="C4059" t="s">
        <v>26</v>
      </c>
      <c r="D4059" s="4">
        <v>0.1318</v>
      </c>
      <c r="E4059" t="s">
        <v>21</v>
      </c>
      <c r="F4059" t="s">
        <v>32</v>
      </c>
      <c r="H4059" t="s">
        <v>37</v>
      </c>
      <c r="I4059" s="6">
        <v>55000</v>
      </c>
      <c r="J4059" s="8" t="str">
        <f t="shared" si="379"/>
        <v>MEDIUM</v>
      </c>
      <c r="K4059" t="s">
        <v>48</v>
      </c>
      <c r="L4059" t="s">
        <v>25</v>
      </c>
      <c r="M4059" s="13">
        <v>0.19219999999999998</v>
      </c>
      <c r="N4059" s="13">
        <v>19.22</v>
      </c>
      <c r="O4059">
        <v>660</v>
      </c>
      <c r="P4059">
        <v>664</v>
      </c>
      <c r="Q4059">
        <f t="shared" si="380"/>
        <v>662</v>
      </c>
      <c r="R4059" s="8" t="str">
        <f t="shared" si="381"/>
        <v>FAIR</v>
      </c>
      <c r="S4059">
        <f t="shared" si="378"/>
        <v>2</v>
      </c>
      <c r="T4059" s="8" t="str">
        <f t="shared" si="382"/>
        <v>MEDIUM</v>
      </c>
      <c r="U4059" s="8" t="str">
        <f t="shared" si="383"/>
        <v>Moderate DTI/Income/FICO</v>
      </c>
    </row>
    <row r="4060" spans="1:21" x14ac:dyDescent="0.3">
      <c r="A4060">
        <v>67256974</v>
      </c>
      <c r="B4060" s="6">
        <v>6075</v>
      </c>
      <c r="C4060" t="s">
        <v>26</v>
      </c>
      <c r="D4060" s="4">
        <v>0.12590000000000001</v>
      </c>
      <c r="E4060" t="s">
        <v>21</v>
      </c>
      <c r="F4060" t="s">
        <v>22</v>
      </c>
      <c r="G4060" t="s">
        <v>36</v>
      </c>
      <c r="H4060" t="s">
        <v>37</v>
      </c>
      <c r="I4060" s="6">
        <v>45000</v>
      </c>
      <c r="J4060" s="8" t="str">
        <f t="shared" si="379"/>
        <v>MEDIUM</v>
      </c>
      <c r="K4060" t="s">
        <v>48</v>
      </c>
      <c r="L4060" t="s">
        <v>20</v>
      </c>
      <c r="M4060" s="13">
        <v>0.13869999999999999</v>
      </c>
      <c r="N4060" s="13">
        <v>13.87</v>
      </c>
      <c r="O4060">
        <v>675</v>
      </c>
      <c r="P4060">
        <v>679</v>
      </c>
      <c r="Q4060">
        <f t="shared" si="380"/>
        <v>677</v>
      </c>
      <c r="R4060" s="8" t="str">
        <f t="shared" si="381"/>
        <v>FAIR</v>
      </c>
      <c r="S4060">
        <f t="shared" si="378"/>
        <v>2</v>
      </c>
      <c r="T4060" s="8" t="str">
        <f t="shared" si="382"/>
        <v>MEDIUM</v>
      </c>
      <c r="U4060" s="8" t="str">
        <f t="shared" si="383"/>
        <v>Moderate DTI/Income/FICO</v>
      </c>
    </row>
    <row r="4061" spans="1:21" x14ac:dyDescent="0.3">
      <c r="A4061">
        <v>63908195</v>
      </c>
      <c r="B4061" s="6">
        <v>5000</v>
      </c>
      <c r="C4061" t="s">
        <v>26</v>
      </c>
      <c r="D4061" s="4">
        <v>6.2400000000000004E-2</v>
      </c>
      <c r="E4061" t="s">
        <v>45</v>
      </c>
      <c r="F4061" t="s">
        <v>62</v>
      </c>
      <c r="G4061" t="s">
        <v>33</v>
      </c>
      <c r="H4061" t="s">
        <v>37</v>
      </c>
      <c r="I4061" s="6">
        <v>53000</v>
      </c>
      <c r="J4061" s="8" t="str">
        <f t="shared" si="379"/>
        <v>MEDIUM</v>
      </c>
      <c r="K4061" t="s">
        <v>29</v>
      </c>
      <c r="L4061" t="s">
        <v>20</v>
      </c>
      <c r="M4061" s="13">
        <v>0.16420000000000001</v>
      </c>
      <c r="N4061" s="13">
        <v>16.420000000000002</v>
      </c>
      <c r="O4061">
        <v>730</v>
      </c>
      <c r="P4061">
        <v>734</v>
      </c>
      <c r="Q4061">
        <f t="shared" si="380"/>
        <v>732</v>
      </c>
      <c r="R4061" s="8" t="str">
        <f t="shared" si="381"/>
        <v>GOOD</v>
      </c>
      <c r="S4061">
        <f t="shared" si="378"/>
        <v>2</v>
      </c>
      <c r="T4061" s="8" t="str">
        <f t="shared" si="382"/>
        <v>MEDIUM</v>
      </c>
      <c r="U4061" s="8" t="str">
        <f t="shared" si="383"/>
        <v>Moderate DTI/Income/FICO</v>
      </c>
    </row>
    <row r="4062" spans="1:21" x14ac:dyDescent="0.3">
      <c r="A4062">
        <v>66786114</v>
      </c>
      <c r="B4062" s="6">
        <v>12000</v>
      </c>
      <c r="C4062" t="s">
        <v>14</v>
      </c>
      <c r="D4062" s="4">
        <v>0.18489999999999998</v>
      </c>
      <c r="E4062" t="s">
        <v>43</v>
      </c>
      <c r="F4062" t="s">
        <v>70</v>
      </c>
      <c r="G4062" t="s">
        <v>50</v>
      </c>
      <c r="H4062" t="s">
        <v>37</v>
      </c>
      <c r="I4062" s="6">
        <v>50000</v>
      </c>
      <c r="J4062" s="8" t="str">
        <f t="shared" si="379"/>
        <v>MEDIUM</v>
      </c>
      <c r="K4062" t="s">
        <v>48</v>
      </c>
      <c r="L4062" t="s">
        <v>67</v>
      </c>
      <c r="M4062" s="13">
        <v>0.1351</v>
      </c>
      <c r="N4062" s="13">
        <v>13.51</v>
      </c>
      <c r="O4062">
        <v>680</v>
      </c>
      <c r="P4062">
        <v>684</v>
      </c>
      <c r="Q4062">
        <f t="shared" si="380"/>
        <v>682</v>
      </c>
      <c r="R4062" s="8" t="str">
        <f t="shared" si="381"/>
        <v>FAIR</v>
      </c>
      <c r="S4062">
        <f t="shared" si="378"/>
        <v>2</v>
      </c>
      <c r="T4062" s="8" t="str">
        <f t="shared" si="382"/>
        <v>MEDIUM</v>
      </c>
      <c r="U4062" s="8" t="str">
        <f t="shared" si="383"/>
        <v>Moderate DTI/Income/FICO</v>
      </c>
    </row>
    <row r="4063" spans="1:21" x14ac:dyDescent="0.3">
      <c r="A4063">
        <v>65631534</v>
      </c>
      <c r="B4063" s="6">
        <v>25000</v>
      </c>
      <c r="C4063" t="s">
        <v>26</v>
      </c>
      <c r="D4063" s="4">
        <v>5.3200000000000004E-2</v>
      </c>
      <c r="E4063" t="s">
        <v>45</v>
      </c>
      <c r="F4063" t="s">
        <v>57</v>
      </c>
      <c r="G4063" t="s">
        <v>23</v>
      </c>
      <c r="H4063" t="s">
        <v>24</v>
      </c>
      <c r="I4063" s="6">
        <v>125000</v>
      </c>
      <c r="J4063" s="8" t="str">
        <f t="shared" si="379"/>
        <v>HIGH</v>
      </c>
      <c r="K4063" t="s">
        <v>29</v>
      </c>
      <c r="L4063" t="s">
        <v>25</v>
      </c>
      <c r="M4063" s="13">
        <v>0.19350000000000001</v>
      </c>
      <c r="N4063" s="13">
        <v>19.350000000000001</v>
      </c>
      <c r="O4063">
        <v>710</v>
      </c>
      <c r="P4063">
        <v>714</v>
      </c>
      <c r="Q4063">
        <f t="shared" si="380"/>
        <v>712</v>
      </c>
      <c r="R4063" s="8" t="str">
        <f t="shared" si="381"/>
        <v>GOOD</v>
      </c>
      <c r="S4063">
        <f t="shared" si="378"/>
        <v>2</v>
      </c>
      <c r="T4063" s="8" t="str">
        <f t="shared" si="382"/>
        <v>MEDIUM</v>
      </c>
      <c r="U4063" s="8" t="str">
        <f t="shared" si="383"/>
        <v>Moderate DTI/Income/FICO</v>
      </c>
    </row>
    <row r="4064" spans="1:21" x14ac:dyDescent="0.3">
      <c r="A4064">
        <v>65617250</v>
      </c>
      <c r="B4064" s="6">
        <v>15000</v>
      </c>
      <c r="C4064" t="s">
        <v>26</v>
      </c>
      <c r="D4064" s="4">
        <v>8.1799999999999998E-2</v>
      </c>
      <c r="E4064" t="s">
        <v>34</v>
      </c>
      <c r="F4064" t="s">
        <v>35</v>
      </c>
      <c r="G4064" t="s">
        <v>33</v>
      </c>
      <c r="H4064" t="s">
        <v>18</v>
      </c>
      <c r="I4064" s="6">
        <v>39000</v>
      </c>
      <c r="J4064" s="8" t="str">
        <f t="shared" si="379"/>
        <v>LOW</v>
      </c>
      <c r="K4064" t="s">
        <v>29</v>
      </c>
      <c r="L4064" t="s">
        <v>25</v>
      </c>
      <c r="M4064" s="13">
        <v>0.20739999999999997</v>
      </c>
      <c r="N4064" s="13">
        <v>20.74</v>
      </c>
      <c r="O4064">
        <v>670</v>
      </c>
      <c r="P4064">
        <v>674</v>
      </c>
      <c r="Q4064">
        <f t="shared" si="380"/>
        <v>672</v>
      </c>
      <c r="R4064" s="8" t="str">
        <f t="shared" si="381"/>
        <v>FAIR</v>
      </c>
      <c r="S4064">
        <f t="shared" si="378"/>
        <v>1</v>
      </c>
      <c r="T4064" s="8" t="str">
        <f t="shared" si="382"/>
        <v>HIGH</v>
      </c>
      <c r="U4064" s="8" t="str">
        <f t="shared" si="383"/>
        <v>High DTI / Low Income / Low FICO</v>
      </c>
    </row>
    <row r="4065" spans="1:21" x14ac:dyDescent="0.3">
      <c r="A4065">
        <v>66452814</v>
      </c>
      <c r="B4065" s="6">
        <v>15000</v>
      </c>
      <c r="C4065" t="s">
        <v>26</v>
      </c>
      <c r="D4065" s="4">
        <v>0.1318</v>
      </c>
      <c r="E4065" t="s">
        <v>21</v>
      </c>
      <c r="F4065" t="s">
        <v>32</v>
      </c>
      <c r="G4065" t="s">
        <v>33</v>
      </c>
      <c r="H4065" t="s">
        <v>24</v>
      </c>
      <c r="I4065" s="6">
        <v>55500</v>
      </c>
      <c r="J4065" s="8" t="str">
        <f t="shared" si="379"/>
        <v>MEDIUM</v>
      </c>
      <c r="K4065" t="s">
        <v>48</v>
      </c>
      <c r="L4065" t="s">
        <v>20</v>
      </c>
      <c r="M4065" s="13">
        <v>0.30530000000000002</v>
      </c>
      <c r="N4065" s="13">
        <v>30.53</v>
      </c>
      <c r="O4065">
        <v>680</v>
      </c>
      <c r="P4065">
        <v>684</v>
      </c>
      <c r="Q4065">
        <f t="shared" si="380"/>
        <v>682</v>
      </c>
      <c r="R4065" s="8" t="str">
        <f t="shared" si="381"/>
        <v>FAIR</v>
      </c>
      <c r="S4065">
        <f t="shared" si="378"/>
        <v>1</v>
      </c>
      <c r="T4065" s="8" t="str">
        <f t="shared" si="382"/>
        <v>HIGH</v>
      </c>
      <c r="U4065" s="8" t="str">
        <f t="shared" si="383"/>
        <v>High DTI / Low Income / Low FICO</v>
      </c>
    </row>
    <row r="4066" spans="1:21" x14ac:dyDescent="0.3">
      <c r="A4066">
        <v>66084369</v>
      </c>
      <c r="B4066" s="6">
        <v>24000</v>
      </c>
      <c r="C4066" t="s">
        <v>14</v>
      </c>
      <c r="D4066" s="4">
        <v>0.11990000000000001</v>
      </c>
      <c r="E4066" t="s">
        <v>21</v>
      </c>
      <c r="F4066" t="s">
        <v>40</v>
      </c>
      <c r="G4066" t="s">
        <v>17</v>
      </c>
      <c r="H4066" t="s">
        <v>37</v>
      </c>
      <c r="I4066" s="6">
        <v>190550</v>
      </c>
      <c r="J4066" s="8" t="str">
        <f t="shared" si="379"/>
        <v>HIGH</v>
      </c>
      <c r="K4066" t="s">
        <v>19</v>
      </c>
      <c r="L4066" t="s">
        <v>31</v>
      </c>
      <c r="M4066" s="13">
        <v>4.7599999999999996E-2</v>
      </c>
      <c r="N4066" s="13">
        <v>4.76</v>
      </c>
      <c r="O4066">
        <v>715</v>
      </c>
      <c r="P4066">
        <v>719</v>
      </c>
      <c r="Q4066">
        <f t="shared" si="380"/>
        <v>717</v>
      </c>
      <c r="R4066" s="8" t="str">
        <f t="shared" si="381"/>
        <v>GOOD</v>
      </c>
      <c r="S4066">
        <f t="shared" si="378"/>
        <v>3</v>
      </c>
      <c r="T4066" s="8" t="str">
        <f t="shared" si="382"/>
        <v>LOW</v>
      </c>
      <c r="U4066" s="8" t="str">
        <f t="shared" si="383"/>
        <v>Strong Profile</v>
      </c>
    </row>
    <row r="4067" spans="1:21" x14ac:dyDescent="0.3">
      <c r="A4067">
        <v>65675294</v>
      </c>
      <c r="B4067" s="6">
        <v>3625</v>
      </c>
      <c r="C4067" t="s">
        <v>26</v>
      </c>
      <c r="D4067" s="4">
        <v>0.13669999999999999</v>
      </c>
      <c r="E4067" t="s">
        <v>21</v>
      </c>
      <c r="F4067" t="s">
        <v>30</v>
      </c>
      <c r="G4067" t="s">
        <v>36</v>
      </c>
      <c r="H4067" t="s">
        <v>37</v>
      </c>
      <c r="I4067" s="6">
        <v>37481</v>
      </c>
      <c r="J4067" s="8" t="str">
        <f t="shared" si="379"/>
        <v>LOW</v>
      </c>
      <c r="K4067" t="s">
        <v>48</v>
      </c>
      <c r="L4067" t="s">
        <v>20</v>
      </c>
      <c r="M4067" s="13">
        <v>0.28179999999999999</v>
      </c>
      <c r="N4067" s="13">
        <v>28.18</v>
      </c>
      <c r="O4067">
        <v>660</v>
      </c>
      <c r="P4067">
        <v>664</v>
      </c>
      <c r="Q4067">
        <f t="shared" si="380"/>
        <v>662</v>
      </c>
      <c r="R4067" s="8" t="str">
        <f t="shared" si="381"/>
        <v>FAIR</v>
      </c>
      <c r="S4067">
        <f t="shared" si="378"/>
        <v>1</v>
      </c>
      <c r="T4067" s="8" t="str">
        <f t="shared" si="382"/>
        <v>HIGH</v>
      </c>
      <c r="U4067" s="8" t="str">
        <f t="shared" si="383"/>
        <v>High DTI / Low Income / Low FICO</v>
      </c>
    </row>
    <row r="4068" spans="1:21" x14ac:dyDescent="0.3">
      <c r="A4068">
        <v>66442507</v>
      </c>
      <c r="B4068" s="6">
        <v>5000</v>
      </c>
      <c r="C4068" t="s">
        <v>26</v>
      </c>
      <c r="D4068" s="4">
        <v>0.14480000000000001</v>
      </c>
      <c r="E4068" t="s">
        <v>21</v>
      </c>
      <c r="F4068" t="s">
        <v>56</v>
      </c>
      <c r="G4068" t="s">
        <v>60</v>
      </c>
      <c r="H4068" t="s">
        <v>37</v>
      </c>
      <c r="I4068" s="6">
        <v>23000</v>
      </c>
      <c r="J4068" s="8" t="str">
        <f t="shared" si="379"/>
        <v>LOW</v>
      </c>
      <c r="K4068" t="s">
        <v>48</v>
      </c>
      <c r="L4068" t="s">
        <v>59</v>
      </c>
      <c r="M4068" s="13">
        <v>0.27179999999999999</v>
      </c>
      <c r="N4068" s="13">
        <v>27.18</v>
      </c>
      <c r="O4068">
        <v>720</v>
      </c>
      <c r="P4068">
        <v>724</v>
      </c>
      <c r="Q4068">
        <f t="shared" si="380"/>
        <v>722</v>
      </c>
      <c r="R4068" s="8" t="str">
        <f t="shared" si="381"/>
        <v>GOOD</v>
      </c>
      <c r="S4068">
        <f t="shared" si="378"/>
        <v>1</v>
      </c>
      <c r="T4068" s="8" t="str">
        <f t="shared" si="382"/>
        <v>HIGH</v>
      </c>
      <c r="U4068" s="8" t="str">
        <f t="shared" si="383"/>
        <v>High DTI / Low Income / Low FICO</v>
      </c>
    </row>
    <row r="4069" spans="1:21" x14ac:dyDescent="0.3">
      <c r="A4069">
        <v>62589251</v>
      </c>
      <c r="B4069" s="6">
        <v>5000</v>
      </c>
      <c r="C4069" t="s">
        <v>26</v>
      </c>
      <c r="D4069" s="4">
        <v>0.1229</v>
      </c>
      <c r="E4069" t="s">
        <v>21</v>
      </c>
      <c r="F4069" t="s">
        <v>40</v>
      </c>
      <c r="G4069" t="s">
        <v>33</v>
      </c>
      <c r="H4069" t="s">
        <v>37</v>
      </c>
      <c r="I4069" s="6">
        <v>45126</v>
      </c>
      <c r="J4069" s="8" t="str">
        <f t="shared" si="379"/>
        <v>MEDIUM</v>
      </c>
      <c r="K4069" t="s">
        <v>48</v>
      </c>
      <c r="L4069" t="s">
        <v>59</v>
      </c>
      <c r="M4069" s="13">
        <v>0.20350000000000001</v>
      </c>
      <c r="N4069" s="13">
        <v>20.350000000000001</v>
      </c>
      <c r="O4069">
        <v>675</v>
      </c>
      <c r="P4069">
        <v>679</v>
      </c>
      <c r="Q4069">
        <f t="shared" si="380"/>
        <v>677</v>
      </c>
      <c r="R4069" s="8" t="str">
        <f t="shared" si="381"/>
        <v>FAIR</v>
      </c>
      <c r="S4069">
        <f t="shared" si="378"/>
        <v>1</v>
      </c>
      <c r="T4069" s="8" t="str">
        <f t="shared" si="382"/>
        <v>HIGH</v>
      </c>
      <c r="U4069" s="8" t="str">
        <f t="shared" si="383"/>
        <v>High DTI / Low Income / Low FICO</v>
      </c>
    </row>
    <row r="4070" spans="1:21" x14ac:dyDescent="0.3">
      <c r="A4070">
        <v>62539815</v>
      </c>
      <c r="B4070" s="6">
        <v>30000</v>
      </c>
      <c r="C4070" t="s">
        <v>26</v>
      </c>
      <c r="D4070" s="4">
        <v>0.12689999999999999</v>
      </c>
      <c r="E4070" t="s">
        <v>21</v>
      </c>
      <c r="F4070" t="s">
        <v>22</v>
      </c>
      <c r="G4070" t="s">
        <v>50</v>
      </c>
      <c r="H4070" t="s">
        <v>24</v>
      </c>
      <c r="I4070" s="6">
        <v>150000</v>
      </c>
      <c r="J4070" s="8" t="str">
        <f t="shared" si="379"/>
        <v>HIGH</v>
      </c>
      <c r="K4070" t="s">
        <v>29</v>
      </c>
      <c r="L4070" t="s">
        <v>20</v>
      </c>
      <c r="M4070" s="13">
        <v>0.26569999999999999</v>
      </c>
      <c r="N4070" s="13">
        <v>26.57</v>
      </c>
      <c r="O4070">
        <v>690</v>
      </c>
      <c r="P4070">
        <v>694</v>
      </c>
      <c r="Q4070">
        <f t="shared" si="380"/>
        <v>692</v>
      </c>
      <c r="R4070" s="8" t="str">
        <f t="shared" si="381"/>
        <v>FAIR</v>
      </c>
      <c r="S4070">
        <f t="shared" si="378"/>
        <v>1</v>
      </c>
      <c r="T4070" s="8" t="str">
        <f t="shared" si="382"/>
        <v>HIGH</v>
      </c>
      <c r="U4070" s="8" t="str">
        <f t="shared" si="383"/>
        <v>High DTI / Low Income / Low FICO</v>
      </c>
    </row>
    <row r="4071" spans="1:21" x14ac:dyDescent="0.3">
      <c r="A4071">
        <v>62609988</v>
      </c>
      <c r="B4071" s="6">
        <v>27350</v>
      </c>
      <c r="C4071" t="s">
        <v>14</v>
      </c>
      <c r="D4071" s="4">
        <v>0.17859999999999998</v>
      </c>
      <c r="E4071" t="s">
        <v>15</v>
      </c>
      <c r="F4071" t="s">
        <v>51</v>
      </c>
      <c r="G4071" t="s">
        <v>28</v>
      </c>
      <c r="H4071" t="s">
        <v>24</v>
      </c>
      <c r="I4071" s="6">
        <v>90000</v>
      </c>
      <c r="J4071" s="8" t="str">
        <f t="shared" si="379"/>
        <v>HIGH</v>
      </c>
      <c r="K4071" t="s">
        <v>48</v>
      </c>
      <c r="L4071" t="s">
        <v>20</v>
      </c>
      <c r="M4071" s="13">
        <v>0.30480000000000002</v>
      </c>
      <c r="N4071" s="13">
        <v>30.48</v>
      </c>
      <c r="O4071">
        <v>695</v>
      </c>
      <c r="P4071">
        <v>699</v>
      </c>
      <c r="Q4071">
        <f t="shared" si="380"/>
        <v>697</v>
      </c>
      <c r="R4071" s="8" t="str">
        <f t="shared" si="381"/>
        <v>FAIR</v>
      </c>
      <c r="S4071">
        <f t="shared" si="378"/>
        <v>1</v>
      </c>
      <c r="T4071" s="8" t="str">
        <f t="shared" si="382"/>
        <v>HIGH</v>
      </c>
      <c r="U4071" s="8" t="str">
        <f t="shared" si="383"/>
        <v>High DTI / Low Income / Low FICO</v>
      </c>
    </row>
    <row r="4072" spans="1:21" x14ac:dyDescent="0.3">
      <c r="A4072">
        <v>65804614</v>
      </c>
      <c r="B4072" s="6">
        <v>30000</v>
      </c>
      <c r="C4072" t="s">
        <v>26</v>
      </c>
      <c r="D4072" s="4">
        <v>0.1099</v>
      </c>
      <c r="E4072" t="s">
        <v>34</v>
      </c>
      <c r="F4072" t="s">
        <v>49</v>
      </c>
      <c r="G4072" t="s">
        <v>39</v>
      </c>
      <c r="H4072" t="s">
        <v>24</v>
      </c>
      <c r="I4072" s="6">
        <v>172000</v>
      </c>
      <c r="J4072" s="8" t="str">
        <f t="shared" si="379"/>
        <v>HIGH</v>
      </c>
      <c r="K4072" t="s">
        <v>29</v>
      </c>
      <c r="L4072" t="s">
        <v>31</v>
      </c>
      <c r="M4072" s="13">
        <v>7.5999999999999998E-2</v>
      </c>
      <c r="N4072" s="13">
        <v>7.6</v>
      </c>
      <c r="O4072">
        <v>710</v>
      </c>
      <c r="P4072">
        <v>714</v>
      </c>
      <c r="Q4072">
        <f t="shared" si="380"/>
        <v>712</v>
      </c>
      <c r="R4072" s="8" t="str">
        <f t="shared" si="381"/>
        <v>GOOD</v>
      </c>
      <c r="S4072">
        <f t="shared" si="378"/>
        <v>3</v>
      </c>
      <c r="T4072" s="8" t="str">
        <f t="shared" si="382"/>
        <v>LOW</v>
      </c>
      <c r="U4072" s="8" t="str">
        <f t="shared" si="383"/>
        <v>Strong Profile</v>
      </c>
    </row>
    <row r="4073" spans="1:21" x14ac:dyDescent="0.3">
      <c r="A4073">
        <v>63692830</v>
      </c>
      <c r="B4073" s="6">
        <v>30000</v>
      </c>
      <c r="C4073" t="s">
        <v>26</v>
      </c>
      <c r="D4073" s="4">
        <v>0.16550000000000001</v>
      </c>
      <c r="E4073" t="s">
        <v>15</v>
      </c>
      <c r="F4073" t="s">
        <v>16</v>
      </c>
      <c r="G4073" t="s">
        <v>36</v>
      </c>
      <c r="H4073" t="s">
        <v>37</v>
      </c>
      <c r="I4073" s="6">
        <v>72000</v>
      </c>
      <c r="J4073" s="8" t="str">
        <f t="shared" si="379"/>
        <v>HIGH</v>
      </c>
      <c r="K4073" t="s">
        <v>29</v>
      </c>
      <c r="L4073" t="s">
        <v>25</v>
      </c>
      <c r="M4073" s="13">
        <v>0.20579999999999998</v>
      </c>
      <c r="N4073" s="13">
        <v>20.58</v>
      </c>
      <c r="O4073">
        <v>675</v>
      </c>
      <c r="P4073">
        <v>679</v>
      </c>
      <c r="Q4073">
        <f t="shared" si="380"/>
        <v>677</v>
      </c>
      <c r="R4073" s="8" t="str">
        <f t="shared" si="381"/>
        <v>FAIR</v>
      </c>
      <c r="S4073">
        <f t="shared" si="378"/>
        <v>1</v>
      </c>
      <c r="T4073" s="8" t="str">
        <f t="shared" si="382"/>
        <v>HIGH</v>
      </c>
      <c r="U4073" s="8" t="str">
        <f t="shared" si="383"/>
        <v>High DTI / Low Income / Low FICO</v>
      </c>
    </row>
    <row r="4074" spans="1:21" x14ac:dyDescent="0.3">
      <c r="A4074">
        <v>63186801</v>
      </c>
      <c r="B4074" s="6">
        <v>6600</v>
      </c>
      <c r="C4074" t="s">
        <v>26</v>
      </c>
      <c r="D4074" s="4">
        <v>6.2400000000000004E-2</v>
      </c>
      <c r="E4074" t="s">
        <v>45</v>
      </c>
      <c r="F4074" t="s">
        <v>62</v>
      </c>
      <c r="G4074" t="s">
        <v>69</v>
      </c>
      <c r="H4074" t="s">
        <v>37</v>
      </c>
      <c r="I4074" s="6">
        <v>61200</v>
      </c>
      <c r="J4074" s="8" t="str">
        <f t="shared" si="379"/>
        <v>HIGH</v>
      </c>
      <c r="K4074" t="s">
        <v>29</v>
      </c>
      <c r="L4074" t="s">
        <v>25</v>
      </c>
      <c r="M4074" s="13">
        <v>0.1216</v>
      </c>
      <c r="N4074" s="13">
        <v>12.16</v>
      </c>
      <c r="O4074">
        <v>720</v>
      </c>
      <c r="P4074">
        <v>724</v>
      </c>
      <c r="Q4074">
        <f t="shared" si="380"/>
        <v>722</v>
      </c>
      <c r="R4074" s="8" t="str">
        <f t="shared" si="381"/>
        <v>GOOD</v>
      </c>
      <c r="S4074">
        <f t="shared" si="378"/>
        <v>2</v>
      </c>
      <c r="T4074" s="8" t="str">
        <f t="shared" si="382"/>
        <v>MEDIUM</v>
      </c>
      <c r="U4074" s="8" t="str">
        <f t="shared" si="383"/>
        <v>Moderate DTI/Income/FICO</v>
      </c>
    </row>
    <row r="4075" spans="1:21" x14ac:dyDescent="0.3">
      <c r="A4075">
        <v>65019395</v>
      </c>
      <c r="B4075" s="6">
        <v>14000</v>
      </c>
      <c r="C4075" t="s">
        <v>26</v>
      </c>
      <c r="D4075" s="4">
        <v>6.2400000000000004E-2</v>
      </c>
      <c r="E4075" t="s">
        <v>45</v>
      </c>
      <c r="F4075" t="s">
        <v>62</v>
      </c>
      <c r="G4075" t="s">
        <v>39</v>
      </c>
      <c r="H4075" t="s">
        <v>37</v>
      </c>
      <c r="I4075" s="6">
        <v>56500</v>
      </c>
      <c r="J4075" s="8" t="str">
        <f t="shared" si="379"/>
        <v>MEDIUM</v>
      </c>
      <c r="K4075" t="s">
        <v>29</v>
      </c>
      <c r="L4075" t="s">
        <v>20</v>
      </c>
      <c r="M4075" s="13">
        <v>0.23499999999999999</v>
      </c>
      <c r="N4075" s="13">
        <v>23.5</v>
      </c>
      <c r="O4075">
        <v>705</v>
      </c>
      <c r="P4075">
        <v>709</v>
      </c>
      <c r="Q4075">
        <f t="shared" si="380"/>
        <v>707</v>
      </c>
      <c r="R4075" s="8" t="str">
        <f t="shared" si="381"/>
        <v>GOOD</v>
      </c>
      <c r="S4075">
        <f t="shared" si="378"/>
        <v>1</v>
      </c>
      <c r="T4075" s="8" t="str">
        <f t="shared" si="382"/>
        <v>HIGH</v>
      </c>
      <c r="U4075" s="8" t="str">
        <f t="shared" si="383"/>
        <v>High DTI / Low Income / Low FICO</v>
      </c>
    </row>
    <row r="4076" spans="1:21" x14ac:dyDescent="0.3">
      <c r="A4076">
        <v>65098140</v>
      </c>
      <c r="B4076" s="6">
        <v>30000</v>
      </c>
      <c r="C4076" t="s">
        <v>26</v>
      </c>
      <c r="D4076" s="4">
        <v>7.8899999999999998E-2</v>
      </c>
      <c r="E4076" t="s">
        <v>45</v>
      </c>
      <c r="F4076" t="s">
        <v>64</v>
      </c>
      <c r="G4076" t="s">
        <v>72</v>
      </c>
      <c r="H4076" t="s">
        <v>24</v>
      </c>
      <c r="I4076" s="6">
        <v>112000</v>
      </c>
      <c r="J4076" s="8" t="str">
        <f t="shared" si="379"/>
        <v>HIGH</v>
      </c>
      <c r="K4076" t="s">
        <v>29</v>
      </c>
      <c r="L4076" t="s">
        <v>20</v>
      </c>
      <c r="M4076" s="13">
        <v>0.22089999999999999</v>
      </c>
      <c r="N4076" s="13">
        <v>22.09</v>
      </c>
      <c r="O4076">
        <v>685</v>
      </c>
      <c r="P4076">
        <v>689</v>
      </c>
      <c r="Q4076">
        <f t="shared" si="380"/>
        <v>687</v>
      </c>
      <c r="R4076" s="8" t="str">
        <f t="shared" si="381"/>
        <v>FAIR</v>
      </c>
      <c r="S4076">
        <f t="shared" si="378"/>
        <v>1</v>
      </c>
      <c r="T4076" s="8" t="str">
        <f t="shared" si="382"/>
        <v>HIGH</v>
      </c>
      <c r="U4076" s="8" t="str">
        <f t="shared" si="383"/>
        <v>High DTI / Low Income / Low FICO</v>
      </c>
    </row>
    <row r="4077" spans="1:21" x14ac:dyDescent="0.3">
      <c r="A4077">
        <v>61524093</v>
      </c>
      <c r="B4077" s="6">
        <v>12000</v>
      </c>
      <c r="C4077" t="s">
        <v>26</v>
      </c>
      <c r="D4077" s="4">
        <v>0.12050000000000001</v>
      </c>
      <c r="E4077" t="s">
        <v>21</v>
      </c>
      <c r="F4077" t="s">
        <v>40</v>
      </c>
      <c r="G4077" t="s">
        <v>72</v>
      </c>
      <c r="H4077" t="s">
        <v>37</v>
      </c>
      <c r="I4077" s="6">
        <v>60000</v>
      </c>
      <c r="J4077" s="8" t="str">
        <f t="shared" si="379"/>
        <v>MEDIUM</v>
      </c>
      <c r="K4077" t="s">
        <v>48</v>
      </c>
      <c r="L4077" t="s">
        <v>20</v>
      </c>
      <c r="M4077" s="13">
        <v>0.22399999999999998</v>
      </c>
      <c r="N4077" s="13">
        <v>22.4</v>
      </c>
      <c r="O4077">
        <v>670</v>
      </c>
      <c r="P4077">
        <v>674</v>
      </c>
      <c r="Q4077">
        <f t="shared" si="380"/>
        <v>672</v>
      </c>
      <c r="R4077" s="8" t="str">
        <f t="shared" si="381"/>
        <v>FAIR</v>
      </c>
      <c r="S4077">
        <f t="shared" si="378"/>
        <v>1</v>
      </c>
      <c r="T4077" s="8" t="str">
        <f t="shared" si="382"/>
        <v>HIGH</v>
      </c>
      <c r="U4077" s="8" t="str">
        <f t="shared" si="383"/>
        <v>High DTI / Low Income / Low FICO</v>
      </c>
    </row>
    <row r="4078" spans="1:21" x14ac:dyDescent="0.3">
      <c r="A4078">
        <v>63499414</v>
      </c>
      <c r="B4078" s="6">
        <v>22000</v>
      </c>
      <c r="C4078" t="s">
        <v>14</v>
      </c>
      <c r="D4078" s="4">
        <v>0.1099</v>
      </c>
      <c r="E4078" t="s">
        <v>34</v>
      </c>
      <c r="F4078" t="s">
        <v>49</v>
      </c>
      <c r="G4078" t="s">
        <v>33</v>
      </c>
      <c r="H4078" t="s">
        <v>24</v>
      </c>
      <c r="I4078" s="6">
        <v>80000</v>
      </c>
      <c r="J4078" s="8" t="str">
        <f t="shared" si="379"/>
        <v>HIGH</v>
      </c>
      <c r="K4078" t="s">
        <v>29</v>
      </c>
      <c r="L4078" t="s">
        <v>20</v>
      </c>
      <c r="M4078" s="13">
        <v>0.19059999999999999</v>
      </c>
      <c r="N4078" s="13">
        <v>19.059999999999999</v>
      </c>
      <c r="O4078">
        <v>700</v>
      </c>
      <c r="P4078">
        <v>704</v>
      </c>
      <c r="Q4078">
        <f t="shared" si="380"/>
        <v>702</v>
      </c>
      <c r="R4078" s="8" t="str">
        <f t="shared" si="381"/>
        <v>GOOD</v>
      </c>
      <c r="S4078">
        <f t="shared" si="378"/>
        <v>2</v>
      </c>
      <c r="T4078" s="8" t="str">
        <f t="shared" si="382"/>
        <v>MEDIUM</v>
      </c>
      <c r="U4078" s="8" t="str">
        <f t="shared" si="383"/>
        <v>Moderate DTI/Income/FICO</v>
      </c>
    </row>
    <row r="4079" spans="1:21" x14ac:dyDescent="0.3">
      <c r="A4079">
        <v>63354781</v>
      </c>
      <c r="B4079" s="6">
        <v>3200</v>
      </c>
      <c r="C4079" t="s">
        <v>26</v>
      </c>
      <c r="D4079" s="4">
        <v>0.1399</v>
      </c>
      <c r="E4079" t="s">
        <v>21</v>
      </c>
      <c r="F4079" t="s">
        <v>30</v>
      </c>
      <c r="G4079" t="s">
        <v>33</v>
      </c>
      <c r="H4079" t="s">
        <v>37</v>
      </c>
      <c r="I4079" s="6">
        <v>70000</v>
      </c>
      <c r="J4079" s="8" t="str">
        <f t="shared" si="379"/>
        <v>HIGH</v>
      </c>
      <c r="K4079" t="s">
        <v>29</v>
      </c>
      <c r="L4079" t="s">
        <v>67</v>
      </c>
      <c r="M4079" s="13">
        <v>0.1789</v>
      </c>
      <c r="N4079" s="13">
        <v>17.89</v>
      </c>
      <c r="O4079">
        <v>665</v>
      </c>
      <c r="P4079">
        <v>669</v>
      </c>
      <c r="Q4079">
        <f t="shared" si="380"/>
        <v>667</v>
      </c>
      <c r="R4079" s="8" t="str">
        <f t="shared" si="381"/>
        <v>FAIR</v>
      </c>
      <c r="S4079">
        <f t="shared" si="378"/>
        <v>2</v>
      </c>
      <c r="T4079" s="8" t="str">
        <f t="shared" si="382"/>
        <v>MEDIUM</v>
      </c>
      <c r="U4079" s="8" t="str">
        <f t="shared" si="383"/>
        <v>Moderate DTI/Income/FICO</v>
      </c>
    </row>
    <row r="4080" spans="1:21" x14ac:dyDescent="0.3">
      <c r="A4080">
        <v>67345385</v>
      </c>
      <c r="B4080" s="6">
        <v>35000</v>
      </c>
      <c r="C4080" t="s">
        <v>26</v>
      </c>
      <c r="D4080" s="4">
        <v>0.17859999999999998</v>
      </c>
      <c r="E4080" t="s">
        <v>15</v>
      </c>
      <c r="F4080" t="s">
        <v>51</v>
      </c>
      <c r="G4080" t="s">
        <v>60</v>
      </c>
      <c r="H4080" t="s">
        <v>18</v>
      </c>
      <c r="I4080" s="6">
        <v>35000</v>
      </c>
      <c r="J4080" s="8" t="str">
        <f t="shared" si="379"/>
        <v>LOW</v>
      </c>
      <c r="K4080" t="s">
        <v>29</v>
      </c>
      <c r="L4080" t="s">
        <v>20</v>
      </c>
      <c r="M4080" s="13">
        <v>0.13</v>
      </c>
      <c r="N4080" s="13">
        <v>13</v>
      </c>
      <c r="O4080">
        <v>665</v>
      </c>
      <c r="P4080">
        <v>669</v>
      </c>
      <c r="Q4080">
        <f t="shared" si="380"/>
        <v>667</v>
      </c>
      <c r="R4080" s="8" t="str">
        <f t="shared" si="381"/>
        <v>FAIR</v>
      </c>
      <c r="S4080">
        <f t="shared" si="378"/>
        <v>1</v>
      </c>
      <c r="T4080" s="8" t="str">
        <f t="shared" si="382"/>
        <v>HIGH</v>
      </c>
      <c r="U4080" s="8" t="str">
        <f t="shared" si="383"/>
        <v>High DTI / Low Income / Low FICO</v>
      </c>
    </row>
    <row r="4081" spans="1:21" x14ac:dyDescent="0.3">
      <c r="A4081">
        <v>63328688</v>
      </c>
      <c r="B4081" s="6">
        <v>3000</v>
      </c>
      <c r="C4081" t="s">
        <v>26</v>
      </c>
      <c r="D4081" s="4">
        <v>0.1229</v>
      </c>
      <c r="E4081" t="s">
        <v>21</v>
      </c>
      <c r="F4081" t="s">
        <v>40</v>
      </c>
      <c r="H4081" t="s">
        <v>37</v>
      </c>
      <c r="I4081" s="6">
        <v>39324</v>
      </c>
      <c r="J4081" s="8" t="str">
        <f t="shared" si="379"/>
        <v>LOW</v>
      </c>
      <c r="K4081" t="s">
        <v>29</v>
      </c>
      <c r="L4081" t="s">
        <v>20</v>
      </c>
      <c r="M4081" s="13">
        <v>0.13339999999999999</v>
      </c>
      <c r="N4081" s="13">
        <v>13.34</v>
      </c>
      <c r="O4081">
        <v>675</v>
      </c>
      <c r="P4081">
        <v>679</v>
      </c>
      <c r="Q4081">
        <f t="shared" si="380"/>
        <v>677</v>
      </c>
      <c r="R4081" s="8" t="str">
        <f t="shared" si="381"/>
        <v>FAIR</v>
      </c>
      <c r="S4081">
        <f t="shared" si="378"/>
        <v>1</v>
      </c>
      <c r="T4081" s="8" t="str">
        <f t="shared" si="382"/>
        <v>HIGH</v>
      </c>
      <c r="U4081" s="8" t="str">
        <f t="shared" si="383"/>
        <v>High DTI / Low Income / Low FICO</v>
      </c>
    </row>
    <row r="4082" spans="1:21" x14ac:dyDescent="0.3">
      <c r="A4082">
        <v>65756890</v>
      </c>
      <c r="B4082" s="6">
        <v>14000</v>
      </c>
      <c r="C4082" t="s">
        <v>26</v>
      </c>
      <c r="D4082" s="4">
        <v>8.1799999999999998E-2</v>
      </c>
      <c r="E4082" t="s">
        <v>34</v>
      </c>
      <c r="F4082" t="s">
        <v>35</v>
      </c>
      <c r="G4082" t="s">
        <v>33</v>
      </c>
      <c r="H4082" t="s">
        <v>24</v>
      </c>
      <c r="I4082" s="6">
        <v>95000</v>
      </c>
      <c r="J4082" s="8" t="str">
        <f t="shared" si="379"/>
        <v>HIGH</v>
      </c>
      <c r="K4082" t="s">
        <v>29</v>
      </c>
      <c r="L4082" t="s">
        <v>25</v>
      </c>
      <c r="M4082" s="13">
        <v>0.18710000000000002</v>
      </c>
      <c r="N4082" s="13">
        <v>18.71</v>
      </c>
      <c r="O4082">
        <v>690</v>
      </c>
      <c r="P4082">
        <v>694</v>
      </c>
      <c r="Q4082">
        <f t="shared" si="380"/>
        <v>692</v>
      </c>
      <c r="R4082" s="8" t="str">
        <f t="shared" si="381"/>
        <v>FAIR</v>
      </c>
      <c r="S4082">
        <f t="shared" si="378"/>
        <v>2</v>
      </c>
      <c r="T4082" s="8" t="str">
        <f t="shared" si="382"/>
        <v>MEDIUM</v>
      </c>
      <c r="U4082" s="8" t="str">
        <f t="shared" si="383"/>
        <v>Moderate DTI/Income/FICO</v>
      </c>
    </row>
    <row r="4083" spans="1:21" x14ac:dyDescent="0.3">
      <c r="A4083">
        <v>63248073</v>
      </c>
      <c r="B4083" s="6">
        <v>12800</v>
      </c>
      <c r="C4083" t="s">
        <v>26</v>
      </c>
      <c r="D4083" s="4">
        <v>0.12689999999999999</v>
      </c>
      <c r="E4083" t="s">
        <v>21</v>
      </c>
      <c r="F4083" t="s">
        <v>22</v>
      </c>
      <c r="G4083" t="s">
        <v>69</v>
      </c>
      <c r="H4083" t="s">
        <v>18</v>
      </c>
      <c r="I4083" s="6">
        <v>34992</v>
      </c>
      <c r="J4083" s="8" t="str">
        <f t="shared" si="379"/>
        <v>LOW</v>
      </c>
      <c r="K4083" t="s">
        <v>29</v>
      </c>
      <c r="L4083" t="s">
        <v>77</v>
      </c>
      <c r="M4083" s="13">
        <v>0.21739999999999998</v>
      </c>
      <c r="N4083" s="13">
        <v>21.74</v>
      </c>
      <c r="O4083">
        <v>695</v>
      </c>
      <c r="P4083">
        <v>699</v>
      </c>
      <c r="Q4083">
        <f t="shared" si="380"/>
        <v>697</v>
      </c>
      <c r="R4083" s="8" t="str">
        <f t="shared" si="381"/>
        <v>FAIR</v>
      </c>
      <c r="S4083">
        <f t="shared" si="378"/>
        <v>1</v>
      </c>
      <c r="T4083" s="8" t="str">
        <f t="shared" si="382"/>
        <v>HIGH</v>
      </c>
      <c r="U4083" s="8" t="str">
        <f t="shared" si="383"/>
        <v>High DTI / Low Income / Low FICO</v>
      </c>
    </row>
    <row r="4084" spans="1:21" x14ac:dyDescent="0.3">
      <c r="A4084">
        <v>65170947</v>
      </c>
      <c r="B4084" s="6">
        <v>23875</v>
      </c>
      <c r="C4084" t="s">
        <v>26</v>
      </c>
      <c r="D4084" s="4">
        <v>0.13669999999999999</v>
      </c>
      <c r="E4084" t="s">
        <v>21</v>
      </c>
      <c r="F4084" t="s">
        <v>30</v>
      </c>
      <c r="G4084" t="s">
        <v>23</v>
      </c>
      <c r="H4084" t="s">
        <v>37</v>
      </c>
      <c r="I4084" s="6">
        <v>75000</v>
      </c>
      <c r="J4084" s="8" t="str">
        <f t="shared" si="379"/>
        <v>HIGH</v>
      </c>
      <c r="K4084" t="s">
        <v>29</v>
      </c>
      <c r="L4084" t="s">
        <v>59</v>
      </c>
      <c r="M4084" s="13">
        <v>2.5099999999999997E-2</v>
      </c>
      <c r="N4084" s="13">
        <v>2.5099999999999998</v>
      </c>
      <c r="O4084">
        <v>760</v>
      </c>
      <c r="P4084">
        <v>764</v>
      </c>
      <c r="Q4084">
        <f t="shared" si="380"/>
        <v>762</v>
      </c>
      <c r="R4084" s="8" t="str">
        <f t="shared" si="381"/>
        <v>GOOD</v>
      </c>
      <c r="S4084">
        <f t="shared" si="378"/>
        <v>3</v>
      </c>
      <c r="T4084" s="8" t="str">
        <f t="shared" si="382"/>
        <v>LOW</v>
      </c>
      <c r="U4084" s="8" t="str">
        <f t="shared" si="383"/>
        <v>Strong Profile</v>
      </c>
    </row>
    <row r="4085" spans="1:21" x14ac:dyDescent="0.3">
      <c r="A4085">
        <v>65676856</v>
      </c>
      <c r="B4085" s="6">
        <v>3500</v>
      </c>
      <c r="C4085" t="s">
        <v>26</v>
      </c>
      <c r="D4085" s="4">
        <v>0.1099</v>
      </c>
      <c r="E4085" t="s">
        <v>34</v>
      </c>
      <c r="F4085" t="s">
        <v>49</v>
      </c>
      <c r="H4085" t="s">
        <v>37</v>
      </c>
      <c r="I4085" s="6">
        <v>29000</v>
      </c>
      <c r="J4085" s="8" t="str">
        <f t="shared" si="379"/>
        <v>LOW</v>
      </c>
      <c r="K4085" t="s">
        <v>29</v>
      </c>
      <c r="L4085" t="s">
        <v>25</v>
      </c>
      <c r="M4085" s="13">
        <v>8.9399999999999993E-2</v>
      </c>
      <c r="N4085" s="13">
        <v>8.94</v>
      </c>
      <c r="O4085">
        <v>695</v>
      </c>
      <c r="P4085">
        <v>699</v>
      </c>
      <c r="Q4085">
        <f t="shared" si="380"/>
        <v>697</v>
      </c>
      <c r="R4085" s="8" t="str">
        <f t="shared" si="381"/>
        <v>FAIR</v>
      </c>
      <c r="S4085">
        <f t="shared" si="378"/>
        <v>1</v>
      </c>
      <c r="T4085" s="8" t="str">
        <f t="shared" si="382"/>
        <v>HIGH</v>
      </c>
      <c r="U4085" s="8" t="str">
        <f t="shared" si="383"/>
        <v>High DTI / Low Income / Low FICO</v>
      </c>
    </row>
    <row r="4086" spans="1:21" x14ac:dyDescent="0.3">
      <c r="A4086">
        <v>66074334</v>
      </c>
      <c r="B4086" s="6">
        <v>17950</v>
      </c>
      <c r="C4086" t="s">
        <v>14</v>
      </c>
      <c r="D4086" s="4">
        <v>0.13669999999999999</v>
      </c>
      <c r="E4086" t="s">
        <v>21</v>
      </c>
      <c r="F4086" t="s">
        <v>30</v>
      </c>
      <c r="G4086" t="s">
        <v>23</v>
      </c>
      <c r="H4086" t="s">
        <v>24</v>
      </c>
      <c r="I4086" s="6">
        <v>51000</v>
      </c>
      <c r="J4086" s="8" t="str">
        <f t="shared" si="379"/>
        <v>MEDIUM</v>
      </c>
      <c r="K4086" t="s">
        <v>29</v>
      </c>
      <c r="L4086" t="s">
        <v>20</v>
      </c>
      <c r="M4086" s="13">
        <v>0.33240000000000003</v>
      </c>
      <c r="N4086" s="13">
        <v>33.24</v>
      </c>
      <c r="O4086">
        <v>680</v>
      </c>
      <c r="P4086">
        <v>684</v>
      </c>
      <c r="Q4086">
        <f t="shared" si="380"/>
        <v>682</v>
      </c>
      <c r="R4086" s="8" t="str">
        <f t="shared" si="381"/>
        <v>FAIR</v>
      </c>
      <c r="S4086">
        <f t="shared" si="378"/>
        <v>1</v>
      </c>
      <c r="T4086" s="8" t="str">
        <f t="shared" si="382"/>
        <v>HIGH</v>
      </c>
      <c r="U4086" s="8" t="str">
        <f t="shared" si="383"/>
        <v>High DTI / Low Income / Low FICO</v>
      </c>
    </row>
    <row r="4087" spans="1:21" x14ac:dyDescent="0.3">
      <c r="A4087">
        <v>65656458</v>
      </c>
      <c r="B4087" s="6">
        <v>10000</v>
      </c>
      <c r="C4087" t="s">
        <v>26</v>
      </c>
      <c r="D4087" s="4">
        <v>0.12050000000000001</v>
      </c>
      <c r="E4087" t="s">
        <v>21</v>
      </c>
      <c r="F4087" t="s">
        <v>40</v>
      </c>
      <c r="G4087" t="s">
        <v>33</v>
      </c>
      <c r="H4087" t="s">
        <v>24</v>
      </c>
      <c r="I4087" s="6">
        <v>54000</v>
      </c>
      <c r="J4087" s="8" t="str">
        <f t="shared" si="379"/>
        <v>MEDIUM</v>
      </c>
      <c r="K4087" t="s">
        <v>48</v>
      </c>
      <c r="L4087" t="s">
        <v>20</v>
      </c>
      <c r="M4087" s="13">
        <v>0.15</v>
      </c>
      <c r="N4087" s="13">
        <v>15</v>
      </c>
      <c r="O4087">
        <v>660</v>
      </c>
      <c r="P4087">
        <v>664</v>
      </c>
      <c r="Q4087">
        <f t="shared" si="380"/>
        <v>662</v>
      </c>
      <c r="R4087" s="8" t="str">
        <f t="shared" si="381"/>
        <v>FAIR</v>
      </c>
      <c r="S4087">
        <f t="shared" si="378"/>
        <v>2</v>
      </c>
      <c r="T4087" s="8" t="str">
        <f t="shared" si="382"/>
        <v>MEDIUM</v>
      </c>
      <c r="U4087" s="8" t="str">
        <f t="shared" si="383"/>
        <v>Moderate DTI/Income/FICO</v>
      </c>
    </row>
    <row r="4088" spans="1:21" x14ac:dyDescent="0.3">
      <c r="A4088">
        <v>63359311</v>
      </c>
      <c r="B4088" s="6">
        <v>5600</v>
      </c>
      <c r="C4088" t="s">
        <v>26</v>
      </c>
      <c r="D4088" s="4">
        <v>0.1699</v>
      </c>
      <c r="E4088" t="s">
        <v>15</v>
      </c>
      <c r="F4088" t="s">
        <v>53</v>
      </c>
      <c r="G4088" t="s">
        <v>47</v>
      </c>
      <c r="H4088" t="s">
        <v>24</v>
      </c>
      <c r="I4088" s="6">
        <v>48000</v>
      </c>
      <c r="J4088" s="8" t="str">
        <f t="shared" si="379"/>
        <v>MEDIUM</v>
      </c>
      <c r="K4088" t="s">
        <v>48</v>
      </c>
      <c r="L4088" t="s">
        <v>20</v>
      </c>
      <c r="M4088" s="13">
        <v>0.27200000000000002</v>
      </c>
      <c r="N4088" s="13">
        <v>27.200000000000003</v>
      </c>
      <c r="O4088">
        <v>665</v>
      </c>
      <c r="P4088">
        <v>669</v>
      </c>
      <c r="Q4088">
        <f t="shared" si="380"/>
        <v>667</v>
      </c>
      <c r="R4088" s="8" t="str">
        <f t="shared" si="381"/>
        <v>FAIR</v>
      </c>
      <c r="S4088">
        <f t="shared" si="378"/>
        <v>1</v>
      </c>
      <c r="T4088" s="8" t="str">
        <f t="shared" si="382"/>
        <v>HIGH</v>
      </c>
      <c r="U4088" s="8" t="str">
        <f t="shared" si="383"/>
        <v>High DTI / Low Income / Low FICO</v>
      </c>
    </row>
    <row r="4089" spans="1:21" x14ac:dyDescent="0.3">
      <c r="A4089">
        <v>68563400</v>
      </c>
      <c r="B4089" s="6">
        <v>20000</v>
      </c>
      <c r="C4089" t="s">
        <v>14</v>
      </c>
      <c r="D4089" s="4">
        <v>8.4900000000000003E-2</v>
      </c>
      <c r="E4089" t="s">
        <v>34</v>
      </c>
      <c r="F4089" t="s">
        <v>35</v>
      </c>
      <c r="G4089" t="s">
        <v>60</v>
      </c>
      <c r="H4089" t="s">
        <v>24</v>
      </c>
      <c r="I4089" s="6">
        <v>115000</v>
      </c>
      <c r="J4089" s="8" t="str">
        <f t="shared" si="379"/>
        <v>HIGH</v>
      </c>
      <c r="K4089" t="s">
        <v>19</v>
      </c>
      <c r="L4089" t="s">
        <v>20</v>
      </c>
      <c r="M4089" s="13">
        <v>3.2199999999999999E-2</v>
      </c>
      <c r="N4089" s="13">
        <v>3.2199999999999998</v>
      </c>
      <c r="O4089">
        <v>710</v>
      </c>
      <c r="P4089">
        <v>714</v>
      </c>
      <c r="Q4089">
        <f t="shared" si="380"/>
        <v>712</v>
      </c>
      <c r="R4089" s="8" t="str">
        <f t="shared" si="381"/>
        <v>GOOD</v>
      </c>
      <c r="S4089">
        <f t="shared" si="378"/>
        <v>3</v>
      </c>
      <c r="T4089" s="8" t="str">
        <f t="shared" si="382"/>
        <v>LOW</v>
      </c>
      <c r="U4089" s="8" t="str">
        <f t="shared" si="383"/>
        <v>Strong Profile</v>
      </c>
    </row>
    <row r="4090" spans="1:21" x14ac:dyDescent="0.3">
      <c r="A4090">
        <v>65761958</v>
      </c>
      <c r="B4090" s="6">
        <v>10000</v>
      </c>
      <c r="C4090" t="s">
        <v>14</v>
      </c>
      <c r="D4090" s="4">
        <v>0.12050000000000001</v>
      </c>
      <c r="E4090" t="s">
        <v>21</v>
      </c>
      <c r="F4090" t="s">
        <v>40</v>
      </c>
      <c r="G4090" t="s">
        <v>33</v>
      </c>
      <c r="H4090" t="s">
        <v>37</v>
      </c>
      <c r="I4090" s="6">
        <v>110000</v>
      </c>
      <c r="J4090" s="8" t="str">
        <f t="shared" si="379"/>
        <v>HIGH</v>
      </c>
      <c r="K4090" t="s">
        <v>19</v>
      </c>
      <c r="L4090" t="s">
        <v>25</v>
      </c>
      <c r="M4090" s="13">
        <v>0.1653</v>
      </c>
      <c r="N4090" s="13">
        <v>16.53</v>
      </c>
      <c r="O4090">
        <v>660</v>
      </c>
      <c r="P4090">
        <v>664</v>
      </c>
      <c r="Q4090">
        <f t="shared" si="380"/>
        <v>662</v>
      </c>
      <c r="R4090" s="8" t="str">
        <f t="shared" si="381"/>
        <v>FAIR</v>
      </c>
      <c r="S4090">
        <f t="shared" si="378"/>
        <v>2</v>
      </c>
      <c r="T4090" s="8" t="str">
        <f t="shared" si="382"/>
        <v>MEDIUM</v>
      </c>
      <c r="U4090" s="8" t="str">
        <f t="shared" si="383"/>
        <v>Moderate DTI/Income/FICO</v>
      </c>
    </row>
    <row r="4091" spans="1:21" x14ac:dyDescent="0.3">
      <c r="A4091">
        <v>67427840</v>
      </c>
      <c r="B4091" s="6">
        <v>8000</v>
      </c>
      <c r="C4091" t="s">
        <v>26</v>
      </c>
      <c r="D4091" s="4">
        <v>7.8899999999999998E-2</v>
      </c>
      <c r="E4091" t="s">
        <v>45</v>
      </c>
      <c r="F4091" t="s">
        <v>64</v>
      </c>
      <c r="G4091" t="s">
        <v>69</v>
      </c>
      <c r="H4091" t="s">
        <v>37</v>
      </c>
      <c r="I4091" s="6">
        <v>50000</v>
      </c>
      <c r="J4091" s="8" t="str">
        <f t="shared" si="379"/>
        <v>MEDIUM</v>
      </c>
      <c r="K4091" t="s">
        <v>29</v>
      </c>
      <c r="L4091" t="s">
        <v>59</v>
      </c>
      <c r="M4091" s="13">
        <v>0.2412</v>
      </c>
      <c r="N4091" s="13">
        <v>24.12</v>
      </c>
      <c r="O4091">
        <v>705</v>
      </c>
      <c r="P4091">
        <v>709</v>
      </c>
      <c r="Q4091">
        <f t="shared" si="380"/>
        <v>707</v>
      </c>
      <c r="R4091" s="8" t="str">
        <f t="shared" si="381"/>
        <v>GOOD</v>
      </c>
      <c r="S4091">
        <f t="shared" si="378"/>
        <v>1</v>
      </c>
      <c r="T4091" s="8" t="str">
        <f t="shared" si="382"/>
        <v>HIGH</v>
      </c>
      <c r="U4091" s="8" t="str">
        <f t="shared" si="383"/>
        <v>High DTI / Low Income / Low FICO</v>
      </c>
    </row>
    <row r="4092" spans="1:21" x14ac:dyDescent="0.3">
      <c r="A4092">
        <v>65844330</v>
      </c>
      <c r="B4092" s="6">
        <v>9800</v>
      </c>
      <c r="C4092" t="s">
        <v>26</v>
      </c>
      <c r="D4092" s="4">
        <v>7.8899999999999998E-2</v>
      </c>
      <c r="E4092" t="s">
        <v>45</v>
      </c>
      <c r="F4092" t="s">
        <v>64</v>
      </c>
      <c r="G4092" t="s">
        <v>36</v>
      </c>
      <c r="H4092" t="s">
        <v>24</v>
      </c>
      <c r="I4092" s="6">
        <v>31200</v>
      </c>
      <c r="J4092" s="8" t="str">
        <f t="shared" si="379"/>
        <v>LOW</v>
      </c>
      <c r="K4092" t="s">
        <v>29</v>
      </c>
      <c r="L4092" t="s">
        <v>25</v>
      </c>
      <c r="M4092" s="13">
        <v>5.5800000000000002E-2</v>
      </c>
      <c r="N4092" s="13">
        <v>5.58</v>
      </c>
      <c r="O4092">
        <v>705</v>
      </c>
      <c r="P4092">
        <v>709</v>
      </c>
      <c r="Q4092">
        <f t="shared" si="380"/>
        <v>707</v>
      </c>
      <c r="R4092" s="8" t="str">
        <f t="shared" si="381"/>
        <v>GOOD</v>
      </c>
      <c r="S4092">
        <f t="shared" si="378"/>
        <v>1</v>
      </c>
      <c r="T4092" s="8" t="str">
        <f t="shared" si="382"/>
        <v>HIGH</v>
      </c>
      <c r="U4092" s="8" t="str">
        <f t="shared" si="383"/>
        <v>High DTI / Low Income / Low FICO</v>
      </c>
    </row>
    <row r="4093" spans="1:21" x14ac:dyDescent="0.3">
      <c r="A4093">
        <v>62217720</v>
      </c>
      <c r="B4093" s="6">
        <v>30000</v>
      </c>
      <c r="C4093" t="s">
        <v>14</v>
      </c>
      <c r="D4093" s="4">
        <v>0.21989999999999998</v>
      </c>
      <c r="E4093" t="s">
        <v>41</v>
      </c>
      <c r="F4093" t="s">
        <v>80</v>
      </c>
      <c r="G4093" t="s">
        <v>33</v>
      </c>
      <c r="H4093" t="s">
        <v>24</v>
      </c>
      <c r="I4093" s="6">
        <v>120000</v>
      </c>
      <c r="J4093" s="8" t="str">
        <f t="shared" si="379"/>
        <v>HIGH</v>
      </c>
      <c r="K4093" t="s">
        <v>48</v>
      </c>
      <c r="L4093" t="s">
        <v>25</v>
      </c>
      <c r="M4093" s="13">
        <v>0.15620000000000001</v>
      </c>
      <c r="N4093" s="13">
        <v>15.620000000000001</v>
      </c>
      <c r="O4093">
        <v>660</v>
      </c>
      <c r="P4093">
        <v>664</v>
      </c>
      <c r="Q4093">
        <f t="shared" si="380"/>
        <v>662</v>
      </c>
      <c r="R4093" s="8" t="str">
        <f t="shared" si="381"/>
        <v>FAIR</v>
      </c>
      <c r="S4093">
        <f t="shared" si="378"/>
        <v>2</v>
      </c>
      <c r="T4093" s="8" t="str">
        <f t="shared" si="382"/>
        <v>MEDIUM</v>
      </c>
      <c r="U4093" s="8" t="str">
        <f t="shared" si="383"/>
        <v>Moderate DTI/Income/FICO</v>
      </c>
    </row>
    <row r="4094" spans="1:21" x14ac:dyDescent="0.3">
      <c r="A4094">
        <v>62136547</v>
      </c>
      <c r="B4094" s="6">
        <v>24350</v>
      </c>
      <c r="C4094" t="s">
        <v>14</v>
      </c>
      <c r="D4094" s="4">
        <v>0.1855</v>
      </c>
      <c r="E4094" t="s">
        <v>43</v>
      </c>
      <c r="F4094" t="s">
        <v>70</v>
      </c>
      <c r="H4094" t="s">
        <v>24</v>
      </c>
      <c r="I4094" s="6">
        <v>58000</v>
      </c>
      <c r="J4094" s="8" t="str">
        <f t="shared" si="379"/>
        <v>MEDIUM</v>
      </c>
      <c r="K4094" t="s">
        <v>19</v>
      </c>
      <c r="L4094" t="s">
        <v>59</v>
      </c>
      <c r="M4094" s="13">
        <v>9.3699999999999992E-2</v>
      </c>
      <c r="N4094" s="13">
        <v>9.3699999999999992</v>
      </c>
      <c r="O4094">
        <v>700</v>
      </c>
      <c r="P4094">
        <v>704</v>
      </c>
      <c r="Q4094">
        <f t="shared" si="380"/>
        <v>702</v>
      </c>
      <c r="R4094" s="8" t="str">
        <f t="shared" si="381"/>
        <v>GOOD</v>
      </c>
      <c r="S4094">
        <f t="shared" si="378"/>
        <v>2</v>
      </c>
      <c r="T4094" s="8" t="str">
        <f t="shared" si="382"/>
        <v>MEDIUM</v>
      </c>
      <c r="U4094" s="8" t="str">
        <f t="shared" si="383"/>
        <v>Moderate DTI/Income/FICO</v>
      </c>
    </row>
    <row r="4095" spans="1:21" x14ac:dyDescent="0.3">
      <c r="A4095">
        <v>66210163</v>
      </c>
      <c r="B4095" s="6">
        <v>5000</v>
      </c>
      <c r="C4095" t="s">
        <v>26</v>
      </c>
      <c r="D4095" s="4">
        <v>6.2400000000000004E-2</v>
      </c>
      <c r="E4095" t="s">
        <v>45</v>
      </c>
      <c r="F4095" t="s">
        <v>62</v>
      </c>
      <c r="G4095" t="s">
        <v>36</v>
      </c>
      <c r="H4095" t="s">
        <v>24</v>
      </c>
      <c r="I4095" s="6">
        <v>80000</v>
      </c>
      <c r="J4095" s="8" t="str">
        <f t="shared" si="379"/>
        <v>HIGH</v>
      </c>
      <c r="K4095" t="s">
        <v>29</v>
      </c>
      <c r="L4095" t="s">
        <v>25</v>
      </c>
      <c r="M4095" s="13">
        <v>9.7500000000000003E-2</v>
      </c>
      <c r="N4095" s="13">
        <v>9.75</v>
      </c>
      <c r="O4095">
        <v>715</v>
      </c>
      <c r="P4095">
        <v>719</v>
      </c>
      <c r="Q4095">
        <f t="shared" si="380"/>
        <v>717</v>
      </c>
      <c r="R4095" s="8" t="str">
        <f t="shared" si="381"/>
        <v>GOOD</v>
      </c>
      <c r="S4095">
        <f t="shared" si="378"/>
        <v>3</v>
      </c>
      <c r="T4095" s="8" t="str">
        <f t="shared" si="382"/>
        <v>LOW</v>
      </c>
      <c r="U4095" s="8" t="str">
        <f t="shared" si="383"/>
        <v>Strong Profile</v>
      </c>
    </row>
    <row r="4096" spans="1:21" x14ac:dyDescent="0.3">
      <c r="A4096">
        <v>62964449</v>
      </c>
      <c r="B4096" s="6">
        <v>10075</v>
      </c>
      <c r="C4096" t="s">
        <v>26</v>
      </c>
      <c r="D4096" s="4">
        <v>0.17859999999999998</v>
      </c>
      <c r="E4096" t="s">
        <v>15</v>
      </c>
      <c r="F4096" t="s">
        <v>51</v>
      </c>
      <c r="G4096" t="s">
        <v>33</v>
      </c>
      <c r="H4096" t="s">
        <v>24</v>
      </c>
      <c r="I4096" s="6">
        <v>51542</v>
      </c>
      <c r="J4096" s="8" t="str">
        <f t="shared" si="379"/>
        <v>MEDIUM</v>
      </c>
      <c r="K4096" t="s">
        <v>29</v>
      </c>
      <c r="L4096" t="s">
        <v>20</v>
      </c>
      <c r="M4096" s="13">
        <v>0.38670000000000004</v>
      </c>
      <c r="N4096" s="13">
        <v>38.67</v>
      </c>
      <c r="O4096">
        <v>710</v>
      </c>
      <c r="P4096">
        <v>714</v>
      </c>
      <c r="Q4096">
        <f t="shared" si="380"/>
        <v>712</v>
      </c>
      <c r="R4096" s="8" t="str">
        <f t="shared" si="381"/>
        <v>GOOD</v>
      </c>
      <c r="S4096">
        <f t="shared" si="378"/>
        <v>1</v>
      </c>
      <c r="T4096" s="8" t="str">
        <f t="shared" si="382"/>
        <v>HIGH</v>
      </c>
      <c r="U4096" s="8" t="str">
        <f t="shared" si="383"/>
        <v>High DTI / Low Income / Low FICO</v>
      </c>
    </row>
    <row r="4097" spans="1:21" x14ac:dyDescent="0.3">
      <c r="A4097">
        <v>64008759</v>
      </c>
      <c r="B4097" s="6">
        <v>15000</v>
      </c>
      <c r="C4097" t="s">
        <v>26</v>
      </c>
      <c r="D4097" s="4">
        <v>6.8900000000000003E-2</v>
      </c>
      <c r="E4097" t="s">
        <v>45</v>
      </c>
      <c r="F4097" t="s">
        <v>46</v>
      </c>
      <c r="G4097" t="s">
        <v>33</v>
      </c>
      <c r="H4097" t="s">
        <v>37</v>
      </c>
      <c r="I4097" s="6">
        <v>107000</v>
      </c>
      <c r="J4097" s="8" t="str">
        <f t="shared" si="379"/>
        <v>HIGH</v>
      </c>
      <c r="K4097" t="s">
        <v>29</v>
      </c>
      <c r="L4097" t="s">
        <v>25</v>
      </c>
      <c r="M4097" s="13">
        <v>0.15960000000000002</v>
      </c>
      <c r="N4097" s="13">
        <v>15.960000000000003</v>
      </c>
      <c r="O4097">
        <v>755</v>
      </c>
      <c r="P4097">
        <v>759</v>
      </c>
      <c r="Q4097">
        <f t="shared" si="380"/>
        <v>757</v>
      </c>
      <c r="R4097" s="8" t="str">
        <f t="shared" si="381"/>
        <v>GOOD</v>
      </c>
      <c r="S4097">
        <f t="shared" si="378"/>
        <v>2</v>
      </c>
      <c r="T4097" s="8" t="str">
        <f t="shared" si="382"/>
        <v>MEDIUM</v>
      </c>
      <c r="U4097" s="8" t="str">
        <f t="shared" si="383"/>
        <v>Moderate DTI/Income/FICO</v>
      </c>
    </row>
    <row r="4098" spans="1:21" x14ac:dyDescent="0.3">
      <c r="A4098">
        <v>65434435</v>
      </c>
      <c r="B4098" s="6">
        <v>8400</v>
      </c>
      <c r="C4098" t="s">
        <v>26</v>
      </c>
      <c r="D4098" s="4">
        <v>0.12050000000000001</v>
      </c>
      <c r="E4098" t="s">
        <v>21</v>
      </c>
      <c r="F4098" t="s">
        <v>40</v>
      </c>
      <c r="G4098" t="s">
        <v>33</v>
      </c>
      <c r="H4098" t="s">
        <v>24</v>
      </c>
      <c r="I4098" s="6">
        <v>55000</v>
      </c>
      <c r="J4098" s="8" t="str">
        <f t="shared" si="379"/>
        <v>MEDIUM</v>
      </c>
      <c r="K4098" t="s">
        <v>29</v>
      </c>
      <c r="L4098" t="s">
        <v>25</v>
      </c>
      <c r="M4098" s="13">
        <v>0.23719999999999999</v>
      </c>
      <c r="N4098" s="13">
        <v>23.72</v>
      </c>
      <c r="O4098">
        <v>660</v>
      </c>
      <c r="P4098">
        <v>664</v>
      </c>
      <c r="Q4098">
        <f t="shared" si="380"/>
        <v>662</v>
      </c>
      <c r="R4098" s="8" t="str">
        <f t="shared" si="381"/>
        <v>FAIR</v>
      </c>
      <c r="S4098">
        <f t="shared" ref="S4098:S4161" si="384">IF(AND(M4098&lt;0.12, I4098&gt;60000, Q4098&gt;700), 3, IF(AND(M4098&lt;0.2, I4098&gt;40000, Q4098&gt;660), 2, 1))</f>
        <v>1</v>
      </c>
      <c r="T4098" s="8" t="str">
        <f t="shared" si="382"/>
        <v>HIGH</v>
      </c>
      <c r="U4098" s="8" t="str">
        <f t="shared" si="383"/>
        <v>High DTI / Low Income / Low FICO</v>
      </c>
    </row>
    <row r="4099" spans="1:21" x14ac:dyDescent="0.3">
      <c r="A4099">
        <v>65493297</v>
      </c>
      <c r="B4099" s="6">
        <v>20000</v>
      </c>
      <c r="C4099" t="s">
        <v>26</v>
      </c>
      <c r="D4099" s="4">
        <v>6.2400000000000004E-2</v>
      </c>
      <c r="E4099" t="s">
        <v>45</v>
      </c>
      <c r="F4099" t="s">
        <v>62</v>
      </c>
      <c r="G4099" t="s">
        <v>33</v>
      </c>
      <c r="H4099" t="s">
        <v>37</v>
      </c>
      <c r="I4099" s="6">
        <v>125000</v>
      </c>
      <c r="J4099" s="8" t="str">
        <f t="shared" ref="J4099:J4162" si="385">IF(I4099&gt;60000,"HIGH",IF(I4099&gt;40000,"MEDIUM","LOW"))</f>
        <v>HIGH</v>
      </c>
      <c r="K4099" t="s">
        <v>29</v>
      </c>
      <c r="L4099" t="s">
        <v>25</v>
      </c>
      <c r="M4099" s="13">
        <v>0.14199999999999999</v>
      </c>
      <c r="N4099" s="13">
        <v>14.2</v>
      </c>
      <c r="O4099">
        <v>715</v>
      </c>
      <c r="P4099">
        <v>719</v>
      </c>
      <c r="Q4099">
        <f t="shared" ref="Q4099:Q4162" si="386">AVERAGE(O4099,P4099)</f>
        <v>717</v>
      </c>
      <c r="R4099" s="8" t="str">
        <f t="shared" ref="R4099:R4162" si="387">IF(Q4099&gt;700,"GOOD",IF(Q4099&gt;660,"FAIR","POOR"))</f>
        <v>GOOD</v>
      </c>
      <c r="S4099">
        <f t="shared" si="384"/>
        <v>2</v>
      </c>
      <c r="T4099" s="8" t="str">
        <f t="shared" ref="T4099:T4162" si="388">IF(S4099=3, "LOW", IF(S4099=2, "MEDIUM", "HIGH"))</f>
        <v>MEDIUM</v>
      </c>
      <c r="U4099" s="8" t="str">
        <f t="shared" ref="U4099:U4162" si="389">IF(S4099=1, "High DTI / Low Income / Low FICO", IF(S4099=2, "Moderate DTI/Income/FICO", "Strong Profile"))</f>
        <v>Moderate DTI/Income/FICO</v>
      </c>
    </row>
    <row r="4100" spans="1:21" x14ac:dyDescent="0.3">
      <c r="A4100">
        <v>361774</v>
      </c>
      <c r="B4100" s="6">
        <v>6400</v>
      </c>
      <c r="C4100" t="s">
        <v>26</v>
      </c>
      <c r="D4100" s="4">
        <v>8.4900000000000003E-2</v>
      </c>
      <c r="E4100" t="s">
        <v>34</v>
      </c>
      <c r="F4100" t="s">
        <v>35</v>
      </c>
      <c r="G4100" t="s">
        <v>17</v>
      </c>
      <c r="H4100" t="s">
        <v>24</v>
      </c>
      <c r="I4100" s="6">
        <v>115000</v>
      </c>
      <c r="J4100" s="8" t="str">
        <f t="shared" si="385"/>
        <v>HIGH</v>
      </c>
      <c r="K4100" t="s">
        <v>29</v>
      </c>
      <c r="L4100" t="s">
        <v>20</v>
      </c>
      <c r="M4100" s="13">
        <v>5.0999999999999997E-2</v>
      </c>
      <c r="N4100" s="13">
        <v>5.0999999999999996</v>
      </c>
      <c r="O4100">
        <v>675</v>
      </c>
      <c r="P4100">
        <v>679</v>
      </c>
      <c r="Q4100">
        <f t="shared" si="386"/>
        <v>677</v>
      </c>
      <c r="R4100" s="8" t="str">
        <f t="shared" si="387"/>
        <v>FAIR</v>
      </c>
      <c r="S4100">
        <f t="shared" si="384"/>
        <v>2</v>
      </c>
      <c r="T4100" s="8" t="str">
        <f t="shared" si="388"/>
        <v>MEDIUM</v>
      </c>
      <c r="U4100" s="8" t="str">
        <f t="shared" si="389"/>
        <v>Moderate DTI/Income/FICO</v>
      </c>
    </row>
    <row r="4101" spans="1:21" x14ac:dyDescent="0.3">
      <c r="A4101">
        <v>65394873</v>
      </c>
      <c r="B4101" s="6">
        <v>11200</v>
      </c>
      <c r="C4101" t="s">
        <v>26</v>
      </c>
      <c r="D4101" s="4">
        <v>9.1700000000000004E-2</v>
      </c>
      <c r="E4101" t="s">
        <v>34</v>
      </c>
      <c r="F4101" t="s">
        <v>68</v>
      </c>
      <c r="G4101" t="s">
        <v>33</v>
      </c>
      <c r="H4101" t="s">
        <v>37</v>
      </c>
      <c r="I4101" s="6">
        <v>65000</v>
      </c>
      <c r="J4101" s="8" t="str">
        <f t="shared" si="385"/>
        <v>HIGH</v>
      </c>
      <c r="K4101" t="s">
        <v>29</v>
      </c>
      <c r="L4101" t="s">
        <v>20</v>
      </c>
      <c r="M4101" s="13">
        <v>0.13919999999999999</v>
      </c>
      <c r="N4101" s="13">
        <v>13.919999999999998</v>
      </c>
      <c r="O4101">
        <v>710</v>
      </c>
      <c r="P4101">
        <v>714</v>
      </c>
      <c r="Q4101">
        <f t="shared" si="386"/>
        <v>712</v>
      </c>
      <c r="R4101" s="8" t="str">
        <f t="shared" si="387"/>
        <v>GOOD</v>
      </c>
      <c r="S4101">
        <f t="shared" si="384"/>
        <v>2</v>
      </c>
      <c r="T4101" s="8" t="str">
        <f t="shared" si="388"/>
        <v>MEDIUM</v>
      </c>
      <c r="U4101" s="8" t="str">
        <f t="shared" si="389"/>
        <v>Moderate DTI/Income/FICO</v>
      </c>
    </row>
    <row r="4102" spans="1:21" x14ac:dyDescent="0.3">
      <c r="A4102">
        <v>67829820</v>
      </c>
      <c r="B4102" s="6">
        <v>13000</v>
      </c>
      <c r="C4102" t="s">
        <v>26</v>
      </c>
      <c r="D4102" s="4">
        <v>9.7599999999999992E-2</v>
      </c>
      <c r="E4102" t="s">
        <v>34</v>
      </c>
      <c r="F4102" t="s">
        <v>58</v>
      </c>
      <c r="G4102" t="s">
        <v>39</v>
      </c>
      <c r="H4102" t="s">
        <v>24</v>
      </c>
      <c r="I4102" s="6">
        <v>95000</v>
      </c>
      <c r="J4102" s="8" t="str">
        <f t="shared" si="385"/>
        <v>HIGH</v>
      </c>
      <c r="K4102" t="s">
        <v>29</v>
      </c>
      <c r="L4102" t="s">
        <v>59</v>
      </c>
      <c r="M4102" s="13">
        <v>6.0899999999999996E-2</v>
      </c>
      <c r="N4102" s="13">
        <v>6.09</v>
      </c>
      <c r="O4102">
        <v>675</v>
      </c>
      <c r="P4102">
        <v>679</v>
      </c>
      <c r="Q4102">
        <f t="shared" si="386"/>
        <v>677</v>
      </c>
      <c r="R4102" s="8" t="str">
        <f t="shared" si="387"/>
        <v>FAIR</v>
      </c>
      <c r="S4102">
        <f t="shared" si="384"/>
        <v>2</v>
      </c>
      <c r="T4102" s="8" t="str">
        <f t="shared" si="388"/>
        <v>MEDIUM</v>
      </c>
      <c r="U4102" s="8" t="str">
        <f t="shared" si="389"/>
        <v>Moderate DTI/Income/FICO</v>
      </c>
    </row>
    <row r="4103" spans="1:21" x14ac:dyDescent="0.3">
      <c r="A4103">
        <v>66015430</v>
      </c>
      <c r="B4103" s="6">
        <v>6000</v>
      </c>
      <c r="C4103" t="s">
        <v>26</v>
      </c>
      <c r="D4103" s="4">
        <v>0.10640000000000001</v>
      </c>
      <c r="E4103" t="s">
        <v>34</v>
      </c>
      <c r="F4103" t="s">
        <v>49</v>
      </c>
      <c r="G4103" t="s">
        <v>72</v>
      </c>
      <c r="H4103" t="s">
        <v>24</v>
      </c>
      <c r="I4103" s="6">
        <v>45000</v>
      </c>
      <c r="J4103" s="8" t="str">
        <f t="shared" si="385"/>
        <v>MEDIUM</v>
      </c>
      <c r="K4103" t="s">
        <v>29</v>
      </c>
      <c r="L4103" t="s">
        <v>20</v>
      </c>
      <c r="M4103" s="13">
        <v>0.1421</v>
      </c>
      <c r="N4103" s="13">
        <v>14.21</v>
      </c>
      <c r="O4103">
        <v>675</v>
      </c>
      <c r="P4103">
        <v>679</v>
      </c>
      <c r="Q4103">
        <f t="shared" si="386"/>
        <v>677</v>
      </c>
      <c r="R4103" s="8" t="str">
        <f t="shared" si="387"/>
        <v>FAIR</v>
      </c>
      <c r="S4103">
        <f t="shared" si="384"/>
        <v>2</v>
      </c>
      <c r="T4103" s="8" t="str">
        <f t="shared" si="388"/>
        <v>MEDIUM</v>
      </c>
      <c r="U4103" s="8" t="str">
        <f t="shared" si="389"/>
        <v>Moderate DTI/Income/FICO</v>
      </c>
    </row>
    <row r="4104" spans="1:21" x14ac:dyDescent="0.3">
      <c r="A4104">
        <v>63611135</v>
      </c>
      <c r="B4104" s="6">
        <v>35000</v>
      </c>
      <c r="C4104" t="s">
        <v>14</v>
      </c>
      <c r="D4104" s="4">
        <v>0.1699</v>
      </c>
      <c r="E4104" t="s">
        <v>15</v>
      </c>
      <c r="F4104" t="s">
        <v>53</v>
      </c>
      <c r="G4104" t="s">
        <v>33</v>
      </c>
      <c r="H4104" t="s">
        <v>18</v>
      </c>
      <c r="I4104" s="6">
        <v>80000</v>
      </c>
      <c r="J4104" s="8" t="str">
        <f t="shared" si="385"/>
        <v>HIGH</v>
      </c>
      <c r="K4104" t="s">
        <v>19</v>
      </c>
      <c r="L4104" t="s">
        <v>31</v>
      </c>
      <c r="M4104" s="13">
        <v>4.6399999999999997E-2</v>
      </c>
      <c r="N4104" s="13">
        <v>4.6399999999999997</v>
      </c>
      <c r="O4104">
        <v>670</v>
      </c>
      <c r="P4104">
        <v>674</v>
      </c>
      <c r="Q4104">
        <f t="shared" si="386"/>
        <v>672</v>
      </c>
      <c r="R4104" s="8" t="str">
        <f t="shared" si="387"/>
        <v>FAIR</v>
      </c>
      <c r="S4104">
        <f t="shared" si="384"/>
        <v>2</v>
      </c>
      <c r="T4104" s="8" t="str">
        <f t="shared" si="388"/>
        <v>MEDIUM</v>
      </c>
      <c r="U4104" s="8" t="str">
        <f t="shared" si="389"/>
        <v>Moderate DTI/Income/FICO</v>
      </c>
    </row>
    <row r="4105" spans="1:21" x14ac:dyDescent="0.3">
      <c r="A4105">
        <v>65027815</v>
      </c>
      <c r="B4105" s="6">
        <v>15000</v>
      </c>
      <c r="C4105" t="s">
        <v>26</v>
      </c>
      <c r="D4105" s="4">
        <v>8.1799999999999998E-2</v>
      </c>
      <c r="E4105" t="s">
        <v>34</v>
      </c>
      <c r="F4105" t="s">
        <v>35</v>
      </c>
      <c r="G4105" t="s">
        <v>33</v>
      </c>
      <c r="H4105" t="s">
        <v>24</v>
      </c>
      <c r="I4105" s="6">
        <v>140000</v>
      </c>
      <c r="J4105" s="8" t="str">
        <f t="shared" si="385"/>
        <v>HIGH</v>
      </c>
      <c r="K4105" t="s">
        <v>29</v>
      </c>
      <c r="L4105" t="s">
        <v>38</v>
      </c>
      <c r="M4105" s="13">
        <v>5.4100000000000002E-2</v>
      </c>
      <c r="N4105" s="13">
        <v>5.41</v>
      </c>
      <c r="O4105">
        <v>695</v>
      </c>
      <c r="P4105">
        <v>699</v>
      </c>
      <c r="Q4105">
        <f t="shared" si="386"/>
        <v>697</v>
      </c>
      <c r="R4105" s="8" t="str">
        <f t="shared" si="387"/>
        <v>FAIR</v>
      </c>
      <c r="S4105">
        <f t="shared" si="384"/>
        <v>2</v>
      </c>
      <c r="T4105" s="8" t="str">
        <f t="shared" si="388"/>
        <v>MEDIUM</v>
      </c>
      <c r="U4105" s="8" t="str">
        <f t="shared" si="389"/>
        <v>Moderate DTI/Income/FICO</v>
      </c>
    </row>
    <row r="4106" spans="1:21" x14ac:dyDescent="0.3">
      <c r="A4106">
        <v>64171080</v>
      </c>
      <c r="B4106" s="6">
        <v>16000</v>
      </c>
      <c r="C4106" t="s">
        <v>14</v>
      </c>
      <c r="D4106" s="4">
        <v>0.1318</v>
      </c>
      <c r="E4106" t="s">
        <v>21</v>
      </c>
      <c r="F4106" t="s">
        <v>32</v>
      </c>
      <c r="G4106" t="s">
        <v>39</v>
      </c>
      <c r="H4106" t="s">
        <v>37</v>
      </c>
      <c r="I4106" s="6">
        <v>57500</v>
      </c>
      <c r="J4106" s="8" t="str">
        <f t="shared" si="385"/>
        <v>MEDIUM</v>
      </c>
      <c r="K4106" t="s">
        <v>19</v>
      </c>
      <c r="L4106" t="s">
        <v>20</v>
      </c>
      <c r="M4106" s="13">
        <v>0.30599999999999999</v>
      </c>
      <c r="N4106" s="13">
        <v>30.599999999999998</v>
      </c>
      <c r="O4106">
        <v>665</v>
      </c>
      <c r="P4106">
        <v>669</v>
      </c>
      <c r="Q4106">
        <f t="shared" si="386"/>
        <v>667</v>
      </c>
      <c r="R4106" s="8" t="str">
        <f t="shared" si="387"/>
        <v>FAIR</v>
      </c>
      <c r="S4106">
        <f t="shared" si="384"/>
        <v>1</v>
      </c>
      <c r="T4106" s="8" t="str">
        <f t="shared" si="388"/>
        <v>HIGH</v>
      </c>
      <c r="U4106" s="8" t="str">
        <f t="shared" si="389"/>
        <v>High DTI / Low Income / Low FICO</v>
      </c>
    </row>
    <row r="4107" spans="1:21" x14ac:dyDescent="0.3">
      <c r="A4107">
        <v>66461888</v>
      </c>
      <c r="B4107" s="6">
        <v>24000</v>
      </c>
      <c r="C4107" t="s">
        <v>14</v>
      </c>
      <c r="D4107" s="4">
        <v>0.14480000000000001</v>
      </c>
      <c r="E4107" t="s">
        <v>21</v>
      </c>
      <c r="F4107" t="s">
        <v>56</v>
      </c>
      <c r="G4107" t="s">
        <v>36</v>
      </c>
      <c r="H4107" t="s">
        <v>18</v>
      </c>
      <c r="I4107" s="6">
        <v>66900</v>
      </c>
      <c r="J4107" s="8" t="str">
        <f t="shared" si="385"/>
        <v>HIGH</v>
      </c>
      <c r="K4107" t="s">
        <v>19</v>
      </c>
      <c r="L4107" t="s">
        <v>20</v>
      </c>
      <c r="M4107" s="13">
        <v>0.32390000000000002</v>
      </c>
      <c r="N4107" s="13">
        <v>32.39</v>
      </c>
      <c r="O4107">
        <v>675</v>
      </c>
      <c r="P4107">
        <v>679</v>
      </c>
      <c r="Q4107">
        <f t="shared" si="386"/>
        <v>677</v>
      </c>
      <c r="R4107" s="8" t="str">
        <f t="shared" si="387"/>
        <v>FAIR</v>
      </c>
      <c r="S4107">
        <f t="shared" si="384"/>
        <v>1</v>
      </c>
      <c r="T4107" s="8" t="str">
        <f t="shared" si="388"/>
        <v>HIGH</v>
      </c>
      <c r="U4107" s="8" t="str">
        <f t="shared" si="389"/>
        <v>High DTI / Low Income / Low FICO</v>
      </c>
    </row>
    <row r="4108" spans="1:21" x14ac:dyDescent="0.3">
      <c r="A4108">
        <v>65141618</v>
      </c>
      <c r="B4108" s="6">
        <v>6000</v>
      </c>
      <c r="C4108" t="s">
        <v>26</v>
      </c>
      <c r="D4108" s="4">
        <v>9.9900000000000003E-2</v>
      </c>
      <c r="E4108" t="s">
        <v>34</v>
      </c>
      <c r="F4108" t="s">
        <v>58</v>
      </c>
      <c r="G4108" t="s">
        <v>69</v>
      </c>
      <c r="H4108" t="s">
        <v>24</v>
      </c>
      <c r="I4108" s="6">
        <v>38000</v>
      </c>
      <c r="J4108" s="8" t="str">
        <f t="shared" si="385"/>
        <v>LOW</v>
      </c>
      <c r="K4108" t="s">
        <v>29</v>
      </c>
      <c r="L4108" t="s">
        <v>20</v>
      </c>
      <c r="M4108" s="13">
        <v>0.18350000000000002</v>
      </c>
      <c r="N4108" s="13">
        <v>18.350000000000001</v>
      </c>
      <c r="O4108">
        <v>695</v>
      </c>
      <c r="P4108">
        <v>699</v>
      </c>
      <c r="Q4108">
        <f t="shared" si="386"/>
        <v>697</v>
      </c>
      <c r="R4108" s="8" t="str">
        <f t="shared" si="387"/>
        <v>FAIR</v>
      </c>
      <c r="S4108">
        <f t="shared" si="384"/>
        <v>1</v>
      </c>
      <c r="T4108" s="8" t="str">
        <f t="shared" si="388"/>
        <v>HIGH</v>
      </c>
      <c r="U4108" s="8" t="str">
        <f t="shared" si="389"/>
        <v>High DTI / Low Income / Low FICO</v>
      </c>
    </row>
    <row r="4109" spans="1:21" x14ac:dyDescent="0.3">
      <c r="A4109">
        <v>67268195</v>
      </c>
      <c r="B4109" s="6">
        <v>1600</v>
      </c>
      <c r="C4109" t="s">
        <v>26</v>
      </c>
      <c r="D4109" s="4">
        <v>0.14480000000000001</v>
      </c>
      <c r="E4109" t="s">
        <v>21</v>
      </c>
      <c r="F4109" t="s">
        <v>56</v>
      </c>
      <c r="G4109" t="s">
        <v>17</v>
      </c>
      <c r="H4109" t="s">
        <v>18</v>
      </c>
      <c r="I4109" s="6">
        <v>40000</v>
      </c>
      <c r="J4109" s="8" t="str">
        <f t="shared" si="385"/>
        <v>LOW</v>
      </c>
      <c r="K4109" t="s">
        <v>29</v>
      </c>
      <c r="L4109" t="s">
        <v>59</v>
      </c>
      <c r="M4109" s="13">
        <v>0.16589999999999999</v>
      </c>
      <c r="N4109" s="13">
        <v>16.59</v>
      </c>
      <c r="O4109">
        <v>725</v>
      </c>
      <c r="P4109">
        <v>729</v>
      </c>
      <c r="Q4109">
        <f t="shared" si="386"/>
        <v>727</v>
      </c>
      <c r="R4109" s="8" t="str">
        <f t="shared" si="387"/>
        <v>GOOD</v>
      </c>
      <c r="S4109">
        <f t="shared" si="384"/>
        <v>1</v>
      </c>
      <c r="T4109" s="8" t="str">
        <f t="shared" si="388"/>
        <v>HIGH</v>
      </c>
      <c r="U4109" s="8" t="str">
        <f t="shared" si="389"/>
        <v>High DTI / Low Income / Low FICO</v>
      </c>
    </row>
    <row r="4110" spans="1:21" x14ac:dyDescent="0.3">
      <c r="A4110">
        <v>63204378</v>
      </c>
      <c r="B4110" s="6">
        <v>35000</v>
      </c>
      <c r="C4110" t="s">
        <v>14</v>
      </c>
      <c r="D4110" s="4">
        <v>0.19190000000000002</v>
      </c>
      <c r="E4110" t="s">
        <v>43</v>
      </c>
      <c r="F4110" t="s">
        <v>76</v>
      </c>
      <c r="G4110" t="s">
        <v>17</v>
      </c>
      <c r="H4110" t="s">
        <v>37</v>
      </c>
      <c r="I4110" s="6">
        <v>189000</v>
      </c>
      <c r="J4110" s="8" t="str">
        <f t="shared" si="385"/>
        <v>HIGH</v>
      </c>
      <c r="K4110" t="s">
        <v>19</v>
      </c>
      <c r="L4110" t="s">
        <v>20</v>
      </c>
      <c r="M4110" s="13">
        <v>0.115</v>
      </c>
      <c r="N4110" s="13">
        <v>11.5</v>
      </c>
      <c r="O4110">
        <v>665</v>
      </c>
      <c r="P4110">
        <v>669</v>
      </c>
      <c r="Q4110">
        <f t="shared" si="386"/>
        <v>667</v>
      </c>
      <c r="R4110" s="8" t="str">
        <f t="shared" si="387"/>
        <v>FAIR</v>
      </c>
      <c r="S4110">
        <f t="shared" si="384"/>
        <v>2</v>
      </c>
      <c r="T4110" s="8" t="str">
        <f t="shared" si="388"/>
        <v>MEDIUM</v>
      </c>
      <c r="U4110" s="8" t="str">
        <f t="shared" si="389"/>
        <v>Moderate DTI/Income/FICO</v>
      </c>
    </row>
    <row r="4111" spans="1:21" x14ac:dyDescent="0.3">
      <c r="A4111">
        <v>65762463</v>
      </c>
      <c r="B4111" s="6">
        <v>5000</v>
      </c>
      <c r="C4111" t="s">
        <v>26</v>
      </c>
      <c r="D4111" s="4">
        <v>9.1700000000000004E-2</v>
      </c>
      <c r="E4111" t="s">
        <v>34</v>
      </c>
      <c r="F4111" t="s">
        <v>68</v>
      </c>
      <c r="G4111" t="s">
        <v>17</v>
      </c>
      <c r="H4111" t="s">
        <v>18</v>
      </c>
      <c r="I4111" s="6">
        <v>40000</v>
      </c>
      <c r="J4111" s="8" t="str">
        <f t="shared" si="385"/>
        <v>LOW</v>
      </c>
      <c r="K4111" t="s">
        <v>29</v>
      </c>
      <c r="L4111" t="s">
        <v>20</v>
      </c>
      <c r="M4111" s="13">
        <v>0.17280000000000001</v>
      </c>
      <c r="N4111" s="13">
        <v>17.28</v>
      </c>
      <c r="O4111">
        <v>665</v>
      </c>
      <c r="P4111">
        <v>669</v>
      </c>
      <c r="Q4111">
        <f t="shared" si="386"/>
        <v>667</v>
      </c>
      <c r="R4111" s="8" t="str">
        <f t="shared" si="387"/>
        <v>FAIR</v>
      </c>
      <c r="S4111">
        <f t="shared" si="384"/>
        <v>1</v>
      </c>
      <c r="T4111" s="8" t="str">
        <f t="shared" si="388"/>
        <v>HIGH</v>
      </c>
      <c r="U4111" s="8" t="str">
        <f t="shared" si="389"/>
        <v>High DTI / Low Income / Low FICO</v>
      </c>
    </row>
    <row r="4112" spans="1:21" x14ac:dyDescent="0.3">
      <c r="A4112">
        <v>66105482</v>
      </c>
      <c r="B4112" s="6">
        <v>21000</v>
      </c>
      <c r="C4112" t="s">
        <v>26</v>
      </c>
      <c r="D4112" s="4">
        <v>0.11220000000000001</v>
      </c>
      <c r="E4112" t="s">
        <v>34</v>
      </c>
      <c r="F4112" t="s">
        <v>54</v>
      </c>
      <c r="G4112" t="s">
        <v>36</v>
      </c>
      <c r="H4112" t="s">
        <v>24</v>
      </c>
      <c r="I4112" s="6">
        <v>90000</v>
      </c>
      <c r="J4112" s="8" t="str">
        <f t="shared" si="385"/>
        <v>HIGH</v>
      </c>
      <c r="K4112" t="s">
        <v>29</v>
      </c>
      <c r="L4112" t="s">
        <v>31</v>
      </c>
      <c r="M4112" s="13">
        <v>0.17129999999999998</v>
      </c>
      <c r="N4112" s="13">
        <v>17.13</v>
      </c>
      <c r="O4112">
        <v>715</v>
      </c>
      <c r="P4112">
        <v>719</v>
      </c>
      <c r="Q4112">
        <f t="shared" si="386"/>
        <v>717</v>
      </c>
      <c r="R4112" s="8" t="str">
        <f t="shared" si="387"/>
        <v>GOOD</v>
      </c>
      <c r="S4112">
        <f t="shared" si="384"/>
        <v>2</v>
      </c>
      <c r="T4112" s="8" t="str">
        <f t="shared" si="388"/>
        <v>MEDIUM</v>
      </c>
      <c r="U4112" s="8" t="str">
        <f t="shared" si="389"/>
        <v>Moderate DTI/Income/FICO</v>
      </c>
    </row>
    <row r="4113" spans="1:21" x14ac:dyDescent="0.3">
      <c r="A4113">
        <v>67435911</v>
      </c>
      <c r="B4113" s="6">
        <v>19200</v>
      </c>
      <c r="C4113" t="s">
        <v>14</v>
      </c>
      <c r="D4113" s="4">
        <v>0.11990000000000001</v>
      </c>
      <c r="E4113" t="s">
        <v>21</v>
      </c>
      <c r="F4113" t="s">
        <v>40</v>
      </c>
      <c r="G4113" t="s">
        <v>28</v>
      </c>
      <c r="H4113" t="s">
        <v>24</v>
      </c>
      <c r="I4113" s="6">
        <v>41000</v>
      </c>
      <c r="J4113" s="8" t="str">
        <f t="shared" si="385"/>
        <v>MEDIUM</v>
      </c>
      <c r="K4113" t="s">
        <v>29</v>
      </c>
      <c r="L4113" t="s">
        <v>20</v>
      </c>
      <c r="M4113" s="13">
        <v>0.12560000000000002</v>
      </c>
      <c r="N4113" s="13">
        <v>12.560000000000002</v>
      </c>
      <c r="O4113">
        <v>705</v>
      </c>
      <c r="P4113">
        <v>709</v>
      </c>
      <c r="Q4113">
        <f t="shared" si="386"/>
        <v>707</v>
      </c>
      <c r="R4113" s="8" t="str">
        <f t="shared" si="387"/>
        <v>GOOD</v>
      </c>
      <c r="S4113">
        <f t="shared" si="384"/>
        <v>2</v>
      </c>
      <c r="T4113" s="8" t="str">
        <f t="shared" si="388"/>
        <v>MEDIUM</v>
      </c>
      <c r="U4113" s="8" t="str">
        <f t="shared" si="389"/>
        <v>Moderate DTI/Income/FICO</v>
      </c>
    </row>
    <row r="4114" spans="1:21" x14ac:dyDescent="0.3">
      <c r="A4114">
        <v>67616058</v>
      </c>
      <c r="B4114" s="6">
        <v>6025</v>
      </c>
      <c r="C4114" t="s">
        <v>26</v>
      </c>
      <c r="D4114" s="4">
        <v>0.12590000000000001</v>
      </c>
      <c r="E4114" t="s">
        <v>21</v>
      </c>
      <c r="F4114" t="s">
        <v>22</v>
      </c>
      <c r="G4114" t="s">
        <v>60</v>
      </c>
      <c r="H4114" t="s">
        <v>37</v>
      </c>
      <c r="I4114" s="6">
        <v>27000</v>
      </c>
      <c r="J4114" s="8" t="str">
        <f t="shared" si="385"/>
        <v>LOW</v>
      </c>
      <c r="K4114" t="s">
        <v>29</v>
      </c>
      <c r="L4114" t="s">
        <v>20</v>
      </c>
      <c r="M4114" s="13">
        <v>0.3387</v>
      </c>
      <c r="N4114" s="13">
        <v>33.869999999999997</v>
      </c>
      <c r="O4114">
        <v>660</v>
      </c>
      <c r="P4114">
        <v>664</v>
      </c>
      <c r="Q4114">
        <f t="shared" si="386"/>
        <v>662</v>
      </c>
      <c r="R4114" s="8" t="str">
        <f t="shared" si="387"/>
        <v>FAIR</v>
      </c>
      <c r="S4114">
        <f t="shared" si="384"/>
        <v>1</v>
      </c>
      <c r="T4114" s="8" t="str">
        <f t="shared" si="388"/>
        <v>HIGH</v>
      </c>
      <c r="U4114" s="8" t="str">
        <f t="shared" si="389"/>
        <v>High DTI / Low Income / Low FICO</v>
      </c>
    </row>
    <row r="4115" spans="1:21" x14ac:dyDescent="0.3">
      <c r="A4115">
        <v>68102321</v>
      </c>
      <c r="B4115" s="6">
        <v>24000</v>
      </c>
      <c r="C4115" t="s">
        <v>14</v>
      </c>
      <c r="D4115" s="4">
        <v>0.19889999999999999</v>
      </c>
      <c r="E4115" t="s">
        <v>43</v>
      </c>
      <c r="F4115" t="s">
        <v>76</v>
      </c>
      <c r="G4115" t="s">
        <v>39</v>
      </c>
      <c r="H4115" t="s">
        <v>24</v>
      </c>
      <c r="I4115" s="6">
        <v>76000</v>
      </c>
      <c r="J4115" s="8" t="str">
        <f t="shared" si="385"/>
        <v>HIGH</v>
      </c>
      <c r="K4115" t="s">
        <v>29</v>
      </c>
      <c r="L4115" t="s">
        <v>20</v>
      </c>
      <c r="M4115" s="13">
        <v>0.16940000000000002</v>
      </c>
      <c r="N4115" s="13">
        <v>16.940000000000001</v>
      </c>
      <c r="O4115">
        <v>690</v>
      </c>
      <c r="P4115">
        <v>694</v>
      </c>
      <c r="Q4115">
        <f t="shared" si="386"/>
        <v>692</v>
      </c>
      <c r="R4115" s="8" t="str">
        <f t="shared" si="387"/>
        <v>FAIR</v>
      </c>
      <c r="S4115">
        <f t="shared" si="384"/>
        <v>2</v>
      </c>
      <c r="T4115" s="8" t="str">
        <f t="shared" si="388"/>
        <v>MEDIUM</v>
      </c>
      <c r="U4115" s="8" t="str">
        <f t="shared" si="389"/>
        <v>Moderate DTI/Income/FICO</v>
      </c>
    </row>
    <row r="4116" spans="1:21" x14ac:dyDescent="0.3">
      <c r="A4116">
        <v>66632848</v>
      </c>
      <c r="B4116" s="6">
        <v>16000</v>
      </c>
      <c r="C4116" t="s">
        <v>26</v>
      </c>
      <c r="D4116" s="4">
        <v>7.2599999999999998E-2</v>
      </c>
      <c r="E4116" t="s">
        <v>45</v>
      </c>
      <c r="F4116" t="s">
        <v>61</v>
      </c>
      <c r="H4116" t="s">
        <v>18</v>
      </c>
      <c r="I4116" s="6">
        <v>53136</v>
      </c>
      <c r="J4116" s="8" t="str">
        <f t="shared" si="385"/>
        <v>MEDIUM</v>
      </c>
      <c r="K4116" t="s">
        <v>29</v>
      </c>
      <c r="L4116" t="s">
        <v>59</v>
      </c>
      <c r="M4116" s="13">
        <v>0.22969999999999999</v>
      </c>
      <c r="N4116" s="13">
        <v>22.97</v>
      </c>
      <c r="O4116">
        <v>695</v>
      </c>
      <c r="P4116">
        <v>699</v>
      </c>
      <c r="Q4116">
        <f t="shared" si="386"/>
        <v>697</v>
      </c>
      <c r="R4116" s="8" t="str">
        <f t="shared" si="387"/>
        <v>FAIR</v>
      </c>
      <c r="S4116">
        <f t="shared" si="384"/>
        <v>1</v>
      </c>
      <c r="T4116" s="8" t="str">
        <f t="shared" si="388"/>
        <v>HIGH</v>
      </c>
      <c r="U4116" s="8" t="str">
        <f t="shared" si="389"/>
        <v>High DTI / Low Income / Low FICO</v>
      </c>
    </row>
    <row r="4117" spans="1:21" x14ac:dyDescent="0.3">
      <c r="A4117">
        <v>68132361</v>
      </c>
      <c r="B4117" s="6">
        <v>20000</v>
      </c>
      <c r="C4117" t="s">
        <v>26</v>
      </c>
      <c r="D4117" s="4">
        <v>0.1148</v>
      </c>
      <c r="E4117" t="s">
        <v>34</v>
      </c>
      <c r="F4117" t="s">
        <v>54</v>
      </c>
      <c r="G4117" t="s">
        <v>33</v>
      </c>
      <c r="H4117" t="s">
        <v>37</v>
      </c>
      <c r="I4117" s="6">
        <v>50000</v>
      </c>
      <c r="J4117" s="8" t="str">
        <f t="shared" si="385"/>
        <v>MEDIUM</v>
      </c>
      <c r="K4117" t="s">
        <v>48</v>
      </c>
      <c r="L4117" t="s">
        <v>20</v>
      </c>
      <c r="M4117" s="13">
        <v>0.1457</v>
      </c>
      <c r="N4117" s="13">
        <v>14.57</v>
      </c>
      <c r="O4117">
        <v>675</v>
      </c>
      <c r="P4117">
        <v>679</v>
      </c>
      <c r="Q4117">
        <f t="shared" si="386"/>
        <v>677</v>
      </c>
      <c r="R4117" s="8" t="str">
        <f t="shared" si="387"/>
        <v>FAIR</v>
      </c>
      <c r="S4117">
        <f t="shared" si="384"/>
        <v>2</v>
      </c>
      <c r="T4117" s="8" t="str">
        <f t="shared" si="388"/>
        <v>MEDIUM</v>
      </c>
      <c r="U4117" s="8" t="str">
        <f t="shared" si="389"/>
        <v>Moderate DTI/Income/FICO</v>
      </c>
    </row>
    <row r="4118" spans="1:21" x14ac:dyDescent="0.3">
      <c r="A4118">
        <v>68494315</v>
      </c>
      <c r="B4118" s="6">
        <v>15600</v>
      </c>
      <c r="C4118" t="s">
        <v>14</v>
      </c>
      <c r="D4118" s="4">
        <v>0.13439999999999999</v>
      </c>
      <c r="E4118" t="s">
        <v>21</v>
      </c>
      <c r="F4118" t="s">
        <v>32</v>
      </c>
      <c r="G4118" t="s">
        <v>33</v>
      </c>
      <c r="H4118" t="s">
        <v>37</v>
      </c>
      <c r="I4118" s="6">
        <v>99000</v>
      </c>
      <c r="J4118" s="8" t="str">
        <f t="shared" si="385"/>
        <v>HIGH</v>
      </c>
      <c r="K4118" t="s">
        <v>29</v>
      </c>
      <c r="L4118" t="s">
        <v>20</v>
      </c>
      <c r="M4118" s="13">
        <v>0.1545</v>
      </c>
      <c r="N4118" s="13">
        <v>15.45</v>
      </c>
      <c r="O4118">
        <v>690</v>
      </c>
      <c r="P4118">
        <v>694</v>
      </c>
      <c r="Q4118">
        <f t="shared" si="386"/>
        <v>692</v>
      </c>
      <c r="R4118" s="8" t="str">
        <f t="shared" si="387"/>
        <v>FAIR</v>
      </c>
      <c r="S4118">
        <f t="shared" si="384"/>
        <v>2</v>
      </c>
      <c r="T4118" s="8" t="str">
        <f t="shared" si="388"/>
        <v>MEDIUM</v>
      </c>
      <c r="U4118" s="8" t="str">
        <f t="shared" si="389"/>
        <v>Moderate DTI/Income/FICO</v>
      </c>
    </row>
    <row r="4119" spans="1:21" x14ac:dyDescent="0.3">
      <c r="A4119">
        <v>63114154</v>
      </c>
      <c r="B4119" s="6">
        <v>6000</v>
      </c>
      <c r="C4119" t="s">
        <v>26</v>
      </c>
      <c r="D4119" s="4">
        <v>0.1153</v>
      </c>
      <c r="E4119" t="s">
        <v>34</v>
      </c>
      <c r="F4119" t="s">
        <v>54</v>
      </c>
      <c r="G4119" t="s">
        <v>69</v>
      </c>
      <c r="H4119" t="s">
        <v>24</v>
      </c>
      <c r="I4119" s="6">
        <v>110000</v>
      </c>
      <c r="J4119" s="8" t="str">
        <f t="shared" si="385"/>
        <v>HIGH</v>
      </c>
      <c r="K4119" t="s">
        <v>29</v>
      </c>
      <c r="L4119" t="s">
        <v>25</v>
      </c>
      <c r="M4119" s="13">
        <v>0.15359999999999999</v>
      </c>
      <c r="N4119" s="13">
        <v>15.36</v>
      </c>
      <c r="O4119">
        <v>680</v>
      </c>
      <c r="P4119">
        <v>684</v>
      </c>
      <c r="Q4119">
        <f t="shared" si="386"/>
        <v>682</v>
      </c>
      <c r="R4119" s="8" t="str">
        <f t="shared" si="387"/>
        <v>FAIR</v>
      </c>
      <c r="S4119">
        <f t="shared" si="384"/>
        <v>2</v>
      </c>
      <c r="T4119" s="8" t="str">
        <f t="shared" si="388"/>
        <v>MEDIUM</v>
      </c>
      <c r="U4119" s="8" t="str">
        <f t="shared" si="389"/>
        <v>Moderate DTI/Income/FICO</v>
      </c>
    </row>
    <row r="4120" spans="1:21" x14ac:dyDescent="0.3">
      <c r="A4120">
        <v>66170666</v>
      </c>
      <c r="B4120" s="6">
        <v>6500</v>
      </c>
      <c r="C4120" t="s">
        <v>26</v>
      </c>
      <c r="D4120" s="4">
        <v>9.1700000000000004E-2</v>
      </c>
      <c r="E4120" t="s">
        <v>34</v>
      </c>
      <c r="F4120" t="s">
        <v>68</v>
      </c>
      <c r="G4120" t="s">
        <v>72</v>
      </c>
      <c r="H4120" t="s">
        <v>18</v>
      </c>
      <c r="I4120" s="6">
        <v>29000</v>
      </c>
      <c r="J4120" s="8" t="str">
        <f t="shared" si="385"/>
        <v>LOW</v>
      </c>
      <c r="K4120" t="s">
        <v>29</v>
      </c>
      <c r="L4120" t="s">
        <v>25</v>
      </c>
      <c r="M4120" s="13">
        <v>5.2199999999999996E-2</v>
      </c>
      <c r="N4120" s="13">
        <v>5.22</v>
      </c>
      <c r="O4120">
        <v>660</v>
      </c>
      <c r="P4120">
        <v>664</v>
      </c>
      <c r="Q4120">
        <f t="shared" si="386"/>
        <v>662</v>
      </c>
      <c r="R4120" s="8" t="str">
        <f t="shared" si="387"/>
        <v>FAIR</v>
      </c>
      <c r="S4120">
        <f t="shared" si="384"/>
        <v>1</v>
      </c>
      <c r="T4120" s="8" t="str">
        <f t="shared" si="388"/>
        <v>HIGH</v>
      </c>
      <c r="U4120" s="8" t="str">
        <f t="shared" si="389"/>
        <v>High DTI / Low Income / Low FICO</v>
      </c>
    </row>
    <row r="4121" spans="1:21" x14ac:dyDescent="0.3">
      <c r="A4121">
        <v>65707518</v>
      </c>
      <c r="B4121" s="6">
        <v>22400</v>
      </c>
      <c r="C4121" t="s">
        <v>14</v>
      </c>
      <c r="D4121" s="4">
        <v>0.17859999999999998</v>
      </c>
      <c r="E4121" t="s">
        <v>15</v>
      </c>
      <c r="F4121" t="s">
        <v>51</v>
      </c>
      <c r="G4121" t="s">
        <v>69</v>
      </c>
      <c r="H4121" t="s">
        <v>37</v>
      </c>
      <c r="I4121" s="6">
        <v>48000</v>
      </c>
      <c r="J4121" s="8" t="str">
        <f t="shared" si="385"/>
        <v>MEDIUM</v>
      </c>
      <c r="K4121" t="s">
        <v>19</v>
      </c>
      <c r="L4121" t="s">
        <v>20</v>
      </c>
      <c r="M4121" s="13">
        <v>0.1653</v>
      </c>
      <c r="N4121" s="13">
        <v>16.53</v>
      </c>
      <c r="O4121">
        <v>675</v>
      </c>
      <c r="P4121">
        <v>679</v>
      </c>
      <c r="Q4121">
        <f t="shared" si="386"/>
        <v>677</v>
      </c>
      <c r="R4121" s="8" t="str">
        <f t="shared" si="387"/>
        <v>FAIR</v>
      </c>
      <c r="S4121">
        <f t="shared" si="384"/>
        <v>2</v>
      </c>
      <c r="T4121" s="8" t="str">
        <f t="shared" si="388"/>
        <v>MEDIUM</v>
      </c>
      <c r="U4121" s="8" t="str">
        <f t="shared" si="389"/>
        <v>Moderate DTI/Income/FICO</v>
      </c>
    </row>
    <row r="4122" spans="1:21" x14ac:dyDescent="0.3">
      <c r="A4122">
        <v>68545401</v>
      </c>
      <c r="B4122" s="6">
        <v>15000</v>
      </c>
      <c r="C4122" t="s">
        <v>26</v>
      </c>
      <c r="D4122" s="4">
        <v>5.3200000000000004E-2</v>
      </c>
      <c r="E4122" t="s">
        <v>45</v>
      </c>
      <c r="F4122" t="s">
        <v>57</v>
      </c>
      <c r="G4122" t="s">
        <v>33</v>
      </c>
      <c r="H4122" t="s">
        <v>24</v>
      </c>
      <c r="I4122" s="6">
        <v>85000</v>
      </c>
      <c r="J4122" s="8" t="str">
        <f t="shared" si="385"/>
        <v>HIGH</v>
      </c>
      <c r="K4122" t="s">
        <v>29</v>
      </c>
      <c r="L4122" t="s">
        <v>20</v>
      </c>
      <c r="M4122" s="13">
        <v>0.13470000000000001</v>
      </c>
      <c r="N4122" s="13">
        <v>13.47</v>
      </c>
      <c r="O4122">
        <v>730</v>
      </c>
      <c r="P4122">
        <v>734</v>
      </c>
      <c r="Q4122">
        <f t="shared" si="386"/>
        <v>732</v>
      </c>
      <c r="R4122" s="8" t="str">
        <f t="shared" si="387"/>
        <v>GOOD</v>
      </c>
      <c r="S4122">
        <f t="shared" si="384"/>
        <v>2</v>
      </c>
      <c r="T4122" s="8" t="str">
        <f t="shared" si="388"/>
        <v>MEDIUM</v>
      </c>
      <c r="U4122" s="8" t="str">
        <f t="shared" si="389"/>
        <v>Moderate DTI/Income/FICO</v>
      </c>
    </row>
    <row r="4123" spans="1:21" x14ac:dyDescent="0.3">
      <c r="A4123">
        <v>67397731</v>
      </c>
      <c r="B4123" s="6">
        <v>17125</v>
      </c>
      <c r="C4123" t="s">
        <v>26</v>
      </c>
      <c r="D4123" s="4">
        <v>0.12590000000000001</v>
      </c>
      <c r="E4123" t="s">
        <v>21</v>
      </c>
      <c r="F4123" t="s">
        <v>22</v>
      </c>
      <c r="H4123" t="s">
        <v>37</v>
      </c>
      <c r="I4123" s="6">
        <v>66000</v>
      </c>
      <c r="J4123" s="8" t="str">
        <f t="shared" si="385"/>
        <v>HIGH</v>
      </c>
      <c r="K4123" t="s">
        <v>29</v>
      </c>
      <c r="L4123" t="s">
        <v>25</v>
      </c>
      <c r="M4123" s="13">
        <v>0.28289999999999998</v>
      </c>
      <c r="N4123" s="13">
        <v>28.29</v>
      </c>
      <c r="O4123">
        <v>680</v>
      </c>
      <c r="P4123">
        <v>684</v>
      </c>
      <c r="Q4123">
        <f t="shared" si="386"/>
        <v>682</v>
      </c>
      <c r="R4123" s="8" t="str">
        <f t="shared" si="387"/>
        <v>FAIR</v>
      </c>
      <c r="S4123">
        <f t="shared" si="384"/>
        <v>1</v>
      </c>
      <c r="T4123" s="8" t="str">
        <f t="shared" si="388"/>
        <v>HIGH</v>
      </c>
      <c r="U4123" s="8" t="str">
        <f t="shared" si="389"/>
        <v>High DTI / Low Income / Low FICO</v>
      </c>
    </row>
    <row r="4124" spans="1:21" x14ac:dyDescent="0.3">
      <c r="A4124">
        <v>66424314</v>
      </c>
      <c r="B4124" s="6">
        <v>14925</v>
      </c>
      <c r="C4124" t="s">
        <v>26</v>
      </c>
      <c r="D4124" s="4">
        <v>0.1699</v>
      </c>
      <c r="E4124" t="s">
        <v>15</v>
      </c>
      <c r="F4124" t="s">
        <v>53</v>
      </c>
      <c r="G4124" t="s">
        <v>33</v>
      </c>
      <c r="H4124" t="s">
        <v>18</v>
      </c>
      <c r="I4124" s="6">
        <v>55000</v>
      </c>
      <c r="J4124" s="8" t="str">
        <f t="shared" si="385"/>
        <v>MEDIUM</v>
      </c>
      <c r="K4124" t="s">
        <v>29</v>
      </c>
      <c r="L4124" t="s">
        <v>20</v>
      </c>
      <c r="M4124" s="13">
        <v>0.2223</v>
      </c>
      <c r="N4124" s="13">
        <v>22.23</v>
      </c>
      <c r="O4124">
        <v>660</v>
      </c>
      <c r="P4124">
        <v>664</v>
      </c>
      <c r="Q4124">
        <f t="shared" si="386"/>
        <v>662</v>
      </c>
      <c r="R4124" s="8" t="str">
        <f t="shared" si="387"/>
        <v>FAIR</v>
      </c>
      <c r="S4124">
        <f t="shared" si="384"/>
        <v>1</v>
      </c>
      <c r="T4124" s="8" t="str">
        <f t="shared" si="388"/>
        <v>HIGH</v>
      </c>
      <c r="U4124" s="8" t="str">
        <f t="shared" si="389"/>
        <v>High DTI / Low Income / Low FICO</v>
      </c>
    </row>
    <row r="4125" spans="1:21" x14ac:dyDescent="0.3">
      <c r="A4125">
        <v>65762928</v>
      </c>
      <c r="B4125" s="6">
        <v>35000</v>
      </c>
      <c r="C4125" t="s">
        <v>14</v>
      </c>
      <c r="D4125" s="4">
        <v>0.14480000000000001</v>
      </c>
      <c r="E4125" t="s">
        <v>21</v>
      </c>
      <c r="F4125" t="s">
        <v>56</v>
      </c>
      <c r="G4125" t="s">
        <v>33</v>
      </c>
      <c r="H4125" t="s">
        <v>24</v>
      </c>
      <c r="I4125" s="6">
        <v>119374</v>
      </c>
      <c r="J4125" s="8" t="str">
        <f t="shared" si="385"/>
        <v>HIGH</v>
      </c>
      <c r="K4125" t="s">
        <v>19</v>
      </c>
      <c r="L4125" t="s">
        <v>20</v>
      </c>
      <c r="M4125" s="13">
        <v>0.11560000000000001</v>
      </c>
      <c r="N4125" s="13">
        <v>11.56</v>
      </c>
      <c r="O4125">
        <v>705</v>
      </c>
      <c r="P4125">
        <v>709</v>
      </c>
      <c r="Q4125">
        <f t="shared" si="386"/>
        <v>707</v>
      </c>
      <c r="R4125" s="8" t="str">
        <f t="shared" si="387"/>
        <v>GOOD</v>
      </c>
      <c r="S4125">
        <f t="shared" si="384"/>
        <v>3</v>
      </c>
      <c r="T4125" s="8" t="str">
        <f t="shared" si="388"/>
        <v>LOW</v>
      </c>
      <c r="U4125" s="8" t="str">
        <f t="shared" si="389"/>
        <v>Strong Profile</v>
      </c>
    </row>
    <row r="4126" spans="1:21" x14ac:dyDescent="0.3">
      <c r="A4126">
        <v>66633590</v>
      </c>
      <c r="B4126" s="6">
        <v>12000</v>
      </c>
      <c r="C4126" t="s">
        <v>26</v>
      </c>
      <c r="D4126" s="4">
        <v>9.1700000000000004E-2</v>
      </c>
      <c r="E4126" t="s">
        <v>34</v>
      </c>
      <c r="F4126" t="s">
        <v>68</v>
      </c>
      <c r="G4126" t="s">
        <v>36</v>
      </c>
      <c r="H4126" t="s">
        <v>37</v>
      </c>
      <c r="I4126" s="6">
        <v>62000</v>
      </c>
      <c r="J4126" s="8" t="str">
        <f t="shared" si="385"/>
        <v>HIGH</v>
      </c>
      <c r="K4126" t="s">
        <v>29</v>
      </c>
      <c r="L4126" t="s">
        <v>25</v>
      </c>
      <c r="M4126" s="13">
        <v>0.24249999999999999</v>
      </c>
      <c r="N4126" s="13">
        <v>24.25</v>
      </c>
      <c r="O4126">
        <v>710</v>
      </c>
      <c r="P4126">
        <v>714</v>
      </c>
      <c r="Q4126">
        <f t="shared" si="386"/>
        <v>712</v>
      </c>
      <c r="R4126" s="8" t="str">
        <f t="shared" si="387"/>
        <v>GOOD</v>
      </c>
      <c r="S4126">
        <f t="shared" si="384"/>
        <v>1</v>
      </c>
      <c r="T4126" s="8" t="str">
        <f t="shared" si="388"/>
        <v>HIGH</v>
      </c>
      <c r="U4126" s="8" t="str">
        <f t="shared" si="389"/>
        <v>High DTI / Low Income / Low FICO</v>
      </c>
    </row>
    <row r="4127" spans="1:21" x14ac:dyDescent="0.3">
      <c r="A4127">
        <v>65057897</v>
      </c>
      <c r="B4127" s="6">
        <v>9600</v>
      </c>
      <c r="C4127" t="s">
        <v>26</v>
      </c>
      <c r="D4127" s="4">
        <v>0.1099</v>
      </c>
      <c r="E4127" t="s">
        <v>34</v>
      </c>
      <c r="F4127" t="s">
        <v>49</v>
      </c>
      <c r="G4127" t="s">
        <v>33</v>
      </c>
      <c r="H4127" t="s">
        <v>24</v>
      </c>
      <c r="I4127" s="6">
        <v>63000</v>
      </c>
      <c r="J4127" s="8" t="str">
        <f t="shared" si="385"/>
        <v>HIGH</v>
      </c>
      <c r="K4127" t="s">
        <v>29</v>
      </c>
      <c r="L4127" t="s">
        <v>20</v>
      </c>
      <c r="M4127" s="13">
        <v>0.12740000000000001</v>
      </c>
      <c r="N4127" s="13">
        <v>12.740000000000002</v>
      </c>
      <c r="O4127">
        <v>660</v>
      </c>
      <c r="P4127">
        <v>664</v>
      </c>
      <c r="Q4127">
        <f t="shared" si="386"/>
        <v>662</v>
      </c>
      <c r="R4127" s="8" t="str">
        <f t="shared" si="387"/>
        <v>FAIR</v>
      </c>
      <c r="S4127">
        <f t="shared" si="384"/>
        <v>2</v>
      </c>
      <c r="T4127" s="8" t="str">
        <f t="shared" si="388"/>
        <v>MEDIUM</v>
      </c>
      <c r="U4127" s="8" t="str">
        <f t="shared" si="389"/>
        <v>Moderate DTI/Income/FICO</v>
      </c>
    </row>
    <row r="4128" spans="1:21" x14ac:dyDescent="0.3">
      <c r="A4128">
        <v>64792507</v>
      </c>
      <c r="B4128" s="6">
        <v>6400</v>
      </c>
      <c r="C4128" t="s">
        <v>26</v>
      </c>
      <c r="D4128" s="4">
        <v>9.1700000000000004E-2</v>
      </c>
      <c r="E4128" t="s">
        <v>34</v>
      </c>
      <c r="F4128" t="s">
        <v>68</v>
      </c>
      <c r="G4128" t="s">
        <v>28</v>
      </c>
      <c r="H4128" t="s">
        <v>37</v>
      </c>
      <c r="I4128" s="6">
        <v>34500</v>
      </c>
      <c r="J4128" s="8" t="str">
        <f t="shared" si="385"/>
        <v>LOW</v>
      </c>
      <c r="K4128" t="s">
        <v>29</v>
      </c>
      <c r="L4128" t="s">
        <v>20</v>
      </c>
      <c r="M4128" s="13">
        <v>0.22570000000000001</v>
      </c>
      <c r="N4128" s="13">
        <v>22.57</v>
      </c>
      <c r="O4128">
        <v>660</v>
      </c>
      <c r="P4128">
        <v>664</v>
      </c>
      <c r="Q4128">
        <f t="shared" si="386"/>
        <v>662</v>
      </c>
      <c r="R4128" s="8" t="str">
        <f t="shared" si="387"/>
        <v>FAIR</v>
      </c>
      <c r="S4128">
        <f t="shared" si="384"/>
        <v>1</v>
      </c>
      <c r="T4128" s="8" t="str">
        <f t="shared" si="388"/>
        <v>HIGH</v>
      </c>
      <c r="U4128" s="8" t="str">
        <f t="shared" si="389"/>
        <v>High DTI / Low Income / Low FICO</v>
      </c>
    </row>
    <row r="4129" spans="1:21" x14ac:dyDescent="0.3">
      <c r="A4129">
        <v>66563024</v>
      </c>
      <c r="B4129" s="6">
        <v>8000</v>
      </c>
      <c r="C4129" t="s">
        <v>26</v>
      </c>
      <c r="D4129" s="4">
        <v>5.3200000000000004E-2</v>
      </c>
      <c r="E4129" t="s">
        <v>45</v>
      </c>
      <c r="F4129" t="s">
        <v>57</v>
      </c>
      <c r="G4129" t="s">
        <v>36</v>
      </c>
      <c r="H4129" t="s">
        <v>24</v>
      </c>
      <c r="I4129" s="6">
        <v>38000</v>
      </c>
      <c r="J4129" s="8" t="str">
        <f t="shared" si="385"/>
        <v>LOW</v>
      </c>
      <c r="K4129" t="s">
        <v>29</v>
      </c>
      <c r="L4129" t="s">
        <v>20</v>
      </c>
      <c r="M4129" s="13">
        <v>0.16300000000000001</v>
      </c>
      <c r="N4129" s="13">
        <v>16.3</v>
      </c>
      <c r="O4129">
        <v>780</v>
      </c>
      <c r="P4129">
        <v>784</v>
      </c>
      <c r="Q4129">
        <f t="shared" si="386"/>
        <v>782</v>
      </c>
      <c r="R4129" s="8" t="str">
        <f t="shared" si="387"/>
        <v>GOOD</v>
      </c>
      <c r="S4129">
        <f t="shared" si="384"/>
        <v>1</v>
      </c>
      <c r="T4129" s="8" t="str">
        <f t="shared" si="388"/>
        <v>HIGH</v>
      </c>
      <c r="U4129" s="8" t="str">
        <f t="shared" si="389"/>
        <v>High DTI / Low Income / Low FICO</v>
      </c>
    </row>
    <row r="4130" spans="1:21" x14ac:dyDescent="0.3">
      <c r="A4130">
        <v>65592267</v>
      </c>
      <c r="B4130" s="6">
        <v>15000</v>
      </c>
      <c r="C4130" t="s">
        <v>26</v>
      </c>
      <c r="D4130" s="4">
        <v>9.9900000000000003E-2</v>
      </c>
      <c r="E4130" t="s">
        <v>34</v>
      </c>
      <c r="F4130" t="s">
        <v>58</v>
      </c>
      <c r="G4130" t="s">
        <v>36</v>
      </c>
      <c r="H4130" t="s">
        <v>37</v>
      </c>
      <c r="I4130" s="6">
        <v>70000</v>
      </c>
      <c r="J4130" s="8" t="str">
        <f t="shared" si="385"/>
        <v>HIGH</v>
      </c>
      <c r="K4130" t="s">
        <v>29</v>
      </c>
      <c r="L4130" t="s">
        <v>20</v>
      </c>
      <c r="M4130" s="13">
        <v>0.1258</v>
      </c>
      <c r="N4130" s="13">
        <v>12.58</v>
      </c>
      <c r="O4130">
        <v>700</v>
      </c>
      <c r="P4130">
        <v>704</v>
      </c>
      <c r="Q4130">
        <f t="shared" si="386"/>
        <v>702</v>
      </c>
      <c r="R4130" s="8" t="str">
        <f t="shared" si="387"/>
        <v>GOOD</v>
      </c>
      <c r="S4130">
        <f t="shared" si="384"/>
        <v>2</v>
      </c>
      <c r="T4130" s="8" t="str">
        <f t="shared" si="388"/>
        <v>MEDIUM</v>
      </c>
      <c r="U4130" s="8" t="str">
        <f t="shared" si="389"/>
        <v>Moderate DTI/Income/FICO</v>
      </c>
    </row>
    <row r="4131" spans="1:21" x14ac:dyDescent="0.3">
      <c r="A4131">
        <v>63387615</v>
      </c>
      <c r="B4131" s="6">
        <v>15000</v>
      </c>
      <c r="C4131" t="s">
        <v>14</v>
      </c>
      <c r="D4131" s="4">
        <v>0.14649999999999999</v>
      </c>
      <c r="E4131" t="s">
        <v>21</v>
      </c>
      <c r="F4131" t="s">
        <v>56</v>
      </c>
      <c r="G4131" t="s">
        <v>39</v>
      </c>
      <c r="H4131" t="s">
        <v>24</v>
      </c>
      <c r="I4131" s="6">
        <v>70000</v>
      </c>
      <c r="J4131" s="8" t="str">
        <f t="shared" si="385"/>
        <v>HIGH</v>
      </c>
      <c r="K4131" t="s">
        <v>29</v>
      </c>
      <c r="L4131" t="s">
        <v>20</v>
      </c>
      <c r="M4131" s="13">
        <v>7.1500000000000008E-2</v>
      </c>
      <c r="N4131" s="13">
        <v>7.15</v>
      </c>
      <c r="O4131">
        <v>665</v>
      </c>
      <c r="P4131">
        <v>669</v>
      </c>
      <c r="Q4131">
        <f t="shared" si="386"/>
        <v>667</v>
      </c>
      <c r="R4131" s="8" t="str">
        <f t="shared" si="387"/>
        <v>FAIR</v>
      </c>
      <c r="S4131">
        <f t="shared" si="384"/>
        <v>2</v>
      </c>
      <c r="T4131" s="8" t="str">
        <f t="shared" si="388"/>
        <v>MEDIUM</v>
      </c>
      <c r="U4131" s="8" t="str">
        <f t="shared" si="389"/>
        <v>Moderate DTI/Income/FICO</v>
      </c>
    </row>
    <row r="4132" spans="1:21" x14ac:dyDescent="0.3">
      <c r="A4132">
        <v>64988079</v>
      </c>
      <c r="B4132" s="6">
        <v>3125</v>
      </c>
      <c r="C4132" t="s">
        <v>26</v>
      </c>
      <c r="D4132" s="4">
        <v>0.18989999999999999</v>
      </c>
      <c r="E4132" t="s">
        <v>43</v>
      </c>
      <c r="F4132" t="s">
        <v>76</v>
      </c>
      <c r="G4132" t="s">
        <v>69</v>
      </c>
      <c r="H4132" t="s">
        <v>37</v>
      </c>
      <c r="I4132" s="6">
        <v>45000</v>
      </c>
      <c r="J4132" s="8" t="str">
        <f t="shared" si="385"/>
        <v>MEDIUM</v>
      </c>
      <c r="K4132" t="s">
        <v>48</v>
      </c>
      <c r="L4132" t="s">
        <v>31</v>
      </c>
      <c r="M4132" s="13">
        <v>0.1341</v>
      </c>
      <c r="N4132" s="13">
        <v>13.41</v>
      </c>
      <c r="O4132">
        <v>690</v>
      </c>
      <c r="P4132">
        <v>694</v>
      </c>
      <c r="Q4132">
        <f t="shared" si="386"/>
        <v>692</v>
      </c>
      <c r="R4132" s="8" t="str">
        <f t="shared" si="387"/>
        <v>FAIR</v>
      </c>
      <c r="S4132">
        <f t="shared" si="384"/>
        <v>2</v>
      </c>
      <c r="T4132" s="8" t="str">
        <f t="shared" si="388"/>
        <v>MEDIUM</v>
      </c>
      <c r="U4132" s="8" t="str">
        <f t="shared" si="389"/>
        <v>Moderate DTI/Income/FICO</v>
      </c>
    </row>
    <row r="4133" spans="1:21" x14ac:dyDescent="0.3">
      <c r="A4133">
        <v>67725884</v>
      </c>
      <c r="B4133" s="6">
        <v>8800</v>
      </c>
      <c r="C4133" t="s">
        <v>26</v>
      </c>
      <c r="D4133" s="4">
        <v>9.1700000000000004E-2</v>
      </c>
      <c r="E4133" t="s">
        <v>34</v>
      </c>
      <c r="F4133" t="s">
        <v>68</v>
      </c>
      <c r="G4133" t="s">
        <v>23</v>
      </c>
      <c r="H4133" t="s">
        <v>37</v>
      </c>
      <c r="I4133" s="6">
        <v>75000</v>
      </c>
      <c r="J4133" s="8" t="str">
        <f t="shared" si="385"/>
        <v>HIGH</v>
      </c>
      <c r="K4133" t="s">
        <v>29</v>
      </c>
      <c r="L4133" t="s">
        <v>25</v>
      </c>
      <c r="M4133" s="13">
        <v>0.188</v>
      </c>
      <c r="N4133" s="13">
        <v>18.8</v>
      </c>
      <c r="O4133">
        <v>665</v>
      </c>
      <c r="P4133">
        <v>669</v>
      </c>
      <c r="Q4133">
        <f t="shared" si="386"/>
        <v>667</v>
      </c>
      <c r="R4133" s="8" t="str">
        <f t="shared" si="387"/>
        <v>FAIR</v>
      </c>
      <c r="S4133">
        <f t="shared" si="384"/>
        <v>2</v>
      </c>
      <c r="T4133" s="8" t="str">
        <f t="shared" si="388"/>
        <v>MEDIUM</v>
      </c>
      <c r="U4133" s="8" t="str">
        <f t="shared" si="389"/>
        <v>Moderate DTI/Income/FICO</v>
      </c>
    </row>
    <row r="4134" spans="1:21" x14ac:dyDescent="0.3">
      <c r="A4134">
        <v>65492861</v>
      </c>
      <c r="B4134" s="6">
        <v>20000</v>
      </c>
      <c r="C4134" t="s">
        <v>14</v>
      </c>
      <c r="D4134" s="4">
        <v>0.1757</v>
      </c>
      <c r="E4134" t="s">
        <v>15</v>
      </c>
      <c r="F4134" t="s">
        <v>52</v>
      </c>
      <c r="G4134" t="s">
        <v>17</v>
      </c>
      <c r="H4134" t="s">
        <v>37</v>
      </c>
      <c r="I4134" s="6">
        <v>50000</v>
      </c>
      <c r="J4134" s="8" t="str">
        <f t="shared" si="385"/>
        <v>MEDIUM</v>
      </c>
      <c r="K4134" t="s">
        <v>19</v>
      </c>
      <c r="L4134" t="s">
        <v>20</v>
      </c>
      <c r="M4134" s="13">
        <v>0.26019999999999999</v>
      </c>
      <c r="N4134" s="13">
        <v>26.02</v>
      </c>
      <c r="O4134">
        <v>660</v>
      </c>
      <c r="P4134">
        <v>664</v>
      </c>
      <c r="Q4134">
        <f t="shared" si="386"/>
        <v>662</v>
      </c>
      <c r="R4134" s="8" t="str">
        <f t="shared" si="387"/>
        <v>FAIR</v>
      </c>
      <c r="S4134">
        <f t="shared" si="384"/>
        <v>1</v>
      </c>
      <c r="T4134" s="8" t="str">
        <f t="shared" si="388"/>
        <v>HIGH</v>
      </c>
      <c r="U4134" s="8" t="str">
        <f t="shared" si="389"/>
        <v>High DTI / Low Income / Low FICO</v>
      </c>
    </row>
    <row r="4135" spans="1:21" x14ac:dyDescent="0.3">
      <c r="A4135">
        <v>63396784</v>
      </c>
      <c r="B4135" s="6">
        <v>7000</v>
      </c>
      <c r="C4135" t="s">
        <v>26</v>
      </c>
      <c r="D4135" s="4">
        <v>0.1333</v>
      </c>
      <c r="E4135" t="s">
        <v>21</v>
      </c>
      <c r="F4135" t="s">
        <v>32</v>
      </c>
      <c r="G4135" t="s">
        <v>23</v>
      </c>
      <c r="H4135" t="s">
        <v>24</v>
      </c>
      <c r="I4135" s="6">
        <v>82500</v>
      </c>
      <c r="J4135" s="8" t="str">
        <f t="shared" si="385"/>
        <v>HIGH</v>
      </c>
      <c r="K4135" t="s">
        <v>48</v>
      </c>
      <c r="L4135" t="s">
        <v>82</v>
      </c>
      <c r="M4135" s="13">
        <v>0.21280000000000002</v>
      </c>
      <c r="N4135" s="13">
        <v>21.28</v>
      </c>
      <c r="O4135">
        <v>670</v>
      </c>
      <c r="P4135">
        <v>674</v>
      </c>
      <c r="Q4135">
        <f t="shared" si="386"/>
        <v>672</v>
      </c>
      <c r="R4135" s="8" t="str">
        <f t="shared" si="387"/>
        <v>FAIR</v>
      </c>
      <c r="S4135">
        <f t="shared" si="384"/>
        <v>1</v>
      </c>
      <c r="T4135" s="8" t="str">
        <f t="shared" si="388"/>
        <v>HIGH</v>
      </c>
      <c r="U4135" s="8" t="str">
        <f t="shared" si="389"/>
        <v>High DTI / Low Income / Low FICO</v>
      </c>
    </row>
    <row r="4136" spans="1:21" x14ac:dyDescent="0.3">
      <c r="A4136">
        <v>66665245</v>
      </c>
      <c r="B4136" s="6">
        <v>25000</v>
      </c>
      <c r="C4136" t="s">
        <v>26</v>
      </c>
      <c r="D4136" s="4">
        <v>6.8900000000000003E-2</v>
      </c>
      <c r="E4136" t="s">
        <v>45</v>
      </c>
      <c r="F4136" t="s">
        <v>46</v>
      </c>
      <c r="G4136" t="s">
        <v>33</v>
      </c>
      <c r="H4136" t="s">
        <v>18</v>
      </c>
      <c r="I4136" s="6">
        <v>115000</v>
      </c>
      <c r="J4136" s="8" t="str">
        <f t="shared" si="385"/>
        <v>HIGH</v>
      </c>
      <c r="K4136" t="s">
        <v>29</v>
      </c>
      <c r="L4136" t="s">
        <v>77</v>
      </c>
      <c r="M4136" s="13">
        <v>0.1961</v>
      </c>
      <c r="N4136" s="13">
        <v>19.61</v>
      </c>
      <c r="O4136">
        <v>750</v>
      </c>
      <c r="P4136">
        <v>754</v>
      </c>
      <c r="Q4136">
        <f t="shared" si="386"/>
        <v>752</v>
      </c>
      <c r="R4136" s="8" t="str">
        <f t="shared" si="387"/>
        <v>GOOD</v>
      </c>
      <c r="S4136">
        <f t="shared" si="384"/>
        <v>2</v>
      </c>
      <c r="T4136" s="8" t="str">
        <f t="shared" si="388"/>
        <v>MEDIUM</v>
      </c>
      <c r="U4136" s="8" t="str">
        <f t="shared" si="389"/>
        <v>Moderate DTI/Income/FICO</v>
      </c>
    </row>
    <row r="4137" spans="1:21" x14ac:dyDescent="0.3">
      <c r="A4137">
        <v>64190218</v>
      </c>
      <c r="B4137" s="6">
        <v>1600</v>
      </c>
      <c r="C4137" t="s">
        <v>26</v>
      </c>
      <c r="D4137" s="4">
        <v>0.14330000000000001</v>
      </c>
      <c r="E4137" t="s">
        <v>21</v>
      </c>
      <c r="F4137" t="s">
        <v>56</v>
      </c>
      <c r="G4137" t="s">
        <v>33</v>
      </c>
      <c r="H4137" t="s">
        <v>24</v>
      </c>
      <c r="I4137" s="6">
        <v>42000</v>
      </c>
      <c r="J4137" s="8" t="str">
        <f t="shared" si="385"/>
        <v>MEDIUM</v>
      </c>
      <c r="K4137" t="s">
        <v>48</v>
      </c>
      <c r="L4137" t="s">
        <v>31</v>
      </c>
      <c r="M4137" s="13">
        <v>0.15890000000000001</v>
      </c>
      <c r="N4137" s="13">
        <v>15.89</v>
      </c>
      <c r="O4137">
        <v>670</v>
      </c>
      <c r="P4137">
        <v>674</v>
      </c>
      <c r="Q4137">
        <f t="shared" si="386"/>
        <v>672</v>
      </c>
      <c r="R4137" s="8" t="str">
        <f t="shared" si="387"/>
        <v>FAIR</v>
      </c>
      <c r="S4137">
        <f t="shared" si="384"/>
        <v>2</v>
      </c>
      <c r="T4137" s="8" t="str">
        <f t="shared" si="388"/>
        <v>MEDIUM</v>
      </c>
      <c r="U4137" s="8" t="str">
        <f t="shared" si="389"/>
        <v>Moderate DTI/Income/FICO</v>
      </c>
    </row>
    <row r="4138" spans="1:21" x14ac:dyDescent="0.3">
      <c r="A4138">
        <v>65801666</v>
      </c>
      <c r="B4138" s="6">
        <v>20000</v>
      </c>
      <c r="C4138" t="s">
        <v>26</v>
      </c>
      <c r="D4138" s="4">
        <v>6.8900000000000003E-2</v>
      </c>
      <c r="E4138" t="s">
        <v>45</v>
      </c>
      <c r="F4138" t="s">
        <v>46</v>
      </c>
      <c r="G4138" t="s">
        <v>33</v>
      </c>
      <c r="H4138" t="s">
        <v>24</v>
      </c>
      <c r="I4138" s="6">
        <v>65000</v>
      </c>
      <c r="J4138" s="8" t="str">
        <f t="shared" si="385"/>
        <v>HIGH</v>
      </c>
      <c r="K4138" t="s">
        <v>29</v>
      </c>
      <c r="L4138" t="s">
        <v>25</v>
      </c>
      <c r="M4138" s="13">
        <v>9.8599999999999993E-2</v>
      </c>
      <c r="N4138" s="13">
        <v>9.86</v>
      </c>
      <c r="O4138">
        <v>680</v>
      </c>
      <c r="P4138">
        <v>684</v>
      </c>
      <c r="Q4138">
        <f t="shared" si="386"/>
        <v>682</v>
      </c>
      <c r="R4138" s="8" t="str">
        <f t="shared" si="387"/>
        <v>FAIR</v>
      </c>
      <c r="S4138">
        <f t="shared" si="384"/>
        <v>2</v>
      </c>
      <c r="T4138" s="8" t="str">
        <f t="shared" si="388"/>
        <v>MEDIUM</v>
      </c>
      <c r="U4138" s="8" t="str">
        <f t="shared" si="389"/>
        <v>Moderate DTI/Income/FICO</v>
      </c>
    </row>
    <row r="4139" spans="1:21" x14ac:dyDescent="0.3">
      <c r="A4139">
        <v>67447321</v>
      </c>
      <c r="B4139" s="6">
        <v>15000</v>
      </c>
      <c r="C4139" t="s">
        <v>26</v>
      </c>
      <c r="D4139" s="4">
        <v>0.11990000000000001</v>
      </c>
      <c r="E4139" t="s">
        <v>21</v>
      </c>
      <c r="F4139" t="s">
        <v>40</v>
      </c>
      <c r="G4139" t="s">
        <v>33</v>
      </c>
      <c r="H4139" t="s">
        <v>37</v>
      </c>
      <c r="I4139" s="6">
        <v>47000</v>
      </c>
      <c r="J4139" s="8" t="str">
        <f t="shared" si="385"/>
        <v>MEDIUM</v>
      </c>
      <c r="K4139" t="s">
        <v>29</v>
      </c>
      <c r="L4139" t="s">
        <v>20</v>
      </c>
      <c r="M4139" s="13">
        <v>0.1885</v>
      </c>
      <c r="N4139" s="13">
        <v>18.850000000000001</v>
      </c>
      <c r="O4139">
        <v>670</v>
      </c>
      <c r="P4139">
        <v>674</v>
      </c>
      <c r="Q4139">
        <f t="shared" si="386"/>
        <v>672</v>
      </c>
      <c r="R4139" s="8" t="str">
        <f t="shared" si="387"/>
        <v>FAIR</v>
      </c>
      <c r="S4139">
        <f t="shared" si="384"/>
        <v>2</v>
      </c>
      <c r="T4139" s="8" t="str">
        <f t="shared" si="388"/>
        <v>MEDIUM</v>
      </c>
      <c r="U4139" s="8" t="str">
        <f t="shared" si="389"/>
        <v>Moderate DTI/Income/FICO</v>
      </c>
    </row>
    <row r="4140" spans="1:21" x14ac:dyDescent="0.3">
      <c r="A4140">
        <v>65189957</v>
      </c>
      <c r="B4140" s="6">
        <v>15000</v>
      </c>
      <c r="C4140" t="s">
        <v>26</v>
      </c>
      <c r="D4140" s="4">
        <v>0.1318</v>
      </c>
      <c r="E4140" t="s">
        <v>21</v>
      </c>
      <c r="F4140" t="s">
        <v>32</v>
      </c>
      <c r="G4140" t="s">
        <v>23</v>
      </c>
      <c r="H4140" t="s">
        <v>24</v>
      </c>
      <c r="I4140" s="6">
        <v>58000</v>
      </c>
      <c r="J4140" s="8" t="str">
        <f t="shared" si="385"/>
        <v>MEDIUM</v>
      </c>
      <c r="K4140" t="s">
        <v>29</v>
      </c>
      <c r="L4140" t="s">
        <v>77</v>
      </c>
      <c r="M4140" s="13">
        <v>0.1229</v>
      </c>
      <c r="N4140" s="13">
        <v>12.29</v>
      </c>
      <c r="O4140">
        <v>675</v>
      </c>
      <c r="P4140">
        <v>679</v>
      </c>
      <c r="Q4140">
        <f t="shared" si="386"/>
        <v>677</v>
      </c>
      <c r="R4140" s="8" t="str">
        <f t="shared" si="387"/>
        <v>FAIR</v>
      </c>
      <c r="S4140">
        <f t="shared" si="384"/>
        <v>2</v>
      </c>
      <c r="T4140" s="8" t="str">
        <f t="shared" si="388"/>
        <v>MEDIUM</v>
      </c>
      <c r="U4140" s="8" t="str">
        <f t="shared" si="389"/>
        <v>Moderate DTI/Income/FICO</v>
      </c>
    </row>
    <row r="4141" spans="1:21" x14ac:dyDescent="0.3">
      <c r="A4141">
        <v>63469195</v>
      </c>
      <c r="B4141" s="6">
        <v>25000</v>
      </c>
      <c r="C4141" t="s">
        <v>26</v>
      </c>
      <c r="D4141" s="4">
        <v>0.1699</v>
      </c>
      <c r="E4141" t="s">
        <v>15</v>
      </c>
      <c r="F4141" t="s">
        <v>53</v>
      </c>
      <c r="G4141" t="s">
        <v>33</v>
      </c>
      <c r="H4141" t="s">
        <v>24</v>
      </c>
      <c r="I4141" s="6">
        <v>160000</v>
      </c>
      <c r="J4141" s="8" t="str">
        <f t="shared" si="385"/>
        <v>HIGH</v>
      </c>
      <c r="K4141" t="s">
        <v>29</v>
      </c>
      <c r="L4141" t="s">
        <v>20</v>
      </c>
      <c r="M4141" s="13">
        <v>0.1565</v>
      </c>
      <c r="N4141" s="13">
        <v>15.65</v>
      </c>
      <c r="O4141">
        <v>660</v>
      </c>
      <c r="P4141">
        <v>664</v>
      </c>
      <c r="Q4141">
        <f t="shared" si="386"/>
        <v>662</v>
      </c>
      <c r="R4141" s="8" t="str">
        <f t="shared" si="387"/>
        <v>FAIR</v>
      </c>
      <c r="S4141">
        <f t="shared" si="384"/>
        <v>2</v>
      </c>
      <c r="T4141" s="8" t="str">
        <f t="shared" si="388"/>
        <v>MEDIUM</v>
      </c>
      <c r="U4141" s="8" t="str">
        <f t="shared" si="389"/>
        <v>Moderate DTI/Income/FICO</v>
      </c>
    </row>
    <row r="4142" spans="1:21" x14ac:dyDescent="0.3">
      <c r="A4142">
        <v>63326570</v>
      </c>
      <c r="B4142" s="6">
        <v>12000</v>
      </c>
      <c r="C4142" t="s">
        <v>14</v>
      </c>
      <c r="D4142" s="4">
        <v>0.1333</v>
      </c>
      <c r="E4142" t="s">
        <v>21</v>
      </c>
      <c r="F4142" t="s">
        <v>32</v>
      </c>
      <c r="G4142" t="s">
        <v>60</v>
      </c>
      <c r="H4142" t="s">
        <v>24</v>
      </c>
      <c r="I4142" s="6">
        <v>88000</v>
      </c>
      <c r="J4142" s="8" t="str">
        <f t="shared" si="385"/>
        <v>HIGH</v>
      </c>
      <c r="K4142" t="s">
        <v>29</v>
      </c>
      <c r="L4142" t="s">
        <v>20</v>
      </c>
      <c r="M4142" s="13">
        <v>9.5199999999999993E-2</v>
      </c>
      <c r="N4142" s="13">
        <v>9.52</v>
      </c>
      <c r="O4142">
        <v>660</v>
      </c>
      <c r="P4142">
        <v>664</v>
      </c>
      <c r="Q4142">
        <f t="shared" si="386"/>
        <v>662</v>
      </c>
      <c r="R4142" s="8" t="str">
        <f t="shared" si="387"/>
        <v>FAIR</v>
      </c>
      <c r="S4142">
        <f t="shared" si="384"/>
        <v>2</v>
      </c>
      <c r="T4142" s="8" t="str">
        <f t="shared" si="388"/>
        <v>MEDIUM</v>
      </c>
      <c r="U4142" s="8" t="str">
        <f t="shared" si="389"/>
        <v>Moderate DTI/Income/FICO</v>
      </c>
    </row>
    <row r="4143" spans="1:21" x14ac:dyDescent="0.3">
      <c r="A4143">
        <v>65611243</v>
      </c>
      <c r="B4143" s="6">
        <v>27025</v>
      </c>
      <c r="C4143" t="s">
        <v>14</v>
      </c>
      <c r="D4143" s="4">
        <v>0.15410000000000001</v>
      </c>
      <c r="E4143" t="s">
        <v>15</v>
      </c>
      <c r="F4143" t="s">
        <v>27</v>
      </c>
      <c r="G4143" t="s">
        <v>33</v>
      </c>
      <c r="H4143" t="s">
        <v>24</v>
      </c>
      <c r="I4143" s="6">
        <v>84000</v>
      </c>
      <c r="J4143" s="8" t="str">
        <f t="shared" si="385"/>
        <v>HIGH</v>
      </c>
      <c r="K4143" t="s">
        <v>29</v>
      </c>
      <c r="L4143" t="s">
        <v>25</v>
      </c>
      <c r="M4143" s="13">
        <v>0.24710000000000001</v>
      </c>
      <c r="N4143" s="13">
        <v>24.71</v>
      </c>
      <c r="O4143">
        <v>665</v>
      </c>
      <c r="P4143">
        <v>669</v>
      </c>
      <c r="Q4143">
        <f t="shared" si="386"/>
        <v>667</v>
      </c>
      <c r="R4143" s="8" t="str">
        <f t="shared" si="387"/>
        <v>FAIR</v>
      </c>
      <c r="S4143">
        <f t="shared" si="384"/>
        <v>1</v>
      </c>
      <c r="T4143" s="8" t="str">
        <f t="shared" si="388"/>
        <v>HIGH</v>
      </c>
      <c r="U4143" s="8" t="str">
        <f t="shared" si="389"/>
        <v>High DTI / Low Income / Low FICO</v>
      </c>
    </row>
    <row r="4144" spans="1:21" x14ac:dyDescent="0.3">
      <c r="A4144">
        <v>66631444</v>
      </c>
      <c r="B4144" s="6">
        <v>11150</v>
      </c>
      <c r="C4144" t="s">
        <v>14</v>
      </c>
      <c r="D4144" s="4">
        <v>0.21989999999999998</v>
      </c>
      <c r="E4144" t="s">
        <v>41</v>
      </c>
      <c r="F4144" t="s">
        <v>80</v>
      </c>
      <c r="G4144" t="s">
        <v>33</v>
      </c>
      <c r="H4144" t="s">
        <v>24</v>
      </c>
      <c r="I4144" s="6">
        <v>31000</v>
      </c>
      <c r="J4144" s="8" t="str">
        <f t="shared" si="385"/>
        <v>LOW</v>
      </c>
      <c r="K4144" t="s">
        <v>19</v>
      </c>
      <c r="L4144" t="s">
        <v>20</v>
      </c>
      <c r="M4144" s="13">
        <v>0.3674</v>
      </c>
      <c r="N4144" s="13">
        <v>36.74</v>
      </c>
      <c r="O4144">
        <v>695</v>
      </c>
      <c r="P4144">
        <v>699</v>
      </c>
      <c r="Q4144">
        <f t="shared" si="386"/>
        <v>697</v>
      </c>
      <c r="R4144" s="8" t="str">
        <f t="shared" si="387"/>
        <v>FAIR</v>
      </c>
      <c r="S4144">
        <f t="shared" si="384"/>
        <v>1</v>
      </c>
      <c r="T4144" s="8" t="str">
        <f t="shared" si="388"/>
        <v>HIGH</v>
      </c>
      <c r="U4144" s="8" t="str">
        <f t="shared" si="389"/>
        <v>High DTI / Low Income / Low FICO</v>
      </c>
    </row>
    <row r="4145" spans="1:21" x14ac:dyDescent="0.3">
      <c r="A4145">
        <v>65028485</v>
      </c>
      <c r="B4145" s="6">
        <v>12000</v>
      </c>
      <c r="C4145" t="s">
        <v>26</v>
      </c>
      <c r="D4145" s="4">
        <v>8.1799999999999998E-2</v>
      </c>
      <c r="E4145" t="s">
        <v>34</v>
      </c>
      <c r="F4145" t="s">
        <v>35</v>
      </c>
      <c r="G4145" t="s">
        <v>39</v>
      </c>
      <c r="H4145" t="s">
        <v>24</v>
      </c>
      <c r="I4145" s="6">
        <v>66000</v>
      </c>
      <c r="J4145" s="8" t="str">
        <f t="shared" si="385"/>
        <v>HIGH</v>
      </c>
      <c r="K4145" t="s">
        <v>29</v>
      </c>
      <c r="L4145" t="s">
        <v>25</v>
      </c>
      <c r="M4145" s="13">
        <v>0.152</v>
      </c>
      <c r="N4145" s="13">
        <v>15.2</v>
      </c>
      <c r="O4145">
        <v>690</v>
      </c>
      <c r="P4145">
        <v>694</v>
      </c>
      <c r="Q4145">
        <f t="shared" si="386"/>
        <v>692</v>
      </c>
      <c r="R4145" s="8" t="str">
        <f t="shared" si="387"/>
        <v>FAIR</v>
      </c>
      <c r="S4145">
        <f t="shared" si="384"/>
        <v>2</v>
      </c>
      <c r="T4145" s="8" t="str">
        <f t="shared" si="388"/>
        <v>MEDIUM</v>
      </c>
      <c r="U4145" s="8" t="str">
        <f t="shared" si="389"/>
        <v>Moderate DTI/Income/FICO</v>
      </c>
    </row>
    <row r="4146" spans="1:21" x14ac:dyDescent="0.3">
      <c r="A4146">
        <v>65444314</v>
      </c>
      <c r="B4146" s="6">
        <v>20000</v>
      </c>
      <c r="C4146" t="s">
        <v>26</v>
      </c>
      <c r="D4146" s="4">
        <v>0.1099</v>
      </c>
      <c r="E4146" t="s">
        <v>34</v>
      </c>
      <c r="F4146" t="s">
        <v>49</v>
      </c>
      <c r="G4146" t="s">
        <v>33</v>
      </c>
      <c r="H4146" t="s">
        <v>18</v>
      </c>
      <c r="I4146" s="6">
        <v>92000</v>
      </c>
      <c r="J4146" s="8" t="str">
        <f t="shared" si="385"/>
        <v>HIGH</v>
      </c>
      <c r="K4146" t="s">
        <v>48</v>
      </c>
      <c r="L4146" t="s">
        <v>20</v>
      </c>
      <c r="M4146" s="13">
        <v>4.3700000000000003E-2</v>
      </c>
      <c r="N4146" s="13">
        <v>4.37</v>
      </c>
      <c r="O4146">
        <v>690</v>
      </c>
      <c r="P4146">
        <v>694</v>
      </c>
      <c r="Q4146">
        <f t="shared" si="386"/>
        <v>692</v>
      </c>
      <c r="R4146" s="8" t="str">
        <f t="shared" si="387"/>
        <v>FAIR</v>
      </c>
      <c r="S4146">
        <f t="shared" si="384"/>
        <v>2</v>
      </c>
      <c r="T4146" s="8" t="str">
        <f t="shared" si="388"/>
        <v>MEDIUM</v>
      </c>
      <c r="U4146" s="8" t="str">
        <f t="shared" si="389"/>
        <v>Moderate DTI/Income/FICO</v>
      </c>
    </row>
    <row r="4147" spans="1:21" x14ac:dyDescent="0.3">
      <c r="A4147">
        <v>66504282</v>
      </c>
      <c r="B4147" s="6">
        <v>8000</v>
      </c>
      <c r="C4147" t="s">
        <v>26</v>
      </c>
      <c r="D4147" s="4">
        <v>9.1700000000000004E-2</v>
      </c>
      <c r="E4147" t="s">
        <v>34</v>
      </c>
      <c r="F4147" t="s">
        <v>68</v>
      </c>
      <c r="G4147" t="s">
        <v>69</v>
      </c>
      <c r="H4147" t="s">
        <v>37</v>
      </c>
      <c r="I4147" s="6">
        <v>45000</v>
      </c>
      <c r="J4147" s="8" t="str">
        <f t="shared" si="385"/>
        <v>MEDIUM</v>
      </c>
      <c r="K4147" t="s">
        <v>29</v>
      </c>
      <c r="L4147" t="s">
        <v>25</v>
      </c>
      <c r="M4147" s="13">
        <v>0.13089999999999999</v>
      </c>
      <c r="N4147" s="13">
        <v>13.089999999999998</v>
      </c>
      <c r="O4147">
        <v>665</v>
      </c>
      <c r="P4147">
        <v>669</v>
      </c>
      <c r="Q4147">
        <f t="shared" si="386"/>
        <v>667</v>
      </c>
      <c r="R4147" s="8" t="str">
        <f t="shared" si="387"/>
        <v>FAIR</v>
      </c>
      <c r="S4147">
        <f t="shared" si="384"/>
        <v>2</v>
      </c>
      <c r="T4147" s="8" t="str">
        <f t="shared" si="388"/>
        <v>MEDIUM</v>
      </c>
      <c r="U4147" s="8" t="str">
        <f t="shared" si="389"/>
        <v>Moderate DTI/Income/FICO</v>
      </c>
    </row>
    <row r="4148" spans="1:21" x14ac:dyDescent="0.3">
      <c r="A4148">
        <v>63409751</v>
      </c>
      <c r="B4148" s="6">
        <v>35000</v>
      </c>
      <c r="C4148" t="s">
        <v>14</v>
      </c>
      <c r="D4148" s="4">
        <v>0.20989999999999998</v>
      </c>
      <c r="E4148" t="s">
        <v>43</v>
      </c>
      <c r="F4148" t="s">
        <v>73</v>
      </c>
      <c r="G4148" t="s">
        <v>60</v>
      </c>
      <c r="H4148" t="s">
        <v>37</v>
      </c>
      <c r="I4148" s="6">
        <v>90000</v>
      </c>
      <c r="J4148" s="8" t="str">
        <f t="shared" si="385"/>
        <v>HIGH</v>
      </c>
      <c r="K4148" t="s">
        <v>48</v>
      </c>
      <c r="L4148" t="s">
        <v>31</v>
      </c>
      <c r="M4148" s="13">
        <v>0.1076</v>
      </c>
      <c r="N4148" s="13">
        <v>10.76</v>
      </c>
      <c r="O4148">
        <v>695</v>
      </c>
      <c r="P4148">
        <v>699</v>
      </c>
      <c r="Q4148">
        <f t="shared" si="386"/>
        <v>697</v>
      </c>
      <c r="R4148" s="8" t="str">
        <f t="shared" si="387"/>
        <v>FAIR</v>
      </c>
      <c r="S4148">
        <f t="shared" si="384"/>
        <v>2</v>
      </c>
      <c r="T4148" s="8" t="str">
        <f t="shared" si="388"/>
        <v>MEDIUM</v>
      </c>
      <c r="U4148" s="8" t="str">
        <f t="shared" si="389"/>
        <v>Moderate DTI/Income/FICO</v>
      </c>
    </row>
    <row r="4149" spans="1:21" x14ac:dyDescent="0.3">
      <c r="A4149">
        <v>66481129</v>
      </c>
      <c r="B4149" s="6">
        <v>16000</v>
      </c>
      <c r="C4149" t="s">
        <v>26</v>
      </c>
      <c r="D4149" s="4">
        <v>9.1700000000000004E-2</v>
      </c>
      <c r="E4149" t="s">
        <v>34</v>
      </c>
      <c r="F4149" t="s">
        <v>68</v>
      </c>
      <c r="G4149" t="s">
        <v>33</v>
      </c>
      <c r="H4149" t="s">
        <v>24</v>
      </c>
      <c r="I4149" s="6">
        <v>98000</v>
      </c>
      <c r="J4149" s="8" t="str">
        <f t="shared" si="385"/>
        <v>HIGH</v>
      </c>
      <c r="K4149" t="s">
        <v>29</v>
      </c>
      <c r="L4149" t="s">
        <v>25</v>
      </c>
      <c r="M4149" s="13">
        <v>0.17980000000000002</v>
      </c>
      <c r="N4149" s="13">
        <v>17.98</v>
      </c>
      <c r="O4149">
        <v>665</v>
      </c>
      <c r="P4149">
        <v>669</v>
      </c>
      <c r="Q4149">
        <f t="shared" si="386"/>
        <v>667</v>
      </c>
      <c r="R4149" s="8" t="str">
        <f t="shared" si="387"/>
        <v>FAIR</v>
      </c>
      <c r="S4149">
        <f t="shared" si="384"/>
        <v>2</v>
      </c>
      <c r="T4149" s="8" t="str">
        <f t="shared" si="388"/>
        <v>MEDIUM</v>
      </c>
      <c r="U4149" s="8" t="str">
        <f t="shared" si="389"/>
        <v>Moderate DTI/Income/FICO</v>
      </c>
    </row>
    <row r="4150" spans="1:21" x14ac:dyDescent="0.3">
      <c r="A4150">
        <v>65272501</v>
      </c>
      <c r="B4150" s="6">
        <v>10000</v>
      </c>
      <c r="C4150" t="s">
        <v>26</v>
      </c>
      <c r="D4150" s="4">
        <v>0.12050000000000001</v>
      </c>
      <c r="E4150" t="s">
        <v>21</v>
      </c>
      <c r="F4150" t="s">
        <v>40</v>
      </c>
      <c r="G4150" t="s">
        <v>28</v>
      </c>
      <c r="H4150" t="s">
        <v>24</v>
      </c>
      <c r="I4150" s="6">
        <v>85000</v>
      </c>
      <c r="J4150" s="8" t="str">
        <f t="shared" si="385"/>
        <v>HIGH</v>
      </c>
      <c r="K4150" t="s">
        <v>29</v>
      </c>
      <c r="L4150" t="s">
        <v>20</v>
      </c>
      <c r="M4150" s="13">
        <v>6.25E-2</v>
      </c>
      <c r="N4150" s="13">
        <v>6.25</v>
      </c>
      <c r="O4150">
        <v>705</v>
      </c>
      <c r="P4150">
        <v>709</v>
      </c>
      <c r="Q4150">
        <f t="shared" si="386"/>
        <v>707</v>
      </c>
      <c r="R4150" s="8" t="str">
        <f t="shared" si="387"/>
        <v>GOOD</v>
      </c>
      <c r="S4150">
        <f t="shared" si="384"/>
        <v>3</v>
      </c>
      <c r="T4150" s="8" t="str">
        <f t="shared" si="388"/>
        <v>LOW</v>
      </c>
      <c r="U4150" s="8" t="str">
        <f t="shared" si="389"/>
        <v>Strong Profile</v>
      </c>
    </row>
    <row r="4151" spans="1:21" x14ac:dyDescent="0.3">
      <c r="A4151">
        <v>68515000</v>
      </c>
      <c r="B4151" s="6">
        <v>20000</v>
      </c>
      <c r="C4151" t="s">
        <v>14</v>
      </c>
      <c r="D4151" s="4">
        <v>0.1288</v>
      </c>
      <c r="E4151" t="s">
        <v>21</v>
      </c>
      <c r="F4151" t="s">
        <v>22</v>
      </c>
      <c r="G4151" t="s">
        <v>23</v>
      </c>
      <c r="H4151" t="s">
        <v>24</v>
      </c>
      <c r="I4151" s="6">
        <v>61339</v>
      </c>
      <c r="J4151" s="8" t="str">
        <f t="shared" si="385"/>
        <v>HIGH</v>
      </c>
      <c r="K4151" t="s">
        <v>29</v>
      </c>
      <c r="L4151" t="s">
        <v>31</v>
      </c>
      <c r="M4151" s="13">
        <v>2.1099999999999997E-2</v>
      </c>
      <c r="N4151" s="13">
        <v>2.11</v>
      </c>
      <c r="O4151">
        <v>680</v>
      </c>
      <c r="P4151">
        <v>684</v>
      </c>
      <c r="Q4151">
        <f t="shared" si="386"/>
        <v>682</v>
      </c>
      <c r="R4151" s="8" t="str">
        <f t="shared" si="387"/>
        <v>FAIR</v>
      </c>
      <c r="S4151">
        <f t="shared" si="384"/>
        <v>2</v>
      </c>
      <c r="T4151" s="8" t="str">
        <f t="shared" si="388"/>
        <v>MEDIUM</v>
      </c>
      <c r="U4151" s="8" t="str">
        <f t="shared" si="389"/>
        <v>Moderate DTI/Income/FICO</v>
      </c>
    </row>
    <row r="4152" spans="1:21" x14ac:dyDescent="0.3">
      <c r="A4152">
        <v>63217965</v>
      </c>
      <c r="B4152" s="6">
        <v>12000</v>
      </c>
      <c r="C4152" t="s">
        <v>14</v>
      </c>
      <c r="D4152" s="4">
        <v>0.19190000000000002</v>
      </c>
      <c r="E4152" t="s">
        <v>43</v>
      </c>
      <c r="F4152" t="s">
        <v>76</v>
      </c>
      <c r="G4152" t="s">
        <v>17</v>
      </c>
      <c r="H4152" t="s">
        <v>37</v>
      </c>
      <c r="I4152" s="6">
        <v>47500</v>
      </c>
      <c r="J4152" s="8" t="str">
        <f t="shared" si="385"/>
        <v>MEDIUM</v>
      </c>
      <c r="K4152" t="s">
        <v>29</v>
      </c>
      <c r="L4152" t="s">
        <v>38</v>
      </c>
      <c r="M4152" s="13">
        <v>0.20739999999999997</v>
      </c>
      <c r="N4152" s="13">
        <v>20.74</v>
      </c>
      <c r="O4152">
        <v>670</v>
      </c>
      <c r="P4152">
        <v>674</v>
      </c>
      <c r="Q4152">
        <f t="shared" si="386"/>
        <v>672</v>
      </c>
      <c r="R4152" s="8" t="str">
        <f t="shared" si="387"/>
        <v>FAIR</v>
      </c>
      <c r="S4152">
        <f t="shared" si="384"/>
        <v>1</v>
      </c>
      <c r="T4152" s="8" t="str">
        <f t="shared" si="388"/>
        <v>HIGH</v>
      </c>
      <c r="U4152" s="8" t="str">
        <f t="shared" si="389"/>
        <v>High DTI / Low Income / Low FICO</v>
      </c>
    </row>
    <row r="4153" spans="1:21" x14ac:dyDescent="0.3">
      <c r="A4153">
        <v>67288534</v>
      </c>
      <c r="B4153" s="6">
        <v>12000</v>
      </c>
      <c r="C4153" t="s">
        <v>26</v>
      </c>
      <c r="D4153" s="4">
        <v>9.1700000000000004E-2</v>
      </c>
      <c r="E4153" t="s">
        <v>34</v>
      </c>
      <c r="F4153" t="s">
        <v>68</v>
      </c>
      <c r="G4153" t="s">
        <v>39</v>
      </c>
      <c r="H4153" t="s">
        <v>18</v>
      </c>
      <c r="I4153" s="6">
        <v>38000</v>
      </c>
      <c r="J4153" s="8" t="str">
        <f t="shared" si="385"/>
        <v>LOW</v>
      </c>
      <c r="K4153" t="s">
        <v>48</v>
      </c>
      <c r="L4153" t="s">
        <v>20</v>
      </c>
      <c r="M4153" s="13">
        <v>0.1017</v>
      </c>
      <c r="N4153" s="13">
        <v>10.17</v>
      </c>
      <c r="O4153">
        <v>700</v>
      </c>
      <c r="P4153">
        <v>704</v>
      </c>
      <c r="Q4153">
        <f t="shared" si="386"/>
        <v>702</v>
      </c>
      <c r="R4153" s="8" t="str">
        <f t="shared" si="387"/>
        <v>GOOD</v>
      </c>
      <c r="S4153">
        <f t="shared" si="384"/>
        <v>1</v>
      </c>
      <c r="T4153" s="8" t="str">
        <f t="shared" si="388"/>
        <v>HIGH</v>
      </c>
      <c r="U4153" s="8" t="str">
        <f t="shared" si="389"/>
        <v>High DTI / Low Income / Low FICO</v>
      </c>
    </row>
    <row r="4154" spans="1:21" x14ac:dyDescent="0.3">
      <c r="A4154">
        <v>65964768</v>
      </c>
      <c r="B4154" s="6">
        <v>9600</v>
      </c>
      <c r="C4154" t="s">
        <v>26</v>
      </c>
      <c r="D4154" s="4">
        <v>0.12590000000000001</v>
      </c>
      <c r="E4154" t="s">
        <v>21</v>
      </c>
      <c r="F4154" t="s">
        <v>22</v>
      </c>
      <c r="G4154" t="s">
        <v>69</v>
      </c>
      <c r="H4154" t="s">
        <v>24</v>
      </c>
      <c r="I4154" s="6">
        <v>170000</v>
      </c>
      <c r="J4154" s="8" t="str">
        <f t="shared" si="385"/>
        <v>HIGH</v>
      </c>
      <c r="K4154" t="s">
        <v>48</v>
      </c>
      <c r="L4154" t="s">
        <v>20</v>
      </c>
      <c r="M4154" s="13">
        <v>0.13800000000000001</v>
      </c>
      <c r="N4154" s="13">
        <v>13.8</v>
      </c>
      <c r="O4154">
        <v>660</v>
      </c>
      <c r="P4154">
        <v>664</v>
      </c>
      <c r="Q4154">
        <f t="shared" si="386"/>
        <v>662</v>
      </c>
      <c r="R4154" s="8" t="str">
        <f t="shared" si="387"/>
        <v>FAIR</v>
      </c>
      <c r="S4154">
        <f t="shared" si="384"/>
        <v>2</v>
      </c>
      <c r="T4154" s="8" t="str">
        <f t="shared" si="388"/>
        <v>MEDIUM</v>
      </c>
      <c r="U4154" s="8" t="str">
        <f t="shared" si="389"/>
        <v>Moderate DTI/Income/FICO</v>
      </c>
    </row>
    <row r="4155" spans="1:21" x14ac:dyDescent="0.3">
      <c r="A4155">
        <v>66200920</v>
      </c>
      <c r="B4155" s="6">
        <v>15000</v>
      </c>
      <c r="C4155" t="s">
        <v>14</v>
      </c>
      <c r="D4155" s="4">
        <v>0.14480000000000001</v>
      </c>
      <c r="E4155" t="s">
        <v>21</v>
      </c>
      <c r="F4155" t="s">
        <v>56</v>
      </c>
      <c r="G4155" t="s">
        <v>36</v>
      </c>
      <c r="H4155" t="s">
        <v>37</v>
      </c>
      <c r="I4155" s="6">
        <v>65000</v>
      </c>
      <c r="J4155" s="8" t="str">
        <f t="shared" si="385"/>
        <v>HIGH</v>
      </c>
      <c r="K4155" t="s">
        <v>19</v>
      </c>
      <c r="L4155" t="s">
        <v>20</v>
      </c>
      <c r="M4155" s="13">
        <v>8.6099999999999996E-2</v>
      </c>
      <c r="N4155" s="13">
        <v>8.61</v>
      </c>
      <c r="O4155">
        <v>675</v>
      </c>
      <c r="P4155">
        <v>679</v>
      </c>
      <c r="Q4155">
        <f t="shared" si="386"/>
        <v>677</v>
      </c>
      <c r="R4155" s="8" t="str">
        <f t="shared" si="387"/>
        <v>FAIR</v>
      </c>
      <c r="S4155">
        <f t="shared" si="384"/>
        <v>2</v>
      </c>
      <c r="T4155" s="8" t="str">
        <f t="shared" si="388"/>
        <v>MEDIUM</v>
      </c>
      <c r="U4155" s="8" t="str">
        <f t="shared" si="389"/>
        <v>Moderate DTI/Income/FICO</v>
      </c>
    </row>
    <row r="4156" spans="1:21" x14ac:dyDescent="0.3">
      <c r="A4156">
        <v>63287534</v>
      </c>
      <c r="B4156" s="6">
        <v>10000</v>
      </c>
      <c r="C4156" t="s">
        <v>26</v>
      </c>
      <c r="D4156" s="4">
        <v>0.1229</v>
      </c>
      <c r="E4156" t="s">
        <v>21</v>
      </c>
      <c r="F4156" t="s">
        <v>40</v>
      </c>
      <c r="G4156" t="s">
        <v>33</v>
      </c>
      <c r="H4156" t="s">
        <v>37</v>
      </c>
      <c r="I4156" s="6">
        <v>54000</v>
      </c>
      <c r="J4156" s="8" t="str">
        <f t="shared" si="385"/>
        <v>MEDIUM</v>
      </c>
      <c r="K4156" t="s">
        <v>29</v>
      </c>
      <c r="L4156" t="s">
        <v>20</v>
      </c>
      <c r="M4156" s="13">
        <v>0.12039999999999999</v>
      </c>
      <c r="N4156" s="13">
        <v>12.04</v>
      </c>
      <c r="O4156">
        <v>660</v>
      </c>
      <c r="P4156">
        <v>664</v>
      </c>
      <c r="Q4156">
        <f t="shared" si="386"/>
        <v>662</v>
      </c>
      <c r="R4156" s="8" t="str">
        <f t="shared" si="387"/>
        <v>FAIR</v>
      </c>
      <c r="S4156">
        <f t="shared" si="384"/>
        <v>2</v>
      </c>
      <c r="T4156" s="8" t="str">
        <f t="shared" si="388"/>
        <v>MEDIUM</v>
      </c>
      <c r="U4156" s="8" t="str">
        <f t="shared" si="389"/>
        <v>Moderate DTI/Income/FICO</v>
      </c>
    </row>
    <row r="4157" spans="1:21" x14ac:dyDescent="0.3">
      <c r="A4157">
        <v>67325515</v>
      </c>
      <c r="B4157" s="6">
        <v>12000</v>
      </c>
      <c r="C4157" t="s">
        <v>26</v>
      </c>
      <c r="D4157" s="4">
        <v>6.2400000000000004E-2</v>
      </c>
      <c r="E4157" t="s">
        <v>45</v>
      </c>
      <c r="F4157" t="s">
        <v>62</v>
      </c>
      <c r="G4157" t="s">
        <v>33</v>
      </c>
      <c r="H4157" t="s">
        <v>24</v>
      </c>
      <c r="I4157" s="6">
        <v>60000</v>
      </c>
      <c r="J4157" s="8" t="str">
        <f t="shared" si="385"/>
        <v>MEDIUM</v>
      </c>
      <c r="K4157" t="s">
        <v>29</v>
      </c>
      <c r="L4157" t="s">
        <v>38</v>
      </c>
      <c r="M4157" s="13">
        <v>0.13239999999999999</v>
      </c>
      <c r="N4157" s="13">
        <v>13.239999999999998</v>
      </c>
      <c r="O4157">
        <v>680</v>
      </c>
      <c r="P4157">
        <v>684</v>
      </c>
      <c r="Q4157">
        <f t="shared" si="386"/>
        <v>682</v>
      </c>
      <c r="R4157" s="8" t="str">
        <f t="shared" si="387"/>
        <v>FAIR</v>
      </c>
      <c r="S4157">
        <f t="shared" si="384"/>
        <v>2</v>
      </c>
      <c r="T4157" s="8" t="str">
        <f t="shared" si="388"/>
        <v>MEDIUM</v>
      </c>
      <c r="U4157" s="8" t="str">
        <f t="shared" si="389"/>
        <v>Moderate DTI/Income/FICO</v>
      </c>
    </row>
    <row r="4158" spans="1:21" x14ac:dyDescent="0.3">
      <c r="A4158">
        <v>65160442</v>
      </c>
      <c r="B4158" s="6">
        <v>25000</v>
      </c>
      <c r="C4158" t="s">
        <v>14</v>
      </c>
      <c r="D4158" s="4">
        <v>0.15410000000000001</v>
      </c>
      <c r="E4158" t="s">
        <v>15</v>
      </c>
      <c r="F4158" t="s">
        <v>27</v>
      </c>
      <c r="G4158" t="s">
        <v>33</v>
      </c>
      <c r="H4158" t="s">
        <v>18</v>
      </c>
      <c r="I4158" s="6">
        <v>56000</v>
      </c>
      <c r="J4158" s="8" t="str">
        <f t="shared" si="385"/>
        <v>MEDIUM</v>
      </c>
      <c r="K4158" t="s">
        <v>19</v>
      </c>
      <c r="L4158" t="s">
        <v>20</v>
      </c>
      <c r="M4158" s="13">
        <v>0.23379999999999998</v>
      </c>
      <c r="N4158" s="13">
        <v>23.38</v>
      </c>
      <c r="O4158">
        <v>720</v>
      </c>
      <c r="P4158">
        <v>724</v>
      </c>
      <c r="Q4158">
        <f t="shared" si="386"/>
        <v>722</v>
      </c>
      <c r="R4158" s="8" t="str">
        <f t="shared" si="387"/>
        <v>GOOD</v>
      </c>
      <c r="S4158">
        <f t="shared" si="384"/>
        <v>1</v>
      </c>
      <c r="T4158" s="8" t="str">
        <f t="shared" si="388"/>
        <v>HIGH</v>
      </c>
      <c r="U4158" s="8" t="str">
        <f t="shared" si="389"/>
        <v>High DTI / Low Income / Low FICO</v>
      </c>
    </row>
    <row r="4159" spans="1:21" x14ac:dyDescent="0.3">
      <c r="A4159">
        <v>65672355</v>
      </c>
      <c r="B4159" s="6">
        <v>14000</v>
      </c>
      <c r="C4159" t="s">
        <v>26</v>
      </c>
      <c r="D4159" s="4">
        <v>9.9900000000000003E-2</v>
      </c>
      <c r="E4159" t="s">
        <v>34</v>
      </c>
      <c r="F4159" t="s">
        <v>58</v>
      </c>
      <c r="G4159" t="s">
        <v>50</v>
      </c>
      <c r="H4159" t="s">
        <v>24</v>
      </c>
      <c r="I4159" s="6">
        <v>105000</v>
      </c>
      <c r="J4159" s="8" t="str">
        <f t="shared" si="385"/>
        <v>HIGH</v>
      </c>
      <c r="K4159" t="s">
        <v>29</v>
      </c>
      <c r="L4159" t="s">
        <v>20</v>
      </c>
      <c r="M4159" s="13">
        <v>0.1754</v>
      </c>
      <c r="N4159" s="13">
        <v>17.54</v>
      </c>
      <c r="O4159">
        <v>685</v>
      </c>
      <c r="P4159">
        <v>689</v>
      </c>
      <c r="Q4159">
        <f t="shared" si="386"/>
        <v>687</v>
      </c>
      <c r="R4159" s="8" t="str">
        <f t="shared" si="387"/>
        <v>FAIR</v>
      </c>
      <c r="S4159">
        <f t="shared" si="384"/>
        <v>2</v>
      </c>
      <c r="T4159" s="8" t="str">
        <f t="shared" si="388"/>
        <v>MEDIUM</v>
      </c>
      <c r="U4159" s="8" t="str">
        <f t="shared" si="389"/>
        <v>Moderate DTI/Income/FICO</v>
      </c>
    </row>
    <row r="4160" spans="1:21" x14ac:dyDescent="0.3">
      <c r="A4160">
        <v>65675638</v>
      </c>
      <c r="B4160" s="6">
        <v>20000</v>
      </c>
      <c r="C4160" t="s">
        <v>26</v>
      </c>
      <c r="D4160" s="4">
        <v>9.9900000000000003E-2</v>
      </c>
      <c r="E4160" t="s">
        <v>34</v>
      </c>
      <c r="F4160" t="s">
        <v>58</v>
      </c>
      <c r="G4160" t="s">
        <v>28</v>
      </c>
      <c r="H4160" t="s">
        <v>37</v>
      </c>
      <c r="I4160" s="6">
        <v>120000</v>
      </c>
      <c r="J4160" s="8" t="str">
        <f t="shared" si="385"/>
        <v>HIGH</v>
      </c>
      <c r="K4160" t="s">
        <v>29</v>
      </c>
      <c r="L4160" t="s">
        <v>20</v>
      </c>
      <c r="M4160" s="13">
        <v>0.27679999999999999</v>
      </c>
      <c r="N4160" s="13">
        <v>27.68</v>
      </c>
      <c r="O4160">
        <v>685</v>
      </c>
      <c r="P4160">
        <v>689</v>
      </c>
      <c r="Q4160">
        <f t="shared" si="386"/>
        <v>687</v>
      </c>
      <c r="R4160" s="8" t="str">
        <f t="shared" si="387"/>
        <v>FAIR</v>
      </c>
      <c r="S4160">
        <f t="shared" si="384"/>
        <v>1</v>
      </c>
      <c r="T4160" s="8" t="str">
        <f t="shared" si="388"/>
        <v>HIGH</v>
      </c>
      <c r="U4160" s="8" t="str">
        <f t="shared" si="389"/>
        <v>High DTI / Low Income / Low FICO</v>
      </c>
    </row>
    <row r="4161" spans="1:21" x14ac:dyDescent="0.3">
      <c r="A4161">
        <v>68072649</v>
      </c>
      <c r="B4161" s="6">
        <v>29325</v>
      </c>
      <c r="C4161" t="s">
        <v>14</v>
      </c>
      <c r="D4161" s="4">
        <v>0.23129999999999998</v>
      </c>
      <c r="E4161" t="s">
        <v>41</v>
      </c>
      <c r="F4161" t="s">
        <v>75</v>
      </c>
      <c r="G4161" t="s">
        <v>28</v>
      </c>
      <c r="H4161" t="s">
        <v>24</v>
      </c>
      <c r="I4161" s="6">
        <v>72000</v>
      </c>
      <c r="J4161" s="8" t="str">
        <f t="shared" si="385"/>
        <v>HIGH</v>
      </c>
      <c r="K4161" t="s">
        <v>19</v>
      </c>
      <c r="L4161" t="s">
        <v>25</v>
      </c>
      <c r="M4161" s="13">
        <v>0.2712</v>
      </c>
      <c r="N4161" s="13">
        <v>27.12</v>
      </c>
      <c r="O4161">
        <v>710</v>
      </c>
      <c r="P4161">
        <v>714</v>
      </c>
      <c r="Q4161">
        <f t="shared" si="386"/>
        <v>712</v>
      </c>
      <c r="R4161" s="8" t="str">
        <f t="shared" si="387"/>
        <v>GOOD</v>
      </c>
      <c r="S4161">
        <f t="shared" si="384"/>
        <v>1</v>
      </c>
      <c r="T4161" s="8" t="str">
        <f t="shared" si="388"/>
        <v>HIGH</v>
      </c>
      <c r="U4161" s="8" t="str">
        <f t="shared" si="389"/>
        <v>High DTI / Low Income / Low FICO</v>
      </c>
    </row>
    <row r="4162" spans="1:21" x14ac:dyDescent="0.3">
      <c r="A4162">
        <v>63330354</v>
      </c>
      <c r="B4162" s="6">
        <v>24000</v>
      </c>
      <c r="C4162" t="s">
        <v>14</v>
      </c>
      <c r="D4162" s="4">
        <v>0.1333</v>
      </c>
      <c r="E4162" t="s">
        <v>21</v>
      </c>
      <c r="F4162" t="s">
        <v>32</v>
      </c>
      <c r="G4162" t="s">
        <v>33</v>
      </c>
      <c r="H4162" t="s">
        <v>24</v>
      </c>
      <c r="I4162" s="6">
        <v>72000</v>
      </c>
      <c r="J4162" s="8" t="str">
        <f t="shared" si="385"/>
        <v>HIGH</v>
      </c>
      <c r="K4162" t="s">
        <v>19</v>
      </c>
      <c r="L4162" t="s">
        <v>20</v>
      </c>
      <c r="M4162" s="13">
        <v>0.27390000000000003</v>
      </c>
      <c r="N4162" s="13">
        <v>27.390000000000004</v>
      </c>
      <c r="O4162">
        <v>695</v>
      </c>
      <c r="P4162">
        <v>699</v>
      </c>
      <c r="Q4162">
        <f t="shared" si="386"/>
        <v>697</v>
      </c>
      <c r="R4162" s="8" t="str">
        <f t="shared" si="387"/>
        <v>FAIR</v>
      </c>
      <c r="S4162">
        <f t="shared" ref="S4162:S4225" si="390">IF(AND(M4162&lt;0.12, I4162&gt;60000, Q4162&gt;700), 3, IF(AND(M4162&lt;0.2, I4162&gt;40000, Q4162&gt;660), 2, 1))</f>
        <v>1</v>
      </c>
      <c r="T4162" s="8" t="str">
        <f t="shared" si="388"/>
        <v>HIGH</v>
      </c>
      <c r="U4162" s="8" t="str">
        <f t="shared" si="389"/>
        <v>High DTI / Low Income / Low FICO</v>
      </c>
    </row>
    <row r="4163" spans="1:21" x14ac:dyDescent="0.3">
      <c r="A4163">
        <v>65352217</v>
      </c>
      <c r="B4163" s="6">
        <v>15000</v>
      </c>
      <c r="C4163" t="s">
        <v>14</v>
      </c>
      <c r="D4163" s="4">
        <v>0.19989999999999999</v>
      </c>
      <c r="E4163" t="s">
        <v>43</v>
      </c>
      <c r="F4163" t="s">
        <v>44</v>
      </c>
      <c r="G4163" t="s">
        <v>50</v>
      </c>
      <c r="H4163" t="s">
        <v>24</v>
      </c>
      <c r="I4163" s="6">
        <v>65000</v>
      </c>
      <c r="J4163" s="8" t="str">
        <f t="shared" ref="J4163:J4226" si="391">IF(I4163&gt;60000,"HIGH",IF(I4163&gt;40000,"MEDIUM","LOW"))</f>
        <v>HIGH</v>
      </c>
      <c r="K4163" t="s">
        <v>19</v>
      </c>
      <c r="L4163" t="s">
        <v>20</v>
      </c>
      <c r="M4163" s="13">
        <v>0.22159999999999999</v>
      </c>
      <c r="N4163" s="13">
        <v>22.16</v>
      </c>
      <c r="O4163">
        <v>675</v>
      </c>
      <c r="P4163">
        <v>679</v>
      </c>
      <c r="Q4163">
        <f t="shared" ref="Q4163:Q4226" si="392">AVERAGE(O4163,P4163)</f>
        <v>677</v>
      </c>
      <c r="R4163" s="8" t="str">
        <f t="shared" ref="R4163:R4226" si="393">IF(Q4163&gt;700,"GOOD",IF(Q4163&gt;660,"FAIR","POOR"))</f>
        <v>FAIR</v>
      </c>
      <c r="S4163">
        <f t="shared" si="390"/>
        <v>1</v>
      </c>
      <c r="T4163" s="8" t="str">
        <f t="shared" ref="T4163:T4226" si="394">IF(S4163=3, "LOW", IF(S4163=2, "MEDIUM", "HIGH"))</f>
        <v>HIGH</v>
      </c>
      <c r="U4163" s="8" t="str">
        <f t="shared" ref="U4163:U4226" si="395">IF(S4163=1, "High DTI / Low Income / Low FICO", IF(S4163=2, "Moderate DTI/Income/FICO", "Strong Profile"))</f>
        <v>High DTI / Low Income / Low FICO</v>
      </c>
    </row>
    <row r="4164" spans="1:21" x14ac:dyDescent="0.3">
      <c r="A4164">
        <v>62570118</v>
      </c>
      <c r="B4164" s="6">
        <v>5000</v>
      </c>
      <c r="C4164" t="s">
        <v>26</v>
      </c>
      <c r="D4164" s="4">
        <v>0.1099</v>
      </c>
      <c r="E4164" t="s">
        <v>34</v>
      </c>
      <c r="F4164" t="s">
        <v>49</v>
      </c>
      <c r="G4164" t="s">
        <v>28</v>
      </c>
      <c r="H4164" t="s">
        <v>37</v>
      </c>
      <c r="I4164" s="6">
        <v>20000</v>
      </c>
      <c r="J4164" s="8" t="str">
        <f t="shared" si="391"/>
        <v>LOW</v>
      </c>
      <c r="K4164" t="s">
        <v>29</v>
      </c>
      <c r="L4164" t="s">
        <v>25</v>
      </c>
      <c r="M4164" s="13">
        <v>7.6200000000000004E-2</v>
      </c>
      <c r="N4164" s="13">
        <v>7.62</v>
      </c>
      <c r="O4164">
        <v>685</v>
      </c>
      <c r="P4164">
        <v>689</v>
      </c>
      <c r="Q4164">
        <f t="shared" si="392"/>
        <v>687</v>
      </c>
      <c r="R4164" s="8" t="str">
        <f t="shared" si="393"/>
        <v>FAIR</v>
      </c>
      <c r="S4164">
        <f t="shared" si="390"/>
        <v>1</v>
      </c>
      <c r="T4164" s="8" t="str">
        <f t="shared" si="394"/>
        <v>HIGH</v>
      </c>
      <c r="U4164" s="8" t="str">
        <f t="shared" si="395"/>
        <v>High DTI / Low Income / Low FICO</v>
      </c>
    </row>
    <row r="4165" spans="1:21" x14ac:dyDescent="0.3">
      <c r="A4165">
        <v>67358824</v>
      </c>
      <c r="B4165" s="6">
        <v>24000</v>
      </c>
      <c r="C4165" t="s">
        <v>14</v>
      </c>
      <c r="D4165" s="4">
        <v>0.11220000000000001</v>
      </c>
      <c r="E4165" t="s">
        <v>34</v>
      </c>
      <c r="F4165" t="s">
        <v>54</v>
      </c>
      <c r="G4165" t="s">
        <v>60</v>
      </c>
      <c r="H4165" t="s">
        <v>24</v>
      </c>
      <c r="I4165" s="6">
        <v>90000</v>
      </c>
      <c r="J4165" s="8" t="str">
        <f t="shared" si="391"/>
        <v>HIGH</v>
      </c>
      <c r="K4165" t="s">
        <v>19</v>
      </c>
      <c r="L4165" t="s">
        <v>31</v>
      </c>
      <c r="M4165" s="13">
        <v>0.18010000000000001</v>
      </c>
      <c r="N4165" s="13">
        <v>18.010000000000002</v>
      </c>
      <c r="O4165">
        <v>665</v>
      </c>
      <c r="P4165">
        <v>669</v>
      </c>
      <c r="Q4165">
        <f t="shared" si="392"/>
        <v>667</v>
      </c>
      <c r="R4165" s="8" t="str">
        <f t="shared" si="393"/>
        <v>FAIR</v>
      </c>
      <c r="S4165">
        <f t="shared" si="390"/>
        <v>2</v>
      </c>
      <c r="T4165" s="8" t="str">
        <f t="shared" si="394"/>
        <v>MEDIUM</v>
      </c>
      <c r="U4165" s="8" t="str">
        <f t="shared" si="395"/>
        <v>Moderate DTI/Income/FICO</v>
      </c>
    </row>
    <row r="4166" spans="1:21" x14ac:dyDescent="0.3">
      <c r="A4166">
        <v>65271433</v>
      </c>
      <c r="B4166" s="6">
        <v>7200</v>
      </c>
      <c r="C4166" t="s">
        <v>26</v>
      </c>
      <c r="D4166" s="4">
        <v>0.1099</v>
      </c>
      <c r="E4166" t="s">
        <v>34</v>
      </c>
      <c r="F4166" t="s">
        <v>49</v>
      </c>
      <c r="G4166" t="s">
        <v>33</v>
      </c>
      <c r="H4166" t="s">
        <v>24</v>
      </c>
      <c r="I4166" s="6">
        <v>93400</v>
      </c>
      <c r="J4166" s="8" t="str">
        <f t="shared" si="391"/>
        <v>HIGH</v>
      </c>
      <c r="K4166" t="s">
        <v>29</v>
      </c>
      <c r="L4166" t="s">
        <v>59</v>
      </c>
      <c r="M4166" s="13">
        <v>0.34340000000000004</v>
      </c>
      <c r="N4166" s="13">
        <v>34.340000000000003</v>
      </c>
      <c r="O4166">
        <v>705</v>
      </c>
      <c r="P4166">
        <v>709</v>
      </c>
      <c r="Q4166">
        <f t="shared" si="392"/>
        <v>707</v>
      </c>
      <c r="R4166" s="8" t="str">
        <f t="shared" si="393"/>
        <v>GOOD</v>
      </c>
      <c r="S4166">
        <f t="shared" si="390"/>
        <v>1</v>
      </c>
      <c r="T4166" s="8" t="str">
        <f t="shared" si="394"/>
        <v>HIGH</v>
      </c>
      <c r="U4166" s="8" t="str">
        <f t="shared" si="395"/>
        <v>High DTI / Low Income / Low FICO</v>
      </c>
    </row>
    <row r="4167" spans="1:21" x14ac:dyDescent="0.3">
      <c r="A4167">
        <v>62367390</v>
      </c>
      <c r="B4167" s="6">
        <v>20000</v>
      </c>
      <c r="C4167" t="s">
        <v>14</v>
      </c>
      <c r="D4167" s="4">
        <v>9.9900000000000003E-2</v>
      </c>
      <c r="E4167" t="s">
        <v>34</v>
      </c>
      <c r="F4167" t="s">
        <v>58</v>
      </c>
      <c r="G4167" t="s">
        <v>36</v>
      </c>
      <c r="H4167" t="s">
        <v>24</v>
      </c>
      <c r="I4167" s="6">
        <v>90000</v>
      </c>
      <c r="J4167" s="8" t="str">
        <f t="shared" si="391"/>
        <v>HIGH</v>
      </c>
      <c r="K4167" t="s">
        <v>19</v>
      </c>
      <c r="L4167" t="s">
        <v>20</v>
      </c>
      <c r="M4167" s="13">
        <v>0.14510000000000001</v>
      </c>
      <c r="N4167" s="13">
        <v>14.510000000000002</v>
      </c>
      <c r="O4167">
        <v>725</v>
      </c>
      <c r="P4167">
        <v>729</v>
      </c>
      <c r="Q4167">
        <f t="shared" si="392"/>
        <v>727</v>
      </c>
      <c r="R4167" s="8" t="str">
        <f t="shared" si="393"/>
        <v>GOOD</v>
      </c>
      <c r="S4167">
        <f t="shared" si="390"/>
        <v>2</v>
      </c>
      <c r="T4167" s="8" t="str">
        <f t="shared" si="394"/>
        <v>MEDIUM</v>
      </c>
      <c r="U4167" s="8" t="str">
        <f t="shared" si="395"/>
        <v>Moderate DTI/Income/FICO</v>
      </c>
    </row>
    <row r="4168" spans="1:21" x14ac:dyDescent="0.3">
      <c r="A4168">
        <v>66005881</v>
      </c>
      <c r="B4168" s="6">
        <v>11775</v>
      </c>
      <c r="C4168" t="s">
        <v>14</v>
      </c>
      <c r="D4168" s="4">
        <v>0.18989999999999999</v>
      </c>
      <c r="E4168" t="s">
        <v>43</v>
      </c>
      <c r="F4168" t="s">
        <v>76</v>
      </c>
      <c r="G4168" t="s">
        <v>72</v>
      </c>
      <c r="H4168" t="s">
        <v>37</v>
      </c>
      <c r="I4168" s="6">
        <v>26800</v>
      </c>
      <c r="J4168" s="8" t="str">
        <f t="shared" si="391"/>
        <v>LOW</v>
      </c>
      <c r="K4168" t="s">
        <v>19</v>
      </c>
      <c r="L4168" t="s">
        <v>20</v>
      </c>
      <c r="M4168" s="13">
        <v>0.26379999999999998</v>
      </c>
      <c r="N4168" s="13">
        <v>26.38</v>
      </c>
      <c r="O4168">
        <v>695</v>
      </c>
      <c r="P4168">
        <v>699</v>
      </c>
      <c r="Q4168">
        <f t="shared" si="392"/>
        <v>697</v>
      </c>
      <c r="R4168" s="8" t="str">
        <f t="shared" si="393"/>
        <v>FAIR</v>
      </c>
      <c r="S4168">
        <f t="shared" si="390"/>
        <v>1</v>
      </c>
      <c r="T4168" s="8" t="str">
        <f t="shared" si="394"/>
        <v>HIGH</v>
      </c>
      <c r="U4168" s="8" t="str">
        <f t="shared" si="395"/>
        <v>High DTI / Low Income / Low FICO</v>
      </c>
    </row>
    <row r="4169" spans="1:21" x14ac:dyDescent="0.3">
      <c r="A4169">
        <v>65625964</v>
      </c>
      <c r="B4169" s="6">
        <v>20000</v>
      </c>
      <c r="C4169" t="s">
        <v>14</v>
      </c>
      <c r="D4169" s="4">
        <v>0.15410000000000001</v>
      </c>
      <c r="E4169" t="s">
        <v>15</v>
      </c>
      <c r="F4169" t="s">
        <v>27</v>
      </c>
      <c r="G4169" t="s">
        <v>50</v>
      </c>
      <c r="H4169" t="s">
        <v>24</v>
      </c>
      <c r="I4169" s="6">
        <v>70000</v>
      </c>
      <c r="J4169" s="8" t="str">
        <f t="shared" si="391"/>
        <v>HIGH</v>
      </c>
      <c r="K4169" t="s">
        <v>48</v>
      </c>
      <c r="L4169" t="s">
        <v>20</v>
      </c>
      <c r="M4169" s="13">
        <v>0.16149999999999998</v>
      </c>
      <c r="N4169" s="13">
        <v>16.149999999999999</v>
      </c>
      <c r="O4169">
        <v>685</v>
      </c>
      <c r="P4169">
        <v>689</v>
      </c>
      <c r="Q4169">
        <f t="shared" si="392"/>
        <v>687</v>
      </c>
      <c r="R4169" s="8" t="str">
        <f t="shared" si="393"/>
        <v>FAIR</v>
      </c>
      <c r="S4169">
        <f t="shared" si="390"/>
        <v>2</v>
      </c>
      <c r="T4169" s="8" t="str">
        <f t="shared" si="394"/>
        <v>MEDIUM</v>
      </c>
      <c r="U4169" s="8" t="str">
        <f t="shared" si="395"/>
        <v>Moderate DTI/Income/FICO</v>
      </c>
    </row>
    <row r="4170" spans="1:21" x14ac:dyDescent="0.3">
      <c r="A4170">
        <v>68533354</v>
      </c>
      <c r="B4170" s="6">
        <v>15000</v>
      </c>
      <c r="C4170" t="s">
        <v>26</v>
      </c>
      <c r="D4170" s="4">
        <v>0.1399</v>
      </c>
      <c r="E4170" t="s">
        <v>21</v>
      </c>
      <c r="F4170" t="s">
        <v>30</v>
      </c>
      <c r="G4170" t="s">
        <v>33</v>
      </c>
      <c r="H4170" t="s">
        <v>37</v>
      </c>
      <c r="I4170" s="6">
        <v>150000</v>
      </c>
      <c r="J4170" s="8" t="str">
        <f t="shared" si="391"/>
        <v>HIGH</v>
      </c>
      <c r="K4170" t="s">
        <v>29</v>
      </c>
      <c r="L4170" t="s">
        <v>66</v>
      </c>
      <c r="M4170" s="13">
        <v>0.1797</v>
      </c>
      <c r="N4170" s="13">
        <v>17.97</v>
      </c>
      <c r="O4170">
        <v>700</v>
      </c>
      <c r="P4170">
        <v>704</v>
      </c>
      <c r="Q4170">
        <f t="shared" si="392"/>
        <v>702</v>
      </c>
      <c r="R4170" s="8" t="str">
        <f t="shared" si="393"/>
        <v>GOOD</v>
      </c>
      <c r="S4170">
        <f t="shared" si="390"/>
        <v>2</v>
      </c>
      <c r="T4170" s="8" t="str">
        <f t="shared" si="394"/>
        <v>MEDIUM</v>
      </c>
      <c r="U4170" s="8" t="str">
        <f t="shared" si="395"/>
        <v>Moderate DTI/Income/FICO</v>
      </c>
    </row>
    <row r="4171" spans="1:21" x14ac:dyDescent="0.3">
      <c r="A4171">
        <v>63360276</v>
      </c>
      <c r="B4171" s="6">
        <v>27200</v>
      </c>
      <c r="C4171" t="s">
        <v>26</v>
      </c>
      <c r="D4171" s="4">
        <v>6.2400000000000004E-2</v>
      </c>
      <c r="E4171" t="s">
        <v>45</v>
      </c>
      <c r="F4171" t="s">
        <v>62</v>
      </c>
      <c r="G4171" t="s">
        <v>36</v>
      </c>
      <c r="H4171" t="s">
        <v>18</v>
      </c>
      <c r="I4171" s="6">
        <v>100000</v>
      </c>
      <c r="J4171" s="8" t="str">
        <f t="shared" si="391"/>
        <v>HIGH</v>
      </c>
      <c r="K4171" t="s">
        <v>29</v>
      </c>
      <c r="L4171" t="s">
        <v>25</v>
      </c>
      <c r="M4171" s="13">
        <v>9.1300000000000006E-2</v>
      </c>
      <c r="N4171" s="13">
        <v>9.1300000000000008</v>
      </c>
      <c r="O4171">
        <v>700</v>
      </c>
      <c r="P4171">
        <v>704</v>
      </c>
      <c r="Q4171">
        <f t="shared" si="392"/>
        <v>702</v>
      </c>
      <c r="R4171" s="8" t="str">
        <f t="shared" si="393"/>
        <v>GOOD</v>
      </c>
      <c r="S4171">
        <f t="shared" si="390"/>
        <v>3</v>
      </c>
      <c r="T4171" s="8" t="str">
        <f t="shared" si="394"/>
        <v>LOW</v>
      </c>
      <c r="U4171" s="8" t="str">
        <f t="shared" si="395"/>
        <v>Strong Profile</v>
      </c>
    </row>
    <row r="4172" spans="1:21" x14ac:dyDescent="0.3">
      <c r="A4172">
        <v>63357841</v>
      </c>
      <c r="B4172" s="6">
        <v>20800</v>
      </c>
      <c r="C4172" t="s">
        <v>26</v>
      </c>
      <c r="D4172" s="4">
        <v>0.1153</v>
      </c>
      <c r="E4172" t="s">
        <v>34</v>
      </c>
      <c r="F4172" t="s">
        <v>54</v>
      </c>
      <c r="G4172" t="s">
        <v>33</v>
      </c>
      <c r="H4172" t="s">
        <v>24</v>
      </c>
      <c r="I4172" s="6">
        <v>105000</v>
      </c>
      <c r="J4172" s="8" t="str">
        <f t="shared" si="391"/>
        <v>HIGH</v>
      </c>
      <c r="K4172" t="s">
        <v>29</v>
      </c>
      <c r="L4172" t="s">
        <v>20</v>
      </c>
      <c r="M4172" s="13">
        <v>0.12520000000000001</v>
      </c>
      <c r="N4172" s="13">
        <v>12.520000000000001</v>
      </c>
      <c r="O4172">
        <v>675</v>
      </c>
      <c r="P4172">
        <v>679</v>
      </c>
      <c r="Q4172">
        <f t="shared" si="392"/>
        <v>677</v>
      </c>
      <c r="R4172" s="8" t="str">
        <f t="shared" si="393"/>
        <v>FAIR</v>
      </c>
      <c r="S4172">
        <f t="shared" si="390"/>
        <v>2</v>
      </c>
      <c r="T4172" s="8" t="str">
        <f t="shared" si="394"/>
        <v>MEDIUM</v>
      </c>
      <c r="U4172" s="8" t="str">
        <f t="shared" si="395"/>
        <v>Moderate DTI/Income/FICO</v>
      </c>
    </row>
    <row r="4173" spans="1:21" x14ac:dyDescent="0.3">
      <c r="A4173">
        <v>65059482</v>
      </c>
      <c r="B4173" s="6">
        <v>9000</v>
      </c>
      <c r="C4173" t="s">
        <v>26</v>
      </c>
      <c r="D4173" s="4">
        <v>0.1318</v>
      </c>
      <c r="E4173" t="s">
        <v>21</v>
      </c>
      <c r="F4173" t="s">
        <v>32</v>
      </c>
      <c r="G4173" t="s">
        <v>47</v>
      </c>
      <c r="H4173" t="s">
        <v>24</v>
      </c>
      <c r="I4173" s="6">
        <v>44000</v>
      </c>
      <c r="J4173" s="8" t="str">
        <f t="shared" si="391"/>
        <v>MEDIUM</v>
      </c>
      <c r="K4173" t="s">
        <v>29</v>
      </c>
      <c r="L4173" t="s">
        <v>59</v>
      </c>
      <c r="M4173" s="13">
        <v>0.15130000000000002</v>
      </c>
      <c r="N4173" s="13">
        <v>15.130000000000003</v>
      </c>
      <c r="O4173">
        <v>665</v>
      </c>
      <c r="P4173">
        <v>669</v>
      </c>
      <c r="Q4173">
        <f t="shared" si="392"/>
        <v>667</v>
      </c>
      <c r="R4173" s="8" t="str">
        <f t="shared" si="393"/>
        <v>FAIR</v>
      </c>
      <c r="S4173">
        <f t="shared" si="390"/>
        <v>2</v>
      </c>
      <c r="T4173" s="8" t="str">
        <f t="shared" si="394"/>
        <v>MEDIUM</v>
      </c>
      <c r="U4173" s="8" t="str">
        <f t="shared" si="395"/>
        <v>Moderate DTI/Income/FICO</v>
      </c>
    </row>
    <row r="4174" spans="1:21" x14ac:dyDescent="0.3">
      <c r="A4174">
        <v>65826000</v>
      </c>
      <c r="B4174" s="6">
        <v>15000</v>
      </c>
      <c r="C4174" t="s">
        <v>26</v>
      </c>
      <c r="D4174" s="4">
        <v>7.2599999999999998E-2</v>
      </c>
      <c r="E4174" t="s">
        <v>45</v>
      </c>
      <c r="F4174" t="s">
        <v>61</v>
      </c>
      <c r="G4174" t="s">
        <v>23</v>
      </c>
      <c r="H4174" t="s">
        <v>24</v>
      </c>
      <c r="I4174" s="6">
        <v>130000</v>
      </c>
      <c r="J4174" s="8" t="str">
        <f t="shared" si="391"/>
        <v>HIGH</v>
      </c>
      <c r="K4174" t="s">
        <v>29</v>
      </c>
      <c r="L4174" t="s">
        <v>31</v>
      </c>
      <c r="M4174" s="13">
        <v>0.214</v>
      </c>
      <c r="N4174" s="13">
        <v>21.4</v>
      </c>
      <c r="O4174">
        <v>760</v>
      </c>
      <c r="P4174">
        <v>764</v>
      </c>
      <c r="Q4174">
        <f t="shared" si="392"/>
        <v>762</v>
      </c>
      <c r="R4174" s="8" t="str">
        <f t="shared" si="393"/>
        <v>GOOD</v>
      </c>
      <c r="S4174">
        <f t="shared" si="390"/>
        <v>1</v>
      </c>
      <c r="T4174" s="8" t="str">
        <f t="shared" si="394"/>
        <v>HIGH</v>
      </c>
      <c r="U4174" s="8" t="str">
        <f t="shared" si="395"/>
        <v>High DTI / Low Income / Low FICO</v>
      </c>
    </row>
    <row r="4175" spans="1:21" x14ac:dyDescent="0.3">
      <c r="A4175">
        <v>66004515</v>
      </c>
      <c r="B4175" s="6">
        <v>15000</v>
      </c>
      <c r="C4175" t="s">
        <v>14</v>
      </c>
      <c r="D4175" s="4">
        <v>0.13669999999999999</v>
      </c>
      <c r="E4175" t="s">
        <v>21</v>
      </c>
      <c r="F4175" t="s">
        <v>30</v>
      </c>
      <c r="G4175" t="s">
        <v>47</v>
      </c>
      <c r="H4175" t="s">
        <v>24</v>
      </c>
      <c r="I4175" s="6">
        <v>58057</v>
      </c>
      <c r="J4175" s="8" t="str">
        <f t="shared" si="391"/>
        <v>MEDIUM</v>
      </c>
      <c r="K4175" t="s">
        <v>19</v>
      </c>
      <c r="L4175" t="s">
        <v>25</v>
      </c>
      <c r="M4175" s="13">
        <v>0.2228</v>
      </c>
      <c r="N4175" s="13">
        <v>22.28</v>
      </c>
      <c r="O4175">
        <v>665</v>
      </c>
      <c r="P4175">
        <v>669</v>
      </c>
      <c r="Q4175">
        <f t="shared" si="392"/>
        <v>667</v>
      </c>
      <c r="R4175" s="8" t="str">
        <f t="shared" si="393"/>
        <v>FAIR</v>
      </c>
      <c r="S4175">
        <f t="shared" si="390"/>
        <v>1</v>
      </c>
      <c r="T4175" s="8" t="str">
        <f t="shared" si="394"/>
        <v>HIGH</v>
      </c>
      <c r="U4175" s="8" t="str">
        <f t="shared" si="395"/>
        <v>High DTI / Low Income / Low FICO</v>
      </c>
    </row>
    <row r="4176" spans="1:21" x14ac:dyDescent="0.3">
      <c r="A4176">
        <v>67205856</v>
      </c>
      <c r="B4176" s="6">
        <v>13000</v>
      </c>
      <c r="C4176" t="s">
        <v>14</v>
      </c>
      <c r="D4176" s="4">
        <v>0.12590000000000001</v>
      </c>
      <c r="E4176" t="s">
        <v>21</v>
      </c>
      <c r="F4176" t="s">
        <v>22</v>
      </c>
      <c r="G4176" t="s">
        <v>39</v>
      </c>
      <c r="H4176" t="s">
        <v>18</v>
      </c>
      <c r="I4176" s="6">
        <v>62000</v>
      </c>
      <c r="J4176" s="8" t="str">
        <f t="shared" si="391"/>
        <v>HIGH</v>
      </c>
      <c r="K4176" t="s">
        <v>19</v>
      </c>
      <c r="L4176" t="s">
        <v>20</v>
      </c>
      <c r="M4176" s="13">
        <v>0.19320000000000001</v>
      </c>
      <c r="N4176" s="13">
        <v>19.32</v>
      </c>
      <c r="O4176">
        <v>685</v>
      </c>
      <c r="P4176">
        <v>689</v>
      </c>
      <c r="Q4176">
        <f t="shared" si="392"/>
        <v>687</v>
      </c>
      <c r="R4176" s="8" t="str">
        <f t="shared" si="393"/>
        <v>FAIR</v>
      </c>
      <c r="S4176">
        <f t="shared" si="390"/>
        <v>2</v>
      </c>
      <c r="T4176" s="8" t="str">
        <f t="shared" si="394"/>
        <v>MEDIUM</v>
      </c>
      <c r="U4176" s="8" t="str">
        <f t="shared" si="395"/>
        <v>Moderate DTI/Income/FICO</v>
      </c>
    </row>
    <row r="4177" spans="1:21" x14ac:dyDescent="0.3">
      <c r="A4177">
        <v>67909063</v>
      </c>
      <c r="B4177" s="6">
        <v>10000</v>
      </c>
      <c r="C4177" t="s">
        <v>26</v>
      </c>
      <c r="D4177" s="4">
        <v>0.12590000000000001</v>
      </c>
      <c r="E4177" t="s">
        <v>21</v>
      </c>
      <c r="F4177" t="s">
        <v>22</v>
      </c>
      <c r="G4177" t="s">
        <v>50</v>
      </c>
      <c r="H4177" t="s">
        <v>24</v>
      </c>
      <c r="I4177" s="6">
        <v>60000</v>
      </c>
      <c r="J4177" s="8" t="str">
        <f t="shared" si="391"/>
        <v>MEDIUM</v>
      </c>
      <c r="K4177" t="s">
        <v>29</v>
      </c>
      <c r="L4177" t="s">
        <v>25</v>
      </c>
      <c r="M4177" s="13">
        <v>0.3054</v>
      </c>
      <c r="N4177" s="13">
        <v>30.54</v>
      </c>
      <c r="O4177">
        <v>685</v>
      </c>
      <c r="P4177">
        <v>689</v>
      </c>
      <c r="Q4177">
        <f t="shared" si="392"/>
        <v>687</v>
      </c>
      <c r="R4177" s="8" t="str">
        <f t="shared" si="393"/>
        <v>FAIR</v>
      </c>
      <c r="S4177">
        <f t="shared" si="390"/>
        <v>1</v>
      </c>
      <c r="T4177" s="8" t="str">
        <f t="shared" si="394"/>
        <v>HIGH</v>
      </c>
      <c r="U4177" s="8" t="str">
        <f t="shared" si="395"/>
        <v>High DTI / Low Income / Low FICO</v>
      </c>
    </row>
    <row r="4178" spans="1:21" x14ac:dyDescent="0.3">
      <c r="A4178">
        <v>65771751</v>
      </c>
      <c r="B4178" s="6">
        <v>9000</v>
      </c>
      <c r="C4178" t="s">
        <v>26</v>
      </c>
      <c r="D4178" s="4">
        <v>5.3200000000000004E-2</v>
      </c>
      <c r="E4178" t="s">
        <v>45</v>
      </c>
      <c r="F4178" t="s">
        <v>57</v>
      </c>
      <c r="G4178" t="s">
        <v>33</v>
      </c>
      <c r="H4178" t="s">
        <v>24</v>
      </c>
      <c r="I4178" s="6">
        <v>62500</v>
      </c>
      <c r="J4178" s="8" t="str">
        <f t="shared" si="391"/>
        <v>HIGH</v>
      </c>
      <c r="K4178" t="s">
        <v>29</v>
      </c>
      <c r="L4178" t="s">
        <v>20</v>
      </c>
      <c r="M4178" s="13">
        <v>0.1588</v>
      </c>
      <c r="N4178" s="13">
        <v>15.879999999999999</v>
      </c>
      <c r="O4178">
        <v>720</v>
      </c>
      <c r="P4178">
        <v>724</v>
      </c>
      <c r="Q4178">
        <f t="shared" si="392"/>
        <v>722</v>
      </c>
      <c r="R4178" s="8" t="str">
        <f t="shared" si="393"/>
        <v>GOOD</v>
      </c>
      <c r="S4178">
        <f t="shared" si="390"/>
        <v>2</v>
      </c>
      <c r="T4178" s="8" t="str">
        <f t="shared" si="394"/>
        <v>MEDIUM</v>
      </c>
      <c r="U4178" s="8" t="str">
        <f t="shared" si="395"/>
        <v>Moderate DTI/Income/FICO</v>
      </c>
    </row>
    <row r="4179" spans="1:21" x14ac:dyDescent="0.3">
      <c r="A4179">
        <v>63390131</v>
      </c>
      <c r="B4179" s="6">
        <v>22800</v>
      </c>
      <c r="C4179" t="s">
        <v>14</v>
      </c>
      <c r="D4179" s="4">
        <v>0.16550000000000001</v>
      </c>
      <c r="E4179" t="s">
        <v>15</v>
      </c>
      <c r="F4179" t="s">
        <v>16</v>
      </c>
      <c r="G4179" t="s">
        <v>23</v>
      </c>
      <c r="H4179" t="s">
        <v>24</v>
      </c>
      <c r="I4179" s="6">
        <v>60000</v>
      </c>
      <c r="J4179" s="8" t="str">
        <f t="shared" si="391"/>
        <v>MEDIUM</v>
      </c>
      <c r="K4179" t="s">
        <v>29</v>
      </c>
      <c r="L4179" t="s">
        <v>20</v>
      </c>
      <c r="M4179" s="13">
        <v>9.8800000000000013E-2</v>
      </c>
      <c r="N4179" s="13">
        <v>9.8800000000000008</v>
      </c>
      <c r="O4179">
        <v>745</v>
      </c>
      <c r="P4179">
        <v>749</v>
      </c>
      <c r="Q4179">
        <f t="shared" si="392"/>
        <v>747</v>
      </c>
      <c r="R4179" s="8" t="str">
        <f t="shared" si="393"/>
        <v>GOOD</v>
      </c>
      <c r="S4179">
        <f t="shared" si="390"/>
        <v>2</v>
      </c>
      <c r="T4179" s="8" t="str">
        <f t="shared" si="394"/>
        <v>MEDIUM</v>
      </c>
      <c r="U4179" s="8" t="str">
        <f t="shared" si="395"/>
        <v>Moderate DTI/Income/FICO</v>
      </c>
    </row>
    <row r="4180" spans="1:21" x14ac:dyDescent="0.3">
      <c r="A4180">
        <v>65637169</v>
      </c>
      <c r="B4180" s="6">
        <v>16800</v>
      </c>
      <c r="C4180" t="s">
        <v>14</v>
      </c>
      <c r="D4180" s="4">
        <v>0.17859999999999998</v>
      </c>
      <c r="E4180" t="s">
        <v>15</v>
      </c>
      <c r="F4180" t="s">
        <v>51</v>
      </c>
      <c r="G4180" t="s">
        <v>33</v>
      </c>
      <c r="H4180" t="s">
        <v>37</v>
      </c>
      <c r="I4180" s="6">
        <v>60000</v>
      </c>
      <c r="J4180" s="8" t="str">
        <f t="shared" si="391"/>
        <v>MEDIUM</v>
      </c>
      <c r="K4180" t="s">
        <v>48</v>
      </c>
      <c r="L4180" t="s">
        <v>20</v>
      </c>
      <c r="M4180" s="13">
        <v>0.2828</v>
      </c>
      <c r="N4180" s="13">
        <v>28.28</v>
      </c>
      <c r="O4180">
        <v>675</v>
      </c>
      <c r="P4180">
        <v>679</v>
      </c>
      <c r="Q4180">
        <f t="shared" si="392"/>
        <v>677</v>
      </c>
      <c r="R4180" s="8" t="str">
        <f t="shared" si="393"/>
        <v>FAIR</v>
      </c>
      <c r="S4180">
        <f t="shared" si="390"/>
        <v>1</v>
      </c>
      <c r="T4180" s="8" t="str">
        <f t="shared" si="394"/>
        <v>HIGH</v>
      </c>
      <c r="U4180" s="8" t="str">
        <f t="shared" si="395"/>
        <v>High DTI / Low Income / Low FICO</v>
      </c>
    </row>
    <row r="4181" spans="1:21" x14ac:dyDescent="0.3">
      <c r="A4181">
        <v>66442658</v>
      </c>
      <c r="B4181" s="6">
        <v>4000</v>
      </c>
      <c r="C4181" t="s">
        <v>26</v>
      </c>
      <c r="D4181" s="4">
        <v>9.1700000000000004E-2</v>
      </c>
      <c r="E4181" t="s">
        <v>34</v>
      </c>
      <c r="F4181" t="s">
        <v>68</v>
      </c>
      <c r="G4181" t="s">
        <v>33</v>
      </c>
      <c r="H4181" t="s">
        <v>24</v>
      </c>
      <c r="I4181" s="6">
        <v>36000</v>
      </c>
      <c r="J4181" s="8" t="str">
        <f t="shared" si="391"/>
        <v>LOW</v>
      </c>
      <c r="K4181" t="s">
        <v>29</v>
      </c>
      <c r="L4181" t="s">
        <v>20</v>
      </c>
      <c r="M4181" s="13">
        <v>0.184</v>
      </c>
      <c r="N4181" s="13">
        <v>18.399999999999999</v>
      </c>
      <c r="O4181">
        <v>695</v>
      </c>
      <c r="P4181">
        <v>699</v>
      </c>
      <c r="Q4181">
        <f t="shared" si="392"/>
        <v>697</v>
      </c>
      <c r="R4181" s="8" t="str">
        <f t="shared" si="393"/>
        <v>FAIR</v>
      </c>
      <c r="S4181">
        <f t="shared" si="390"/>
        <v>1</v>
      </c>
      <c r="T4181" s="8" t="str">
        <f t="shared" si="394"/>
        <v>HIGH</v>
      </c>
      <c r="U4181" s="8" t="str">
        <f t="shared" si="395"/>
        <v>High DTI / Low Income / Low FICO</v>
      </c>
    </row>
    <row r="4182" spans="1:21" x14ac:dyDescent="0.3">
      <c r="A4182">
        <v>65595153</v>
      </c>
      <c r="B4182" s="6">
        <v>35000</v>
      </c>
      <c r="C4182" t="s">
        <v>26</v>
      </c>
      <c r="D4182" s="4">
        <v>9.9900000000000003E-2</v>
      </c>
      <c r="E4182" t="s">
        <v>34</v>
      </c>
      <c r="F4182" t="s">
        <v>58</v>
      </c>
      <c r="G4182" t="s">
        <v>33</v>
      </c>
      <c r="H4182" t="s">
        <v>24</v>
      </c>
      <c r="I4182" s="6">
        <v>90000</v>
      </c>
      <c r="J4182" s="8" t="str">
        <f t="shared" si="391"/>
        <v>HIGH</v>
      </c>
      <c r="K4182" t="s">
        <v>29</v>
      </c>
      <c r="L4182" t="s">
        <v>20</v>
      </c>
      <c r="M4182" s="13">
        <v>8.0500000000000002E-2</v>
      </c>
      <c r="N4182" s="13">
        <v>8.0500000000000007</v>
      </c>
      <c r="O4182">
        <v>720</v>
      </c>
      <c r="P4182">
        <v>724</v>
      </c>
      <c r="Q4182">
        <f t="shared" si="392"/>
        <v>722</v>
      </c>
      <c r="R4182" s="8" t="str">
        <f t="shared" si="393"/>
        <v>GOOD</v>
      </c>
      <c r="S4182">
        <f t="shared" si="390"/>
        <v>3</v>
      </c>
      <c r="T4182" s="8" t="str">
        <f t="shared" si="394"/>
        <v>LOW</v>
      </c>
      <c r="U4182" s="8" t="str">
        <f t="shared" si="395"/>
        <v>Strong Profile</v>
      </c>
    </row>
    <row r="4183" spans="1:21" x14ac:dyDescent="0.3">
      <c r="A4183">
        <v>63508891</v>
      </c>
      <c r="B4183" s="6">
        <v>2225</v>
      </c>
      <c r="C4183" t="s">
        <v>26</v>
      </c>
      <c r="D4183" s="4">
        <v>0.1399</v>
      </c>
      <c r="E4183" t="s">
        <v>21</v>
      </c>
      <c r="F4183" t="s">
        <v>30</v>
      </c>
      <c r="G4183" t="s">
        <v>17</v>
      </c>
      <c r="H4183" t="s">
        <v>24</v>
      </c>
      <c r="I4183" s="6">
        <v>97335</v>
      </c>
      <c r="J4183" s="8" t="str">
        <f t="shared" si="391"/>
        <v>HIGH</v>
      </c>
      <c r="K4183" t="s">
        <v>29</v>
      </c>
      <c r="L4183" t="s">
        <v>25</v>
      </c>
      <c r="M4183" s="13">
        <v>5.8700000000000002E-2</v>
      </c>
      <c r="N4183" s="13">
        <v>5.87</v>
      </c>
      <c r="O4183">
        <v>660</v>
      </c>
      <c r="P4183">
        <v>664</v>
      </c>
      <c r="Q4183">
        <f t="shared" si="392"/>
        <v>662</v>
      </c>
      <c r="R4183" s="8" t="str">
        <f t="shared" si="393"/>
        <v>FAIR</v>
      </c>
      <c r="S4183">
        <f t="shared" si="390"/>
        <v>2</v>
      </c>
      <c r="T4183" s="8" t="str">
        <f t="shared" si="394"/>
        <v>MEDIUM</v>
      </c>
      <c r="U4183" s="8" t="str">
        <f t="shared" si="395"/>
        <v>Moderate DTI/Income/FICO</v>
      </c>
    </row>
    <row r="4184" spans="1:21" x14ac:dyDescent="0.3">
      <c r="A4184">
        <v>63469808</v>
      </c>
      <c r="B4184" s="6">
        <v>12000</v>
      </c>
      <c r="C4184" t="s">
        <v>26</v>
      </c>
      <c r="D4184" s="4">
        <v>9.9900000000000003E-2</v>
      </c>
      <c r="E4184" t="s">
        <v>34</v>
      </c>
      <c r="F4184" t="s">
        <v>58</v>
      </c>
      <c r="G4184" t="s">
        <v>33</v>
      </c>
      <c r="H4184" t="s">
        <v>24</v>
      </c>
      <c r="I4184" s="6">
        <v>65000</v>
      </c>
      <c r="J4184" s="8" t="str">
        <f t="shared" si="391"/>
        <v>HIGH</v>
      </c>
      <c r="K4184" t="s">
        <v>29</v>
      </c>
      <c r="L4184" t="s">
        <v>31</v>
      </c>
      <c r="M4184" s="13">
        <v>0.16889999999999999</v>
      </c>
      <c r="N4184" s="13">
        <v>16.89</v>
      </c>
      <c r="O4184">
        <v>675</v>
      </c>
      <c r="P4184">
        <v>679</v>
      </c>
      <c r="Q4184">
        <f t="shared" si="392"/>
        <v>677</v>
      </c>
      <c r="R4184" s="8" t="str">
        <f t="shared" si="393"/>
        <v>FAIR</v>
      </c>
      <c r="S4184">
        <f t="shared" si="390"/>
        <v>2</v>
      </c>
      <c r="T4184" s="8" t="str">
        <f t="shared" si="394"/>
        <v>MEDIUM</v>
      </c>
      <c r="U4184" s="8" t="str">
        <f t="shared" si="395"/>
        <v>Moderate DTI/Income/FICO</v>
      </c>
    </row>
    <row r="4185" spans="1:21" x14ac:dyDescent="0.3">
      <c r="A4185">
        <v>63445810</v>
      </c>
      <c r="B4185" s="6">
        <v>16000</v>
      </c>
      <c r="C4185" t="s">
        <v>14</v>
      </c>
      <c r="D4185" s="4">
        <v>0.1399</v>
      </c>
      <c r="E4185" t="s">
        <v>21</v>
      </c>
      <c r="F4185" t="s">
        <v>30</v>
      </c>
      <c r="G4185" t="s">
        <v>23</v>
      </c>
      <c r="H4185" t="s">
        <v>24</v>
      </c>
      <c r="I4185" s="6">
        <v>85000</v>
      </c>
      <c r="J4185" s="8" t="str">
        <f t="shared" si="391"/>
        <v>HIGH</v>
      </c>
      <c r="K4185" t="s">
        <v>29</v>
      </c>
      <c r="L4185" t="s">
        <v>25</v>
      </c>
      <c r="M4185" s="13">
        <v>0.10289999999999999</v>
      </c>
      <c r="N4185" s="13">
        <v>10.29</v>
      </c>
      <c r="O4185">
        <v>675</v>
      </c>
      <c r="P4185">
        <v>679</v>
      </c>
      <c r="Q4185">
        <f t="shared" si="392"/>
        <v>677</v>
      </c>
      <c r="R4185" s="8" t="str">
        <f t="shared" si="393"/>
        <v>FAIR</v>
      </c>
      <c r="S4185">
        <f t="shared" si="390"/>
        <v>2</v>
      </c>
      <c r="T4185" s="8" t="str">
        <f t="shared" si="394"/>
        <v>MEDIUM</v>
      </c>
      <c r="U4185" s="8" t="str">
        <f t="shared" si="395"/>
        <v>Moderate DTI/Income/FICO</v>
      </c>
    </row>
    <row r="4186" spans="1:21" x14ac:dyDescent="0.3">
      <c r="A4186">
        <v>66493025</v>
      </c>
      <c r="B4186" s="6">
        <v>1600</v>
      </c>
      <c r="C4186" t="s">
        <v>26</v>
      </c>
      <c r="D4186" s="4">
        <v>0.13439999999999999</v>
      </c>
      <c r="E4186" t="s">
        <v>21</v>
      </c>
      <c r="F4186" t="s">
        <v>32</v>
      </c>
      <c r="G4186" t="s">
        <v>69</v>
      </c>
      <c r="H4186" t="s">
        <v>24</v>
      </c>
      <c r="I4186" s="6">
        <v>60000</v>
      </c>
      <c r="J4186" s="8" t="str">
        <f t="shared" si="391"/>
        <v>MEDIUM</v>
      </c>
      <c r="K4186" t="s">
        <v>29</v>
      </c>
      <c r="L4186" t="s">
        <v>25</v>
      </c>
      <c r="M4186" s="13">
        <v>0.25180000000000002</v>
      </c>
      <c r="N4186" s="13">
        <v>25.180000000000003</v>
      </c>
      <c r="O4186">
        <v>685</v>
      </c>
      <c r="P4186">
        <v>689</v>
      </c>
      <c r="Q4186">
        <f t="shared" si="392"/>
        <v>687</v>
      </c>
      <c r="R4186" s="8" t="str">
        <f t="shared" si="393"/>
        <v>FAIR</v>
      </c>
      <c r="S4186">
        <f t="shared" si="390"/>
        <v>1</v>
      </c>
      <c r="T4186" s="8" t="str">
        <f t="shared" si="394"/>
        <v>HIGH</v>
      </c>
      <c r="U4186" s="8" t="str">
        <f t="shared" si="395"/>
        <v>High DTI / Low Income / Low FICO</v>
      </c>
    </row>
    <row r="4187" spans="1:21" x14ac:dyDescent="0.3">
      <c r="A4187">
        <v>68565889</v>
      </c>
      <c r="B4187" s="6">
        <v>9500</v>
      </c>
      <c r="C4187" t="s">
        <v>26</v>
      </c>
      <c r="D4187" s="4">
        <v>7.4900000000000008E-2</v>
      </c>
      <c r="E4187" t="s">
        <v>45</v>
      </c>
      <c r="F4187" t="s">
        <v>61</v>
      </c>
      <c r="G4187" t="s">
        <v>33</v>
      </c>
      <c r="H4187" t="s">
        <v>24</v>
      </c>
      <c r="I4187" s="6">
        <v>49000</v>
      </c>
      <c r="J4187" s="8" t="str">
        <f t="shared" si="391"/>
        <v>MEDIUM</v>
      </c>
      <c r="K4187" t="s">
        <v>29</v>
      </c>
      <c r="L4187" t="s">
        <v>20</v>
      </c>
      <c r="M4187" s="13">
        <v>0.12689999999999999</v>
      </c>
      <c r="N4187" s="13">
        <v>12.689999999999998</v>
      </c>
      <c r="O4187">
        <v>715</v>
      </c>
      <c r="P4187">
        <v>719</v>
      </c>
      <c r="Q4187">
        <f t="shared" si="392"/>
        <v>717</v>
      </c>
      <c r="R4187" s="8" t="str">
        <f t="shared" si="393"/>
        <v>GOOD</v>
      </c>
      <c r="S4187">
        <f t="shared" si="390"/>
        <v>2</v>
      </c>
      <c r="T4187" s="8" t="str">
        <f t="shared" si="394"/>
        <v>MEDIUM</v>
      </c>
      <c r="U4187" s="8" t="str">
        <f t="shared" si="395"/>
        <v>Moderate DTI/Income/FICO</v>
      </c>
    </row>
    <row r="4188" spans="1:21" x14ac:dyDescent="0.3">
      <c r="A4188">
        <v>65614616</v>
      </c>
      <c r="B4188" s="6">
        <v>12000</v>
      </c>
      <c r="C4188" t="s">
        <v>26</v>
      </c>
      <c r="D4188" s="4">
        <v>9.7599999999999992E-2</v>
      </c>
      <c r="E4188" t="s">
        <v>34</v>
      </c>
      <c r="F4188" t="s">
        <v>58</v>
      </c>
      <c r="G4188" t="s">
        <v>17</v>
      </c>
      <c r="H4188" t="s">
        <v>24</v>
      </c>
      <c r="I4188" s="6">
        <v>60000</v>
      </c>
      <c r="J4188" s="8" t="str">
        <f t="shared" si="391"/>
        <v>MEDIUM</v>
      </c>
      <c r="K4188" t="s">
        <v>29</v>
      </c>
      <c r="L4188" t="s">
        <v>20</v>
      </c>
      <c r="M4188" s="13">
        <v>0.1226</v>
      </c>
      <c r="N4188" s="13">
        <v>12.26</v>
      </c>
      <c r="O4188">
        <v>660</v>
      </c>
      <c r="P4188">
        <v>664</v>
      </c>
      <c r="Q4188">
        <f t="shared" si="392"/>
        <v>662</v>
      </c>
      <c r="R4188" s="8" t="str">
        <f t="shared" si="393"/>
        <v>FAIR</v>
      </c>
      <c r="S4188">
        <f t="shared" si="390"/>
        <v>2</v>
      </c>
      <c r="T4188" s="8" t="str">
        <f t="shared" si="394"/>
        <v>MEDIUM</v>
      </c>
      <c r="U4188" s="8" t="str">
        <f t="shared" si="395"/>
        <v>Moderate DTI/Income/FICO</v>
      </c>
    </row>
    <row r="4189" spans="1:21" x14ac:dyDescent="0.3">
      <c r="A4189">
        <v>63218375</v>
      </c>
      <c r="B4189" s="6">
        <v>15000</v>
      </c>
      <c r="C4189" t="s">
        <v>26</v>
      </c>
      <c r="D4189" s="4">
        <v>7.8899999999999998E-2</v>
      </c>
      <c r="E4189" t="s">
        <v>45</v>
      </c>
      <c r="F4189" t="s">
        <v>64</v>
      </c>
      <c r="G4189" t="s">
        <v>33</v>
      </c>
      <c r="H4189" t="s">
        <v>24</v>
      </c>
      <c r="I4189" s="6">
        <v>150000</v>
      </c>
      <c r="J4189" s="8" t="str">
        <f t="shared" si="391"/>
        <v>HIGH</v>
      </c>
      <c r="K4189" t="s">
        <v>29</v>
      </c>
      <c r="L4189" t="s">
        <v>20</v>
      </c>
      <c r="M4189" s="13">
        <v>0.25409999999999999</v>
      </c>
      <c r="N4189" s="13">
        <v>25.41</v>
      </c>
      <c r="O4189">
        <v>715</v>
      </c>
      <c r="P4189">
        <v>719</v>
      </c>
      <c r="Q4189">
        <f t="shared" si="392"/>
        <v>717</v>
      </c>
      <c r="R4189" s="8" t="str">
        <f t="shared" si="393"/>
        <v>GOOD</v>
      </c>
      <c r="S4189">
        <f t="shared" si="390"/>
        <v>1</v>
      </c>
      <c r="T4189" s="8" t="str">
        <f t="shared" si="394"/>
        <v>HIGH</v>
      </c>
      <c r="U4189" s="8" t="str">
        <f t="shared" si="395"/>
        <v>High DTI / Low Income / Low FICO</v>
      </c>
    </row>
    <row r="4190" spans="1:21" x14ac:dyDescent="0.3">
      <c r="A4190">
        <v>66475158</v>
      </c>
      <c r="B4190" s="6">
        <v>10000</v>
      </c>
      <c r="C4190" t="s">
        <v>26</v>
      </c>
      <c r="D4190" s="4">
        <v>9.7599999999999992E-2</v>
      </c>
      <c r="E4190" t="s">
        <v>34</v>
      </c>
      <c r="F4190" t="s">
        <v>58</v>
      </c>
      <c r="G4190" t="s">
        <v>47</v>
      </c>
      <c r="H4190" t="s">
        <v>24</v>
      </c>
      <c r="I4190" s="6">
        <v>55000</v>
      </c>
      <c r="J4190" s="8" t="str">
        <f t="shared" si="391"/>
        <v>MEDIUM</v>
      </c>
      <c r="K4190" t="s">
        <v>29</v>
      </c>
      <c r="L4190" t="s">
        <v>20</v>
      </c>
      <c r="M4190" s="13">
        <v>0.23089999999999999</v>
      </c>
      <c r="N4190" s="13">
        <v>23.09</v>
      </c>
      <c r="O4190">
        <v>730</v>
      </c>
      <c r="P4190">
        <v>734</v>
      </c>
      <c r="Q4190">
        <f t="shared" si="392"/>
        <v>732</v>
      </c>
      <c r="R4190" s="8" t="str">
        <f t="shared" si="393"/>
        <v>GOOD</v>
      </c>
      <c r="S4190">
        <f t="shared" si="390"/>
        <v>1</v>
      </c>
      <c r="T4190" s="8" t="str">
        <f t="shared" si="394"/>
        <v>HIGH</v>
      </c>
      <c r="U4190" s="8" t="str">
        <f t="shared" si="395"/>
        <v>High DTI / Low Income / Low FICO</v>
      </c>
    </row>
    <row r="4191" spans="1:21" x14ac:dyDescent="0.3">
      <c r="A4191">
        <v>65594699</v>
      </c>
      <c r="B4191" s="6">
        <v>11900</v>
      </c>
      <c r="C4191" t="s">
        <v>26</v>
      </c>
      <c r="D4191" s="4">
        <v>0.15410000000000001</v>
      </c>
      <c r="E4191" t="s">
        <v>15</v>
      </c>
      <c r="F4191" t="s">
        <v>27</v>
      </c>
      <c r="G4191" t="s">
        <v>17</v>
      </c>
      <c r="H4191" t="s">
        <v>37</v>
      </c>
      <c r="I4191" s="6">
        <v>35000</v>
      </c>
      <c r="J4191" s="8" t="str">
        <f t="shared" si="391"/>
        <v>LOW</v>
      </c>
      <c r="K4191" t="s">
        <v>29</v>
      </c>
      <c r="L4191" t="s">
        <v>20</v>
      </c>
      <c r="M4191" s="13">
        <v>0.33899999999999997</v>
      </c>
      <c r="N4191" s="13">
        <v>33.9</v>
      </c>
      <c r="O4191">
        <v>700</v>
      </c>
      <c r="P4191">
        <v>704</v>
      </c>
      <c r="Q4191">
        <f t="shared" si="392"/>
        <v>702</v>
      </c>
      <c r="R4191" s="8" t="str">
        <f t="shared" si="393"/>
        <v>GOOD</v>
      </c>
      <c r="S4191">
        <f t="shared" si="390"/>
        <v>1</v>
      </c>
      <c r="T4191" s="8" t="str">
        <f t="shared" si="394"/>
        <v>HIGH</v>
      </c>
      <c r="U4191" s="8" t="str">
        <f t="shared" si="395"/>
        <v>High DTI / Low Income / Low FICO</v>
      </c>
    </row>
    <row r="4192" spans="1:21" x14ac:dyDescent="0.3">
      <c r="A4192">
        <v>67406078</v>
      </c>
      <c r="B4192" s="6">
        <v>18900</v>
      </c>
      <c r="C4192" t="s">
        <v>14</v>
      </c>
      <c r="D4192" s="4">
        <v>0.1699</v>
      </c>
      <c r="E4192" t="s">
        <v>15</v>
      </c>
      <c r="F4192" t="s">
        <v>53</v>
      </c>
      <c r="G4192" t="s">
        <v>36</v>
      </c>
      <c r="H4192" t="s">
        <v>37</v>
      </c>
      <c r="I4192" s="6">
        <v>45000</v>
      </c>
      <c r="J4192" s="8" t="str">
        <f t="shared" si="391"/>
        <v>MEDIUM</v>
      </c>
      <c r="K4192" t="s">
        <v>48</v>
      </c>
      <c r="L4192" t="s">
        <v>20</v>
      </c>
      <c r="M4192" s="13">
        <v>0.32189999999999996</v>
      </c>
      <c r="N4192" s="13">
        <v>32.19</v>
      </c>
      <c r="O4192">
        <v>665</v>
      </c>
      <c r="P4192">
        <v>669</v>
      </c>
      <c r="Q4192">
        <f t="shared" si="392"/>
        <v>667</v>
      </c>
      <c r="R4192" s="8" t="str">
        <f t="shared" si="393"/>
        <v>FAIR</v>
      </c>
      <c r="S4192">
        <f t="shared" si="390"/>
        <v>1</v>
      </c>
      <c r="T4192" s="8" t="str">
        <f t="shared" si="394"/>
        <v>HIGH</v>
      </c>
      <c r="U4192" s="8" t="str">
        <f t="shared" si="395"/>
        <v>High DTI / Low Income / Low FICO</v>
      </c>
    </row>
    <row r="4193" spans="1:21" x14ac:dyDescent="0.3">
      <c r="A4193">
        <v>65845091</v>
      </c>
      <c r="B4193" s="6">
        <v>25200</v>
      </c>
      <c r="C4193" t="s">
        <v>14</v>
      </c>
      <c r="D4193" s="4">
        <v>0.18989999999999999</v>
      </c>
      <c r="E4193" t="s">
        <v>43</v>
      </c>
      <c r="F4193" t="s">
        <v>76</v>
      </c>
      <c r="G4193" t="s">
        <v>36</v>
      </c>
      <c r="H4193" t="s">
        <v>24</v>
      </c>
      <c r="I4193" s="6">
        <v>60000</v>
      </c>
      <c r="J4193" s="8" t="str">
        <f t="shared" si="391"/>
        <v>MEDIUM</v>
      </c>
      <c r="K4193" t="s">
        <v>48</v>
      </c>
      <c r="L4193" t="s">
        <v>20</v>
      </c>
      <c r="M4193" s="13">
        <v>0.28220000000000001</v>
      </c>
      <c r="N4193" s="13">
        <v>28.22</v>
      </c>
      <c r="O4193">
        <v>675</v>
      </c>
      <c r="P4193">
        <v>679</v>
      </c>
      <c r="Q4193">
        <f t="shared" si="392"/>
        <v>677</v>
      </c>
      <c r="R4193" s="8" t="str">
        <f t="shared" si="393"/>
        <v>FAIR</v>
      </c>
      <c r="S4193">
        <f t="shared" si="390"/>
        <v>1</v>
      </c>
      <c r="T4193" s="8" t="str">
        <f t="shared" si="394"/>
        <v>HIGH</v>
      </c>
      <c r="U4193" s="8" t="str">
        <f t="shared" si="395"/>
        <v>High DTI / Low Income / Low FICO</v>
      </c>
    </row>
    <row r="4194" spans="1:21" x14ac:dyDescent="0.3">
      <c r="A4194">
        <v>64321167</v>
      </c>
      <c r="B4194" s="6">
        <v>3000</v>
      </c>
      <c r="C4194" t="s">
        <v>26</v>
      </c>
      <c r="D4194" s="4">
        <v>0.1149</v>
      </c>
      <c r="E4194" t="s">
        <v>34</v>
      </c>
      <c r="F4194" t="s">
        <v>54</v>
      </c>
      <c r="G4194" t="s">
        <v>28</v>
      </c>
      <c r="H4194" t="s">
        <v>18</v>
      </c>
      <c r="I4194" s="6">
        <v>20696</v>
      </c>
      <c r="J4194" s="8" t="str">
        <f t="shared" si="391"/>
        <v>LOW</v>
      </c>
      <c r="K4194" t="s">
        <v>29</v>
      </c>
      <c r="L4194" t="s">
        <v>82</v>
      </c>
      <c r="M4194" s="13">
        <v>0.25640000000000002</v>
      </c>
      <c r="N4194" s="13">
        <v>25.64</v>
      </c>
      <c r="O4194">
        <v>695</v>
      </c>
      <c r="P4194">
        <v>699</v>
      </c>
      <c r="Q4194">
        <f t="shared" si="392"/>
        <v>697</v>
      </c>
      <c r="R4194" s="8" t="str">
        <f t="shared" si="393"/>
        <v>FAIR</v>
      </c>
      <c r="S4194">
        <f t="shared" si="390"/>
        <v>1</v>
      </c>
      <c r="T4194" s="8" t="str">
        <f t="shared" si="394"/>
        <v>HIGH</v>
      </c>
      <c r="U4194" s="8" t="str">
        <f t="shared" si="395"/>
        <v>High DTI / Low Income / Low FICO</v>
      </c>
    </row>
    <row r="4195" spans="1:21" x14ac:dyDescent="0.3">
      <c r="A4195">
        <v>66066636</v>
      </c>
      <c r="B4195" s="6">
        <v>15425</v>
      </c>
      <c r="C4195" t="s">
        <v>14</v>
      </c>
      <c r="D4195" s="4">
        <v>0.1318</v>
      </c>
      <c r="E4195" t="s">
        <v>21</v>
      </c>
      <c r="F4195" t="s">
        <v>32</v>
      </c>
      <c r="G4195" t="s">
        <v>23</v>
      </c>
      <c r="H4195" t="s">
        <v>24</v>
      </c>
      <c r="I4195" s="6">
        <v>80000</v>
      </c>
      <c r="J4195" s="8" t="str">
        <f t="shared" si="391"/>
        <v>HIGH</v>
      </c>
      <c r="K4195" t="s">
        <v>29</v>
      </c>
      <c r="L4195" t="s">
        <v>20</v>
      </c>
      <c r="M4195" s="13">
        <v>0.34259999999999996</v>
      </c>
      <c r="N4195" s="13">
        <v>34.26</v>
      </c>
      <c r="O4195">
        <v>725</v>
      </c>
      <c r="P4195">
        <v>729</v>
      </c>
      <c r="Q4195">
        <f t="shared" si="392"/>
        <v>727</v>
      </c>
      <c r="R4195" s="8" t="str">
        <f t="shared" si="393"/>
        <v>GOOD</v>
      </c>
      <c r="S4195">
        <f t="shared" si="390"/>
        <v>1</v>
      </c>
      <c r="T4195" s="8" t="str">
        <f t="shared" si="394"/>
        <v>HIGH</v>
      </c>
      <c r="U4195" s="8" t="str">
        <f t="shared" si="395"/>
        <v>High DTI / Low Income / Low FICO</v>
      </c>
    </row>
    <row r="4196" spans="1:21" x14ac:dyDescent="0.3">
      <c r="A4196">
        <v>63569786</v>
      </c>
      <c r="B4196" s="6">
        <v>2700</v>
      </c>
      <c r="C4196" t="s">
        <v>26</v>
      </c>
      <c r="D4196" s="4">
        <v>8.1799999999999998E-2</v>
      </c>
      <c r="E4196" t="s">
        <v>34</v>
      </c>
      <c r="F4196" t="s">
        <v>35</v>
      </c>
      <c r="G4196" t="s">
        <v>69</v>
      </c>
      <c r="H4196" t="s">
        <v>24</v>
      </c>
      <c r="I4196" s="6">
        <v>71500</v>
      </c>
      <c r="J4196" s="8" t="str">
        <f t="shared" si="391"/>
        <v>HIGH</v>
      </c>
      <c r="K4196" t="s">
        <v>29</v>
      </c>
      <c r="L4196" t="s">
        <v>25</v>
      </c>
      <c r="M4196" s="13">
        <v>0.32640000000000002</v>
      </c>
      <c r="N4196" s="13">
        <v>32.64</v>
      </c>
      <c r="O4196">
        <v>725</v>
      </c>
      <c r="P4196">
        <v>729</v>
      </c>
      <c r="Q4196">
        <f t="shared" si="392"/>
        <v>727</v>
      </c>
      <c r="R4196" s="8" t="str">
        <f t="shared" si="393"/>
        <v>GOOD</v>
      </c>
      <c r="S4196">
        <f t="shared" si="390"/>
        <v>1</v>
      </c>
      <c r="T4196" s="8" t="str">
        <f t="shared" si="394"/>
        <v>HIGH</v>
      </c>
      <c r="U4196" s="8" t="str">
        <f t="shared" si="395"/>
        <v>High DTI / Low Income / Low FICO</v>
      </c>
    </row>
    <row r="4197" spans="1:21" x14ac:dyDescent="0.3">
      <c r="A4197">
        <v>62714551</v>
      </c>
      <c r="B4197" s="6">
        <v>6000</v>
      </c>
      <c r="C4197" t="s">
        <v>26</v>
      </c>
      <c r="D4197" s="4">
        <v>6.2400000000000004E-2</v>
      </c>
      <c r="E4197" t="s">
        <v>45</v>
      </c>
      <c r="F4197" t="s">
        <v>62</v>
      </c>
      <c r="G4197" t="s">
        <v>33</v>
      </c>
      <c r="H4197" t="s">
        <v>24</v>
      </c>
      <c r="I4197" s="6">
        <v>38000</v>
      </c>
      <c r="J4197" s="8" t="str">
        <f t="shared" si="391"/>
        <v>LOW</v>
      </c>
      <c r="K4197" t="s">
        <v>29</v>
      </c>
      <c r="L4197" t="s">
        <v>25</v>
      </c>
      <c r="M4197" s="13">
        <v>6.54E-2</v>
      </c>
      <c r="N4197" s="13">
        <v>6.54</v>
      </c>
      <c r="O4197">
        <v>735</v>
      </c>
      <c r="P4197">
        <v>739</v>
      </c>
      <c r="Q4197">
        <f t="shared" si="392"/>
        <v>737</v>
      </c>
      <c r="R4197" s="8" t="str">
        <f t="shared" si="393"/>
        <v>GOOD</v>
      </c>
      <c r="S4197">
        <f t="shared" si="390"/>
        <v>1</v>
      </c>
      <c r="T4197" s="8" t="str">
        <f t="shared" si="394"/>
        <v>HIGH</v>
      </c>
      <c r="U4197" s="8" t="str">
        <f t="shared" si="395"/>
        <v>High DTI / Low Income / Low FICO</v>
      </c>
    </row>
    <row r="4198" spans="1:21" x14ac:dyDescent="0.3">
      <c r="A4198">
        <v>67586124</v>
      </c>
      <c r="B4198" s="6">
        <v>4000</v>
      </c>
      <c r="C4198" t="s">
        <v>26</v>
      </c>
      <c r="D4198" s="4">
        <v>0.1148</v>
      </c>
      <c r="E4198" t="s">
        <v>34</v>
      </c>
      <c r="F4198" t="s">
        <v>54</v>
      </c>
      <c r="G4198" t="s">
        <v>50</v>
      </c>
      <c r="H4198" t="s">
        <v>37</v>
      </c>
      <c r="I4198" s="6">
        <v>32500</v>
      </c>
      <c r="J4198" s="8" t="str">
        <f t="shared" si="391"/>
        <v>LOW</v>
      </c>
      <c r="K4198" t="s">
        <v>29</v>
      </c>
      <c r="L4198" t="s">
        <v>20</v>
      </c>
      <c r="M4198" s="13">
        <v>0.33460000000000001</v>
      </c>
      <c r="N4198" s="13">
        <v>33.46</v>
      </c>
      <c r="O4198">
        <v>680</v>
      </c>
      <c r="P4198">
        <v>684</v>
      </c>
      <c r="Q4198">
        <f t="shared" si="392"/>
        <v>682</v>
      </c>
      <c r="R4198" s="8" t="str">
        <f t="shared" si="393"/>
        <v>FAIR</v>
      </c>
      <c r="S4198">
        <f t="shared" si="390"/>
        <v>1</v>
      </c>
      <c r="T4198" s="8" t="str">
        <f t="shared" si="394"/>
        <v>HIGH</v>
      </c>
      <c r="U4198" s="8" t="str">
        <f t="shared" si="395"/>
        <v>High DTI / Low Income / Low FICO</v>
      </c>
    </row>
    <row r="4199" spans="1:21" x14ac:dyDescent="0.3">
      <c r="A4199">
        <v>65199769</v>
      </c>
      <c r="B4199" s="6">
        <v>6350</v>
      </c>
      <c r="C4199" t="s">
        <v>26</v>
      </c>
      <c r="D4199" s="4">
        <v>0.12590000000000001</v>
      </c>
      <c r="E4199" t="s">
        <v>21</v>
      </c>
      <c r="F4199" t="s">
        <v>22</v>
      </c>
      <c r="G4199" t="s">
        <v>39</v>
      </c>
      <c r="H4199" t="s">
        <v>37</v>
      </c>
      <c r="I4199" s="6">
        <v>85000</v>
      </c>
      <c r="J4199" s="8" t="str">
        <f t="shared" si="391"/>
        <v>HIGH</v>
      </c>
      <c r="K4199" t="s">
        <v>29</v>
      </c>
      <c r="L4199" t="s">
        <v>20</v>
      </c>
      <c r="M4199" s="13">
        <v>0.10349999999999999</v>
      </c>
      <c r="N4199" s="13">
        <v>10.35</v>
      </c>
      <c r="O4199">
        <v>660</v>
      </c>
      <c r="P4199">
        <v>664</v>
      </c>
      <c r="Q4199">
        <f t="shared" si="392"/>
        <v>662</v>
      </c>
      <c r="R4199" s="8" t="str">
        <f t="shared" si="393"/>
        <v>FAIR</v>
      </c>
      <c r="S4199">
        <f t="shared" si="390"/>
        <v>2</v>
      </c>
      <c r="T4199" s="8" t="str">
        <f t="shared" si="394"/>
        <v>MEDIUM</v>
      </c>
      <c r="U4199" s="8" t="str">
        <f t="shared" si="395"/>
        <v>Moderate DTI/Income/FICO</v>
      </c>
    </row>
    <row r="4200" spans="1:21" x14ac:dyDescent="0.3">
      <c r="A4200">
        <v>67287589</v>
      </c>
      <c r="B4200" s="6">
        <v>20000</v>
      </c>
      <c r="C4200" t="s">
        <v>14</v>
      </c>
      <c r="D4200" s="4">
        <v>0.11990000000000001</v>
      </c>
      <c r="E4200" t="s">
        <v>21</v>
      </c>
      <c r="F4200" t="s">
        <v>40</v>
      </c>
      <c r="G4200" t="s">
        <v>33</v>
      </c>
      <c r="H4200" t="s">
        <v>37</v>
      </c>
      <c r="I4200" s="6">
        <v>56000</v>
      </c>
      <c r="J4200" s="8" t="str">
        <f t="shared" si="391"/>
        <v>MEDIUM</v>
      </c>
      <c r="K4200" t="s">
        <v>74</v>
      </c>
      <c r="L4200" t="s">
        <v>20</v>
      </c>
      <c r="M4200" s="13">
        <v>0.30990000000000001</v>
      </c>
      <c r="N4200" s="13">
        <v>30.990000000000002</v>
      </c>
      <c r="O4200">
        <v>665</v>
      </c>
      <c r="P4200">
        <v>669</v>
      </c>
      <c r="Q4200">
        <f t="shared" si="392"/>
        <v>667</v>
      </c>
      <c r="R4200" s="8" t="str">
        <f t="shared" si="393"/>
        <v>FAIR</v>
      </c>
      <c r="S4200">
        <f t="shared" si="390"/>
        <v>1</v>
      </c>
      <c r="T4200" s="8" t="str">
        <f t="shared" si="394"/>
        <v>HIGH</v>
      </c>
      <c r="U4200" s="8" t="str">
        <f t="shared" si="395"/>
        <v>High DTI / Low Income / Low FICO</v>
      </c>
    </row>
    <row r="4201" spans="1:21" x14ac:dyDescent="0.3">
      <c r="A4201">
        <v>67397080</v>
      </c>
      <c r="B4201" s="6">
        <v>27550</v>
      </c>
      <c r="C4201" t="s">
        <v>14</v>
      </c>
      <c r="D4201" s="4">
        <v>9.1700000000000004E-2</v>
      </c>
      <c r="E4201" t="s">
        <v>34</v>
      </c>
      <c r="F4201" t="s">
        <v>68</v>
      </c>
      <c r="G4201" t="s">
        <v>39</v>
      </c>
      <c r="H4201" t="s">
        <v>24</v>
      </c>
      <c r="I4201" s="6">
        <v>75000</v>
      </c>
      <c r="J4201" s="8" t="str">
        <f t="shared" si="391"/>
        <v>HIGH</v>
      </c>
      <c r="K4201" t="s">
        <v>19</v>
      </c>
      <c r="L4201" t="s">
        <v>20</v>
      </c>
      <c r="M4201" s="13">
        <v>0.11019999999999999</v>
      </c>
      <c r="N4201" s="13">
        <v>11.02</v>
      </c>
      <c r="O4201">
        <v>725</v>
      </c>
      <c r="P4201">
        <v>729</v>
      </c>
      <c r="Q4201">
        <f t="shared" si="392"/>
        <v>727</v>
      </c>
      <c r="R4201" s="8" t="str">
        <f t="shared" si="393"/>
        <v>GOOD</v>
      </c>
      <c r="S4201">
        <f t="shared" si="390"/>
        <v>3</v>
      </c>
      <c r="T4201" s="8" t="str">
        <f t="shared" si="394"/>
        <v>LOW</v>
      </c>
      <c r="U4201" s="8" t="str">
        <f t="shared" si="395"/>
        <v>Strong Profile</v>
      </c>
    </row>
    <row r="4202" spans="1:21" x14ac:dyDescent="0.3">
      <c r="A4202">
        <v>64350365</v>
      </c>
      <c r="B4202" s="6">
        <v>25000</v>
      </c>
      <c r="C4202" t="s">
        <v>26</v>
      </c>
      <c r="D4202" s="4">
        <v>6.8900000000000003E-2</v>
      </c>
      <c r="E4202" t="s">
        <v>45</v>
      </c>
      <c r="F4202" t="s">
        <v>46</v>
      </c>
      <c r="G4202" t="s">
        <v>28</v>
      </c>
      <c r="H4202" t="s">
        <v>37</v>
      </c>
      <c r="I4202" s="6">
        <v>100000</v>
      </c>
      <c r="J4202" s="8" t="str">
        <f t="shared" si="391"/>
        <v>HIGH</v>
      </c>
      <c r="K4202" t="s">
        <v>29</v>
      </c>
      <c r="L4202" t="s">
        <v>25</v>
      </c>
      <c r="M4202" s="13">
        <v>0.1174</v>
      </c>
      <c r="N4202" s="13">
        <v>11.74</v>
      </c>
      <c r="O4202">
        <v>715</v>
      </c>
      <c r="P4202">
        <v>719</v>
      </c>
      <c r="Q4202">
        <f t="shared" si="392"/>
        <v>717</v>
      </c>
      <c r="R4202" s="8" t="str">
        <f t="shared" si="393"/>
        <v>GOOD</v>
      </c>
      <c r="S4202">
        <f t="shared" si="390"/>
        <v>3</v>
      </c>
      <c r="T4202" s="8" t="str">
        <f t="shared" si="394"/>
        <v>LOW</v>
      </c>
      <c r="U4202" s="8" t="str">
        <f t="shared" si="395"/>
        <v>Strong Profile</v>
      </c>
    </row>
    <row r="4203" spans="1:21" x14ac:dyDescent="0.3">
      <c r="A4203">
        <v>65604630</v>
      </c>
      <c r="B4203" s="6">
        <v>3600</v>
      </c>
      <c r="C4203" t="s">
        <v>26</v>
      </c>
      <c r="D4203" s="4">
        <v>0.13669999999999999</v>
      </c>
      <c r="E4203" t="s">
        <v>21</v>
      </c>
      <c r="F4203" t="s">
        <v>30</v>
      </c>
      <c r="G4203" t="s">
        <v>33</v>
      </c>
      <c r="H4203" t="s">
        <v>24</v>
      </c>
      <c r="I4203" s="6">
        <v>47100</v>
      </c>
      <c r="J4203" s="8" t="str">
        <f t="shared" si="391"/>
        <v>MEDIUM</v>
      </c>
      <c r="K4203" t="s">
        <v>29</v>
      </c>
      <c r="L4203" t="s">
        <v>25</v>
      </c>
      <c r="M4203" s="13">
        <v>0.122</v>
      </c>
      <c r="N4203" s="13">
        <v>12.2</v>
      </c>
      <c r="O4203">
        <v>695</v>
      </c>
      <c r="P4203">
        <v>699</v>
      </c>
      <c r="Q4203">
        <f t="shared" si="392"/>
        <v>697</v>
      </c>
      <c r="R4203" s="8" t="str">
        <f t="shared" si="393"/>
        <v>FAIR</v>
      </c>
      <c r="S4203">
        <f t="shared" si="390"/>
        <v>2</v>
      </c>
      <c r="T4203" s="8" t="str">
        <f t="shared" si="394"/>
        <v>MEDIUM</v>
      </c>
      <c r="U4203" s="8" t="str">
        <f t="shared" si="395"/>
        <v>Moderate DTI/Income/FICO</v>
      </c>
    </row>
    <row r="4204" spans="1:21" x14ac:dyDescent="0.3">
      <c r="A4204">
        <v>63504246</v>
      </c>
      <c r="B4204" s="6">
        <v>16000</v>
      </c>
      <c r="C4204" t="s">
        <v>14</v>
      </c>
      <c r="D4204" s="4">
        <v>7.8899999999999998E-2</v>
      </c>
      <c r="E4204" t="s">
        <v>45</v>
      </c>
      <c r="F4204" t="s">
        <v>64</v>
      </c>
      <c r="G4204" t="s">
        <v>39</v>
      </c>
      <c r="H4204" t="s">
        <v>24</v>
      </c>
      <c r="I4204" s="6">
        <v>83000</v>
      </c>
      <c r="J4204" s="8" t="str">
        <f t="shared" si="391"/>
        <v>HIGH</v>
      </c>
      <c r="K4204" t="s">
        <v>29</v>
      </c>
      <c r="L4204" t="s">
        <v>31</v>
      </c>
      <c r="M4204" s="13">
        <v>0.19769999999999999</v>
      </c>
      <c r="N4204" s="13">
        <v>19.77</v>
      </c>
      <c r="O4204">
        <v>800</v>
      </c>
      <c r="P4204">
        <v>804</v>
      </c>
      <c r="Q4204">
        <f t="shared" si="392"/>
        <v>802</v>
      </c>
      <c r="R4204" s="8" t="str">
        <f t="shared" si="393"/>
        <v>GOOD</v>
      </c>
      <c r="S4204">
        <f t="shared" si="390"/>
        <v>2</v>
      </c>
      <c r="T4204" s="8" t="str">
        <f t="shared" si="394"/>
        <v>MEDIUM</v>
      </c>
      <c r="U4204" s="8" t="str">
        <f t="shared" si="395"/>
        <v>Moderate DTI/Income/FICO</v>
      </c>
    </row>
    <row r="4205" spans="1:21" x14ac:dyDescent="0.3">
      <c r="A4205">
        <v>63184551</v>
      </c>
      <c r="B4205" s="6">
        <v>1000</v>
      </c>
      <c r="C4205" t="s">
        <v>26</v>
      </c>
      <c r="D4205" s="4">
        <v>0.17859999999999998</v>
      </c>
      <c r="E4205" t="s">
        <v>15</v>
      </c>
      <c r="F4205" t="s">
        <v>51</v>
      </c>
      <c r="G4205" t="s">
        <v>33</v>
      </c>
      <c r="H4205" t="s">
        <v>37</v>
      </c>
      <c r="I4205" s="6">
        <v>55000</v>
      </c>
      <c r="J4205" s="8" t="str">
        <f t="shared" si="391"/>
        <v>MEDIUM</v>
      </c>
      <c r="K4205" t="s">
        <v>48</v>
      </c>
      <c r="L4205" t="s">
        <v>82</v>
      </c>
      <c r="M4205" s="13">
        <v>0.35240000000000005</v>
      </c>
      <c r="N4205" s="13">
        <v>35.24</v>
      </c>
      <c r="O4205">
        <v>660</v>
      </c>
      <c r="P4205">
        <v>664</v>
      </c>
      <c r="Q4205">
        <f t="shared" si="392"/>
        <v>662</v>
      </c>
      <c r="R4205" s="8" t="str">
        <f t="shared" si="393"/>
        <v>FAIR</v>
      </c>
      <c r="S4205">
        <f t="shared" si="390"/>
        <v>1</v>
      </c>
      <c r="T4205" s="8" t="str">
        <f t="shared" si="394"/>
        <v>HIGH</v>
      </c>
      <c r="U4205" s="8" t="str">
        <f t="shared" si="395"/>
        <v>High DTI / Low Income / Low FICO</v>
      </c>
    </row>
    <row r="4206" spans="1:21" x14ac:dyDescent="0.3">
      <c r="A4206">
        <v>63479887</v>
      </c>
      <c r="B4206" s="6">
        <v>27000</v>
      </c>
      <c r="C4206" t="s">
        <v>26</v>
      </c>
      <c r="D4206" s="4">
        <v>0.1099</v>
      </c>
      <c r="E4206" t="s">
        <v>34</v>
      </c>
      <c r="F4206" t="s">
        <v>49</v>
      </c>
      <c r="G4206" t="s">
        <v>69</v>
      </c>
      <c r="H4206" t="s">
        <v>24</v>
      </c>
      <c r="I4206" s="6">
        <v>95000</v>
      </c>
      <c r="J4206" s="8" t="str">
        <f t="shared" si="391"/>
        <v>HIGH</v>
      </c>
      <c r="K4206" t="s">
        <v>29</v>
      </c>
      <c r="L4206" t="s">
        <v>20</v>
      </c>
      <c r="M4206" s="13">
        <v>0.21929999999999999</v>
      </c>
      <c r="N4206" s="13">
        <v>21.93</v>
      </c>
      <c r="O4206">
        <v>715</v>
      </c>
      <c r="P4206">
        <v>719</v>
      </c>
      <c r="Q4206">
        <f t="shared" si="392"/>
        <v>717</v>
      </c>
      <c r="R4206" s="8" t="str">
        <f t="shared" si="393"/>
        <v>GOOD</v>
      </c>
      <c r="S4206">
        <f t="shared" si="390"/>
        <v>1</v>
      </c>
      <c r="T4206" s="8" t="str">
        <f t="shared" si="394"/>
        <v>HIGH</v>
      </c>
      <c r="U4206" s="8" t="str">
        <f t="shared" si="395"/>
        <v>High DTI / Low Income / Low FICO</v>
      </c>
    </row>
    <row r="4207" spans="1:21" x14ac:dyDescent="0.3">
      <c r="A4207">
        <v>63217474</v>
      </c>
      <c r="B4207" s="6">
        <v>10000</v>
      </c>
      <c r="C4207" t="s">
        <v>26</v>
      </c>
      <c r="D4207" s="4">
        <v>0.1099</v>
      </c>
      <c r="E4207" t="s">
        <v>34</v>
      </c>
      <c r="F4207" t="s">
        <v>49</v>
      </c>
      <c r="G4207" t="s">
        <v>72</v>
      </c>
      <c r="H4207" t="s">
        <v>24</v>
      </c>
      <c r="I4207" s="6">
        <v>88000</v>
      </c>
      <c r="J4207" s="8" t="str">
        <f t="shared" si="391"/>
        <v>HIGH</v>
      </c>
      <c r="K4207" t="s">
        <v>29</v>
      </c>
      <c r="L4207" t="s">
        <v>20</v>
      </c>
      <c r="M4207" s="13">
        <v>0.17929999999999999</v>
      </c>
      <c r="N4207" s="13">
        <v>17.93</v>
      </c>
      <c r="O4207">
        <v>675</v>
      </c>
      <c r="P4207">
        <v>679</v>
      </c>
      <c r="Q4207">
        <f t="shared" si="392"/>
        <v>677</v>
      </c>
      <c r="R4207" s="8" t="str">
        <f t="shared" si="393"/>
        <v>FAIR</v>
      </c>
      <c r="S4207">
        <f t="shared" si="390"/>
        <v>2</v>
      </c>
      <c r="T4207" s="8" t="str">
        <f t="shared" si="394"/>
        <v>MEDIUM</v>
      </c>
      <c r="U4207" s="8" t="str">
        <f t="shared" si="395"/>
        <v>Moderate DTI/Income/FICO</v>
      </c>
    </row>
    <row r="4208" spans="1:21" x14ac:dyDescent="0.3">
      <c r="A4208">
        <v>65875059</v>
      </c>
      <c r="B4208" s="6">
        <v>8000</v>
      </c>
      <c r="C4208" t="s">
        <v>26</v>
      </c>
      <c r="D4208" s="4">
        <v>0.15410000000000001</v>
      </c>
      <c r="E4208" t="s">
        <v>15</v>
      </c>
      <c r="F4208" t="s">
        <v>27</v>
      </c>
      <c r="G4208" t="s">
        <v>23</v>
      </c>
      <c r="H4208" t="s">
        <v>37</v>
      </c>
      <c r="I4208" s="6">
        <v>65000</v>
      </c>
      <c r="J4208" s="8" t="str">
        <f t="shared" si="391"/>
        <v>HIGH</v>
      </c>
      <c r="K4208" t="s">
        <v>48</v>
      </c>
      <c r="L4208" t="s">
        <v>25</v>
      </c>
      <c r="M4208" s="13">
        <v>0.2336</v>
      </c>
      <c r="N4208" s="13">
        <v>23.36</v>
      </c>
      <c r="O4208">
        <v>715</v>
      </c>
      <c r="P4208">
        <v>719</v>
      </c>
      <c r="Q4208">
        <f t="shared" si="392"/>
        <v>717</v>
      </c>
      <c r="R4208" s="8" t="str">
        <f t="shared" si="393"/>
        <v>GOOD</v>
      </c>
      <c r="S4208">
        <f t="shared" si="390"/>
        <v>1</v>
      </c>
      <c r="T4208" s="8" t="str">
        <f t="shared" si="394"/>
        <v>HIGH</v>
      </c>
      <c r="U4208" s="8" t="str">
        <f t="shared" si="395"/>
        <v>High DTI / Low Income / Low FICO</v>
      </c>
    </row>
    <row r="4209" spans="1:21" x14ac:dyDescent="0.3">
      <c r="A4209">
        <v>65664901</v>
      </c>
      <c r="B4209" s="6">
        <v>34000</v>
      </c>
      <c r="C4209" t="s">
        <v>14</v>
      </c>
      <c r="D4209" s="4">
        <v>0.25989999999999996</v>
      </c>
      <c r="E4209" t="s">
        <v>41</v>
      </c>
      <c r="F4209" t="s">
        <v>78</v>
      </c>
      <c r="G4209" t="s">
        <v>33</v>
      </c>
      <c r="H4209" t="s">
        <v>18</v>
      </c>
      <c r="I4209" s="6">
        <v>81000</v>
      </c>
      <c r="J4209" s="8" t="str">
        <f t="shared" si="391"/>
        <v>HIGH</v>
      </c>
      <c r="K4209" t="s">
        <v>48</v>
      </c>
      <c r="L4209" t="s">
        <v>25</v>
      </c>
      <c r="M4209" s="13">
        <v>0.35289999999999999</v>
      </c>
      <c r="N4209" s="13">
        <v>35.29</v>
      </c>
      <c r="O4209">
        <v>685</v>
      </c>
      <c r="P4209">
        <v>689</v>
      </c>
      <c r="Q4209">
        <f t="shared" si="392"/>
        <v>687</v>
      </c>
      <c r="R4209" s="8" t="str">
        <f t="shared" si="393"/>
        <v>FAIR</v>
      </c>
      <c r="S4209">
        <f t="shared" si="390"/>
        <v>1</v>
      </c>
      <c r="T4209" s="8" t="str">
        <f t="shared" si="394"/>
        <v>HIGH</v>
      </c>
      <c r="U4209" s="8" t="str">
        <f t="shared" si="395"/>
        <v>High DTI / Low Income / Low FICO</v>
      </c>
    </row>
    <row r="4210" spans="1:21" x14ac:dyDescent="0.3">
      <c r="A4210">
        <v>65364785</v>
      </c>
      <c r="B4210" s="6">
        <v>6025</v>
      </c>
      <c r="C4210" t="s">
        <v>26</v>
      </c>
      <c r="D4210" s="4">
        <v>0.11220000000000001</v>
      </c>
      <c r="E4210" t="s">
        <v>34</v>
      </c>
      <c r="F4210" t="s">
        <v>54</v>
      </c>
      <c r="G4210" t="s">
        <v>33</v>
      </c>
      <c r="H4210" t="s">
        <v>18</v>
      </c>
      <c r="I4210" s="6">
        <v>35000</v>
      </c>
      <c r="J4210" s="8" t="str">
        <f t="shared" si="391"/>
        <v>LOW</v>
      </c>
      <c r="K4210" t="s">
        <v>29</v>
      </c>
      <c r="L4210" t="s">
        <v>31</v>
      </c>
      <c r="M4210" s="13">
        <v>0.14029999999999998</v>
      </c>
      <c r="N4210" s="13">
        <v>14.029999999999998</v>
      </c>
      <c r="O4210">
        <v>660</v>
      </c>
      <c r="P4210">
        <v>664</v>
      </c>
      <c r="Q4210">
        <f t="shared" si="392"/>
        <v>662</v>
      </c>
      <c r="R4210" s="8" t="str">
        <f t="shared" si="393"/>
        <v>FAIR</v>
      </c>
      <c r="S4210">
        <f t="shared" si="390"/>
        <v>1</v>
      </c>
      <c r="T4210" s="8" t="str">
        <f t="shared" si="394"/>
        <v>HIGH</v>
      </c>
      <c r="U4210" s="8" t="str">
        <f t="shared" si="395"/>
        <v>High DTI / Low Income / Low FICO</v>
      </c>
    </row>
    <row r="4211" spans="1:21" x14ac:dyDescent="0.3">
      <c r="A4211">
        <v>65019125</v>
      </c>
      <c r="B4211" s="6">
        <v>29500</v>
      </c>
      <c r="C4211" t="s">
        <v>14</v>
      </c>
      <c r="D4211" s="4">
        <v>0.16550000000000001</v>
      </c>
      <c r="E4211" t="s">
        <v>15</v>
      </c>
      <c r="F4211" t="s">
        <v>16</v>
      </c>
      <c r="G4211" t="s">
        <v>33</v>
      </c>
      <c r="H4211" t="s">
        <v>18</v>
      </c>
      <c r="I4211" s="6">
        <v>75000</v>
      </c>
      <c r="J4211" s="8" t="str">
        <f t="shared" si="391"/>
        <v>HIGH</v>
      </c>
      <c r="K4211" t="s">
        <v>29</v>
      </c>
      <c r="L4211" t="s">
        <v>20</v>
      </c>
      <c r="M4211" s="13">
        <v>0.31440000000000001</v>
      </c>
      <c r="N4211" s="13">
        <v>31.44</v>
      </c>
      <c r="O4211">
        <v>685</v>
      </c>
      <c r="P4211">
        <v>689</v>
      </c>
      <c r="Q4211">
        <f t="shared" si="392"/>
        <v>687</v>
      </c>
      <c r="R4211" s="8" t="str">
        <f t="shared" si="393"/>
        <v>FAIR</v>
      </c>
      <c r="S4211">
        <f t="shared" si="390"/>
        <v>1</v>
      </c>
      <c r="T4211" s="8" t="str">
        <f t="shared" si="394"/>
        <v>HIGH</v>
      </c>
      <c r="U4211" s="8" t="str">
        <f t="shared" si="395"/>
        <v>High DTI / Low Income / Low FICO</v>
      </c>
    </row>
    <row r="4212" spans="1:21" x14ac:dyDescent="0.3">
      <c r="A4212">
        <v>63178117</v>
      </c>
      <c r="B4212" s="6">
        <v>35000</v>
      </c>
      <c r="C4212" t="s">
        <v>14</v>
      </c>
      <c r="D4212" s="4">
        <v>0.19989999999999999</v>
      </c>
      <c r="E4212" t="s">
        <v>43</v>
      </c>
      <c r="F4212" t="s">
        <v>44</v>
      </c>
      <c r="G4212" t="s">
        <v>33</v>
      </c>
      <c r="H4212" t="s">
        <v>18</v>
      </c>
      <c r="I4212" s="6">
        <v>125000</v>
      </c>
      <c r="J4212" s="8" t="str">
        <f t="shared" si="391"/>
        <v>HIGH</v>
      </c>
      <c r="K4212" t="s">
        <v>19</v>
      </c>
      <c r="L4212" t="s">
        <v>20</v>
      </c>
      <c r="M4212" s="13">
        <v>0.25440000000000002</v>
      </c>
      <c r="N4212" s="13">
        <v>25.44</v>
      </c>
      <c r="O4212">
        <v>700</v>
      </c>
      <c r="P4212">
        <v>704</v>
      </c>
      <c r="Q4212">
        <f t="shared" si="392"/>
        <v>702</v>
      </c>
      <c r="R4212" s="8" t="str">
        <f t="shared" si="393"/>
        <v>GOOD</v>
      </c>
      <c r="S4212">
        <f t="shared" si="390"/>
        <v>1</v>
      </c>
      <c r="T4212" s="8" t="str">
        <f t="shared" si="394"/>
        <v>HIGH</v>
      </c>
      <c r="U4212" s="8" t="str">
        <f t="shared" si="395"/>
        <v>High DTI / Low Income / Low FICO</v>
      </c>
    </row>
    <row r="4213" spans="1:21" x14ac:dyDescent="0.3">
      <c r="A4213">
        <v>65904355</v>
      </c>
      <c r="B4213" s="6">
        <v>10000</v>
      </c>
      <c r="C4213" t="s">
        <v>26</v>
      </c>
      <c r="D4213" s="4">
        <v>5.3200000000000004E-2</v>
      </c>
      <c r="E4213" t="s">
        <v>45</v>
      </c>
      <c r="F4213" t="s">
        <v>57</v>
      </c>
      <c r="G4213" t="s">
        <v>28</v>
      </c>
      <c r="H4213" t="s">
        <v>24</v>
      </c>
      <c r="I4213" s="6">
        <v>70000</v>
      </c>
      <c r="J4213" s="8" t="str">
        <f t="shared" si="391"/>
        <v>HIGH</v>
      </c>
      <c r="K4213" t="s">
        <v>29</v>
      </c>
      <c r="L4213" t="s">
        <v>20</v>
      </c>
      <c r="M4213" s="13">
        <v>0.15210000000000001</v>
      </c>
      <c r="N4213" s="13">
        <v>15.21</v>
      </c>
      <c r="O4213">
        <v>745</v>
      </c>
      <c r="P4213">
        <v>749</v>
      </c>
      <c r="Q4213">
        <f t="shared" si="392"/>
        <v>747</v>
      </c>
      <c r="R4213" s="8" t="str">
        <f t="shared" si="393"/>
        <v>GOOD</v>
      </c>
      <c r="S4213">
        <f t="shared" si="390"/>
        <v>2</v>
      </c>
      <c r="T4213" s="8" t="str">
        <f t="shared" si="394"/>
        <v>MEDIUM</v>
      </c>
      <c r="U4213" s="8" t="str">
        <f t="shared" si="395"/>
        <v>Moderate DTI/Income/FICO</v>
      </c>
    </row>
    <row r="4214" spans="1:21" x14ac:dyDescent="0.3">
      <c r="A4214">
        <v>66482608</v>
      </c>
      <c r="B4214" s="6">
        <v>17250</v>
      </c>
      <c r="C4214" t="s">
        <v>26</v>
      </c>
      <c r="D4214" s="4">
        <v>0.11220000000000001</v>
      </c>
      <c r="E4214" t="s">
        <v>34</v>
      </c>
      <c r="F4214" t="s">
        <v>54</v>
      </c>
      <c r="G4214" t="s">
        <v>33</v>
      </c>
      <c r="H4214" t="s">
        <v>24</v>
      </c>
      <c r="I4214" s="6">
        <v>162000</v>
      </c>
      <c r="J4214" s="8" t="str">
        <f t="shared" si="391"/>
        <v>HIGH</v>
      </c>
      <c r="K4214" t="s">
        <v>29</v>
      </c>
      <c r="L4214" t="s">
        <v>20</v>
      </c>
      <c r="M4214" s="13">
        <v>0.25269999999999998</v>
      </c>
      <c r="N4214" s="13">
        <v>25.27</v>
      </c>
      <c r="O4214">
        <v>700</v>
      </c>
      <c r="P4214">
        <v>704</v>
      </c>
      <c r="Q4214">
        <f t="shared" si="392"/>
        <v>702</v>
      </c>
      <c r="R4214" s="8" t="str">
        <f t="shared" si="393"/>
        <v>GOOD</v>
      </c>
      <c r="S4214">
        <f t="shared" si="390"/>
        <v>1</v>
      </c>
      <c r="T4214" s="8" t="str">
        <f t="shared" si="394"/>
        <v>HIGH</v>
      </c>
      <c r="U4214" s="8" t="str">
        <f t="shared" si="395"/>
        <v>High DTI / Low Income / Low FICO</v>
      </c>
    </row>
    <row r="4215" spans="1:21" x14ac:dyDescent="0.3">
      <c r="A4215">
        <v>66423651</v>
      </c>
      <c r="B4215" s="6">
        <v>5500</v>
      </c>
      <c r="C4215" t="s">
        <v>26</v>
      </c>
      <c r="D4215" s="4">
        <v>0.15410000000000001</v>
      </c>
      <c r="E4215" t="s">
        <v>15</v>
      </c>
      <c r="F4215" t="s">
        <v>27</v>
      </c>
      <c r="G4215" t="s">
        <v>17</v>
      </c>
      <c r="H4215" t="s">
        <v>37</v>
      </c>
      <c r="I4215" s="6">
        <v>38000</v>
      </c>
      <c r="J4215" s="8" t="str">
        <f t="shared" si="391"/>
        <v>LOW</v>
      </c>
      <c r="K4215" t="s">
        <v>48</v>
      </c>
      <c r="L4215" t="s">
        <v>20</v>
      </c>
      <c r="M4215" s="13">
        <v>0.15859999999999999</v>
      </c>
      <c r="N4215" s="13">
        <v>15.86</v>
      </c>
      <c r="O4215">
        <v>660</v>
      </c>
      <c r="P4215">
        <v>664</v>
      </c>
      <c r="Q4215">
        <f t="shared" si="392"/>
        <v>662</v>
      </c>
      <c r="R4215" s="8" t="str">
        <f t="shared" si="393"/>
        <v>FAIR</v>
      </c>
      <c r="S4215">
        <f t="shared" si="390"/>
        <v>1</v>
      </c>
      <c r="T4215" s="8" t="str">
        <f t="shared" si="394"/>
        <v>HIGH</v>
      </c>
      <c r="U4215" s="8" t="str">
        <f t="shared" si="395"/>
        <v>High DTI / Low Income / Low FICO</v>
      </c>
    </row>
    <row r="4216" spans="1:21" x14ac:dyDescent="0.3">
      <c r="A4216">
        <v>66035420</v>
      </c>
      <c r="B4216" s="6">
        <v>12000</v>
      </c>
      <c r="C4216" t="s">
        <v>26</v>
      </c>
      <c r="D4216" s="4">
        <v>0.15770000000000001</v>
      </c>
      <c r="E4216" t="s">
        <v>15</v>
      </c>
      <c r="F4216" t="s">
        <v>27</v>
      </c>
      <c r="G4216" t="s">
        <v>60</v>
      </c>
      <c r="H4216" t="s">
        <v>24</v>
      </c>
      <c r="I4216" s="6">
        <v>37000</v>
      </c>
      <c r="J4216" s="8" t="str">
        <f t="shared" si="391"/>
        <v>LOW</v>
      </c>
      <c r="K4216" t="s">
        <v>29</v>
      </c>
      <c r="L4216" t="s">
        <v>82</v>
      </c>
      <c r="M4216" s="13">
        <v>0.30649999999999999</v>
      </c>
      <c r="N4216" s="13">
        <v>30.65</v>
      </c>
      <c r="O4216">
        <v>700</v>
      </c>
      <c r="P4216">
        <v>704</v>
      </c>
      <c r="Q4216">
        <f t="shared" si="392"/>
        <v>702</v>
      </c>
      <c r="R4216" s="8" t="str">
        <f t="shared" si="393"/>
        <v>GOOD</v>
      </c>
      <c r="S4216">
        <f t="shared" si="390"/>
        <v>1</v>
      </c>
      <c r="T4216" s="8" t="str">
        <f t="shared" si="394"/>
        <v>HIGH</v>
      </c>
      <c r="U4216" s="8" t="str">
        <f t="shared" si="395"/>
        <v>High DTI / Low Income / Low FICO</v>
      </c>
    </row>
    <row r="4217" spans="1:21" x14ac:dyDescent="0.3">
      <c r="A4217">
        <v>65725395</v>
      </c>
      <c r="B4217" s="6">
        <v>13000</v>
      </c>
      <c r="C4217" t="s">
        <v>14</v>
      </c>
      <c r="D4217" s="4">
        <v>0.15410000000000001</v>
      </c>
      <c r="E4217" t="s">
        <v>15</v>
      </c>
      <c r="F4217" t="s">
        <v>27</v>
      </c>
      <c r="G4217" t="s">
        <v>23</v>
      </c>
      <c r="H4217" t="s">
        <v>37</v>
      </c>
      <c r="I4217" s="6">
        <v>34000</v>
      </c>
      <c r="J4217" s="8" t="str">
        <f t="shared" si="391"/>
        <v>LOW</v>
      </c>
      <c r="K4217" t="s">
        <v>29</v>
      </c>
      <c r="L4217" t="s">
        <v>20</v>
      </c>
      <c r="M4217" s="13">
        <v>0.22409999999999999</v>
      </c>
      <c r="N4217" s="13">
        <v>22.41</v>
      </c>
      <c r="O4217">
        <v>665</v>
      </c>
      <c r="P4217">
        <v>669</v>
      </c>
      <c r="Q4217">
        <f t="shared" si="392"/>
        <v>667</v>
      </c>
      <c r="R4217" s="8" t="str">
        <f t="shared" si="393"/>
        <v>FAIR</v>
      </c>
      <c r="S4217">
        <f t="shared" si="390"/>
        <v>1</v>
      </c>
      <c r="T4217" s="8" t="str">
        <f t="shared" si="394"/>
        <v>HIGH</v>
      </c>
      <c r="U4217" s="8" t="str">
        <f t="shared" si="395"/>
        <v>High DTI / Low Income / Low FICO</v>
      </c>
    </row>
    <row r="4218" spans="1:21" x14ac:dyDescent="0.3">
      <c r="A4218">
        <v>63418893</v>
      </c>
      <c r="B4218" s="6">
        <v>24000</v>
      </c>
      <c r="C4218" t="s">
        <v>14</v>
      </c>
      <c r="D4218" s="4">
        <v>0.14649999999999999</v>
      </c>
      <c r="E4218" t="s">
        <v>21</v>
      </c>
      <c r="F4218" t="s">
        <v>56</v>
      </c>
      <c r="G4218" t="s">
        <v>23</v>
      </c>
      <c r="H4218" t="s">
        <v>24</v>
      </c>
      <c r="I4218" s="6">
        <v>80000</v>
      </c>
      <c r="J4218" s="8" t="str">
        <f t="shared" si="391"/>
        <v>HIGH</v>
      </c>
      <c r="K4218" t="s">
        <v>48</v>
      </c>
      <c r="L4218" t="s">
        <v>20</v>
      </c>
      <c r="M4218" s="13">
        <v>0.30620000000000003</v>
      </c>
      <c r="N4218" s="13">
        <v>30.620000000000005</v>
      </c>
      <c r="O4218">
        <v>665</v>
      </c>
      <c r="P4218">
        <v>669</v>
      </c>
      <c r="Q4218">
        <f t="shared" si="392"/>
        <v>667</v>
      </c>
      <c r="R4218" s="8" t="str">
        <f t="shared" si="393"/>
        <v>FAIR</v>
      </c>
      <c r="S4218">
        <f t="shared" si="390"/>
        <v>1</v>
      </c>
      <c r="T4218" s="8" t="str">
        <f t="shared" si="394"/>
        <v>HIGH</v>
      </c>
      <c r="U4218" s="8" t="str">
        <f t="shared" si="395"/>
        <v>High DTI / Low Income / Low FICO</v>
      </c>
    </row>
    <row r="4219" spans="1:21" x14ac:dyDescent="0.3">
      <c r="A4219">
        <v>65693325</v>
      </c>
      <c r="B4219" s="6">
        <v>11050</v>
      </c>
      <c r="C4219" t="s">
        <v>14</v>
      </c>
      <c r="D4219" s="4">
        <v>0.13669999999999999</v>
      </c>
      <c r="E4219" t="s">
        <v>21</v>
      </c>
      <c r="F4219" t="s">
        <v>30</v>
      </c>
      <c r="G4219" t="s">
        <v>17</v>
      </c>
      <c r="H4219" t="s">
        <v>24</v>
      </c>
      <c r="I4219" s="6">
        <v>110000</v>
      </c>
      <c r="J4219" s="8" t="str">
        <f t="shared" si="391"/>
        <v>HIGH</v>
      </c>
      <c r="K4219" t="s">
        <v>48</v>
      </c>
      <c r="L4219" t="s">
        <v>31</v>
      </c>
      <c r="M4219" s="13">
        <v>0.14949999999999999</v>
      </c>
      <c r="N4219" s="13">
        <v>14.95</v>
      </c>
      <c r="O4219">
        <v>700</v>
      </c>
      <c r="P4219">
        <v>704</v>
      </c>
      <c r="Q4219">
        <f t="shared" si="392"/>
        <v>702</v>
      </c>
      <c r="R4219" s="8" t="str">
        <f t="shared" si="393"/>
        <v>GOOD</v>
      </c>
      <c r="S4219">
        <f t="shared" si="390"/>
        <v>2</v>
      </c>
      <c r="T4219" s="8" t="str">
        <f t="shared" si="394"/>
        <v>MEDIUM</v>
      </c>
      <c r="U4219" s="8" t="str">
        <f t="shared" si="395"/>
        <v>Moderate DTI/Income/FICO</v>
      </c>
    </row>
    <row r="4220" spans="1:21" x14ac:dyDescent="0.3">
      <c r="A4220">
        <v>65743972</v>
      </c>
      <c r="B4220" s="6">
        <v>25000</v>
      </c>
      <c r="C4220" t="s">
        <v>26</v>
      </c>
      <c r="D4220" s="4">
        <v>0.1318</v>
      </c>
      <c r="E4220" t="s">
        <v>21</v>
      </c>
      <c r="F4220" t="s">
        <v>32</v>
      </c>
      <c r="G4220" t="s">
        <v>33</v>
      </c>
      <c r="H4220" t="s">
        <v>37</v>
      </c>
      <c r="I4220" s="6">
        <v>120000</v>
      </c>
      <c r="J4220" s="8" t="str">
        <f t="shared" si="391"/>
        <v>HIGH</v>
      </c>
      <c r="K4220" t="s">
        <v>48</v>
      </c>
      <c r="L4220" t="s">
        <v>20</v>
      </c>
      <c r="M4220" s="13">
        <v>0.25679999999999997</v>
      </c>
      <c r="N4220" s="13">
        <v>25.679999999999996</v>
      </c>
      <c r="O4220">
        <v>660</v>
      </c>
      <c r="P4220">
        <v>664</v>
      </c>
      <c r="Q4220">
        <f t="shared" si="392"/>
        <v>662</v>
      </c>
      <c r="R4220" s="8" t="str">
        <f t="shared" si="393"/>
        <v>FAIR</v>
      </c>
      <c r="S4220">
        <f t="shared" si="390"/>
        <v>1</v>
      </c>
      <c r="T4220" s="8" t="str">
        <f t="shared" si="394"/>
        <v>HIGH</v>
      </c>
      <c r="U4220" s="8" t="str">
        <f t="shared" si="395"/>
        <v>High DTI / Low Income / Low FICO</v>
      </c>
    </row>
    <row r="4221" spans="1:21" x14ac:dyDescent="0.3">
      <c r="A4221">
        <v>63489471</v>
      </c>
      <c r="B4221" s="6">
        <v>12000</v>
      </c>
      <c r="C4221" t="s">
        <v>14</v>
      </c>
      <c r="D4221" s="4">
        <v>0.17859999999999998</v>
      </c>
      <c r="E4221" t="s">
        <v>15</v>
      </c>
      <c r="F4221" t="s">
        <v>51</v>
      </c>
      <c r="G4221" t="s">
        <v>33</v>
      </c>
      <c r="H4221" t="s">
        <v>24</v>
      </c>
      <c r="I4221" s="6">
        <v>42000</v>
      </c>
      <c r="J4221" s="8" t="str">
        <f t="shared" si="391"/>
        <v>MEDIUM</v>
      </c>
      <c r="K4221" t="s">
        <v>48</v>
      </c>
      <c r="L4221" t="s">
        <v>20</v>
      </c>
      <c r="M4221" s="13">
        <v>0.34799999999999998</v>
      </c>
      <c r="N4221" s="13">
        <v>34.799999999999997</v>
      </c>
      <c r="O4221">
        <v>715</v>
      </c>
      <c r="P4221">
        <v>719</v>
      </c>
      <c r="Q4221">
        <f t="shared" si="392"/>
        <v>717</v>
      </c>
      <c r="R4221" s="8" t="str">
        <f t="shared" si="393"/>
        <v>GOOD</v>
      </c>
      <c r="S4221">
        <f t="shared" si="390"/>
        <v>1</v>
      </c>
      <c r="T4221" s="8" t="str">
        <f t="shared" si="394"/>
        <v>HIGH</v>
      </c>
      <c r="U4221" s="8" t="str">
        <f t="shared" si="395"/>
        <v>High DTI / Low Income / Low FICO</v>
      </c>
    </row>
    <row r="4222" spans="1:21" x14ac:dyDescent="0.3">
      <c r="A4222">
        <v>66601073</v>
      </c>
      <c r="B4222" s="6">
        <v>14350</v>
      </c>
      <c r="C4222" t="s">
        <v>26</v>
      </c>
      <c r="D4222" s="4">
        <v>9.1700000000000004E-2</v>
      </c>
      <c r="E4222" t="s">
        <v>34</v>
      </c>
      <c r="F4222" t="s">
        <v>68</v>
      </c>
      <c r="G4222" t="s">
        <v>23</v>
      </c>
      <c r="H4222" t="s">
        <v>24</v>
      </c>
      <c r="I4222" s="6">
        <v>58000</v>
      </c>
      <c r="J4222" s="8" t="str">
        <f t="shared" si="391"/>
        <v>MEDIUM</v>
      </c>
      <c r="K4222" t="s">
        <v>29</v>
      </c>
      <c r="L4222" t="s">
        <v>20</v>
      </c>
      <c r="M4222" s="13">
        <v>0.18770000000000001</v>
      </c>
      <c r="N4222" s="13">
        <v>18.77</v>
      </c>
      <c r="O4222">
        <v>695</v>
      </c>
      <c r="P4222">
        <v>699</v>
      </c>
      <c r="Q4222">
        <f t="shared" si="392"/>
        <v>697</v>
      </c>
      <c r="R4222" s="8" t="str">
        <f t="shared" si="393"/>
        <v>FAIR</v>
      </c>
      <c r="S4222">
        <f t="shared" si="390"/>
        <v>2</v>
      </c>
      <c r="T4222" s="8" t="str">
        <f t="shared" si="394"/>
        <v>MEDIUM</v>
      </c>
      <c r="U4222" s="8" t="str">
        <f t="shared" si="395"/>
        <v>Moderate DTI/Income/FICO</v>
      </c>
    </row>
    <row r="4223" spans="1:21" x14ac:dyDescent="0.3">
      <c r="A4223">
        <v>65954233</v>
      </c>
      <c r="B4223" s="6">
        <v>24000</v>
      </c>
      <c r="C4223" t="s">
        <v>26</v>
      </c>
      <c r="D4223" s="4">
        <v>8.3800000000000013E-2</v>
      </c>
      <c r="E4223" t="s">
        <v>34</v>
      </c>
      <c r="F4223" t="s">
        <v>35</v>
      </c>
      <c r="G4223" t="s">
        <v>39</v>
      </c>
      <c r="H4223" t="s">
        <v>37</v>
      </c>
      <c r="I4223" s="6">
        <v>79000</v>
      </c>
      <c r="J4223" s="8" t="str">
        <f t="shared" si="391"/>
        <v>HIGH</v>
      </c>
      <c r="K4223" t="s">
        <v>29</v>
      </c>
      <c r="L4223" t="s">
        <v>25</v>
      </c>
      <c r="M4223" s="13">
        <v>0.2571</v>
      </c>
      <c r="N4223" s="13">
        <v>25.71</v>
      </c>
      <c r="O4223">
        <v>665</v>
      </c>
      <c r="P4223">
        <v>669</v>
      </c>
      <c r="Q4223">
        <f t="shared" si="392"/>
        <v>667</v>
      </c>
      <c r="R4223" s="8" t="str">
        <f t="shared" si="393"/>
        <v>FAIR</v>
      </c>
      <c r="S4223">
        <f t="shared" si="390"/>
        <v>1</v>
      </c>
      <c r="T4223" s="8" t="str">
        <f t="shared" si="394"/>
        <v>HIGH</v>
      </c>
      <c r="U4223" s="8" t="str">
        <f t="shared" si="395"/>
        <v>High DTI / Low Income / Low FICO</v>
      </c>
    </row>
    <row r="4224" spans="1:21" x14ac:dyDescent="0.3">
      <c r="A4224">
        <v>63783689</v>
      </c>
      <c r="B4224" s="6">
        <v>16000</v>
      </c>
      <c r="C4224" t="s">
        <v>26</v>
      </c>
      <c r="D4224" s="4">
        <v>9.9900000000000003E-2</v>
      </c>
      <c r="E4224" t="s">
        <v>34</v>
      </c>
      <c r="F4224" t="s">
        <v>58</v>
      </c>
      <c r="G4224" t="s">
        <v>69</v>
      </c>
      <c r="H4224" t="s">
        <v>18</v>
      </c>
      <c r="I4224" s="6">
        <v>55000</v>
      </c>
      <c r="J4224" s="8" t="str">
        <f t="shared" si="391"/>
        <v>MEDIUM</v>
      </c>
      <c r="K4224" t="s">
        <v>29</v>
      </c>
      <c r="L4224" t="s">
        <v>25</v>
      </c>
      <c r="M4224" s="13">
        <v>0.2802</v>
      </c>
      <c r="N4224" s="13">
        <v>28.02</v>
      </c>
      <c r="O4224">
        <v>680</v>
      </c>
      <c r="P4224">
        <v>684</v>
      </c>
      <c r="Q4224">
        <f t="shared" si="392"/>
        <v>682</v>
      </c>
      <c r="R4224" s="8" t="str">
        <f t="shared" si="393"/>
        <v>FAIR</v>
      </c>
      <c r="S4224">
        <f t="shared" si="390"/>
        <v>1</v>
      </c>
      <c r="T4224" s="8" t="str">
        <f t="shared" si="394"/>
        <v>HIGH</v>
      </c>
      <c r="U4224" s="8" t="str">
        <f t="shared" si="395"/>
        <v>High DTI / Low Income / Low FICO</v>
      </c>
    </row>
    <row r="4225" spans="1:21" x14ac:dyDescent="0.3">
      <c r="A4225">
        <v>65702990</v>
      </c>
      <c r="B4225" s="6">
        <v>8000</v>
      </c>
      <c r="C4225" t="s">
        <v>26</v>
      </c>
      <c r="D4225" s="4">
        <v>8.1799999999999998E-2</v>
      </c>
      <c r="E4225" t="s">
        <v>34</v>
      </c>
      <c r="F4225" t="s">
        <v>35</v>
      </c>
      <c r="H4225" t="s">
        <v>24</v>
      </c>
      <c r="I4225" s="6">
        <v>48096</v>
      </c>
      <c r="J4225" s="8" t="str">
        <f t="shared" si="391"/>
        <v>MEDIUM</v>
      </c>
      <c r="K4225" t="s">
        <v>29</v>
      </c>
      <c r="L4225" t="s">
        <v>25</v>
      </c>
      <c r="M4225" s="13">
        <v>9.5799999999999996E-2</v>
      </c>
      <c r="N4225" s="13">
        <v>9.58</v>
      </c>
      <c r="O4225">
        <v>670</v>
      </c>
      <c r="P4225">
        <v>674</v>
      </c>
      <c r="Q4225">
        <f t="shared" si="392"/>
        <v>672</v>
      </c>
      <c r="R4225" s="8" t="str">
        <f t="shared" si="393"/>
        <v>FAIR</v>
      </c>
      <c r="S4225">
        <f t="shared" si="390"/>
        <v>2</v>
      </c>
      <c r="T4225" s="8" t="str">
        <f t="shared" si="394"/>
        <v>MEDIUM</v>
      </c>
      <c r="U4225" s="8" t="str">
        <f t="shared" si="395"/>
        <v>Moderate DTI/Income/FICO</v>
      </c>
    </row>
    <row r="4226" spans="1:21" x14ac:dyDescent="0.3">
      <c r="A4226">
        <v>66451663</v>
      </c>
      <c r="B4226" s="6">
        <v>25000</v>
      </c>
      <c r="C4226" t="s">
        <v>26</v>
      </c>
      <c r="D4226" s="4">
        <v>9.1700000000000004E-2</v>
      </c>
      <c r="E4226" t="s">
        <v>34</v>
      </c>
      <c r="F4226" t="s">
        <v>68</v>
      </c>
      <c r="G4226" t="s">
        <v>33</v>
      </c>
      <c r="H4226" t="s">
        <v>24</v>
      </c>
      <c r="I4226" s="6">
        <v>100000</v>
      </c>
      <c r="J4226" s="8" t="str">
        <f t="shared" si="391"/>
        <v>HIGH</v>
      </c>
      <c r="K4226" t="s">
        <v>29</v>
      </c>
      <c r="L4226" t="s">
        <v>20</v>
      </c>
      <c r="M4226" s="13">
        <v>0.24109999999999998</v>
      </c>
      <c r="N4226" s="13">
        <v>24.11</v>
      </c>
      <c r="O4226">
        <v>685</v>
      </c>
      <c r="P4226">
        <v>689</v>
      </c>
      <c r="Q4226">
        <f t="shared" si="392"/>
        <v>687</v>
      </c>
      <c r="R4226" s="8" t="str">
        <f t="shared" si="393"/>
        <v>FAIR</v>
      </c>
      <c r="S4226">
        <f t="shared" ref="S4226:S4289" si="396">IF(AND(M4226&lt;0.12, I4226&gt;60000, Q4226&gt;700), 3, IF(AND(M4226&lt;0.2, I4226&gt;40000, Q4226&gt;660), 2, 1))</f>
        <v>1</v>
      </c>
      <c r="T4226" s="8" t="str">
        <f t="shared" si="394"/>
        <v>HIGH</v>
      </c>
      <c r="U4226" s="8" t="str">
        <f t="shared" si="395"/>
        <v>High DTI / Low Income / Low FICO</v>
      </c>
    </row>
    <row r="4227" spans="1:21" x14ac:dyDescent="0.3">
      <c r="A4227">
        <v>62327224</v>
      </c>
      <c r="B4227" s="6">
        <v>9000</v>
      </c>
      <c r="C4227" t="s">
        <v>26</v>
      </c>
      <c r="D4227" s="4">
        <v>7.8899999999999998E-2</v>
      </c>
      <c r="E4227" t="s">
        <v>45</v>
      </c>
      <c r="F4227" t="s">
        <v>64</v>
      </c>
      <c r="G4227" t="s">
        <v>39</v>
      </c>
      <c r="H4227" t="s">
        <v>24</v>
      </c>
      <c r="I4227" s="6">
        <v>115000</v>
      </c>
      <c r="J4227" s="8" t="str">
        <f t="shared" ref="J4227:J4290" si="397">IF(I4227&gt;60000,"HIGH",IF(I4227&gt;40000,"MEDIUM","LOW"))</f>
        <v>HIGH</v>
      </c>
      <c r="K4227" t="s">
        <v>29</v>
      </c>
      <c r="L4227" t="s">
        <v>20</v>
      </c>
      <c r="M4227" s="13">
        <v>0.1295</v>
      </c>
      <c r="N4227" s="13">
        <v>12.950000000000001</v>
      </c>
      <c r="O4227">
        <v>705</v>
      </c>
      <c r="P4227">
        <v>709</v>
      </c>
      <c r="Q4227">
        <f t="shared" ref="Q4227:Q4290" si="398">AVERAGE(O4227,P4227)</f>
        <v>707</v>
      </c>
      <c r="R4227" s="8" t="str">
        <f t="shared" ref="R4227:R4290" si="399">IF(Q4227&gt;700,"GOOD",IF(Q4227&gt;660,"FAIR","POOR"))</f>
        <v>GOOD</v>
      </c>
      <c r="S4227">
        <f t="shared" si="396"/>
        <v>2</v>
      </c>
      <c r="T4227" s="8" t="str">
        <f t="shared" ref="T4227:T4290" si="400">IF(S4227=3, "LOW", IF(S4227=2, "MEDIUM", "HIGH"))</f>
        <v>MEDIUM</v>
      </c>
      <c r="U4227" s="8" t="str">
        <f t="shared" ref="U4227:U4290" si="401">IF(S4227=1, "High DTI / Low Income / Low FICO", IF(S4227=2, "Moderate DTI/Income/FICO", "Strong Profile"))</f>
        <v>Moderate DTI/Income/FICO</v>
      </c>
    </row>
    <row r="4228" spans="1:21" x14ac:dyDescent="0.3">
      <c r="A4228">
        <v>67646045</v>
      </c>
      <c r="B4228" s="6">
        <v>20000</v>
      </c>
      <c r="C4228" t="s">
        <v>14</v>
      </c>
      <c r="D4228" s="4">
        <v>0.11990000000000001</v>
      </c>
      <c r="E4228" t="s">
        <v>21</v>
      </c>
      <c r="F4228" t="s">
        <v>40</v>
      </c>
      <c r="G4228" t="s">
        <v>69</v>
      </c>
      <c r="H4228" t="s">
        <v>37</v>
      </c>
      <c r="I4228" s="6">
        <v>81000</v>
      </c>
      <c r="J4228" s="8" t="str">
        <f t="shared" si="397"/>
        <v>HIGH</v>
      </c>
      <c r="K4228" t="s">
        <v>29</v>
      </c>
      <c r="L4228" t="s">
        <v>20</v>
      </c>
      <c r="M4228" s="13">
        <v>0.1384</v>
      </c>
      <c r="N4228" s="13">
        <v>13.84</v>
      </c>
      <c r="O4228">
        <v>710</v>
      </c>
      <c r="P4228">
        <v>714</v>
      </c>
      <c r="Q4228">
        <f t="shared" si="398"/>
        <v>712</v>
      </c>
      <c r="R4228" s="8" t="str">
        <f t="shared" si="399"/>
        <v>GOOD</v>
      </c>
      <c r="S4228">
        <f t="shared" si="396"/>
        <v>2</v>
      </c>
      <c r="T4228" s="8" t="str">
        <f t="shared" si="400"/>
        <v>MEDIUM</v>
      </c>
      <c r="U4228" s="8" t="str">
        <f t="shared" si="401"/>
        <v>Moderate DTI/Income/FICO</v>
      </c>
    </row>
    <row r="4229" spans="1:21" x14ac:dyDescent="0.3">
      <c r="A4229">
        <v>63908327</v>
      </c>
      <c r="B4229" s="6">
        <v>20000</v>
      </c>
      <c r="C4229" t="s">
        <v>14</v>
      </c>
      <c r="D4229" s="4">
        <v>0.1318</v>
      </c>
      <c r="E4229" t="s">
        <v>21</v>
      </c>
      <c r="F4229" t="s">
        <v>32</v>
      </c>
      <c r="G4229" t="s">
        <v>33</v>
      </c>
      <c r="H4229" t="s">
        <v>18</v>
      </c>
      <c r="I4229" s="6">
        <v>73000</v>
      </c>
      <c r="J4229" s="8" t="str">
        <f t="shared" si="397"/>
        <v>HIGH</v>
      </c>
      <c r="K4229" t="s">
        <v>19</v>
      </c>
      <c r="L4229" t="s">
        <v>20</v>
      </c>
      <c r="M4229" s="13">
        <v>0.23280000000000001</v>
      </c>
      <c r="N4229" s="13">
        <v>23.28</v>
      </c>
      <c r="O4229">
        <v>705</v>
      </c>
      <c r="P4229">
        <v>709</v>
      </c>
      <c r="Q4229">
        <f t="shared" si="398"/>
        <v>707</v>
      </c>
      <c r="R4229" s="8" t="str">
        <f t="shared" si="399"/>
        <v>GOOD</v>
      </c>
      <c r="S4229">
        <f t="shared" si="396"/>
        <v>1</v>
      </c>
      <c r="T4229" s="8" t="str">
        <f t="shared" si="400"/>
        <v>HIGH</v>
      </c>
      <c r="U4229" s="8" t="str">
        <f t="shared" si="401"/>
        <v>High DTI / Low Income / Low FICO</v>
      </c>
    </row>
    <row r="4230" spans="1:21" x14ac:dyDescent="0.3">
      <c r="A4230">
        <v>65097781</v>
      </c>
      <c r="B4230" s="6">
        <v>15000</v>
      </c>
      <c r="C4230" t="s">
        <v>26</v>
      </c>
      <c r="D4230" s="4">
        <v>0.17859999999999998</v>
      </c>
      <c r="E4230" t="s">
        <v>15</v>
      </c>
      <c r="F4230" t="s">
        <v>51</v>
      </c>
      <c r="G4230" t="s">
        <v>36</v>
      </c>
      <c r="H4230" t="s">
        <v>37</v>
      </c>
      <c r="I4230" s="6">
        <v>79000</v>
      </c>
      <c r="J4230" s="8" t="str">
        <f t="shared" si="397"/>
        <v>HIGH</v>
      </c>
      <c r="K4230" t="s">
        <v>29</v>
      </c>
      <c r="L4230" t="s">
        <v>20</v>
      </c>
      <c r="M4230" s="13">
        <v>0.18440000000000001</v>
      </c>
      <c r="N4230" s="13">
        <v>18.440000000000001</v>
      </c>
      <c r="O4230">
        <v>665</v>
      </c>
      <c r="P4230">
        <v>669</v>
      </c>
      <c r="Q4230">
        <f t="shared" si="398"/>
        <v>667</v>
      </c>
      <c r="R4230" s="8" t="str">
        <f t="shared" si="399"/>
        <v>FAIR</v>
      </c>
      <c r="S4230">
        <f t="shared" si="396"/>
        <v>2</v>
      </c>
      <c r="T4230" s="8" t="str">
        <f t="shared" si="400"/>
        <v>MEDIUM</v>
      </c>
      <c r="U4230" s="8" t="str">
        <f t="shared" si="401"/>
        <v>Moderate DTI/Income/FICO</v>
      </c>
    </row>
    <row r="4231" spans="1:21" x14ac:dyDescent="0.3">
      <c r="A4231">
        <v>68132625</v>
      </c>
      <c r="B4231" s="6">
        <v>35000</v>
      </c>
      <c r="C4231" t="s">
        <v>26</v>
      </c>
      <c r="D4231" s="4">
        <v>0.14849999999999999</v>
      </c>
      <c r="E4231" t="s">
        <v>21</v>
      </c>
      <c r="F4231" t="s">
        <v>56</v>
      </c>
      <c r="G4231" t="s">
        <v>69</v>
      </c>
      <c r="H4231" t="s">
        <v>24</v>
      </c>
      <c r="I4231" s="6">
        <v>125000</v>
      </c>
      <c r="J4231" s="8" t="str">
        <f t="shared" si="397"/>
        <v>HIGH</v>
      </c>
      <c r="K4231" t="s">
        <v>29</v>
      </c>
      <c r="L4231" t="s">
        <v>20</v>
      </c>
      <c r="M4231" s="13">
        <v>0.159</v>
      </c>
      <c r="N4231" s="13">
        <v>15.9</v>
      </c>
      <c r="O4231">
        <v>660</v>
      </c>
      <c r="P4231">
        <v>664</v>
      </c>
      <c r="Q4231">
        <f t="shared" si="398"/>
        <v>662</v>
      </c>
      <c r="R4231" s="8" t="str">
        <f t="shared" si="399"/>
        <v>FAIR</v>
      </c>
      <c r="S4231">
        <f t="shared" si="396"/>
        <v>2</v>
      </c>
      <c r="T4231" s="8" t="str">
        <f t="shared" si="400"/>
        <v>MEDIUM</v>
      </c>
      <c r="U4231" s="8" t="str">
        <f t="shared" si="401"/>
        <v>Moderate DTI/Income/FICO</v>
      </c>
    </row>
    <row r="4232" spans="1:21" x14ac:dyDescent="0.3">
      <c r="A4232">
        <v>62674902</v>
      </c>
      <c r="B4232" s="6">
        <v>12800</v>
      </c>
      <c r="C4232" t="s">
        <v>26</v>
      </c>
      <c r="D4232" s="4">
        <v>0.1099</v>
      </c>
      <c r="E4232" t="s">
        <v>34</v>
      </c>
      <c r="F4232" t="s">
        <v>49</v>
      </c>
      <c r="G4232" t="s">
        <v>39</v>
      </c>
      <c r="H4232" t="s">
        <v>24</v>
      </c>
      <c r="I4232" s="6">
        <v>160800</v>
      </c>
      <c r="J4232" s="8" t="str">
        <f t="shared" si="397"/>
        <v>HIGH</v>
      </c>
      <c r="K4232" t="s">
        <v>29</v>
      </c>
      <c r="L4232" t="s">
        <v>25</v>
      </c>
      <c r="M4232" s="13">
        <v>9.6699999999999994E-2</v>
      </c>
      <c r="N4232" s="13">
        <v>9.67</v>
      </c>
      <c r="O4232">
        <v>675</v>
      </c>
      <c r="P4232">
        <v>679</v>
      </c>
      <c r="Q4232">
        <f t="shared" si="398"/>
        <v>677</v>
      </c>
      <c r="R4232" s="8" t="str">
        <f t="shared" si="399"/>
        <v>FAIR</v>
      </c>
      <c r="S4232">
        <f t="shared" si="396"/>
        <v>2</v>
      </c>
      <c r="T4232" s="8" t="str">
        <f t="shared" si="400"/>
        <v>MEDIUM</v>
      </c>
      <c r="U4232" s="8" t="str">
        <f t="shared" si="401"/>
        <v>Moderate DTI/Income/FICO</v>
      </c>
    </row>
    <row r="4233" spans="1:21" x14ac:dyDescent="0.3">
      <c r="A4233">
        <v>68494408</v>
      </c>
      <c r="B4233" s="6">
        <v>16500</v>
      </c>
      <c r="C4233" t="s">
        <v>14</v>
      </c>
      <c r="D4233" s="4">
        <v>0.1399</v>
      </c>
      <c r="E4233" t="s">
        <v>21</v>
      </c>
      <c r="F4233" t="s">
        <v>30</v>
      </c>
      <c r="G4233" t="s">
        <v>39</v>
      </c>
      <c r="H4233" t="s">
        <v>37</v>
      </c>
      <c r="I4233" s="6">
        <v>52000</v>
      </c>
      <c r="J4233" s="8" t="str">
        <f t="shared" si="397"/>
        <v>MEDIUM</v>
      </c>
      <c r="K4233" t="s">
        <v>19</v>
      </c>
      <c r="L4233" t="s">
        <v>25</v>
      </c>
      <c r="M4233" s="13">
        <v>0.33689999999999998</v>
      </c>
      <c r="N4233" s="13">
        <v>33.69</v>
      </c>
      <c r="O4233">
        <v>715</v>
      </c>
      <c r="P4233">
        <v>719</v>
      </c>
      <c r="Q4233">
        <f t="shared" si="398"/>
        <v>717</v>
      </c>
      <c r="R4233" s="8" t="str">
        <f t="shared" si="399"/>
        <v>GOOD</v>
      </c>
      <c r="S4233">
        <f t="shared" si="396"/>
        <v>1</v>
      </c>
      <c r="T4233" s="8" t="str">
        <f t="shared" si="400"/>
        <v>HIGH</v>
      </c>
      <c r="U4233" s="8" t="str">
        <f t="shared" si="401"/>
        <v>High DTI / Low Income / Low FICO</v>
      </c>
    </row>
    <row r="4234" spans="1:21" x14ac:dyDescent="0.3">
      <c r="A4234">
        <v>65865928</v>
      </c>
      <c r="B4234" s="6">
        <v>15000</v>
      </c>
      <c r="C4234" t="s">
        <v>26</v>
      </c>
      <c r="D4234" s="4">
        <v>9.7599999999999992E-2</v>
      </c>
      <c r="E4234" t="s">
        <v>34</v>
      </c>
      <c r="F4234" t="s">
        <v>58</v>
      </c>
      <c r="G4234" t="s">
        <v>33</v>
      </c>
      <c r="H4234" t="s">
        <v>37</v>
      </c>
      <c r="I4234" s="6">
        <v>40000</v>
      </c>
      <c r="J4234" s="8" t="str">
        <f t="shared" si="397"/>
        <v>LOW</v>
      </c>
      <c r="K4234" t="s">
        <v>29</v>
      </c>
      <c r="L4234" t="s">
        <v>25</v>
      </c>
      <c r="M4234" s="13">
        <v>0.15570000000000001</v>
      </c>
      <c r="N4234" s="13">
        <v>15.57</v>
      </c>
      <c r="O4234">
        <v>680</v>
      </c>
      <c r="P4234">
        <v>684</v>
      </c>
      <c r="Q4234">
        <f t="shared" si="398"/>
        <v>682</v>
      </c>
      <c r="R4234" s="8" t="str">
        <f t="shared" si="399"/>
        <v>FAIR</v>
      </c>
      <c r="S4234">
        <f t="shared" si="396"/>
        <v>1</v>
      </c>
      <c r="T4234" s="8" t="str">
        <f t="shared" si="400"/>
        <v>HIGH</v>
      </c>
      <c r="U4234" s="8" t="str">
        <f t="shared" si="401"/>
        <v>High DTI / Low Income / Low FICO</v>
      </c>
    </row>
    <row r="4235" spans="1:21" x14ac:dyDescent="0.3">
      <c r="A4235">
        <v>66190152</v>
      </c>
      <c r="B4235" s="6">
        <v>16000</v>
      </c>
      <c r="C4235" t="s">
        <v>26</v>
      </c>
      <c r="D4235" s="4">
        <v>7.8899999999999998E-2</v>
      </c>
      <c r="E4235" t="s">
        <v>45</v>
      </c>
      <c r="F4235" t="s">
        <v>64</v>
      </c>
      <c r="G4235" t="s">
        <v>72</v>
      </c>
      <c r="H4235" t="s">
        <v>37</v>
      </c>
      <c r="I4235" s="6">
        <v>114000</v>
      </c>
      <c r="J4235" s="8" t="str">
        <f t="shared" si="397"/>
        <v>HIGH</v>
      </c>
      <c r="K4235" t="s">
        <v>29</v>
      </c>
      <c r="L4235" t="s">
        <v>20</v>
      </c>
      <c r="M4235" s="13">
        <v>4.7500000000000001E-2</v>
      </c>
      <c r="N4235" s="13">
        <v>4.75</v>
      </c>
      <c r="O4235">
        <v>720</v>
      </c>
      <c r="P4235">
        <v>724</v>
      </c>
      <c r="Q4235">
        <f t="shared" si="398"/>
        <v>722</v>
      </c>
      <c r="R4235" s="8" t="str">
        <f t="shared" si="399"/>
        <v>GOOD</v>
      </c>
      <c r="S4235">
        <f t="shared" si="396"/>
        <v>3</v>
      </c>
      <c r="T4235" s="8" t="str">
        <f t="shared" si="400"/>
        <v>LOW</v>
      </c>
      <c r="U4235" s="8" t="str">
        <f t="shared" si="401"/>
        <v>Strong Profile</v>
      </c>
    </row>
    <row r="4236" spans="1:21" x14ac:dyDescent="0.3">
      <c r="A4236">
        <v>66445136</v>
      </c>
      <c r="B4236" s="6">
        <v>24000</v>
      </c>
      <c r="C4236" t="s">
        <v>26</v>
      </c>
      <c r="D4236" s="4">
        <v>9.7599999999999992E-2</v>
      </c>
      <c r="E4236" t="s">
        <v>34</v>
      </c>
      <c r="F4236" t="s">
        <v>58</v>
      </c>
      <c r="G4236" t="s">
        <v>69</v>
      </c>
      <c r="H4236" t="s">
        <v>24</v>
      </c>
      <c r="I4236" s="6">
        <v>171000</v>
      </c>
      <c r="J4236" s="8" t="str">
        <f t="shared" si="397"/>
        <v>HIGH</v>
      </c>
      <c r="K4236" t="s">
        <v>29</v>
      </c>
      <c r="L4236" t="s">
        <v>25</v>
      </c>
      <c r="M4236" s="13">
        <v>0.12920000000000001</v>
      </c>
      <c r="N4236" s="13">
        <v>12.920000000000002</v>
      </c>
      <c r="O4236">
        <v>695</v>
      </c>
      <c r="P4236">
        <v>699</v>
      </c>
      <c r="Q4236">
        <f t="shared" si="398"/>
        <v>697</v>
      </c>
      <c r="R4236" s="8" t="str">
        <f t="shared" si="399"/>
        <v>FAIR</v>
      </c>
      <c r="S4236">
        <f t="shared" si="396"/>
        <v>2</v>
      </c>
      <c r="T4236" s="8" t="str">
        <f t="shared" si="400"/>
        <v>MEDIUM</v>
      </c>
      <c r="U4236" s="8" t="str">
        <f t="shared" si="401"/>
        <v>Moderate DTI/Income/FICO</v>
      </c>
    </row>
    <row r="4237" spans="1:21" x14ac:dyDescent="0.3">
      <c r="A4237">
        <v>65703635</v>
      </c>
      <c r="B4237" s="6">
        <v>35000</v>
      </c>
      <c r="C4237" t="s">
        <v>26</v>
      </c>
      <c r="D4237" s="4">
        <v>7.8899999999999998E-2</v>
      </c>
      <c r="E4237" t="s">
        <v>45</v>
      </c>
      <c r="F4237" t="s">
        <v>64</v>
      </c>
      <c r="G4237" t="s">
        <v>33</v>
      </c>
      <c r="H4237" t="s">
        <v>24</v>
      </c>
      <c r="I4237" s="6">
        <v>110000</v>
      </c>
      <c r="J4237" s="8" t="str">
        <f t="shared" si="397"/>
        <v>HIGH</v>
      </c>
      <c r="K4237" t="s">
        <v>29</v>
      </c>
      <c r="L4237" t="s">
        <v>20</v>
      </c>
      <c r="M4237" s="13">
        <v>0.2666</v>
      </c>
      <c r="N4237" s="13">
        <v>26.66</v>
      </c>
      <c r="O4237">
        <v>705</v>
      </c>
      <c r="P4237">
        <v>709</v>
      </c>
      <c r="Q4237">
        <f t="shared" si="398"/>
        <v>707</v>
      </c>
      <c r="R4237" s="8" t="str">
        <f t="shared" si="399"/>
        <v>GOOD</v>
      </c>
      <c r="S4237">
        <f t="shared" si="396"/>
        <v>1</v>
      </c>
      <c r="T4237" s="8" t="str">
        <f t="shared" si="400"/>
        <v>HIGH</v>
      </c>
      <c r="U4237" s="8" t="str">
        <f t="shared" si="401"/>
        <v>High DTI / Low Income / Low FICO</v>
      </c>
    </row>
    <row r="4238" spans="1:21" x14ac:dyDescent="0.3">
      <c r="A4238">
        <v>67345753</v>
      </c>
      <c r="B4238" s="6">
        <v>18000</v>
      </c>
      <c r="C4238" t="s">
        <v>14</v>
      </c>
      <c r="D4238" s="4">
        <v>0.16550000000000001</v>
      </c>
      <c r="E4238" t="s">
        <v>15</v>
      </c>
      <c r="F4238" t="s">
        <v>16</v>
      </c>
      <c r="G4238" t="s">
        <v>50</v>
      </c>
      <c r="H4238" t="s">
        <v>24</v>
      </c>
      <c r="I4238" s="6">
        <v>50000</v>
      </c>
      <c r="J4238" s="8" t="str">
        <f t="shared" si="397"/>
        <v>MEDIUM</v>
      </c>
      <c r="K4238" t="s">
        <v>48</v>
      </c>
      <c r="L4238" t="s">
        <v>25</v>
      </c>
      <c r="M4238" s="13">
        <v>0.23569999999999999</v>
      </c>
      <c r="N4238" s="13">
        <v>23.57</v>
      </c>
      <c r="O4238">
        <v>700</v>
      </c>
      <c r="P4238">
        <v>704</v>
      </c>
      <c r="Q4238">
        <f t="shared" si="398"/>
        <v>702</v>
      </c>
      <c r="R4238" s="8" t="str">
        <f t="shared" si="399"/>
        <v>GOOD</v>
      </c>
      <c r="S4238">
        <f t="shared" si="396"/>
        <v>1</v>
      </c>
      <c r="T4238" s="8" t="str">
        <f t="shared" si="400"/>
        <v>HIGH</v>
      </c>
      <c r="U4238" s="8" t="str">
        <f t="shared" si="401"/>
        <v>High DTI / Low Income / Low FICO</v>
      </c>
    </row>
    <row r="4239" spans="1:21" x14ac:dyDescent="0.3">
      <c r="A4239">
        <v>68373395</v>
      </c>
      <c r="B4239" s="6">
        <v>10000</v>
      </c>
      <c r="C4239" t="s">
        <v>26</v>
      </c>
      <c r="D4239" s="4">
        <v>5.3200000000000004E-2</v>
      </c>
      <c r="E4239" t="s">
        <v>45</v>
      </c>
      <c r="F4239" t="s">
        <v>57</v>
      </c>
      <c r="G4239" t="s">
        <v>60</v>
      </c>
      <c r="H4239" t="s">
        <v>37</v>
      </c>
      <c r="I4239" s="6">
        <v>50000</v>
      </c>
      <c r="J4239" s="8" t="str">
        <f t="shared" si="397"/>
        <v>MEDIUM</v>
      </c>
      <c r="K4239" t="s">
        <v>29</v>
      </c>
      <c r="L4239" t="s">
        <v>25</v>
      </c>
      <c r="M4239" s="13">
        <v>0.18190000000000001</v>
      </c>
      <c r="N4239" s="13">
        <v>18.190000000000001</v>
      </c>
      <c r="O4239">
        <v>730</v>
      </c>
      <c r="P4239">
        <v>734</v>
      </c>
      <c r="Q4239">
        <f t="shared" si="398"/>
        <v>732</v>
      </c>
      <c r="R4239" s="8" t="str">
        <f t="shared" si="399"/>
        <v>GOOD</v>
      </c>
      <c r="S4239">
        <f t="shared" si="396"/>
        <v>2</v>
      </c>
      <c r="T4239" s="8" t="str">
        <f t="shared" si="400"/>
        <v>MEDIUM</v>
      </c>
      <c r="U4239" s="8" t="str">
        <f t="shared" si="401"/>
        <v>Moderate DTI/Income/FICO</v>
      </c>
    </row>
    <row r="4240" spans="1:21" x14ac:dyDescent="0.3">
      <c r="A4240">
        <v>67535352</v>
      </c>
      <c r="B4240" s="6">
        <v>8000</v>
      </c>
      <c r="C4240" t="s">
        <v>26</v>
      </c>
      <c r="D4240" s="4">
        <v>7.8899999999999998E-2</v>
      </c>
      <c r="E4240" t="s">
        <v>45</v>
      </c>
      <c r="F4240" t="s">
        <v>64</v>
      </c>
      <c r="G4240" t="s">
        <v>17</v>
      </c>
      <c r="H4240" t="s">
        <v>24</v>
      </c>
      <c r="I4240" s="6">
        <v>40000</v>
      </c>
      <c r="J4240" s="8" t="str">
        <f t="shared" si="397"/>
        <v>LOW</v>
      </c>
      <c r="K4240" t="s">
        <v>29</v>
      </c>
      <c r="L4240" t="s">
        <v>31</v>
      </c>
      <c r="M4240" s="13">
        <v>9.69E-2</v>
      </c>
      <c r="N4240" s="13">
        <v>9.69</v>
      </c>
      <c r="O4240">
        <v>675</v>
      </c>
      <c r="P4240">
        <v>679</v>
      </c>
      <c r="Q4240">
        <f t="shared" si="398"/>
        <v>677</v>
      </c>
      <c r="R4240" s="8" t="str">
        <f t="shared" si="399"/>
        <v>FAIR</v>
      </c>
      <c r="S4240">
        <f t="shared" si="396"/>
        <v>1</v>
      </c>
      <c r="T4240" s="8" t="str">
        <f t="shared" si="400"/>
        <v>HIGH</v>
      </c>
      <c r="U4240" s="8" t="str">
        <f t="shared" si="401"/>
        <v>High DTI / Low Income / Low FICO</v>
      </c>
    </row>
    <row r="4241" spans="1:21" x14ac:dyDescent="0.3">
      <c r="A4241">
        <v>63998488</v>
      </c>
      <c r="B4241" s="6">
        <v>11000</v>
      </c>
      <c r="C4241" t="s">
        <v>26</v>
      </c>
      <c r="D4241" s="4">
        <v>7.8899999999999998E-2</v>
      </c>
      <c r="E4241" t="s">
        <v>45</v>
      </c>
      <c r="F4241" t="s">
        <v>64</v>
      </c>
      <c r="G4241" t="s">
        <v>50</v>
      </c>
      <c r="H4241" t="s">
        <v>37</v>
      </c>
      <c r="I4241" s="6">
        <v>55000</v>
      </c>
      <c r="J4241" s="8" t="str">
        <f t="shared" si="397"/>
        <v>MEDIUM</v>
      </c>
      <c r="K4241" t="s">
        <v>48</v>
      </c>
      <c r="L4241" t="s">
        <v>25</v>
      </c>
      <c r="M4241" s="13">
        <v>0.20050000000000001</v>
      </c>
      <c r="N4241" s="13">
        <v>20.05</v>
      </c>
      <c r="O4241">
        <v>720</v>
      </c>
      <c r="P4241">
        <v>724</v>
      </c>
      <c r="Q4241">
        <f t="shared" si="398"/>
        <v>722</v>
      </c>
      <c r="R4241" s="8" t="str">
        <f t="shared" si="399"/>
        <v>GOOD</v>
      </c>
      <c r="S4241">
        <f t="shared" si="396"/>
        <v>1</v>
      </c>
      <c r="T4241" s="8" t="str">
        <f t="shared" si="400"/>
        <v>HIGH</v>
      </c>
      <c r="U4241" s="8" t="str">
        <f t="shared" si="401"/>
        <v>High DTI / Low Income / Low FICO</v>
      </c>
    </row>
    <row r="4242" spans="1:21" x14ac:dyDescent="0.3">
      <c r="A4242">
        <v>63742508</v>
      </c>
      <c r="B4242" s="6">
        <v>18000</v>
      </c>
      <c r="C4242" t="s">
        <v>14</v>
      </c>
      <c r="D4242" s="4">
        <v>9.9900000000000003E-2</v>
      </c>
      <c r="E4242" t="s">
        <v>34</v>
      </c>
      <c r="F4242" t="s">
        <v>58</v>
      </c>
      <c r="G4242" t="s">
        <v>47</v>
      </c>
      <c r="H4242" t="s">
        <v>24</v>
      </c>
      <c r="I4242" s="6">
        <v>90000</v>
      </c>
      <c r="J4242" s="8" t="str">
        <f t="shared" si="397"/>
        <v>HIGH</v>
      </c>
      <c r="K4242" t="s">
        <v>48</v>
      </c>
      <c r="L4242" t="s">
        <v>20</v>
      </c>
      <c r="M4242" s="13">
        <v>0.1069</v>
      </c>
      <c r="N4242" s="13">
        <v>10.69</v>
      </c>
      <c r="O4242">
        <v>690</v>
      </c>
      <c r="P4242">
        <v>694</v>
      </c>
      <c r="Q4242">
        <f t="shared" si="398"/>
        <v>692</v>
      </c>
      <c r="R4242" s="8" t="str">
        <f t="shared" si="399"/>
        <v>FAIR</v>
      </c>
      <c r="S4242">
        <f t="shared" si="396"/>
        <v>2</v>
      </c>
      <c r="T4242" s="8" t="str">
        <f t="shared" si="400"/>
        <v>MEDIUM</v>
      </c>
      <c r="U4242" s="8" t="str">
        <f t="shared" si="401"/>
        <v>Moderate DTI/Income/FICO</v>
      </c>
    </row>
    <row r="4243" spans="1:21" x14ac:dyDescent="0.3">
      <c r="A4243">
        <v>66532236</v>
      </c>
      <c r="B4243" s="6">
        <v>5000</v>
      </c>
      <c r="C4243" t="s">
        <v>26</v>
      </c>
      <c r="D4243" s="4">
        <v>0.11220000000000001</v>
      </c>
      <c r="E4243" t="s">
        <v>34</v>
      </c>
      <c r="F4243" t="s">
        <v>54</v>
      </c>
      <c r="G4243" t="s">
        <v>33</v>
      </c>
      <c r="H4243" t="s">
        <v>37</v>
      </c>
      <c r="I4243" s="6">
        <v>65000</v>
      </c>
      <c r="J4243" s="8" t="str">
        <f t="shared" si="397"/>
        <v>HIGH</v>
      </c>
      <c r="K4243" t="s">
        <v>29</v>
      </c>
      <c r="L4243" t="s">
        <v>20</v>
      </c>
      <c r="M4243" s="13">
        <v>0.2218</v>
      </c>
      <c r="N4243" s="13">
        <v>22.18</v>
      </c>
      <c r="O4243">
        <v>705</v>
      </c>
      <c r="P4243">
        <v>709</v>
      </c>
      <c r="Q4243">
        <f t="shared" si="398"/>
        <v>707</v>
      </c>
      <c r="R4243" s="8" t="str">
        <f t="shared" si="399"/>
        <v>GOOD</v>
      </c>
      <c r="S4243">
        <f t="shared" si="396"/>
        <v>1</v>
      </c>
      <c r="T4243" s="8" t="str">
        <f t="shared" si="400"/>
        <v>HIGH</v>
      </c>
      <c r="U4243" s="8" t="str">
        <f t="shared" si="401"/>
        <v>High DTI / Low Income / Low FICO</v>
      </c>
    </row>
    <row r="4244" spans="1:21" x14ac:dyDescent="0.3">
      <c r="A4244">
        <v>63877841</v>
      </c>
      <c r="B4244" s="6">
        <v>6025</v>
      </c>
      <c r="C4244" t="s">
        <v>26</v>
      </c>
      <c r="D4244" s="4">
        <v>0.1099</v>
      </c>
      <c r="E4244" t="s">
        <v>34</v>
      </c>
      <c r="F4244" t="s">
        <v>49</v>
      </c>
      <c r="G4244" t="s">
        <v>39</v>
      </c>
      <c r="H4244" t="s">
        <v>37</v>
      </c>
      <c r="I4244" s="6">
        <v>30000</v>
      </c>
      <c r="J4244" s="8" t="str">
        <f t="shared" si="397"/>
        <v>LOW</v>
      </c>
      <c r="K4244" t="s">
        <v>29</v>
      </c>
      <c r="L4244" t="s">
        <v>20</v>
      </c>
      <c r="M4244" s="13">
        <v>7.8399999999999997E-2</v>
      </c>
      <c r="N4244" s="13">
        <v>7.84</v>
      </c>
      <c r="O4244">
        <v>760</v>
      </c>
      <c r="P4244">
        <v>764</v>
      </c>
      <c r="Q4244">
        <f t="shared" si="398"/>
        <v>762</v>
      </c>
      <c r="R4244" s="8" t="str">
        <f t="shared" si="399"/>
        <v>GOOD</v>
      </c>
      <c r="S4244">
        <f t="shared" si="396"/>
        <v>1</v>
      </c>
      <c r="T4244" s="8" t="str">
        <f t="shared" si="400"/>
        <v>HIGH</v>
      </c>
      <c r="U4244" s="8" t="str">
        <f t="shared" si="401"/>
        <v>High DTI / Low Income / Low FICO</v>
      </c>
    </row>
    <row r="4245" spans="1:21" x14ac:dyDescent="0.3">
      <c r="A4245">
        <v>65804202</v>
      </c>
      <c r="B4245" s="6">
        <v>16000</v>
      </c>
      <c r="C4245" t="s">
        <v>26</v>
      </c>
      <c r="D4245" s="4">
        <v>8.1799999999999998E-2</v>
      </c>
      <c r="E4245" t="s">
        <v>34</v>
      </c>
      <c r="F4245" t="s">
        <v>35</v>
      </c>
      <c r="G4245" t="s">
        <v>33</v>
      </c>
      <c r="H4245" t="s">
        <v>24</v>
      </c>
      <c r="I4245" s="6">
        <v>160000</v>
      </c>
      <c r="J4245" s="8" t="str">
        <f t="shared" si="397"/>
        <v>HIGH</v>
      </c>
      <c r="K4245" t="s">
        <v>29</v>
      </c>
      <c r="L4245" t="s">
        <v>20</v>
      </c>
      <c r="M4245" s="13">
        <v>0.20699999999999999</v>
      </c>
      <c r="N4245" s="13">
        <v>20.7</v>
      </c>
      <c r="O4245">
        <v>680</v>
      </c>
      <c r="P4245">
        <v>684</v>
      </c>
      <c r="Q4245">
        <f t="shared" si="398"/>
        <v>682</v>
      </c>
      <c r="R4245" s="8" t="str">
        <f t="shared" si="399"/>
        <v>FAIR</v>
      </c>
      <c r="S4245">
        <f t="shared" si="396"/>
        <v>1</v>
      </c>
      <c r="T4245" s="8" t="str">
        <f t="shared" si="400"/>
        <v>HIGH</v>
      </c>
      <c r="U4245" s="8" t="str">
        <f t="shared" si="401"/>
        <v>High DTI / Low Income / Low FICO</v>
      </c>
    </row>
    <row r="4246" spans="1:21" x14ac:dyDescent="0.3">
      <c r="A4246">
        <v>65141575</v>
      </c>
      <c r="B4246" s="6">
        <v>6825</v>
      </c>
      <c r="C4246" t="s">
        <v>26</v>
      </c>
      <c r="D4246" s="4">
        <v>0.1699</v>
      </c>
      <c r="E4246" t="s">
        <v>15</v>
      </c>
      <c r="F4246" t="s">
        <v>53</v>
      </c>
      <c r="G4246" t="s">
        <v>23</v>
      </c>
      <c r="H4246" t="s">
        <v>24</v>
      </c>
      <c r="I4246" s="6">
        <v>65000</v>
      </c>
      <c r="J4246" s="8" t="str">
        <f t="shared" si="397"/>
        <v>HIGH</v>
      </c>
      <c r="K4246" t="s">
        <v>29</v>
      </c>
      <c r="L4246" t="s">
        <v>20</v>
      </c>
      <c r="M4246" s="13">
        <v>0.19070000000000001</v>
      </c>
      <c r="N4246" s="13">
        <v>19.07</v>
      </c>
      <c r="O4246">
        <v>675</v>
      </c>
      <c r="P4246">
        <v>679</v>
      </c>
      <c r="Q4246">
        <f t="shared" si="398"/>
        <v>677</v>
      </c>
      <c r="R4246" s="8" t="str">
        <f t="shared" si="399"/>
        <v>FAIR</v>
      </c>
      <c r="S4246">
        <f t="shared" si="396"/>
        <v>2</v>
      </c>
      <c r="T4246" s="8" t="str">
        <f t="shared" si="400"/>
        <v>MEDIUM</v>
      </c>
      <c r="U4246" s="8" t="str">
        <f t="shared" si="401"/>
        <v>Moderate DTI/Income/FICO</v>
      </c>
    </row>
    <row r="4247" spans="1:21" x14ac:dyDescent="0.3">
      <c r="A4247">
        <v>66005875</v>
      </c>
      <c r="B4247" s="6">
        <v>15000</v>
      </c>
      <c r="C4247" t="s">
        <v>14</v>
      </c>
      <c r="D4247" s="4">
        <v>0.14480000000000001</v>
      </c>
      <c r="E4247" t="s">
        <v>21</v>
      </c>
      <c r="F4247" t="s">
        <v>56</v>
      </c>
      <c r="G4247" t="s">
        <v>23</v>
      </c>
      <c r="H4247" t="s">
        <v>24</v>
      </c>
      <c r="I4247" s="6">
        <v>135000</v>
      </c>
      <c r="J4247" s="8" t="str">
        <f t="shared" si="397"/>
        <v>HIGH</v>
      </c>
      <c r="K4247" t="s">
        <v>29</v>
      </c>
      <c r="L4247" t="s">
        <v>31</v>
      </c>
      <c r="M4247" s="13">
        <v>0.11289999999999999</v>
      </c>
      <c r="N4247" s="13">
        <v>11.29</v>
      </c>
      <c r="O4247">
        <v>675</v>
      </c>
      <c r="P4247">
        <v>679</v>
      </c>
      <c r="Q4247">
        <f t="shared" si="398"/>
        <v>677</v>
      </c>
      <c r="R4247" s="8" t="str">
        <f t="shared" si="399"/>
        <v>FAIR</v>
      </c>
      <c r="S4247">
        <f t="shared" si="396"/>
        <v>2</v>
      </c>
      <c r="T4247" s="8" t="str">
        <f t="shared" si="400"/>
        <v>MEDIUM</v>
      </c>
      <c r="U4247" s="8" t="str">
        <f t="shared" si="401"/>
        <v>Moderate DTI/Income/FICO</v>
      </c>
    </row>
    <row r="4248" spans="1:21" x14ac:dyDescent="0.3">
      <c r="A4248">
        <v>65937027</v>
      </c>
      <c r="B4248" s="6">
        <v>5000</v>
      </c>
      <c r="C4248" t="s">
        <v>26</v>
      </c>
      <c r="D4248" s="4">
        <v>9.1700000000000004E-2</v>
      </c>
      <c r="E4248" t="s">
        <v>34</v>
      </c>
      <c r="F4248" t="s">
        <v>68</v>
      </c>
      <c r="G4248" t="s">
        <v>28</v>
      </c>
      <c r="H4248" t="s">
        <v>24</v>
      </c>
      <c r="I4248" s="6">
        <v>32000</v>
      </c>
      <c r="J4248" s="8" t="str">
        <f t="shared" si="397"/>
        <v>LOW</v>
      </c>
      <c r="K4248" t="s">
        <v>29</v>
      </c>
      <c r="L4248" t="s">
        <v>25</v>
      </c>
      <c r="M4248" s="13">
        <v>0.3125</v>
      </c>
      <c r="N4248" s="13">
        <v>31.25</v>
      </c>
      <c r="O4248">
        <v>675</v>
      </c>
      <c r="P4248">
        <v>679</v>
      </c>
      <c r="Q4248">
        <f t="shared" si="398"/>
        <v>677</v>
      </c>
      <c r="R4248" s="8" t="str">
        <f t="shared" si="399"/>
        <v>FAIR</v>
      </c>
      <c r="S4248">
        <f t="shared" si="396"/>
        <v>1</v>
      </c>
      <c r="T4248" s="8" t="str">
        <f t="shared" si="400"/>
        <v>HIGH</v>
      </c>
      <c r="U4248" s="8" t="str">
        <f t="shared" si="401"/>
        <v>High DTI / Low Income / Low FICO</v>
      </c>
    </row>
    <row r="4249" spans="1:21" x14ac:dyDescent="0.3">
      <c r="A4249">
        <v>67375199</v>
      </c>
      <c r="B4249" s="6">
        <v>20000</v>
      </c>
      <c r="C4249" t="s">
        <v>14</v>
      </c>
      <c r="D4249" s="4">
        <v>0.13669999999999999</v>
      </c>
      <c r="E4249" t="s">
        <v>21</v>
      </c>
      <c r="F4249" t="s">
        <v>30</v>
      </c>
      <c r="G4249" t="s">
        <v>69</v>
      </c>
      <c r="H4249" t="s">
        <v>37</v>
      </c>
      <c r="I4249" s="6">
        <v>60900</v>
      </c>
      <c r="J4249" s="8" t="str">
        <f t="shared" si="397"/>
        <v>HIGH</v>
      </c>
      <c r="K4249" t="s">
        <v>19</v>
      </c>
      <c r="L4249" t="s">
        <v>25</v>
      </c>
      <c r="M4249" s="13">
        <v>0.29339999999999999</v>
      </c>
      <c r="N4249" s="13">
        <v>29.34</v>
      </c>
      <c r="O4249">
        <v>680</v>
      </c>
      <c r="P4249">
        <v>684</v>
      </c>
      <c r="Q4249">
        <f t="shared" si="398"/>
        <v>682</v>
      </c>
      <c r="R4249" s="8" t="str">
        <f t="shared" si="399"/>
        <v>FAIR</v>
      </c>
      <c r="S4249">
        <f t="shared" si="396"/>
        <v>1</v>
      </c>
      <c r="T4249" s="8" t="str">
        <f t="shared" si="400"/>
        <v>HIGH</v>
      </c>
      <c r="U4249" s="8" t="str">
        <f t="shared" si="401"/>
        <v>High DTI / Low Income / Low FICO</v>
      </c>
    </row>
    <row r="4250" spans="1:21" x14ac:dyDescent="0.3">
      <c r="A4250">
        <v>67888850</v>
      </c>
      <c r="B4250" s="6">
        <v>4000</v>
      </c>
      <c r="C4250" t="s">
        <v>26</v>
      </c>
      <c r="D4250" s="4">
        <v>0.11990000000000001</v>
      </c>
      <c r="E4250" t="s">
        <v>21</v>
      </c>
      <c r="F4250" t="s">
        <v>40</v>
      </c>
      <c r="G4250" t="s">
        <v>69</v>
      </c>
      <c r="H4250" t="s">
        <v>37</v>
      </c>
      <c r="I4250" s="6">
        <v>42000</v>
      </c>
      <c r="J4250" s="8" t="str">
        <f t="shared" si="397"/>
        <v>MEDIUM</v>
      </c>
      <c r="K4250" t="s">
        <v>29</v>
      </c>
      <c r="L4250" t="s">
        <v>38</v>
      </c>
      <c r="M4250" s="13">
        <v>0.18260000000000001</v>
      </c>
      <c r="N4250" s="13">
        <v>18.260000000000002</v>
      </c>
      <c r="O4250">
        <v>680</v>
      </c>
      <c r="P4250">
        <v>684</v>
      </c>
      <c r="Q4250">
        <f t="shared" si="398"/>
        <v>682</v>
      </c>
      <c r="R4250" s="8" t="str">
        <f t="shared" si="399"/>
        <v>FAIR</v>
      </c>
      <c r="S4250">
        <f t="shared" si="396"/>
        <v>2</v>
      </c>
      <c r="T4250" s="8" t="str">
        <f t="shared" si="400"/>
        <v>MEDIUM</v>
      </c>
      <c r="U4250" s="8" t="str">
        <f t="shared" si="401"/>
        <v>Moderate DTI/Income/FICO</v>
      </c>
    </row>
    <row r="4251" spans="1:21" x14ac:dyDescent="0.3">
      <c r="A4251">
        <v>66360617</v>
      </c>
      <c r="B4251" s="6">
        <v>15500</v>
      </c>
      <c r="C4251" t="s">
        <v>14</v>
      </c>
      <c r="D4251" s="4">
        <v>0.11990000000000001</v>
      </c>
      <c r="E4251" t="s">
        <v>21</v>
      </c>
      <c r="F4251" t="s">
        <v>40</v>
      </c>
      <c r="G4251" t="s">
        <v>23</v>
      </c>
      <c r="H4251" t="s">
        <v>37</v>
      </c>
      <c r="I4251" s="6">
        <v>41380</v>
      </c>
      <c r="J4251" s="8" t="str">
        <f t="shared" si="397"/>
        <v>MEDIUM</v>
      </c>
      <c r="K4251" t="s">
        <v>29</v>
      </c>
      <c r="L4251" t="s">
        <v>20</v>
      </c>
      <c r="M4251" s="13">
        <v>0.1038</v>
      </c>
      <c r="N4251" s="13">
        <v>10.38</v>
      </c>
      <c r="O4251">
        <v>720</v>
      </c>
      <c r="P4251">
        <v>724</v>
      </c>
      <c r="Q4251">
        <f t="shared" si="398"/>
        <v>722</v>
      </c>
      <c r="R4251" s="8" t="str">
        <f t="shared" si="399"/>
        <v>GOOD</v>
      </c>
      <c r="S4251">
        <f t="shared" si="396"/>
        <v>2</v>
      </c>
      <c r="T4251" s="8" t="str">
        <f t="shared" si="400"/>
        <v>MEDIUM</v>
      </c>
      <c r="U4251" s="8" t="str">
        <f t="shared" si="401"/>
        <v>Moderate DTI/Income/FICO</v>
      </c>
    </row>
    <row r="4252" spans="1:21" x14ac:dyDescent="0.3">
      <c r="A4252">
        <v>66614444</v>
      </c>
      <c r="B4252" s="6">
        <v>8000</v>
      </c>
      <c r="C4252" t="s">
        <v>26</v>
      </c>
      <c r="D4252" s="4">
        <v>0.1699</v>
      </c>
      <c r="E4252" t="s">
        <v>15</v>
      </c>
      <c r="F4252" t="s">
        <v>53</v>
      </c>
      <c r="G4252" t="s">
        <v>50</v>
      </c>
      <c r="H4252" t="s">
        <v>37</v>
      </c>
      <c r="I4252" s="6">
        <v>35000</v>
      </c>
      <c r="J4252" s="8" t="str">
        <f t="shared" si="397"/>
        <v>LOW</v>
      </c>
      <c r="K4252" t="s">
        <v>48</v>
      </c>
      <c r="L4252" t="s">
        <v>20</v>
      </c>
      <c r="M4252" s="13">
        <v>0.1605</v>
      </c>
      <c r="N4252" s="13">
        <v>16.05</v>
      </c>
      <c r="O4252">
        <v>690</v>
      </c>
      <c r="P4252">
        <v>694</v>
      </c>
      <c r="Q4252">
        <f t="shared" si="398"/>
        <v>692</v>
      </c>
      <c r="R4252" s="8" t="str">
        <f t="shared" si="399"/>
        <v>FAIR</v>
      </c>
      <c r="S4252">
        <f t="shared" si="396"/>
        <v>1</v>
      </c>
      <c r="T4252" s="8" t="str">
        <f t="shared" si="400"/>
        <v>HIGH</v>
      </c>
      <c r="U4252" s="8" t="str">
        <f t="shared" si="401"/>
        <v>High DTI / Low Income / Low FICO</v>
      </c>
    </row>
    <row r="4253" spans="1:21" x14ac:dyDescent="0.3">
      <c r="A4253">
        <v>66570651</v>
      </c>
      <c r="B4253" s="6">
        <v>18000</v>
      </c>
      <c r="C4253" t="s">
        <v>26</v>
      </c>
      <c r="D4253" s="4">
        <v>0.1318</v>
      </c>
      <c r="E4253" t="s">
        <v>21</v>
      </c>
      <c r="F4253" t="s">
        <v>32</v>
      </c>
      <c r="G4253" t="s">
        <v>33</v>
      </c>
      <c r="H4253" t="s">
        <v>24</v>
      </c>
      <c r="I4253" s="6">
        <v>55000</v>
      </c>
      <c r="J4253" s="8" t="str">
        <f t="shared" si="397"/>
        <v>MEDIUM</v>
      </c>
      <c r="K4253" t="s">
        <v>29</v>
      </c>
      <c r="L4253" t="s">
        <v>20</v>
      </c>
      <c r="M4253" s="13">
        <v>0.38670000000000004</v>
      </c>
      <c r="N4253" s="13">
        <v>38.67</v>
      </c>
      <c r="O4253">
        <v>705</v>
      </c>
      <c r="P4253">
        <v>709</v>
      </c>
      <c r="Q4253">
        <f t="shared" si="398"/>
        <v>707</v>
      </c>
      <c r="R4253" s="8" t="str">
        <f t="shared" si="399"/>
        <v>GOOD</v>
      </c>
      <c r="S4253">
        <f t="shared" si="396"/>
        <v>1</v>
      </c>
      <c r="T4253" s="8" t="str">
        <f t="shared" si="400"/>
        <v>HIGH</v>
      </c>
      <c r="U4253" s="8" t="str">
        <f t="shared" si="401"/>
        <v>High DTI / Low Income / Low FICO</v>
      </c>
    </row>
    <row r="4254" spans="1:21" x14ac:dyDescent="0.3">
      <c r="A4254">
        <v>64721980</v>
      </c>
      <c r="B4254" s="6">
        <v>17000</v>
      </c>
      <c r="C4254" t="s">
        <v>26</v>
      </c>
      <c r="D4254" s="4">
        <v>9.1700000000000004E-2</v>
      </c>
      <c r="E4254" t="s">
        <v>34</v>
      </c>
      <c r="F4254" t="s">
        <v>68</v>
      </c>
      <c r="G4254" t="s">
        <v>17</v>
      </c>
      <c r="H4254" t="s">
        <v>24</v>
      </c>
      <c r="I4254" s="6">
        <v>83000</v>
      </c>
      <c r="J4254" s="8" t="str">
        <f t="shared" si="397"/>
        <v>HIGH</v>
      </c>
      <c r="K4254" t="s">
        <v>29</v>
      </c>
      <c r="L4254" t="s">
        <v>20</v>
      </c>
      <c r="M4254" s="13">
        <v>0.18309999999999998</v>
      </c>
      <c r="N4254" s="13">
        <v>18.309999999999999</v>
      </c>
      <c r="O4254">
        <v>695</v>
      </c>
      <c r="P4254">
        <v>699</v>
      </c>
      <c r="Q4254">
        <f t="shared" si="398"/>
        <v>697</v>
      </c>
      <c r="R4254" s="8" t="str">
        <f t="shared" si="399"/>
        <v>FAIR</v>
      </c>
      <c r="S4254">
        <f t="shared" si="396"/>
        <v>2</v>
      </c>
      <c r="T4254" s="8" t="str">
        <f t="shared" si="400"/>
        <v>MEDIUM</v>
      </c>
      <c r="U4254" s="8" t="str">
        <f t="shared" si="401"/>
        <v>Moderate DTI/Income/FICO</v>
      </c>
    </row>
    <row r="4255" spans="1:21" x14ac:dyDescent="0.3">
      <c r="A4255">
        <v>63444391</v>
      </c>
      <c r="B4255" s="6">
        <v>9000</v>
      </c>
      <c r="C4255" t="s">
        <v>26</v>
      </c>
      <c r="D4255" s="4">
        <v>0.1099</v>
      </c>
      <c r="E4255" t="s">
        <v>34</v>
      </c>
      <c r="F4255" t="s">
        <v>49</v>
      </c>
      <c r="H4255" t="s">
        <v>24</v>
      </c>
      <c r="I4255" s="6">
        <v>31100</v>
      </c>
      <c r="J4255" s="8" t="str">
        <f t="shared" si="397"/>
        <v>LOW</v>
      </c>
      <c r="K4255" t="s">
        <v>29</v>
      </c>
      <c r="L4255" t="s">
        <v>20</v>
      </c>
      <c r="M4255" s="13">
        <v>0.30879999999999996</v>
      </c>
      <c r="N4255" s="13">
        <v>30.879999999999995</v>
      </c>
      <c r="O4255">
        <v>665</v>
      </c>
      <c r="P4255">
        <v>669</v>
      </c>
      <c r="Q4255">
        <f t="shared" si="398"/>
        <v>667</v>
      </c>
      <c r="R4255" s="8" t="str">
        <f t="shared" si="399"/>
        <v>FAIR</v>
      </c>
      <c r="S4255">
        <f t="shared" si="396"/>
        <v>1</v>
      </c>
      <c r="T4255" s="8" t="str">
        <f t="shared" si="400"/>
        <v>HIGH</v>
      </c>
      <c r="U4255" s="8" t="str">
        <f t="shared" si="401"/>
        <v>High DTI / Low Income / Low FICO</v>
      </c>
    </row>
    <row r="4256" spans="1:21" x14ac:dyDescent="0.3">
      <c r="A4256">
        <v>66415130</v>
      </c>
      <c r="B4256" s="6">
        <v>11000</v>
      </c>
      <c r="C4256" t="s">
        <v>26</v>
      </c>
      <c r="D4256" s="4">
        <v>6.2400000000000004E-2</v>
      </c>
      <c r="E4256" t="s">
        <v>45</v>
      </c>
      <c r="F4256" t="s">
        <v>62</v>
      </c>
      <c r="G4256" t="s">
        <v>39</v>
      </c>
      <c r="H4256" t="s">
        <v>24</v>
      </c>
      <c r="I4256" s="6">
        <v>85000</v>
      </c>
      <c r="J4256" s="8" t="str">
        <f t="shared" si="397"/>
        <v>HIGH</v>
      </c>
      <c r="K4256" t="s">
        <v>29</v>
      </c>
      <c r="L4256" t="s">
        <v>20</v>
      </c>
      <c r="M4256" s="13">
        <v>0.20559999999999998</v>
      </c>
      <c r="N4256" s="13">
        <v>20.56</v>
      </c>
      <c r="O4256">
        <v>715</v>
      </c>
      <c r="P4256">
        <v>719</v>
      </c>
      <c r="Q4256">
        <f t="shared" si="398"/>
        <v>717</v>
      </c>
      <c r="R4256" s="8" t="str">
        <f t="shared" si="399"/>
        <v>GOOD</v>
      </c>
      <c r="S4256">
        <f t="shared" si="396"/>
        <v>1</v>
      </c>
      <c r="T4256" s="8" t="str">
        <f t="shared" si="400"/>
        <v>HIGH</v>
      </c>
      <c r="U4256" s="8" t="str">
        <f t="shared" si="401"/>
        <v>High DTI / Low Income / Low FICO</v>
      </c>
    </row>
    <row r="4257" spans="1:21" x14ac:dyDescent="0.3">
      <c r="A4257">
        <v>63783114</v>
      </c>
      <c r="B4257" s="6">
        <v>10000</v>
      </c>
      <c r="C4257" t="s">
        <v>14</v>
      </c>
      <c r="D4257" s="4">
        <v>0.14330000000000001</v>
      </c>
      <c r="E4257" t="s">
        <v>21</v>
      </c>
      <c r="F4257" t="s">
        <v>56</v>
      </c>
      <c r="G4257" t="s">
        <v>33</v>
      </c>
      <c r="H4257" t="s">
        <v>24</v>
      </c>
      <c r="I4257" s="6">
        <v>65000</v>
      </c>
      <c r="J4257" s="8" t="str">
        <f t="shared" si="397"/>
        <v>HIGH</v>
      </c>
      <c r="K4257" t="s">
        <v>19</v>
      </c>
      <c r="L4257" t="s">
        <v>20</v>
      </c>
      <c r="M4257" s="13">
        <v>0.3735</v>
      </c>
      <c r="N4257" s="13">
        <v>37.35</v>
      </c>
      <c r="O4257">
        <v>690</v>
      </c>
      <c r="P4257">
        <v>694</v>
      </c>
      <c r="Q4257">
        <f t="shared" si="398"/>
        <v>692</v>
      </c>
      <c r="R4257" s="8" t="str">
        <f t="shared" si="399"/>
        <v>FAIR</v>
      </c>
      <c r="S4257">
        <f t="shared" si="396"/>
        <v>1</v>
      </c>
      <c r="T4257" s="8" t="str">
        <f t="shared" si="400"/>
        <v>HIGH</v>
      </c>
      <c r="U4257" s="8" t="str">
        <f t="shared" si="401"/>
        <v>High DTI / Low Income / Low FICO</v>
      </c>
    </row>
    <row r="4258" spans="1:21" x14ac:dyDescent="0.3">
      <c r="A4258">
        <v>63338059</v>
      </c>
      <c r="B4258" s="6">
        <v>8000</v>
      </c>
      <c r="C4258" t="s">
        <v>26</v>
      </c>
      <c r="D4258" s="4">
        <v>6.2400000000000004E-2</v>
      </c>
      <c r="E4258" t="s">
        <v>45</v>
      </c>
      <c r="F4258" t="s">
        <v>62</v>
      </c>
      <c r="G4258" t="s">
        <v>33</v>
      </c>
      <c r="H4258" t="s">
        <v>37</v>
      </c>
      <c r="I4258" s="6">
        <v>30000</v>
      </c>
      <c r="J4258" s="8" t="str">
        <f t="shared" si="397"/>
        <v>LOW</v>
      </c>
      <c r="K4258" t="s">
        <v>29</v>
      </c>
      <c r="L4258" t="s">
        <v>20</v>
      </c>
      <c r="M4258" s="13">
        <v>0.13039999999999999</v>
      </c>
      <c r="N4258" s="13">
        <v>13.04</v>
      </c>
      <c r="O4258">
        <v>700</v>
      </c>
      <c r="P4258">
        <v>704</v>
      </c>
      <c r="Q4258">
        <f t="shared" si="398"/>
        <v>702</v>
      </c>
      <c r="R4258" s="8" t="str">
        <f t="shared" si="399"/>
        <v>GOOD</v>
      </c>
      <c r="S4258">
        <f t="shared" si="396"/>
        <v>1</v>
      </c>
      <c r="T4258" s="8" t="str">
        <f t="shared" si="400"/>
        <v>HIGH</v>
      </c>
      <c r="U4258" s="8" t="str">
        <f t="shared" si="401"/>
        <v>High DTI / Low Income / Low FICO</v>
      </c>
    </row>
    <row r="4259" spans="1:21" x14ac:dyDescent="0.3">
      <c r="A4259">
        <v>67406395</v>
      </c>
      <c r="B4259" s="6">
        <v>3325</v>
      </c>
      <c r="C4259" t="s">
        <v>26</v>
      </c>
      <c r="D4259" s="4">
        <v>0.11220000000000001</v>
      </c>
      <c r="E4259" t="s">
        <v>34</v>
      </c>
      <c r="F4259" t="s">
        <v>54</v>
      </c>
      <c r="H4259" t="s">
        <v>37</v>
      </c>
      <c r="I4259" s="6">
        <v>31600</v>
      </c>
      <c r="J4259" s="8" t="str">
        <f t="shared" si="397"/>
        <v>LOW</v>
      </c>
      <c r="K4259" t="s">
        <v>29</v>
      </c>
      <c r="L4259" t="s">
        <v>20</v>
      </c>
      <c r="M4259" s="13">
        <v>7.980000000000001E-2</v>
      </c>
      <c r="N4259" s="13">
        <v>7.9800000000000013</v>
      </c>
      <c r="O4259">
        <v>665</v>
      </c>
      <c r="P4259">
        <v>669</v>
      </c>
      <c r="Q4259">
        <f t="shared" si="398"/>
        <v>667</v>
      </c>
      <c r="R4259" s="8" t="str">
        <f t="shared" si="399"/>
        <v>FAIR</v>
      </c>
      <c r="S4259">
        <f t="shared" si="396"/>
        <v>1</v>
      </c>
      <c r="T4259" s="8" t="str">
        <f t="shared" si="400"/>
        <v>HIGH</v>
      </c>
      <c r="U4259" s="8" t="str">
        <f t="shared" si="401"/>
        <v>High DTI / Low Income / Low FICO</v>
      </c>
    </row>
    <row r="4260" spans="1:21" x14ac:dyDescent="0.3">
      <c r="A4260">
        <v>68465081</v>
      </c>
      <c r="B4260" s="6">
        <v>8675</v>
      </c>
      <c r="C4260" t="s">
        <v>26</v>
      </c>
      <c r="D4260" s="4">
        <v>0.14849999999999999</v>
      </c>
      <c r="E4260" t="s">
        <v>21</v>
      </c>
      <c r="F4260" t="s">
        <v>56</v>
      </c>
      <c r="G4260" t="s">
        <v>28</v>
      </c>
      <c r="H4260" t="s">
        <v>37</v>
      </c>
      <c r="I4260" s="6">
        <v>44000</v>
      </c>
      <c r="J4260" s="8" t="str">
        <f t="shared" si="397"/>
        <v>MEDIUM</v>
      </c>
      <c r="K4260" t="s">
        <v>29</v>
      </c>
      <c r="L4260" t="s">
        <v>20</v>
      </c>
      <c r="M4260" s="13">
        <v>0.26489999999999997</v>
      </c>
      <c r="N4260" s="13">
        <v>26.49</v>
      </c>
      <c r="O4260">
        <v>660</v>
      </c>
      <c r="P4260">
        <v>664</v>
      </c>
      <c r="Q4260">
        <f t="shared" si="398"/>
        <v>662</v>
      </c>
      <c r="R4260" s="8" t="str">
        <f t="shared" si="399"/>
        <v>FAIR</v>
      </c>
      <c r="S4260">
        <f t="shared" si="396"/>
        <v>1</v>
      </c>
      <c r="T4260" s="8" t="str">
        <f t="shared" si="400"/>
        <v>HIGH</v>
      </c>
      <c r="U4260" s="8" t="str">
        <f t="shared" si="401"/>
        <v>High DTI / Low Income / Low FICO</v>
      </c>
    </row>
    <row r="4261" spans="1:21" x14ac:dyDescent="0.3">
      <c r="A4261">
        <v>65742720</v>
      </c>
      <c r="B4261" s="6">
        <v>14400</v>
      </c>
      <c r="C4261" t="s">
        <v>26</v>
      </c>
      <c r="D4261" s="4">
        <v>0.13669999999999999</v>
      </c>
      <c r="E4261" t="s">
        <v>21</v>
      </c>
      <c r="F4261" t="s">
        <v>30</v>
      </c>
      <c r="G4261" t="s">
        <v>60</v>
      </c>
      <c r="H4261" t="s">
        <v>24</v>
      </c>
      <c r="I4261" s="6">
        <v>55000</v>
      </c>
      <c r="J4261" s="8" t="str">
        <f t="shared" si="397"/>
        <v>MEDIUM</v>
      </c>
      <c r="K4261" t="s">
        <v>48</v>
      </c>
      <c r="L4261" t="s">
        <v>25</v>
      </c>
      <c r="M4261" s="13">
        <v>0.1711</v>
      </c>
      <c r="N4261" s="13">
        <v>17.11</v>
      </c>
      <c r="O4261">
        <v>660</v>
      </c>
      <c r="P4261">
        <v>664</v>
      </c>
      <c r="Q4261">
        <f t="shared" si="398"/>
        <v>662</v>
      </c>
      <c r="R4261" s="8" t="str">
        <f t="shared" si="399"/>
        <v>FAIR</v>
      </c>
      <c r="S4261">
        <f t="shared" si="396"/>
        <v>2</v>
      </c>
      <c r="T4261" s="8" t="str">
        <f t="shared" si="400"/>
        <v>MEDIUM</v>
      </c>
      <c r="U4261" s="8" t="str">
        <f t="shared" si="401"/>
        <v>Moderate DTI/Income/FICO</v>
      </c>
    </row>
    <row r="4262" spans="1:21" x14ac:dyDescent="0.3">
      <c r="A4262">
        <v>66500296</v>
      </c>
      <c r="B4262" s="6">
        <v>16000</v>
      </c>
      <c r="C4262" t="s">
        <v>14</v>
      </c>
      <c r="D4262" s="4">
        <v>0.13669999999999999</v>
      </c>
      <c r="E4262" t="s">
        <v>21</v>
      </c>
      <c r="F4262" t="s">
        <v>30</v>
      </c>
      <c r="G4262" t="s">
        <v>33</v>
      </c>
      <c r="H4262" t="s">
        <v>24</v>
      </c>
      <c r="I4262" s="6">
        <v>115000</v>
      </c>
      <c r="J4262" s="8" t="str">
        <f t="shared" si="397"/>
        <v>HIGH</v>
      </c>
      <c r="K4262" t="s">
        <v>19</v>
      </c>
      <c r="L4262" t="s">
        <v>59</v>
      </c>
      <c r="M4262" s="13">
        <v>0.25819999999999999</v>
      </c>
      <c r="N4262" s="13">
        <v>25.82</v>
      </c>
      <c r="O4262">
        <v>690</v>
      </c>
      <c r="P4262">
        <v>694</v>
      </c>
      <c r="Q4262">
        <f t="shared" si="398"/>
        <v>692</v>
      </c>
      <c r="R4262" s="8" t="str">
        <f t="shared" si="399"/>
        <v>FAIR</v>
      </c>
      <c r="S4262">
        <f t="shared" si="396"/>
        <v>1</v>
      </c>
      <c r="T4262" s="8" t="str">
        <f t="shared" si="400"/>
        <v>HIGH</v>
      </c>
      <c r="U4262" s="8" t="str">
        <f t="shared" si="401"/>
        <v>High DTI / Low Income / Low FICO</v>
      </c>
    </row>
    <row r="4263" spans="1:21" x14ac:dyDescent="0.3">
      <c r="A4263">
        <v>65323468</v>
      </c>
      <c r="B4263" s="6">
        <v>6425</v>
      </c>
      <c r="C4263" t="s">
        <v>26</v>
      </c>
      <c r="D4263" s="4">
        <v>0.12590000000000001</v>
      </c>
      <c r="E4263" t="s">
        <v>21</v>
      </c>
      <c r="F4263" t="s">
        <v>22</v>
      </c>
      <c r="G4263" t="s">
        <v>60</v>
      </c>
      <c r="H4263" t="s">
        <v>24</v>
      </c>
      <c r="I4263" s="6">
        <v>70000</v>
      </c>
      <c r="J4263" s="8" t="str">
        <f t="shared" si="397"/>
        <v>HIGH</v>
      </c>
      <c r="K4263" t="s">
        <v>29</v>
      </c>
      <c r="L4263" t="s">
        <v>20</v>
      </c>
      <c r="M4263" s="13">
        <v>0.16750000000000001</v>
      </c>
      <c r="N4263" s="13">
        <v>16.75</v>
      </c>
      <c r="O4263">
        <v>690</v>
      </c>
      <c r="P4263">
        <v>694</v>
      </c>
      <c r="Q4263">
        <f t="shared" si="398"/>
        <v>692</v>
      </c>
      <c r="R4263" s="8" t="str">
        <f t="shared" si="399"/>
        <v>FAIR</v>
      </c>
      <c r="S4263">
        <f t="shared" si="396"/>
        <v>2</v>
      </c>
      <c r="T4263" s="8" t="str">
        <f t="shared" si="400"/>
        <v>MEDIUM</v>
      </c>
      <c r="U4263" s="8" t="str">
        <f t="shared" si="401"/>
        <v>Moderate DTI/Income/FICO</v>
      </c>
    </row>
    <row r="4264" spans="1:21" x14ac:dyDescent="0.3">
      <c r="A4264">
        <v>65384253</v>
      </c>
      <c r="B4264" s="6">
        <v>11400</v>
      </c>
      <c r="C4264" t="s">
        <v>26</v>
      </c>
      <c r="D4264" s="4">
        <v>0.1149</v>
      </c>
      <c r="E4264" t="s">
        <v>34</v>
      </c>
      <c r="F4264" t="s">
        <v>54</v>
      </c>
      <c r="G4264" t="s">
        <v>17</v>
      </c>
      <c r="H4264" t="s">
        <v>37</v>
      </c>
      <c r="I4264" s="6">
        <v>128000</v>
      </c>
      <c r="J4264" s="8" t="str">
        <f t="shared" si="397"/>
        <v>HIGH</v>
      </c>
      <c r="K4264" t="s">
        <v>29</v>
      </c>
      <c r="L4264" t="s">
        <v>66</v>
      </c>
      <c r="M4264" s="13">
        <v>8.0100000000000005E-2</v>
      </c>
      <c r="N4264" s="13">
        <v>8.01</v>
      </c>
      <c r="O4264">
        <v>690</v>
      </c>
      <c r="P4264">
        <v>694</v>
      </c>
      <c r="Q4264">
        <f t="shared" si="398"/>
        <v>692</v>
      </c>
      <c r="R4264" s="8" t="str">
        <f t="shared" si="399"/>
        <v>FAIR</v>
      </c>
      <c r="S4264">
        <f t="shared" si="396"/>
        <v>2</v>
      </c>
      <c r="T4264" s="8" t="str">
        <f t="shared" si="400"/>
        <v>MEDIUM</v>
      </c>
      <c r="U4264" s="8" t="str">
        <f t="shared" si="401"/>
        <v>Moderate DTI/Income/FICO</v>
      </c>
    </row>
    <row r="4265" spans="1:21" x14ac:dyDescent="0.3">
      <c r="A4265">
        <v>63397136</v>
      </c>
      <c r="B4265" s="6">
        <v>20000</v>
      </c>
      <c r="C4265" t="s">
        <v>26</v>
      </c>
      <c r="D4265" s="4">
        <v>9.9900000000000003E-2</v>
      </c>
      <c r="E4265" t="s">
        <v>34</v>
      </c>
      <c r="F4265" t="s">
        <v>58</v>
      </c>
      <c r="G4265" t="s">
        <v>33</v>
      </c>
      <c r="H4265" t="s">
        <v>24</v>
      </c>
      <c r="I4265" s="6">
        <v>60000</v>
      </c>
      <c r="J4265" s="8" t="str">
        <f t="shared" si="397"/>
        <v>MEDIUM</v>
      </c>
      <c r="K4265" t="s">
        <v>29</v>
      </c>
      <c r="L4265" t="s">
        <v>25</v>
      </c>
      <c r="M4265" s="13">
        <v>0.32880000000000004</v>
      </c>
      <c r="N4265" s="13">
        <v>32.880000000000003</v>
      </c>
      <c r="O4265">
        <v>675</v>
      </c>
      <c r="P4265">
        <v>679</v>
      </c>
      <c r="Q4265">
        <f t="shared" si="398"/>
        <v>677</v>
      </c>
      <c r="R4265" s="8" t="str">
        <f t="shared" si="399"/>
        <v>FAIR</v>
      </c>
      <c r="S4265">
        <f t="shared" si="396"/>
        <v>1</v>
      </c>
      <c r="T4265" s="8" t="str">
        <f t="shared" si="400"/>
        <v>HIGH</v>
      </c>
      <c r="U4265" s="8" t="str">
        <f t="shared" si="401"/>
        <v>High DTI / Low Income / Low FICO</v>
      </c>
    </row>
    <row r="4266" spans="1:21" x14ac:dyDescent="0.3">
      <c r="A4266">
        <v>64320858</v>
      </c>
      <c r="B4266" s="6">
        <v>7225</v>
      </c>
      <c r="C4266" t="s">
        <v>26</v>
      </c>
      <c r="D4266" s="4">
        <v>0.12590000000000001</v>
      </c>
      <c r="E4266" t="s">
        <v>21</v>
      </c>
      <c r="F4266" t="s">
        <v>22</v>
      </c>
      <c r="G4266" t="s">
        <v>23</v>
      </c>
      <c r="H4266" t="s">
        <v>37</v>
      </c>
      <c r="I4266" s="6">
        <v>60000</v>
      </c>
      <c r="J4266" s="8" t="str">
        <f t="shared" si="397"/>
        <v>MEDIUM</v>
      </c>
      <c r="K4266" t="s">
        <v>29</v>
      </c>
      <c r="L4266" t="s">
        <v>20</v>
      </c>
      <c r="M4266" s="13">
        <v>0.1784</v>
      </c>
      <c r="N4266" s="13">
        <v>17.84</v>
      </c>
      <c r="O4266">
        <v>660</v>
      </c>
      <c r="P4266">
        <v>664</v>
      </c>
      <c r="Q4266">
        <f t="shared" si="398"/>
        <v>662</v>
      </c>
      <c r="R4266" s="8" t="str">
        <f t="shared" si="399"/>
        <v>FAIR</v>
      </c>
      <c r="S4266">
        <f t="shared" si="396"/>
        <v>2</v>
      </c>
      <c r="T4266" s="8" t="str">
        <f t="shared" si="400"/>
        <v>MEDIUM</v>
      </c>
      <c r="U4266" s="8" t="str">
        <f t="shared" si="401"/>
        <v>Moderate DTI/Income/FICO</v>
      </c>
    </row>
    <row r="4267" spans="1:21" x14ac:dyDescent="0.3">
      <c r="A4267">
        <v>65796274</v>
      </c>
      <c r="B4267" s="6">
        <v>25000</v>
      </c>
      <c r="C4267" t="s">
        <v>14</v>
      </c>
      <c r="D4267" s="4">
        <v>0.21989999999999998</v>
      </c>
      <c r="E4267" t="s">
        <v>41</v>
      </c>
      <c r="F4267" t="s">
        <v>80</v>
      </c>
      <c r="G4267" t="s">
        <v>33</v>
      </c>
      <c r="H4267" t="s">
        <v>37</v>
      </c>
      <c r="I4267" s="6">
        <v>90000</v>
      </c>
      <c r="J4267" s="8" t="str">
        <f t="shared" si="397"/>
        <v>HIGH</v>
      </c>
      <c r="K4267" t="s">
        <v>48</v>
      </c>
      <c r="L4267" t="s">
        <v>20</v>
      </c>
      <c r="M4267" s="13">
        <v>0.26550000000000001</v>
      </c>
      <c r="N4267" s="13">
        <v>26.55</v>
      </c>
      <c r="O4267">
        <v>670</v>
      </c>
      <c r="P4267">
        <v>674</v>
      </c>
      <c r="Q4267">
        <f t="shared" si="398"/>
        <v>672</v>
      </c>
      <c r="R4267" s="8" t="str">
        <f t="shared" si="399"/>
        <v>FAIR</v>
      </c>
      <c r="S4267">
        <f t="shared" si="396"/>
        <v>1</v>
      </c>
      <c r="T4267" s="8" t="str">
        <f t="shared" si="400"/>
        <v>HIGH</v>
      </c>
      <c r="U4267" s="8" t="str">
        <f t="shared" si="401"/>
        <v>High DTI / Low Income / Low FICO</v>
      </c>
    </row>
    <row r="4268" spans="1:21" x14ac:dyDescent="0.3">
      <c r="A4268">
        <v>30325365</v>
      </c>
      <c r="B4268" s="6">
        <v>15000</v>
      </c>
      <c r="C4268" t="s">
        <v>26</v>
      </c>
      <c r="D4268" s="4">
        <v>0.1699</v>
      </c>
      <c r="E4268" t="s">
        <v>15</v>
      </c>
      <c r="F4268" t="s">
        <v>53</v>
      </c>
      <c r="G4268" t="s">
        <v>33</v>
      </c>
      <c r="H4268" t="s">
        <v>37</v>
      </c>
      <c r="I4268" s="6">
        <v>65000</v>
      </c>
      <c r="J4268" s="8" t="str">
        <f t="shared" si="397"/>
        <v>HIGH</v>
      </c>
      <c r="K4268" t="s">
        <v>29</v>
      </c>
      <c r="L4268" t="s">
        <v>20</v>
      </c>
      <c r="M4268" s="13">
        <v>0.15579999999999999</v>
      </c>
      <c r="N4268" s="13">
        <v>15.58</v>
      </c>
      <c r="O4268">
        <v>660</v>
      </c>
      <c r="P4268">
        <v>664</v>
      </c>
      <c r="Q4268">
        <f t="shared" si="398"/>
        <v>662</v>
      </c>
      <c r="R4268" s="8" t="str">
        <f t="shared" si="399"/>
        <v>FAIR</v>
      </c>
      <c r="S4268">
        <f t="shared" si="396"/>
        <v>2</v>
      </c>
      <c r="T4268" s="8" t="str">
        <f t="shared" si="400"/>
        <v>MEDIUM</v>
      </c>
      <c r="U4268" s="8" t="str">
        <f t="shared" si="401"/>
        <v>Moderate DTI/Income/FICO</v>
      </c>
    </row>
    <row r="4269" spans="1:21" x14ac:dyDescent="0.3">
      <c r="A4269">
        <v>63357506</v>
      </c>
      <c r="B4269" s="6">
        <v>4600</v>
      </c>
      <c r="C4269" t="s">
        <v>26</v>
      </c>
      <c r="D4269" s="4">
        <v>0.1153</v>
      </c>
      <c r="E4269" t="s">
        <v>34</v>
      </c>
      <c r="F4269" t="s">
        <v>54</v>
      </c>
      <c r="H4269" t="s">
        <v>37</v>
      </c>
      <c r="I4269" s="6">
        <v>31000</v>
      </c>
      <c r="J4269" s="8" t="str">
        <f t="shared" si="397"/>
        <v>LOW</v>
      </c>
      <c r="K4269" t="s">
        <v>29</v>
      </c>
      <c r="L4269" t="s">
        <v>25</v>
      </c>
      <c r="M4269" s="13">
        <v>4.99E-2</v>
      </c>
      <c r="N4269" s="13">
        <v>4.99</v>
      </c>
      <c r="O4269">
        <v>675</v>
      </c>
      <c r="P4269">
        <v>679</v>
      </c>
      <c r="Q4269">
        <f t="shared" si="398"/>
        <v>677</v>
      </c>
      <c r="R4269" s="8" t="str">
        <f t="shared" si="399"/>
        <v>FAIR</v>
      </c>
      <c r="S4269">
        <f t="shared" si="396"/>
        <v>1</v>
      </c>
      <c r="T4269" s="8" t="str">
        <f t="shared" si="400"/>
        <v>HIGH</v>
      </c>
      <c r="U4269" s="8" t="str">
        <f t="shared" si="401"/>
        <v>High DTI / Low Income / Low FICO</v>
      </c>
    </row>
    <row r="4270" spans="1:21" x14ac:dyDescent="0.3">
      <c r="A4270">
        <v>65956831</v>
      </c>
      <c r="B4270" s="6">
        <v>6400</v>
      </c>
      <c r="C4270" t="s">
        <v>26</v>
      </c>
      <c r="D4270" s="4">
        <v>0.11990000000000001</v>
      </c>
      <c r="E4270" t="s">
        <v>21</v>
      </c>
      <c r="F4270" t="s">
        <v>40</v>
      </c>
      <c r="G4270" t="s">
        <v>33</v>
      </c>
      <c r="H4270" t="s">
        <v>24</v>
      </c>
      <c r="I4270" s="6">
        <v>31000</v>
      </c>
      <c r="J4270" s="8" t="str">
        <f t="shared" si="397"/>
        <v>LOW</v>
      </c>
      <c r="K4270" t="s">
        <v>29</v>
      </c>
      <c r="L4270" t="s">
        <v>25</v>
      </c>
      <c r="M4270" s="13">
        <v>0.16140000000000002</v>
      </c>
      <c r="N4270" s="13">
        <v>16.14</v>
      </c>
      <c r="O4270">
        <v>690</v>
      </c>
      <c r="P4270">
        <v>694</v>
      </c>
      <c r="Q4270">
        <f t="shared" si="398"/>
        <v>692</v>
      </c>
      <c r="R4270" s="8" t="str">
        <f t="shared" si="399"/>
        <v>FAIR</v>
      </c>
      <c r="S4270">
        <f t="shared" si="396"/>
        <v>1</v>
      </c>
      <c r="T4270" s="8" t="str">
        <f t="shared" si="400"/>
        <v>HIGH</v>
      </c>
      <c r="U4270" s="8" t="str">
        <f t="shared" si="401"/>
        <v>High DTI / Low Income / Low FICO</v>
      </c>
    </row>
    <row r="4271" spans="1:21" x14ac:dyDescent="0.3">
      <c r="A4271">
        <v>62187560</v>
      </c>
      <c r="B4271" s="6">
        <v>15000</v>
      </c>
      <c r="C4271" t="s">
        <v>14</v>
      </c>
      <c r="D4271" s="4">
        <v>0.1825</v>
      </c>
      <c r="E4271" t="s">
        <v>43</v>
      </c>
      <c r="F4271" t="s">
        <v>65</v>
      </c>
      <c r="G4271" t="s">
        <v>33</v>
      </c>
      <c r="H4271" t="s">
        <v>37</v>
      </c>
      <c r="I4271" s="6">
        <v>37000</v>
      </c>
      <c r="J4271" s="8" t="str">
        <f t="shared" si="397"/>
        <v>LOW</v>
      </c>
      <c r="K4271" t="s">
        <v>74</v>
      </c>
      <c r="L4271" t="s">
        <v>20</v>
      </c>
      <c r="M4271" s="13">
        <v>2.5600000000000001E-2</v>
      </c>
      <c r="N4271" s="13">
        <v>2.56</v>
      </c>
      <c r="O4271">
        <v>705</v>
      </c>
      <c r="P4271">
        <v>709</v>
      </c>
      <c r="Q4271">
        <f t="shared" si="398"/>
        <v>707</v>
      </c>
      <c r="R4271" s="8" t="str">
        <f t="shared" si="399"/>
        <v>GOOD</v>
      </c>
      <c r="S4271">
        <f t="shared" si="396"/>
        <v>1</v>
      </c>
      <c r="T4271" s="8" t="str">
        <f t="shared" si="400"/>
        <v>HIGH</v>
      </c>
      <c r="U4271" s="8" t="str">
        <f t="shared" si="401"/>
        <v>High DTI / Low Income / Low FICO</v>
      </c>
    </row>
    <row r="4272" spans="1:21" x14ac:dyDescent="0.3">
      <c r="A4272">
        <v>63487518</v>
      </c>
      <c r="B4272" s="6">
        <v>6000</v>
      </c>
      <c r="C4272" t="s">
        <v>26</v>
      </c>
      <c r="D4272" s="4">
        <v>0.1099</v>
      </c>
      <c r="E4272" t="s">
        <v>34</v>
      </c>
      <c r="F4272" t="s">
        <v>49</v>
      </c>
      <c r="G4272" t="s">
        <v>17</v>
      </c>
      <c r="H4272" t="s">
        <v>24</v>
      </c>
      <c r="I4272" s="6">
        <v>110000</v>
      </c>
      <c r="J4272" s="8" t="str">
        <f t="shared" si="397"/>
        <v>HIGH</v>
      </c>
      <c r="K4272" t="s">
        <v>29</v>
      </c>
      <c r="L4272" t="s">
        <v>20</v>
      </c>
      <c r="M4272" s="13">
        <v>5.8899999999999994E-2</v>
      </c>
      <c r="N4272" s="13">
        <v>5.89</v>
      </c>
      <c r="O4272">
        <v>675</v>
      </c>
      <c r="P4272">
        <v>679</v>
      </c>
      <c r="Q4272">
        <f t="shared" si="398"/>
        <v>677</v>
      </c>
      <c r="R4272" s="8" t="str">
        <f t="shared" si="399"/>
        <v>FAIR</v>
      </c>
      <c r="S4272">
        <f t="shared" si="396"/>
        <v>2</v>
      </c>
      <c r="T4272" s="8" t="str">
        <f t="shared" si="400"/>
        <v>MEDIUM</v>
      </c>
      <c r="U4272" s="8" t="str">
        <f t="shared" si="401"/>
        <v>Moderate DTI/Income/FICO</v>
      </c>
    </row>
    <row r="4273" spans="1:21" x14ac:dyDescent="0.3">
      <c r="A4273">
        <v>66580770</v>
      </c>
      <c r="B4273" s="6">
        <v>13800</v>
      </c>
      <c r="C4273" t="s">
        <v>26</v>
      </c>
      <c r="D4273" s="4">
        <v>0.13669999999999999</v>
      </c>
      <c r="E4273" t="s">
        <v>21</v>
      </c>
      <c r="F4273" t="s">
        <v>30</v>
      </c>
      <c r="H4273" t="s">
        <v>18</v>
      </c>
      <c r="I4273" s="6">
        <v>30000</v>
      </c>
      <c r="J4273" s="8" t="str">
        <f t="shared" si="397"/>
        <v>LOW</v>
      </c>
      <c r="K4273" t="s">
        <v>29</v>
      </c>
      <c r="L4273" t="s">
        <v>25</v>
      </c>
      <c r="M4273" s="13">
        <v>0.17519999999999999</v>
      </c>
      <c r="N4273" s="13">
        <v>17.52</v>
      </c>
      <c r="O4273">
        <v>700</v>
      </c>
      <c r="P4273">
        <v>704</v>
      </c>
      <c r="Q4273">
        <f t="shared" si="398"/>
        <v>702</v>
      </c>
      <c r="R4273" s="8" t="str">
        <f t="shared" si="399"/>
        <v>GOOD</v>
      </c>
      <c r="S4273">
        <f t="shared" si="396"/>
        <v>1</v>
      </c>
      <c r="T4273" s="8" t="str">
        <f t="shared" si="400"/>
        <v>HIGH</v>
      </c>
      <c r="U4273" s="8" t="str">
        <f t="shared" si="401"/>
        <v>High DTI / Low Income / Low FICO</v>
      </c>
    </row>
    <row r="4274" spans="1:21" x14ac:dyDescent="0.3">
      <c r="A4274">
        <v>63468996</v>
      </c>
      <c r="B4274" s="6">
        <v>3750</v>
      </c>
      <c r="C4274" t="s">
        <v>26</v>
      </c>
      <c r="D4274" s="4">
        <v>0.14649999999999999</v>
      </c>
      <c r="E4274" t="s">
        <v>21</v>
      </c>
      <c r="F4274" t="s">
        <v>56</v>
      </c>
      <c r="G4274" t="s">
        <v>33</v>
      </c>
      <c r="H4274" t="s">
        <v>37</v>
      </c>
      <c r="I4274" s="6">
        <v>22500</v>
      </c>
      <c r="J4274" s="8" t="str">
        <f t="shared" si="397"/>
        <v>LOW</v>
      </c>
      <c r="K4274" t="s">
        <v>48</v>
      </c>
      <c r="L4274" t="s">
        <v>20</v>
      </c>
      <c r="M4274" s="13">
        <v>0.32159999999999994</v>
      </c>
      <c r="N4274" s="13">
        <v>32.159999999999997</v>
      </c>
      <c r="O4274">
        <v>675</v>
      </c>
      <c r="P4274">
        <v>679</v>
      </c>
      <c r="Q4274">
        <f t="shared" si="398"/>
        <v>677</v>
      </c>
      <c r="R4274" s="8" t="str">
        <f t="shared" si="399"/>
        <v>FAIR</v>
      </c>
      <c r="S4274">
        <f t="shared" si="396"/>
        <v>1</v>
      </c>
      <c r="T4274" s="8" t="str">
        <f t="shared" si="400"/>
        <v>HIGH</v>
      </c>
      <c r="U4274" s="8" t="str">
        <f t="shared" si="401"/>
        <v>High DTI / Low Income / Low FICO</v>
      </c>
    </row>
    <row r="4275" spans="1:21" x14ac:dyDescent="0.3">
      <c r="A4275">
        <v>67999544</v>
      </c>
      <c r="B4275" s="6">
        <v>10000</v>
      </c>
      <c r="C4275" t="s">
        <v>26</v>
      </c>
      <c r="D4275" s="4">
        <v>0.10640000000000001</v>
      </c>
      <c r="E4275" t="s">
        <v>34</v>
      </c>
      <c r="F4275" t="s">
        <v>49</v>
      </c>
      <c r="G4275" t="s">
        <v>33</v>
      </c>
      <c r="H4275" t="s">
        <v>24</v>
      </c>
      <c r="I4275" s="6">
        <v>55000</v>
      </c>
      <c r="J4275" s="8" t="str">
        <f t="shared" si="397"/>
        <v>MEDIUM</v>
      </c>
      <c r="K4275" t="s">
        <v>29</v>
      </c>
      <c r="L4275" t="s">
        <v>25</v>
      </c>
      <c r="M4275" s="13">
        <v>0.26550000000000001</v>
      </c>
      <c r="N4275" s="13">
        <v>26.55</v>
      </c>
      <c r="O4275">
        <v>690</v>
      </c>
      <c r="P4275">
        <v>694</v>
      </c>
      <c r="Q4275">
        <f t="shared" si="398"/>
        <v>692</v>
      </c>
      <c r="R4275" s="8" t="str">
        <f t="shared" si="399"/>
        <v>FAIR</v>
      </c>
      <c r="S4275">
        <f t="shared" si="396"/>
        <v>1</v>
      </c>
      <c r="T4275" s="8" t="str">
        <f t="shared" si="400"/>
        <v>HIGH</v>
      </c>
      <c r="U4275" s="8" t="str">
        <f t="shared" si="401"/>
        <v>High DTI / Low Income / Low FICO</v>
      </c>
    </row>
    <row r="4276" spans="1:21" x14ac:dyDescent="0.3">
      <c r="A4276">
        <v>65643389</v>
      </c>
      <c r="B4276" s="6">
        <v>28550</v>
      </c>
      <c r="C4276" t="s">
        <v>14</v>
      </c>
      <c r="D4276" s="4">
        <v>0.18989999999999999</v>
      </c>
      <c r="E4276" t="s">
        <v>43</v>
      </c>
      <c r="F4276" t="s">
        <v>76</v>
      </c>
      <c r="G4276" t="s">
        <v>33</v>
      </c>
      <c r="H4276" t="s">
        <v>37</v>
      </c>
      <c r="I4276" s="6">
        <v>68000</v>
      </c>
      <c r="J4276" s="8" t="str">
        <f t="shared" si="397"/>
        <v>HIGH</v>
      </c>
      <c r="K4276" t="s">
        <v>29</v>
      </c>
      <c r="L4276" t="s">
        <v>20</v>
      </c>
      <c r="M4276" s="13">
        <v>0.20399999999999999</v>
      </c>
      <c r="N4276" s="13">
        <v>20.399999999999999</v>
      </c>
      <c r="O4276">
        <v>670</v>
      </c>
      <c r="P4276">
        <v>674</v>
      </c>
      <c r="Q4276">
        <f t="shared" si="398"/>
        <v>672</v>
      </c>
      <c r="R4276" s="8" t="str">
        <f t="shared" si="399"/>
        <v>FAIR</v>
      </c>
      <c r="S4276">
        <f t="shared" si="396"/>
        <v>1</v>
      </c>
      <c r="T4276" s="8" t="str">
        <f t="shared" si="400"/>
        <v>HIGH</v>
      </c>
      <c r="U4276" s="8" t="str">
        <f t="shared" si="401"/>
        <v>High DTI / Low Income / Low FICO</v>
      </c>
    </row>
    <row r="4277" spans="1:21" x14ac:dyDescent="0.3">
      <c r="A4277">
        <v>65724442</v>
      </c>
      <c r="B4277" s="6">
        <v>15000</v>
      </c>
      <c r="C4277" t="s">
        <v>26</v>
      </c>
      <c r="D4277" s="4">
        <v>0.12050000000000001</v>
      </c>
      <c r="E4277" t="s">
        <v>21</v>
      </c>
      <c r="F4277" t="s">
        <v>40</v>
      </c>
      <c r="G4277" t="s">
        <v>47</v>
      </c>
      <c r="H4277" t="s">
        <v>18</v>
      </c>
      <c r="I4277" s="6">
        <v>54000</v>
      </c>
      <c r="J4277" s="8" t="str">
        <f t="shared" si="397"/>
        <v>MEDIUM</v>
      </c>
      <c r="K4277" t="s">
        <v>29</v>
      </c>
      <c r="L4277" t="s">
        <v>59</v>
      </c>
      <c r="M4277" s="13">
        <v>0.1464</v>
      </c>
      <c r="N4277" s="13">
        <v>14.64</v>
      </c>
      <c r="O4277">
        <v>660</v>
      </c>
      <c r="P4277">
        <v>664</v>
      </c>
      <c r="Q4277">
        <f t="shared" si="398"/>
        <v>662</v>
      </c>
      <c r="R4277" s="8" t="str">
        <f t="shared" si="399"/>
        <v>FAIR</v>
      </c>
      <c r="S4277">
        <f t="shared" si="396"/>
        <v>2</v>
      </c>
      <c r="T4277" s="8" t="str">
        <f t="shared" si="400"/>
        <v>MEDIUM</v>
      </c>
      <c r="U4277" s="8" t="str">
        <f t="shared" si="401"/>
        <v>Moderate DTI/Income/FICO</v>
      </c>
    </row>
    <row r="4278" spans="1:21" x14ac:dyDescent="0.3">
      <c r="A4278">
        <v>64321306</v>
      </c>
      <c r="B4278" s="6">
        <v>25000</v>
      </c>
      <c r="C4278" t="s">
        <v>14</v>
      </c>
      <c r="D4278" s="4">
        <v>0.1757</v>
      </c>
      <c r="E4278" t="s">
        <v>15</v>
      </c>
      <c r="F4278" t="s">
        <v>52</v>
      </c>
      <c r="G4278" t="s">
        <v>33</v>
      </c>
      <c r="H4278" t="s">
        <v>37</v>
      </c>
      <c r="I4278" s="6">
        <v>77610</v>
      </c>
      <c r="J4278" s="8" t="str">
        <f t="shared" si="397"/>
        <v>HIGH</v>
      </c>
      <c r="K4278" t="s">
        <v>48</v>
      </c>
      <c r="L4278" t="s">
        <v>20</v>
      </c>
      <c r="M4278" s="13">
        <v>9.74E-2</v>
      </c>
      <c r="N4278" s="13">
        <v>9.74</v>
      </c>
      <c r="O4278">
        <v>660</v>
      </c>
      <c r="P4278">
        <v>664</v>
      </c>
      <c r="Q4278">
        <f t="shared" si="398"/>
        <v>662</v>
      </c>
      <c r="R4278" s="8" t="str">
        <f t="shared" si="399"/>
        <v>FAIR</v>
      </c>
      <c r="S4278">
        <f t="shared" si="396"/>
        <v>2</v>
      </c>
      <c r="T4278" s="8" t="str">
        <f t="shared" si="400"/>
        <v>MEDIUM</v>
      </c>
      <c r="U4278" s="8" t="str">
        <f t="shared" si="401"/>
        <v>Moderate DTI/Income/FICO</v>
      </c>
    </row>
    <row r="4279" spans="1:21" x14ac:dyDescent="0.3">
      <c r="A4279">
        <v>67317544</v>
      </c>
      <c r="B4279" s="6">
        <v>6200</v>
      </c>
      <c r="C4279" t="s">
        <v>26</v>
      </c>
      <c r="D4279" s="4">
        <v>5.3200000000000004E-2</v>
      </c>
      <c r="E4279" t="s">
        <v>45</v>
      </c>
      <c r="F4279" t="s">
        <v>57</v>
      </c>
      <c r="G4279" t="s">
        <v>23</v>
      </c>
      <c r="H4279" t="s">
        <v>24</v>
      </c>
      <c r="I4279" s="6">
        <v>42000</v>
      </c>
      <c r="J4279" s="8" t="str">
        <f t="shared" si="397"/>
        <v>MEDIUM</v>
      </c>
      <c r="K4279" t="s">
        <v>29</v>
      </c>
      <c r="L4279" t="s">
        <v>31</v>
      </c>
      <c r="M4279" s="13">
        <v>0.21870000000000001</v>
      </c>
      <c r="N4279" s="13">
        <v>21.87</v>
      </c>
      <c r="O4279">
        <v>750</v>
      </c>
      <c r="P4279">
        <v>754</v>
      </c>
      <c r="Q4279">
        <f t="shared" si="398"/>
        <v>752</v>
      </c>
      <c r="R4279" s="8" t="str">
        <f t="shared" si="399"/>
        <v>GOOD</v>
      </c>
      <c r="S4279">
        <f t="shared" si="396"/>
        <v>1</v>
      </c>
      <c r="T4279" s="8" t="str">
        <f t="shared" si="400"/>
        <v>HIGH</v>
      </c>
      <c r="U4279" s="8" t="str">
        <f t="shared" si="401"/>
        <v>High DTI / Low Income / Low FICO</v>
      </c>
    </row>
    <row r="4280" spans="1:21" x14ac:dyDescent="0.3">
      <c r="A4280">
        <v>64049296</v>
      </c>
      <c r="B4280" s="6">
        <v>25000</v>
      </c>
      <c r="C4280" t="s">
        <v>26</v>
      </c>
      <c r="D4280" s="4">
        <v>7.2599999999999998E-2</v>
      </c>
      <c r="E4280" t="s">
        <v>45</v>
      </c>
      <c r="F4280" t="s">
        <v>61</v>
      </c>
      <c r="G4280" t="s">
        <v>72</v>
      </c>
      <c r="H4280" t="s">
        <v>24</v>
      </c>
      <c r="I4280" s="6">
        <v>58000</v>
      </c>
      <c r="J4280" s="8" t="str">
        <f t="shared" si="397"/>
        <v>MEDIUM</v>
      </c>
      <c r="K4280" t="s">
        <v>29</v>
      </c>
      <c r="L4280" t="s">
        <v>25</v>
      </c>
      <c r="M4280" s="13">
        <v>0.11449999999999999</v>
      </c>
      <c r="N4280" s="13">
        <v>11.45</v>
      </c>
      <c r="O4280">
        <v>730</v>
      </c>
      <c r="P4280">
        <v>734</v>
      </c>
      <c r="Q4280">
        <f t="shared" si="398"/>
        <v>732</v>
      </c>
      <c r="R4280" s="8" t="str">
        <f t="shared" si="399"/>
        <v>GOOD</v>
      </c>
      <c r="S4280">
        <f t="shared" si="396"/>
        <v>2</v>
      </c>
      <c r="T4280" s="8" t="str">
        <f t="shared" si="400"/>
        <v>MEDIUM</v>
      </c>
      <c r="U4280" s="8" t="str">
        <f t="shared" si="401"/>
        <v>Moderate DTI/Income/FICO</v>
      </c>
    </row>
    <row r="4281" spans="1:21" x14ac:dyDescent="0.3">
      <c r="A4281">
        <v>68405546</v>
      </c>
      <c r="B4281" s="6">
        <v>29000</v>
      </c>
      <c r="C4281" t="s">
        <v>26</v>
      </c>
      <c r="D4281" s="4">
        <v>0.1288</v>
      </c>
      <c r="E4281" t="s">
        <v>21</v>
      </c>
      <c r="F4281" t="s">
        <v>22</v>
      </c>
      <c r="G4281" t="s">
        <v>33</v>
      </c>
      <c r="H4281" t="s">
        <v>24</v>
      </c>
      <c r="I4281" s="6">
        <v>86075</v>
      </c>
      <c r="J4281" s="8" t="str">
        <f t="shared" si="397"/>
        <v>HIGH</v>
      </c>
      <c r="K4281" t="s">
        <v>29</v>
      </c>
      <c r="L4281" t="s">
        <v>20</v>
      </c>
      <c r="M4281" s="13">
        <v>0.27750000000000002</v>
      </c>
      <c r="N4281" s="13">
        <v>27.750000000000004</v>
      </c>
      <c r="O4281">
        <v>705</v>
      </c>
      <c r="P4281">
        <v>709</v>
      </c>
      <c r="Q4281">
        <f t="shared" si="398"/>
        <v>707</v>
      </c>
      <c r="R4281" s="8" t="str">
        <f t="shared" si="399"/>
        <v>GOOD</v>
      </c>
      <c r="S4281">
        <f t="shared" si="396"/>
        <v>1</v>
      </c>
      <c r="T4281" s="8" t="str">
        <f t="shared" si="400"/>
        <v>HIGH</v>
      </c>
      <c r="U4281" s="8" t="str">
        <f t="shared" si="401"/>
        <v>High DTI / Low Income / Low FICO</v>
      </c>
    </row>
    <row r="4282" spans="1:21" x14ac:dyDescent="0.3">
      <c r="A4282">
        <v>65373331</v>
      </c>
      <c r="B4282" s="6">
        <v>22400</v>
      </c>
      <c r="C4282" t="s">
        <v>14</v>
      </c>
      <c r="D4282" s="4">
        <v>0.12590000000000001</v>
      </c>
      <c r="E4282" t="s">
        <v>21</v>
      </c>
      <c r="F4282" t="s">
        <v>22</v>
      </c>
      <c r="H4282" t="s">
        <v>18</v>
      </c>
      <c r="I4282" s="6">
        <v>56000</v>
      </c>
      <c r="J4282" s="8" t="str">
        <f t="shared" si="397"/>
        <v>MEDIUM</v>
      </c>
      <c r="K4282" t="s">
        <v>19</v>
      </c>
      <c r="L4282" t="s">
        <v>25</v>
      </c>
      <c r="M4282" s="13">
        <v>0.29749999999999999</v>
      </c>
      <c r="N4282" s="13">
        <v>29.75</v>
      </c>
      <c r="O4282">
        <v>735</v>
      </c>
      <c r="P4282">
        <v>739</v>
      </c>
      <c r="Q4282">
        <f t="shared" si="398"/>
        <v>737</v>
      </c>
      <c r="R4282" s="8" t="str">
        <f t="shared" si="399"/>
        <v>GOOD</v>
      </c>
      <c r="S4282">
        <f t="shared" si="396"/>
        <v>1</v>
      </c>
      <c r="T4282" s="8" t="str">
        <f t="shared" si="400"/>
        <v>HIGH</v>
      </c>
      <c r="U4282" s="8" t="str">
        <f t="shared" si="401"/>
        <v>High DTI / Low Income / Low FICO</v>
      </c>
    </row>
    <row r="4283" spans="1:21" x14ac:dyDescent="0.3">
      <c r="A4283">
        <v>64862498</v>
      </c>
      <c r="B4283" s="6">
        <v>16000</v>
      </c>
      <c r="C4283" t="s">
        <v>26</v>
      </c>
      <c r="D4283" s="4">
        <v>0.18489999999999998</v>
      </c>
      <c r="E4283" t="s">
        <v>43</v>
      </c>
      <c r="F4283" t="s">
        <v>70</v>
      </c>
      <c r="G4283" t="s">
        <v>28</v>
      </c>
      <c r="H4283" t="s">
        <v>37</v>
      </c>
      <c r="I4283" s="6">
        <v>310000</v>
      </c>
      <c r="J4283" s="8" t="str">
        <f t="shared" si="397"/>
        <v>HIGH</v>
      </c>
      <c r="K4283" t="s">
        <v>29</v>
      </c>
      <c r="L4283" t="s">
        <v>59</v>
      </c>
      <c r="M4283" s="13">
        <v>9.0999999999999998E-2</v>
      </c>
      <c r="N4283" s="13">
        <v>9.1</v>
      </c>
      <c r="O4283">
        <v>675</v>
      </c>
      <c r="P4283">
        <v>679</v>
      </c>
      <c r="Q4283">
        <f t="shared" si="398"/>
        <v>677</v>
      </c>
      <c r="R4283" s="8" t="str">
        <f t="shared" si="399"/>
        <v>FAIR</v>
      </c>
      <c r="S4283">
        <f t="shared" si="396"/>
        <v>2</v>
      </c>
      <c r="T4283" s="8" t="str">
        <f t="shared" si="400"/>
        <v>MEDIUM</v>
      </c>
      <c r="U4283" s="8" t="str">
        <f t="shared" si="401"/>
        <v>Moderate DTI/Income/FICO</v>
      </c>
    </row>
    <row r="4284" spans="1:21" x14ac:dyDescent="0.3">
      <c r="A4284">
        <v>65845137</v>
      </c>
      <c r="B4284" s="6">
        <v>5000</v>
      </c>
      <c r="C4284" t="s">
        <v>26</v>
      </c>
      <c r="D4284" s="4">
        <v>9.7599999999999992E-2</v>
      </c>
      <c r="E4284" t="s">
        <v>34</v>
      </c>
      <c r="F4284" t="s">
        <v>58</v>
      </c>
      <c r="H4284" t="s">
        <v>37</v>
      </c>
      <c r="I4284" s="6">
        <v>30000</v>
      </c>
      <c r="J4284" s="8" t="str">
        <f t="shared" si="397"/>
        <v>LOW</v>
      </c>
      <c r="K4284" t="s">
        <v>29</v>
      </c>
      <c r="L4284" t="s">
        <v>20</v>
      </c>
      <c r="M4284" s="13">
        <v>0.11720000000000001</v>
      </c>
      <c r="N4284" s="13">
        <v>11.72</v>
      </c>
      <c r="O4284">
        <v>665</v>
      </c>
      <c r="P4284">
        <v>669</v>
      </c>
      <c r="Q4284">
        <f t="shared" si="398"/>
        <v>667</v>
      </c>
      <c r="R4284" s="8" t="str">
        <f t="shared" si="399"/>
        <v>FAIR</v>
      </c>
      <c r="S4284">
        <f t="shared" si="396"/>
        <v>1</v>
      </c>
      <c r="T4284" s="8" t="str">
        <f t="shared" si="400"/>
        <v>HIGH</v>
      </c>
      <c r="U4284" s="8" t="str">
        <f t="shared" si="401"/>
        <v>High DTI / Low Income / Low FICO</v>
      </c>
    </row>
    <row r="4285" spans="1:21" x14ac:dyDescent="0.3">
      <c r="A4285">
        <v>65423674</v>
      </c>
      <c r="B4285" s="6">
        <v>6025</v>
      </c>
      <c r="C4285" t="s">
        <v>26</v>
      </c>
      <c r="D4285" s="4">
        <v>0.12590000000000001</v>
      </c>
      <c r="E4285" t="s">
        <v>21</v>
      </c>
      <c r="F4285" t="s">
        <v>22</v>
      </c>
      <c r="G4285" t="s">
        <v>50</v>
      </c>
      <c r="H4285" t="s">
        <v>18</v>
      </c>
      <c r="I4285" s="6">
        <v>25000</v>
      </c>
      <c r="J4285" s="8" t="str">
        <f t="shared" si="397"/>
        <v>LOW</v>
      </c>
      <c r="K4285" t="s">
        <v>29</v>
      </c>
      <c r="L4285" t="s">
        <v>20</v>
      </c>
      <c r="M4285" s="13">
        <v>0.22070000000000001</v>
      </c>
      <c r="N4285" s="13">
        <v>22.07</v>
      </c>
      <c r="O4285">
        <v>665</v>
      </c>
      <c r="P4285">
        <v>669</v>
      </c>
      <c r="Q4285">
        <f t="shared" si="398"/>
        <v>667</v>
      </c>
      <c r="R4285" s="8" t="str">
        <f t="shared" si="399"/>
        <v>FAIR</v>
      </c>
      <c r="S4285">
        <f t="shared" si="396"/>
        <v>1</v>
      </c>
      <c r="T4285" s="8" t="str">
        <f t="shared" si="400"/>
        <v>HIGH</v>
      </c>
      <c r="U4285" s="8" t="str">
        <f t="shared" si="401"/>
        <v>High DTI / Low Income / Low FICO</v>
      </c>
    </row>
    <row r="4286" spans="1:21" x14ac:dyDescent="0.3">
      <c r="A4286">
        <v>63988228</v>
      </c>
      <c r="B4286" s="6">
        <v>12000</v>
      </c>
      <c r="C4286" t="s">
        <v>14</v>
      </c>
      <c r="D4286" s="4">
        <v>0.12050000000000001</v>
      </c>
      <c r="E4286" t="s">
        <v>21</v>
      </c>
      <c r="F4286" t="s">
        <v>40</v>
      </c>
      <c r="G4286" t="s">
        <v>47</v>
      </c>
      <c r="H4286" t="s">
        <v>18</v>
      </c>
      <c r="I4286" s="6">
        <v>46000</v>
      </c>
      <c r="J4286" s="8" t="str">
        <f t="shared" si="397"/>
        <v>MEDIUM</v>
      </c>
      <c r="K4286" t="s">
        <v>19</v>
      </c>
      <c r="L4286" t="s">
        <v>20</v>
      </c>
      <c r="M4286" s="13">
        <v>0.26400000000000001</v>
      </c>
      <c r="N4286" s="13">
        <v>26.400000000000002</v>
      </c>
      <c r="O4286">
        <v>680</v>
      </c>
      <c r="P4286">
        <v>684</v>
      </c>
      <c r="Q4286">
        <f t="shared" si="398"/>
        <v>682</v>
      </c>
      <c r="R4286" s="8" t="str">
        <f t="shared" si="399"/>
        <v>FAIR</v>
      </c>
      <c r="S4286">
        <f t="shared" si="396"/>
        <v>1</v>
      </c>
      <c r="T4286" s="8" t="str">
        <f t="shared" si="400"/>
        <v>HIGH</v>
      </c>
      <c r="U4286" s="8" t="str">
        <f t="shared" si="401"/>
        <v>High DTI / Low Income / Low FICO</v>
      </c>
    </row>
    <row r="4287" spans="1:21" x14ac:dyDescent="0.3">
      <c r="A4287">
        <v>66601820</v>
      </c>
      <c r="B4287" s="6">
        <v>22625</v>
      </c>
      <c r="C4287" t="s">
        <v>14</v>
      </c>
      <c r="D4287" s="4">
        <v>0.1318</v>
      </c>
      <c r="E4287" t="s">
        <v>21</v>
      </c>
      <c r="F4287" t="s">
        <v>32</v>
      </c>
      <c r="G4287" t="s">
        <v>28</v>
      </c>
      <c r="H4287" t="s">
        <v>24</v>
      </c>
      <c r="I4287" s="6">
        <v>100000</v>
      </c>
      <c r="J4287" s="8" t="str">
        <f t="shared" si="397"/>
        <v>HIGH</v>
      </c>
      <c r="K4287" t="s">
        <v>48</v>
      </c>
      <c r="L4287" t="s">
        <v>20</v>
      </c>
      <c r="M4287" s="13">
        <v>8.1000000000000003E-2</v>
      </c>
      <c r="N4287" s="13">
        <v>8.1</v>
      </c>
      <c r="O4287">
        <v>745</v>
      </c>
      <c r="P4287">
        <v>749</v>
      </c>
      <c r="Q4287">
        <f t="shared" si="398"/>
        <v>747</v>
      </c>
      <c r="R4287" s="8" t="str">
        <f t="shared" si="399"/>
        <v>GOOD</v>
      </c>
      <c r="S4287">
        <f t="shared" si="396"/>
        <v>3</v>
      </c>
      <c r="T4287" s="8" t="str">
        <f t="shared" si="400"/>
        <v>LOW</v>
      </c>
      <c r="U4287" s="8" t="str">
        <f t="shared" si="401"/>
        <v>Strong Profile</v>
      </c>
    </row>
    <row r="4288" spans="1:21" x14ac:dyDescent="0.3">
      <c r="A4288">
        <v>62734378</v>
      </c>
      <c r="B4288" s="6">
        <v>16000</v>
      </c>
      <c r="C4288" t="s">
        <v>26</v>
      </c>
      <c r="D4288" s="4">
        <v>6.2400000000000004E-2</v>
      </c>
      <c r="E4288" t="s">
        <v>45</v>
      </c>
      <c r="F4288" t="s">
        <v>62</v>
      </c>
      <c r="G4288" t="s">
        <v>33</v>
      </c>
      <c r="H4288" t="s">
        <v>24</v>
      </c>
      <c r="I4288" s="6">
        <v>150000</v>
      </c>
      <c r="J4288" s="8" t="str">
        <f t="shared" si="397"/>
        <v>HIGH</v>
      </c>
      <c r="K4288" t="s">
        <v>29</v>
      </c>
      <c r="L4288" t="s">
        <v>20</v>
      </c>
      <c r="M4288" s="13">
        <v>0.11449999999999999</v>
      </c>
      <c r="N4288" s="13">
        <v>11.45</v>
      </c>
      <c r="O4288">
        <v>740</v>
      </c>
      <c r="P4288">
        <v>744</v>
      </c>
      <c r="Q4288">
        <f t="shared" si="398"/>
        <v>742</v>
      </c>
      <c r="R4288" s="8" t="str">
        <f t="shared" si="399"/>
        <v>GOOD</v>
      </c>
      <c r="S4288">
        <f t="shared" si="396"/>
        <v>3</v>
      </c>
      <c r="T4288" s="8" t="str">
        <f t="shared" si="400"/>
        <v>LOW</v>
      </c>
      <c r="U4288" s="8" t="str">
        <f t="shared" si="401"/>
        <v>Strong Profile</v>
      </c>
    </row>
    <row r="4289" spans="1:21" x14ac:dyDescent="0.3">
      <c r="A4289">
        <v>62187125</v>
      </c>
      <c r="B4289" s="6">
        <v>3600</v>
      </c>
      <c r="C4289" t="s">
        <v>26</v>
      </c>
      <c r="D4289" s="4">
        <v>7.2599999999999998E-2</v>
      </c>
      <c r="E4289" t="s">
        <v>45</v>
      </c>
      <c r="F4289" t="s">
        <v>61</v>
      </c>
      <c r="G4289" t="s">
        <v>33</v>
      </c>
      <c r="H4289" t="s">
        <v>24</v>
      </c>
      <c r="I4289" s="6">
        <v>44500</v>
      </c>
      <c r="J4289" s="8" t="str">
        <f t="shared" si="397"/>
        <v>MEDIUM</v>
      </c>
      <c r="K4289" t="s">
        <v>29</v>
      </c>
      <c r="L4289" t="s">
        <v>59</v>
      </c>
      <c r="M4289" s="13">
        <v>4.6900000000000004E-2</v>
      </c>
      <c r="N4289" s="13">
        <v>4.6900000000000004</v>
      </c>
      <c r="O4289">
        <v>680</v>
      </c>
      <c r="P4289">
        <v>684</v>
      </c>
      <c r="Q4289">
        <f t="shared" si="398"/>
        <v>682</v>
      </c>
      <c r="R4289" s="8" t="str">
        <f t="shared" si="399"/>
        <v>FAIR</v>
      </c>
      <c r="S4289">
        <f t="shared" si="396"/>
        <v>2</v>
      </c>
      <c r="T4289" s="8" t="str">
        <f t="shared" si="400"/>
        <v>MEDIUM</v>
      </c>
      <c r="U4289" s="8" t="str">
        <f t="shared" si="401"/>
        <v>Moderate DTI/Income/FICO</v>
      </c>
    </row>
    <row r="4290" spans="1:21" x14ac:dyDescent="0.3">
      <c r="A4290">
        <v>67305799</v>
      </c>
      <c r="B4290" s="6">
        <v>35000</v>
      </c>
      <c r="C4290" t="s">
        <v>26</v>
      </c>
      <c r="D4290" s="4">
        <v>0.10640000000000001</v>
      </c>
      <c r="E4290" t="s">
        <v>34</v>
      </c>
      <c r="F4290" t="s">
        <v>49</v>
      </c>
      <c r="G4290" t="s">
        <v>33</v>
      </c>
      <c r="H4290" t="s">
        <v>24</v>
      </c>
      <c r="I4290" s="6">
        <v>97500</v>
      </c>
      <c r="J4290" s="8" t="str">
        <f t="shared" si="397"/>
        <v>HIGH</v>
      </c>
      <c r="K4290" t="s">
        <v>29</v>
      </c>
      <c r="L4290" t="s">
        <v>20</v>
      </c>
      <c r="M4290" s="13">
        <v>0.17920000000000003</v>
      </c>
      <c r="N4290" s="13">
        <v>17.920000000000002</v>
      </c>
      <c r="O4290">
        <v>725</v>
      </c>
      <c r="P4290">
        <v>729</v>
      </c>
      <c r="Q4290">
        <f t="shared" si="398"/>
        <v>727</v>
      </c>
      <c r="R4290" s="8" t="str">
        <f t="shared" si="399"/>
        <v>GOOD</v>
      </c>
      <c r="S4290">
        <f t="shared" ref="S4290:S4353" si="402">IF(AND(M4290&lt;0.12, I4290&gt;60000, Q4290&gt;700), 3, IF(AND(M4290&lt;0.2, I4290&gt;40000, Q4290&gt;660), 2, 1))</f>
        <v>2</v>
      </c>
      <c r="T4290" s="8" t="str">
        <f t="shared" si="400"/>
        <v>MEDIUM</v>
      </c>
      <c r="U4290" s="8" t="str">
        <f t="shared" si="401"/>
        <v>Moderate DTI/Income/FICO</v>
      </c>
    </row>
    <row r="4291" spans="1:21" x14ac:dyDescent="0.3">
      <c r="A4291">
        <v>64008333</v>
      </c>
      <c r="B4291" s="6">
        <v>5000</v>
      </c>
      <c r="C4291" t="s">
        <v>26</v>
      </c>
      <c r="D4291" s="4">
        <v>8.1799999999999998E-2</v>
      </c>
      <c r="E4291" t="s">
        <v>34</v>
      </c>
      <c r="F4291" t="s">
        <v>35</v>
      </c>
      <c r="G4291" t="s">
        <v>72</v>
      </c>
      <c r="H4291" t="s">
        <v>37</v>
      </c>
      <c r="I4291" s="6">
        <v>75000</v>
      </c>
      <c r="J4291" s="8" t="str">
        <f t="shared" ref="J4291:J4354" si="403">IF(I4291&gt;60000,"HIGH",IF(I4291&gt;40000,"MEDIUM","LOW"))</f>
        <v>HIGH</v>
      </c>
      <c r="K4291" t="s">
        <v>29</v>
      </c>
      <c r="L4291" t="s">
        <v>25</v>
      </c>
      <c r="M4291" s="13">
        <v>0.2278</v>
      </c>
      <c r="N4291" s="13">
        <v>22.78</v>
      </c>
      <c r="O4291">
        <v>665</v>
      </c>
      <c r="P4291">
        <v>669</v>
      </c>
      <c r="Q4291">
        <f t="shared" ref="Q4291:Q4354" si="404">AVERAGE(O4291,P4291)</f>
        <v>667</v>
      </c>
      <c r="R4291" s="8" t="str">
        <f t="shared" ref="R4291:R4354" si="405">IF(Q4291&gt;700,"GOOD",IF(Q4291&gt;660,"FAIR","POOR"))</f>
        <v>FAIR</v>
      </c>
      <c r="S4291">
        <f t="shared" si="402"/>
        <v>1</v>
      </c>
      <c r="T4291" s="8" t="str">
        <f t="shared" ref="T4291:T4354" si="406">IF(S4291=3, "LOW", IF(S4291=2, "MEDIUM", "HIGH"))</f>
        <v>HIGH</v>
      </c>
      <c r="U4291" s="8" t="str">
        <f t="shared" ref="U4291:U4354" si="407">IF(S4291=1, "High DTI / Low Income / Low FICO", IF(S4291=2, "Moderate DTI/Income/FICO", "Strong Profile"))</f>
        <v>High DTI / Low Income / Low FICO</v>
      </c>
    </row>
    <row r="4292" spans="1:21" x14ac:dyDescent="0.3">
      <c r="A4292">
        <v>63516173</v>
      </c>
      <c r="B4292" s="6">
        <v>12000</v>
      </c>
      <c r="C4292" t="s">
        <v>26</v>
      </c>
      <c r="D4292" s="4">
        <v>7.8899999999999998E-2</v>
      </c>
      <c r="E4292" t="s">
        <v>45</v>
      </c>
      <c r="F4292" t="s">
        <v>64</v>
      </c>
      <c r="G4292" t="s">
        <v>60</v>
      </c>
      <c r="H4292" t="s">
        <v>37</v>
      </c>
      <c r="I4292" s="6">
        <v>42640</v>
      </c>
      <c r="J4292" s="8" t="str">
        <f t="shared" si="403"/>
        <v>MEDIUM</v>
      </c>
      <c r="K4292" t="s">
        <v>29</v>
      </c>
      <c r="L4292" t="s">
        <v>25</v>
      </c>
      <c r="M4292" s="13">
        <v>0.2336</v>
      </c>
      <c r="N4292" s="13">
        <v>23.36</v>
      </c>
      <c r="O4292">
        <v>735</v>
      </c>
      <c r="P4292">
        <v>739</v>
      </c>
      <c r="Q4292">
        <f t="shared" si="404"/>
        <v>737</v>
      </c>
      <c r="R4292" s="8" t="str">
        <f t="shared" si="405"/>
        <v>GOOD</v>
      </c>
      <c r="S4292">
        <f t="shared" si="402"/>
        <v>1</v>
      </c>
      <c r="T4292" s="8" t="str">
        <f t="shared" si="406"/>
        <v>HIGH</v>
      </c>
      <c r="U4292" s="8" t="str">
        <f t="shared" si="407"/>
        <v>High DTI / Low Income / Low FICO</v>
      </c>
    </row>
    <row r="4293" spans="1:21" x14ac:dyDescent="0.3">
      <c r="A4293">
        <v>65642976</v>
      </c>
      <c r="B4293" s="6">
        <v>6000</v>
      </c>
      <c r="C4293" t="s">
        <v>26</v>
      </c>
      <c r="D4293" s="4">
        <v>0.12590000000000001</v>
      </c>
      <c r="E4293" t="s">
        <v>21</v>
      </c>
      <c r="F4293" t="s">
        <v>22</v>
      </c>
      <c r="G4293" t="s">
        <v>69</v>
      </c>
      <c r="H4293" t="s">
        <v>24</v>
      </c>
      <c r="I4293" s="6">
        <v>25000</v>
      </c>
      <c r="J4293" s="8" t="str">
        <f t="shared" si="403"/>
        <v>LOW</v>
      </c>
      <c r="K4293" t="s">
        <v>48</v>
      </c>
      <c r="L4293" t="s">
        <v>20</v>
      </c>
      <c r="M4293" s="13">
        <v>0.33939999999999998</v>
      </c>
      <c r="N4293" s="13">
        <v>33.94</v>
      </c>
      <c r="O4293">
        <v>665</v>
      </c>
      <c r="P4293">
        <v>669</v>
      </c>
      <c r="Q4293">
        <f t="shared" si="404"/>
        <v>667</v>
      </c>
      <c r="R4293" s="8" t="str">
        <f t="shared" si="405"/>
        <v>FAIR</v>
      </c>
      <c r="S4293">
        <f t="shared" si="402"/>
        <v>1</v>
      </c>
      <c r="T4293" s="8" t="str">
        <f t="shared" si="406"/>
        <v>HIGH</v>
      </c>
      <c r="U4293" s="8" t="str">
        <f t="shared" si="407"/>
        <v>High DTI / Low Income / Low FICO</v>
      </c>
    </row>
    <row r="4294" spans="1:21" x14ac:dyDescent="0.3">
      <c r="A4294">
        <v>65757361</v>
      </c>
      <c r="B4294" s="6">
        <v>4800</v>
      </c>
      <c r="C4294" t="s">
        <v>26</v>
      </c>
      <c r="D4294" s="4">
        <v>0.14480000000000001</v>
      </c>
      <c r="E4294" t="s">
        <v>21</v>
      </c>
      <c r="F4294" t="s">
        <v>56</v>
      </c>
      <c r="H4294" t="s">
        <v>37</v>
      </c>
      <c r="I4294" s="6">
        <v>40000</v>
      </c>
      <c r="J4294" s="8" t="str">
        <f t="shared" si="403"/>
        <v>LOW</v>
      </c>
      <c r="K4294" t="s">
        <v>29</v>
      </c>
      <c r="L4294" t="s">
        <v>20</v>
      </c>
      <c r="M4294" s="13">
        <v>0.1779</v>
      </c>
      <c r="N4294" s="13">
        <v>17.79</v>
      </c>
      <c r="O4294">
        <v>675</v>
      </c>
      <c r="P4294">
        <v>679</v>
      </c>
      <c r="Q4294">
        <f t="shared" si="404"/>
        <v>677</v>
      </c>
      <c r="R4294" s="8" t="str">
        <f t="shared" si="405"/>
        <v>FAIR</v>
      </c>
      <c r="S4294">
        <f t="shared" si="402"/>
        <v>1</v>
      </c>
      <c r="T4294" s="8" t="str">
        <f t="shared" si="406"/>
        <v>HIGH</v>
      </c>
      <c r="U4294" s="8" t="str">
        <f t="shared" si="407"/>
        <v>High DTI / Low Income / Low FICO</v>
      </c>
    </row>
    <row r="4295" spans="1:21" x14ac:dyDescent="0.3">
      <c r="A4295">
        <v>65027476</v>
      </c>
      <c r="B4295" s="6">
        <v>26000</v>
      </c>
      <c r="C4295" t="s">
        <v>14</v>
      </c>
      <c r="D4295" s="4">
        <v>0.1757</v>
      </c>
      <c r="E4295" t="s">
        <v>15</v>
      </c>
      <c r="F4295" t="s">
        <v>52</v>
      </c>
      <c r="G4295" t="s">
        <v>33</v>
      </c>
      <c r="H4295" t="s">
        <v>24</v>
      </c>
      <c r="I4295" s="6">
        <v>72000</v>
      </c>
      <c r="J4295" s="8" t="str">
        <f t="shared" si="403"/>
        <v>HIGH</v>
      </c>
      <c r="K4295" t="s">
        <v>19</v>
      </c>
      <c r="L4295" t="s">
        <v>20</v>
      </c>
      <c r="M4295" s="13">
        <v>0.1003</v>
      </c>
      <c r="N4295" s="13">
        <v>10.029999999999999</v>
      </c>
      <c r="O4295">
        <v>720</v>
      </c>
      <c r="P4295">
        <v>724</v>
      </c>
      <c r="Q4295">
        <f t="shared" si="404"/>
        <v>722</v>
      </c>
      <c r="R4295" s="8" t="str">
        <f t="shared" si="405"/>
        <v>GOOD</v>
      </c>
      <c r="S4295">
        <f t="shared" si="402"/>
        <v>3</v>
      </c>
      <c r="T4295" s="8" t="str">
        <f t="shared" si="406"/>
        <v>LOW</v>
      </c>
      <c r="U4295" s="8" t="str">
        <f t="shared" si="407"/>
        <v>Strong Profile</v>
      </c>
    </row>
    <row r="4296" spans="1:21" x14ac:dyDescent="0.3">
      <c r="A4296">
        <v>65671819</v>
      </c>
      <c r="B4296" s="6">
        <v>6000</v>
      </c>
      <c r="C4296" t="s">
        <v>26</v>
      </c>
      <c r="D4296" s="4">
        <v>0.10640000000000001</v>
      </c>
      <c r="E4296" t="s">
        <v>34</v>
      </c>
      <c r="F4296" t="s">
        <v>49</v>
      </c>
      <c r="G4296" t="s">
        <v>33</v>
      </c>
      <c r="H4296" t="s">
        <v>24</v>
      </c>
      <c r="I4296" s="6">
        <v>38000</v>
      </c>
      <c r="J4296" s="8" t="str">
        <f t="shared" si="403"/>
        <v>LOW</v>
      </c>
      <c r="K4296" t="s">
        <v>29</v>
      </c>
      <c r="L4296" t="s">
        <v>20</v>
      </c>
      <c r="M4296" s="13">
        <v>5.0199999999999995E-2</v>
      </c>
      <c r="N4296" s="13">
        <v>5.0199999999999996</v>
      </c>
      <c r="O4296">
        <v>730</v>
      </c>
      <c r="P4296">
        <v>734</v>
      </c>
      <c r="Q4296">
        <f t="shared" si="404"/>
        <v>732</v>
      </c>
      <c r="R4296" s="8" t="str">
        <f t="shared" si="405"/>
        <v>GOOD</v>
      </c>
      <c r="S4296">
        <f t="shared" si="402"/>
        <v>1</v>
      </c>
      <c r="T4296" s="8" t="str">
        <f t="shared" si="406"/>
        <v>HIGH</v>
      </c>
      <c r="U4296" s="8" t="str">
        <f t="shared" si="407"/>
        <v>High DTI / Low Income / Low FICO</v>
      </c>
    </row>
    <row r="4297" spans="1:21" x14ac:dyDescent="0.3">
      <c r="A4297">
        <v>68009144</v>
      </c>
      <c r="B4297" s="6">
        <v>5000</v>
      </c>
      <c r="C4297" t="s">
        <v>26</v>
      </c>
      <c r="D4297" s="4">
        <v>9.1700000000000004E-2</v>
      </c>
      <c r="E4297" t="s">
        <v>34</v>
      </c>
      <c r="F4297" t="s">
        <v>68</v>
      </c>
      <c r="G4297" t="s">
        <v>36</v>
      </c>
      <c r="H4297" t="s">
        <v>37</v>
      </c>
      <c r="I4297" s="6">
        <v>150000</v>
      </c>
      <c r="J4297" s="8" t="str">
        <f t="shared" si="403"/>
        <v>HIGH</v>
      </c>
      <c r="K4297" t="s">
        <v>29</v>
      </c>
      <c r="L4297" t="s">
        <v>59</v>
      </c>
      <c r="M4297" s="13">
        <v>5.3200000000000004E-2</v>
      </c>
      <c r="N4297" s="13">
        <v>5.32</v>
      </c>
      <c r="O4297">
        <v>710</v>
      </c>
      <c r="P4297">
        <v>714</v>
      </c>
      <c r="Q4297">
        <f t="shared" si="404"/>
        <v>712</v>
      </c>
      <c r="R4297" s="8" t="str">
        <f t="shared" si="405"/>
        <v>GOOD</v>
      </c>
      <c r="S4297">
        <f t="shared" si="402"/>
        <v>3</v>
      </c>
      <c r="T4297" s="8" t="str">
        <f t="shared" si="406"/>
        <v>LOW</v>
      </c>
      <c r="U4297" s="8" t="str">
        <f t="shared" si="407"/>
        <v>Strong Profile</v>
      </c>
    </row>
    <row r="4298" spans="1:21" x14ac:dyDescent="0.3">
      <c r="A4298">
        <v>66482143</v>
      </c>
      <c r="B4298" s="6">
        <v>11400</v>
      </c>
      <c r="C4298" t="s">
        <v>26</v>
      </c>
      <c r="D4298" s="4">
        <v>0.1318</v>
      </c>
      <c r="E4298" t="s">
        <v>21</v>
      </c>
      <c r="F4298" t="s">
        <v>32</v>
      </c>
      <c r="G4298" t="s">
        <v>23</v>
      </c>
      <c r="H4298" t="s">
        <v>37</v>
      </c>
      <c r="I4298" s="6">
        <v>30000</v>
      </c>
      <c r="J4298" s="8" t="str">
        <f t="shared" si="403"/>
        <v>LOW</v>
      </c>
      <c r="K4298" t="s">
        <v>29</v>
      </c>
      <c r="L4298" t="s">
        <v>55</v>
      </c>
      <c r="M4298" s="13">
        <v>0.20800000000000002</v>
      </c>
      <c r="N4298" s="13">
        <v>20.8</v>
      </c>
      <c r="O4298">
        <v>690</v>
      </c>
      <c r="P4298">
        <v>694</v>
      </c>
      <c r="Q4298">
        <f t="shared" si="404"/>
        <v>692</v>
      </c>
      <c r="R4298" s="8" t="str">
        <f t="shared" si="405"/>
        <v>FAIR</v>
      </c>
      <c r="S4298">
        <f t="shared" si="402"/>
        <v>1</v>
      </c>
      <c r="T4298" s="8" t="str">
        <f t="shared" si="406"/>
        <v>HIGH</v>
      </c>
      <c r="U4298" s="8" t="str">
        <f t="shared" si="407"/>
        <v>High DTI / Low Income / Low FICO</v>
      </c>
    </row>
    <row r="4299" spans="1:21" x14ac:dyDescent="0.3">
      <c r="A4299">
        <v>68212218</v>
      </c>
      <c r="B4299" s="6">
        <v>10625</v>
      </c>
      <c r="C4299" t="s">
        <v>14</v>
      </c>
      <c r="D4299" s="4">
        <v>0.17269999999999999</v>
      </c>
      <c r="E4299" t="s">
        <v>15</v>
      </c>
      <c r="F4299" t="s">
        <v>53</v>
      </c>
      <c r="G4299" t="s">
        <v>28</v>
      </c>
      <c r="H4299" t="s">
        <v>24</v>
      </c>
      <c r="I4299" s="6">
        <v>38000</v>
      </c>
      <c r="J4299" s="8" t="str">
        <f t="shared" si="403"/>
        <v>LOW</v>
      </c>
      <c r="K4299" t="s">
        <v>29</v>
      </c>
      <c r="L4299" t="s">
        <v>25</v>
      </c>
      <c r="M4299" s="13">
        <v>0.26119999999999999</v>
      </c>
      <c r="N4299" s="13">
        <v>26.119999999999997</v>
      </c>
      <c r="O4299">
        <v>675</v>
      </c>
      <c r="P4299">
        <v>679</v>
      </c>
      <c r="Q4299">
        <f t="shared" si="404"/>
        <v>677</v>
      </c>
      <c r="R4299" s="8" t="str">
        <f t="shared" si="405"/>
        <v>FAIR</v>
      </c>
      <c r="S4299">
        <f t="shared" si="402"/>
        <v>1</v>
      </c>
      <c r="T4299" s="8" t="str">
        <f t="shared" si="406"/>
        <v>HIGH</v>
      </c>
      <c r="U4299" s="8" t="str">
        <f t="shared" si="407"/>
        <v>High DTI / Low Income / Low FICO</v>
      </c>
    </row>
    <row r="4300" spans="1:21" x14ac:dyDescent="0.3">
      <c r="A4300">
        <v>66513468</v>
      </c>
      <c r="B4300" s="6">
        <v>15000</v>
      </c>
      <c r="C4300" t="s">
        <v>26</v>
      </c>
      <c r="D4300" s="4">
        <v>0.18489999999999998</v>
      </c>
      <c r="E4300" t="s">
        <v>43</v>
      </c>
      <c r="F4300" t="s">
        <v>70</v>
      </c>
      <c r="G4300" t="s">
        <v>28</v>
      </c>
      <c r="H4300" t="s">
        <v>37</v>
      </c>
      <c r="I4300" s="6">
        <v>50000</v>
      </c>
      <c r="J4300" s="8" t="str">
        <f t="shared" si="403"/>
        <v>MEDIUM</v>
      </c>
      <c r="K4300" t="s">
        <v>48</v>
      </c>
      <c r="L4300" t="s">
        <v>59</v>
      </c>
      <c r="M4300" s="13">
        <v>1.8500000000000003E-2</v>
      </c>
      <c r="N4300" s="13">
        <v>1.8500000000000003</v>
      </c>
      <c r="O4300">
        <v>660</v>
      </c>
      <c r="P4300">
        <v>664</v>
      </c>
      <c r="Q4300">
        <f t="shared" si="404"/>
        <v>662</v>
      </c>
      <c r="R4300" s="8" t="str">
        <f t="shared" si="405"/>
        <v>FAIR</v>
      </c>
      <c r="S4300">
        <f t="shared" si="402"/>
        <v>2</v>
      </c>
      <c r="T4300" s="8" t="str">
        <f t="shared" si="406"/>
        <v>MEDIUM</v>
      </c>
      <c r="U4300" s="8" t="str">
        <f t="shared" si="407"/>
        <v>Moderate DTI/Income/FICO</v>
      </c>
    </row>
    <row r="4301" spans="1:21" x14ac:dyDescent="0.3">
      <c r="A4301">
        <v>67338617</v>
      </c>
      <c r="B4301" s="6">
        <v>10000</v>
      </c>
      <c r="C4301" t="s">
        <v>26</v>
      </c>
      <c r="D4301" s="4">
        <v>0.11990000000000001</v>
      </c>
      <c r="E4301" t="s">
        <v>21</v>
      </c>
      <c r="F4301" t="s">
        <v>40</v>
      </c>
      <c r="H4301" t="s">
        <v>24</v>
      </c>
      <c r="I4301" s="6">
        <v>31541</v>
      </c>
      <c r="J4301" s="8" t="str">
        <f t="shared" si="403"/>
        <v>LOW</v>
      </c>
      <c r="K4301" t="s">
        <v>48</v>
      </c>
      <c r="L4301" t="s">
        <v>20</v>
      </c>
      <c r="M4301" s="13">
        <v>0.29680000000000001</v>
      </c>
      <c r="N4301" s="13">
        <v>29.68</v>
      </c>
      <c r="O4301">
        <v>660</v>
      </c>
      <c r="P4301">
        <v>664</v>
      </c>
      <c r="Q4301">
        <f t="shared" si="404"/>
        <v>662</v>
      </c>
      <c r="R4301" s="8" t="str">
        <f t="shared" si="405"/>
        <v>FAIR</v>
      </c>
      <c r="S4301">
        <f t="shared" si="402"/>
        <v>1</v>
      </c>
      <c r="T4301" s="8" t="str">
        <f t="shared" si="406"/>
        <v>HIGH</v>
      </c>
      <c r="U4301" s="8" t="str">
        <f t="shared" si="407"/>
        <v>High DTI / Low Income / Low FICO</v>
      </c>
    </row>
    <row r="4302" spans="1:21" x14ac:dyDescent="0.3">
      <c r="A4302">
        <v>68434814</v>
      </c>
      <c r="B4302" s="6">
        <v>10000</v>
      </c>
      <c r="C4302" t="s">
        <v>26</v>
      </c>
      <c r="D4302" s="4">
        <v>7.9100000000000004E-2</v>
      </c>
      <c r="E4302" t="s">
        <v>45</v>
      </c>
      <c r="F4302" t="s">
        <v>64</v>
      </c>
      <c r="G4302" t="s">
        <v>39</v>
      </c>
      <c r="H4302" t="s">
        <v>24</v>
      </c>
      <c r="I4302" s="6">
        <v>52387</v>
      </c>
      <c r="J4302" s="8" t="str">
        <f t="shared" si="403"/>
        <v>MEDIUM</v>
      </c>
      <c r="K4302" t="s">
        <v>29</v>
      </c>
      <c r="L4302" t="s">
        <v>20</v>
      </c>
      <c r="M4302" s="13">
        <v>0.12029999999999999</v>
      </c>
      <c r="N4302" s="13">
        <v>12.03</v>
      </c>
      <c r="O4302">
        <v>710</v>
      </c>
      <c r="P4302">
        <v>714</v>
      </c>
      <c r="Q4302">
        <f t="shared" si="404"/>
        <v>712</v>
      </c>
      <c r="R4302" s="8" t="str">
        <f t="shared" si="405"/>
        <v>GOOD</v>
      </c>
      <c r="S4302">
        <f t="shared" si="402"/>
        <v>2</v>
      </c>
      <c r="T4302" s="8" t="str">
        <f t="shared" si="406"/>
        <v>MEDIUM</v>
      </c>
      <c r="U4302" s="8" t="str">
        <f t="shared" si="407"/>
        <v>Moderate DTI/Income/FICO</v>
      </c>
    </row>
    <row r="4303" spans="1:21" x14ac:dyDescent="0.3">
      <c r="A4303">
        <v>65792498</v>
      </c>
      <c r="B4303" s="6">
        <v>9000</v>
      </c>
      <c r="C4303" t="s">
        <v>26</v>
      </c>
      <c r="D4303" s="4">
        <v>9.9900000000000003E-2</v>
      </c>
      <c r="E4303" t="s">
        <v>34</v>
      </c>
      <c r="F4303" t="s">
        <v>58</v>
      </c>
      <c r="G4303" t="s">
        <v>69</v>
      </c>
      <c r="H4303" t="s">
        <v>37</v>
      </c>
      <c r="I4303" s="6">
        <v>70000</v>
      </c>
      <c r="J4303" s="8" t="str">
        <f t="shared" si="403"/>
        <v>HIGH</v>
      </c>
      <c r="K4303" t="s">
        <v>29</v>
      </c>
      <c r="L4303" t="s">
        <v>20</v>
      </c>
      <c r="M4303" s="13">
        <v>0.18359999999999999</v>
      </c>
      <c r="N4303" s="13">
        <v>18.36</v>
      </c>
      <c r="O4303">
        <v>675</v>
      </c>
      <c r="P4303">
        <v>679</v>
      </c>
      <c r="Q4303">
        <f t="shared" si="404"/>
        <v>677</v>
      </c>
      <c r="R4303" s="8" t="str">
        <f t="shared" si="405"/>
        <v>FAIR</v>
      </c>
      <c r="S4303">
        <f t="shared" si="402"/>
        <v>2</v>
      </c>
      <c r="T4303" s="8" t="str">
        <f t="shared" si="406"/>
        <v>MEDIUM</v>
      </c>
      <c r="U4303" s="8" t="str">
        <f t="shared" si="407"/>
        <v>Moderate DTI/Income/FICO</v>
      </c>
    </row>
    <row r="4304" spans="1:21" x14ac:dyDescent="0.3">
      <c r="A4304">
        <v>64017641</v>
      </c>
      <c r="B4304" s="6">
        <v>20000</v>
      </c>
      <c r="C4304" t="s">
        <v>14</v>
      </c>
      <c r="D4304" s="4">
        <v>9.9900000000000003E-2</v>
      </c>
      <c r="E4304" t="s">
        <v>34</v>
      </c>
      <c r="F4304" t="s">
        <v>58</v>
      </c>
      <c r="G4304" t="s">
        <v>72</v>
      </c>
      <c r="H4304" t="s">
        <v>24</v>
      </c>
      <c r="I4304" s="6">
        <v>86000</v>
      </c>
      <c r="J4304" s="8" t="str">
        <f t="shared" si="403"/>
        <v>HIGH</v>
      </c>
      <c r="K4304" t="s">
        <v>19</v>
      </c>
      <c r="L4304" t="s">
        <v>20</v>
      </c>
      <c r="M4304" s="13">
        <v>0.1074</v>
      </c>
      <c r="N4304" s="13">
        <v>10.74</v>
      </c>
      <c r="O4304">
        <v>700</v>
      </c>
      <c r="P4304">
        <v>704</v>
      </c>
      <c r="Q4304">
        <f t="shared" si="404"/>
        <v>702</v>
      </c>
      <c r="R4304" s="8" t="str">
        <f t="shared" si="405"/>
        <v>GOOD</v>
      </c>
      <c r="S4304">
        <f t="shared" si="402"/>
        <v>3</v>
      </c>
      <c r="T4304" s="8" t="str">
        <f t="shared" si="406"/>
        <v>LOW</v>
      </c>
      <c r="U4304" s="8" t="str">
        <f t="shared" si="407"/>
        <v>Strong Profile</v>
      </c>
    </row>
    <row r="4305" spans="1:21" x14ac:dyDescent="0.3">
      <c r="A4305">
        <v>62390299</v>
      </c>
      <c r="B4305" s="6">
        <v>28000</v>
      </c>
      <c r="C4305" t="s">
        <v>14</v>
      </c>
      <c r="D4305" s="4">
        <v>9.9900000000000003E-2</v>
      </c>
      <c r="E4305" t="s">
        <v>34</v>
      </c>
      <c r="F4305" t="s">
        <v>58</v>
      </c>
      <c r="G4305" t="s">
        <v>50</v>
      </c>
      <c r="H4305" t="s">
        <v>24</v>
      </c>
      <c r="I4305" s="6">
        <v>104200</v>
      </c>
      <c r="J4305" s="8" t="str">
        <f t="shared" si="403"/>
        <v>HIGH</v>
      </c>
      <c r="K4305" t="s">
        <v>19</v>
      </c>
      <c r="L4305" t="s">
        <v>25</v>
      </c>
      <c r="M4305" s="13">
        <v>9.3100000000000002E-2</v>
      </c>
      <c r="N4305" s="13">
        <v>9.31</v>
      </c>
      <c r="O4305">
        <v>730</v>
      </c>
      <c r="P4305">
        <v>734</v>
      </c>
      <c r="Q4305">
        <f t="shared" si="404"/>
        <v>732</v>
      </c>
      <c r="R4305" s="8" t="str">
        <f t="shared" si="405"/>
        <v>GOOD</v>
      </c>
      <c r="S4305">
        <f t="shared" si="402"/>
        <v>3</v>
      </c>
      <c r="T4305" s="8" t="str">
        <f t="shared" si="406"/>
        <v>LOW</v>
      </c>
      <c r="U4305" s="8" t="str">
        <f t="shared" si="407"/>
        <v>Strong Profile</v>
      </c>
    </row>
    <row r="4306" spans="1:21" x14ac:dyDescent="0.3">
      <c r="A4306">
        <v>65220355</v>
      </c>
      <c r="B4306" s="6">
        <v>9600</v>
      </c>
      <c r="C4306" t="s">
        <v>26</v>
      </c>
      <c r="D4306" s="4">
        <v>0.1099</v>
      </c>
      <c r="E4306" t="s">
        <v>34</v>
      </c>
      <c r="F4306" t="s">
        <v>49</v>
      </c>
      <c r="H4306" t="s">
        <v>24</v>
      </c>
      <c r="I4306" s="6">
        <v>60000</v>
      </c>
      <c r="J4306" s="8" t="str">
        <f t="shared" si="403"/>
        <v>MEDIUM</v>
      </c>
      <c r="K4306" t="s">
        <v>29</v>
      </c>
      <c r="L4306" t="s">
        <v>20</v>
      </c>
      <c r="M4306" s="13">
        <v>0.05</v>
      </c>
      <c r="N4306" s="13">
        <v>5</v>
      </c>
      <c r="O4306">
        <v>670</v>
      </c>
      <c r="P4306">
        <v>674</v>
      </c>
      <c r="Q4306">
        <f t="shared" si="404"/>
        <v>672</v>
      </c>
      <c r="R4306" s="8" t="str">
        <f t="shared" si="405"/>
        <v>FAIR</v>
      </c>
      <c r="S4306">
        <f t="shared" si="402"/>
        <v>2</v>
      </c>
      <c r="T4306" s="8" t="str">
        <f t="shared" si="406"/>
        <v>MEDIUM</v>
      </c>
      <c r="U4306" s="8" t="str">
        <f t="shared" si="407"/>
        <v>Moderate DTI/Income/FICO</v>
      </c>
    </row>
    <row r="4307" spans="1:21" x14ac:dyDescent="0.3">
      <c r="A4307">
        <v>65785085</v>
      </c>
      <c r="B4307" s="6">
        <v>23100</v>
      </c>
      <c r="C4307" t="s">
        <v>14</v>
      </c>
      <c r="D4307" s="4">
        <v>0.1699</v>
      </c>
      <c r="E4307" t="s">
        <v>15</v>
      </c>
      <c r="F4307" t="s">
        <v>53</v>
      </c>
      <c r="H4307" t="s">
        <v>18</v>
      </c>
      <c r="I4307" s="6">
        <v>65000</v>
      </c>
      <c r="J4307" s="8" t="str">
        <f t="shared" si="403"/>
        <v>HIGH</v>
      </c>
      <c r="K4307" t="s">
        <v>48</v>
      </c>
      <c r="L4307" t="s">
        <v>20</v>
      </c>
      <c r="M4307" s="13">
        <v>0.32090000000000002</v>
      </c>
      <c r="N4307" s="13">
        <v>32.090000000000003</v>
      </c>
      <c r="O4307">
        <v>740</v>
      </c>
      <c r="P4307">
        <v>744</v>
      </c>
      <c r="Q4307">
        <f t="shared" si="404"/>
        <v>742</v>
      </c>
      <c r="R4307" s="8" t="str">
        <f t="shared" si="405"/>
        <v>GOOD</v>
      </c>
      <c r="S4307">
        <f t="shared" si="402"/>
        <v>1</v>
      </c>
      <c r="T4307" s="8" t="str">
        <f t="shared" si="406"/>
        <v>HIGH</v>
      </c>
      <c r="U4307" s="8" t="str">
        <f t="shared" si="407"/>
        <v>High DTI / Low Income / Low FICO</v>
      </c>
    </row>
    <row r="4308" spans="1:21" x14ac:dyDescent="0.3">
      <c r="A4308">
        <v>62954269</v>
      </c>
      <c r="B4308" s="6">
        <v>8800</v>
      </c>
      <c r="C4308" t="s">
        <v>26</v>
      </c>
      <c r="D4308" s="4">
        <v>0.21989999999999998</v>
      </c>
      <c r="E4308" t="s">
        <v>41</v>
      </c>
      <c r="F4308" t="s">
        <v>80</v>
      </c>
      <c r="G4308" t="s">
        <v>50</v>
      </c>
      <c r="H4308" t="s">
        <v>37</v>
      </c>
      <c r="I4308" s="6">
        <v>135000</v>
      </c>
      <c r="J4308" s="8" t="str">
        <f t="shared" si="403"/>
        <v>HIGH</v>
      </c>
      <c r="K4308" t="s">
        <v>48</v>
      </c>
      <c r="L4308" t="s">
        <v>59</v>
      </c>
      <c r="M4308" s="13">
        <v>4.9200000000000001E-2</v>
      </c>
      <c r="N4308" s="13">
        <v>4.92</v>
      </c>
      <c r="O4308">
        <v>665</v>
      </c>
      <c r="P4308">
        <v>669</v>
      </c>
      <c r="Q4308">
        <f t="shared" si="404"/>
        <v>667</v>
      </c>
      <c r="R4308" s="8" t="str">
        <f t="shared" si="405"/>
        <v>FAIR</v>
      </c>
      <c r="S4308">
        <f t="shared" si="402"/>
        <v>2</v>
      </c>
      <c r="T4308" s="8" t="str">
        <f t="shared" si="406"/>
        <v>MEDIUM</v>
      </c>
      <c r="U4308" s="8" t="str">
        <f t="shared" si="407"/>
        <v>Moderate DTI/Income/FICO</v>
      </c>
    </row>
    <row r="4309" spans="1:21" x14ac:dyDescent="0.3">
      <c r="A4309">
        <v>64211013</v>
      </c>
      <c r="B4309" s="6">
        <v>2500</v>
      </c>
      <c r="C4309" t="s">
        <v>26</v>
      </c>
      <c r="D4309" s="4">
        <v>0.14330000000000001</v>
      </c>
      <c r="E4309" t="s">
        <v>21</v>
      </c>
      <c r="F4309" t="s">
        <v>56</v>
      </c>
      <c r="G4309" t="s">
        <v>36</v>
      </c>
      <c r="H4309" t="s">
        <v>18</v>
      </c>
      <c r="I4309" s="6">
        <v>105000</v>
      </c>
      <c r="J4309" s="8" t="str">
        <f t="shared" si="403"/>
        <v>HIGH</v>
      </c>
      <c r="K4309" t="s">
        <v>29</v>
      </c>
      <c r="L4309" t="s">
        <v>59</v>
      </c>
      <c r="M4309" s="13">
        <v>0.35639999999999999</v>
      </c>
      <c r="N4309" s="13">
        <v>35.64</v>
      </c>
      <c r="O4309">
        <v>670</v>
      </c>
      <c r="P4309">
        <v>674</v>
      </c>
      <c r="Q4309">
        <f t="shared" si="404"/>
        <v>672</v>
      </c>
      <c r="R4309" s="8" t="str">
        <f t="shared" si="405"/>
        <v>FAIR</v>
      </c>
      <c r="S4309">
        <f t="shared" si="402"/>
        <v>1</v>
      </c>
      <c r="T4309" s="8" t="str">
        <f t="shared" si="406"/>
        <v>HIGH</v>
      </c>
      <c r="U4309" s="8" t="str">
        <f t="shared" si="407"/>
        <v>High DTI / Low Income / Low FICO</v>
      </c>
    </row>
    <row r="4310" spans="1:21" x14ac:dyDescent="0.3">
      <c r="A4310">
        <v>65344369</v>
      </c>
      <c r="B4310" s="6">
        <v>24000</v>
      </c>
      <c r="C4310" t="s">
        <v>14</v>
      </c>
      <c r="D4310" s="4">
        <v>0.13669999999999999</v>
      </c>
      <c r="E4310" t="s">
        <v>21</v>
      </c>
      <c r="F4310" t="s">
        <v>30</v>
      </c>
      <c r="G4310" t="s">
        <v>50</v>
      </c>
      <c r="H4310" t="s">
        <v>24</v>
      </c>
      <c r="I4310" s="6">
        <v>61000</v>
      </c>
      <c r="J4310" s="8" t="str">
        <f t="shared" si="403"/>
        <v>HIGH</v>
      </c>
      <c r="K4310" t="s">
        <v>29</v>
      </c>
      <c r="L4310" t="s">
        <v>20</v>
      </c>
      <c r="M4310" s="13">
        <v>0.25040000000000001</v>
      </c>
      <c r="N4310" s="13">
        <v>25.040000000000003</v>
      </c>
      <c r="O4310">
        <v>700</v>
      </c>
      <c r="P4310">
        <v>704</v>
      </c>
      <c r="Q4310">
        <f t="shared" si="404"/>
        <v>702</v>
      </c>
      <c r="R4310" s="8" t="str">
        <f t="shared" si="405"/>
        <v>GOOD</v>
      </c>
      <c r="S4310">
        <f t="shared" si="402"/>
        <v>1</v>
      </c>
      <c r="T4310" s="8" t="str">
        <f t="shared" si="406"/>
        <v>HIGH</v>
      </c>
      <c r="U4310" s="8" t="str">
        <f t="shared" si="407"/>
        <v>High DTI / Low Income / Low FICO</v>
      </c>
    </row>
    <row r="4311" spans="1:21" x14ac:dyDescent="0.3">
      <c r="A4311">
        <v>66601837</v>
      </c>
      <c r="B4311" s="6">
        <v>4000</v>
      </c>
      <c r="C4311" t="s">
        <v>26</v>
      </c>
      <c r="D4311" s="4">
        <v>0.14480000000000001</v>
      </c>
      <c r="E4311" t="s">
        <v>21</v>
      </c>
      <c r="F4311" t="s">
        <v>56</v>
      </c>
      <c r="G4311" t="s">
        <v>33</v>
      </c>
      <c r="H4311" t="s">
        <v>37</v>
      </c>
      <c r="I4311" s="6">
        <v>54000</v>
      </c>
      <c r="J4311" s="8" t="str">
        <f t="shared" si="403"/>
        <v>MEDIUM</v>
      </c>
      <c r="K4311" t="s">
        <v>29</v>
      </c>
      <c r="L4311" t="s">
        <v>20</v>
      </c>
      <c r="M4311" s="13">
        <v>0.28270000000000001</v>
      </c>
      <c r="N4311" s="13">
        <v>28.27</v>
      </c>
      <c r="O4311">
        <v>675</v>
      </c>
      <c r="P4311">
        <v>679</v>
      </c>
      <c r="Q4311">
        <f t="shared" si="404"/>
        <v>677</v>
      </c>
      <c r="R4311" s="8" t="str">
        <f t="shared" si="405"/>
        <v>FAIR</v>
      </c>
      <c r="S4311">
        <f t="shared" si="402"/>
        <v>1</v>
      </c>
      <c r="T4311" s="8" t="str">
        <f t="shared" si="406"/>
        <v>HIGH</v>
      </c>
      <c r="U4311" s="8" t="str">
        <f t="shared" si="407"/>
        <v>High DTI / Low Income / Low FICO</v>
      </c>
    </row>
    <row r="4312" spans="1:21" x14ac:dyDescent="0.3">
      <c r="A4312">
        <v>65646337</v>
      </c>
      <c r="B4312" s="6">
        <v>3000</v>
      </c>
      <c r="C4312" t="s">
        <v>26</v>
      </c>
      <c r="D4312" s="4">
        <v>0.1149</v>
      </c>
      <c r="E4312" t="s">
        <v>34</v>
      </c>
      <c r="F4312" t="s">
        <v>54</v>
      </c>
      <c r="G4312" t="s">
        <v>17</v>
      </c>
      <c r="H4312" t="s">
        <v>24</v>
      </c>
      <c r="I4312" s="6">
        <v>32000</v>
      </c>
      <c r="J4312" s="8" t="str">
        <f t="shared" si="403"/>
        <v>LOW</v>
      </c>
      <c r="K4312" t="s">
        <v>29</v>
      </c>
      <c r="L4312" t="s">
        <v>20</v>
      </c>
      <c r="M4312" s="13">
        <v>9.7899999999999987E-2</v>
      </c>
      <c r="N4312" s="13">
        <v>9.7899999999999991</v>
      </c>
      <c r="O4312">
        <v>685</v>
      </c>
      <c r="P4312">
        <v>689</v>
      </c>
      <c r="Q4312">
        <f t="shared" si="404"/>
        <v>687</v>
      </c>
      <c r="R4312" s="8" t="str">
        <f t="shared" si="405"/>
        <v>FAIR</v>
      </c>
      <c r="S4312">
        <f t="shared" si="402"/>
        <v>1</v>
      </c>
      <c r="T4312" s="8" t="str">
        <f t="shared" si="406"/>
        <v>HIGH</v>
      </c>
      <c r="U4312" s="8" t="str">
        <f t="shared" si="407"/>
        <v>High DTI / Low Income / Low FICO</v>
      </c>
    </row>
    <row r="4313" spans="1:21" x14ac:dyDescent="0.3">
      <c r="A4313">
        <v>68383894</v>
      </c>
      <c r="B4313" s="6">
        <v>7000</v>
      </c>
      <c r="C4313" t="s">
        <v>26</v>
      </c>
      <c r="D4313" s="4">
        <v>0.11990000000000001</v>
      </c>
      <c r="E4313" t="s">
        <v>21</v>
      </c>
      <c r="F4313" t="s">
        <v>40</v>
      </c>
      <c r="G4313" t="s">
        <v>23</v>
      </c>
      <c r="H4313" t="s">
        <v>37</v>
      </c>
      <c r="I4313" s="6">
        <v>50000</v>
      </c>
      <c r="J4313" s="8" t="str">
        <f t="shared" si="403"/>
        <v>MEDIUM</v>
      </c>
      <c r="K4313" t="s">
        <v>29</v>
      </c>
      <c r="L4313" t="s">
        <v>20</v>
      </c>
      <c r="M4313" s="13">
        <v>0.21460000000000001</v>
      </c>
      <c r="N4313" s="13">
        <v>21.46</v>
      </c>
      <c r="O4313">
        <v>690</v>
      </c>
      <c r="P4313">
        <v>694</v>
      </c>
      <c r="Q4313">
        <f t="shared" si="404"/>
        <v>692</v>
      </c>
      <c r="R4313" s="8" t="str">
        <f t="shared" si="405"/>
        <v>FAIR</v>
      </c>
      <c r="S4313">
        <f t="shared" si="402"/>
        <v>1</v>
      </c>
      <c r="T4313" s="8" t="str">
        <f t="shared" si="406"/>
        <v>HIGH</v>
      </c>
      <c r="U4313" s="8" t="str">
        <f t="shared" si="407"/>
        <v>High DTI / Low Income / Low FICO</v>
      </c>
    </row>
    <row r="4314" spans="1:21" x14ac:dyDescent="0.3">
      <c r="A4314">
        <v>68364308</v>
      </c>
      <c r="B4314" s="6">
        <v>2500</v>
      </c>
      <c r="C4314" t="s">
        <v>26</v>
      </c>
      <c r="D4314" s="4">
        <v>6.4899999999999999E-2</v>
      </c>
      <c r="E4314" t="s">
        <v>45</v>
      </c>
      <c r="F4314" t="s">
        <v>62</v>
      </c>
      <c r="G4314" t="s">
        <v>39</v>
      </c>
      <c r="H4314" t="s">
        <v>24</v>
      </c>
      <c r="I4314" s="6">
        <v>65000</v>
      </c>
      <c r="J4314" s="8" t="str">
        <f t="shared" si="403"/>
        <v>HIGH</v>
      </c>
      <c r="K4314" t="s">
        <v>29</v>
      </c>
      <c r="L4314" t="s">
        <v>20</v>
      </c>
      <c r="M4314" s="13">
        <v>8.8399999999999992E-2</v>
      </c>
      <c r="N4314" s="13">
        <v>8.84</v>
      </c>
      <c r="O4314">
        <v>745</v>
      </c>
      <c r="P4314">
        <v>749</v>
      </c>
      <c r="Q4314">
        <f t="shared" si="404"/>
        <v>747</v>
      </c>
      <c r="R4314" s="8" t="str">
        <f t="shared" si="405"/>
        <v>GOOD</v>
      </c>
      <c r="S4314">
        <f t="shared" si="402"/>
        <v>3</v>
      </c>
      <c r="T4314" s="8" t="str">
        <f t="shared" si="406"/>
        <v>LOW</v>
      </c>
      <c r="U4314" s="8" t="str">
        <f t="shared" si="407"/>
        <v>Strong Profile</v>
      </c>
    </row>
    <row r="4315" spans="1:21" x14ac:dyDescent="0.3">
      <c r="A4315">
        <v>65412200</v>
      </c>
      <c r="B4315" s="6">
        <v>9500</v>
      </c>
      <c r="C4315" t="s">
        <v>26</v>
      </c>
      <c r="D4315" s="4">
        <v>6.8900000000000003E-2</v>
      </c>
      <c r="E4315" t="s">
        <v>45</v>
      </c>
      <c r="F4315" t="s">
        <v>46</v>
      </c>
      <c r="G4315" t="s">
        <v>33</v>
      </c>
      <c r="H4315" t="s">
        <v>24</v>
      </c>
      <c r="I4315" s="6">
        <v>34736</v>
      </c>
      <c r="J4315" s="8" t="str">
        <f t="shared" si="403"/>
        <v>LOW</v>
      </c>
      <c r="K4315" t="s">
        <v>29</v>
      </c>
      <c r="L4315" t="s">
        <v>25</v>
      </c>
      <c r="M4315" s="13">
        <v>0.2177</v>
      </c>
      <c r="N4315" s="13">
        <v>21.77</v>
      </c>
      <c r="O4315">
        <v>740</v>
      </c>
      <c r="P4315">
        <v>744</v>
      </c>
      <c r="Q4315">
        <f t="shared" si="404"/>
        <v>742</v>
      </c>
      <c r="R4315" s="8" t="str">
        <f t="shared" si="405"/>
        <v>GOOD</v>
      </c>
      <c r="S4315">
        <f t="shared" si="402"/>
        <v>1</v>
      </c>
      <c r="T4315" s="8" t="str">
        <f t="shared" si="406"/>
        <v>HIGH</v>
      </c>
      <c r="U4315" s="8" t="str">
        <f t="shared" si="407"/>
        <v>High DTI / Low Income / Low FICO</v>
      </c>
    </row>
    <row r="4316" spans="1:21" x14ac:dyDescent="0.3">
      <c r="A4316">
        <v>63436456</v>
      </c>
      <c r="B4316" s="6">
        <v>10000</v>
      </c>
      <c r="C4316" t="s">
        <v>26</v>
      </c>
      <c r="D4316" s="4">
        <v>9.9900000000000003E-2</v>
      </c>
      <c r="E4316" t="s">
        <v>34</v>
      </c>
      <c r="F4316" t="s">
        <v>58</v>
      </c>
      <c r="G4316" t="s">
        <v>33</v>
      </c>
      <c r="H4316" t="s">
        <v>37</v>
      </c>
      <c r="I4316" s="6">
        <v>65000</v>
      </c>
      <c r="J4316" s="8" t="str">
        <f t="shared" si="403"/>
        <v>HIGH</v>
      </c>
      <c r="K4316" t="s">
        <v>29</v>
      </c>
      <c r="L4316" t="s">
        <v>25</v>
      </c>
      <c r="M4316" s="13">
        <v>0.31069999999999998</v>
      </c>
      <c r="N4316" s="13">
        <v>31.069999999999997</v>
      </c>
      <c r="O4316">
        <v>685</v>
      </c>
      <c r="P4316">
        <v>689</v>
      </c>
      <c r="Q4316">
        <f t="shared" si="404"/>
        <v>687</v>
      </c>
      <c r="R4316" s="8" t="str">
        <f t="shared" si="405"/>
        <v>FAIR</v>
      </c>
      <c r="S4316">
        <f t="shared" si="402"/>
        <v>1</v>
      </c>
      <c r="T4316" s="8" t="str">
        <f t="shared" si="406"/>
        <v>HIGH</v>
      </c>
      <c r="U4316" s="8" t="str">
        <f t="shared" si="407"/>
        <v>High DTI / Low Income / Low FICO</v>
      </c>
    </row>
    <row r="4317" spans="1:21" x14ac:dyDescent="0.3">
      <c r="A4317">
        <v>63783550</v>
      </c>
      <c r="B4317" s="6">
        <v>18000</v>
      </c>
      <c r="C4317" t="s">
        <v>26</v>
      </c>
      <c r="D4317" s="4">
        <v>7.2599999999999998E-2</v>
      </c>
      <c r="E4317" t="s">
        <v>45</v>
      </c>
      <c r="F4317" t="s">
        <v>61</v>
      </c>
      <c r="G4317" t="s">
        <v>33</v>
      </c>
      <c r="H4317" t="s">
        <v>24</v>
      </c>
      <c r="I4317" s="6">
        <v>84000</v>
      </c>
      <c r="J4317" s="8" t="str">
        <f t="shared" si="403"/>
        <v>HIGH</v>
      </c>
      <c r="K4317" t="s">
        <v>29</v>
      </c>
      <c r="L4317" t="s">
        <v>20</v>
      </c>
      <c r="M4317" s="13">
        <v>0.16210000000000002</v>
      </c>
      <c r="N4317" s="13">
        <v>16.21</v>
      </c>
      <c r="O4317">
        <v>720</v>
      </c>
      <c r="P4317">
        <v>724</v>
      </c>
      <c r="Q4317">
        <f t="shared" si="404"/>
        <v>722</v>
      </c>
      <c r="R4317" s="8" t="str">
        <f t="shared" si="405"/>
        <v>GOOD</v>
      </c>
      <c r="S4317">
        <f t="shared" si="402"/>
        <v>2</v>
      </c>
      <c r="T4317" s="8" t="str">
        <f t="shared" si="406"/>
        <v>MEDIUM</v>
      </c>
      <c r="U4317" s="8" t="str">
        <f t="shared" si="407"/>
        <v>Moderate DTI/Income/FICO</v>
      </c>
    </row>
    <row r="4318" spans="1:21" x14ac:dyDescent="0.3">
      <c r="A4318">
        <v>63621307</v>
      </c>
      <c r="B4318" s="6">
        <v>12050</v>
      </c>
      <c r="C4318" t="s">
        <v>26</v>
      </c>
      <c r="D4318" s="4">
        <v>0.1757</v>
      </c>
      <c r="E4318" t="s">
        <v>15</v>
      </c>
      <c r="F4318" t="s">
        <v>52</v>
      </c>
      <c r="G4318" t="s">
        <v>69</v>
      </c>
      <c r="H4318" t="s">
        <v>24</v>
      </c>
      <c r="I4318" s="6">
        <v>52000</v>
      </c>
      <c r="J4318" s="8" t="str">
        <f t="shared" si="403"/>
        <v>MEDIUM</v>
      </c>
      <c r="K4318" t="s">
        <v>29</v>
      </c>
      <c r="L4318" t="s">
        <v>20</v>
      </c>
      <c r="M4318" s="13">
        <v>0.24859999999999999</v>
      </c>
      <c r="N4318" s="13">
        <v>24.86</v>
      </c>
      <c r="O4318">
        <v>670</v>
      </c>
      <c r="P4318">
        <v>674</v>
      </c>
      <c r="Q4318">
        <f t="shared" si="404"/>
        <v>672</v>
      </c>
      <c r="R4318" s="8" t="str">
        <f t="shared" si="405"/>
        <v>FAIR</v>
      </c>
      <c r="S4318">
        <f t="shared" si="402"/>
        <v>1</v>
      </c>
      <c r="T4318" s="8" t="str">
        <f t="shared" si="406"/>
        <v>HIGH</v>
      </c>
      <c r="U4318" s="8" t="str">
        <f t="shared" si="407"/>
        <v>High DTI / Low Income / Low FICO</v>
      </c>
    </row>
    <row r="4319" spans="1:21" x14ac:dyDescent="0.3">
      <c r="A4319">
        <v>62459719</v>
      </c>
      <c r="B4319" s="6">
        <v>5000</v>
      </c>
      <c r="C4319" t="s">
        <v>26</v>
      </c>
      <c r="D4319" s="4">
        <v>0.1333</v>
      </c>
      <c r="E4319" t="s">
        <v>21</v>
      </c>
      <c r="F4319" t="s">
        <v>32</v>
      </c>
      <c r="G4319" t="s">
        <v>69</v>
      </c>
      <c r="H4319" t="s">
        <v>37</v>
      </c>
      <c r="I4319" s="6">
        <v>100000</v>
      </c>
      <c r="J4319" s="8" t="str">
        <f t="shared" si="403"/>
        <v>HIGH</v>
      </c>
      <c r="K4319" t="s">
        <v>29</v>
      </c>
      <c r="L4319" t="s">
        <v>31</v>
      </c>
      <c r="M4319" s="13">
        <v>0.13150000000000001</v>
      </c>
      <c r="N4319" s="13">
        <v>13.15</v>
      </c>
      <c r="O4319">
        <v>705</v>
      </c>
      <c r="P4319">
        <v>709</v>
      </c>
      <c r="Q4319">
        <f t="shared" si="404"/>
        <v>707</v>
      </c>
      <c r="R4319" s="8" t="str">
        <f t="shared" si="405"/>
        <v>GOOD</v>
      </c>
      <c r="S4319">
        <f t="shared" si="402"/>
        <v>2</v>
      </c>
      <c r="T4319" s="8" t="str">
        <f t="shared" si="406"/>
        <v>MEDIUM</v>
      </c>
      <c r="U4319" s="8" t="str">
        <f t="shared" si="407"/>
        <v>Moderate DTI/Income/FICO</v>
      </c>
    </row>
    <row r="4320" spans="1:21" x14ac:dyDescent="0.3">
      <c r="A4320">
        <v>63488872</v>
      </c>
      <c r="B4320" s="6">
        <v>13000</v>
      </c>
      <c r="C4320" t="s">
        <v>26</v>
      </c>
      <c r="D4320" s="4">
        <v>0.1229</v>
      </c>
      <c r="E4320" t="s">
        <v>21</v>
      </c>
      <c r="F4320" t="s">
        <v>40</v>
      </c>
      <c r="G4320" t="s">
        <v>33</v>
      </c>
      <c r="H4320" t="s">
        <v>24</v>
      </c>
      <c r="I4320" s="6">
        <v>63440</v>
      </c>
      <c r="J4320" s="8" t="str">
        <f t="shared" si="403"/>
        <v>HIGH</v>
      </c>
      <c r="K4320" t="s">
        <v>29</v>
      </c>
      <c r="L4320" t="s">
        <v>20</v>
      </c>
      <c r="M4320" s="13">
        <v>0.24059999999999998</v>
      </c>
      <c r="N4320" s="13">
        <v>24.06</v>
      </c>
      <c r="O4320">
        <v>690</v>
      </c>
      <c r="P4320">
        <v>694</v>
      </c>
      <c r="Q4320">
        <f t="shared" si="404"/>
        <v>692</v>
      </c>
      <c r="R4320" s="8" t="str">
        <f t="shared" si="405"/>
        <v>FAIR</v>
      </c>
      <c r="S4320">
        <f t="shared" si="402"/>
        <v>1</v>
      </c>
      <c r="T4320" s="8" t="str">
        <f t="shared" si="406"/>
        <v>HIGH</v>
      </c>
      <c r="U4320" s="8" t="str">
        <f t="shared" si="407"/>
        <v>High DTI / Low Income / Low FICO</v>
      </c>
    </row>
    <row r="4321" spans="1:21" x14ac:dyDescent="0.3">
      <c r="A4321">
        <v>68444978</v>
      </c>
      <c r="B4321" s="6">
        <v>17300</v>
      </c>
      <c r="C4321" t="s">
        <v>26</v>
      </c>
      <c r="D4321" s="4">
        <v>0.18989999999999999</v>
      </c>
      <c r="E4321" t="s">
        <v>43</v>
      </c>
      <c r="F4321" t="s">
        <v>65</v>
      </c>
      <c r="G4321" t="s">
        <v>17</v>
      </c>
      <c r="H4321" t="s">
        <v>24</v>
      </c>
      <c r="I4321" s="6">
        <v>88000</v>
      </c>
      <c r="J4321" s="8" t="str">
        <f t="shared" si="403"/>
        <v>HIGH</v>
      </c>
      <c r="K4321" t="s">
        <v>29</v>
      </c>
      <c r="L4321" t="s">
        <v>20</v>
      </c>
      <c r="M4321" s="13">
        <v>0.222</v>
      </c>
      <c r="N4321" s="13">
        <v>22.2</v>
      </c>
      <c r="O4321">
        <v>665</v>
      </c>
      <c r="P4321">
        <v>669</v>
      </c>
      <c r="Q4321">
        <f t="shared" si="404"/>
        <v>667</v>
      </c>
      <c r="R4321" s="8" t="str">
        <f t="shared" si="405"/>
        <v>FAIR</v>
      </c>
      <c r="S4321">
        <f t="shared" si="402"/>
        <v>1</v>
      </c>
      <c r="T4321" s="8" t="str">
        <f t="shared" si="406"/>
        <v>HIGH</v>
      </c>
      <c r="U4321" s="8" t="str">
        <f t="shared" si="407"/>
        <v>High DTI / Low Income / Low FICO</v>
      </c>
    </row>
    <row r="4322" spans="1:21" x14ac:dyDescent="0.3">
      <c r="A4322">
        <v>67215356</v>
      </c>
      <c r="B4322" s="6">
        <v>18450</v>
      </c>
      <c r="C4322" t="s">
        <v>14</v>
      </c>
      <c r="D4322" s="4">
        <v>0.1699</v>
      </c>
      <c r="E4322" t="s">
        <v>15</v>
      </c>
      <c r="F4322" t="s">
        <v>53</v>
      </c>
      <c r="G4322" t="s">
        <v>36</v>
      </c>
      <c r="H4322" t="s">
        <v>24</v>
      </c>
      <c r="I4322" s="6">
        <v>45000</v>
      </c>
      <c r="J4322" s="8" t="str">
        <f t="shared" si="403"/>
        <v>MEDIUM</v>
      </c>
      <c r="K4322" t="s">
        <v>29</v>
      </c>
      <c r="L4322" t="s">
        <v>20</v>
      </c>
      <c r="M4322" s="13">
        <v>9.7899999999999987E-2</v>
      </c>
      <c r="N4322" s="13">
        <v>9.7899999999999991</v>
      </c>
      <c r="O4322">
        <v>660</v>
      </c>
      <c r="P4322">
        <v>664</v>
      </c>
      <c r="Q4322">
        <f t="shared" si="404"/>
        <v>662</v>
      </c>
      <c r="R4322" s="8" t="str">
        <f t="shared" si="405"/>
        <v>FAIR</v>
      </c>
      <c r="S4322">
        <f t="shared" si="402"/>
        <v>2</v>
      </c>
      <c r="T4322" s="8" t="str">
        <f t="shared" si="406"/>
        <v>MEDIUM</v>
      </c>
      <c r="U4322" s="8" t="str">
        <f t="shared" si="407"/>
        <v>Moderate DTI/Income/FICO</v>
      </c>
    </row>
    <row r="4323" spans="1:21" x14ac:dyDescent="0.3">
      <c r="A4323">
        <v>67828296</v>
      </c>
      <c r="B4323" s="6">
        <v>14000</v>
      </c>
      <c r="C4323" t="s">
        <v>26</v>
      </c>
      <c r="D4323" s="4">
        <v>0.10640000000000001</v>
      </c>
      <c r="E4323" t="s">
        <v>34</v>
      </c>
      <c r="F4323" t="s">
        <v>49</v>
      </c>
      <c r="G4323" t="s">
        <v>60</v>
      </c>
      <c r="H4323" t="s">
        <v>24</v>
      </c>
      <c r="I4323" s="6">
        <v>75000</v>
      </c>
      <c r="J4323" s="8" t="str">
        <f t="shared" si="403"/>
        <v>HIGH</v>
      </c>
      <c r="K4323" t="s">
        <v>29</v>
      </c>
      <c r="L4323" t="s">
        <v>20</v>
      </c>
      <c r="M4323" s="13">
        <v>0.23039999999999999</v>
      </c>
      <c r="N4323" s="13">
        <v>23.04</v>
      </c>
      <c r="O4323">
        <v>660</v>
      </c>
      <c r="P4323">
        <v>664</v>
      </c>
      <c r="Q4323">
        <f t="shared" si="404"/>
        <v>662</v>
      </c>
      <c r="R4323" s="8" t="str">
        <f t="shared" si="405"/>
        <v>FAIR</v>
      </c>
      <c r="S4323">
        <f t="shared" si="402"/>
        <v>1</v>
      </c>
      <c r="T4323" s="8" t="str">
        <f t="shared" si="406"/>
        <v>HIGH</v>
      </c>
      <c r="U4323" s="8" t="str">
        <f t="shared" si="407"/>
        <v>High DTI / Low Income / Low FICO</v>
      </c>
    </row>
    <row r="4324" spans="1:21" x14ac:dyDescent="0.3">
      <c r="A4324">
        <v>66592385</v>
      </c>
      <c r="B4324" s="6">
        <v>13000</v>
      </c>
      <c r="C4324" t="s">
        <v>26</v>
      </c>
      <c r="D4324" s="4">
        <v>7.8899999999999998E-2</v>
      </c>
      <c r="E4324" t="s">
        <v>45</v>
      </c>
      <c r="F4324" t="s">
        <v>64</v>
      </c>
      <c r="H4324" t="s">
        <v>24</v>
      </c>
      <c r="I4324" s="6">
        <v>63000</v>
      </c>
      <c r="J4324" s="8" t="str">
        <f t="shared" si="403"/>
        <v>HIGH</v>
      </c>
      <c r="K4324" t="s">
        <v>29</v>
      </c>
      <c r="L4324" t="s">
        <v>25</v>
      </c>
      <c r="M4324" s="13">
        <v>0.31069999999999998</v>
      </c>
      <c r="N4324" s="13">
        <v>31.069999999999997</v>
      </c>
      <c r="O4324">
        <v>695</v>
      </c>
      <c r="P4324">
        <v>699</v>
      </c>
      <c r="Q4324">
        <f t="shared" si="404"/>
        <v>697</v>
      </c>
      <c r="R4324" s="8" t="str">
        <f t="shared" si="405"/>
        <v>FAIR</v>
      </c>
      <c r="S4324">
        <f t="shared" si="402"/>
        <v>1</v>
      </c>
      <c r="T4324" s="8" t="str">
        <f t="shared" si="406"/>
        <v>HIGH</v>
      </c>
      <c r="U4324" s="8" t="str">
        <f t="shared" si="407"/>
        <v>High DTI / Low Income / Low FICO</v>
      </c>
    </row>
    <row r="4325" spans="1:21" x14ac:dyDescent="0.3">
      <c r="A4325">
        <v>67278960</v>
      </c>
      <c r="B4325" s="6">
        <v>11200</v>
      </c>
      <c r="C4325" t="s">
        <v>26</v>
      </c>
      <c r="D4325" s="4">
        <v>8.3800000000000013E-2</v>
      </c>
      <c r="E4325" t="s">
        <v>34</v>
      </c>
      <c r="F4325" t="s">
        <v>35</v>
      </c>
      <c r="G4325" t="s">
        <v>50</v>
      </c>
      <c r="H4325" t="s">
        <v>24</v>
      </c>
      <c r="I4325" s="6">
        <v>157000</v>
      </c>
      <c r="J4325" s="8" t="str">
        <f t="shared" si="403"/>
        <v>HIGH</v>
      </c>
      <c r="K4325" t="s">
        <v>29</v>
      </c>
      <c r="L4325" t="s">
        <v>25</v>
      </c>
      <c r="M4325" s="13">
        <v>6.9599999999999995E-2</v>
      </c>
      <c r="N4325" s="13">
        <v>6.9599999999999991</v>
      </c>
      <c r="O4325">
        <v>675</v>
      </c>
      <c r="P4325">
        <v>679</v>
      </c>
      <c r="Q4325">
        <f t="shared" si="404"/>
        <v>677</v>
      </c>
      <c r="R4325" s="8" t="str">
        <f t="shared" si="405"/>
        <v>FAIR</v>
      </c>
      <c r="S4325">
        <f t="shared" si="402"/>
        <v>2</v>
      </c>
      <c r="T4325" s="8" t="str">
        <f t="shared" si="406"/>
        <v>MEDIUM</v>
      </c>
      <c r="U4325" s="8" t="str">
        <f t="shared" si="407"/>
        <v>Moderate DTI/Income/FICO</v>
      </c>
    </row>
    <row r="4326" spans="1:21" x14ac:dyDescent="0.3">
      <c r="A4326">
        <v>67605418</v>
      </c>
      <c r="B4326" s="6">
        <v>8000</v>
      </c>
      <c r="C4326" t="s">
        <v>26</v>
      </c>
      <c r="D4326" s="4">
        <v>8.3800000000000013E-2</v>
      </c>
      <c r="E4326" t="s">
        <v>34</v>
      </c>
      <c r="F4326" t="s">
        <v>35</v>
      </c>
      <c r="G4326" t="s">
        <v>33</v>
      </c>
      <c r="H4326" t="s">
        <v>24</v>
      </c>
      <c r="I4326" s="6">
        <v>105000</v>
      </c>
      <c r="J4326" s="8" t="str">
        <f t="shared" si="403"/>
        <v>HIGH</v>
      </c>
      <c r="K4326" t="s">
        <v>29</v>
      </c>
      <c r="L4326" t="s">
        <v>25</v>
      </c>
      <c r="M4326" s="13">
        <v>0.15670000000000001</v>
      </c>
      <c r="N4326" s="13">
        <v>15.67</v>
      </c>
      <c r="O4326">
        <v>660</v>
      </c>
      <c r="P4326">
        <v>664</v>
      </c>
      <c r="Q4326">
        <f t="shared" si="404"/>
        <v>662</v>
      </c>
      <c r="R4326" s="8" t="str">
        <f t="shared" si="405"/>
        <v>FAIR</v>
      </c>
      <c r="S4326">
        <f t="shared" si="402"/>
        <v>2</v>
      </c>
      <c r="T4326" s="8" t="str">
        <f t="shared" si="406"/>
        <v>MEDIUM</v>
      </c>
      <c r="U4326" s="8" t="str">
        <f t="shared" si="407"/>
        <v>Moderate DTI/Income/FICO</v>
      </c>
    </row>
    <row r="4327" spans="1:21" x14ac:dyDescent="0.3">
      <c r="A4327">
        <v>67236956</v>
      </c>
      <c r="B4327" s="6">
        <v>2800</v>
      </c>
      <c r="C4327" t="s">
        <v>26</v>
      </c>
      <c r="D4327" s="4">
        <v>6.2400000000000004E-2</v>
      </c>
      <c r="E4327" t="s">
        <v>45</v>
      </c>
      <c r="F4327" t="s">
        <v>62</v>
      </c>
      <c r="G4327" t="s">
        <v>33</v>
      </c>
      <c r="H4327" t="s">
        <v>37</v>
      </c>
      <c r="I4327" s="6">
        <v>112000</v>
      </c>
      <c r="J4327" s="8" t="str">
        <f t="shared" si="403"/>
        <v>HIGH</v>
      </c>
      <c r="K4327" t="s">
        <v>29</v>
      </c>
      <c r="L4327" t="s">
        <v>25</v>
      </c>
      <c r="M4327" s="13">
        <v>0.19219999999999998</v>
      </c>
      <c r="N4327" s="13">
        <v>19.22</v>
      </c>
      <c r="O4327">
        <v>735</v>
      </c>
      <c r="P4327">
        <v>739</v>
      </c>
      <c r="Q4327">
        <f t="shared" si="404"/>
        <v>737</v>
      </c>
      <c r="R4327" s="8" t="str">
        <f t="shared" si="405"/>
        <v>GOOD</v>
      </c>
      <c r="S4327">
        <f t="shared" si="402"/>
        <v>2</v>
      </c>
      <c r="T4327" s="8" t="str">
        <f t="shared" si="406"/>
        <v>MEDIUM</v>
      </c>
      <c r="U4327" s="8" t="str">
        <f t="shared" si="407"/>
        <v>Moderate DTI/Income/FICO</v>
      </c>
    </row>
    <row r="4328" spans="1:21" x14ac:dyDescent="0.3">
      <c r="A4328">
        <v>63184238</v>
      </c>
      <c r="B4328" s="6">
        <v>16000</v>
      </c>
      <c r="C4328" t="s">
        <v>26</v>
      </c>
      <c r="D4328" s="4">
        <v>6.2400000000000004E-2</v>
      </c>
      <c r="E4328" t="s">
        <v>45</v>
      </c>
      <c r="F4328" t="s">
        <v>62</v>
      </c>
      <c r="G4328" t="s">
        <v>33</v>
      </c>
      <c r="H4328" t="s">
        <v>24</v>
      </c>
      <c r="I4328" s="6">
        <v>60000</v>
      </c>
      <c r="J4328" s="8" t="str">
        <f t="shared" si="403"/>
        <v>MEDIUM</v>
      </c>
      <c r="K4328" t="s">
        <v>29</v>
      </c>
      <c r="L4328" t="s">
        <v>20</v>
      </c>
      <c r="M4328" s="13">
        <v>0.13699999999999998</v>
      </c>
      <c r="N4328" s="13">
        <v>13.699999999999998</v>
      </c>
      <c r="O4328">
        <v>715</v>
      </c>
      <c r="P4328">
        <v>719</v>
      </c>
      <c r="Q4328">
        <f t="shared" si="404"/>
        <v>717</v>
      </c>
      <c r="R4328" s="8" t="str">
        <f t="shared" si="405"/>
        <v>GOOD</v>
      </c>
      <c r="S4328">
        <f t="shared" si="402"/>
        <v>2</v>
      </c>
      <c r="T4328" s="8" t="str">
        <f t="shared" si="406"/>
        <v>MEDIUM</v>
      </c>
      <c r="U4328" s="8" t="str">
        <f t="shared" si="407"/>
        <v>Moderate DTI/Income/FICO</v>
      </c>
    </row>
    <row r="4329" spans="1:21" x14ac:dyDescent="0.3">
      <c r="A4329">
        <v>64230965</v>
      </c>
      <c r="B4329" s="6">
        <v>35000</v>
      </c>
      <c r="C4329" t="s">
        <v>14</v>
      </c>
      <c r="D4329" s="4">
        <v>0.12590000000000001</v>
      </c>
      <c r="E4329" t="s">
        <v>21</v>
      </c>
      <c r="F4329" t="s">
        <v>22</v>
      </c>
      <c r="G4329" t="s">
        <v>28</v>
      </c>
      <c r="H4329" t="s">
        <v>24</v>
      </c>
      <c r="I4329" s="6">
        <v>340000</v>
      </c>
      <c r="J4329" s="8" t="str">
        <f t="shared" si="403"/>
        <v>HIGH</v>
      </c>
      <c r="K4329" t="s">
        <v>19</v>
      </c>
      <c r="L4329" t="s">
        <v>20</v>
      </c>
      <c r="M4329" s="13">
        <v>0.21729999999999999</v>
      </c>
      <c r="N4329" s="13">
        <v>21.73</v>
      </c>
      <c r="O4329">
        <v>685</v>
      </c>
      <c r="P4329">
        <v>689</v>
      </c>
      <c r="Q4329">
        <f t="shared" si="404"/>
        <v>687</v>
      </c>
      <c r="R4329" s="8" t="str">
        <f t="shared" si="405"/>
        <v>FAIR</v>
      </c>
      <c r="S4329">
        <f t="shared" si="402"/>
        <v>1</v>
      </c>
      <c r="T4329" s="8" t="str">
        <f t="shared" si="406"/>
        <v>HIGH</v>
      </c>
      <c r="U4329" s="8" t="str">
        <f t="shared" si="407"/>
        <v>High DTI / Low Income / Low FICO</v>
      </c>
    </row>
    <row r="4330" spans="1:21" x14ac:dyDescent="0.3">
      <c r="A4330">
        <v>67969701</v>
      </c>
      <c r="B4330" s="6">
        <v>22400</v>
      </c>
      <c r="C4330" t="s">
        <v>14</v>
      </c>
      <c r="D4330" s="4">
        <v>0.10779999999999999</v>
      </c>
      <c r="E4330" t="s">
        <v>34</v>
      </c>
      <c r="F4330" t="s">
        <v>49</v>
      </c>
      <c r="G4330" t="s">
        <v>72</v>
      </c>
      <c r="H4330" t="s">
        <v>24</v>
      </c>
      <c r="I4330" s="6">
        <v>70000</v>
      </c>
      <c r="J4330" s="8" t="str">
        <f t="shared" si="403"/>
        <v>HIGH</v>
      </c>
      <c r="K4330" t="s">
        <v>29</v>
      </c>
      <c r="L4330" t="s">
        <v>25</v>
      </c>
      <c r="M4330" s="13">
        <v>0.17749999999999999</v>
      </c>
      <c r="N4330" s="13">
        <v>17.75</v>
      </c>
      <c r="O4330">
        <v>690</v>
      </c>
      <c r="P4330">
        <v>694</v>
      </c>
      <c r="Q4330">
        <f t="shared" si="404"/>
        <v>692</v>
      </c>
      <c r="R4330" s="8" t="str">
        <f t="shared" si="405"/>
        <v>FAIR</v>
      </c>
      <c r="S4330">
        <f t="shared" si="402"/>
        <v>2</v>
      </c>
      <c r="T4330" s="8" t="str">
        <f t="shared" si="406"/>
        <v>MEDIUM</v>
      </c>
      <c r="U4330" s="8" t="str">
        <f t="shared" si="407"/>
        <v>Moderate DTI/Income/FICO</v>
      </c>
    </row>
    <row r="4331" spans="1:21" x14ac:dyDescent="0.3">
      <c r="A4331">
        <v>63527843</v>
      </c>
      <c r="B4331" s="6">
        <v>30000</v>
      </c>
      <c r="C4331" t="s">
        <v>14</v>
      </c>
      <c r="D4331" s="4">
        <v>0.1399</v>
      </c>
      <c r="E4331" t="s">
        <v>21</v>
      </c>
      <c r="F4331" t="s">
        <v>30</v>
      </c>
      <c r="G4331" t="s">
        <v>17</v>
      </c>
      <c r="H4331" t="s">
        <v>18</v>
      </c>
      <c r="I4331" s="6">
        <v>90000</v>
      </c>
      <c r="J4331" s="8" t="str">
        <f t="shared" si="403"/>
        <v>HIGH</v>
      </c>
      <c r="K4331" t="s">
        <v>29</v>
      </c>
      <c r="L4331" t="s">
        <v>20</v>
      </c>
      <c r="M4331" s="13">
        <v>9.5600000000000004E-2</v>
      </c>
      <c r="N4331" s="13">
        <v>9.56</v>
      </c>
      <c r="O4331">
        <v>665</v>
      </c>
      <c r="P4331">
        <v>669</v>
      </c>
      <c r="Q4331">
        <f t="shared" si="404"/>
        <v>667</v>
      </c>
      <c r="R4331" s="8" t="str">
        <f t="shared" si="405"/>
        <v>FAIR</v>
      </c>
      <c r="S4331">
        <f t="shared" si="402"/>
        <v>2</v>
      </c>
      <c r="T4331" s="8" t="str">
        <f t="shared" si="406"/>
        <v>MEDIUM</v>
      </c>
      <c r="U4331" s="8" t="str">
        <f t="shared" si="407"/>
        <v>Moderate DTI/Income/FICO</v>
      </c>
    </row>
    <row r="4332" spans="1:21" x14ac:dyDescent="0.3">
      <c r="A4332">
        <v>65653299</v>
      </c>
      <c r="B4332" s="6">
        <v>16000</v>
      </c>
      <c r="C4332" t="s">
        <v>26</v>
      </c>
      <c r="D4332" s="4">
        <v>6.2400000000000004E-2</v>
      </c>
      <c r="E4332" t="s">
        <v>45</v>
      </c>
      <c r="F4332" t="s">
        <v>62</v>
      </c>
      <c r="H4332" t="s">
        <v>24</v>
      </c>
      <c r="I4332" s="6">
        <v>60000</v>
      </c>
      <c r="J4332" s="8" t="str">
        <f t="shared" si="403"/>
        <v>MEDIUM</v>
      </c>
      <c r="K4332" t="s">
        <v>29</v>
      </c>
      <c r="L4332" t="s">
        <v>25</v>
      </c>
      <c r="M4332" s="13">
        <v>0.32140000000000002</v>
      </c>
      <c r="N4332" s="13">
        <v>32.14</v>
      </c>
      <c r="O4332">
        <v>785</v>
      </c>
      <c r="P4332">
        <v>789</v>
      </c>
      <c r="Q4332">
        <f t="shared" si="404"/>
        <v>787</v>
      </c>
      <c r="R4332" s="8" t="str">
        <f t="shared" si="405"/>
        <v>GOOD</v>
      </c>
      <c r="S4332">
        <f t="shared" si="402"/>
        <v>1</v>
      </c>
      <c r="T4332" s="8" t="str">
        <f t="shared" si="406"/>
        <v>HIGH</v>
      </c>
      <c r="U4332" s="8" t="str">
        <f t="shared" si="407"/>
        <v>High DTI / Low Income / Low FICO</v>
      </c>
    </row>
    <row r="4333" spans="1:21" x14ac:dyDescent="0.3">
      <c r="A4333">
        <v>65661805</v>
      </c>
      <c r="B4333" s="6">
        <v>2100</v>
      </c>
      <c r="C4333" t="s">
        <v>26</v>
      </c>
      <c r="D4333" s="4">
        <v>7.2599999999999998E-2</v>
      </c>
      <c r="E4333" t="s">
        <v>45</v>
      </c>
      <c r="F4333" t="s">
        <v>61</v>
      </c>
      <c r="G4333" t="s">
        <v>33</v>
      </c>
      <c r="H4333" t="s">
        <v>24</v>
      </c>
      <c r="I4333" s="6">
        <v>72000</v>
      </c>
      <c r="J4333" s="8" t="str">
        <f t="shared" si="403"/>
        <v>HIGH</v>
      </c>
      <c r="K4333" t="s">
        <v>29</v>
      </c>
      <c r="L4333" t="s">
        <v>20</v>
      </c>
      <c r="M4333" s="13">
        <v>0.1464</v>
      </c>
      <c r="N4333" s="13">
        <v>14.64</v>
      </c>
      <c r="O4333">
        <v>780</v>
      </c>
      <c r="P4333">
        <v>784</v>
      </c>
      <c r="Q4333">
        <f t="shared" si="404"/>
        <v>782</v>
      </c>
      <c r="R4333" s="8" t="str">
        <f t="shared" si="405"/>
        <v>GOOD</v>
      </c>
      <c r="S4333">
        <f t="shared" si="402"/>
        <v>2</v>
      </c>
      <c r="T4333" s="8" t="str">
        <f t="shared" si="406"/>
        <v>MEDIUM</v>
      </c>
      <c r="U4333" s="8" t="str">
        <f t="shared" si="407"/>
        <v>Moderate DTI/Income/FICO</v>
      </c>
    </row>
    <row r="4334" spans="1:21" x14ac:dyDescent="0.3">
      <c r="A4334">
        <v>67255932</v>
      </c>
      <c r="B4334" s="6">
        <v>7500</v>
      </c>
      <c r="C4334" t="s">
        <v>26</v>
      </c>
      <c r="D4334" s="4">
        <v>0.10640000000000001</v>
      </c>
      <c r="E4334" t="s">
        <v>34</v>
      </c>
      <c r="F4334" t="s">
        <v>49</v>
      </c>
      <c r="G4334" t="s">
        <v>69</v>
      </c>
      <c r="H4334" t="s">
        <v>37</v>
      </c>
      <c r="I4334" s="6">
        <v>65000</v>
      </c>
      <c r="J4334" s="8" t="str">
        <f t="shared" si="403"/>
        <v>HIGH</v>
      </c>
      <c r="K4334" t="s">
        <v>29</v>
      </c>
      <c r="L4334" t="s">
        <v>20</v>
      </c>
      <c r="M4334" s="13">
        <v>0.24390000000000001</v>
      </c>
      <c r="N4334" s="13">
        <v>24.39</v>
      </c>
      <c r="O4334">
        <v>705</v>
      </c>
      <c r="P4334">
        <v>709</v>
      </c>
      <c r="Q4334">
        <f t="shared" si="404"/>
        <v>707</v>
      </c>
      <c r="R4334" s="8" t="str">
        <f t="shared" si="405"/>
        <v>GOOD</v>
      </c>
      <c r="S4334">
        <f t="shared" si="402"/>
        <v>1</v>
      </c>
      <c r="T4334" s="8" t="str">
        <f t="shared" si="406"/>
        <v>HIGH</v>
      </c>
      <c r="U4334" s="8" t="str">
        <f t="shared" si="407"/>
        <v>High DTI / Low Income / Low FICO</v>
      </c>
    </row>
    <row r="4335" spans="1:21" x14ac:dyDescent="0.3">
      <c r="A4335">
        <v>67326910</v>
      </c>
      <c r="B4335" s="6">
        <v>14000</v>
      </c>
      <c r="C4335" t="s">
        <v>14</v>
      </c>
      <c r="D4335" s="4">
        <v>9.7599999999999992E-2</v>
      </c>
      <c r="E4335" t="s">
        <v>34</v>
      </c>
      <c r="F4335" t="s">
        <v>58</v>
      </c>
      <c r="G4335" t="s">
        <v>33</v>
      </c>
      <c r="H4335" t="s">
        <v>37</v>
      </c>
      <c r="I4335" s="6">
        <v>49000</v>
      </c>
      <c r="J4335" s="8" t="str">
        <f t="shared" si="403"/>
        <v>MEDIUM</v>
      </c>
      <c r="K4335" t="s">
        <v>48</v>
      </c>
      <c r="L4335" t="s">
        <v>20</v>
      </c>
      <c r="M4335" s="13">
        <v>0.27949999999999997</v>
      </c>
      <c r="N4335" s="13">
        <v>27.949999999999996</v>
      </c>
      <c r="O4335">
        <v>680</v>
      </c>
      <c r="P4335">
        <v>684</v>
      </c>
      <c r="Q4335">
        <f t="shared" si="404"/>
        <v>682</v>
      </c>
      <c r="R4335" s="8" t="str">
        <f t="shared" si="405"/>
        <v>FAIR</v>
      </c>
      <c r="S4335">
        <f t="shared" si="402"/>
        <v>1</v>
      </c>
      <c r="T4335" s="8" t="str">
        <f t="shared" si="406"/>
        <v>HIGH</v>
      </c>
      <c r="U4335" s="8" t="str">
        <f t="shared" si="407"/>
        <v>High DTI / Low Income / Low FICO</v>
      </c>
    </row>
    <row r="4336" spans="1:21" x14ac:dyDescent="0.3">
      <c r="A4336">
        <v>65292996</v>
      </c>
      <c r="B4336" s="6">
        <v>12000</v>
      </c>
      <c r="C4336" t="s">
        <v>14</v>
      </c>
      <c r="D4336" s="4">
        <v>9.7599999999999992E-2</v>
      </c>
      <c r="E4336" t="s">
        <v>34</v>
      </c>
      <c r="F4336" t="s">
        <v>58</v>
      </c>
      <c r="G4336" t="s">
        <v>33</v>
      </c>
      <c r="H4336" t="s">
        <v>24</v>
      </c>
      <c r="I4336" s="6">
        <v>60000</v>
      </c>
      <c r="J4336" s="8" t="str">
        <f t="shared" si="403"/>
        <v>MEDIUM</v>
      </c>
      <c r="K4336" t="s">
        <v>19</v>
      </c>
      <c r="L4336" t="s">
        <v>20</v>
      </c>
      <c r="M4336" s="13">
        <v>0.34460000000000002</v>
      </c>
      <c r="N4336" s="13">
        <v>34.46</v>
      </c>
      <c r="O4336">
        <v>745</v>
      </c>
      <c r="P4336">
        <v>749</v>
      </c>
      <c r="Q4336">
        <f t="shared" si="404"/>
        <v>747</v>
      </c>
      <c r="R4336" s="8" t="str">
        <f t="shared" si="405"/>
        <v>GOOD</v>
      </c>
      <c r="S4336">
        <f t="shared" si="402"/>
        <v>1</v>
      </c>
      <c r="T4336" s="8" t="str">
        <f t="shared" si="406"/>
        <v>HIGH</v>
      </c>
      <c r="U4336" s="8" t="str">
        <f t="shared" si="407"/>
        <v>High DTI / Low Income / Low FICO</v>
      </c>
    </row>
    <row r="4337" spans="1:21" x14ac:dyDescent="0.3">
      <c r="A4337">
        <v>65672445</v>
      </c>
      <c r="B4337" s="6">
        <v>3500</v>
      </c>
      <c r="C4337" t="s">
        <v>26</v>
      </c>
      <c r="D4337" s="4">
        <v>7.8899999999999998E-2</v>
      </c>
      <c r="E4337" t="s">
        <v>45</v>
      </c>
      <c r="F4337" t="s">
        <v>64</v>
      </c>
      <c r="G4337" t="s">
        <v>23</v>
      </c>
      <c r="H4337" t="s">
        <v>37</v>
      </c>
      <c r="I4337" s="6">
        <v>30000</v>
      </c>
      <c r="J4337" s="8" t="str">
        <f t="shared" si="403"/>
        <v>LOW</v>
      </c>
      <c r="K4337" t="s">
        <v>29</v>
      </c>
      <c r="L4337" t="s">
        <v>20</v>
      </c>
      <c r="M4337" s="13">
        <v>0.19159999999999999</v>
      </c>
      <c r="N4337" s="13">
        <v>19.16</v>
      </c>
      <c r="O4337">
        <v>685</v>
      </c>
      <c r="P4337">
        <v>689</v>
      </c>
      <c r="Q4337">
        <f t="shared" si="404"/>
        <v>687</v>
      </c>
      <c r="R4337" s="8" t="str">
        <f t="shared" si="405"/>
        <v>FAIR</v>
      </c>
      <c r="S4337">
        <f t="shared" si="402"/>
        <v>1</v>
      </c>
      <c r="T4337" s="8" t="str">
        <f t="shared" si="406"/>
        <v>HIGH</v>
      </c>
      <c r="U4337" s="8" t="str">
        <f t="shared" si="407"/>
        <v>High DTI / Low Income / Low FICO</v>
      </c>
    </row>
    <row r="4338" spans="1:21" x14ac:dyDescent="0.3">
      <c r="A4338">
        <v>67378712</v>
      </c>
      <c r="B4338" s="6">
        <v>3250</v>
      </c>
      <c r="C4338" t="s">
        <v>26</v>
      </c>
      <c r="D4338" s="4">
        <v>0.18989999999999999</v>
      </c>
      <c r="E4338" t="s">
        <v>43</v>
      </c>
      <c r="F4338" t="s">
        <v>76</v>
      </c>
      <c r="H4338" t="s">
        <v>37</v>
      </c>
      <c r="I4338" s="6">
        <v>9036</v>
      </c>
      <c r="J4338" s="8" t="str">
        <f t="shared" si="403"/>
        <v>LOW</v>
      </c>
      <c r="K4338" t="s">
        <v>29</v>
      </c>
      <c r="L4338" t="s">
        <v>20</v>
      </c>
      <c r="M4338" s="13">
        <v>0.39710000000000001</v>
      </c>
      <c r="N4338" s="13">
        <v>39.71</v>
      </c>
      <c r="O4338">
        <v>665</v>
      </c>
      <c r="P4338">
        <v>669</v>
      </c>
      <c r="Q4338">
        <f t="shared" si="404"/>
        <v>667</v>
      </c>
      <c r="R4338" s="8" t="str">
        <f t="shared" si="405"/>
        <v>FAIR</v>
      </c>
      <c r="S4338">
        <f t="shared" si="402"/>
        <v>1</v>
      </c>
      <c r="T4338" s="8" t="str">
        <f t="shared" si="406"/>
        <v>HIGH</v>
      </c>
      <c r="U4338" s="8" t="str">
        <f t="shared" si="407"/>
        <v>High DTI / Low Income / Low FICO</v>
      </c>
    </row>
    <row r="4339" spans="1:21" x14ac:dyDescent="0.3">
      <c r="A4339">
        <v>64107119</v>
      </c>
      <c r="B4339" s="6">
        <v>32800</v>
      </c>
      <c r="C4339" t="s">
        <v>26</v>
      </c>
      <c r="D4339" s="4">
        <v>0.182</v>
      </c>
      <c r="E4339" t="s">
        <v>43</v>
      </c>
      <c r="F4339" t="s">
        <v>65</v>
      </c>
      <c r="G4339" t="s">
        <v>33</v>
      </c>
      <c r="H4339" t="s">
        <v>24</v>
      </c>
      <c r="I4339" s="6">
        <v>220000</v>
      </c>
      <c r="J4339" s="8" t="str">
        <f t="shared" si="403"/>
        <v>HIGH</v>
      </c>
      <c r="K4339" t="s">
        <v>48</v>
      </c>
      <c r="L4339" t="s">
        <v>20</v>
      </c>
      <c r="M4339" s="13">
        <v>5.62E-2</v>
      </c>
      <c r="N4339" s="13">
        <v>5.62</v>
      </c>
      <c r="O4339">
        <v>660</v>
      </c>
      <c r="P4339">
        <v>664</v>
      </c>
      <c r="Q4339">
        <f t="shared" si="404"/>
        <v>662</v>
      </c>
      <c r="R4339" s="8" t="str">
        <f t="shared" si="405"/>
        <v>FAIR</v>
      </c>
      <c r="S4339">
        <f t="shared" si="402"/>
        <v>2</v>
      </c>
      <c r="T4339" s="8" t="str">
        <f t="shared" si="406"/>
        <v>MEDIUM</v>
      </c>
      <c r="U4339" s="8" t="str">
        <f t="shared" si="407"/>
        <v>Moderate DTI/Income/FICO</v>
      </c>
    </row>
    <row r="4340" spans="1:21" x14ac:dyDescent="0.3">
      <c r="A4340">
        <v>63909541</v>
      </c>
      <c r="B4340" s="6">
        <v>9700</v>
      </c>
      <c r="C4340" t="s">
        <v>26</v>
      </c>
      <c r="D4340" s="4">
        <v>0.14330000000000001</v>
      </c>
      <c r="E4340" t="s">
        <v>21</v>
      </c>
      <c r="F4340" t="s">
        <v>56</v>
      </c>
      <c r="G4340" t="s">
        <v>33</v>
      </c>
      <c r="H4340" t="s">
        <v>24</v>
      </c>
      <c r="I4340" s="6">
        <v>85000</v>
      </c>
      <c r="J4340" s="8" t="str">
        <f t="shared" si="403"/>
        <v>HIGH</v>
      </c>
      <c r="K4340" t="s">
        <v>29</v>
      </c>
      <c r="L4340" t="s">
        <v>20</v>
      </c>
      <c r="M4340" s="13">
        <v>9.9499999999999991E-2</v>
      </c>
      <c r="N4340" s="13">
        <v>9.9499999999999993</v>
      </c>
      <c r="O4340">
        <v>660</v>
      </c>
      <c r="P4340">
        <v>664</v>
      </c>
      <c r="Q4340">
        <f t="shared" si="404"/>
        <v>662</v>
      </c>
      <c r="R4340" s="8" t="str">
        <f t="shared" si="405"/>
        <v>FAIR</v>
      </c>
      <c r="S4340">
        <f t="shared" si="402"/>
        <v>2</v>
      </c>
      <c r="T4340" s="8" t="str">
        <f t="shared" si="406"/>
        <v>MEDIUM</v>
      </c>
      <c r="U4340" s="8" t="str">
        <f t="shared" si="407"/>
        <v>Moderate DTI/Income/FICO</v>
      </c>
    </row>
    <row r="4341" spans="1:21" x14ac:dyDescent="0.3">
      <c r="A4341">
        <v>67456690</v>
      </c>
      <c r="B4341" s="6">
        <v>15100</v>
      </c>
      <c r="C4341" t="s">
        <v>14</v>
      </c>
      <c r="D4341" s="4">
        <v>0.18989999999999999</v>
      </c>
      <c r="E4341" t="s">
        <v>43</v>
      </c>
      <c r="F4341" t="s">
        <v>76</v>
      </c>
      <c r="G4341" t="s">
        <v>33</v>
      </c>
      <c r="H4341" t="s">
        <v>24</v>
      </c>
      <c r="I4341" s="6">
        <v>42000</v>
      </c>
      <c r="J4341" s="8" t="str">
        <f t="shared" si="403"/>
        <v>MEDIUM</v>
      </c>
      <c r="K4341" t="s">
        <v>48</v>
      </c>
      <c r="L4341" t="s">
        <v>20</v>
      </c>
      <c r="M4341" s="13">
        <v>0.31890000000000002</v>
      </c>
      <c r="N4341" s="13">
        <v>31.89</v>
      </c>
      <c r="O4341">
        <v>760</v>
      </c>
      <c r="P4341">
        <v>764</v>
      </c>
      <c r="Q4341">
        <f t="shared" si="404"/>
        <v>762</v>
      </c>
      <c r="R4341" s="8" t="str">
        <f t="shared" si="405"/>
        <v>GOOD</v>
      </c>
      <c r="S4341">
        <f t="shared" si="402"/>
        <v>1</v>
      </c>
      <c r="T4341" s="8" t="str">
        <f t="shared" si="406"/>
        <v>HIGH</v>
      </c>
      <c r="U4341" s="8" t="str">
        <f t="shared" si="407"/>
        <v>High DTI / Low Income / Low FICO</v>
      </c>
    </row>
    <row r="4342" spans="1:21" x14ac:dyDescent="0.3">
      <c r="A4342">
        <v>63823496</v>
      </c>
      <c r="B4342" s="6">
        <v>15000</v>
      </c>
      <c r="C4342" t="s">
        <v>26</v>
      </c>
      <c r="D4342" s="4">
        <v>6.8900000000000003E-2</v>
      </c>
      <c r="E4342" t="s">
        <v>45</v>
      </c>
      <c r="F4342" t="s">
        <v>46</v>
      </c>
      <c r="G4342" t="s">
        <v>39</v>
      </c>
      <c r="H4342" t="s">
        <v>37</v>
      </c>
      <c r="I4342" s="6">
        <v>120000</v>
      </c>
      <c r="J4342" s="8" t="str">
        <f t="shared" si="403"/>
        <v>HIGH</v>
      </c>
      <c r="K4342" t="s">
        <v>29</v>
      </c>
      <c r="L4342" t="s">
        <v>20</v>
      </c>
      <c r="M4342" s="13">
        <v>0.16390000000000002</v>
      </c>
      <c r="N4342" s="13">
        <v>16.39</v>
      </c>
      <c r="O4342">
        <v>725</v>
      </c>
      <c r="P4342">
        <v>729</v>
      </c>
      <c r="Q4342">
        <f t="shared" si="404"/>
        <v>727</v>
      </c>
      <c r="R4342" s="8" t="str">
        <f t="shared" si="405"/>
        <v>GOOD</v>
      </c>
      <c r="S4342">
        <f t="shared" si="402"/>
        <v>2</v>
      </c>
      <c r="T4342" s="8" t="str">
        <f t="shared" si="406"/>
        <v>MEDIUM</v>
      </c>
      <c r="U4342" s="8" t="str">
        <f t="shared" si="407"/>
        <v>Moderate DTI/Income/FICO</v>
      </c>
    </row>
    <row r="4343" spans="1:21" x14ac:dyDescent="0.3">
      <c r="A4343">
        <v>65413235</v>
      </c>
      <c r="B4343" s="6">
        <v>11000</v>
      </c>
      <c r="C4343" t="s">
        <v>14</v>
      </c>
      <c r="D4343" s="4">
        <v>0.18989999999999999</v>
      </c>
      <c r="E4343" t="s">
        <v>43</v>
      </c>
      <c r="F4343" t="s">
        <v>76</v>
      </c>
      <c r="H4343" t="s">
        <v>18</v>
      </c>
      <c r="I4343" s="6">
        <v>25000</v>
      </c>
      <c r="J4343" s="8" t="str">
        <f t="shared" si="403"/>
        <v>LOW</v>
      </c>
      <c r="K4343" t="s">
        <v>29</v>
      </c>
      <c r="L4343" t="s">
        <v>25</v>
      </c>
      <c r="M4343" s="13">
        <v>0.30959999999999999</v>
      </c>
      <c r="N4343" s="13">
        <v>30.959999999999997</v>
      </c>
      <c r="O4343">
        <v>695</v>
      </c>
      <c r="P4343">
        <v>699</v>
      </c>
      <c r="Q4343">
        <f t="shared" si="404"/>
        <v>697</v>
      </c>
      <c r="R4343" s="8" t="str">
        <f t="shared" si="405"/>
        <v>FAIR</v>
      </c>
      <c r="S4343">
        <f t="shared" si="402"/>
        <v>1</v>
      </c>
      <c r="T4343" s="8" t="str">
        <f t="shared" si="406"/>
        <v>HIGH</v>
      </c>
      <c r="U4343" s="8" t="str">
        <f t="shared" si="407"/>
        <v>High DTI / Low Income / Low FICO</v>
      </c>
    </row>
    <row r="4344" spans="1:21" x14ac:dyDescent="0.3">
      <c r="A4344">
        <v>64391329</v>
      </c>
      <c r="B4344" s="6">
        <v>10800</v>
      </c>
      <c r="C4344" t="s">
        <v>14</v>
      </c>
      <c r="D4344" s="4">
        <v>0.18989999999999999</v>
      </c>
      <c r="E4344" t="s">
        <v>43</v>
      </c>
      <c r="F4344" t="s">
        <v>76</v>
      </c>
      <c r="G4344" t="s">
        <v>69</v>
      </c>
      <c r="H4344" t="s">
        <v>18</v>
      </c>
      <c r="I4344" s="6">
        <v>25000</v>
      </c>
      <c r="J4344" s="8" t="str">
        <f t="shared" si="403"/>
        <v>LOW</v>
      </c>
      <c r="K4344" t="s">
        <v>29</v>
      </c>
      <c r="L4344" t="s">
        <v>25</v>
      </c>
      <c r="M4344" s="13">
        <v>0.1003</v>
      </c>
      <c r="N4344" s="13">
        <v>10.029999999999999</v>
      </c>
      <c r="O4344">
        <v>710</v>
      </c>
      <c r="P4344">
        <v>714</v>
      </c>
      <c r="Q4344">
        <f t="shared" si="404"/>
        <v>712</v>
      </c>
      <c r="R4344" s="8" t="str">
        <f t="shared" si="405"/>
        <v>GOOD</v>
      </c>
      <c r="S4344">
        <f t="shared" si="402"/>
        <v>1</v>
      </c>
      <c r="T4344" s="8" t="str">
        <f t="shared" si="406"/>
        <v>HIGH</v>
      </c>
      <c r="U4344" s="8" t="str">
        <f t="shared" si="407"/>
        <v>High DTI / Low Income / Low FICO</v>
      </c>
    </row>
    <row r="4345" spans="1:21" x14ac:dyDescent="0.3">
      <c r="A4345">
        <v>65474516</v>
      </c>
      <c r="B4345" s="6">
        <v>23900</v>
      </c>
      <c r="C4345" t="s">
        <v>26</v>
      </c>
      <c r="D4345" s="4">
        <v>9.1700000000000004E-2</v>
      </c>
      <c r="E4345" t="s">
        <v>34</v>
      </c>
      <c r="F4345" t="s">
        <v>68</v>
      </c>
      <c r="G4345" t="s">
        <v>50</v>
      </c>
      <c r="H4345" t="s">
        <v>24</v>
      </c>
      <c r="I4345" s="6">
        <v>52000</v>
      </c>
      <c r="J4345" s="8" t="str">
        <f t="shared" si="403"/>
        <v>MEDIUM</v>
      </c>
      <c r="K4345" t="s">
        <v>29</v>
      </c>
      <c r="L4345" t="s">
        <v>25</v>
      </c>
      <c r="M4345" s="13">
        <v>0.2273</v>
      </c>
      <c r="N4345" s="13">
        <v>22.73</v>
      </c>
      <c r="O4345">
        <v>710</v>
      </c>
      <c r="P4345">
        <v>714</v>
      </c>
      <c r="Q4345">
        <f t="shared" si="404"/>
        <v>712</v>
      </c>
      <c r="R4345" s="8" t="str">
        <f t="shared" si="405"/>
        <v>GOOD</v>
      </c>
      <c r="S4345">
        <f t="shared" si="402"/>
        <v>1</v>
      </c>
      <c r="T4345" s="8" t="str">
        <f t="shared" si="406"/>
        <v>HIGH</v>
      </c>
      <c r="U4345" s="8" t="str">
        <f t="shared" si="407"/>
        <v>High DTI / Low Income / Low FICO</v>
      </c>
    </row>
    <row r="4346" spans="1:21" x14ac:dyDescent="0.3">
      <c r="A4346">
        <v>63344391</v>
      </c>
      <c r="B4346" s="6">
        <v>10000</v>
      </c>
      <c r="C4346" t="s">
        <v>14</v>
      </c>
      <c r="D4346" s="4">
        <v>9.1700000000000004E-2</v>
      </c>
      <c r="E4346" t="s">
        <v>34</v>
      </c>
      <c r="F4346" t="s">
        <v>68</v>
      </c>
      <c r="G4346" t="s">
        <v>39</v>
      </c>
      <c r="H4346" t="s">
        <v>24</v>
      </c>
      <c r="I4346" s="6">
        <v>75000</v>
      </c>
      <c r="J4346" s="8" t="str">
        <f t="shared" si="403"/>
        <v>HIGH</v>
      </c>
      <c r="K4346" t="s">
        <v>19</v>
      </c>
      <c r="L4346" t="s">
        <v>25</v>
      </c>
      <c r="M4346" s="13">
        <v>0.19170000000000001</v>
      </c>
      <c r="N4346" s="13">
        <v>19.170000000000002</v>
      </c>
      <c r="O4346">
        <v>680</v>
      </c>
      <c r="P4346">
        <v>684</v>
      </c>
      <c r="Q4346">
        <f t="shared" si="404"/>
        <v>682</v>
      </c>
      <c r="R4346" s="8" t="str">
        <f t="shared" si="405"/>
        <v>FAIR</v>
      </c>
      <c r="S4346">
        <f t="shared" si="402"/>
        <v>2</v>
      </c>
      <c r="T4346" s="8" t="str">
        <f t="shared" si="406"/>
        <v>MEDIUM</v>
      </c>
      <c r="U4346" s="8" t="str">
        <f t="shared" si="407"/>
        <v>Moderate DTI/Income/FICO</v>
      </c>
    </row>
    <row r="4347" spans="1:21" x14ac:dyDescent="0.3">
      <c r="A4347">
        <v>65107590</v>
      </c>
      <c r="B4347" s="6">
        <v>12000</v>
      </c>
      <c r="C4347" t="s">
        <v>26</v>
      </c>
      <c r="D4347" s="4">
        <v>0.1099</v>
      </c>
      <c r="E4347" t="s">
        <v>34</v>
      </c>
      <c r="F4347" t="s">
        <v>49</v>
      </c>
      <c r="G4347" t="s">
        <v>23</v>
      </c>
      <c r="H4347" t="s">
        <v>37</v>
      </c>
      <c r="I4347" s="6">
        <v>30000</v>
      </c>
      <c r="J4347" s="8" t="str">
        <f t="shared" si="403"/>
        <v>LOW</v>
      </c>
      <c r="K4347" t="s">
        <v>29</v>
      </c>
      <c r="L4347" t="s">
        <v>20</v>
      </c>
      <c r="M4347" s="13">
        <v>0.24480000000000002</v>
      </c>
      <c r="N4347" s="13">
        <v>24.48</v>
      </c>
      <c r="O4347">
        <v>670</v>
      </c>
      <c r="P4347">
        <v>674</v>
      </c>
      <c r="Q4347">
        <f t="shared" si="404"/>
        <v>672</v>
      </c>
      <c r="R4347" s="8" t="str">
        <f t="shared" si="405"/>
        <v>FAIR</v>
      </c>
      <c r="S4347">
        <f t="shared" si="402"/>
        <v>1</v>
      </c>
      <c r="T4347" s="8" t="str">
        <f t="shared" si="406"/>
        <v>HIGH</v>
      </c>
      <c r="U4347" s="8" t="str">
        <f t="shared" si="407"/>
        <v>High DTI / Low Income / Low FICO</v>
      </c>
    </row>
    <row r="4348" spans="1:21" x14ac:dyDescent="0.3">
      <c r="A4348">
        <v>66340496</v>
      </c>
      <c r="B4348" s="6">
        <v>16000</v>
      </c>
      <c r="C4348" t="s">
        <v>26</v>
      </c>
      <c r="D4348" s="4">
        <v>0.11990000000000001</v>
      </c>
      <c r="E4348" t="s">
        <v>21</v>
      </c>
      <c r="F4348" t="s">
        <v>40</v>
      </c>
      <c r="G4348" t="s">
        <v>23</v>
      </c>
      <c r="H4348" t="s">
        <v>37</v>
      </c>
      <c r="I4348" s="6">
        <v>70000</v>
      </c>
      <c r="J4348" s="8" t="str">
        <f t="shared" si="403"/>
        <v>HIGH</v>
      </c>
      <c r="K4348" t="s">
        <v>48</v>
      </c>
      <c r="L4348" t="s">
        <v>20</v>
      </c>
      <c r="M4348" s="13">
        <v>0.18909999999999999</v>
      </c>
      <c r="N4348" s="13">
        <v>18.91</v>
      </c>
      <c r="O4348">
        <v>660</v>
      </c>
      <c r="P4348">
        <v>664</v>
      </c>
      <c r="Q4348">
        <f t="shared" si="404"/>
        <v>662</v>
      </c>
      <c r="R4348" s="8" t="str">
        <f t="shared" si="405"/>
        <v>FAIR</v>
      </c>
      <c r="S4348">
        <f t="shared" si="402"/>
        <v>2</v>
      </c>
      <c r="T4348" s="8" t="str">
        <f t="shared" si="406"/>
        <v>MEDIUM</v>
      </c>
      <c r="U4348" s="8" t="str">
        <f t="shared" si="407"/>
        <v>Moderate DTI/Income/FICO</v>
      </c>
    </row>
    <row r="4349" spans="1:21" x14ac:dyDescent="0.3">
      <c r="A4349">
        <v>67468752</v>
      </c>
      <c r="B4349" s="6">
        <v>26600</v>
      </c>
      <c r="C4349" t="s">
        <v>14</v>
      </c>
      <c r="D4349" s="4">
        <v>0.20989999999999998</v>
      </c>
      <c r="E4349" t="s">
        <v>43</v>
      </c>
      <c r="F4349" t="s">
        <v>73</v>
      </c>
      <c r="G4349" t="s">
        <v>72</v>
      </c>
      <c r="H4349" t="s">
        <v>37</v>
      </c>
      <c r="I4349" s="6">
        <v>70000</v>
      </c>
      <c r="J4349" s="8" t="str">
        <f t="shared" si="403"/>
        <v>HIGH</v>
      </c>
      <c r="K4349" t="s">
        <v>74</v>
      </c>
      <c r="L4349" t="s">
        <v>20</v>
      </c>
      <c r="M4349" s="13">
        <v>0.12050000000000001</v>
      </c>
      <c r="N4349" s="13">
        <v>12.05</v>
      </c>
      <c r="O4349">
        <v>670</v>
      </c>
      <c r="P4349">
        <v>674</v>
      </c>
      <c r="Q4349">
        <f t="shared" si="404"/>
        <v>672</v>
      </c>
      <c r="R4349" s="8" t="str">
        <f t="shared" si="405"/>
        <v>FAIR</v>
      </c>
      <c r="S4349">
        <f t="shared" si="402"/>
        <v>2</v>
      </c>
      <c r="T4349" s="8" t="str">
        <f t="shared" si="406"/>
        <v>MEDIUM</v>
      </c>
      <c r="U4349" s="8" t="str">
        <f t="shared" si="407"/>
        <v>Moderate DTI/Income/FICO</v>
      </c>
    </row>
    <row r="4350" spans="1:21" x14ac:dyDescent="0.3">
      <c r="A4350">
        <v>63495246</v>
      </c>
      <c r="B4350" s="6">
        <v>10000</v>
      </c>
      <c r="C4350" t="s">
        <v>26</v>
      </c>
      <c r="D4350" s="4">
        <v>0.1399</v>
      </c>
      <c r="E4350" t="s">
        <v>21</v>
      </c>
      <c r="F4350" t="s">
        <v>30</v>
      </c>
      <c r="G4350" t="s">
        <v>28</v>
      </c>
      <c r="H4350" t="s">
        <v>24</v>
      </c>
      <c r="I4350" s="6">
        <v>39500</v>
      </c>
      <c r="J4350" s="8" t="str">
        <f t="shared" si="403"/>
        <v>LOW</v>
      </c>
      <c r="K4350" t="s">
        <v>29</v>
      </c>
      <c r="L4350" t="s">
        <v>20</v>
      </c>
      <c r="M4350" s="13">
        <v>0.27350000000000002</v>
      </c>
      <c r="N4350" s="13">
        <v>27.35</v>
      </c>
      <c r="O4350">
        <v>665</v>
      </c>
      <c r="P4350">
        <v>669</v>
      </c>
      <c r="Q4350">
        <f t="shared" si="404"/>
        <v>667</v>
      </c>
      <c r="R4350" s="8" t="str">
        <f t="shared" si="405"/>
        <v>FAIR</v>
      </c>
      <c r="S4350">
        <f t="shared" si="402"/>
        <v>1</v>
      </c>
      <c r="T4350" s="8" t="str">
        <f t="shared" si="406"/>
        <v>HIGH</v>
      </c>
      <c r="U4350" s="8" t="str">
        <f t="shared" si="407"/>
        <v>High DTI / Low Income / Low FICO</v>
      </c>
    </row>
    <row r="4351" spans="1:21" x14ac:dyDescent="0.3">
      <c r="A4351">
        <v>65220394</v>
      </c>
      <c r="B4351" s="6">
        <v>33575</v>
      </c>
      <c r="C4351" t="s">
        <v>14</v>
      </c>
      <c r="D4351" s="4">
        <v>0.182</v>
      </c>
      <c r="E4351" t="s">
        <v>43</v>
      </c>
      <c r="F4351" t="s">
        <v>65</v>
      </c>
      <c r="G4351" t="s">
        <v>36</v>
      </c>
      <c r="H4351" t="s">
        <v>24</v>
      </c>
      <c r="I4351" s="6">
        <v>73000</v>
      </c>
      <c r="J4351" s="8" t="str">
        <f t="shared" si="403"/>
        <v>HIGH</v>
      </c>
      <c r="K4351" t="s">
        <v>48</v>
      </c>
      <c r="L4351" t="s">
        <v>20</v>
      </c>
      <c r="M4351" s="13">
        <v>0.27699999999999997</v>
      </c>
      <c r="N4351" s="13">
        <v>27.699999999999996</v>
      </c>
      <c r="O4351">
        <v>720</v>
      </c>
      <c r="P4351">
        <v>724</v>
      </c>
      <c r="Q4351">
        <f t="shared" si="404"/>
        <v>722</v>
      </c>
      <c r="R4351" s="8" t="str">
        <f t="shared" si="405"/>
        <v>GOOD</v>
      </c>
      <c r="S4351">
        <f t="shared" si="402"/>
        <v>1</v>
      </c>
      <c r="T4351" s="8" t="str">
        <f t="shared" si="406"/>
        <v>HIGH</v>
      </c>
      <c r="U4351" s="8" t="str">
        <f t="shared" si="407"/>
        <v>High DTI / Low Income / Low FICO</v>
      </c>
    </row>
    <row r="4352" spans="1:21" x14ac:dyDescent="0.3">
      <c r="A4352">
        <v>67960125</v>
      </c>
      <c r="B4352" s="6">
        <v>22450</v>
      </c>
      <c r="C4352" t="s">
        <v>26</v>
      </c>
      <c r="D4352" s="4">
        <v>0.1148</v>
      </c>
      <c r="E4352" t="s">
        <v>34</v>
      </c>
      <c r="F4352" t="s">
        <v>54</v>
      </c>
      <c r="G4352" t="s">
        <v>39</v>
      </c>
      <c r="H4352" t="s">
        <v>24</v>
      </c>
      <c r="I4352" s="6">
        <v>56160</v>
      </c>
      <c r="J4352" s="8" t="str">
        <f t="shared" si="403"/>
        <v>MEDIUM</v>
      </c>
      <c r="K4352" t="s">
        <v>29</v>
      </c>
      <c r="L4352" t="s">
        <v>20</v>
      </c>
      <c r="M4352" s="13">
        <v>0.27879999999999999</v>
      </c>
      <c r="N4352" s="13">
        <v>27.88</v>
      </c>
      <c r="O4352">
        <v>755</v>
      </c>
      <c r="P4352">
        <v>759</v>
      </c>
      <c r="Q4352">
        <f t="shared" si="404"/>
        <v>757</v>
      </c>
      <c r="R4352" s="8" t="str">
        <f t="shared" si="405"/>
        <v>GOOD</v>
      </c>
      <c r="S4352">
        <f t="shared" si="402"/>
        <v>1</v>
      </c>
      <c r="T4352" s="8" t="str">
        <f t="shared" si="406"/>
        <v>HIGH</v>
      </c>
      <c r="U4352" s="8" t="str">
        <f t="shared" si="407"/>
        <v>High DTI / Low Income / Low FICO</v>
      </c>
    </row>
    <row r="4353" spans="1:21" x14ac:dyDescent="0.3">
      <c r="A4353">
        <v>65513169</v>
      </c>
      <c r="B4353" s="6">
        <v>19600</v>
      </c>
      <c r="C4353" t="s">
        <v>14</v>
      </c>
      <c r="D4353" s="4">
        <v>0.12590000000000001</v>
      </c>
      <c r="E4353" t="s">
        <v>21</v>
      </c>
      <c r="F4353" t="s">
        <v>22</v>
      </c>
      <c r="G4353" t="s">
        <v>33</v>
      </c>
      <c r="H4353" t="s">
        <v>18</v>
      </c>
      <c r="I4353" s="6">
        <v>56000</v>
      </c>
      <c r="J4353" s="8" t="str">
        <f t="shared" si="403"/>
        <v>MEDIUM</v>
      </c>
      <c r="K4353" t="s">
        <v>19</v>
      </c>
      <c r="L4353" t="s">
        <v>20</v>
      </c>
      <c r="M4353" s="13">
        <v>0.26489999999999997</v>
      </c>
      <c r="N4353" s="13">
        <v>26.49</v>
      </c>
      <c r="O4353">
        <v>670</v>
      </c>
      <c r="P4353">
        <v>674</v>
      </c>
      <c r="Q4353">
        <f t="shared" si="404"/>
        <v>672</v>
      </c>
      <c r="R4353" s="8" t="str">
        <f t="shared" si="405"/>
        <v>FAIR</v>
      </c>
      <c r="S4353">
        <f t="shared" si="402"/>
        <v>1</v>
      </c>
      <c r="T4353" s="8" t="str">
        <f t="shared" si="406"/>
        <v>HIGH</v>
      </c>
      <c r="U4353" s="8" t="str">
        <f t="shared" si="407"/>
        <v>High DTI / Low Income / Low FICO</v>
      </c>
    </row>
    <row r="4354" spans="1:21" x14ac:dyDescent="0.3">
      <c r="A4354">
        <v>65283378</v>
      </c>
      <c r="B4354" s="6">
        <v>32625</v>
      </c>
      <c r="C4354" t="s">
        <v>14</v>
      </c>
      <c r="D4354" s="4">
        <v>0.16550000000000001</v>
      </c>
      <c r="E4354" t="s">
        <v>15</v>
      </c>
      <c r="F4354" t="s">
        <v>16</v>
      </c>
      <c r="G4354" t="s">
        <v>47</v>
      </c>
      <c r="H4354" t="s">
        <v>37</v>
      </c>
      <c r="I4354" s="6">
        <v>130000</v>
      </c>
      <c r="J4354" s="8" t="str">
        <f t="shared" si="403"/>
        <v>HIGH</v>
      </c>
      <c r="K4354" t="s">
        <v>29</v>
      </c>
      <c r="L4354" t="s">
        <v>20</v>
      </c>
      <c r="M4354" s="13">
        <v>0.13739999999999999</v>
      </c>
      <c r="N4354" s="13">
        <v>13.74</v>
      </c>
      <c r="O4354">
        <v>680</v>
      </c>
      <c r="P4354">
        <v>684</v>
      </c>
      <c r="Q4354">
        <f t="shared" si="404"/>
        <v>682</v>
      </c>
      <c r="R4354" s="8" t="str">
        <f t="shared" si="405"/>
        <v>FAIR</v>
      </c>
      <c r="S4354">
        <f t="shared" ref="S4354:S4417" si="408">IF(AND(M4354&lt;0.12, I4354&gt;60000, Q4354&gt;700), 3, IF(AND(M4354&lt;0.2, I4354&gt;40000, Q4354&gt;660), 2, 1))</f>
        <v>2</v>
      </c>
      <c r="T4354" s="8" t="str">
        <f t="shared" si="406"/>
        <v>MEDIUM</v>
      </c>
      <c r="U4354" s="8" t="str">
        <f t="shared" si="407"/>
        <v>Moderate DTI/Income/FICO</v>
      </c>
    </row>
    <row r="4355" spans="1:21" x14ac:dyDescent="0.3">
      <c r="A4355">
        <v>67695577</v>
      </c>
      <c r="B4355" s="6">
        <v>18000</v>
      </c>
      <c r="C4355" t="s">
        <v>26</v>
      </c>
      <c r="D4355" s="4">
        <v>0.12590000000000001</v>
      </c>
      <c r="E4355" t="s">
        <v>21</v>
      </c>
      <c r="F4355" t="s">
        <v>22</v>
      </c>
      <c r="G4355" t="s">
        <v>60</v>
      </c>
      <c r="H4355" t="s">
        <v>24</v>
      </c>
      <c r="I4355" s="6">
        <v>60000</v>
      </c>
      <c r="J4355" s="8" t="str">
        <f t="shared" ref="J4355:J4418" si="409">IF(I4355&gt;60000,"HIGH",IF(I4355&gt;40000,"MEDIUM","LOW"))</f>
        <v>MEDIUM</v>
      </c>
      <c r="K4355" t="s">
        <v>29</v>
      </c>
      <c r="L4355" t="s">
        <v>66</v>
      </c>
      <c r="M4355" s="13">
        <v>0.14580000000000001</v>
      </c>
      <c r="N4355" s="13">
        <v>14.580000000000002</v>
      </c>
      <c r="O4355">
        <v>705</v>
      </c>
      <c r="P4355">
        <v>709</v>
      </c>
      <c r="Q4355">
        <f t="shared" ref="Q4355:Q4418" si="410">AVERAGE(O4355,P4355)</f>
        <v>707</v>
      </c>
      <c r="R4355" s="8" t="str">
        <f t="shared" ref="R4355:R4418" si="411">IF(Q4355&gt;700,"GOOD",IF(Q4355&gt;660,"FAIR","POOR"))</f>
        <v>GOOD</v>
      </c>
      <c r="S4355">
        <f t="shared" si="408"/>
        <v>2</v>
      </c>
      <c r="T4355" s="8" t="str">
        <f t="shared" ref="T4355:T4418" si="412">IF(S4355=3, "LOW", IF(S4355=2, "MEDIUM", "HIGH"))</f>
        <v>MEDIUM</v>
      </c>
      <c r="U4355" s="8" t="str">
        <f t="shared" ref="U4355:U4418" si="413">IF(S4355=1, "High DTI / Low Income / Low FICO", IF(S4355=2, "Moderate DTI/Income/FICO", "Strong Profile"))</f>
        <v>Moderate DTI/Income/FICO</v>
      </c>
    </row>
    <row r="4356" spans="1:21" x14ac:dyDescent="0.3">
      <c r="A4356">
        <v>68546635</v>
      </c>
      <c r="B4356" s="6">
        <v>28000</v>
      </c>
      <c r="C4356" t="s">
        <v>26</v>
      </c>
      <c r="D4356" s="4">
        <v>7.9100000000000004E-2</v>
      </c>
      <c r="E4356" t="s">
        <v>45</v>
      </c>
      <c r="F4356" t="s">
        <v>64</v>
      </c>
      <c r="G4356" t="s">
        <v>72</v>
      </c>
      <c r="H4356" t="s">
        <v>37</v>
      </c>
      <c r="I4356" s="6">
        <v>150000</v>
      </c>
      <c r="J4356" s="8" t="str">
        <f t="shared" si="409"/>
        <v>HIGH</v>
      </c>
      <c r="K4356" t="s">
        <v>29</v>
      </c>
      <c r="L4356" t="s">
        <v>20</v>
      </c>
      <c r="M4356" s="13">
        <v>0.11509999999999999</v>
      </c>
      <c r="N4356" s="13">
        <v>11.51</v>
      </c>
      <c r="O4356">
        <v>700</v>
      </c>
      <c r="P4356">
        <v>704</v>
      </c>
      <c r="Q4356">
        <f t="shared" si="410"/>
        <v>702</v>
      </c>
      <c r="R4356" s="8" t="str">
        <f t="shared" si="411"/>
        <v>GOOD</v>
      </c>
      <c r="S4356">
        <f t="shared" si="408"/>
        <v>3</v>
      </c>
      <c r="T4356" s="8" t="str">
        <f t="shared" si="412"/>
        <v>LOW</v>
      </c>
      <c r="U4356" s="8" t="str">
        <f t="shared" si="413"/>
        <v>Strong Profile</v>
      </c>
    </row>
    <row r="4357" spans="1:21" x14ac:dyDescent="0.3">
      <c r="A4357">
        <v>67495134</v>
      </c>
      <c r="B4357" s="6">
        <v>8000</v>
      </c>
      <c r="C4357" t="s">
        <v>26</v>
      </c>
      <c r="D4357" s="4">
        <v>0.14480000000000001</v>
      </c>
      <c r="E4357" t="s">
        <v>21</v>
      </c>
      <c r="F4357" t="s">
        <v>56</v>
      </c>
      <c r="G4357" t="s">
        <v>39</v>
      </c>
      <c r="H4357" t="s">
        <v>24</v>
      </c>
      <c r="I4357" s="6">
        <v>65000</v>
      </c>
      <c r="J4357" s="8" t="str">
        <f t="shared" si="409"/>
        <v>HIGH</v>
      </c>
      <c r="K4357" t="s">
        <v>29</v>
      </c>
      <c r="L4357" t="s">
        <v>25</v>
      </c>
      <c r="M4357" s="13">
        <v>0.3543</v>
      </c>
      <c r="N4357" s="13">
        <v>35.43</v>
      </c>
      <c r="O4357">
        <v>660</v>
      </c>
      <c r="P4357">
        <v>664</v>
      </c>
      <c r="Q4357">
        <f t="shared" si="410"/>
        <v>662</v>
      </c>
      <c r="R4357" s="8" t="str">
        <f t="shared" si="411"/>
        <v>FAIR</v>
      </c>
      <c r="S4357">
        <f t="shared" si="408"/>
        <v>1</v>
      </c>
      <c r="T4357" s="8" t="str">
        <f t="shared" si="412"/>
        <v>HIGH</v>
      </c>
      <c r="U4357" s="8" t="str">
        <f t="shared" si="413"/>
        <v>High DTI / Low Income / Low FICO</v>
      </c>
    </row>
    <row r="4358" spans="1:21" x14ac:dyDescent="0.3">
      <c r="A4358">
        <v>65453758</v>
      </c>
      <c r="B4358" s="6">
        <v>10000</v>
      </c>
      <c r="C4358" t="s">
        <v>14</v>
      </c>
      <c r="D4358" s="4">
        <v>0.16550000000000001</v>
      </c>
      <c r="E4358" t="s">
        <v>15</v>
      </c>
      <c r="F4358" t="s">
        <v>16</v>
      </c>
      <c r="G4358" t="s">
        <v>33</v>
      </c>
      <c r="H4358" t="s">
        <v>37</v>
      </c>
      <c r="I4358" s="6">
        <v>39000</v>
      </c>
      <c r="J4358" s="8" t="str">
        <f t="shared" si="409"/>
        <v>LOW</v>
      </c>
      <c r="K4358" t="s">
        <v>19</v>
      </c>
      <c r="L4358" t="s">
        <v>25</v>
      </c>
      <c r="M4358" s="13">
        <v>0.20489999999999997</v>
      </c>
      <c r="N4358" s="13">
        <v>20.49</v>
      </c>
      <c r="O4358">
        <v>675</v>
      </c>
      <c r="P4358">
        <v>679</v>
      </c>
      <c r="Q4358">
        <f t="shared" si="410"/>
        <v>677</v>
      </c>
      <c r="R4358" s="8" t="str">
        <f t="shared" si="411"/>
        <v>FAIR</v>
      </c>
      <c r="S4358">
        <f t="shared" si="408"/>
        <v>1</v>
      </c>
      <c r="T4358" s="8" t="str">
        <f t="shared" si="412"/>
        <v>HIGH</v>
      </c>
      <c r="U4358" s="8" t="str">
        <f t="shared" si="413"/>
        <v>High DTI / Low Income / Low FICO</v>
      </c>
    </row>
    <row r="4359" spans="1:21" x14ac:dyDescent="0.3">
      <c r="A4359">
        <v>66281058</v>
      </c>
      <c r="B4359" s="6">
        <v>8800</v>
      </c>
      <c r="C4359" t="s">
        <v>26</v>
      </c>
      <c r="D4359" s="4">
        <v>0.12590000000000001</v>
      </c>
      <c r="E4359" t="s">
        <v>21</v>
      </c>
      <c r="F4359" t="s">
        <v>22</v>
      </c>
      <c r="G4359" t="s">
        <v>60</v>
      </c>
      <c r="H4359" t="s">
        <v>37</v>
      </c>
      <c r="I4359" s="6">
        <v>48000</v>
      </c>
      <c r="J4359" s="8" t="str">
        <f t="shared" si="409"/>
        <v>MEDIUM</v>
      </c>
      <c r="K4359" t="s">
        <v>29</v>
      </c>
      <c r="L4359" t="s">
        <v>20</v>
      </c>
      <c r="M4359" s="13">
        <v>0.2195</v>
      </c>
      <c r="N4359" s="13">
        <v>21.95</v>
      </c>
      <c r="O4359">
        <v>680</v>
      </c>
      <c r="P4359">
        <v>684</v>
      </c>
      <c r="Q4359">
        <f t="shared" si="410"/>
        <v>682</v>
      </c>
      <c r="R4359" s="8" t="str">
        <f t="shared" si="411"/>
        <v>FAIR</v>
      </c>
      <c r="S4359">
        <f t="shared" si="408"/>
        <v>1</v>
      </c>
      <c r="T4359" s="8" t="str">
        <f t="shared" si="412"/>
        <v>HIGH</v>
      </c>
      <c r="U4359" s="8" t="str">
        <f t="shared" si="413"/>
        <v>High DTI / Low Income / Low FICO</v>
      </c>
    </row>
    <row r="4360" spans="1:21" x14ac:dyDescent="0.3">
      <c r="A4360">
        <v>67969687</v>
      </c>
      <c r="B4360" s="6">
        <v>3600</v>
      </c>
      <c r="C4360" t="s">
        <v>26</v>
      </c>
      <c r="D4360" s="4">
        <v>9.1700000000000004E-2</v>
      </c>
      <c r="E4360" t="s">
        <v>34</v>
      </c>
      <c r="F4360" t="s">
        <v>68</v>
      </c>
      <c r="G4360" t="s">
        <v>33</v>
      </c>
      <c r="H4360" t="s">
        <v>24</v>
      </c>
      <c r="I4360" s="6">
        <v>70000</v>
      </c>
      <c r="J4360" s="8" t="str">
        <f t="shared" si="409"/>
        <v>HIGH</v>
      </c>
      <c r="K4360" t="s">
        <v>29</v>
      </c>
      <c r="L4360" t="s">
        <v>31</v>
      </c>
      <c r="M4360" s="13">
        <v>8.0799999999999997E-2</v>
      </c>
      <c r="N4360" s="13">
        <v>8.08</v>
      </c>
      <c r="O4360">
        <v>660</v>
      </c>
      <c r="P4360">
        <v>664</v>
      </c>
      <c r="Q4360">
        <f t="shared" si="410"/>
        <v>662</v>
      </c>
      <c r="R4360" s="8" t="str">
        <f t="shared" si="411"/>
        <v>FAIR</v>
      </c>
      <c r="S4360">
        <f t="shared" si="408"/>
        <v>2</v>
      </c>
      <c r="T4360" s="8" t="str">
        <f t="shared" si="412"/>
        <v>MEDIUM</v>
      </c>
      <c r="U4360" s="8" t="str">
        <f t="shared" si="413"/>
        <v>Moderate DTI/Income/FICO</v>
      </c>
    </row>
    <row r="4361" spans="1:21" x14ac:dyDescent="0.3">
      <c r="A4361">
        <v>66106699</v>
      </c>
      <c r="B4361" s="6">
        <v>20000</v>
      </c>
      <c r="C4361" t="s">
        <v>26</v>
      </c>
      <c r="D4361" s="4">
        <v>0.1318</v>
      </c>
      <c r="E4361" t="s">
        <v>21</v>
      </c>
      <c r="F4361" t="s">
        <v>32</v>
      </c>
      <c r="G4361" t="s">
        <v>36</v>
      </c>
      <c r="H4361" t="s">
        <v>24</v>
      </c>
      <c r="I4361" s="6">
        <v>130000</v>
      </c>
      <c r="J4361" s="8" t="str">
        <f t="shared" si="409"/>
        <v>HIGH</v>
      </c>
      <c r="K4361" t="s">
        <v>48</v>
      </c>
      <c r="L4361" t="s">
        <v>20</v>
      </c>
      <c r="M4361" s="13">
        <v>0.1326</v>
      </c>
      <c r="N4361" s="13">
        <v>13.26</v>
      </c>
      <c r="O4361">
        <v>675</v>
      </c>
      <c r="P4361">
        <v>679</v>
      </c>
      <c r="Q4361">
        <f t="shared" si="410"/>
        <v>677</v>
      </c>
      <c r="R4361" s="8" t="str">
        <f t="shared" si="411"/>
        <v>FAIR</v>
      </c>
      <c r="S4361">
        <f t="shared" si="408"/>
        <v>2</v>
      </c>
      <c r="T4361" s="8" t="str">
        <f t="shared" si="412"/>
        <v>MEDIUM</v>
      </c>
      <c r="U4361" s="8" t="str">
        <f t="shared" si="413"/>
        <v>Moderate DTI/Income/FICO</v>
      </c>
    </row>
    <row r="4362" spans="1:21" x14ac:dyDescent="0.3">
      <c r="A4362">
        <v>66575352</v>
      </c>
      <c r="B4362" s="6">
        <v>7125</v>
      </c>
      <c r="C4362" t="s">
        <v>26</v>
      </c>
      <c r="D4362" s="4">
        <v>0.13669999999999999</v>
      </c>
      <c r="E4362" t="s">
        <v>21</v>
      </c>
      <c r="F4362" t="s">
        <v>30</v>
      </c>
      <c r="G4362" t="s">
        <v>33</v>
      </c>
      <c r="H4362" t="s">
        <v>24</v>
      </c>
      <c r="I4362" s="6">
        <v>55000</v>
      </c>
      <c r="J4362" s="8" t="str">
        <f t="shared" si="409"/>
        <v>MEDIUM</v>
      </c>
      <c r="K4362" t="s">
        <v>29</v>
      </c>
      <c r="L4362" t="s">
        <v>25</v>
      </c>
      <c r="M4362" s="13">
        <v>0.3009</v>
      </c>
      <c r="N4362" s="13">
        <v>30.09</v>
      </c>
      <c r="O4362">
        <v>670</v>
      </c>
      <c r="P4362">
        <v>674</v>
      </c>
      <c r="Q4362">
        <f t="shared" si="410"/>
        <v>672</v>
      </c>
      <c r="R4362" s="8" t="str">
        <f t="shared" si="411"/>
        <v>FAIR</v>
      </c>
      <c r="S4362">
        <f t="shared" si="408"/>
        <v>1</v>
      </c>
      <c r="T4362" s="8" t="str">
        <f t="shared" si="412"/>
        <v>HIGH</v>
      </c>
      <c r="U4362" s="8" t="str">
        <f t="shared" si="413"/>
        <v>High DTI / Low Income / Low FICO</v>
      </c>
    </row>
    <row r="4363" spans="1:21" x14ac:dyDescent="0.3">
      <c r="A4363">
        <v>66180929</v>
      </c>
      <c r="B4363" s="6">
        <v>12000</v>
      </c>
      <c r="C4363" t="s">
        <v>14</v>
      </c>
      <c r="D4363" s="4">
        <v>0.12590000000000001</v>
      </c>
      <c r="E4363" t="s">
        <v>21</v>
      </c>
      <c r="F4363" t="s">
        <v>22</v>
      </c>
      <c r="G4363" t="s">
        <v>23</v>
      </c>
      <c r="H4363" t="s">
        <v>37</v>
      </c>
      <c r="I4363" s="6">
        <v>77000</v>
      </c>
      <c r="J4363" s="8" t="str">
        <f t="shared" si="409"/>
        <v>HIGH</v>
      </c>
      <c r="K4363" t="s">
        <v>29</v>
      </c>
      <c r="L4363" t="s">
        <v>25</v>
      </c>
      <c r="M4363" s="13">
        <v>0.30309999999999998</v>
      </c>
      <c r="N4363" s="13">
        <v>30.31</v>
      </c>
      <c r="O4363">
        <v>700</v>
      </c>
      <c r="P4363">
        <v>704</v>
      </c>
      <c r="Q4363">
        <f t="shared" si="410"/>
        <v>702</v>
      </c>
      <c r="R4363" s="8" t="str">
        <f t="shared" si="411"/>
        <v>GOOD</v>
      </c>
      <c r="S4363">
        <f t="shared" si="408"/>
        <v>1</v>
      </c>
      <c r="T4363" s="8" t="str">
        <f t="shared" si="412"/>
        <v>HIGH</v>
      </c>
      <c r="U4363" s="8" t="str">
        <f t="shared" si="413"/>
        <v>High DTI / Low Income / Low FICO</v>
      </c>
    </row>
    <row r="4364" spans="1:21" x14ac:dyDescent="0.3">
      <c r="A4364">
        <v>67888135</v>
      </c>
      <c r="B4364" s="6">
        <v>13850</v>
      </c>
      <c r="C4364" t="s">
        <v>26</v>
      </c>
      <c r="D4364" s="4">
        <v>0.18489999999999998</v>
      </c>
      <c r="E4364" t="s">
        <v>43</v>
      </c>
      <c r="F4364" t="s">
        <v>70</v>
      </c>
      <c r="G4364" t="s">
        <v>72</v>
      </c>
      <c r="H4364" t="s">
        <v>37</v>
      </c>
      <c r="I4364" s="6">
        <v>33000</v>
      </c>
      <c r="J4364" s="8" t="str">
        <f t="shared" si="409"/>
        <v>LOW</v>
      </c>
      <c r="K4364" t="s">
        <v>48</v>
      </c>
      <c r="L4364" t="s">
        <v>20</v>
      </c>
      <c r="M4364" s="13">
        <v>0.3553</v>
      </c>
      <c r="N4364" s="13">
        <v>35.53</v>
      </c>
      <c r="O4364">
        <v>690</v>
      </c>
      <c r="P4364">
        <v>694</v>
      </c>
      <c r="Q4364">
        <f t="shared" si="410"/>
        <v>692</v>
      </c>
      <c r="R4364" s="8" t="str">
        <f t="shared" si="411"/>
        <v>FAIR</v>
      </c>
      <c r="S4364">
        <f t="shared" si="408"/>
        <v>1</v>
      </c>
      <c r="T4364" s="8" t="str">
        <f t="shared" si="412"/>
        <v>HIGH</v>
      </c>
      <c r="U4364" s="8" t="str">
        <f t="shared" si="413"/>
        <v>High DTI / Low Income / Low FICO</v>
      </c>
    </row>
    <row r="4365" spans="1:21" x14ac:dyDescent="0.3">
      <c r="A4365">
        <v>63417393</v>
      </c>
      <c r="B4365" s="6">
        <v>9775</v>
      </c>
      <c r="C4365" t="s">
        <v>26</v>
      </c>
      <c r="D4365" s="4">
        <v>0.1699</v>
      </c>
      <c r="E4365" t="s">
        <v>15</v>
      </c>
      <c r="F4365" t="s">
        <v>53</v>
      </c>
      <c r="G4365" t="s">
        <v>36</v>
      </c>
      <c r="H4365" t="s">
        <v>37</v>
      </c>
      <c r="I4365" s="6">
        <v>29000</v>
      </c>
      <c r="J4365" s="8" t="str">
        <f t="shared" si="409"/>
        <v>LOW</v>
      </c>
      <c r="K4365" t="s">
        <v>29</v>
      </c>
      <c r="L4365" t="s">
        <v>38</v>
      </c>
      <c r="M4365" s="13">
        <v>0.26200000000000001</v>
      </c>
      <c r="N4365" s="13">
        <v>26.200000000000003</v>
      </c>
      <c r="O4365">
        <v>695</v>
      </c>
      <c r="P4365">
        <v>699</v>
      </c>
      <c r="Q4365">
        <f t="shared" si="410"/>
        <v>697</v>
      </c>
      <c r="R4365" s="8" t="str">
        <f t="shared" si="411"/>
        <v>FAIR</v>
      </c>
      <c r="S4365">
        <f t="shared" si="408"/>
        <v>1</v>
      </c>
      <c r="T4365" s="8" t="str">
        <f t="shared" si="412"/>
        <v>HIGH</v>
      </c>
      <c r="U4365" s="8" t="str">
        <f t="shared" si="413"/>
        <v>High DTI / Low Income / Low FICO</v>
      </c>
    </row>
    <row r="4366" spans="1:21" x14ac:dyDescent="0.3">
      <c r="A4366">
        <v>63569672</v>
      </c>
      <c r="B4366" s="6">
        <v>20000</v>
      </c>
      <c r="C4366" t="s">
        <v>26</v>
      </c>
      <c r="D4366" s="4">
        <v>0.12689999999999999</v>
      </c>
      <c r="E4366" t="s">
        <v>21</v>
      </c>
      <c r="F4366" t="s">
        <v>22</v>
      </c>
      <c r="G4366" t="s">
        <v>33</v>
      </c>
      <c r="H4366" t="s">
        <v>24</v>
      </c>
      <c r="I4366" s="6">
        <v>80000</v>
      </c>
      <c r="J4366" s="8" t="str">
        <f t="shared" si="409"/>
        <v>HIGH</v>
      </c>
      <c r="K4366" t="s">
        <v>29</v>
      </c>
      <c r="L4366" t="s">
        <v>31</v>
      </c>
      <c r="M4366" s="13">
        <v>0.17649999999999999</v>
      </c>
      <c r="N4366" s="13">
        <v>17.649999999999999</v>
      </c>
      <c r="O4366">
        <v>715</v>
      </c>
      <c r="P4366">
        <v>719</v>
      </c>
      <c r="Q4366">
        <f t="shared" si="410"/>
        <v>717</v>
      </c>
      <c r="R4366" s="8" t="str">
        <f t="shared" si="411"/>
        <v>GOOD</v>
      </c>
      <c r="S4366">
        <f t="shared" si="408"/>
        <v>2</v>
      </c>
      <c r="T4366" s="8" t="str">
        <f t="shared" si="412"/>
        <v>MEDIUM</v>
      </c>
      <c r="U4366" s="8" t="str">
        <f t="shared" si="413"/>
        <v>Moderate DTI/Income/FICO</v>
      </c>
    </row>
    <row r="4367" spans="1:21" x14ac:dyDescent="0.3">
      <c r="A4367">
        <v>67840123</v>
      </c>
      <c r="B4367" s="6">
        <v>12000</v>
      </c>
      <c r="C4367" t="s">
        <v>26</v>
      </c>
      <c r="D4367" s="4">
        <v>0.1699</v>
      </c>
      <c r="E4367" t="s">
        <v>15</v>
      </c>
      <c r="F4367" t="s">
        <v>53</v>
      </c>
      <c r="G4367" t="s">
        <v>69</v>
      </c>
      <c r="H4367" t="s">
        <v>24</v>
      </c>
      <c r="I4367" s="6">
        <v>73000</v>
      </c>
      <c r="J4367" s="8" t="str">
        <f t="shared" si="409"/>
        <v>HIGH</v>
      </c>
      <c r="K4367" t="s">
        <v>29</v>
      </c>
      <c r="L4367" t="s">
        <v>20</v>
      </c>
      <c r="M4367" s="13">
        <v>0.21899999999999997</v>
      </c>
      <c r="N4367" s="13">
        <v>21.9</v>
      </c>
      <c r="O4367">
        <v>675</v>
      </c>
      <c r="P4367">
        <v>679</v>
      </c>
      <c r="Q4367">
        <f t="shared" si="410"/>
        <v>677</v>
      </c>
      <c r="R4367" s="8" t="str">
        <f t="shared" si="411"/>
        <v>FAIR</v>
      </c>
      <c r="S4367">
        <f t="shared" si="408"/>
        <v>1</v>
      </c>
      <c r="T4367" s="8" t="str">
        <f t="shared" si="412"/>
        <v>HIGH</v>
      </c>
      <c r="U4367" s="8" t="str">
        <f t="shared" si="413"/>
        <v>High DTI / Low Income / Low FICO</v>
      </c>
    </row>
    <row r="4368" spans="1:21" x14ac:dyDescent="0.3">
      <c r="A4368">
        <v>63175893</v>
      </c>
      <c r="B4368" s="6">
        <v>23000</v>
      </c>
      <c r="C4368" t="s">
        <v>14</v>
      </c>
      <c r="D4368" s="4">
        <v>0.12689999999999999</v>
      </c>
      <c r="E4368" t="s">
        <v>21</v>
      </c>
      <c r="F4368" t="s">
        <v>22</v>
      </c>
      <c r="G4368" t="s">
        <v>33</v>
      </c>
      <c r="H4368" t="s">
        <v>24</v>
      </c>
      <c r="I4368" s="6">
        <v>55000</v>
      </c>
      <c r="J4368" s="8" t="str">
        <f t="shared" si="409"/>
        <v>MEDIUM</v>
      </c>
      <c r="K4368" t="s">
        <v>29</v>
      </c>
      <c r="L4368" t="s">
        <v>20</v>
      </c>
      <c r="M4368" s="13">
        <v>0.30359999999999998</v>
      </c>
      <c r="N4368" s="13">
        <v>30.36</v>
      </c>
      <c r="O4368">
        <v>670</v>
      </c>
      <c r="P4368">
        <v>674</v>
      </c>
      <c r="Q4368">
        <f t="shared" si="410"/>
        <v>672</v>
      </c>
      <c r="R4368" s="8" t="str">
        <f t="shared" si="411"/>
        <v>FAIR</v>
      </c>
      <c r="S4368">
        <f t="shared" si="408"/>
        <v>1</v>
      </c>
      <c r="T4368" s="8" t="str">
        <f t="shared" si="412"/>
        <v>HIGH</v>
      </c>
      <c r="U4368" s="8" t="str">
        <f t="shared" si="413"/>
        <v>High DTI / Low Income / Low FICO</v>
      </c>
    </row>
    <row r="4369" spans="1:21" x14ac:dyDescent="0.3">
      <c r="A4369">
        <v>65442913</v>
      </c>
      <c r="B4369" s="6">
        <v>15000</v>
      </c>
      <c r="C4369" t="s">
        <v>26</v>
      </c>
      <c r="D4369" s="4">
        <v>9.1700000000000004E-2</v>
      </c>
      <c r="E4369" t="s">
        <v>34</v>
      </c>
      <c r="F4369" t="s">
        <v>68</v>
      </c>
      <c r="G4369" t="s">
        <v>23</v>
      </c>
      <c r="H4369" t="s">
        <v>24</v>
      </c>
      <c r="I4369" s="6">
        <v>65000</v>
      </c>
      <c r="J4369" s="8" t="str">
        <f t="shared" si="409"/>
        <v>HIGH</v>
      </c>
      <c r="K4369" t="s">
        <v>48</v>
      </c>
      <c r="L4369" t="s">
        <v>20</v>
      </c>
      <c r="M4369" s="13">
        <v>0.33360000000000001</v>
      </c>
      <c r="N4369" s="13">
        <v>33.36</v>
      </c>
      <c r="O4369">
        <v>675</v>
      </c>
      <c r="P4369">
        <v>679</v>
      </c>
      <c r="Q4369">
        <f t="shared" si="410"/>
        <v>677</v>
      </c>
      <c r="R4369" s="8" t="str">
        <f t="shared" si="411"/>
        <v>FAIR</v>
      </c>
      <c r="S4369">
        <f t="shared" si="408"/>
        <v>1</v>
      </c>
      <c r="T4369" s="8" t="str">
        <f t="shared" si="412"/>
        <v>HIGH</v>
      </c>
      <c r="U4369" s="8" t="str">
        <f t="shared" si="413"/>
        <v>High DTI / Low Income / Low FICO</v>
      </c>
    </row>
    <row r="4370" spans="1:21" x14ac:dyDescent="0.3">
      <c r="A4370">
        <v>66005971</v>
      </c>
      <c r="B4370" s="6">
        <v>20000</v>
      </c>
      <c r="C4370" t="s">
        <v>14</v>
      </c>
      <c r="D4370" s="4">
        <v>7.8899999999999998E-2</v>
      </c>
      <c r="E4370" t="s">
        <v>45</v>
      </c>
      <c r="F4370" t="s">
        <v>64</v>
      </c>
      <c r="G4370" t="s">
        <v>33</v>
      </c>
      <c r="H4370" t="s">
        <v>24</v>
      </c>
      <c r="I4370" s="6">
        <v>93000</v>
      </c>
      <c r="J4370" s="8" t="str">
        <f t="shared" si="409"/>
        <v>HIGH</v>
      </c>
      <c r="K4370" t="s">
        <v>19</v>
      </c>
      <c r="L4370" t="s">
        <v>25</v>
      </c>
      <c r="M4370" s="13">
        <v>0.12130000000000001</v>
      </c>
      <c r="N4370" s="13">
        <v>12.13</v>
      </c>
      <c r="O4370">
        <v>690</v>
      </c>
      <c r="P4370">
        <v>694</v>
      </c>
      <c r="Q4370">
        <f t="shared" si="410"/>
        <v>692</v>
      </c>
      <c r="R4370" s="8" t="str">
        <f t="shared" si="411"/>
        <v>FAIR</v>
      </c>
      <c r="S4370">
        <f t="shared" si="408"/>
        <v>2</v>
      </c>
      <c r="T4370" s="8" t="str">
        <f t="shared" si="412"/>
        <v>MEDIUM</v>
      </c>
      <c r="U4370" s="8" t="str">
        <f t="shared" si="413"/>
        <v>Moderate DTI/Income/FICO</v>
      </c>
    </row>
    <row r="4371" spans="1:21" x14ac:dyDescent="0.3">
      <c r="A4371">
        <v>65954403</v>
      </c>
      <c r="B4371" s="6">
        <v>21000</v>
      </c>
      <c r="C4371" t="s">
        <v>26</v>
      </c>
      <c r="D4371" s="4">
        <v>0.11220000000000001</v>
      </c>
      <c r="E4371" t="s">
        <v>34</v>
      </c>
      <c r="F4371" t="s">
        <v>54</v>
      </c>
      <c r="G4371" t="s">
        <v>60</v>
      </c>
      <c r="H4371" t="s">
        <v>24</v>
      </c>
      <c r="I4371" s="6">
        <v>49000</v>
      </c>
      <c r="J4371" s="8" t="str">
        <f t="shared" si="409"/>
        <v>MEDIUM</v>
      </c>
      <c r="K4371" t="s">
        <v>48</v>
      </c>
      <c r="L4371" t="s">
        <v>20</v>
      </c>
      <c r="M4371" s="13">
        <v>0.27410000000000001</v>
      </c>
      <c r="N4371" s="13">
        <v>27.41</v>
      </c>
      <c r="O4371">
        <v>690</v>
      </c>
      <c r="P4371">
        <v>694</v>
      </c>
      <c r="Q4371">
        <f t="shared" si="410"/>
        <v>692</v>
      </c>
      <c r="R4371" s="8" t="str">
        <f t="shared" si="411"/>
        <v>FAIR</v>
      </c>
      <c r="S4371">
        <f t="shared" si="408"/>
        <v>1</v>
      </c>
      <c r="T4371" s="8" t="str">
        <f t="shared" si="412"/>
        <v>HIGH</v>
      </c>
      <c r="U4371" s="8" t="str">
        <f t="shared" si="413"/>
        <v>High DTI / Low Income / Low FICO</v>
      </c>
    </row>
    <row r="4372" spans="1:21" x14ac:dyDescent="0.3">
      <c r="A4372">
        <v>63469633</v>
      </c>
      <c r="B4372" s="6">
        <v>2500</v>
      </c>
      <c r="C4372" t="s">
        <v>26</v>
      </c>
      <c r="D4372" s="4">
        <v>6.2400000000000004E-2</v>
      </c>
      <c r="E4372" t="s">
        <v>45</v>
      </c>
      <c r="F4372" t="s">
        <v>62</v>
      </c>
      <c r="G4372" t="s">
        <v>23</v>
      </c>
      <c r="H4372" t="s">
        <v>37</v>
      </c>
      <c r="I4372" s="6">
        <v>22000</v>
      </c>
      <c r="J4372" s="8" t="str">
        <f t="shared" si="409"/>
        <v>LOW</v>
      </c>
      <c r="K4372" t="s">
        <v>29</v>
      </c>
      <c r="L4372" t="s">
        <v>38</v>
      </c>
      <c r="M4372" s="13">
        <v>0.12820000000000001</v>
      </c>
      <c r="N4372" s="13">
        <v>12.82</v>
      </c>
      <c r="O4372">
        <v>740</v>
      </c>
      <c r="P4372">
        <v>744</v>
      </c>
      <c r="Q4372">
        <f t="shared" si="410"/>
        <v>742</v>
      </c>
      <c r="R4372" s="8" t="str">
        <f t="shared" si="411"/>
        <v>GOOD</v>
      </c>
      <c r="S4372">
        <f t="shared" si="408"/>
        <v>1</v>
      </c>
      <c r="T4372" s="8" t="str">
        <f t="shared" si="412"/>
        <v>HIGH</v>
      </c>
      <c r="U4372" s="8" t="str">
        <f t="shared" si="413"/>
        <v>High DTI / Low Income / Low FICO</v>
      </c>
    </row>
    <row r="4373" spans="1:21" x14ac:dyDescent="0.3">
      <c r="A4373">
        <v>67407154</v>
      </c>
      <c r="B4373" s="6">
        <v>15000</v>
      </c>
      <c r="C4373" t="s">
        <v>14</v>
      </c>
      <c r="D4373" s="4">
        <v>0.17859999999999998</v>
      </c>
      <c r="E4373" t="s">
        <v>15</v>
      </c>
      <c r="F4373" t="s">
        <v>51</v>
      </c>
      <c r="G4373" t="s">
        <v>33</v>
      </c>
      <c r="H4373" t="s">
        <v>24</v>
      </c>
      <c r="I4373" s="6">
        <v>124000</v>
      </c>
      <c r="J4373" s="8" t="str">
        <f t="shared" si="409"/>
        <v>HIGH</v>
      </c>
      <c r="K4373" t="s">
        <v>19</v>
      </c>
      <c r="L4373" t="s">
        <v>20</v>
      </c>
      <c r="M4373" s="13">
        <v>0.28460000000000002</v>
      </c>
      <c r="N4373" s="13">
        <v>28.46</v>
      </c>
      <c r="O4373">
        <v>675</v>
      </c>
      <c r="P4373">
        <v>679</v>
      </c>
      <c r="Q4373">
        <f t="shared" si="410"/>
        <v>677</v>
      </c>
      <c r="R4373" s="8" t="str">
        <f t="shared" si="411"/>
        <v>FAIR</v>
      </c>
      <c r="S4373">
        <f t="shared" si="408"/>
        <v>1</v>
      </c>
      <c r="T4373" s="8" t="str">
        <f t="shared" si="412"/>
        <v>HIGH</v>
      </c>
      <c r="U4373" s="8" t="str">
        <f t="shared" si="413"/>
        <v>High DTI / Low Income / Low FICO</v>
      </c>
    </row>
    <row r="4374" spans="1:21" x14ac:dyDescent="0.3">
      <c r="A4374">
        <v>65676764</v>
      </c>
      <c r="B4374" s="6">
        <v>12000</v>
      </c>
      <c r="C4374" t="s">
        <v>26</v>
      </c>
      <c r="D4374" s="4">
        <v>0.1099</v>
      </c>
      <c r="E4374" t="s">
        <v>34</v>
      </c>
      <c r="F4374" t="s">
        <v>49</v>
      </c>
      <c r="G4374" t="s">
        <v>72</v>
      </c>
      <c r="H4374" t="s">
        <v>37</v>
      </c>
      <c r="I4374" s="6">
        <v>77000</v>
      </c>
      <c r="J4374" s="8" t="str">
        <f t="shared" si="409"/>
        <v>HIGH</v>
      </c>
      <c r="K4374" t="s">
        <v>29</v>
      </c>
      <c r="L4374" t="s">
        <v>25</v>
      </c>
      <c r="M4374" s="13">
        <v>0.26890000000000003</v>
      </c>
      <c r="N4374" s="13">
        <v>26.890000000000004</v>
      </c>
      <c r="O4374">
        <v>700</v>
      </c>
      <c r="P4374">
        <v>704</v>
      </c>
      <c r="Q4374">
        <f t="shared" si="410"/>
        <v>702</v>
      </c>
      <c r="R4374" s="8" t="str">
        <f t="shared" si="411"/>
        <v>GOOD</v>
      </c>
      <c r="S4374">
        <f t="shared" si="408"/>
        <v>1</v>
      </c>
      <c r="T4374" s="8" t="str">
        <f t="shared" si="412"/>
        <v>HIGH</v>
      </c>
      <c r="U4374" s="8" t="str">
        <f t="shared" si="413"/>
        <v>High DTI / Low Income / Low FICO</v>
      </c>
    </row>
    <row r="4375" spans="1:21" x14ac:dyDescent="0.3">
      <c r="A4375">
        <v>63898859</v>
      </c>
      <c r="B4375" s="6">
        <v>30000</v>
      </c>
      <c r="C4375" t="s">
        <v>14</v>
      </c>
      <c r="D4375" s="4">
        <v>0.13669999999999999</v>
      </c>
      <c r="E4375" t="s">
        <v>21</v>
      </c>
      <c r="F4375" t="s">
        <v>30</v>
      </c>
      <c r="G4375" t="s">
        <v>17</v>
      </c>
      <c r="H4375" t="s">
        <v>24</v>
      </c>
      <c r="I4375" s="6">
        <v>118000</v>
      </c>
      <c r="J4375" s="8" t="str">
        <f t="shared" si="409"/>
        <v>HIGH</v>
      </c>
      <c r="K4375" t="s">
        <v>19</v>
      </c>
      <c r="L4375" t="s">
        <v>20</v>
      </c>
      <c r="M4375" s="13">
        <v>0.1217</v>
      </c>
      <c r="N4375" s="13">
        <v>12.17</v>
      </c>
      <c r="O4375">
        <v>690</v>
      </c>
      <c r="P4375">
        <v>694</v>
      </c>
      <c r="Q4375">
        <f t="shared" si="410"/>
        <v>692</v>
      </c>
      <c r="R4375" s="8" t="str">
        <f t="shared" si="411"/>
        <v>FAIR</v>
      </c>
      <c r="S4375">
        <f t="shared" si="408"/>
        <v>2</v>
      </c>
      <c r="T4375" s="8" t="str">
        <f t="shared" si="412"/>
        <v>MEDIUM</v>
      </c>
      <c r="U4375" s="8" t="str">
        <f t="shared" si="413"/>
        <v>Moderate DTI/Income/FICO</v>
      </c>
    </row>
    <row r="4376" spans="1:21" x14ac:dyDescent="0.3">
      <c r="A4376">
        <v>60873704</v>
      </c>
      <c r="B4376" s="6">
        <v>10000</v>
      </c>
      <c r="C4376" t="s">
        <v>14</v>
      </c>
      <c r="D4376" s="4">
        <v>0.1399</v>
      </c>
      <c r="E4376" t="s">
        <v>21</v>
      </c>
      <c r="F4376" t="s">
        <v>30</v>
      </c>
      <c r="G4376" t="s">
        <v>36</v>
      </c>
      <c r="H4376" t="s">
        <v>37</v>
      </c>
      <c r="I4376" s="6">
        <v>33000</v>
      </c>
      <c r="J4376" s="8" t="str">
        <f t="shared" si="409"/>
        <v>LOW</v>
      </c>
      <c r="K4376" t="s">
        <v>29</v>
      </c>
      <c r="L4376" t="s">
        <v>25</v>
      </c>
      <c r="M4376" s="13">
        <v>0.12330000000000001</v>
      </c>
      <c r="N4376" s="13">
        <v>12.33</v>
      </c>
      <c r="O4376">
        <v>690</v>
      </c>
      <c r="P4376">
        <v>694</v>
      </c>
      <c r="Q4376">
        <f t="shared" si="410"/>
        <v>692</v>
      </c>
      <c r="R4376" s="8" t="str">
        <f t="shared" si="411"/>
        <v>FAIR</v>
      </c>
      <c r="S4376">
        <f t="shared" si="408"/>
        <v>1</v>
      </c>
      <c r="T4376" s="8" t="str">
        <f t="shared" si="412"/>
        <v>HIGH</v>
      </c>
      <c r="U4376" s="8" t="str">
        <f t="shared" si="413"/>
        <v>High DTI / Low Income / Low FICO</v>
      </c>
    </row>
    <row r="4377" spans="1:21" x14ac:dyDescent="0.3">
      <c r="A4377">
        <v>62185829</v>
      </c>
      <c r="B4377" s="6">
        <v>9300</v>
      </c>
      <c r="C4377" t="s">
        <v>26</v>
      </c>
      <c r="D4377" s="4">
        <v>0.1229</v>
      </c>
      <c r="E4377" t="s">
        <v>21</v>
      </c>
      <c r="F4377" t="s">
        <v>40</v>
      </c>
      <c r="G4377" t="s">
        <v>33</v>
      </c>
      <c r="H4377" t="s">
        <v>24</v>
      </c>
      <c r="I4377" s="6">
        <v>55000</v>
      </c>
      <c r="J4377" s="8" t="str">
        <f t="shared" si="409"/>
        <v>MEDIUM</v>
      </c>
      <c r="K4377" t="s">
        <v>29</v>
      </c>
      <c r="L4377" t="s">
        <v>20</v>
      </c>
      <c r="M4377" s="13">
        <v>0.15789999999999998</v>
      </c>
      <c r="N4377" s="13">
        <v>15.79</v>
      </c>
      <c r="O4377">
        <v>695</v>
      </c>
      <c r="P4377">
        <v>699</v>
      </c>
      <c r="Q4377">
        <f t="shared" si="410"/>
        <v>697</v>
      </c>
      <c r="R4377" s="8" t="str">
        <f t="shared" si="411"/>
        <v>FAIR</v>
      </c>
      <c r="S4377">
        <f t="shared" si="408"/>
        <v>2</v>
      </c>
      <c r="T4377" s="8" t="str">
        <f t="shared" si="412"/>
        <v>MEDIUM</v>
      </c>
      <c r="U4377" s="8" t="str">
        <f t="shared" si="413"/>
        <v>Moderate DTI/Income/FICO</v>
      </c>
    </row>
    <row r="4378" spans="1:21" x14ac:dyDescent="0.3">
      <c r="A4378">
        <v>65492688</v>
      </c>
      <c r="B4378" s="6">
        <v>5000</v>
      </c>
      <c r="C4378" t="s">
        <v>26</v>
      </c>
      <c r="D4378" s="4">
        <v>0.13669999999999999</v>
      </c>
      <c r="E4378" t="s">
        <v>21</v>
      </c>
      <c r="F4378" t="s">
        <v>30</v>
      </c>
      <c r="G4378" t="s">
        <v>33</v>
      </c>
      <c r="H4378" t="s">
        <v>24</v>
      </c>
      <c r="I4378" s="6">
        <v>49000</v>
      </c>
      <c r="J4378" s="8" t="str">
        <f t="shared" si="409"/>
        <v>MEDIUM</v>
      </c>
      <c r="K4378" t="s">
        <v>29</v>
      </c>
      <c r="L4378" t="s">
        <v>20</v>
      </c>
      <c r="M4378" s="13">
        <v>0.35420000000000001</v>
      </c>
      <c r="N4378" s="13">
        <v>35.42</v>
      </c>
      <c r="O4378">
        <v>680</v>
      </c>
      <c r="P4378">
        <v>684</v>
      </c>
      <c r="Q4378">
        <f t="shared" si="410"/>
        <v>682</v>
      </c>
      <c r="R4378" s="8" t="str">
        <f t="shared" si="411"/>
        <v>FAIR</v>
      </c>
      <c r="S4378">
        <f t="shared" si="408"/>
        <v>1</v>
      </c>
      <c r="T4378" s="8" t="str">
        <f t="shared" si="412"/>
        <v>HIGH</v>
      </c>
      <c r="U4378" s="8" t="str">
        <f t="shared" si="413"/>
        <v>High DTI / Low Income / Low FICO</v>
      </c>
    </row>
    <row r="4379" spans="1:21" x14ac:dyDescent="0.3">
      <c r="A4379">
        <v>65324267</v>
      </c>
      <c r="B4379" s="6">
        <v>13000</v>
      </c>
      <c r="C4379" t="s">
        <v>26</v>
      </c>
      <c r="D4379" s="4">
        <v>5.3200000000000004E-2</v>
      </c>
      <c r="E4379" t="s">
        <v>45</v>
      </c>
      <c r="F4379" t="s">
        <v>57</v>
      </c>
      <c r="G4379" t="s">
        <v>33</v>
      </c>
      <c r="H4379" t="s">
        <v>24</v>
      </c>
      <c r="I4379" s="6">
        <v>74000</v>
      </c>
      <c r="J4379" s="8" t="str">
        <f t="shared" si="409"/>
        <v>HIGH</v>
      </c>
      <c r="K4379" t="s">
        <v>29</v>
      </c>
      <c r="L4379" t="s">
        <v>20</v>
      </c>
      <c r="M4379" s="13">
        <v>3.8100000000000002E-2</v>
      </c>
      <c r="N4379" s="13">
        <v>3.81</v>
      </c>
      <c r="O4379">
        <v>715</v>
      </c>
      <c r="P4379">
        <v>719</v>
      </c>
      <c r="Q4379">
        <f t="shared" si="410"/>
        <v>717</v>
      </c>
      <c r="R4379" s="8" t="str">
        <f t="shared" si="411"/>
        <v>GOOD</v>
      </c>
      <c r="S4379">
        <f t="shared" si="408"/>
        <v>3</v>
      </c>
      <c r="T4379" s="8" t="str">
        <f t="shared" si="412"/>
        <v>LOW</v>
      </c>
      <c r="U4379" s="8" t="str">
        <f t="shared" si="413"/>
        <v>Strong Profile</v>
      </c>
    </row>
    <row r="4380" spans="1:21" x14ac:dyDescent="0.3">
      <c r="A4380">
        <v>62684367</v>
      </c>
      <c r="B4380" s="6">
        <v>21600</v>
      </c>
      <c r="C4380" t="s">
        <v>26</v>
      </c>
      <c r="D4380" s="4">
        <v>9.9900000000000003E-2</v>
      </c>
      <c r="E4380" t="s">
        <v>34</v>
      </c>
      <c r="F4380" t="s">
        <v>58</v>
      </c>
      <c r="G4380" t="s">
        <v>17</v>
      </c>
      <c r="H4380" t="s">
        <v>37</v>
      </c>
      <c r="I4380" s="6">
        <v>84000</v>
      </c>
      <c r="J4380" s="8" t="str">
        <f t="shared" si="409"/>
        <v>HIGH</v>
      </c>
      <c r="K4380" t="s">
        <v>29</v>
      </c>
      <c r="L4380" t="s">
        <v>20</v>
      </c>
      <c r="M4380" s="13">
        <v>0.2104</v>
      </c>
      <c r="N4380" s="13">
        <v>21.04</v>
      </c>
      <c r="O4380">
        <v>680</v>
      </c>
      <c r="P4380">
        <v>684</v>
      </c>
      <c r="Q4380">
        <f t="shared" si="410"/>
        <v>682</v>
      </c>
      <c r="R4380" s="8" t="str">
        <f t="shared" si="411"/>
        <v>FAIR</v>
      </c>
      <c r="S4380">
        <f t="shared" si="408"/>
        <v>1</v>
      </c>
      <c r="T4380" s="8" t="str">
        <f t="shared" si="412"/>
        <v>HIGH</v>
      </c>
      <c r="U4380" s="8" t="str">
        <f t="shared" si="413"/>
        <v>High DTI / Low Income / Low FICO</v>
      </c>
    </row>
    <row r="4381" spans="1:21" x14ac:dyDescent="0.3">
      <c r="A4381">
        <v>62684119</v>
      </c>
      <c r="B4381" s="6">
        <v>12000</v>
      </c>
      <c r="C4381" t="s">
        <v>26</v>
      </c>
      <c r="D4381" s="4">
        <v>9.9900000000000003E-2</v>
      </c>
      <c r="E4381" t="s">
        <v>34</v>
      </c>
      <c r="F4381" t="s">
        <v>58</v>
      </c>
      <c r="G4381" t="s">
        <v>23</v>
      </c>
      <c r="H4381" t="s">
        <v>18</v>
      </c>
      <c r="I4381" s="6">
        <v>34000</v>
      </c>
      <c r="J4381" s="8" t="str">
        <f t="shared" si="409"/>
        <v>LOW</v>
      </c>
      <c r="K4381" t="s">
        <v>29</v>
      </c>
      <c r="L4381" t="s">
        <v>25</v>
      </c>
      <c r="M4381" s="13">
        <v>0.25409999999999999</v>
      </c>
      <c r="N4381" s="13">
        <v>25.41</v>
      </c>
      <c r="O4381">
        <v>700</v>
      </c>
      <c r="P4381">
        <v>704</v>
      </c>
      <c r="Q4381">
        <f t="shared" si="410"/>
        <v>702</v>
      </c>
      <c r="R4381" s="8" t="str">
        <f t="shared" si="411"/>
        <v>GOOD</v>
      </c>
      <c r="S4381">
        <f t="shared" si="408"/>
        <v>1</v>
      </c>
      <c r="T4381" s="8" t="str">
        <f t="shared" si="412"/>
        <v>HIGH</v>
      </c>
      <c r="U4381" s="8" t="str">
        <f t="shared" si="413"/>
        <v>High DTI / Low Income / Low FICO</v>
      </c>
    </row>
    <row r="4382" spans="1:21" x14ac:dyDescent="0.3">
      <c r="A4382">
        <v>68404334</v>
      </c>
      <c r="B4382" s="6">
        <v>16000</v>
      </c>
      <c r="C4382" t="s">
        <v>26</v>
      </c>
      <c r="D4382" s="4">
        <v>0.15770000000000001</v>
      </c>
      <c r="E4382" t="s">
        <v>15</v>
      </c>
      <c r="F4382" t="s">
        <v>27</v>
      </c>
      <c r="G4382" t="s">
        <v>33</v>
      </c>
      <c r="H4382" t="s">
        <v>18</v>
      </c>
      <c r="I4382" s="6">
        <v>124000</v>
      </c>
      <c r="J4382" s="8" t="str">
        <f t="shared" si="409"/>
        <v>HIGH</v>
      </c>
      <c r="K4382" t="s">
        <v>29</v>
      </c>
      <c r="L4382" t="s">
        <v>20</v>
      </c>
      <c r="M4382" s="13">
        <v>0.31420000000000003</v>
      </c>
      <c r="N4382" s="13">
        <v>31.42</v>
      </c>
      <c r="O4382">
        <v>715</v>
      </c>
      <c r="P4382">
        <v>719</v>
      </c>
      <c r="Q4382">
        <f t="shared" si="410"/>
        <v>717</v>
      </c>
      <c r="R4382" s="8" t="str">
        <f t="shared" si="411"/>
        <v>GOOD</v>
      </c>
      <c r="S4382">
        <f t="shared" si="408"/>
        <v>1</v>
      </c>
      <c r="T4382" s="8" t="str">
        <f t="shared" si="412"/>
        <v>HIGH</v>
      </c>
      <c r="U4382" s="8" t="str">
        <f t="shared" si="413"/>
        <v>High DTI / Low Income / Low FICO</v>
      </c>
    </row>
    <row r="4383" spans="1:21" x14ac:dyDescent="0.3">
      <c r="A4383">
        <v>65037675</v>
      </c>
      <c r="B4383" s="6">
        <v>4200</v>
      </c>
      <c r="C4383" t="s">
        <v>26</v>
      </c>
      <c r="D4383" s="4">
        <v>0.1318</v>
      </c>
      <c r="E4383" t="s">
        <v>21</v>
      </c>
      <c r="F4383" t="s">
        <v>32</v>
      </c>
      <c r="G4383" t="s">
        <v>50</v>
      </c>
      <c r="H4383" t="s">
        <v>24</v>
      </c>
      <c r="I4383" s="6">
        <v>49000</v>
      </c>
      <c r="J4383" s="8" t="str">
        <f t="shared" si="409"/>
        <v>MEDIUM</v>
      </c>
      <c r="K4383" t="s">
        <v>29</v>
      </c>
      <c r="L4383" t="s">
        <v>20</v>
      </c>
      <c r="M4383" s="13">
        <v>0.16899999999999998</v>
      </c>
      <c r="N4383" s="13">
        <v>16.899999999999999</v>
      </c>
      <c r="O4383">
        <v>695</v>
      </c>
      <c r="P4383">
        <v>699</v>
      </c>
      <c r="Q4383">
        <f t="shared" si="410"/>
        <v>697</v>
      </c>
      <c r="R4383" s="8" t="str">
        <f t="shared" si="411"/>
        <v>FAIR</v>
      </c>
      <c r="S4383">
        <f t="shared" si="408"/>
        <v>2</v>
      </c>
      <c r="T4383" s="8" t="str">
        <f t="shared" si="412"/>
        <v>MEDIUM</v>
      </c>
      <c r="U4383" s="8" t="str">
        <f t="shared" si="413"/>
        <v>Moderate DTI/Income/FICO</v>
      </c>
    </row>
    <row r="4384" spans="1:21" x14ac:dyDescent="0.3">
      <c r="A4384">
        <v>63977771</v>
      </c>
      <c r="B4384" s="6">
        <v>15000</v>
      </c>
      <c r="C4384" t="s">
        <v>26</v>
      </c>
      <c r="D4384" s="4">
        <v>9.1700000000000004E-2</v>
      </c>
      <c r="E4384" t="s">
        <v>34</v>
      </c>
      <c r="F4384" t="s">
        <v>68</v>
      </c>
      <c r="G4384" t="s">
        <v>50</v>
      </c>
      <c r="H4384" t="s">
        <v>37</v>
      </c>
      <c r="I4384" s="6">
        <v>60000</v>
      </c>
      <c r="J4384" s="8" t="str">
        <f t="shared" si="409"/>
        <v>MEDIUM</v>
      </c>
      <c r="K4384" t="s">
        <v>29</v>
      </c>
      <c r="L4384" t="s">
        <v>20</v>
      </c>
      <c r="M4384" s="13">
        <v>0.25459999999999999</v>
      </c>
      <c r="N4384" s="13">
        <v>25.46</v>
      </c>
      <c r="O4384">
        <v>685</v>
      </c>
      <c r="P4384">
        <v>689</v>
      </c>
      <c r="Q4384">
        <f t="shared" si="410"/>
        <v>687</v>
      </c>
      <c r="R4384" s="8" t="str">
        <f t="shared" si="411"/>
        <v>FAIR</v>
      </c>
      <c r="S4384">
        <f t="shared" si="408"/>
        <v>1</v>
      </c>
      <c r="T4384" s="8" t="str">
        <f t="shared" si="412"/>
        <v>HIGH</v>
      </c>
      <c r="U4384" s="8" t="str">
        <f t="shared" si="413"/>
        <v>High DTI / Low Income / Low FICO</v>
      </c>
    </row>
    <row r="4385" spans="1:21" x14ac:dyDescent="0.3">
      <c r="A4385">
        <v>67298392</v>
      </c>
      <c r="B4385" s="6">
        <v>6000</v>
      </c>
      <c r="C4385" t="s">
        <v>26</v>
      </c>
      <c r="D4385" s="4">
        <v>0.11990000000000001</v>
      </c>
      <c r="E4385" t="s">
        <v>21</v>
      </c>
      <c r="F4385" t="s">
        <v>40</v>
      </c>
      <c r="G4385" t="s">
        <v>33</v>
      </c>
      <c r="H4385" t="s">
        <v>37</v>
      </c>
      <c r="I4385" s="6">
        <v>51000</v>
      </c>
      <c r="J4385" s="8" t="str">
        <f t="shared" si="409"/>
        <v>MEDIUM</v>
      </c>
      <c r="K4385" t="s">
        <v>29</v>
      </c>
      <c r="L4385" t="s">
        <v>20</v>
      </c>
      <c r="M4385" s="13">
        <v>0.25040000000000001</v>
      </c>
      <c r="N4385" s="13">
        <v>25.040000000000003</v>
      </c>
      <c r="O4385">
        <v>705</v>
      </c>
      <c r="P4385">
        <v>709</v>
      </c>
      <c r="Q4385">
        <f t="shared" si="410"/>
        <v>707</v>
      </c>
      <c r="R4385" s="8" t="str">
        <f t="shared" si="411"/>
        <v>GOOD</v>
      </c>
      <c r="S4385">
        <f t="shared" si="408"/>
        <v>1</v>
      </c>
      <c r="T4385" s="8" t="str">
        <f t="shared" si="412"/>
        <v>HIGH</v>
      </c>
      <c r="U4385" s="8" t="str">
        <f t="shared" si="413"/>
        <v>High DTI / Low Income / Low FICO</v>
      </c>
    </row>
    <row r="4386" spans="1:21" x14ac:dyDescent="0.3">
      <c r="A4386">
        <v>64330757</v>
      </c>
      <c r="B4386" s="6">
        <v>14050</v>
      </c>
      <c r="C4386" t="s">
        <v>14</v>
      </c>
      <c r="D4386" s="4">
        <v>0.25989999999999996</v>
      </c>
      <c r="E4386" t="s">
        <v>41</v>
      </c>
      <c r="F4386" t="s">
        <v>78</v>
      </c>
      <c r="G4386" t="s">
        <v>23</v>
      </c>
      <c r="H4386" t="s">
        <v>24</v>
      </c>
      <c r="I4386" s="6">
        <v>62000</v>
      </c>
      <c r="J4386" s="8" t="str">
        <f t="shared" si="409"/>
        <v>HIGH</v>
      </c>
      <c r="K4386" t="s">
        <v>48</v>
      </c>
      <c r="L4386" t="s">
        <v>31</v>
      </c>
      <c r="M4386" s="13">
        <v>0.1862</v>
      </c>
      <c r="N4386" s="13">
        <v>18.62</v>
      </c>
      <c r="O4386">
        <v>695</v>
      </c>
      <c r="P4386">
        <v>699</v>
      </c>
      <c r="Q4386">
        <f t="shared" si="410"/>
        <v>697</v>
      </c>
      <c r="R4386" s="8" t="str">
        <f t="shared" si="411"/>
        <v>FAIR</v>
      </c>
      <c r="S4386">
        <f t="shared" si="408"/>
        <v>2</v>
      </c>
      <c r="T4386" s="8" t="str">
        <f t="shared" si="412"/>
        <v>MEDIUM</v>
      </c>
      <c r="U4386" s="8" t="str">
        <f t="shared" si="413"/>
        <v>Moderate DTI/Income/FICO</v>
      </c>
    </row>
    <row r="4387" spans="1:21" x14ac:dyDescent="0.3">
      <c r="A4387">
        <v>63957848</v>
      </c>
      <c r="B4387" s="6">
        <v>2400</v>
      </c>
      <c r="C4387" t="s">
        <v>26</v>
      </c>
      <c r="D4387" s="4">
        <v>0.12050000000000001</v>
      </c>
      <c r="E4387" t="s">
        <v>21</v>
      </c>
      <c r="F4387" t="s">
        <v>40</v>
      </c>
      <c r="G4387" t="s">
        <v>47</v>
      </c>
      <c r="H4387" t="s">
        <v>24</v>
      </c>
      <c r="I4387" s="6">
        <v>43000</v>
      </c>
      <c r="J4387" s="8" t="str">
        <f t="shared" si="409"/>
        <v>MEDIUM</v>
      </c>
      <c r="K4387" t="s">
        <v>29</v>
      </c>
      <c r="L4387" t="s">
        <v>82</v>
      </c>
      <c r="M4387" s="13">
        <v>9.3800000000000008E-2</v>
      </c>
      <c r="N4387" s="13">
        <v>9.3800000000000008</v>
      </c>
      <c r="O4387">
        <v>710</v>
      </c>
      <c r="P4387">
        <v>714</v>
      </c>
      <c r="Q4387">
        <f t="shared" si="410"/>
        <v>712</v>
      </c>
      <c r="R4387" s="8" t="str">
        <f t="shared" si="411"/>
        <v>GOOD</v>
      </c>
      <c r="S4387">
        <f t="shared" si="408"/>
        <v>2</v>
      </c>
      <c r="T4387" s="8" t="str">
        <f t="shared" si="412"/>
        <v>MEDIUM</v>
      </c>
      <c r="U4387" s="8" t="str">
        <f t="shared" si="413"/>
        <v>Moderate DTI/Income/FICO</v>
      </c>
    </row>
    <row r="4388" spans="1:21" x14ac:dyDescent="0.3">
      <c r="A4388">
        <v>65179930</v>
      </c>
      <c r="B4388" s="6">
        <v>12000</v>
      </c>
      <c r="C4388" t="s">
        <v>14</v>
      </c>
      <c r="D4388" s="4">
        <v>0.12050000000000001</v>
      </c>
      <c r="E4388" t="s">
        <v>21</v>
      </c>
      <c r="F4388" t="s">
        <v>40</v>
      </c>
      <c r="G4388" t="s">
        <v>69</v>
      </c>
      <c r="H4388" t="s">
        <v>18</v>
      </c>
      <c r="I4388" s="6">
        <v>60000</v>
      </c>
      <c r="J4388" s="8" t="str">
        <f t="shared" si="409"/>
        <v>MEDIUM</v>
      </c>
      <c r="K4388" t="s">
        <v>19</v>
      </c>
      <c r="L4388" t="s">
        <v>25</v>
      </c>
      <c r="M4388" s="13">
        <v>0.1946</v>
      </c>
      <c r="N4388" s="13">
        <v>19.46</v>
      </c>
      <c r="O4388">
        <v>675</v>
      </c>
      <c r="P4388">
        <v>679</v>
      </c>
      <c r="Q4388">
        <f t="shared" si="410"/>
        <v>677</v>
      </c>
      <c r="R4388" s="8" t="str">
        <f t="shared" si="411"/>
        <v>FAIR</v>
      </c>
      <c r="S4388">
        <f t="shared" si="408"/>
        <v>2</v>
      </c>
      <c r="T4388" s="8" t="str">
        <f t="shared" si="412"/>
        <v>MEDIUM</v>
      </c>
      <c r="U4388" s="8" t="str">
        <f t="shared" si="413"/>
        <v>Moderate DTI/Income/FICO</v>
      </c>
    </row>
    <row r="4389" spans="1:21" x14ac:dyDescent="0.3">
      <c r="A4389">
        <v>66512273</v>
      </c>
      <c r="B4389" s="6">
        <v>8400</v>
      </c>
      <c r="C4389" t="s">
        <v>26</v>
      </c>
      <c r="D4389" s="4">
        <v>9.1700000000000004E-2</v>
      </c>
      <c r="E4389" t="s">
        <v>34</v>
      </c>
      <c r="F4389" t="s">
        <v>68</v>
      </c>
      <c r="G4389" t="s">
        <v>33</v>
      </c>
      <c r="H4389" t="s">
        <v>37</v>
      </c>
      <c r="I4389" s="6">
        <v>85000</v>
      </c>
      <c r="J4389" s="8" t="str">
        <f t="shared" si="409"/>
        <v>HIGH</v>
      </c>
      <c r="K4389" t="s">
        <v>29</v>
      </c>
      <c r="L4389" t="s">
        <v>82</v>
      </c>
      <c r="M4389" s="13">
        <v>0.18710000000000002</v>
      </c>
      <c r="N4389" s="13">
        <v>18.71</v>
      </c>
      <c r="O4389">
        <v>730</v>
      </c>
      <c r="P4389">
        <v>734</v>
      </c>
      <c r="Q4389">
        <f t="shared" si="410"/>
        <v>732</v>
      </c>
      <c r="R4389" s="8" t="str">
        <f t="shared" si="411"/>
        <v>GOOD</v>
      </c>
      <c r="S4389">
        <f t="shared" si="408"/>
        <v>2</v>
      </c>
      <c r="T4389" s="8" t="str">
        <f t="shared" si="412"/>
        <v>MEDIUM</v>
      </c>
      <c r="U4389" s="8" t="str">
        <f t="shared" si="413"/>
        <v>Moderate DTI/Income/FICO</v>
      </c>
    </row>
    <row r="4390" spans="1:21" x14ac:dyDescent="0.3">
      <c r="A4390">
        <v>65364319</v>
      </c>
      <c r="B4390" s="6">
        <v>20000</v>
      </c>
      <c r="C4390" t="s">
        <v>26</v>
      </c>
      <c r="D4390" s="4">
        <v>6.8900000000000003E-2</v>
      </c>
      <c r="E4390" t="s">
        <v>45</v>
      </c>
      <c r="F4390" t="s">
        <v>46</v>
      </c>
      <c r="G4390" t="s">
        <v>23</v>
      </c>
      <c r="H4390" t="s">
        <v>24</v>
      </c>
      <c r="I4390" s="6">
        <v>70000</v>
      </c>
      <c r="J4390" s="8" t="str">
        <f t="shared" si="409"/>
        <v>HIGH</v>
      </c>
      <c r="K4390" t="s">
        <v>29</v>
      </c>
      <c r="L4390" t="s">
        <v>20</v>
      </c>
      <c r="M4390" s="13">
        <v>0.1502</v>
      </c>
      <c r="N4390" s="13">
        <v>15.02</v>
      </c>
      <c r="O4390">
        <v>700</v>
      </c>
      <c r="P4390">
        <v>704</v>
      </c>
      <c r="Q4390">
        <f t="shared" si="410"/>
        <v>702</v>
      </c>
      <c r="R4390" s="8" t="str">
        <f t="shared" si="411"/>
        <v>GOOD</v>
      </c>
      <c r="S4390">
        <f t="shared" si="408"/>
        <v>2</v>
      </c>
      <c r="T4390" s="8" t="str">
        <f t="shared" si="412"/>
        <v>MEDIUM</v>
      </c>
      <c r="U4390" s="8" t="str">
        <f t="shared" si="413"/>
        <v>Moderate DTI/Income/FICO</v>
      </c>
    </row>
    <row r="4391" spans="1:21" x14ac:dyDescent="0.3">
      <c r="A4391">
        <v>63867326</v>
      </c>
      <c r="B4391" s="6">
        <v>23000</v>
      </c>
      <c r="C4391" t="s">
        <v>26</v>
      </c>
      <c r="D4391" s="4">
        <v>8.1799999999999998E-2</v>
      </c>
      <c r="E4391" t="s">
        <v>34</v>
      </c>
      <c r="F4391" t="s">
        <v>35</v>
      </c>
      <c r="G4391" t="s">
        <v>33</v>
      </c>
      <c r="H4391" t="s">
        <v>24</v>
      </c>
      <c r="I4391" s="6">
        <v>70000</v>
      </c>
      <c r="J4391" s="8" t="str">
        <f t="shared" si="409"/>
        <v>HIGH</v>
      </c>
      <c r="K4391" t="s">
        <v>29</v>
      </c>
      <c r="L4391" t="s">
        <v>20</v>
      </c>
      <c r="M4391" s="13">
        <v>0.27579999999999999</v>
      </c>
      <c r="N4391" s="13">
        <v>27.58</v>
      </c>
      <c r="O4391">
        <v>660</v>
      </c>
      <c r="P4391">
        <v>664</v>
      </c>
      <c r="Q4391">
        <f t="shared" si="410"/>
        <v>662</v>
      </c>
      <c r="R4391" s="8" t="str">
        <f t="shared" si="411"/>
        <v>FAIR</v>
      </c>
      <c r="S4391">
        <f t="shared" si="408"/>
        <v>1</v>
      </c>
      <c r="T4391" s="8" t="str">
        <f t="shared" si="412"/>
        <v>HIGH</v>
      </c>
      <c r="U4391" s="8" t="str">
        <f t="shared" si="413"/>
        <v>High DTI / Low Income / Low FICO</v>
      </c>
    </row>
    <row r="4392" spans="1:21" x14ac:dyDescent="0.3">
      <c r="A4392">
        <v>63326054</v>
      </c>
      <c r="B4392" s="6">
        <v>11800</v>
      </c>
      <c r="C4392" t="s">
        <v>26</v>
      </c>
      <c r="D4392" s="4">
        <v>9.9900000000000003E-2</v>
      </c>
      <c r="E4392" t="s">
        <v>34</v>
      </c>
      <c r="F4392" t="s">
        <v>58</v>
      </c>
      <c r="G4392" t="s">
        <v>23</v>
      </c>
      <c r="H4392" t="s">
        <v>37</v>
      </c>
      <c r="I4392" s="6">
        <v>70000</v>
      </c>
      <c r="J4392" s="8" t="str">
        <f t="shared" si="409"/>
        <v>HIGH</v>
      </c>
      <c r="K4392" t="s">
        <v>29</v>
      </c>
      <c r="L4392" t="s">
        <v>25</v>
      </c>
      <c r="M4392" s="13">
        <v>6.5099999999999991E-2</v>
      </c>
      <c r="N4392" s="13">
        <v>6.5099999999999989</v>
      </c>
      <c r="O4392">
        <v>675</v>
      </c>
      <c r="P4392">
        <v>679</v>
      </c>
      <c r="Q4392">
        <f t="shared" si="410"/>
        <v>677</v>
      </c>
      <c r="R4392" s="8" t="str">
        <f t="shared" si="411"/>
        <v>FAIR</v>
      </c>
      <c r="S4392">
        <f t="shared" si="408"/>
        <v>2</v>
      </c>
      <c r="T4392" s="8" t="str">
        <f t="shared" si="412"/>
        <v>MEDIUM</v>
      </c>
      <c r="U4392" s="8" t="str">
        <f t="shared" si="413"/>
        <v>Moderate DTI/Income/FICO</v>
      </c>
    </row>
    <row r="4393" spans="1:21" x14ac:dyDescent="0.3">
      <c r="A4393">
        <v>65304375</v>
      </c>
      <c r="B4393" s="6">
        <v>25000</v>
      </c>
      <c r="C4393" t="s">
        <v>14</v>
      </c>
      <c r="D4393" s="4">
        <v>9.9900000000000003E-2</v>
      </c>
      <c r="E4393" t="s">
        <v>34</v>
      </c>
      <c r="F4393" t="s">
        <v>58</v>
      </c>
      <c r="G4393" t="s">
        <v>33</v>
      </c>
      <c r="H4393" t="s">
        <v>24</v>
      </c>
      <c r="I4393" s="6">
        <v>53600</v>
      </c>
      <c r="J4393" s="8" t="str">
        <f t="shared" si="409"/>
        <v>MEDIUM</v>
      </c>
      <c r="K4393" t="s">
        <v>19</v>
      </c>
      <c r="L4393" t="s">
        <v>20</v>
      </c>
      <c r="M4393" s="13">
        <v>0.18379999999999999</v>
      </c>
      <c r="N4393" s="13">
        <v>18.38</v>
      </c>
      <c r="O4393">
        <v>710</v>
      </c>
      <c r="P4393">
        <v>714</v>
      </c>
      <c r="Q4393">
        <f t="shared" si="410"/>
        <v>712</v>
      </c>
      <c r="R4393" s="8" t="str">
        <f t="shared" si="411"/>
        <v>GOOD</v>
      </c>
      <c r="S4393">
        <f t="shared" si="408"/>
        <v>2</v>
      </c>
      <c r="T4393" s="8" t="str">
        <f t="shared" si="412"/>
        <v>MEDIUM</v>
      </c>
      <c r="U4393" s="8" t="str">
        <f t="shared" si="413"/>
        <v>Moderate DTI/Income/FICO</v>
      </c>
    </row>
    <row r="4394" spans="1:21" x14ac:dyDescent="0.3">
      <c r="A4394">
        <v>61499512</v>
      </c>
      <c r="B4394" s="6">
        <v>18000</v>
      </c>
      <c r="C4394" t="s">
        <v>14</v>
      </c>
      <c r="D4394" s="4">
        <v>7.8899999999999998E-2</v>
      </c>
      <c r="E4394" t="s">
        <v>45</v>
      </c>
      <c r="F4394" t="s">
        <v>64</v>
      </c>
      <c r="G4394" t="s">
        <v>17</v>
      </c>
      <c r="H4394" t="s">
        <v>24</v>
      </c>
      <c r="I4394" s="6">
        <v>54000</v>
      </c>
      <c r="J4394" s="8" t="str">
        <f t="shared" si="409"/>
        <v>MEDIUM</v>
      </c>
      <c r="K4394" t="s">
        <v>29</v>
      </c>
      <c r="L4394" t="s">
        <v>25</v>
      </c>
      <c r="M4394" s="13">
        <v>0.26400000000000001</v>
      </c>
      <c r="N4394" s="13">
        <v>26.400000000000002</v>
      </c>
      <c r="O4394">
        <v>730</v>
      </c>
      <c r="P4394">
        <v>734</v>
      </c>
      <c r="Q4394">
        <f t="shared" si="410"/>
        <v>732</v>
      </c>
      <c r="R4394" s="8" t="str">
        <f t="shared" si="411"/>
        <v>GOOD</v>
      </c>
      <c r="S4394">
        <f t="shared" si="408"/>
        <v>1</v>
      </c>
      <c r="T4394" s="8" t="str">
        <f t="shared" si="412"/>
        <v>HIGH</v>
      </c>
      <c r="U4394" s="8" t="str">
        <f t="shared" si="413"/>
        <v>High DTI / Low Income / Low FICO</v>
      </c>
    </row>
    <row r="4395" spans="1:21" x14ac:dyDescent="0.3">
      <c r="A4395">
        <v>63519400</v>
      </c>
      <c r="B4395" s="6">
        <v>10000</v>
      </c>
      <c r="C4395" t="s">
        <v>26</v>
      </c>
      <c r="D4395" s="4">
        <v>0.1153</v>
      </c>
      <c r="E4395" t="s">
        <v>34</v>
      </c>
      <c r="F4395" t="s">
        <v>54</v>
      </c>
      <c r="G4395" t="s">
        <v>36</v>
      </c>
      <c r="H4395" t="s">
        <v>37</v>
      </c>
      <c r="I4395" s="6">
        <v>65000</v>
      </c>
      <c r="J4395" s="8" t="str">
        <f t="shared" si="409"/>
        <v>HIGH</v>
      </c>
      <c r="K4395" t="s">
        <v>29</v>
      </c>
      <c r="L4395" t="s">
        <v>20</v>
      </c>
      <c r="M4395" s="13">
        <v>9.2699999999999991E-2</v>
      </c>
      <c r="N4395" s="13">
        <v>9.27</v>
      </c>
      <c r="O4395">
        <v>690</v>
      </c>
      <c r="P4395">
        <v>694</v>
      </c>
      <c r="Q4395">
        <f t="shared" si="410"/>
        <v>692</v>
      </c>
      <c r="R4395" s="8" t="str">
        <f t="shared" si="411"/>
        <v>FAIR</v>
      </c>
      <c r="S4395">
        <f t="shared" si="408"/>
        <v>2</v>
      </c>
      <c r="T4395" s="8" t="str">
        <f t="shared" si="412"/>
        <v>MEDIUM</v>
      </c>
      <c r="U4395" s="8" t="str">
        <f t="shared" si="413"/>
        <v>Moderate DTI/Income/FICO</v>
      </c>
    </row>
    <row r="4396" spans="1:21" x14ac:dyDescent="0.3">
      <c r="A4396">
        <v>63450198</v>
      </c>
      <c r="B4396" s="6">
        <v>9825</v>
      </c>
      <c r="C4396" t="s">
        <v>26</v>
      </c>
      <c r="D4396" s="4">
        <v>7.2599999999999998E-2</v>
      </c>
      <c r="E4396" t="s">
        <v>45</v>
      </c>
      <c r="F4396" t="s">
        <v>61</v>
      </c>
      <c r="G4396" t="s">
        <v>23</v>
      </c>
      <c r="H4396" t="s">
        <v>37</v>
      </c>
      <c r="I4396" s="6">
        <v>50000</v>
      </c>
      <c r="J4396" s="8" t="str">
        <f t="shared" si="409"/>
        <v>MEDIUM</v>
      </c>
      <c r="K4396" t="s">
        <v>29</v>
      </c>
      <c r="L4396" t="s">
        <v>25</v>
      </c>
      <c r="M4396" s="13">
        <v>0.1202</v>
      </c>
      <c r="N4396" s="13">
        <v>12.02</v>
      </c>
      <c r="O4396">
        <v>700</v>
      </c>
      <c r="P4396">
        <v>704</v>
      </c>
      <c r="Q4396">
        <f t="shared" si="410"/>
        <v>702</v>
      </c>
      <c r="R4396" s="8" t="str">
        <f t="shared" si="411"/>
        <v>GOOD</v>
      </c>
      <c r="S4396">
        <f t="shared" si="408"/>
        <v>2</v>
      </c>
      <c r="T4396" s="8" t="str">
        <f t="shared" si="412"/>
        <v>MEDIUM</v>
      </c>
      <c r="U4396" s="8" t="str">
        <f t="shared" si="413"/>
        <v>Moderate DTI/Income/FICO</v>
      </c>
    </row>
    <row r="4397" spans="1:21" x14ac:dyDescent="0.3">
      <c r="A4397">
        <v>65682509</v>
      </c>
      <c r="B4397" s="6">
        <v>9500</v>
      </c>
      <c r="C4397" t="s">
        <v>26</v>
      </c>
      <c r="D4397" s="4">
        <v>8.3800000000000013E-2</v>
      </c>
      <c r="E4397" t="s">
        <v>34</v>
      </c>
      <c r="F4397" t="s">
        <v>35</v>
      </c>
      <c r="G4397" t="s">
        <v>33</v>
      </c>
      <c r="H4397" t="s">
        <v>37</v>
      </c>
      <c r="I4397" s="6">
        <v>42000</v>
      </c>
      <c r="J4397" s="8" t="str">
        <f t="shared" si="409"/>
        <v>MEDIUM</v>
      </c>
      <c r="K4397" t="s">
        <v>48</v>
      </c>
      <c r="L4397" t="s">
        <v>25</v>
      </c>
      <c r="M4397" s="13">
        <v>0.21170000000000003</v>
      </c>
      <c r="N4397" s="13">
        <v>21.17</v>
      </c>
      <c r="O4397">
        <v>665</v>
      </c>
      <c r="P4397">
        <v>669</v>
      </c>
      <c r="Q4397">
        <f t="shared" si="410"/>
        <v>667</v>
      </c>
      <c r="R4397" s="8" t="str">
        <f t="shared" si="411"/>
        <v>FAIR</v>
      </c>
      <c r="S4397">
        <f t="shared" si="408"/>
        <v>1</v>
      </c>
      <c r="T4397" s="8" t="str">
        <f t="shared" si="412"/>
        <v>HIGH</v>
      </c>
      <c r="U4397" s="8" t="str">
        <f t="shared" si="413"/>
        <v>High DTI / Low Income / Low FICO</v>
      </c>
    </row>
    <row r="4398" spans="1:21" x14ac:dyDescent="0.3">
      <c r="A4398">
        <v>62714494</v>
      </c>
      <c r="B4398" s="6">
        <v>31000</v>
      </c>
      <c r="C4398" t="s">
        <v>14</v>
      </c>
      <c r="D4398" s="4">
        <v>0.16550000000000001</v>
      </c>
      <c r="E4398" t="s">
        <v>15</v>
      </c>
      <c r="F4398" t="s">
        <v>16</v>
      </c>
      <c r="G4398" t="s">
        <v>28</v>
      </c>
      <c r="H4398" t="s">
        <v>37</v>
      </c>
      <c r="I4398" s="6">
        <v>62000</v>
      </c>
      <c r="J4398" s="8" t="str">
        <f t="shared" si="409"/>
        <v>HIGH</v>
      </c>
      <c r="K4398" t="s">
        <v>29</v>
      </c>
      <c r="L4398" t="s">
        <v>20</v>
      </c>
      <c r="M4398" s="13">
        <v>0.21510000000000001</v>
      </c>
      <c r="N4398" s="13">
        <v>21.51</v>
      </c>
      <c r="O4398">
        <v>715</v>
      </c>
      <c r="P4398">
        <v>719</v>
      </c>
      <c r="Q4398">
        <f t="shared" si="410"/>
        <v>717</v>
      </c>
      <c r="R4398" s="8" t="str">
        <f t="shared" si="411"/>
        <v>GOOD</v>
      </c>
      <c r="S4398">
        <f t="shared" si="408"/>
        <v>1</v>
      </c>
      <c r="T4398" s="8" t="str">
        <f t="shared" si="412"/>
        <v>HIGH</v>
      </c>
      <c r="U4398" s="8" t="str">
        <f t="shared" si="413"/>
        <v>High DTI / Low Income / Low FICO</v>
      </c>
    </row>
    <row r="4399" spans="1:21" x14ac:dyDescent="0.3">
      <c r="A4399">
        <v>65352941</v>
      </c>
      <c r="B4399" s="6">
        <v>10000</v>
      </c>
      <c r="C4399" t="s">
        <v>26</v>
      </c>
      <c r="D4399" s="4">
        <v>0.1099</v>
      </c>
      <c r="E4399" t="s">
        <v>34</v>
      </c>
      <c r="F4399" t="s">
        <v>49</v>
      </c>
      <c r="G4399" t="s">
        <v>69</v>
      </c>
      <c r="H4399" t="s">
        <v>37</v>
      </c>
      <c r="I4399" s="6">
        <v>36000</v>
      </c>
      <c r="J4399" s="8" t="str">
        <f t="shared" si="409"/>
        <v>LOW</v>
      </c>
      <c r="K4399" t="s">
        <v>29</v>
      </c>
      <c r="L4399" t="s">
        <v>20</v>
      </c>
      <c r="M4399" s="13">
        <v>9.4499999999999987E-2</v>
      </c>
      <c r="N4399" s="13">
        <v>9.4499999999999993</v>
      </c>
      <c r="O4399">
        <v>660</v>
      </c>
      <c r="P4399">
        <v>664</v>
      </c>
      <c r="Q4399">
        <f t="shared" si="410"/>
        <v>662</v>
      </c>
      <c r="R4399" s="8" t="str">
        <f t="shared" si="411"/>
        <v>FAIR</v>
      </c>
      <c r="S4399">
        <f t="shared" si="408"/>
        <v>1</v>
      </c>
      <c r="T4399" s="8" t="str">
        <f t="shared" si="412"/>
        <v>HIGH</v>
      </c>
      <c r="U4399" s="8" t="str">
        <f t="shared" si="413"/>
        <v>High DTI / Low Income / Low FICO</v>
      </c>
    </row>
    <row r="4400" spans="1:21" x14ac:dyDescent="0.3">
      <c r="A4400">
        <v>65313421</v>
      </c>
      <c r="B4400" s="6">
        <v>11025</v>
      </c>
      <c r="C4400" t="s">
        <v>26</v>
      </c>
      <c r="D4400" s="4">
        <v>0.15410000000000001</v>
      </c>
      <c r="E4400" t="s">
        <v>15</v>
      </c>
      <c r="F4400" t="s">
        <v>27</v>
      </c>
      <c r="G4400" t="s">
        <v>50</v>
      </c>
      <c r="H4400" t="s">
        <v>37</v>
      </c>
      <c r="I4400" s="6">
        <v>65000</v>
      </c>
      <c r="J4400" s="8" t="str">
        <f t="shared" si="409"/>
        <v>HIGH</v>
      </c>
      <c r="K4400" t="s">
        <v>29</v>
      </c>
      <c r="L4400" t="s">
        <v>20</v>
      </c>
      <c r="M4400" s="13">
        <v>4.6500000000000007E-2</v>
      </c>
      <c r="N4400" s="13">
        <v>4.6500000000000004</v>
      </c>
      <c r="O4400">
        <v>660</v>
      </c>
      <c r="P4400">
        <v>664</v>
      </c>
      <c r="Q4400">
        <f t="shared" si="410"/>
        <v>662</v>
      </c>
      <c r="R4400" s="8" t="str">
        <f t="shared" si="411"/>
        <v>FAIR</v>
      </c>
      <c r="S4400">
        <f t="shared" si="408"/>
        <v>2</v>
      </c>
      <c r="T4400" s="8" t="str">
        <f t="shared" si="412"/>
        <v>MEDIUM</v>
      </c>
      <c r="U4400" s="8" t="str">
        <f t="shared" si="413"/>
        <v>Moderate DTI/Income/FICO</v>
      </c>
    </row>
    <row r="4401" spans="1:21" x14ac:dyDescent="0.3">
      <c r="A4401">
        <v>61432686</v>
      </c>
      <c r="B4401" s="6">
        <v>7200</v>
      </c>
      <c r="C4401" t="s">
        <v>26</v>
      </c>
      <c r="D4401" s="4">
        <v>0.17859999999999998</v>
      </c>
      <c r="E4401" t="s">
        <v>15</v>
      </c>
      <c r="F4401" t="s">
        <v>51</v>
      </c>
      <c r="G4401" t="s">
        <v>33</v>
      </c>
      <c r="H4401" t="s">
        <v>18</v>
      </c>
      <c r="I4401" s="6">
        <v>20000</v>
      </c>
      <c r="J4401" s="8" t="str">
        <f t="shared" si="409"/>
        <v>LOW</v>
      </c>
      <c r="K4401" t="s">
        <v>48</v>
      </c>
      <c r="L4401" t="s">
        <v>20</v>
      </c>
      <c r="M4401" s="13">
        <v>0.36729999999999996</v>
      </c>
      <c r="N4401" s="13">
        <v>36.729999999999997</v>
      </c>
      <c r="O4401">
        <v>700</v>
      </c>
      <c r="P4401">
        <v>704</v>
      </c>
      <c r="Q4401">
        <f t="shared" si="410"/>
        <v>702</v>
      </c>
      <c r="R4401" s="8" t="str">
        <f t="shared" si="411"/>
        <v>GOOD</v>
      </c>
      <c r="S4401">
        <f t="shared" si="408"/>
        <v>1</v>
      </c>
      <c r="T4401" s="8" t="str">
        <f t="shared" si="412"/>
        <v>HIGH</v>
      </c>
      <c r="U4401" s="8" t="str">
        <f t="shared" si="413"/>
        <v>High DTI / Low Income / Low FICO</v>
      </c>
    </row>
    <row r="4402" spans="1:21" x14ac:dyDescent="0.3">
      <c r="A4402">
        <v>68543731</v>
      </c>
      <c r="B4402" s="6">
        <v>7500</v>
      </c>
      <c r="C4402" t="s">
        <v>26</v>
      </c>
      <c r="D4402" s="4">
        <v>6.9900000000000004E-2</v>
      </c>
      <c r="E4402" t="s">
        <v>45</v>
      </c>
      <c r="F4402" t="s">
        <v>46</v>
      </c>
      <c r="G4402" t="s">
        <v>33</v>
      </c>
      <c r="H4402" t="s">
        <v>24</v>
      </c>
      <c r="I4402" s="6">
        <v>80000</v>
      </c>
      <c r="J4402" s="8" t="str">
        <f t="shared" si="409"/>
        <v>HIGH</v>
      </c>
      <c r="K4402" t="s">
        <v>29</v>
      </c>
      <c r="L4402" t="s">
        <v>25</v>
      </c>
      <c r="M4402" s="13">
        <v>0.1026</v>
      </c>
      <c r="N4402" s="13">
        <v>10.26</v>
      </c>
      <c r="O4402">
        <v>685</v>
      </c>
      <c r="P4402">
        <v>689</v>
      </c>
      <c r="Q4402">
        <f t="shared" si="410"/>
        <v>687</v>
      </c>
      <c r="R4402" s="8" t="str">
        <f t="shared" si="411"/>
        <v>FAIR</v>
      </c>
      <c r="S4402">
        <f t="shared" si="408"/>
        <v>2</v>
      </c>
      <c r="T4402" s="8" t="str">
        <f t="shared" si="412"/>
        <v>MEDIUM</v>
      </c>
      <c r="U4402" s="8" t="str">
        <f t="shared" si="413"/>
        <v>Moderate DTI/Income/FICO</v>
      </c>
    </row>
    <row r="4403" spans="1:21" x14ac:dyDescent="0.3">
      <c r="A4403">
        <v>62754564</v>
      </c>
      <c r="B4403" s="6">
        <v>12000</v>
      </c>
      <c r="C4403" t="s">
        <v>14</v>
      </c>
      <c r="D4403" s="4">
        <v>0.1333</v>
      </c>
      <c r="E4403" t="s">
        <v>21</v>
      </c>
      <c r="F4403" t="s">
        <v>32</v>
      </c>
      <c r="G4403" t="s">
        <v>33</v>
      </c>
      <c r="H4403" t="s">
        <v>24</v>
      </c>
      <c r="I4403" s="6">
        <v>38000</v>
      </c>
      <c r="J4403" s="8" t="str">
        <f t="shared" si="409"/>
        <v>LOW</v>
      </c>
      <c r="K4403" t="s">
        <v>29</v>
      </c>
      <c r="L4403" t="s">
        <v>20</v>
      </c>
      <c r="M4403" s="13">
        <v>0.10580000000000001</v>
      </c>
      <c r="N4403" s="13">
        <v>10.58</v>
      </c>
      <c r="O4403">
        <v>710</v>
      </c>
      <c r="P4403">
        <v>714</v>
      </c>
      <c r="Q4403">
        <f t="shared" si="410"/>
        <v>712</v>
      </c>
      <c r="R4403" s="8" t="str">
        <f t="shared" si="411"/>
        <v>GOOD</v>
      </c>
      <c r="S4403">
        <f t="shared" si="408"/>
        <v>1</v>
      </c>
      <c r="T4403" s="8" t="str">
        <f t="shared" si="412"/>
        <v>HIGH</v>
      </c>
      <c r="U4403" s="8" t="str">
        <f t="shared" si="413"/>
        <v>High DTI / Low Income / Low FICO</v>
      </c>
    </row>
    <row r="4404" spans="1:21" x14ac:dyDescent="0.3">
      <c r="A4404">
        <v>65834156</v>
      </c>
      <c r="B4404" s="6">
        <v>35000</v>
      </c>
      <c r="C4404" t="s">
        <v>14</v>
      </c>
      <c r="D4404" s="4">
        <v>0.14330000000000001</v>
      </c>
      <c r="E4404" t="s">
        <v>21</v>
      </c>
      <c r="F4404" t="s">
        <v>56</v>
      </c>
      <c r="G4404" t="s">
        <v>28</v>
      </c>
      <c r="H4404" t="s">
        <v>24</v>
      </c>
      <c r="I4404" s="6">
        <v>314000</v>
      </c>
      <c r="J4404" s="8" t="str">
        <f t="shared" si="409"/>
        <v>HIGH</v>
      </c>
      <c r="K4404" t="s">
        <v>29</v>
      </c>
      <c r="L4404" t="s">
        <v>31</v>
      </c>
      <c r="M4404" s="13">
        <v>0.21030000000000001</v>
      </c>
      <c r="N4404" s="13">
        <v>21.03</v>
      </c>
      <c r="O4404">
        <v>720</v>
      </c>
      <c r="P4404">
        <v>724</v>
      </c>
      <c r="Q4404">
        <f t="shared" si="410"/>
        <v>722</v>
      </c>
      <c r="R4404" s="8" t="str">
        <f t="shared" si="411"/>
        <v>GOOD</v>
      </c>
      <c r="S4404">
        <f t="shared" si="408"/>
        <v>1</v>
      </c>
      <c r="T4404" s="8" t="str">
        <f t="shared" si="412"/>
        <v>HIGH</v>
      </c>
      <c r="U4404" s="8" t="str">
        <f t="shared" si="413"/>
        <v>High DTI / Low Income / Low FICO</v>
      </c>
    </row>
    <row r="4405" spans="1:21" x14ac:dyDescent="0.3">
      <c r="A4405">
        <v>65344423</v>
      </c>
      <c r="B4405" s="6">
        <v>12000</v>
      </c>
      <c r="C4405" t="s">
        <v>26</v>
      </c>
      <c r="D4405" s="4">
        <v>7.2599999999999998E-2</v>
      </c>
      <c r="E4405" t="s">
        <v>45</v>
      </c>
      <c r="F4405" t="s">
        <v>61</v>
      </c>
      <c r="G4405" t="s">
        <v>33</v>
      </c>
      <c r="H4405" t="s">
        <v>24</v>
      </c>
      <c r="I4405" s="6">
        <v>72000</v>
      </c>
      <c r="J4405" s="8" t="str">
        <f t="shared" si="409"/>
        <v>HIGH</v>
      </c>
      <c r="K4405" t="s">
        <v>29</v>
      </c>
      <c r="L4405" t="s">
        <v>25</v>
      </c>
      <c r="M4405" s="13">
        <v>0.22420000000000001</v>
      </c>
      <c r="N4405" s="13">
        <v>22.42</v>
      </c>
      <c r="O4405">
        <v>710</v>
      </c>
      <c r="P4405">
        <v>714</v>
      </c>
      <c r="Q4405">
        <f t="shared" si="410"/>
        <v>712</v>
      </c>
      <c r="R4405" s="8" t="str">
        <f t="shared" si="411"/>
        <v>GOOD</v>
      </c>
      <c r="S4405">
        <f t="shared" si="408"/>
        <v>1</v>
      </c>
      <c r="T4405" s="8" t="str">
        <f t="shared" si="412"/>
        <v>HIGH</v>
      </c>
      <c r="U4405" s="8" t="str">
        <f t="shared" si="413"/>
        <v>High DTI / Low Income / Low FICO</v>
      </c>
    </row>
    <row r="4406" spans="1:21" x14ac:dyDescent="0.3">
      <c r="A4406">
        <v>64977509</v>
      </c>
      <c r="B4406" s="6">
        <v>24000</v>
      </c>
      <c r="C4406" t="s">
        <v>26</v>
      </c>
      <c r="D4406" s="4">
        <v>9.1700000000000004E-2</v>
      </c>
      <c r="E4406" t="s">
        <v>34</v>
      </c>
      <c r="F4406" t="s">
        <v>68</v>
      </c>
      <c r="G4406" t="s">
        <v>28</v>
      </c>
      <c r="H4406" t="s">
        <v>37</v>
      </c>
      <c r="I4406" s="6">
        <v>115000</v>
      </c>
      <c r="J4406" s="8" t="str">
        <f t="shared" si="409"/>
        <v>HIGH</v>
      </c>
      <c r="K4406" t="s">
        <v>29</v>
      </c>
      <c r="L4406" t="s">
        <v>25</v>
      </c>
      <c r="M4406" s="13">
        <v>4.0999999999999995E-2</v>
      </c>
      <c r="N4406" s="13">
        <v>4.0999999999999996</v>
      </c>
      <c r="O4406">
        <v>660</v>
      </c>
      <c r="P4406">
        <v>664</v>
      </c>
      <c r="Q4406">
        <f t="shared" si="410"/>
        <v>662</v>
      </c>
      <c r="R4406" s="8" t="str">
        <f t="shared" si="411"/>
        <v>FAIR</v>
      </c>
      <c r="S4406">
        <f t="shared" si="408"/>
        <v>2</v>
      </c>
      <c r="T4406" s="8" t="str">
        <f t="shared" si="412"/>
        <v>MEDIUM</v>
      </c>
      <c r="U4406" s="8" t="str">
        <f t="shared" si="413"/>
        <v>Moderate DTI/Income/FICO</v>
      </c>
    </row>
    <row r="4407" spans="1:21" x14ac:dyDescent="0.3">
      <c r="A4407">
        <v>66210539</v>
      </c>
      <c r="B4407" s="6">
        <v>24000</v>
      </c>
      <c r="C4407" t="s">
        <v>26</v>
      </c>
      <c r="D4407" s="4">
        <v>6.2400000000000004E-2</v>
      </c>
      <c r="E4407" t="s">
        <v>45</v>
      </c>
      <c r="F4407" t="s">
        <v>62</v>
      </c>
      <c r="G4407" t="s">
        <v>36</v>
      </c>
      <c r="H4407" t="s">
        <v>37</v>
      </c>
      <c r="I4407" s="6">
        <v>110000</v>
      </c>
      <c r="J4407" s="8" t="str">
        <f t="shared" si="409"/>
        <v>HIGH</v>
      </c>
      <c r="K4407" t="s">
        <v>29</v>
      </c>
      <c r="L4407" t="s">
        <v>25</v>
      </c>
      <c r="M4407" s="13">
        <v>0.2114</v>
      </c>
      <c r="N4407" s="13">
        <v>21.14</v>
      </c>
      <c r="O4407">
        <v>705</v>
      </c>
      <c r="P4407">
        <v>709</v>
      </c>
      <c r="Q4407">
        <f t="shared" si="410"/>
        <v>707</v>
      </c>
      <c r="R4407" s="8" t="str">
        <f t="shared" si="411"/>
        <v>GOOD</v>
      </c>
      <c r="S4407">
        <f t="shared" si="408"/>
        <v>1</v>
      </c>
      <c r="T4407" s="8" t="str">
        <f t="shared" si="412"/>
        <v>HIGH</v>
      </c>
      <c r="U4407" s="8" t="str">
        <f t="shared" si="413"/>
        <v>High DTI / Low Income / Low FICO</v>
      </c>
    </row>
    <row r="4408" spans="1:21" x14ac:dyDescent="0.3">
      <c r="A4408">
        <v>68494787</v>
      </c>
      <c r="B4408" s="6">
        <v>4000</v>
      </c>
      <c r="C4408" t="s">
        <v>26</v>
      </c>
      <c r="D4408" s="4">
        <v>0.1288</v>
      </c>
      <c r="E4408" t="s">
        <v>21</v>
      </c>
      <c r="F4408" t="s">
        <v>22</v>
      </c>
      <c r="G4408" t="s">
        <v>33</v>
      </c>
      <c r="H4408" t="s">
        <v>37</v>
      </c>
      <c r="I4408" s="6">
        <v>80000</v>
      </c>
      <c r="J4408" s="8" t="str">
        <f t="shared" si="409"/>
        <v>HIGH</v>
      </c>
      <c r="K4408" t="s">
        <v>29</v>
      </c>
      <c r="L4408" t="s">
        <v>20</v>
      </c>
      <c r="M4408" s="13">
        <v>6.4500000000000002E-2</v>
      </c>
      <c r="N4408" s="13">
        <v>6.45</v>
      </c>
      <c r="O4408">
        <v>665</v>
      </c>
      <c r="P4408">
        <v>669</v>
      </c>
      <c r="Q4408">
        <f t="shared" si="410"/>
        <v>667</v>
      </c>
      <c r="R4408" s="8" t="str">
        <f t="shared" si="411"/>
        <v>FAIR</v>
      </c>
      <c r="S4408">
        <f t="shared" si="408"/>
        <v>2</v>
      </c>
      <c r="T4408" s="8" t="str">
        <f t="shared" si="412"/>
        <v>MEDIUM</v>
      </c>
      <c r="U4408" s="8" t="str">
        <f t="shared" si="413"/>
        <v>Moderate DTI/Income/FICO</v>
      </c>
    </row>
    <row r="4409" spans="1:21" x14ac:dyDescent="0.3">
      <c r="A4409">
        <v>67288286</v>
      </c>
      <c r="B4409" s="6">
        <v>20000</v>
      </c>
      <c r="C4409" t="s">
        <v>14</v>
      </c>
      <c r="D4409" s="4">
        <v>0.14480000000000001</v>
      </c>
      <c r="E4409" t="s">
        <v>21</v>
      </c>
      <c r="F4409" t="s">
        <v>56</v>
      </c>
      <c r="G4409" t="s">
        <v>33</v>
      </c>
      <c r="H4409" t="s">
        <v>24</v>
      </c>
      <c r="I4409" s="6">
        <v>50000</v>
      </c>
      <c r="J4409" s="8" t="str">
        <f t="shared" si="409"/>
        <v>MEDIUM</v>
      </c>
      <c r="K4409" t="s">
        <v>29</v>
      </c>
      <c r="L4409" t="s">
        <v>20</v>
      </c>
      <c r="M4409" s="13">
        <v>0.30269999999999997</v>
      </c>
      <c r="N4409" s="13">
        <v>30.269999999999996</v>
      </c>
      <c r="O4409">
        <v>755</v>
      </c>
      <c r="P4409">
        <v>759</v>
      </c>
      <c r="Q4409">
        <f t="shared" si="410"/>
        <v>757</v>
      </c>
      <c r="R4409" s="8" t="str">
        <f t="shared" si="411"/>
        <v>GOOD</v>
      </c>
      <c r="S4409">
        <f t="shared" si="408"/>
        <v>1</v>
      </c>
      <c r="T4409" s="8" t="str">
        <f t="shared" si="412"/>
        <v>HIGH</v>
      </c>
      <c r="U4409" s="8" t="str">
        <f t="shared" si="413"/>
        <v>High DTI / Low Income / Low FICO</v>
      </c>
    </row>
    <row r="4410" spans="1:21" x14ac:dyDescent="0.3">
      <c r="A4410">
        <v>62429626</v>
      </c>
      <c r="B4410" s="6">
        <v>24000</v>
      </c>
      <c r="C4410" t="s">
        <v>26</v>
      </c>
      <c r="D4410" s="4">
        <v>7.2599999999999998E-2</v>
      </c>
      <c r="E4410" t="s">
        <v>45</v>
      </c>
      <c r="F4410" t="s">
        <v>61</v>
      </c>
      <c r="G4410" t="s">
        <v>33</v>
      </c>
      <c r="H4410" t="s">
        <v>24</v>
      </c>
      <c r="I4410" s="6">
        <v>78000</v>
      </c>
      <c r="J4410" s="8" t="str">
        <f t="shared" si="409"/>
        <v>HIGH</v>
      </c>
      <c r="K4410" t="s">
        <v>29</v>
      </c>
      <c r="L4410" t="s">
        <v>20</v>
      </c>
      <c r="M4410" s="13">
        <v>0.1125</v>
      </c>
      <c r="N4410" s="13">
        <v>11.25</v>
      </c>
      <c r="O4410">
        <v>700</v>
      </c>
      <c r="P4410">
        <v>704</v>
      </c>
      <c r="Q4410">
        <f t="shared" si="410"/>
        <v>702</v>
      </c>
      <c r="R4410" s="8" t="str">
        <f t="shared" si="411"/>
        <v>GOOD</v>
      </c>
      <c r="S4410">
        <f t="shared" si="408"/>
        <v>3</v>
      </c>
      <c r="T4410" s="8" t="str">
        <f t="shared" si="412"/>
        <v>LOW</v>
      </c>
      <c r="U4410" s="8" t="str">
        <f t="shared" si="413"/>
        <v>Strong Profile</v>
      </c>
    </row>
    <row r="4411" spans="1:21" x14ac:dyDescent="0.3">
      <c r="A4411">
        <v>65018417</v>
      </c>
      <c r="B4411" s="6">
        <v>14000</v>
      </c>
      <c r="C4411" t="s">
        <v>14</v>
      </c>
      <c r="D4411" s="4">
        <v>0.1149</v>
      </c>
      <c r="E4411" t="s">
        <v>34</v>
      </c>
      <c r="F4411" t="s">
        <v>54</v>
      </c>
      <c r="G4411" t="s">
        <v>33</v>
      </c>
      <c r="H4411" t="s">
        <v>37</v>
      </c>
      <c r="I4411" s="6">
        <v>100000</v>
      </c>
      <c r="J4411" s="8" t="str">
        <f t="shared" si="409"/>
        <v>HIGH</v>
      </c>
      <c r="K4411" t="s">
        <v>29</v>
      </c>
      <c r="L4411" t="s">
        <v>20</v>
      </c>
      <c r="M4411" s="13">
        <v>9.6500000000000002E-2</v>
      </c>
      <c r="N4411" s="13">
        <v>9.65</v>
      </c>
      <c r="O4411">
        <v>670</v>
      </c>
      <c r="P4411">
        <v>674</v>
      </c>
      <c r="Q4411">
        <f t="shared" si="410"/>
        <v>672</v>
      </c>
      <c r="R4411" s="8" t="str">
        <f t="shared" si="411"/>
        <v>FAIR</v>
      </c>
      <c r="S4411">
        <f t="shared" si="408"/>
        <v>2</v>
      </c>
      <c r="T4411" s="8" t="str">
        <f t="shared" si="412"/>
        <v>MEDIUM</v>
      </c>
      <c r="U4411" s="8" t="str">
        <f t="shared" si="413"/>
        <v>Moderate DTI/Income/FICO</v>
      </c>
    </row>
    <row r="4412" spans="1:21" x14ac:dyDescent="0.3">
      <c r="A4412">
        <v>65684394</v>
      </c>
      <c r="B4412" s="6">
        <v>25000</v>
      </c>
      <c r="C4412" t="s">
        <v>14</v>
      </c>
      <c r="D4412" s="4">
        <v>0.16550000000000001</v>
      </c>
      <c r="E4412" t="s">
        <v>15</v>
      </c>
      <c r="F4412" t="s">
        <v>16</v>
      </c>
      <c r="G4412" t="s">
        <v>36</v>
      </c>
      <c r="H4412" t="s">
        <v>24</v>
      </c>
      <c r="I4412" s="6">
        <v>128000</v>
      </c>
      <c r="J4412" s="8" t="str">
        <f t="shared" si="409"/>
        <v>HIGH</v>
      </c>
      <c r="K4412" t="s">
        <v>29</v>
      </c>
      <c r="L4412" t="s">
        <v>20</v>
      </c>
      <c r="M4412" s="13">
        <v>0.1137</v>
      </c>
      <c r="N4412" s="13">
        <v>11.37</v>
      </c>
      <c r="O4412">
        <v>690</v>
      </c>
      <c r="P4412">
        <v>694</v>
      </c>
      <c r="Q4412">
        <f t="shared" si="410"/>
        <v>692</v>
      </c>
      <c r="R4412" s="8" t="str">
        <f t="shared" si="411"/>
        <v>FAIR</v>
      </c>
      <c r="S4412">
        <f t="shared" si="408"/>
        <v>2</v>
      </c>
      <c r="T4412" s="8" t="str">
        <f t="shared" si="412"/>
        <v>MEDIUM</v>
      </c>
      <c r="U4412" s="8" t="str">
        <f t="shared" si="413"/>
        <v>Moderate DTI/Income/FICO</v>
      </c>
    </row>
    <row r="4413" spans="1:21" x14ac:dyDescent="0.3">
      <c r="A4413">
        <v>66666123</v>
      </c>
      <c r="B4413" s="6">
        <v>32000</v>
      </c>
      <c r="C4413" t="s">
        <v>14</v>
      </c>
      <c r="D4413" s="4">
        <v>0.23989999999999997</v>
      </c>
      <c r="E4413" t="s">
        <v>41</v>
      </c>
      <c r="F4413" t="s">
        <v>42</v>
      </c>
      <c r="G4413" t="s">
        <v>47</v>
      </c>
      <c r="H4413" t="s">
        <v>37</v>
      </c>
      <c r="I4413" s="6">
        <v>80000</v>
      </c>
      <c r="J4413" s="8" t="str">
        <f t="shared" si="409"/>
        <v>HIGH</v>
      </c>
      <c r="K4413" t="s">
        <v>48</v>
      </c>
      <c r="L4413" t="s">
        <v>59</v>
      </c>
      <c r="M4413" s="13">
        <v>9.8900000000000002E-2</v>
      </c>
      <c r="N4413" s="13">
        <v>9.89</v>
      </c>
      <c r="O4413">
        <v>715</v>
      </c>
      <c r="P4413">
        <v>719</v>
      </c>
      <c r="Q4413">
        <f t="shared" si="410"/>
        <v>717</v>
      </c>
      <c r="R4413" s="8" t="str">
        <f t="shared" si="411"/>
        <v>GOOD</v>
      </c>
      <c r="S4413">
        <f t="shared" si="408"/>
        <v>3</v>
      </c>
      <c r="T4413" s="8" t="str">
        <f t="shared" si="412"/>
        <v>LOW</v>
      </c>
      <c r="U4413" s="8" t="str">
        <f t="shared" si="413"/>
        <v>Strong Profile</v>
      </c>
    </row>
    <row r="4414" spans="1:21" x14ac:dyDescent="0.3">
      <c r="A4414">
        <v>66611737</v>
      </c>
      <c r="B4414" s="6">
        <v>24000</v>
      </c>
      <c r="C4414" t="s">
        <v>26</v>
      </c>
      <c r="D4414" s="4">
        <v>5.3200000000000004E-2</v>
      </c>
      <c r="E4414" t="s">
        <v>45</v>
      </c>
      <c r="F4414" t="s">
        <v>57</v>
      </c>
      <c r="G4414" t="s">
        <v>28</v>
      </c>
      <c r="H4414" t="s">
        <v>24</v>
      </c>
      <c r="I4414" s="6">
        <v>66000</v>
      </c>
      <c r="J4414" s="8" t="str">
        <f t="shared" si="409"/>
        <v>HIGH</v>
      </c>
      <c r="K4414" t="s">
        <v>29</v>
      </c>
      <c r="L4414" t="s">
        <v>25</v>
      </c>
      <c r="M4414" s="13">
        <v>0.2848</v>
      </c>
      <c r="N4414" s="13">
        <v>28.48</v>
      </c>
      <c r="O4414">
        <v>745</v>
      </c>
      <c r="P4414">
        <v>749</v>
      </c>
      <c r="Q4414">
        <f t="shared" si="410"/>
        <v>747</v>
      </c>
      <c r="R4414" s="8" t="str">
        <f t="shared" si="411"/>
        <v>GOOD</v>
      </c>
      <c r="S4414">
        <f t="shared" si="408"/>
        <v>1</v>
      </c>
      <c r="T4414" s="8" t="str">
        <f t="shared" si="412"/>
        <v>HIGH</v>
      </c>
      <c r="U4414" s="8" t="str">
        <f t="shared" si="413"/>
        <v>High DTI / Low Income / Low FICO</v>
      </c>
    </row>
    <row r="4415" spans="1:21" x14ac:dyDescent="0.3">
      <c r="A4415">
        <v>67339300</v>
      </c>
      <c r="B4415" s="6">
        <v>29900</v>
      </c>
      <c r="C4415" t="s">
        <v>14</v>
      </c>
      <c r="D4415" s="4">
        <v>0.19989999999999999</v>
      </c>
      <c r="E4415" t="s">
        <v>43</v>
      </c>
      <c r="F4415" t="s">
        <v>44</v>
      </c>
      <c r="G4415" t="s">
        <v>33</v>
      </c>
      <c r="H4415" t="s">
        <v>24</v>
      </c>
      <c r="I4415" s="6">
        <v>68000</v>
      </c>
      <c r="J4415" s="8" t="str">
        <f t="shared" si="409"/>
        <v>HIGH</v>
      </c>
      <c r="K4415" t="s">
        <v>29</v>
      </c>
      <c r="L4415" t="s">
        <v>20</v>
      </c>
      <c r="M4415" s="13">
        <v>0.30670000000000003</v>
      </c>
      <c r="N4415" s="13">
        <v>30.67</v>
      </c>
      <c r="O4415">
        <v>670</v>
      </c>
      <c r="P4415">
        <v>674</v>
      </c>
      <c r="Q4415">
        <f t="shared" si="410"/>
        <v>672</v>
      </c>
      <c r="R4415" s="8" t="str">
        <f t="shared" si="411"/>
        <v>FAIR</v>
      </c>
      <c r="S4415">
        <f t="shared" si="408"/>
        <v>1</v>
      </c>
      <c r="T4415" s="8" t="str">
        <f t="shared" si="412"/>
        <v>HIGH</v>
      </c>
      <c r="U4415" s="8" t="str">
        <f t="shared" si="413"/>
        <v>High DTI / Low Income / Low FICO</v>
      </c>
    </row>
    <row r="4416" spans="1:21" x14ac:dyDescent="0.3">
      <c r="A4416">
        <v>64009241</v>
      </c>
      <c r="B4416" s="6">
        <v>6025</v>
      </c>
      <c r="C4416" t="s">
        <v>26</v>
      </c>
      <c r="D4416" s="4">
        <v>0.15410000000000001</v>
      </c>
      <c r="E4416" t="s">
        <v>15</v>
      </c>
      <c r="F4416" t="s">
        <v>27</v>
      </c>
      <c r="H4416" t="s">
        <v>24</v>
      </c>
      <c r="I4416" s="6">
        <v>50000</v>
      </c>
      <c r="J4416" s="8" t="str">
        <f t="shared" si="409"/>
        <v>MEDIUM</v>
      </c>
      <c r="K4416" t="s">
        <v>29</v>
      </c>
      <c r="L4416" t="s">
        <v>59</v>
      </c>
      <c r="M4416" s="13">
        <v>9.1899999999999996E-2</v>
      </c>
      <c r="N4416" s="13">
        <v>9.19</v>
      </c>
      <c r="O4416">
        <v>660</v>
      </c>
      <c r="P4416">
        <v>664</v>
      </c>
      <c r="Q4416">
        <f t="shared" si="410"/>
        <v>662</v>
      </c>
      <c r="R4416" s="8" t="str">
        <f t="shared" si="411"/>
        <v>FAIR</v>
      </c>
      <c r="S4416">
        <f t="shared" si="408"/>
        <v>2</v>
      </c>
      <c r="T4416" s="8" t="str">
        <f t="shared" si="412"/>
        <v>MEDIUM</v>
      </c>
      <c r="U4416" s="8" t="str">
        <f t="shared" si="413"/>
        <v>Moderate DTI/Income/FICO</v>
      </c>
    </row>
    <row r="4417" spans="1:21" x14ac:dyDescent="0.3">
      <c r="A4417">
        <v>65352887</v>
      </c>
      <c r="B4417" s="6">
        <v>10000</v>
      </c>
      <c r="C4417" t="s">
        <v>26</v>
      </c>
      <c r="D4417" s="4">
        <v>7.8899999999999998E-2</v>
      </c>
      <c r="E4417" t="s">
        <v>45</v>
      </c>
      <c r="F4417" t="s">
        <v>64</v>
      </c>
      <c r="G4417" t="s">
        <v>39</v>
      </c>
      <c r="H4417" t="s">
        <v>24</v>
      </c>
      <c r="I4417" s="6">
        <v>70000</v>
      </c>
      <c r="J4417" s="8" t="str">
        <f t="shared" si="409"/>
        <v>HIGH</v>
      </c>
      <c r="K4417" t="s">
        <v>29</v>
      </c>
      <c r="L4417" t="s">
        <v>25</v>
      </c>
      <c r="M4417" s="13">
        <v>0.16850000000000001</v>
      </c>
      <c r="N4417" s="13">
        <v>16.850000000000001</v>
      </c>
      <c r="O4417">
        <v>715</v>
      </c>
      <c r="P4417">
        <v>719</v>
      </c>
      <c r="Q4417">
        <f t="shared" si="410"/>
        <v>717</v>
      </c>
      <c r="R4417" s="8" t="str">
        <f t="shared" si="411"/>
        <v>GOOD</v>
      </c>
      <c r="S4417">
        <f t="shared" si="408"/>
        <v>2</v>
      </c>
      <c r="T4417" s="8" t="str">
        <f t="shared" si="412"/>
        <v>MEDIUM</v>
      </c>
      <c r="U4417" s="8" t="str">
        <f t="shared" si="413"/>
        <v>Moderate DTI/Income/FICO</v>
      </c>
    </row>
    <row r="4418" spans="1:21" x14ac:dyDescent="0.3">
      <c r="A4418">
        <v>65954999</v>
      </c>
      <c r="B4418" s="6">
        <v>5000</v>
      </c>
      <c r="C4418" t="s">
        <v>26</v>
      </c>
      <c r="D4418" s="4">
        <v>0.11990000000000001</v>
      </c>
      <c r="E4418" t="s">
        <v>21</v>
      </c>
      <c r="F4418" t="s">
        <v>40</v>
      </c>
      <c r="G4418" t="s">
        <v>39</v>
      </c>
      <c r="H4418" t="s">
        <v>24</v>
      </c>
      <c r="I4418" s="6">
        <v>28526</v>
      </c>
      <c r="J4418" s="8" t="str">
        <f t="shared" si="409"/>
        <v>LOW</v>
      </c>
      <c r="K4418" t="s">
        <v>29</v>
      </c>
      <c r="L4418" t="s">
        <v>25</v>
      </c>
      <c r="M4418" s="13">
        <v>0.30840000000000001</v>
      </c>
      <c r="N4418" s="13">
        <v>30.84</v>
      </c>
      <c r="O4418">
        <v>705</v>
      </c>
      <c r="P4418">
        <v>709</v>
      </c>
      <c r="Q4418">
        <f t="shared" si="410"/>
        <v>707</v>
      </c>
      <c r="R4418" s="8" t="str">
        <f t="shared" si="411"/>
        <v>GOOD</v>
      </c>
      <c r="S4418">
        <f t="shared" ref="S4418:S4481" si="414">IF(AND(M4418&lt;0.12, I4418&gt;60000, Q4418&gt;700), 3, IF(AND(M4418&lt;0.2, I4418&gt;40000, Q4418&gt;660), 2, 1))</f>
        <v>1</v>
      </c>
      <c r="T4418" s="8" t="str">
        <f t="shared" si="412"/>
        <v>HIGH</v>
      </c>
      <c r="U4418" s="8" t="str">
        <f t="shared" si="413"/>
        <v>High DTI / Low Income / Low FICO</v>
      </c>
    </row>
    <row r="4419" spans="1:21" x14ac:dyDescent="0.3">
      <c r="A4419">
        <v>66584431</v>
      </c>
      <c r="B4419" s="6">
        <v>15000</v>
      </c>
      <c r="C4419" t="s">
        <v>14</v>
      </c>
      <c r="D4419" s="4">
        <v>0.17859999999999998</v>
      </c>
      <c r="E4419" t="s">
        <v>15</v>
      </c>
      <c r="F4419" t="s">
        <v>51</v>
      </c>
      <c r="G4419" t="s">
        <v>72</v>
      </c>
      <c r="H4419" t="s">
        <v>37</v>
      </c>
      <c r="I4419" s="6">
        <v>50000</v>
      </c>
      <c r="J4419" s="8" t="str">
        <f t="shared" ref="J4419:J4482" si="415">IF(I4419&gt;60000,"HIGH",IF(I4419&gt;40000,"MEDIUM","LOW"))</f>
        <v>MEDIUM</v>
      </c>
      <c r="K4419" t="s">
        <v>48</v>
      </c>
      <c r="L4419" t="s">
        <v>59</v>
      </c>
      <c r="M4419" s="13">
        <v>0.1162</v>
      </c>
      <c r="N4419" s="13">
        <v>11.62</v>
      </c>
      <c r="O4419">
        <v>695</v>
      </c>
      <c r="P4419">
        <v>699</v>
      </c>
      <c r="Q4419">
        <f t="shared" ref="Q4419:Q4482" si="416">AVERAGE(O4419,P4419)</f>
        <v>697</v>
      </c>
      <c r="R4419" s="8" t="str">
        <f t="shared" ref="R4419:R4482" si="417">IF(Q4419&gt;700,"GOOD",IF(Q4419&gt;660,"FAIR","POOR"))</f>
        <v>FAIR</v>
      </c>
      <c r="S4419">
        <f t="shared" si="414"/>
        <v>2</v>
      </c>
      <c r="T4419" s="8" t="str">
        <f t="shared" ref="T4419:T4482" si="418">IF(S4419=3, "LOW", IF(S4419=2, "MEDIUM", "HIGH"))</f>
        <v>MEDIUM</v>
      </c>
      <c r="U4419" s="8" t="str">
        <f t="shared" ref="U4419:U4482" si="419">IF(S4419=1, "High DTI / Low Income / Low FICO", IF(S4419=2, "Moderate DTI/Income/FICO", "Strong Profile"))</f>
        <v>Moderate DTI/Income/FICO</v>
      </c>
    </row>
    <row r="4420" spans="1:21" x14ac:dyDescent="0.3">
      <c r="A4420">
        <v>65743495</v>
      </c>
      <c r="B4420" s="6">
        <v>6000</v>
      </c>
      <c r="C4420" t="s">
        <v>26</v>
      </c>
      <c r="D4420" s="4">
        <v>0.13669999999999999</v>
      </c>
      <c r="E4420" t="s">
        <v>21</v>
      </c>
      <c r="F4420" t="s">
        <v>30</v>
      </c>
      <c r="G4420" t="s">
        <v>36</v>
      </c>
      <c r="H4420" t="s">
        <v>37</v>
      </c>
      <c r="I4420" s="6">
        <v>25000</v>
      </c>
      <c r="J4420" s="8" t="str">
        <f t="shared" si="415"/>
        <v>LOW</v>
      </c>
      <c r="K4420" t="s">
        <v>29</v>
      </c>
      <c r="L4420" t="s">
        <v>25</v>
      </c>
      <c r="M4420" s="13">
        <v>0.37159999999999999</v>
      </c>
      <c r="N4420" s="13">
        <v>37.159999999999997</v>
      </c>
      <c r="O4420">
        <v>670</v>
      </c>
      <c r="P4420">
        <v>674</v>
      </c>
      <c r="Q4420">
        <f t="shared" si="416"/>
        <v>672</v>
      </c>
      <c r="R4420" s="8" t="str">
        <f t="shared" si="417"/>
        <v>FAIR</v>
      </c>
      <c r="S4420">
        <f t="shared" si="414"/>
        <v>1</v>
      </c>
      <c r="T4420" s="8" t="str">
        <f t="shared" si="418"/>
        <v>HIGH</v>
      </c>
      <c r="U4420" s="8" t="str">
        <f t="shared" si="419"/>
        <v>High DTI / Low Income / Low FICO</v>
      </c>
    </row>
    <row r="4421" spans="1:21" x14ac:dyDescent="0.3">
      <c r="A4421">
        <v>61430251</v>
      </c>
      <c r="B4421" s="6">
        <v>11000</v>
      </c>
      <c r="C4421" t="s">
        <v>26</v>
      </c>
      <c r="D4421" s="4">
        <v>6.8900000000000003E-2</v>
      </c>
      <c r="E4421" t="s">
        <v>45</v>
      </c>
      <c r="F4421" t="s">
        <v>46</v>
      </c>
      <c r="G4421" t="s">
        <v>17</v>
      </c>
      <c r="H4421" t="s">
        <v>24</v>
      </c>
      <c r="I4421" s="6">
        <v>65000</v>
      </c>
      <c r="J4421" s="8" t="str">
        <f t="shared" si="415"/>
        <v>HIGH</v>
      </c>
      <c r="K4421" t="s">
        <v>29</v>
      </c>
      <c r="L4421" t="s">
        <v>25</v>
      </c>
      <c r="M4421" s="13">
        <v>0.24960000000000002</v>
      </c>
      <c r="N4421" s="13">
        <v>24.96</v>
      </c>
      <c r="O4421">
        <v>685</v>
      </c>
      <c r="P4421">
        <v>689</v>
      </c>
      <c r="Q4421">
        <f t="shared" si="416"/>
        <v>687</v>
      </c>
      <c r="R4421" s="8" t="str">
        <f t="shared" si="417"/>
        <v>FAIR</v>
      </c>
      <c r="S4421">
        <f t="shared" si="414"/>
        <v>1</v>
      </c>
      <c r="T4421" s="8" t="str">
        <f t="shared" si="418"/>
        <v>HIGH</v>
      </c>
      <c r="U4421" s="8" t="str">
        <f t="shared" si="419"/>
        <v>High DTI / Low Income / Low FICO</v>
      </c>
    </row>
    <row r="4422" spans="1:21" x14ac:dyDescent="0.3">
      <c r="A4422">
        <v>65058126</v>
      </c>
      <c r="B4422" s="6">
        <v>18000</v>
      </c>
      <c r="C4422" t="s">
        <v>26</v>
      </c>
      <c r="D4422" s="4">
        <v>0.1699</v>
      </c>
      <c r="E4422" t="s">
        <v>15</v>
      </c>
      <c r="F4422" t="s">
        <v>53</v>
      </c>
      <c r="G4422" t="s">
        <v>36</v>
      </c>
      <c r="H4422" t="s">
        <v>37</v>
      </c>
      <c r="I4422" s="6">
        <v>125000</v>
      </c>
      <c r="J4422" s="8" t="str">
        <f t="shared" si="415"/>
        <v>HIGH</v>
      </c>
      <c r="K4422" t="s">
        <v>29</v>
      </c>
      <c r="L4422" t="s">
        <v>25</v>
      </c>
      <c r="M4422" s="13">
        <v>0.17019999999999999</v>
      </c>
      <c r="N4422" s="13">
        <v>17.02</v>
      </c>
      <c r="O4422">
        <v>670</v>
      </c>
      <c r="P4422">
        <v>674</v>
      </c>
      <c r="Q4422">
        <f t="shared" si="416"/>
        <v>672</v>
      </c>
      <c r="R4422" s="8" t="str">
        <f t="shared" si="417"/>
        <v>FAIR</v>
      </c>
      <c r="S4422">
        <f t="shared" si="414"/>
        <v>2</v>
      </c>
      <c r="T4422" s="8" t="str">
        <f t="shared" si="418"/>
        <v>MEDIUM</v>
      </c>
      <c r="U4422" s="8" t="str">
        <f t="shared" si="419"/>
        <v>Moderate DTI/Income/FICO</v>
      </c>
    </row>
    <row r="4423" spans="1:21" x14ac:dyDescent="0.3">
      <c r="A4423">
        <v>62569902</v>
      </c>
      <c r="B4423" s="6">
        <v>8000</v>
      </c>
      <c r="C4423" t="s">
        <v>26</v>
      </c>
      <c r="D4423" s="4">
        <v>7.2599999999999998E-2</v>
      </c>
      <c r="E4423" t="s">
        <v>45</v>
      </c>
      <c r="F4423" t="s">
        <v>61</v>
      </c>
      <c r="G4423" t="s">
        <v>33</v>
      </c>
      <c r="H4423" t="s">
        <v>18</v>
      </c>
      <c r="I4423" s="6">
        <v>125000</v>
      </c>
      <c r="J4423" s="8" t="str">
        <f t="shared" si="415"/>
        <v>HIGH</v>
      </c>
      <c r="K4423" t="s">
        <v>29</v>
      </c>
      <c r="L4423" t="s">
        <v>20</v>
      </c>
      <c r="M4423" s="13">
        <v>9.9100000000000008E-2</v>
      </c>
      <c r="N4423" s="13">
        <v>9.91</v>
      </c>
      <c r="O4423">
        <v>710</v>
      </c>
      <c r="P4423">
        <v>714</v>
      </c>
      <c r="Q4423">
        <f t="shared" si="416"/>
        <v>712</v>
      </c>
      <c r="R4423" s="8" t="str">
        <f t="shared" si="417"/>
        <v>GOOD</v>
      </c>
      <c r="S4423">
        <f t="shared" si="414"/>
        <v>3</v>
      </c>
      <c r="T4423" s="8" t="str">
        <f t="shared" si="418"/>
        <v>LOW</v>
      </c>
      <c r="U4423" s="8" t="str">
        <f t="shared" si="419"/>
        <v>Strong Profile</v>
      </c>
    </row>
    <row r="4424" spans="1:21" x14ac:dyDescent="0.3">
      <c r="A4424">
        <v>65169977</v>
      </c>
      <c r="B4424" s="6">
        <v>14400</v>
      </c>
      <c r="C4424" t="s">
        <v>26</v>
      </c>
      <c r="D4424" s="4">
        <v>0.12050000000000001</v>
      </c>
      <c r="E4424" t="s">
        <v>21</v>
      </c>
      <c r="F4424" t="s">
        <v>40</v>
      </c>
      <c r="G4424" t="s">
        <v>17</v>
      </c>
      <c r="H4424" t="s">
        <v>37</v>
      </c>
      <c r="I4424" s="6">
        <v>54000</v>
      </c>
      <c r="J4424" s="8" t="str">
        <f t="shared" si="415"/>
        <v>MEDIUM</v>
      </c>
      <c r="K4424" t="s">
        <v>29</v>
      </c>
      <c r="L4424" t="s">
        <v>20</v>
      </c>
      <c r="M4424" s="13">
        <v>0.1391</v>
      </c>
      <c r="N4424" s="13">
        <v>13.91</v>
      </c>
      <c r="O4424">
        <v>665</v>
      </c>
      <c r="P4424">
        <v>669</v>
      </c>
      <c r="Q4424">
        <f t="shared" si="416"/>
        <v>667</v>
      </c>
      <c r="R4424" s="8" t="str">
        <f t="shared" si="417"/>
        <v>FAIR</v>
      </c>
      <c r="S4424">
        <f t="shared" si="414"/>
        <v>2</v>
      </c>
      <c r="T4424" s="8" t="str">
        <f t="shared" si="418"/>
        <v>MEDIUM</v>
      </c>
      <c r="U4424" s="8" t="str">
        <f t="shared" si="419"/>
        <v>Moderate DTI/Income/FICO</v>
      </c>
    </row>
    <row r="4425" spans="1:21" x14ac:dyDescent="0.3">
      <c r="A4425">
        <v>66580657</v>
      </c>
      <c r="B4425" s="6">
        <v>14400</v>
      </c>
      <c r="C4425" t="s">
        <v>14</v>
      </c>
      <c r="D4425" s="4">
        <v>0.1318</v>
      </c>
      <c r="E4425" t="s">
        <v>21</v>
      </c>
      <c r="F4425" t="s">
        <v>32</v>
      </c>
      <c r="G4425" t="s">
        <v>28</v>
      </c>
      <c r="H4425" t="s">
        <v>37</v>
      </c>
      <c r="I4425" s="6">
        <v>85000</v>
      </c>
      <c r="J4425" s="8" t="str">
        <f t="shared" si="415"/>
        <v>HIGH</v>
      </c>
      <c r="K4425" t="s">
        <v>29</v>
      </c>
      <c r="L4425" t="s">
        <v>20</v>
      </c>
      <c r="M4425" s="13">
        <v>0.34490000000000004</v>
      </c>
      <c r="N4425" s="13">
        <v>34.49</v>
      </c>
      <c r="O4425">
        <v>705</v>
      </c>
      <c r="P4425">
        <v>709</v>
      </c>
      <c r="Q4425">
        <f t="shared" si="416"/>
        <v>707</v>
      </c>
      <c r="R4425" s="8" t="str">
        <f t="shared" si="417"/>
        <v>GOOD</v>
      </c>
      <c r="S4425">
        <f t="shared" si="414"/>
        <v>1</v>
      </c>
      <c r="T4425" s="8" t="str">
        <f t="shared" si="418"/>
        <v>HIGH</v>
      </c>
      <c r="U4425" s="8" t="str">
        <f t="shared" si="419"/>
        <v>High DTI / Low Income / Low FICO</v>
      </c>
    </row>
    <row r="4426" spans="1:21" x14ac:dyDescent="0.3">
      <c r="A4426">
        <v>65905198</v>
      </c>
      <c r="B4426" s="6">
        <v>25000</v>
      </c>
      <c r="C4426" t="s">
        <v>26</v>
      </c>
      <c r="D4426" s="4">
        <v>0.10640000000000001</v>
      </c>
      <c r="E4426" t="s">
        <v>34</v>
      </c>
      <c r="F4426" t="s">
        <v>49</v>
      </c>
      <c r="G4426" t="s">
        <v>69</v>
      </c>
      <c r="H4426" t="s">
        <v>24</v>
      </c>
      <c r="I4426" s="6">
        <v>120000</v>
      </c>
      <c r="J4426" s="8" t="str">
        <f t="shared" si="415"/>
        <v>HIGH</v>
      </c>
      <c r="K4426" t="s">
        <v>29</v>
      </c>
      <c r="L4426" t="s">
        <v>20</v>
      </c>
      <c r="M4426" s="13">
        <v>0.2306</v>
      </c>
      <c r="N4426" s="13">
        <v>23.06</v>
      </c>
      <c r="O4426">
        <v>660</v>
      </c>
      <c r="P4426">
        <v>664</v>
      </c>
      <c r="Q4426">
        <f t="shared" si="416"/>
        <v>662</v>
      </c>
      <c r="R4426" s="8" t="str">
        <f t="shared" si="417"/>
        <v>FAIR</v>
      </c>
      <c r="S4426">
        <f t="shared" si="414"/>
        <v>1</v>
      </c>
      <c r="T4426" s="8" t="str">
        <f t="shared" si="418"/>
        <v>HIGH</v>
      </c>
      <c r="U4426" s="8" t="str">
        <f t="shared" si="419"/>
        <v>High DTI / Low Income / Low FICO</v>
      </c>
    </row>
    <row r="4427" spans="1:21" x14ac:dyDescent="0.3">
      <c r="A4427">
        <v>63174383</v>
      </c>
      <c r="B4427" s="6">
        <v>13550</v>
      </c>
      <c r="C4427" t="s">
        <v>14</v>
      </c>
      <c r="D4427" s="4">
        <v>0.19190000000000002</v>
      </c>
      <c r="E4427" t="s">
        <v>43</v>
      </c>
      <c r="F4427" t="s">
        <v>76</v>
      </c>
      <c r="G4427" t="s">
        <v>33</v>
      </c>
      <c r="H4427" t="s">
        <v>37</v>
      </c>
      <c r="I4427" s="6">
        <v>47000</v>
      </c>
      <c r="J4427" s="8" t="str">
        <f t="shared" si="415"/>
        <v>MEDIUM</v>
      </c>
      <c r="K4427" t="s">
        <v>19</v>
      </c>
      <c r="L4427" t="s">
        <v>25</v>
      </c>
      <c r="M4427" s="13">
        <v>0.14940000000000001</v>
      </c>
      <c r="N4427" s="13">
        <v>14.940000000000001</v>
      </c>
      <c r="O4427">
        <v>675</v>
      </c>
      <c r="P4427">
        <v>679</v>
      </c>
      <c r="Q4427">
        <f t="shared" si="416"/>
        <v>677</v>
      </c>
      <c r="R4427" s="8" t="str">
        <f t="shared" si="417"/>
        <v>FAIR</v>
      </c>
      <c r="S4427">
        <f t="shared" si="414"/>
        <v>2</v>
      </c>
      <c r="T4427" s="8" t="str">
        <f t="shared" si="418"/>
        <v>MEDIUM</v>
      </c>
      <c r="U4427" s="8" t="str">
        <f t="shared" si="419"/>
        <v>Moderate DTI/Income/FICO</v>
      </c>
    </row>
    <row r="4428" spans="1:21" x14ac:dyDescent="0.3">
      <c r="A4428">
        <v>61503947</v>
      </c>
      <c r="B4428" s="6">
        <v>15400</v>
      </c>
      <c r="C4428" t="s">
        <v>14</v>
      </c>
      <c r="D4428" s="4">
        <v>0.1855</v>
      </c>
      <c r="E4428" t="s">
        <v>43</v>
      </c>
      <c r="F4428" t="s">
        <v>70</v>
      </c>
      <c r="G4428" t="s">
        <v>23</v>
      </c>
      <c r="H4428" t="s">
        <v>24</v>
      </c>
      <c r="I4428" s="6">
        <v>35000</v>
      </c>
      <c r="J4428" s="8" t="str">
        <f t="shared" si="415"/>
        <v>LOW</v>
      </c>
      <c r="K4428" t="s">
        <v>48</v>
      </c>
      <c r="L4428" t="s">
        <v>20</v>
      </c>
      <c r="M4428" s="13">
        <v>0.18109999999999998</v>
      </c>
      <c r="N4428" s="13">
        <v>18.11</v>
      </c>
      <c r="O4428">
        <v>705</v>
      </c>
      <c r="P4428">
        <v>709</v>
      </c>
      <c r="Q4428">
        <f t="shared" si="416"/>
        <v>707</v>
      </c>
      <c r="R4428" s="8" t="str">
        <f t="shared" si="417"/>
        <v>GOOD</v>
      </c>
      <c r="S4428">
        <f t="shared" si="414"/>
        <v>1</v>
      </c>
      <c r="T4428" s="8" t="str">
        <f t="shared" si="418"/>
        <v>HIGH</v>
      </c>
      <c r="U4428" s="8" t="str">
        <f t="shared" si="419"/>
        <v>High DTI / Low Income / Low FICO</v>
      </c>
    </row>
    <row r="4429" spans="1:21" x14ac:dyDescent="0.3">
      <c r="A4429">
        <v>65422962</v>
      </c>
      <c r="B4429" s="6">
        <v>9600</v>
      </c>
      <c r="C4429" t="s">
        <v>26</v>
      </c>
      <c r="D4429" s="4">
        <v>0.12590000000000001</v>
      </c>
      <c r="E4429" t="s">
        <v>21</v>
      </c>
      <c r="F4429" t="s">
        <v>22</v>
      </c>
      <c r="G4429" t="s">
        <v>72</v>
      </c>
      <c r="H4429" t="s">
        <v>37</v>
      </c>
      <c r="I4429" s="6">
        <v>55000</v>
      </c>
      <c r="J4429" s="8" t="str">
        <f t="shared" si="415"/>
        <v>MEDIUM</v>
      </c>
      <c r="K4429" t="s">
        <v>29</v>
      </c>
      <c r="L4429" t="s">
        <v>20</v>
      </c>
      <c r="M4429" s="13">
        <v>8.8300000000000003E-2</v>
      </c>
      <c r="N4429" s="13">
        <v>8.83</v>
      </c>
      <c r="O4429">
        <v>680</v>
      </c>
      <c r="P4429">
        <v>684</v>
      </c>
      <c r="Q4429">
        <f t="shared" si="416"/>
        <v>682</v>
      </c>
      <c r="R4429" s="8" t="str">
        <f t="shared" si="417"/>
        <v>FAIR</v>
      </c>
      <c r="S4429">
        <f t="shared" si="414"/>
        <v>2</v>
      </c>
      <c r="T4429" s="8" t="str">
        <f t="shared" si="418"/>
        <v>MEDIUM</v>
      </c>
      <c r="U4429" s="8" t="str">
        <f t="shared" si="419"/>
        <v>Moderate DTI/Income/FICO</v>
      </c>
    </row>
    <row r="4430" spans="1:21" x14ac:dyDescent="0.3">
      <c r="A4430">
        <v>67336197</v>
      </c>
      <c r="B4430" s="6">
        <v>20000</v>
      </c>
      <c r="C4430" t="s">
        <v>26</v>
      </c>
      <c r="D4430" s="4">
        <v>0.10640000000000001</v>
      </c>
      <c r="E4430" t="s">
        <v>34</v>
      </c>
      <c r="F4430" t="s">
        <v>49</v>
      </c>
      <c r="G4430" t="s">
        <v>17</v>
      </c>
      <c r="H4430" t="s">
        <v>37</v>
      </c>
      <c r="I4430" s="6">
        <v>101000</v>
      </c>
      <c r="J4430" s="8" t="str">
        <f t="shared" si="415"/>
        <v>HIGH</v>
      </c>
      <c r="K4430" t="s">
        <v>29</v>
      </c>
      <c r="L4430" t="s">
        <v>20</v>
      </c>
      <c r="M4430" s="13">
        <v>0.2341</v>
      </c>
      <c r="N4430" s="13">
        <v>23.41</v>
      </c>
      <c r="O4430">
        <v>695</v>
      </c>
      <c r="P4430">
        <v>699</v>
      </c>
      <c r="Q4430">
        <f t="shared" si="416"/>
        <v>697</v>
      </c>
      <c r="R4430" s="8" t="str">
        <f t="shared" si="417"/>
        <v>FAIR</v>
      </c>
      <c r="S4430">
        <f t="shared" si="414"/>
        <v>1</v>
      </c>
      <c r="T4430" s="8" t="str">
        <f t="shared" si="418"/>
        <v>HIGH</v>
      </c>
      <c r="U4430" s="8" t="str">
        <f t="shared" si="419"/>
        <v>High DTI / Low Income / Low FICO</v>
      </c>
    </row>
    <row r="4431" spans="1:21" x14ac:dyDescent="0.3">
      <c r="A4431">
        <v>63436320</v>
      </c>
      <c r="B4431" s="6">
        <v>16050</v>
      </c>
      <c r="C4431" t="s">
        <v>14</v>
      </c>
      <c r="D4431" s="4">
        <v>0.1855</v>
      </c>
      <c r="E4431" t="s">
        <v>43</v>
      </c>
      <c r="F4431" t="s">
        <v>70</v>
      </c>
      <c r="G4431" t="s">
        <v>33</v>
      </c>
      <c r="H4431" t="s">
        <v>24</v>
      </c>
      <c r="I4431" s="6">
        <v>32100</v>
      </c>
      <c r="J4431" s="8" t="str">
        <f t="shared" si="415"/>
        <v>LOW</v>
      </c>
      <c r="K4431" t="s">
        <v>29</v>
      </c>
      <c r="L4431" t="s">
        <v>20</v>
      </c>
      <c r="M4431" s="13">
        <v>0.36599999999999999</v>
      </c>
      <c r="N4431" s="13">
        <v>36.6</v>
      </c>
      <c r="O4431">
        <v>690</v>
      </c>
      <c r="P4431">
        <v>694</v>
      </c>
      <c r="Q4431">
        <f t="shared" si="416"/>
        <v>692</v>
      </c>
      <c r="R4431" s="8" t="str">
        <f t="shared" si="417"/>
        <v>FAIR</v>
      </c>
      <c r="S4431">
        <f t="shared" si="414"/>
        <v>1</v>
      </c>
      <c r="T4431" s="8" t="str">
        <f t="shared" si="418"/>
        <v>HIGH</v>
      </c>
      <c r="U4431" s="8" t="str">
        <f t="shared" si="419"/>
        <v>High DTI / Low Income / Low FICO</v>
      </c>
    </row>
    <row r="4432" spans="1:21" x14ac:dyDescent="0.3">
      <c r="A4432">
        <v>65561488</v>
      </c>
      <c r="B4432" s="6">
        <v>24000</v>
      </c>
      <c r="C4432" t="s">
        <v>14</v>
      </c>
      <c r="D4432" s="4">
        <v>0.14330000000000001</v>
      </c>
      <c r="E4432" t="s">
        <v>21</v>
      </c>
      <c r="F4432" t="s">
        <v>56</v>
      </c>
      <c r="G4432" t="s">
        <v>47</v>
      </c>
      <c r="H4432" t="s">
        <v>18</v>
      </c>
      <c r="I4432" s="6">
        <v>50000</v>
      </c>
      <c r="J4432" s="8" t="str">
        <f t="shared" si="415"/>
        <v>MEDIUM</v>
      </c>
      <c r="K4432" t="s">
        <v>29</v>
      </c>
      <c r="L4432" t="s">
        <v>25</v>
      </c>
      <c r="M4432" s="13">
        <v>0.29549999999999998</v>
      </c>
      <c r="N4432" s="13">
        <v>29.549999999999997</v>
      </c>
      <c r="O4432">
        <v>695</v>
      </c>
      <c r="P4432">
        <v>699</v>
      </c>
      <c r="Q4432">
        <f t="shared" si="416"/>
        <v>697</v>
      </c>
      <c r="R4432" s="8" t="str">
        <f t="shared" si="417"/>
        <v>FAIR</v>
      </c>
      <c r="S4432">
        <f t="shared" si="414"/>
        <v>1</v>
      </c>
      <c r="T4432" s="8" t="str">
        <f t="shared" si="418"/>
        <v>HIGH</v>
      </c>
      <c r="U4432" s="8" t="str">
        <f t="shared" si="419"/>
        <v>High DTI / Low Income / Low FICO</v>
      </c>
    </row>
    <row r="4433" spans="1:21" x14ac:dyDescent="0.3">
      <c r="A4433">
        <v>65755261</v>
      </c>
      <c r="B4433" s="6">
        <v>15000</v>
      </c>
      <c r="C4433" t="s">
        <v>26</v>
      </c>
      <c r="D4433" s="4">
        <v>0.16550000000000001</v>
      </c>
      <c r="E4433" t="s">
        <v>15</v>
      </c>
      <c r="F4433" t="s">
        <v>16</v>
      </c>
      <c r="G4433" t="s">
        <v>33</v>
      </c>
      <c r="H4433" t="s">
        <v>24</v>
      </c>
      <c r="I4433" s="6">
        <v>55000</v>
      </c>
      <c r="J4433" s="8" t="str">
        <f t="shared" si="415"/>
        <v>MEDIUM</v>
      </c>
      <c r="K4433" t="s">
        <v>29</v>
      </c>
      <c r="L4433" t="s">
        <v>59</v>
      </c>
      <c r="M4433" s="13">
        <v>0.20489999999999997</v>
      </c>
      <c r="N4433" s="13">
        <v>20.49</v>
      </c>
      <c r="O4433">
        <v>685</v>
      </c>
      <c r="P4433">
        <v>689</v>
      </c>
      <c r="Q4433">
        <f t="shared" si="416"/>
        <v>687</v>
      </c>
      <c r="R4433" s="8" t="str">
        <f t="shared" si="417"/>
        <v>FAIR</v>
      </c>
      <c r="S4433">
        <f t="shared" si="414"/>
        <v>1</v>
      </c>
      <c r="T4433" s="8" t="str">
        <f t="shared" si="418"/>
        <v>HIGH</v>
      </c>
      <c r="U4433" s="8" t="str">
        <f t="shared" si="419"/>
        <v>High DTI / Low Income / Low FICO</v>
      </c>
    </row>
    <row r="4434" spans="1:21" x14ac:dyDescent="0.3">
      <c r="A4434">
        <v>66630510</v>
      </c>
      <c r="B4434" s="6">
        <v>21400</v>
      </c>
      <c r="C4434" t="s">
        <v>26</v>
      </c>
      <c r="D4434" s="4">
        <v>0.11220000000000001</v>
      </c>
      <c r="E4434" t="s">
        <v>34</v>
      </c>
      <c r="F4434" t="s">
        <v>54</v>
      </c>
      <c r="G4434" t="s">
        <v>69</v>
      </c>
      <c r="H4434" t="s">
        <v>37</v>
      </c>
      <c r="I4434" s="6">
        <v>51000</v>
      </c>
      <c r="J4434" s="8" t="str">
        <f t="shared" si="415"/>
        <v>MEDIUM</v>
      </c>
      <c r="K4434" t="s">
        <v>48</v>
      </c>
      <c r="L4434" t="s">
        <v>20</v>
      </c>
      <c r="M4434" s="13">
        <v>0.13419999999999999</v>
      </c>
      <c r="N4434" s="13">
        <v>13.419999999999998</v>
      </c>
      <c r="O4434">
        <v>670</v>
      </c>
      <c r="P4434">
        <v>674</v>
      </c>
      <c r="Q4434">
        <f t="shared" si="416"/>
        <v>672</v>
      </c>
      <c r="R4434" s="8" t="str">
        <f t="shared" si="417"/>
        <v>FAIR</v>
      </c>
      <c r="S4434">
        <f t="shared" si="414"/>
        <v>2</v>
      </c>
      <c r="T4434" s="8" t="str">
        <f t="shared" si="418"/>
        <v>MEDIUM</v>
      </c>
      <c r="U4434" s="8" t="str">
        <f t="shared" si="419"/>
        <v>Moderate DTI/Income/FICO</v>
      </c>
    </row>
    <row r="4435" spans="1:21" x14ac:dyDescent="0.3">
      <c r="A4435">
        <v>67525780</v>
      </c>
      <c r="B4435" s="6">
        <v>12000</v>
      </c>
      <c r="C4435" t="s">
        <v>14</v>
      </c>
      <c r="D4435" s="4">
        <v>0.1699</v>
      </c>
      <c r="E4435" t="s">
        <v>15</v>
      </c>
      <c r="F4435" t="s">
        <v>53</v>
      </c>
      <c r="G4435" t="s">
        <v>33</v>
      </c>
      <c r="H4435" t="s">
        <v>24</v>
      </c>
      <c r="I4435" s="6">
        <v>43000</v>
      </c>
      <c r="J4435" s="8" t="str">
        <f t="shared" si="415"/>
        <v>MEDIUM</v>
      </c>
      <c r="K4435" t="s">
        <v>48</v>
      </c>
      <c r="L4435" t="s">
        <v>25</v>
      </c>
      <c r="M4435" s="13">
        <v>0.38400000000000001</v>
      </c>
      <c r="N4435" s="13">
        <v>38.4</v>
      </c>
      <c r="O4435">
        <v>665</v>
      </c>
      <c r="P4435">
        <v>669</v>
      </c>
      <c r="Q4435">
        <f t="shared" si="416"/>
        <v>667</v>
      </c>
      <c r="R4435" s="8" t="str">
        <f t="shared" si="417"/>
        <v>FAIR</v>
      </c>
      <c r="S4435">
        <f t="shared" si="414"/>
        <v>1</v>
      </c>
      <c r="T4435" s="8" t="str">
        <f t="shared" si="418"/>
        <v>HIGH</v>
      </c>
      <c r="U4435" s="8" t="str">
        <f t="shared" si="419"/>
        <v>High DTI / Low Income / Low FICO</v>
      </c>
    </row>
    <row r="4436" spans="1:21" x14ac:dyDescent="0.3">
      <c r="A4436">
        <v>63406910</v>
      </c>
      <c r="B4436" s="6">
        <v>4250</v>
      </c>
      <c r="C4436" t="s">
        <v>26</v>
      </c>
      <c r="D4436" s="4">
        <v>0.1229</v>
      </c>
      <c r="E4436" t="s">
        <v>21</v>
      </c>
      <c r="F4436" t="s">
        <v>40</v>
      </c>
      <c r="G4436" t="s">
        <v>69</v>
      </c>
      <c r="H4436" t="s">
        <v>18</v>
      </c>
      <c r="I4436" s="6">
        <v>35000</v>
      </c>
      <c r="J4436" s="8" t="str">
        <f t="shared" si="415"/>
        <v>LOW</v>
      </c>
      <c r="K4436" t="s">
        <v>29</v>
      </c>
      <c r="L4436" t="s">
        <v>31</v>
      </c>
      <c r="M4436" s="13">
        <v>3.5299999999999998E-2</v>
      </c>
      <c r="N4436" s="13">
        <v>3.53</v>
      </c>
      <c r="O4436">
        <v>660</v>
      </c>
      <c r="P4436">
        <v>664</v>
      </c>
      <c r="Q4436">
        <f t="shared" si="416"/>
        <v>662</v>
      </c>
      <c r="R4436" s="8" t="str">
        <f t="shared" si="417"/>
        <v>FAIR</v>
      </c>
      <c r="S4436">
        <f t="shared" si="414"/>
        <v>1</v>
      </c>
      <c r="T4436" s="8" t="str">
        <f t="shared" si="418"/>
        <v>HIGH</v>
      </c>
      <c r="U4436" s="8" t="str">
        <f t="shared" si="419"/>
        <v>High DTI / Low Income / Low FICO</v>
      </c>
    </row>
    <row r="4437" spans="1:21" x14ac:dyDescent="0.3">
      <c r="A4437">
        <v>63290725</v>
      </c>
      <c r="B4437" s="6">
        <v>5000</v>
      </c>
      <c r="C4437" t="s">
        <v>26</v>
      </c>
      <c r="D4437" s="4">
        <v>0.12590000000000001</v>
      </c>
      <c r="E4437" t="s">
        <v>21</v>
      </c>
      <c r="F4437" t="s">
        <v>22</v>
      </c>
      <c r="G4437" t="s">
        <v>17</v>
      </c>
      <c r="H4437" t="s">
        <v>37</v>
      </c>
      <c r="I4437" s="6">
        <v>61000</v>
      </c>
      <c r="J4437" s="8" t="str">
        <f t="shared" si="415"/>
        <v>HIGH</v>
      </c>
      <c r="K4437" t="s">
        <v>48</v>
      </c>
      <c r="L4437" t="s">
        <v>20</v>
      </c>
      <c r="M4437" s="13">
        <v>0.37829999999999997</v>
      </c>
      <c r="N4437" s="13">
        <v>37.83</v>
      </c>
      <c r="O4437">
        <v>670</v>
      </c>
      <c r="P4437">
        <v>674</v>
      </c>
      <c r="Q4437">
        <f t="shared" si="416"/>
        <v>672</v>
      </c>
      <c r="R4437" s="8" t="str">
        <f t="shared" si="417"/>
        <v>FAIR</v>
      </c>
      <c r="S4437">
        <f t="shared" si="414"/>
        <v>1</v>
      </c>
      <c r="T4437" s="8" t="str">
        <f t="shared" si="418"/>
        <v>HIGH</v>
      </c>
      <c r="U4437" s="8" t="str">
        <f t="shared" si="419"/>
        <v>High DTI / Low Income / Low FICO</v>
      </c>
    </row>
    <row r="4438" spans="1:21" x14ac:dyDescent="0.3">
      <c r="A4438">
        <v>63387665</v>
      </c>
      <c r="B4438" s="6">
        <v>12000</v>
      </c>
      <c r="C4438" t="s">
        <v>26</v>
      </c>
      <c r="D4438" s="4">
        <v>9.9900000000000003E-2</v>
      </c>
      <c r="E4438" t="s">
        <v>34</v>
      </c>
      <c r="F4438" t="s">
        <v>58</v>
      </c>
      <c r="G4438" t="s">
        <v>36</v>
      </c>
      <c r="H4438" t="s">
        <v>24</v>
      </c>
      <c r="I4438" s="6">
        <v>52500</v>
      </c>
      <c r="J4438" s="8" t="str">
        <f t="shared" si="415"/>
        <v>MEDIUM</v>
      </c>
      <c r="K4438" t="s">
        <v>29</v>
      </c>
      <c r="L4438" t="s">
        <v>20</v>
      </c>
      <c r="M4438" s="13">
        <v>0.13600000000000001</v>
      </c>
      <c r="N4438" s="13">
        <v>13.600000000000001</v>
      </c>
      <c r="O4438">
        <v>675</v>
      </c>
      <c r="P4438">
        <v>679</v>
      </c>
      <c r="Q4438">
        <f t="shared" si="416"/>
        <v>677</v>
      </c>
      <c r="R4438" s="8" t="str">
        <f t="shared" si="417"/>
        <v>FAIR</v>
      </c>
      <c r="S4438">
        <f t="shared" si="414"/>
        <v>2</v>
      </c>
      <c r="T4438" s="8" t="str">
        <f t="shared" si="418"/>
        <v>MEDIUM</v>
      </c>
      <c r="U4438" s="8" t="str">
        <f t="shared" si="419"/>
        <v>Moderate DTI/Income/FICO</v>
      </c>
    </row>
    <row r="4439" spans="1:21" x14ac:dyDescent="0.3">
      <c r="A4439">
        <v>65914293</v>
      </c>
      <c r="B4439" s="6">
        <v>4000</v>
      </c>
      <c r="C4439" t="s">
        <v>26</v>
      </c>
      <c r="D4439" s="4">
        <v>9.1700000000000004E-2</v>
      </c>
      <c r="E4439" t="s">
        <v>34</v>
      </c>
      <c r="F4439" t="s">
        <v>68</v>
      </c>
      <c r="G4439" t="s">
        <v>60</v>
      </c>
      <c r="H4439" t="s">
        <v>24</v>
      </c>
      <c r="I4439" s="6">
        <v>32000</v>
      </c>
      <c r="J4439" s="8" t="str">
        <f t="shared" si="415"/>
        <v>LOW</v>
      </c>
      <c r="K4439" t="s">
        <v>29</v>
      </c>
      <c r="L4439" t="s">
        <v>25</v>
      </c>
      <c r="M4439" s="13">
        <v>7.690000000000001E-2</v>
      </c>
      <c r="N4439" s="13">
        <v>7.6900000000000013</v>
      </c>
      <c r="O4439">
        <v>665</v>
      </c>
      <c r="P4439">
        <v>669</v>
      </c>
      <c r="Q4439">
        <f t="shared" si="416"/>
        <v>667</v>
      </c>
      <c r="R4439" s="8" t="str">
        <f t="shared" si="417"/>
        <v>FAIR</v>
      </c>
      <c r="S4439">
        <f t="shared" si="414"/>
        <v>1</v>
      </c>
      <c r="T4439" s="8" t="str">
        <f t="shared" si="418"/>
        <v>HIGH</v>
      </c>
      <c r="U4439" s="8" t="str">
        <f t="shared" si="419"/>
        <v>High DTI / Low Income / Low FICO</v>
      </c>
    </row>
    <row r="4440" spans="1:21" x14ac:dyDescent="0.3">
      <c r="A4440">
        <v>67665696</v>
      </c>
      <c r="B4440" s="6">
        <v>8000</v>
      </c>
      <c r="C4440" t="s">
        <v>26</v>
      </c>
      <c r="D4440" s="4">
        <v>7.8899999999999998E-2</v>
      </c>
      <c r="E4440" t="s">
        <v>45</v>
      </c>
      <c r="F4440" t="s">
        <v>64</v>
      </c>
      <c r="G4440" t="s">
        <v>39</v>
      </c>
      <c r="H4440" t="s">
        <v>37</v>
      </c>
      <c r="I4440" s="6">
        <v>47000</v>
      </c>
      <c r="J4440" s="8" t="str">
        <f t="shared" si="415"/>
        <v>MEDIUM</v>
      </c>
      <c r="K4440" t="s">
        <v>29</v>
      </c>
      <c r="L4440" t="s">
        <v>20</v>
      </c>
      <c r="M4440" s="13">
        <v>0.10369999999999999</v>
      </c>
      <c r="N4440" s="13">
        <v>10.37</v>
      </c>
      <c r="O4440">
        <v>700</v>
      </c>
      <c r="P4440">
        <v>704</v>
      </c>
      <c r="Q4440">
        <f t="shared" si="416"/>
        <v>702</v>
      </c>
      <c r="R4440" s="8" t="str">
        <f t="shared" si="417"/>
        <v>GOOD</v>
      </c>
      <c r="S4440">
        <f t="shared" si="414"/>
        <v>2</v>
      </c>
      <c r="T4440" s="8" t="str">
        <f t="shared" si="418"/>
        <v>MEDIUM</v>
      </c>
      <c r="U4440" s="8" t="str">
        <f t="shared" si="419"/>
        <v>Moderate DTI/Income/FICO</v>
      </c>
    </row>
    <row r="4441" spans="1:21" x14ac:dyDescent="0.3">
      <c r="A4441">
        <v>63488543</v>
      </c>
      <c r="B4441" s="6">
        <v>6000</v>
      </c>
      <c r="C4441" t="s">
        <v>26</v>
      </c>
      <c r="D4441" s="4">
        <v>0.12689999999999999</v>
      </c>
      <c r="E4441" t="s">
        <v>21</v>
      </c>
      <c r="F4441" t="s">
        <v>22</v>
      </c>
      <c r="G4441" t="s">
        <v>39</v>
      </c>
      <c r="H4441" t="s">
        <v>37</v>
      </c>
      <c r="I4441" s="6">
        <v>32000</v>
      </c>
      <c r="J4441" s="8" t="str">
        <f t="shared" si="415"/>
        <v>LOW</v>
      </c>
      <c r="K4441" t="s">
        <v>29</v>
      </c>
      <c r="L4441" t="s">
        <v>20</v>
      </c>
      <c r="M4441" s="13">
        <v>0.39500000000000002</v>
      </c>
      <c r="N4441" s="13">
        <v>39.5</v>
      </c>
      <c r="O4441">
        <v>660</v>
      </c>
      <c r="P4441">
        <v>664</v>
      </c>
      <c r="Q4441">
        <f t="shared" si="416"/>
        <v>662</v>
      </c>
      <c r="R4441" s="8" t="str">
        <f t="shared" si="417"/>
        <v>FAIR</v>
      </c>
      <c r="S4441">
        <f t="shared" si="414"/>
        <v>1</v>
      </c>
      <c r="T4441" s="8" t="str">
        <f t="shared" si="418"/>
        <v>HIGH</v>
      </c>
      <c r="U4441" s="8" t="str">
        <f t="shared" si="419"/>
        <v>High DTI / Low Income / Low FICO</v>
      </c>
    </row>
    <row r="4442" spans="1:21" x14ac:dyDescent="0.3">
      <c r="A4442">
        <v>65934612</v>
      </c>
      <c r="B4442" s="6">
        <v>10000</v>
      </c>
      <c r="C4442" t="s">
        <v>26</v>
      </c>
      <c r="D4442" s="4">
        <v>8.3800000000000013E-2</v>
      </c>
      <c r="E4442" t="s">
        <v>34</v>
      </c>
      <c r="F4442" t="s">
        <v>35</v>
      </c>
      <c r="G4442" t="s">
        <v>17</v>
      </c>
      <c r="H4442" t="s">
        <v>24</v>
      </c>
      <c r="I4442" s="6">
        <v>68000</v>
      </c>
      <c r="J4442" s="8" t="str">
        <f t="shared" si="415"/>
        <v>HIGH</v>
      </c>
      <c r="K4442" t="s">
        <v>29</v>
      </c>
      <c r="L4442" t="s">
        <v>20</v>
      </c>
      <c r="M4442" s="13">
        <v>0.21510000000000001</v>
      </c>
      <c r="N4442" s="13">
        <v>21.51</v>
      </c>
      <c r="O4442">
        <v>675</v>
      </c>
      <c r="P4442">
        <v>679</v>
      </c>
      <c r="Q4442">
        <f t="shared" si="416"/>
        <v>677</v>
      </c>
      <c r="R4442" s="8" t="str">
        <f t="shared" si="417"/>
        <v>FAIR</v>
      </c>
      <c r="S4442">
        <f t="shared" si="414"/>
        <v>1</v>
      </c>
      <c r="T4442" s="8" t="str">
        <f t="shared" si="418"/>
        <v>HIGH</v>
      </c>
      <c r="U4442" s="8" t="str">
        <f t="shared" si="419"/>
        <v>High DTI / Low Income / Low FICO</v>
      </c>
    </row>
    <row r="4443" spans="1:21" x14ac:dyDescent="0.3">
      <c r="A4443">
        <v>62634821</v>
      </c>
      <c r="B4443" s="6">
        <v>14000</v>
      </c>
      <c r="C4443" t="s">
        <v>26</v>
      </c>
      <c r="D4443" s="4">
        <v>9.9900000000000003E-2</v>
      </c>
      <c r="E4443" t="s">
        <v>34</v>
      </c>
      <c r="F4443" t="s">
        <v>58</v>
      </c>
      <c r="G4443" t="s">
        <v>50</v>
      </c>
      <c r="H4443" t="s">
        <v>37</v>
      </c>
      <c r="I4443" s="6">
        <v>90000</v>
      </c>
      <c r="J4443" s="8" t="str">
        <f t="shared" si="415"/>
        <v>HIGH</v>
      </c>
      <c r="K4443" t="s">
        <v>29</v>
      </c>
      <c r="L4443" t="s">
        <v>25</v>
      </c>
      <c r="M4443" s="13">
        <v>0.1024</v>
      </c>
      <c r="N4443" s="13">
        <v>10.24</v>
      </c>
      <c r="O4443">
        <v>660</v>
      </c>
      <c r="P4443">
        <v>664</v>
      </c>
      <c r="Q4443">
        <f t="shared" si="416"/>
        <v>662</v>
      </c>
      <c r="R4443" s="8" t="str">
        <f t="shared" si="417"/>
        <v>FAIR</v>
      </c>
      <c r="S4443">
        <f t="shared" si="414"/>
        <v>2</v>
      </c>
      <c r="T4443" s="8" t="str">
        <f t="shared" si="418"/>
        <v>MEDIUM</v>
      </c>
      <c r="U4443" s="8" t="str">
        <f t="shared" si="419"/>
        <v>Moderate DTI/Income/FICO</v>
      </c>
    </row>
    <row r="4444" spans="1:21" x14ac:dyDescent="0.3">
      <c r="A4444">
        <v>65631139</v>
      </c>
      <c r="B4444" s="6">
        <v>8675</v>
      </c>
      <c r="C4444" t="s">
        <v>26</v>
      </c>
      <c r="D4444" s="4">
        <v>9.1700000000000004E-2</v>
      </c>
      <c r="E4444" t="s">
        <v>34</v>
      </c>
      <c r="F4444" t="s">
        <v>68</v>
      </c>
      <c r="G4444" t="s">
        <v>33</v>
      </c>
      <c r="H4444" t="s">
        <v>24</v>
      </c>
      <c r="I4444" s="6">
        <v>111603</v>
      </c>
      <c r="J4444" s="8" t="str">
        <f t="shared" si="415"/>
        <v>HIGH</v>
      </c>
      <c r="K4444" t="s">
        <v>29</v>
      </c>
      <c r="L4444" t="s">
        <v>20</v>
      </c>
      <c r="M4444" s="13">
        <v>9.4499999999999987E-2</v>
      </c>
      <c r="N4444" s="13">
        <v>9.4499999999999993</v>
      </c>
      <c r="O4444">
        <v>705</v>
      </c>
      <c r="P4444">
        <v>709</v>
      </c>
      <c r="Q4444">
        <f t="shared" si="416"/>
        <v>707</v>
      </c>
      <c r="R4444" s="8" t="str">
        <f t="shared" si="417"/>
        <v>GOOD</v>
      </c>
      <c r="S4444">
        <f t="shared" si="414"/>
        <v>3</v>
      </c>
      <c r="T4444" s="8" t="str">
        <f t="shared" si="418"/>
        <v>LOW</v>
      </c>
      <c r="U4444" s="8" t="str">
        <f t="shared" si="419"/>
        <v>Strong Profile</v>
      </c>
    </row>
    <row r="4445" spans="1:21" x14ac:dyDescent="0.3">
      <c r="A4445">
        <v>65824543</v>
      </c>
      <c r="B4445" s="6">
        <v>11050</v>
      </c>
      <c r="C4445" t="s">
        <v>26</v>
      </c>
      <c r="D4445" s="4">
        <v>0.18489999999999998</v>
      </c>
      <c r="E4445" t="s">
        <v>43</v>
      </c>
      <c r="F4445" t="s">
        <v>70</v>
      </c>
      <c r="G4445" t="s">
        <v>28</v>
      </c>
      <c r="H4445" t="s">
        <v>18</v>
      </c>
      <c r="I4445" s="6">
        <v>45000</v>
      </c>
      <c r="J4445" s="8" t="str">
        <f t="shared" si="415"/>
        <v>MEDIUM</v>
      </c>
      <c r="K4445" t="s">
        <v>29</v>
      </c>
      <c r="L4445" t="s">
        <v>20</v>
      </c>
      <c r="M4445" s="13">
        <v>0.1648</v>
      </c>
      <c r="N4445" s="13">
        <v>16.48</v>
      </c>
      <c r="O4445">
        <v>670</v>
      </c>
      <c r="P4445">
        <v>674</v>
      </c>
      <c r="Q4445">
        <f t="shared" si="416"/>
        <v>672</v>
      </c>
      <c r="R4445" s="8" t="str">
        <f t="shared" si="417"/>
        <v>FAIR</v>
      </c>
      <c r="S4445">
        <f t="shared" si="414"/>
        <v>2</v>
      </c>
      <c r="T4445" s="8" t="str">
        <f t="shared" si="418"/>
        <v>MEDIUM</v>
      </c>
      <c r="U4445" s="8" t="str">
        <f t="shared" si="419"/>
        <v>Moderate DTI/Income/FICO</v>
      </c>
    </row>
    <row r="4446" spans="1:21" x14ac:dyDescent="0.3">
      <c r="A4446">
        <v>63014208</v>
      </c>
      <c r="B4446" s="6">
        <v>16000</v>
      </c>
      <c r="C4446" t="s">
        <v>14</v>
      </c>
      <c r="D4446" s="4">
        <v>0.1333</v>
      </c>
      <c r="E4446" t="s">
        <v>21</v>
      </c>
      <c r="F4446" t="s">
        <v>32</v>
      </c>
      <c r="G4446" t="s">
        <v>33</v>
      </c>
      <c r="H4446" t="s">
        <v>37</v>
      </c>
      <c r="I4446" s="6">
        <v>72000</v>
      </c>
      <c r="J4446" s="8" t="str">
        <f t="shared" si="415"/>
        <v>HIGH</v>
      </c>
      <c r="K4446" t="s">
        <v>29</v>
      </c>
      <c r="L4446" t="s">
        <v>20</v>
      </c>
      <c r="M4446" s="13">
        <v>5.57E-2</v>
      </c>
      <c r="N4446" s="13">
        <v>5.57</v>
      </c>
      <c r="O4446">
        <v>685</v>
      </c>
      <c r="P4446">
        <v>689</v>
      </c>
      <c r="Q4446">
        <f t="shared" si="416"/>
        <v>687</v>
      </c>
      <c r="R4446" s="8" t="str">
        <f t="shared" si="417"/>
        <v>FAIR</v>
      </c>
      <c r="S4446">
        <f t="shared" si="414"/>
        <v>2</v>
      </c>
      <c r="T4446" s="8" t="str">
        <f t="shared" si="418"/>
        <v>MEDIUM</v>
      </c>
      <c r="U4446" s="8" t="str">
        <f t="shared" si="419"/>
        <v>Moderate DTI/Income/FICO</v>
      </c>
    </row>
    <row r="4447" spans="1:21" x14ac:dyDescent="0.3">
      <c r="A4447">
        <v>65812174</v>
      </c>
      <c r="B4447" s="6">
        <v>18000</v>
      </c>
      <c r="C4447" t="s">
        <v>14</v>
      </c>
      <c r="D4447" s="4">
        <v>0.13669999999999999</v>
      </c>
      <c r="E4447" t="s">
        <v>21</v>
      </c>
      <c r="F4447" t="s">
        <v>30</v>
      </c>
      <c r="G4447" t="s">
        <v>36</v>
      </c>
      <c r="H4447" t="s">
        <v>37</v>
      </c>
      <c r="I4447" s="6">
        <v>70000</v>
      </c>
      <c r="J4447" s="8" t="str">
        <f t="shared" si="415"/>
        <v>HIGH</v>
      </c>
      <c r="K4447" t="s">
        <v>29</v>
      </c>
      <c r="L4447" t="s">
        <v>20</v>
      </c>
      <c r="M4447" s="13">
        <v>0.16420000000000001</v>
      </c>
      <c r="N4447" s="13">
        <v>16.420000000000002</v>
      </c>
      <c r="O4447">
        <v>700</v>
      </c>
      <c r="P4447">
        <v>704</v>
      </c>
      <c r="Q4447">
        <f t="shared" si="416"/>
        <v>702</v>
      </c>
      <c r="R4447" s="8" t="str">
        <f t="shared" si="417"/>
        <v>GOOD</v>
      </c>
      <c r="S4447">
        <f t="shared" si="414"/>
        <v>2</v>
      </c>
      <c r="T4447" s="8" t="str">
        <f t="shared" si="418"/>
        <v>MEDIUM</v>
      </c>
      <c r="U4447" s="8" t="str">
        <f t="shared" si="419"/>
        <v>Moderate DTI/Income/FICO</v>
      </c>
    </row>
    <row r="4448" spans="1:21" x14ac:dyDescent="0.3">
      <c r="A4448">
        <v>65634448</v>
      </c>
      <c r="B4448" s="6">
        <v>5000</v>
      </c>
      <c r="C4448" t="s">
        <v>26</v>
      </c>
      <c r="D4448" s="4">
        <v>0.1099</v>
      </c>
      <c r="E4448" t="s">
        <v>34</v>
      </c>
      <c r="F4448" t="s">
        <v>49</v>
      </c>
      <c r="G4448" t="s">
        <v>28</v>
      </c>
      <c r="H4448" t="s">
        <v>37</v>
      </c>
      <c r="I4448" s="6">
        <v>71700</v>
      </c>
      <c r="J4448" s="8" t="str">
        <f t="shared" si="415"/>
        <v>HIGH</v>
      </c>
      <c r="K4448" t="s">
        <v>29</v>
      </c>
      <c r="L4448" t="s">
        <v>25</v>
      </c>
      <c r="M4448" s="13">
        <v>0.316</v>
      </c>
      <c r="N4448" s="13">
        <v>31.6</v>
      </c>
      <c r="O4448">
        <v>690</v>
      </c>
      <c r="P4448">
        <v>694</v>
      </c>
      <c r="Q4448">
        <f t="shared" si="416"/>
        <v>692</v>
      </c>
      <c r="R4448" s="8" t="str">
        <f t="shared" si="417"/>
        <v>FAIR</v>
      </c>
      <c r="S4448">
        <f t="shared" si="414"/>
        <v>1</v>
      </c>
      <c r="T4448" s="8" t="str">
        <f t="shared" si="418"/>
        <v>HIGH</v>
      </c>
      <c r="U4448" s="8" t="str">
        <f t="shared" si="419"/>
        <v>High DTI / Low Income / Low FICO</v>
      </c>
    </row>
    <row r="4449" spans="1:21" x14ac:dyDescent="0.3">
      <c r="A4449">
        <v>63360032</v>
      </c>
      <c r="B4449" s="6">
        <v>31575</v>
      </c>
      <c r="C4449" t="s">
        <v>26</v>
      </c>
      <c r="D4449" s="4">
        <v>0.1153</v>
      </c>
      <c r="E4449" t="s">
        <v>34</v>
      </c>
      <c r="F4449" t="s">
        <v>54</v>
      </c>
      <c r="G4449" t="s">
        <v>47</v>
      </c>
      <c r="H4449" t="s">
        <v>24</v>
      </c>
      <c r="I4449" s="6">
        <v>100000</v>
      </c>
      <c r="J4449" s="8" t="str">
        <f t="shared" si="415"/>
        <v>HIGH</v>
      </c>
      <c r="K4449" t="s">
        <v>29</v>
      </c>
      <c r="L4449" t="s">
        <v>31</v>
      </c>
      <c r="M4449" s="13">
        <v>0.29559999999999997</v>
      </c>
      <c r="N4449" s="13">
        <v>29.56</v>
      </c>
      <c r="O4449">
        <v>675</v>
      </c>
      <c r="P4449">
        <v>679</v>
      </c>
      <c r="Q4449">
        <f t="shared" si="416"/>
        <v>677</v>
      </c>
      <c r="R4449" s="8" t="str">
        <f t="shared" si="417"/>
        <v>FAIR</v>
      </c>
      <c r="S4449">
        <f t="shared" si="414"/>
        <v>1</v>
      </c>
      <c r="T4449" s="8" t="str">
        <f t="shared" si="418"/>
        <v>HIGH</v>
      </c>
      <c r="U4449" s="8" t="str">
        <f t="shared" si="419"/>
        <v>High DTI / Low Income / Low FICO</v>
      </c>
    </row>
    <row r="4450" spans="1:21" x14ac:dyDescent="0.3">
      <c r="A4450">
        <v>68495845</v>
      </c>
      <c r="B4450" s="6">
        <v>24000</v>
      </c>
      <c r="C4450" t="s">
        <v>14</v>
      </c>
      <c r="D4450" s="4">
        <v>0.1797</v>
      </c>
      <c r="E4450" t="s">
        <v>15</v>
      </c>
      <c r="F4450" t="s">
        <v>52</v>
      </c>
      <c r="G4450" t="s">
        <v>33</v>
      </c>
      <c r="H4450" t="s">
        <v>24</v>
      </c>
      <c r="I4450" s="6">
        <v>100000</v>
      </c>
      <c r="J4450" s="8" t="str">
        <f t="shared" si="415"/>
        <v>HIGH</v>
      </c>
      <c r="K4450" t="s">
        <v>48</v>
      </c>
      <c r="L4450" t="s">
        <v>20</v>
      </c>
      <c r="M4450" s="13">
        <v>0.23219999999999999</v>
      </c>
      <c r="N4450" s="13">
        <v>23.22</v>
      </c>
      <c r="O4450">
        <v>660</v>
      </c>
      <c r="P4450">
        <v>664</v>
      </c>
      <c r="Q4450">
        <f t="shared" si="416"/>
        <v>662</v>
      </c>
      <c r="R4450" s="8" t="str">
        <f t="shared" si="417"/>
        <v>FAIR</v>
      </c>
      <c r="S4450">
        <f t="shared" si="414"/>
        <v>1</v>
      </c>
      <c r="T4450" s="8" t="str">
        <f t="shared" si="418"/>
        <v>HIGH</v>
      </c>
      <c r="U4450" s="8" t="str">
        <f t="shared" si="419"/>
        <v>High DTI / Low Income / Low FICO</v>
      </c>
    </row>
    <row r="4451" spans="1:21" x14ac:dyDescent="0.3">
      <c r="A4451">
        <v>65305217</v>
      </c>
      <c r="B4451" s="6">
        <v>5625</v>
      </c>
      <c r="C4451" t="s">
        <v>26</v>
      </c>
      <c r="D4451" s="4">
        <v>7.8899999999999998E-2</v>
      </c>
      <c r="E4451" t="s">
        <v>45</v>
      </c>
      <c r="F4451" t="s">
        <v>64</v>
      </c>
      <c r="G4451" t="s">
        <v>28</v>
      </c>
      <c r="H4451" t="s">
        <v>37</v>
      </c>
      <c r="I4451" s="6">
        <v>33280</v>
      </c>
      <c r="J4451" s="8" t="str">
        <f t="shared" si="415"/>
        <v>LOW</v>
      </c>
      <c r="K4451" t="s">
        <v>29</v>
      </c>
      <c r="L4451" t="s">
        <v>25</v>
      </c>
      <c r="M4451" s="13">
        <v>0.24559999999999998</v>
      </c>
      <c r="N4451" s="13">
        <v>24.56</v>
      </c>
      <c r="O4451">
        <v>700</v>
      </c>
      <c r="P4451">
        <v>704</v>
      </c>
      <c r="Q4451">
        <f t="shared" si="416"/>
        <v>702</v>
      </c>
      <c r="R4451" s="8" t="str">
        <f t="shared" si="417"/>
        <v>GOOD</v>
      </c>
      <c r="S4451">
        <f t="shared" si="414"/>
        <v>1</v>
      </c>
      <c r="T4451" s="8" t="str">
        <f t="shared" si="418"/>
        <v>HIGH</v>
      </c>
      <c r="U4451" s="8" t="str">
        <f t="shared" si="419"/>
        <v>High DTI / Low Income / Low FICO</v>
      </c>
    </row>
    <row r="4452" spans="1:21" x14ac:dyDescent="0.3">
      <c r="A4452">
        <v>65433956</v>
      </c>
      <c r="B4452" s="6">
        <v>15000</v>
      </c>
      <c r="C4452" t="s">
        <v>26</v>
      </c>
      <c r="D4452" s="4">
        <v>8.1799999999999998E-2</v>
      </c>
      <c r="E4452" t="s">
        <v>34</v>
      </c>
      <c r="F4452" t="s">
        <v>35</v>
      </c>
      <c r="G4452" t="s">
        <v>69</v>
      </c>
      <c r="H4452" t="s">
        <v>37</v>
      </c>
      <c r="I4452" s="6">
        <v>64681</v>
      </c>
      <c r="J4452" s="8" t="str">
        <f t="shared" si="415"/>
        <v>HIGH</v>
      </c>
      <c r="K4452" t="s">
        <v>29</v>
      </c>
      <c r="L4452" t="s">
        <v>25</v>
      </c>
      <c r="M4452" s="13">
        <v>0.31819999999999998</v>
      </c>
      <c r="N4452" s="13">
        <v>31.819999999999997</v>
      </c>
      <c r="O4452">
        <v>695</v>
      </c>
      <c r="P4452">
        <v>699</v>
      </c>
      <c r="Q4452">
        <f t="shared" si="416"/>
        <v>697</v>
      </c>
      <c r="R4452" s="8" t="str">
        <f t="shared" si="417"/>
        <v>FAIR</v>
      </c>
      <c r="S4452">
        <f t="shared" si="414"/>
        <v>1</v>
      </c>
      <c r="T4452" s="8" t="str">
        <f t="shared" si="418"/>
        <v>HIGH</v>
      </c>
      <c r="U4452" s="8" t="str">
        <f t="shared" si="419"/>
        <v>High DTI / Low Income / Low FICO</v>
      </c>
    </row>
    <row r="4453" spans="1:21" x14ac:dyDescent="0.3">
      <c r="A4453">
        <v>64018597</v>
      </c>
      <c r="B4453" s="6">
        <v>20000</v>
      </c>
      <c r="C4453" t="s">
        <v>26</v>
      </c>
      <c r="D4453" s="4">
        <v>8.1799999999999998E-2</v>
      </c>
      <c r="E4453" t="s">
        <v>34</v>
      </c>
      <c r="F4453" t="s">
        <v>35</v>
      </c>
      <c r="G4453" t="s">
        <v>33</v>
      </c>
      <c r="H4453" t="s">
        <v>24</v>
      </c>
      <c r="I4453" s="6">
        <v>80000</v>
      </c>
      <c r="J4453" s="8" t="str">
        <f t="shared" si="415"/>
        <v>HIGH</v>
      </c>
      <c r="K4453" t="s">
        <v>29</v>
      </c>
      <c r="L4453" t="s">
        <v>25</v>
      </c>
      <c r="M4453" s="13">
        <v>0.182</v>
      </c>
      <c r="N4453" s="13">
        <v>18.2</v>
      </c>
      <c r="O4453">
        <v>675</v>
      </c>
      <c r="P4453">
        <v>679</v>
      </c>
      <c r="Q4453">
        <f t="shared" si="416"/>
        <v>677</v>
      </c>
      <c r="R4453" s="8" t="str">
        <f t="shared" si="417"/>
        <v>FAIR</v>
      </c>
      <c r="S4453">
        <f t="shared" si="414"/>
        <v>2</v>
      </c>
      <c r="T4453" s="8" t="str">
        <f t="shared" si="418"/>
        <v>MEDIUM</v>
      </c>
      <c r="U4453" s="8" t="str">
        <f t="shared" si="419"/>
        <v>Moderate DTI/Income/FICO</v>
      </c>
    </row>
    <row r="4454" spans="1:21" x14ac:dyDescent="0.3">
      <c r="A4454">
        <v>62934142</v>
      </c>
      <c r="B4454" s="6">
        <v>3000</v>
      </c>
      <c r="C4454" t="s">
        <v>26</v>
      </c>
      <c r="D4454" s="4">
        <v>0.1153</v>
      </c>
      <c r="E4454" t="s">
        <v>34</v>
      </c>
      <c r="F4454" t="s">
        <v>54</v>
      </c>
      <c r="G4454" t="s">
        <v>33</v>
      </c>
      <c r="H4454" t="s">
        <v>24</v>
      </c>
      <c r="I4454" s="6">
        <v>39780</v>
      </c>
      <c r="J4454" s="8" t="str">
        <f t="shared" si="415"/>
        <v>LOW</v>
      </c>
      <c r="K4454" t="s">
        <v>29</v>
      </c>
      <c r="L4454" t="s">
        <v>59</v>
      </c>
      <c r="M4454" s="13">
        <v>0.21780000000000002</v>
      </c>
      <c r="N4454" s="13">
        <v>21.78</v>
      </c>
      <c r="O4454">
        <v>710</v>
      </c>
      <c r="P4454">
        <v>714</v>
      </c>
      <c r="Q4454">
        <f t="shared" si="416"/>
        <v>712</v>
      </c>
      <c r="R4454" s="8" t="str">
        <f t="shared" si="417"/>
        <v>GOOD</v>
      </c>
      <c r="S4454">
        <f t="shared" si="414"/>
        <v>1</v>
      </c>
      <c r="T4454" s="8" t="str">
        <f t="shared" si="418"/>
        <v>HIGH</v>
      </c>
      <c r="U4454" s="8" t="str">
        <f t="shared" si="419"/>
        <v>High DTI / Low Income / Low FICO</v>
      </c>
    </row>
    <row r="4455" spans="1:21" x14ac:dyDescent="0.3">
      <c r="A4455">
        <v>63114473</v>
      </c>
      <c r="B4455" s="6">
        <v>8000</v>
      </c>
      <c r="C4455" t="s">
        <v>26</v>
      </c>
      <c r="D4455" s="4">
        <v>0.1099</v>
      </c>
      <c r="E4455" t="s">
        <v>34</v>
      </c>
      <c r="F4455" t="s">
        <v>49</v>
      </c>
      <c r="G4455" t="s">
        <v>33</v>
      </c>
      <c r="H4455" t="s">
        <v>37</v>
      </c>
      <c r="I4455" s="6">
        <v>55000</v>
      </c>
      <c r="J4455" s="8" t="str">
        <f t="shared" si="415"/>
        <v>MEDIUM</v>
      </c>
      <c r="K4455" t="s">
        <v>29</v>
      </c>
      <c r="L4455" t="s">
        <v>20</v>
      </c>
      <c r="M4455" s="13">
        <v>4.0999999999999995E-2</v>
      </c>
      <c r="N4455" s="13">
        <v>4.0999999999999996</v>
      </c>
      <c r="O4455">
        <v>745</v>
      </c>
      <c r="P4455">
        <v>749</v>
      </c>
      <c r="Q4455">
        <f t="shared" si="416"/>
        <v>747</v>
      </c>
      <c r="R4455" s="8" t="str">
        <f t="shared" si="417"/>
        <v>GOOD</v>
      </c>
      <c r="S4455">
        <f t="shared" si="414"/>
        <v>2</v>
      </c>
      <c r="T4455" s="8" t="str">
        <f t="shared" si="418"/>
        <v>MEDIUM</v>
      </c>
      <c r="U4455" s="8" t="str">
        <f t="shared" si="419"/>
        <v>Moderate DTI/Income/FICO</v>
      </c>
    </row>
    <row r="4456" spans="1:21" x14ac:dyDescent="0.3">
      <c r="A4456">
        <v>65605560</v>
      </c>
      <c r="B4456" s="6">
        <v>2250</v>
      </c>
      <c r="C4456" t="s">
        <v>26</v>
      </c>
      <c r="D4456" s="4">
        <v>0.1699</v>
      </c>
      <c r="E4456" t="s">
        <v>15</v>
      </c>
      <c r="F4456" t="s">
        <v>53</v>
      </c>
      <c r="H4456" t="s">
        <v>18</v>
      </c>
      <c r="I4456" s="6">
        <v>34800</v>
      </c>
      <c r="J4456" s="8" t="str">
        <f t="shared" si="415"/>
        <v>LOW</v>
      </c>
      <c r="K4456" t="s">
        <v>29</v>
      </c>
      <c r="L4456" t="s">
        <v>59</v>
      </c>
      <c r="M4456" s="13">
        <v>0.16620000000000001</v>
      </c>
      <c r="N4456" s="13">
        <v>16.62</v>
      </c>
      <c r="O4456">
        <v>670</v>
      </c>
      <c r="P4456">
        <v>674</v>
      </c>
      <c r="Q4456">
        <f t="shared" si="416"/>
        <v>672</v>
      </c>
      <c r="R4456" s="8" t="str">
        <f t="shared" si="417"/>
        <v>FAIR</v>
      </c>
      <c r="S4456">
        <f t="shared" si="414"/>
        <v>1</v>
      </c>
      <c r="T4456" s="8" t="str">
        <f t="shared" si="418"/>
        <v>HIGH</v>
      </c>
      <c r="U4456" s="8" t="str">
        <f t="shared" si="419"/>
        <v>High DTI / Low Income / Low FICO</v>
      </c>
    </row>
    <row r="4457" spans="1:21" x14ac:dyDescent="0.3">
      <c r="A4457">
        <v>63184610</v>
      </c>
      <c r="B4457" s="6">
        <v>19200</v>
      </c>
      <c r="C4457" t="s">
        <v>14</v>
      </c>
      <c r="D4457" s="4">
        <v>0.16550000000000001</v>
      </c>
      <c r="E4457" t="s">
        <v>15</v>
      </c>
      <c r="F4457" t="s">
        <v>16</v>
      </c>
      <c r="G4457" t="s">
        <v>33</v>
      </c>
      <c r="H4457" t="s">
        <v>24</v>
      </c>
      <c r="I4457" s="6">
        <v>125000</v>
      </c>
      <c r="J4457" s="8" t="str">
        <f t="shared" si="415"/>
        <v>HIGH</v>
      </c>
      <c r="K4457" t="s">
        <v>29</v>
      </c>
      <c r="L4457" t="s">
        <v>25</v>
      </c>
      <c r="M4457" s="13">
        <v>0.3236</v>
      </c>
      <c r="N4457" s="13">
        <v>32.36</v>
      </c>
      <c r="O4457">
        <v>670</v>
      </c>
      <c r="P4457">
        <v>674</v>
      </c>
      <c r="Q4457">
        <f t="shared" si="416"/>
        <v>672</v>
      </c>
      <c r="R4457" s="8" t="str">
        <f t="shared" si="417"/>
        <v>FAIR</v>
      </c>
      <c r="S4457">
        <f t="shared" si="414"/>
        <v>1</v>
      </c>
      <c r="T4457" s="8" t="str">
        <f t="shared" si="418"/>
        <v>HIGH</v>
      </c>
      <c r="U4457" s="8" t="str">
        <f t="shared" si="419"/>
        <v>High DTI / Low Income / Low FICO</v>
      </c>
    </row>
    <row r="4458" spans="1:21" x14ac:dyDescent="0.3">
      <c r="A4458">
        <v>67248425</v>
      </c>
      <c r="B4458" s="6">
        <v>28000</v>
      </c>
      <c r="C4458" t="s">
        <v>14</v>
      </c>
      <c r="D4458" s="4">
        <v>7.8899999999999998E-2</v>
      </c>
      <c r="E4458" t="s">
        <v>45</v>
      </c>
      <c r="F4458" t="s">
        <v>64</v>
      </c>
      <c r="G4458" t="s">
        <v>23</v>
      </c>
      <c r="H4458" t="s">
        <v>37</v>
      </c>
      <c r="I4458" s="6">
        <v>260000</v>
      </c>
      <c r="J4458" s="8" t="str">
        <f t="shared" si="415"/>
        <v>HIGH</v>
      </c>
      <c r="K4458" t="s">
        <v>29</v>
      </c>
      <c r="L4458" t="s">
        <v>25</v>
      </c>
      <c r="M4458" s="13">
        <v>9.1300000000000006E-2</v>
      </c>
      <c r="N4458" s="13">
        <v>9.1300000000000008</v>
      </c>
      <c r="O4458">
        <v>700</v>
      </c>
      <c r="P4458">
        <v>704</v>
      </c>
      <c r="Q4458">
        <f t="shared" si="416"/>
        <v>702</v>
      </c>
      <c r="R4458" s="8" t="str">
        <f t="shared" si="417"/>
        <v>GOOD</v>
      </c>
      <c r="S4458">
        <f t="shared" si="414"/>
        <v>3</v>
      </c>
      <c r="T4458" s="8" t="str">
        <f t="shared" si="418"/>
        <v>LOW</v>
      </c>
      <c r="U4458" s="8" t="str">
        <f t="shared" si="419"/>
        <v>Strong Profile</v>
      </c>
    </row>
    <row r="4459" spans="1:21" x14ac:dyDescent="0.3">
      <c r="A4459">
        <v>65724515</v>
      </c>
      <c r="B4459" s="6">
        <v>22000</v>
      </c>
      <c r="C4459" t="s">
        <v>26</v>
      </c>
      <c r="D4459" s="4">
        <v>6.8900000000000003E-2</v>
      </c>
      <c r="E4459" t="s">
        <v>45</v>
      </c>
      <c r="F4459" t="s">
        <v>46</v>
      </c>
      <c r="G4459" t="s">
        <v>36</v>
      </c>
      <c r="H4459" t="s">
        <v>37</v>
      </c>
      <c r="I4459" s="6">
        <v>63000</v>
      </c>
      <c r="J4459" s="8" t="str">
        <f t="shared" si="415"/>
        <v>HIGH</v>
      </c>
      <c r="K4459" t="s">
        <v>29</v>
      </c>
      <c r="L4459" t="s">
        <v>20</v>
      </c>
      <c r="M4459" s="13">
        <v>0.2104</v>
      </c>
      <c r="N4459" s="13">
        <v>21.04</v>
      </c>
      <c r="O4459">
        <v>725</v>
      </c>
      <c r="P4459">
        <v>729</v>
      </c>
      <c r="Q4459">
        <f t="shared" si="416"/>
        <v>727</v>
      </c>
      <c r="R4459" s="8" t="str">
        <f t="shared" si="417"/>
        <v>GOOD</v>
      </c>
      <c r="S4459">
        <f t="shared" si="414"/>
        <v>1</v>
      </c>
      <c r="T4459" s="8" t="str">
        <f t="shared" si="418"/>
        <v>HIGH</v>
      </c>
      <c r="U4459" s="8" t="str">
        <f t="shared" si="419"/>
        <v>High DTI / Low Income / Low FICO</v>
      </c>
    </row>
    <row r="4460" spans="1:21" x14ac:dyDescent="0.3">
      <c r="A4460">
        <v>65139688</v>
      </c>
      <c r="B4460" s="6">
        <v>21000</v>
      </c>
      <c r="C4460" t="s">
        <v>14</v>
      </c>
      <c r="D4460" s="4">
        <v>0.1099</v>
      </c>
      <c r="E4460" t="s">
        <v>34</v>
      </c>
      <c r="F4460" t="s">
        <v>49</v>
      </c>
      <c r="G4460" t="s">
        <v>33</v>
      </c>
      <c r="H4460" t="s">
        <v>18</v>
      </c>
      <c r="I4460" s="6">
        <v>100000</v>
      </c>
      <c r="J4460" s="8" t="str">
        <f t="shared" si="415"/>
        <v>HIGH</v>
      </c>
      <c r="K4460" t="s">
        <v>29</v>
      </c>
      <c r="L4460" t="s">
        <v>31</v>
      </c>
      <c r="M4460" s="13">
        <v>0.16670000000000001</v>
      </c>
      <c r="N4460" s="13">
        <v>16.670000000000002</v>
      </c>
      <c r="O4460">
        <v>705</v>
      </c>
      <c r="P4460">
        <v>709</v>
      </c>
      <c r="Q4460">
        <f t="shared" si="416"/>
        <v>707</v>
      </c>
      <c r="R4460" s="8" t="str">
        <f t="shared" si="417"/>
        <v>GOOD</v>
      </c>
      <c r="S4460">
        <f t="shared" si="414"/>
        <v>2</v>
      </c>
      <c r="T4460" s="8" t="str">
        <f t="shared" si="418"/>
        <v>MEDIUM</v>
      </c>
      <c r="U4460" s="8" t="str">
        <f t="shared" si="419"/>
        <v>Moderate DTI/Income/FICO</v>
      </c>
    </row>
    <row r="4461" spans="1:21" x14ac:dyDescent="0.3">
      <c r="A4461">
        <v>67635570</v>
      </c>
      <c r="B4461" s="6">
        <v>24000</v>
      </c>
      <c r="C4461" t="s">
        <v>14</v>
      </c>
      <c r="D4461" s="4">
        <v>9.1700000000000004E-2</v>
      </c>
      <c r="E4461" t="s">
        <v>34</v>
      </c>
      <c r="F4461" t="s">
        <v>68</v>
      </c>
      <c r="G4461" t="s">
        <v>33</v>
      </c>
      <c r="H4461" t="s">
        <v>24</v>
      </c>
      <c r="I4461" s="6">
        <v>80000</v>
      </c>
      <c r="J4461" s="8" t="str">
        <f t="shared" si="415"/>
        <v>HIGH</v>
      </c>
      <c r="K4461" t="s">
        <v>29</v>
      </c>
      <c r="L4461" t="s">
        <v>31</v>
      </c>
      <c r="M4461" s="13">
        <v>0.1115</v>
      </c>
      <c r="N4461" s="13">
        <v>11.15</v>
      </c>
      <c r="O4461">
        <v>725</v>
      </c>
      <c r="P4461">
        <v>729</v>
      </c>
      <c r="Q4461">
        <f t="shared" si="416"/>
        <v>727</v>
      </c>
      <c r="R4461" s="8" t="str">
        <f t="shared" si="417"/>
        <v>GOOD</v>
      </c>
      <c r="S4461">
        <f t="shared" si="414"/>
        <v>3</v>
      </c>
      <c r="T4461" s="8" t="str">
        <f t="shared" si="418"/>
        <v>LOW</v>
      </c>
      <c r="U4461" s="8" t="str">
        <f t="shared" si="419"/>
        <v>Strong Profile</v>
      </c>
    </row>
    <row r="4462" spans="1:21" x14ac:dyDescent="0.3">
      <c r="A4462">
        <v>67477729</v>
      </c>
      <c r="B4462" s="6">
        <v>3500</v>
      </c>
      <c r="C4462" t="s">
        <v>26</v>
      </c>
      <c r="D4462" s="4">
        <v>8.3800000000000013E-2</v>
      </c>
      <c r="E4462" t="s">
        <v>34</v>
      </c>
      <c r="F4462" t="s">
        <v>35</v>
      </c>
      <c r="G4462" t="s">
        <v>69</v>
      </c>
      <c r="H4462" t="s">
        <v>37</v>
      </c>
      <c r="I4462" s="6">
        <v>80000</v>
      </c>
      <c r="J4462" s="8" t="str">
        <f t="shared" si="415"/>
        <v>HIGH</v>
      </c>
      <c r="K4462" t="s">
        <v>29</v>
      </c>
      <c r="L4462" t="s">
        <v>25</v>
      </c>
      <c r="M4462" s="13">
        <v>0.1158</v>
      </c>
      <c r="N4462" s="13">
        <v>11.58</v>
      </c>
      <c r="O4462">
        <v>675</v>
      </c>
      <c r="P4462">
        <v>679</v>
      </c>
      <c r="Q4462">
        <f t="shared" si="416"/>
        <v>677</v>
      </c>
      <c r="R4462" s="8" t="str">
        <f t="shared" si="417"/>
        <v>FAIR</v>
      </c>
      <c r="S4462">
        <f t="shared" si="414"/>
        <v>2</v>
      </c>
      <c r="T4462" s="8" t="str">
        <f t="shared" si="418"/>
        <v>MEDIUM</v>
      </c>
      <c r="U4462" s="8" t="str">
        <f t="shared" si="419"/>
        <v>Moderate DTI/Income/FICO</v>
      </c>
    </row>
    <row r="4463" spans="1:21" x14ac:dyDescent="0.3">
      <c r="A4463">
        <v>65751489</v>
      </c>
      <c r="B4463" s="6">
        <v>1800</v>
      </c>
      <c r="C4463" t="s">
        <v>26</v>
      </c>
      <c r="D4463" s="4">
        <v>6.8900000000000003E-2</v>
      </c>
      <c r="E4463" t="s">
        <v>45</v>
      </c>
      <c r="F4463" t="s">
        <v>46</v>
      </c>
      <c r="G4463" t="s">
        <v>33</v>
      </c>
      <c r="H4463" t="s">
        <v>37</v>
      </c>
      <c r="I4463" s="6">
        <v>64000</v>
      </c>
      <c r="J4463" s="8" t="str">
        <f t="shared" si="415"/>
        <v>HIGH</v>
      </c>
      <c r="K4463" t="s">
        <v>29</v>
      </c>
      <c r="L4463" t="s">
        <v>25</v>
      </c>
      <c r="M4463" s="13">
        <v>0.27129999999999999</v>
      </c>
      <c r="N4463" s="13">
        <v>27.13</v>
      </c>
      <c r="O4463">
        <v>725</v>
      </c>
      <c r="P4463">
        <v>729</v>
      </c>
      <c r="Q4463">
        <f t="shared" si="416"/>
        <v>727</v>
      </c>
      <c r="R4463" s="8" t="str">
        <f t="shared" si="417"/>
        <v>GOOD</v>
      </c>
      <c r="S4463">
        <f t="shared" si="414"/>
        <v>1</v>
      </c>
      <c r="T4463" s="8" t="str">
        <f t="shared" si="418"/>
        <v>HIGH</v>
      </c>
      <c r="U4463" s="8" t="str">
        <f t="shared" si="419"/>
        <v>High DTI / Low Income / Low FICO</v>
      </c>
    </row>
    <row r="4464" spans="1:21" x14ac:dyDescent="0.3">
      <c r="A4464">
        <v>65905153</v>
      </c>
      <c r="B4464" s="6">
        <v>8000</v>
      </c>
      <c r="C4464" t="s">
        <v>26</v>
      </c>
      <c r="D4464" s="4">
        <v>0.1757</v>
      </c>
      <c r="E4464" t="s">
        <v>15</v>
      </c>
      <c r="F4464" t="s">
        <v>52</v>
      </c>
      <c r="G4464" t="s">
        <v>28</v>
      </c>
      <c r="H4464" t="s">
        <v>24</v>
      </c>
      <c r="I4464" s="6">
        <v>70000</v>
      </c>
      <c r="J4464" s="8" t="str">
        <f t="shared" si="415"/>
        <v>HIGH</v>
      </c>
      <c r="K4464" t="s">
        <v>29</v>
      </c>
      <c r="L4464" t="s">
        <v>66</v>
      </c>
      <c r="M4464" s="13">
        <v>9.7899999999999987E-2</v>
      </c>
      <c r="N4464" s="13">
        <v>9.7899999999999991</v>
      </c>
      <c r="O4464">
        <v>665</v>
      </c>
      <c r="P4464">
        <v>669</v>
      </c>
      <c r="Q4464">
        <f t="shared" si="416"/>
        <v>667</v>
      </c>
      <c r="R4464" s="8" t="str">
        <f t="shared" si="417"/>
        <v>FAIR</v>
      </c>
      <c r="S4464">
        <f t="shared" si="414"/>
        <v>2</v>
      </c>
      <c r="T4464" s="8" t="str">
        <f t="shared" si="418"/>
        <v>MEDIUM</v>
      </c>
      <c r="U4464" s="8" t="str">
        <f t="shared" si="419"/>
        <v>Moderate DTI/Income/FICO</v>
      </c>
    </row>
    <row r="4465" spans="1:21" x14ac:dyDescent="0.3">
      <c r="A4465">
        <v>65864261</v>
      </c>
      <c r="B4465" s="6">
        <v>14400</v>
      </c>
      <c r="C4465" t="s">
        <v>26</v>
      </c>
      <c r="D4465" s="4">
        <v>8.3800000000000013E-2</v>
      </c>
      <c r="E4465" t="s">
        <v>34</v>
      </c>
      <c r="F4465" t="s">
        <v>35</v>
      </c>
      <c r="G4465" t="s">
        <v>33</v>
      </c>
      <c r="H4465" t="s">
        <v>24</v>
      </c>
      <c r="I4465" s="6">
        <v>77000</v>
      </c>
      <c r="J4465" s="8" t="str">
        <f t="shared" si="415"/>
        <v>HIGH</v>
      </c>
      <c r="K4465" t="s">
        <v>29</v>
      </c>
      <c r="L4465" t="s">
        <v>20</v>
      </c>
      <c r="M4465" s="13">
        <v>0.16789999999999999</v>
      </c>
      <c r="N4465" s="13">
        <v>16.79</v>
      </c>
      <c r="O4465">
        <v>665</v>
      </c>
      <c r="P4465">
        <v>669</v>
      </c>
      <c r="Q4465">
        <f t="shared" si="416"/>
        <v>667</v>
      </c>
      <c r="R4465" s="8" t="str">
        <f t="shared" si="417"/>
        <v>FAIR</v>
      </c>
      <c r="S4465">
        <f t="shared" si="414"/>
        <v>2</v>
      </c>
      <c r="T4465" s="8" t="str">
        <f t="shared" si="418"/>
        <v>MEDIUM</v>
      </c>
      <c r="U4465" s="8" t="str">
        <f t="shared" si="419"/>
        <v>Moderate DTI/Income/FICO</v>
      </c>
    </row>
    <row r="4466" spans="1:21" x14ac:dyDescent="0.3">
      <c r="A4466">
        <v>65149610</v>
      </c>
      <c r="B4466" s="6">
        <v>10000</v>
      </c>
      <c r="C4466" t="s">
        <v>26</v>
      </c>
      <c r="D4466" s="4">
        <v>8.1799999999999998E-2</v>
      </c>
      <c r="E4466" t="s">
        <v>34</v>
      </c>
      <c r="F4466" t="s">
        <v>35</v>
      </c>
      <c r="H4466" t="s">
        <v>18</v>
      </c>
      <c r="I4466" s="6">
        <v>33000</v>
      </c>
      <c r="J4466" s="8" t="str">
        <f t="shared" si="415"/>
        <v>LOW</v>
      </c>
      <c r="K4466" t="s">
        <v>29</v>
      </c>
      <c r="L4466" t="s">
        <v>20</v>
      </c>
      <c r="M4466" s="13">
        <v>0.18510000000000001</v>
      </c>
      <c r="N4466" s="13">
        <v>18.510000000000002</v>
      </c>
      <c r="O4466">
        <v>730</v>
      </c>
      <c r="P4466">
        <v>734</v>
      </c>
      <c r="Q4466">
        <f t="shared" si="416"/>
        <v>732</v>
      </c>
      <c r="R4466" s="8" t="str">
        <f t="shared" si="417"/>
        <v>GOOD</v>
      </c>
      <c r="S4466">
        <f t="shared" si="414"/>
        <v>1</v>
      </c>
      <c r="T4466" s="8" t="str">
        <f t="shared" si="418"/>
        <v>HIGH</v>
      </c>
      <c r="U4466" s="8" t="str">
        <f t="shared" si="419"/>
        <v>High DTI / Low Income / Low FICO</v>
      </c>
    </row>
    <row r="4467" spans="1:21" x14ac:dyDescent="0.3">
      <c r="A4467">
        <v>64029245</v>
      </c>
      <c r="B4467" s="6">
        <v>29350</v>
      </c>
      <c r="C4467" t="s">
        <v>14</v>
      </c>
      <c r="D4467" s="4">
        <v>0.182</v>
      </c>
      <c r="E4467" t="s">
        <v>43</v>
      </c>
      <c r="F4467" t="s">
        <v>65</v>
      </c>
      <c r="G4467" t="s">
        <v>23</v>
      </c>
      <c r="H4467" t="s">
        <v>24</v>
      </c>
      <c r="I4467" s="6">
        <v>175000</v>
      </c>
      <c r="J4467" s="8" t="str">
        <f t="shared" si="415"/>
        <v>HIGH</v>
      </c>
      <c r="K4467" t="s">
        <v>48</v>
      </c>
      <c r="L4467" t="s">
        <v>20</v>
      </c>
      <c r="M4467" s="13">
        <v>0.19339999999999999</v>
      </c>
      <c r="N4467" s="13">
        <v>19.34</v>
      </c>
      <c r="O4467">
        <v>675</v>
      </c>
      <c r="P4467">
        <v>679</v>
      </c>
      <c r="Q4467">
        <f t="shared" si="416"/>
        <v>677</v>
      </c>
      <c r="R4467" s="8" t="str">
        <f t="shared" si="417"/>
        <v>FAIR</v>
      </c>
      <c r="S4467">
        <f t="shared" si="414"/>
        <v>2</v>
      </c>
      <c r="T4467" s="8" t="str">
        <f t="shared" si="418"/>
        <v>MEDIUM</v>
      </c>
      <c r="U4467" s="8" t="str">
        <f t="shared" si="419"/>
        <v>Moderate DTI/Income/FICO</v>
      </c>
    </row>
    <row r="4468" spans="1:21" x14ac:dyDescent="0.3">
      <c r="A4468">
        <v>65876570</v>
      </c>
      <c r="B4468" s="6">
        <v>8000</v>
      </c>
      <c r="C4468" t="s">
        <v>26</v>
      </c>
      <c r="D4468" s="4">
        <v>0.11220000000000001</v>
      </c>
      <c r="E4468" t="s">
        <v>34</v>
      </c>
      <c r="F4468" t="s">
        <v>54</v>
      </c>
      <c r="G4468" t="s">
        <v>69</v>
      </c>
      <c r="H4468" t="s">
        <v>37</v>
      </c>
      <c r="I4468" s="6">
        <v>65000</v>
      </c>
      <c r="J4468" s="8" t="str">
        <f t="shared" si="415"/>
        <v>HIGH</v>
      </c>
      <c r="K4468" t="s">
        <v>29</v>
      </c>
      <c r="L4468" t="s">
        <v>20</v>
      </c>
      <c r="M4468" s="13">
        <v>0.1401</v>
      </c>
      <c r="N4468" s="13">
        <v>14.01</v>
      </c>
      <c r="O4468">
        <v>680</v>
      </c>
      <c r="P4468">
        <v>684</v>
      </c>
      <c r="Q4468">
        <f t="shared" si="416"/>
        <v>682</v>
      </c>
      <c r="R4468" s="8" t="str">
        <f t="shared" si="417"/>
        <v>FAIR</v>
      </c>
      <c r="S4468">
        <f t="shared" si="414"/>
        <v>2</v>
      </c>
      <c r="T4468" s="8" t="str">
        <f t="shared" si="418"/>
        <v>MEDIUM</v>
      </c>
      <c r="U4468" s="8" t="str">
        <f t="shared" si="419"/>
        <v>Moderate DTI/Income/FICO</v>
      </c>
    </row>
    <row r="4469" spans="1:21" x14ac:dyDescent="0.3">
      <c r="A4469">
        <v>65934932</v>
      </c>
      <c r="B4469" s="6">
        <v>8000</v>
      </c>
      <c r="C4469" t="s">
        <v>26</v>
      </c>
      <c r="D4469" s="4">
        <v>9.7599999999999992E-2</v>
      </c>
      <c r="E4469" t="s">
        <v>34</v>
      </c>
      <c r="F4469" t="s">
        <v>58</v>
      </c>
      <c r="G4469" t="s">
        <v>28</v>
      </c>
      <c r="H4469" t="s">
        <v>37</v>
      </c>
      <c r="I4469" s="6">
        <v>49440</v>
      </c>
      <c r="J4469" s="8" t="str">
        <f t="shared" si="415"/>
        <v>MEDIUM</v>
      </c>
      <c r="K4469" t="s">
        <v>29</v>
      </c>
      <c r="L4469" t="s">
        <v>59</v>
      </c>
      <c r="M4469" s="13">
        <v>3.7599999999999995E-2</v>
      </c>
      <c r="N4469" s="13">
        <v>3.7599999999999993</v>
      </c>
      <c r="O4469">
        <v>695</v>
      </c>
      <c r="P4469">
        <v>699</v>
      </c>
      <c r="Q4469">
        <f t="shared" si="416"/>
        <v>697</v>
      </c>
      <c r="R4469" s="8" t="str">
        <f t="shared" si="417"/>
        <v>FAIR</v>
      </c>
      <c r="S4469">
        <f t="shared" si="414"/>
        <v>2</v>
      </c>
      <c r="T4469" s="8" t="str">
        <f t="shared" si="418"/>
        <v>MEDIUM</v>
      </c>
      <c r="U4469" s="8" t="str">
        <f t="shared" si="419"/>
        <v>Moderate DTI/Income/FICO</v>
      </c>
    </row>
    <row r="4470" spans="1:21" x14ac:dyDescent="0.3">
      <c r="A4470">
        <v>68424292</v>
      </c>
      <c r="B4470" s="6">
        <v>16800</v>
      </c>
      <c r="C4470" t="s">
        <v>14</v>
      </c>
      <c r="D4470" s="4">
        <v>0.14849999999999999</v>
      </c>
      <c r="E4470" t="s">
        <v>21</v>
      </c>
      <c r="F4470" t="s">
        <v>56</v>
      </c>
      <c r="G4470" t="s">
        <v>23</v>
      </c>
      <c r="H4470" t="s">
        <v>37</v>
      </c>
      <c r="I4470" s="6">
        <v>38300</v>
      </c>
      <c r="J4470" s="8" t="str">
        <f t="shared" si="415"/>
        <v>LOW</v>
      </c>
      <c r="K4470" t="s">
        <v>48</v>
      </c>
      <c r="L4470" t="s">
        <v>20</v>
      </c>
      <c r="M4470" s="13">
        <v>0.2175</v>
      </c>
      <c r="N4470" s="13">
        <v>21.75</v>
      </c>
      <c r="O4470">
        <v>685</v>
      </c>
      <c r="P4470">
        <v>689</v>
      </c>
      <c r="Q4470">
        <f t="shared" si="416"/>
        <v>687</v>
      </c>
      <c r="R4470" s="8" t="str">
        <f t="shared" si="417"/>
        <v>FAIR</v>
      </c>
      <c r="S4470">
        <f t="shared" si="414"/>
        <v>1</v>
      </c>
      <c r="T4470" s="8" t="str">
        <f t="shared" si="418"/>
        <v>HIGH</v>
      </c>
      <c r="U4470" s="8" t="str">
        <f t="shared" si="419"/>
        <v>High DTI / Low Income / Low FICO</v>
      </c>
    </row>
    <row r="4471" spans="1:21" x14ac:dyDescent="0.3">
      <c r="A4471">
        <v>63470193</v>
      </c>
      <c r="B4471" s="6">
        <v>15575</v>
      </c>
      <c r="C4471" t="s">
        <v>26</v>
      </c>
      <c r="D4471" s="4">
        <v>0.16550000000000001</v>
      </c>
      <c r="E4471" t="s">
        <v>15</v>
      </c>
      <c r="F4471" t="s">
        <v>16</v>
      </c>
      <c r="H4471" t="s">
        <v>24</v>
      </c>
      <c r="I4471" s="6">
        <v>45855</v>
      </c>
      <c r="J4471" s="8" t="str">
        <f t="shared" si="415"/>
        <v>MEDIUM</v>
      </c>
      <c r="K4471" t="s">
        <v>29</v>
      </c>
      <c r="L4471" t="s">
        <v>20</v>
      </c>
      <c r="M4471" s="13">
        <v>0.17249999999999999</v>
      </c>
      <c r="N4471" s="13">
        <v>17.25</v>
      </c>
      <c r="O4471">
        <v>660</v>
      </c>
      <c r="P4471">
        <v>664</v>
      </c>
      <c r="Q4471">
        <f t="shared" si="416"/>
        <v>662</v>
      </c>
      <c r="R4471" s="8" t="str">
        <f t="shared" si="417"/>
        <v>FAIR</v>
      </c>
      <c r="S4471">
        <f t="shared" si="414"/>
        <v>2</v>
      </c>
      <c r="T4471" s="8" t="str">
        <f t="shared" si="418"/>
        <v>MEDIUM</v>
      </c>
      <c r="U4471" s="8" t="str">
        <f t="shared" si="419"/>
        <v>Moderate DTI/Income/FICO</v>
      </c>
    </row>
    <row r="4472" spans="1:21" x14ac:dyDescent="0.3">
      <c r="A4472">
        <v>65463251</v>
      </c>
      <c r="B4472" s="6">
        <v>3500</v>
      </c>
      <c r="C4472" t="s">
        <v>26</v>
      </c>
      <c r="D4472" s="4">
        <v>7.2599999999999998E-2</v>
      </c>
      <c r="E4472" t="s">
        <v>45</v>
      </c>
      <c r="F4472" t="s">
        <v>61</v>
      </c>
      <c r="H4472" t="s">
        <v>24</v>
      </c>
      <c r="I4472" s="6">
        <v>75000</v>
      </c>
      <c r="J4472" s="8" t="str">
        <f t="shared" si="415"/>
        <v>HIGH</v>
      </c>
      <c r="K4472" t="s">
        <v>29</v>
      </c>
      <c r="L4472" t="s">
        <v>82</v>
      </c>
      <c r="M4472" s="13">
        <v>0.21249999999999999</v>
      </c>
      <c r="N4472" s="13">
        <v>21.25</v>
      </c>
      <c r="O4472">
        <v>720</v>
      </c>
      <c r="P4472">
        <v>724</v>
      </c>
      <c r="Q4472">
        <f t="shared" si="416"/>
        <v>722</v>
      </c>
      <c r="R4472" s="8" t="str">
        <f t="shared" si="417"/>
        <v>GOOD</v>
      </c>
      <c r="S4472">
        <f t="shared" si="414"/>
        <v>1</v>
      </c>
      <c r="T4472" s="8" t="str">
        <f t="shared" si="418"/>
        <v>HIGH</v>
      </c>
      <c r="U4472" s="8" t="str">
        <f t="shared" si="419"/>
        <v>High DTI / Low Income / Low FICO</v>
      </c>
    </row>
    <row r="4473" spans="1:21" x14ac:dyDescent="0.3">
      <c r="A4473">
        <v>65252319</v>
      </c>
      <c r="B4473" s="6">
        <v>10000</v>
      </c>
      <c r="C4473" t="s">
        <v>26</v>
      </c>
      <c r="D4473" s="4">
        <v>0.1149</v>
      </c>
      <c r="E4473" t="s">
        <v>34</v>
      </c>
      <c r="F4473" t="s">
        <v>54</v>
      </c>
      <c r="G4473" t="s">
        <v>28</v>
      </c>
      <c r="H4473" t="s">
        <v>24</v>
      </c>
      <c r="I4473" s="6">
        <v>35000</v>
      </c>
      <c r="J4473" s="8" t="str">
        <f t="shared" si="415"/>
        <v>LOW</v>
      </c>
      <c r="K4473" t="s">
        <v>29</v>
      </c>
      <c r="L4473" t="s">
        <v>20</v>
      </c>
      <c r="M4473" s="13">
        <v>0.1477</v>
      </c>
      <c r="N4473" s="13">
        <v>14.77</v>
      </c>
      <c r="O4473">
        <v>665</v>
      </c>
      <c r="P4473">
        <v>669</v>
      </c>
      <c r="Q4473">
        <f t="shared" si="416"/>
        <v>667</v>
      </c>
      <c r="R4473" s="8" t="str">
        <f t="shared" si="417"/>
        <v>FAIR</v>
      </c>
      <c r="S4473">
        <f t="shared" si="414"/>
        <v>1</v>
      </c>
      <c r="T4473" s="8" t="str">
        <f t="shared" si="418"/>
        <v>HIGH</v>
      </c>
      <c r="U4473" s="8" t="str">
        <f t="shared" si="419"/>
        <v>High DTI / Low Income / Low FICO</v>
      </c>
    </row>
    <row r="4474" spans="1:21" x14ac:dyDescent="0.3">
      <c r="A4474">
        <v>66603179</v>
      </c>
      <c r="B4474" s="6">
        <v>3000</v>
      </c>
      <c r="C4474" t="s">
        <v>26</v>
      </c>
      <c r="D4474" s="4">
        <v>0.11990000000000001</v>
      </c>
      <c r="E4474" t="s">
        <v>21</v>
      </c>
      <c r="F4474" t="s">
        <v>40</v>
      </c>
      <c r="G4474" t="s">
        <v>33</v>
      </c>
      <c r="H4474" t="s">
        <v>24</v>
      </c>
      <c r="I4474" s="6">
        <v>53000</v>
      </c>
      <c r="J4474" s="8" t="str">
        <f t="shared" si="415"/>
        <v>MEDIUM</v>
      </c>
      <c r="K4474" t="s">
        <v>29</v>
      </c>
      <c r="L4474" t="s">
        <v>59</v>
      </c>
      <c r="M4474" s="13">
        <v>0.31969999999999998</v>
      </c>
      <c r="N4474" s="13">
        <v>31.97</v>
      </c>
      <c r="O4474">
        <v>670</v>
      </c>
      <c r="P4474">
        <v>674</v>
      </c>
      <c r="Q4474">
        <f t="shared" si="416"/>
        <v>672</v>
      </c>
      <c r="R4474" s="8" t="str">
        <f t="shared" si="417"/>
        <v>FAIR</v>
      </c>
      <c r="S4474">
        <f t="shared" si="414"/>
        <v>1</v>
      </c>
      <c r="T4474" s="8" t="str">
        <f t="shared" si="418"/>
        <v>HIGH</v>
      </c>
      <c r="U4474" s="8" t="str">
        <f t="shared" si="419"/>
        <v>High DTI / Low Income / Low FICO</v>
      </c>
    </row>
    <row r="4475" spans="1:21" x14ac:dyDescent="0.3">
      <c r="A4475">
        <v>63458339</v>
      </c>
      <c r="B4475" s="6">
        <v>28000</v>
      </c>
      <c r="C4475" t="s">
        <v>14</v>
      </c>
      <c r="D4475" s="4">
        <v>7.8899999999999998E-2</v>
      </c>
      <c r="E4475" t="s">
        <v>45</v>
      </c>
      <c r="F4475" t="s">
        <v>64</v>
      </c>
      <c r="G4475" t="s">
        <v>33</v>
      </c>
      <c r="H4475" t="s">
        <v>18</v>
      </c>
      <c r="I4475" s="6">
        <v>110000</v>
      </c>
      <c r="J4475" s="8" t="str">
        <f t="shared" si="415"/>
        <v>HIGH</v>
      </c>
      <c r="K4475" t="s">
        <v>29</v>
      </c>
      <c r="L4475" t="s">
        <v>25</v>
      </c>
      <c r="M4475" s="13">
        <v>0.25180000000000002</v>
      </c>
      <c r="N4475" s="13">
        <v>25.180000000000003</v>
      </c>
      <c r="O4475">
        <v>685</v>
      </c>
      <c r="P4475">
        <v>689</v>
      </c>
      <c r="Q4475">
        <f t="shared" si="416"/>
        <v>687</v>
      </c>
      <c r="R4475" s="8" t="str">
        <f t="shared" si="417"/>
        <v>FAIR</v>
      </c>
      <c r="S4475">
        <f t="shared" si="414"/>
        <v>1</v>
      </c>
      <c r="T4475" s="8" t="str">
        <f t="shared" si="418"/>
        <v>HIGH</v>
      </c>
      <c r="U4475" s="8" t="str">
        <f t="shared" si="419"/>
        <v>High DTI / Low Income / Low FICO</v>
      </c>
    </row>
    <row r="4476" spans="1:21" x14ac:dyDescent="0.3">
      <c r="A4476">
        <v>63959318</v>
      </c>
      <c r="B4476" s="6">
        <v>20000</v>
      </c>
      <c r="C4476" t="s">
        <v>14</v>
      </c>
      <c r="D4476" s="4">
        <v>0.12050000000000001</v>
      </c>
      <c r="E4476" t="s">
        <v>21</v>
      </c>
      <c r="F4476" t="s">
        <v>40</v>
      </c>
      <c r="G4476" t="s">
        <v>60</v>
      </c>
      <c r="H4476" t="s">
        <v>24</v>
      </c>
      <c r="I4476" s="6">
        <v>55000</v>
      </c>
      <c r="J4476" s="8" t="str">
        <f t="shared" si="415"/>
        <v>MEDIUM</v>
      </c>
      <c r="K4476" t="s">
        <v>48</v>
      </c>
      <c r="L4476" t="s">
        <v>20</v>
      </c>
      <c r="M4476" s="13">
        <v>0.27229999999999999</v>
      </c>
      <c r="N4476" s="13">
        <v>27.229999999999997</v>
      </c>
      <c r="O4476">
        <v>670</v>
      </c>
      <c r="P4476">
        <v>674</v>
      </c>
      <c r="Q4476">
        <f t="shared" si="416"/>
        <v>672</v>
      </c>
      <c r="R4476" s="8" t="str">
        <f t="shared" si="417"/>
        <v>FAIR</v>
      </c>
      <c r="S4476">
        <f t="shared" si="414"/>
        <v>1</v>
      </c>
      <c r="T4476" s="8" t="str">
        <f t="shared" si="418"/>
        <v>HIGH</v>
      </c>
      <c r="U4476" s="8" t="str">
        <f t="shared" si="419"/>
        <v>High DTI / Low Income / Low FICO</v>
      </c>
    </row>
    <row r="4477" spans="1:21" x14ac:dyDescent="0.3">
      <c r="A4477">
        <v>64038082</v>
      </c>
      <c r="B4477" s="6">
        <v>10000</v>
      </c>
      <c r="C4477" t="s">
        <v>26</v>
      </c>
      <c r="D4477" s="4">
        <v>5.3200000000000004E-2</v>
      </c>
      <c r="E4477" t="s">
        <v>45</v>
      </c>
      <c r="F4477" t="s">
        <v>57</v>
      </c>
      <c r="G4477" t="s">
        <v>33</v>
      </c>
      <c r="H4477" t="s">
        <v>37</v>
      </c>
      <c r="I4477" s="6">
        <v>62500</v>
      </c>
      <c r="J4477" s="8" t="str">
        <f t="shared" si="415"/>
        <v>HIGH</v>
      </c>
      <c r="K4477" t="s">
        <v>29</v>
      </c>
      <c r="L4477" t="s">
        <v>25</v>
      </c>
      <c r="M4477" s="13">
        <v>0.25379999999999997</v>
      </c>
      <c r="N4477" s="13">
        <v>25.379999999999995</v>
      </c>
      <c r="O4477">
        <v>745</v>
      </c>
      <c r="P4477">
        <v>749</v>
      </c>
      <c r="Q4477">
        <f t="shared" si="416"/>
        <v>747</v>
      </c>
      <c r="R4477" s="8" t="str">
        <f t="shared" si="417"/>
        <v>GOOD</v>
      </c>
      <c r="S4477">
        <f t="shared" si="414"/>
        <v>1</v>
      </c>
      <c r="T4477" s="8" t="str">
        <f t="shared" si="418"/>
        <v>HIGH</v>
      </c>
      <c r="U4477" s="8" t="str">
        <f t="shared" si="419"/>
        <v>High DTI / Low Income / Low FICO</v>
      </c>
    </row>
    <row r="4478" spans="1:21" x14ac:dyDescent="0.3">
      <c r="A4478">
        <v>66561041</v>
      </c>
      <c r="B4478" s="6">
        <v>9500</v>
      </c>
      <c r="C4478" t="s">
        <v>26</v>
      </c>
      <c r="D4478" s="4">
        <v>0.1288</v>
      </c>
      <c r="E4478" t="s">
        <v>21</v>
      </c>
      <c r="F4478" t="s">
        <v>22</v>
      </c>
      <c r="G4478" t="s">
        <v>17</v>
      </c>
      <c r="H4478" t="s">
        <v>37</v>
      </c>
      <c r="I4478" s="6">
        <v>52000</v>
      </c>
      <c r="J4478" s="8" t="str">
        <f t="shared" si="415"/>
        <v>MEDIUM</v>
      </c>
      <c r="K4478" t="s">
        <v>29</v>
      </c>
      <c r="L4478" t="s">
        <v>67</v>
      </c>
      <c r="M4478" s="13">
        <v>0.2271</v>
      </c>
      <c r="N4478" s="13">
        <v>22.71</v>
      </c>
      <c r="O4478">
        <v>685</v>
      </c>
      <c r="P4478">
        <v>689</v>
      </c>
      <c r="Q4478">
        <f t="shared" si="416"/>
        <v>687</v>
      </c>
      <c r="R4478" s="8" t="str">
        <f t="shared" si="417"/>
        <v>FAIR</v>
      </c>
      <c r="S4478">
        <f t="shared" si="414"/>
        <v>1</v>
      </c>
      <c r="T4478" s="8" t="str">
        <f t="shared" si="418"/>
        <v>HIGH</v>
      </c>
      <c r="U4478" s="8" t="str">
        <f t="shared" si="419"/>
        <v>High DTI / Low Income / Low FICO</v>
      </c>
    </row>
    <row r="4479" spans="1:21" x14ac:dyDescent="0.3">
      <c r="A4479">
        <v>65815134</v>
      </c>
      <c r="B4479" s="6">
        <v>24000</v>
      </c>
      <c r="C4479" t="s">
        <v>14</v>
      </c>
      <c r="D4479" s="4">
        <v>0.1699</v>
      </c>
      <c r="E4479" t="s">
        <v>15</v>
      </c>
      <c r="F4479" t="s">
        <v>53</v>
      </c>
      <c r="G4479" t="s">
        <v>33</v>
      </c>
      <c r="H4479" t="s">
        <v>18</v>
      </c>
      <c r="I4479" s="6">
        <v>72000</v>
      </c>
      <c r="J4479" s="8" t="str">
        <f t="shared" si="415"/>
        <v>HIGH</v>
      </c>
      <c r="K4479" t="s">
        <v>48</v>
      </c>
      <c r="L4479" t="s">
        <v>59</v>
      </c>
      <c r="M4479" s="13">
        <v>0.34689999999999999</v>
      </c>
      <c r="N4479" s="13">
        <v>34.69</v>
      </c>
      <c r="O4479">
        <v>700</v>
      </c>
      <c r="P4479">
        <v>704</v>
      </c>
      <c r="Q4479">
        <f t="shared" si="416"/>
        <v>702</v>
      </c>
      <c r="R4479" s="8" t="str">
        <f t="shared" si="417"/>
        <v>GOOD</v>
      </c>
      <c r="S4479">
        <f t="shared" si="414"/>
        <v>1</v>
      </c>
      <c r="T4479" s="8" t="str">
        <f t="shared" si="418"/>
        <v>HIGH</v>
      </c>
      <c r="U4479" s="8" t="str">
        <f t="shared" si="419"/>
        <v>High DTI / Low Income / Low FICO</v>
      </c>
    </row>
    <row r="4480" spans="1:21" x14ac:dyDescent="0.3">
      <c r="A4480">
        <v>66593115</v>
      </c>
      <c r="B4480" s="6">
        <v>8125</v>
      </c>
      <c r="C4480" t="s">
        <v>26</v>
      </c>
      <c r="D4480" s="4">
        <v>0.10640000000000001</v>
      </c>
      <c r="E4480" t="s">
        <v>34</v>
      </c>
      <c r="F4480" t="s">
        <v>49</v>
      </c>
      <c r="G4480" t="s">
        <v>69</v>
      </c>
      <c r="H4480" t="s">
        <v>24</v>
      </c>
      <c r="I4480" s="6">
        <v>42000</v>
      </c>
      <c r="J4480" s="8" t="str">
        <f t="shared" si="415"/>
        <v>MEDIUM</v>
      </c>
      <c r="K4480" t="s">
        <v>29</v>
      </c>
      <c r="L4480" t="s">
        <v>31</v>
      </c>
      <c r="M4480" s="13">
        <v>1.9400000000000001E-2</v>
      </c>
      <c r="N4480" s="13">
        <v>1.94</v>
      </c>
      <c r="O4480">
        <v>670</v>
      </c>
      <c r="P4480">
        <v>674</v>
      </c>
      <c r="Q4480">
        <f t="shared" si="416"/>
        <v>672</v>
      </c>
      <c r="R4480" s="8" t="str">
        <f t="shared" si="417"/>
        <v>FAIR</v>
      </c>
      <c r="S4480">
        <f t="shared" si="414"/>
        <v>2</v>
      </c>
      <c r="T4480" s="8" t="str">
        <f t="shared" si="418"/>
        <v>MEDIUM</v>
      </c>
      <c r="U4480" s="8" t="str">
        <f t="shared" si="419"/>
        <v>Moderate DTI/Income/FICO</v>
      </c>
    </row>
    <row r="4481" spans="1:21" x14ac:dyDescent="0.3">
      <c r="A4481">
        <v>68242763</v>
      </c>
      <c r="B4481" s="6">
        <v>6000</v>
      </c>
      <c r="C4481" t="s">
        <v>26</v>
      </c>
      <c r="D4481" s="4">
        <v>8.4900000000000003E-2</v>
      </c>
      <c r="E4481" t="s">
        <v>34</v>
      </c>
      <c r="F4481" t="s">
        <v>35</v>
      </c>
      <c r="G4481" t="s">
        <v>33</v>
      </c>
      <c r="H4481" t="s">
        <v>37</v>
      </c>
      <c r="I4481" s="6">
        <v>65000</v>
      </c>
      <c r="J4481" s="8" t="str">
        <f t="shared" si="415"/>
        <v>HIGH</v>
      </c>
      <c r="K4481" t="s">
        <v>29</v>
      </c>
      <c r="L4481" t="s">
        <v>25</v>
      </c>
      <c r="M4481" s="13">
        <v>3.3099999999999997E-2</v>
      </c>
      <c r="N4481" s="13">
        <v>3.3099999999999996</v>
      </c>
      <c r="O4481">
        <v>670</v>
      </c>
      <c r="P4481">
        <v>674</v>
      </c>
      <c r="Q4481">
        <f t="shared" si="416"/>
        <v>672</v>
      </c>
      <c r="R4481" s="8" t="str">
        <f t="shared" si="417"/>
        <v>FAIR</v>
      </c>
      <c r="S4481">
        <f t="shared" si="414"/>
        <v>2</v>
      </c>
      <c r="T4481" s="8" t="str">
        <f t="shared" si="418"/>
        <v>MEDIUM</v>
      </c>
      <c r="U4481" s="8" t="str">
        <f t="shared" si="419"/>
        <v>Moderate DTI/Income/FICO</v>
      </c>
    </row>
    <row r="4482" spans="1:21" x14ac:dyDescent="0.3">
      <c r="A4482">
        <v>65836595</v>
      </c>
      <c r="B4482" s="6">
        <v>17225</v>
      </c>
      <c r="C4482" t="s">
        <v>14</v>
      </c>
      <c r="D4482" s="4">
        <v>0.1699</v>
      </c>
      <c r="E4482" t="s">
        <v>15</v>
      </c>
      <c r="F4482" t="s">
        <v>53</v>
      </c>
      <c r="G4482" t="s">
        <v>23</v>
      </c>
      <c r="H4482" t="s">
        <v>24</v>
      </c>
      <c r="I4482" s="6">
        <v>45000</v>
      </c>
      <c r="J4482" s="8" t="str">
        <f t="shared" si="415"/>
        <v>MEDIUM</v>
      </c>
      <c r="K4482" t="s">
        <v>48</v>
      </c>
      <c r="L4482" t="s">
        <v>20</v>
      </c>
      <c r="M4482" s="13">
        <v>0.18350000000000002</v>
      </c>
      <c r="N4482" s="13">
        <v>18.350000000000001</v>
      </c>
      <c r="O4482">
        <v>660</v>
      </c>
      <c r="P4482">
        <v>664</v>
      </c>
      <c r="Q4482">
        <f t="shared" si="416"/>
        <v>662</v>
      </c>
      <c r="R4482" s="8" t="str">
        <f t="shared" si="417"/>
        <v>FAIR</v>
      </c>
      <c r="S4482">
        <f t="shared" ref="S4482:S4545" si="420">IF(AND(M4482&lt;0.12, I4482&gt;60000, Q4482&gt;700), 3, IF(AND(M4482&lt;0.2, I4482&gt;40000, Q4482&gt;660), 2, 1))</f>
        <v>2</v>
      </c>
      <c r="T4482" s="8" t="str">
        <f t="shared" si="418"/>
        <v>MEDIUM</v>
      </c>
      <c r="U4482" s="8" t="str">
        <f t="shared" si="419"/>
        <v>Moderate DTI/Income/FICO</v>
      </c>
    </row>
    <row r="4483" spans="1:21" x14ac:dyDescent="0.3">
      <c r="A4483">
        <v>62115852</v>
      </c>
      <c r="B4483" s="6">
        <v>21075</v>
      </c>
      <c r="C4483" t="s">
        <v>14</v>
      </c>
      <c r="D4483" s="4">
        <v>0.19190000000000002</v>
      </c>
      <c r="E4483" t="s">
        <v>43</v>
      </c>
      <c r="F4483" t="s">
        <v>76</v>
      </c>
      <c r="G4483" t="s">
        <v>33</v>
      </c>
      <c r="H4483" t="s">
        <v>24</v>
      </c>
      <c r="I4483" s="6">
        <v>66000</v>
      </c>
      <c r="J4483" s="8" t="str">
        <f t="shared" ref="J4483:J4546" si="421">IF(I4483&gt;60000,"HIGH",IF(I4483&gt;40000,"MEDIUM","LOW"))</f>
        <v>HIGH</v>
      </c>
      <c r="K4483" t="s">
        <v>48</v>
      </c>
      <c r="L4483" t="s">
        <v>20</v>
      </c>
      <c r="M4483" s="13">
        <v>0.36799999999999999</v>
      </c>
      <c r="N4483" s="13">
        <v>36.799999999999997</v>
      </c>
      <c r="O4483">
        <v>665</v>
      </c>
      <c r="P4483">
        <v>669</v>
      </c>
      <c r="Q4483">
        <f t="shared" ref="Q4483:Q4546" si="422">AVERAGE(O4483,P4483)</f>
        <v>667</v>
      </c>
      <c r="R4483" s="8" t="str">
        <f t="shared" ref="R4483:R4546" si="423">IF(Q4483&gt;700,"GOOD",IF(Q4483&gt;660,"FAIR","POOR"))</f>
        <v>FAIR</v>
      </c>
      <c r="S4483">
        <f t="shared" si="420"/>
        <v>1</v>
      </c>
      <c r="T4483" s="8" t="str">
        <f t="shared" ref="T4483:T4546" si="424">IF(S4483=3, "LOW", IF(S4483=2, "MEDIUM", "HIGH"))</f>
        <v>HIGH</v>
      </c>
      <c r="U4483" s="8" t="str">
        <f t="shared" ref="U4483:U4546" si="425">IF(S4483=1, "High DTI / Low Income / Low FICO", IF(S4483=2, "Moderate DTI/Income/FICO", "Strong Profile"))</f>
        <v>High DTI / Low Income / Low FICO</v>
      </c>
    </row>
    <row r="4484" spans="1:21" x14ac:dyDescent="0.3">
      <c r="A4484">
        <v>65473906</v>
      </c>
      <c r="B4484" s="6">
        <v>24000</v>
      </c>
      <c r="C4484" t="s">
        <v>14</v>
      </c>
      <c r="D4484" s="4">
        <v>9.9900000000000003E-2</v>
      </c>
      <c r="E4484" t="s">
        <v>34</v>
      </c>
      <c r="F4484" t="s">
        <v>58</v>
      </c>
      <c r="G4484" t="s">
        <v>50</v>
      </c>
      <c r="H4484" t="s">
        <v>24</v>
      </c>
      <c r="I4484" s="6">
        <v>150000</v>
      </c>
      <c r="J4484" s="8" t="str">
        <f t="shared" si="421"/>
        <v>HIGH</v>
      </c>
      <c r="K4484" t="s">
        <v>19</v>
      </c>
      <c r="L4484" t="s">
        <v>31</v>
      </c>
      <c r="M4484" s="13">
        <v>0.17329999999999998</v>
      </c>
      <c r="N4484" s="13">
        <v>17.329999999999998</v>
      </c>
      <c r="O4484">
        <v>685</v>
      </c>
      <c r="P4484">
        <v>689</v>
      </c>
      <c r="Q4484">
        <f t="shared" si="422"/>
        <v>687</v>
      </c>
      <c r="R4484" s="8" t="str">
        <f t="shared" si="423"/>
        <v>FAIR</v>
      </c>
      <c r="S4484">
        <f t="shared" si="420"/>
        <v>2</v>
      </c>
      <c r="T4484" s="8" t="str">
        <f t="shared" si="424"/>
        <v>MEDIUM</v>
      </c>
      <c r="U4484" s="8" t="str">
        <f t="shared" si="425"/>
        <v>Moderate DTI/Income/FICO</v>
      </c>
    </row>
    <row r="4485" spans="1:21" x14ac:dyDescent="0.3">
      <c r="A4485">
        <v>65707000</v>
      </c>
      <c r="B4485" s="6">
        <v>15000</v>
      </c>
      <c r="C4485" t="s">
        <v>26</v>
      </c>
      <c r="D4485" s="4">
        <v>9.7599999999999992E-2</v>
      </c>
      <c r="E4485" t="s">
        <v>34</v>
      </c>
      <c r="F4485" t="s">
        <v>58</v>
      </c>
      <c r="G4485" t="s">
        <v>36</v>
      </c>
      <c r="H4485" t="s">
        <v>18</v>
      </c>
      <c r="I4485" s="6">
        <v>45000</v>
      </c>
      <c r="J4485" s="8" t="str">
        <f t="shared" si="421"/>
        <v>MEDIUM</v>
      </c>
      <c r="K4485" t="s">
        <v>48</v>
      </c>
      <c r="L4485" t="s">
        <v>38</v>
      </c>
      <c r="M4485" s="13">
        <v>1.7899999999999999E-2</v>
      </c>
      <c r="N4485" s="13">
        <v>1.79</v>
      </c>
      <c r="O4485">
        <v>665</v>
      </c>
      <c r="P4485">
        <v>669</v>
      </c>
      <c r="Q4485">
        <f t="shared" si="422"/>
        <v>667</v>
      </c>
      <c r="R4485" s="8" t="str">
        <f t="shared" si="423"/>
        <v>FAIR</v>
      </c>
      <c r="S4485">
        <f t="shared" si="420"/>
        <v>2</v>
      </c>
      <c r="T4485" s="8" t="str">
        <f t="shared" si="424"/>
        <v>MEDIUM</v>
      </c>
      <c r="U4485" s="8" t="str">
        <f t="shared" si="425"/>
        <v>Moderate DTI/Income/FICO</v>
      </c>
    </row>
    <row r="4486" spans="1:21" x14ac:dyDescent="0.3">
      <c r="A4486">
        <v>66472606</v>
      </c>
      <c r="B4486" s="6">
        <v>20050</v>
      </c>
      <c r="C4486" t="s">
        <v>14</v>
      </c>
      <c r="D4486" s="4">
        <v>0.14480000000000001</v>
      </c>
      <c r="E4486" t="s">
        <v>21</v>
      </c>
      <c r="F4486" t="s">
        <v>56</v>
      </c>
      <c r="G4486" t="s">
        <v>33</v>
      </c>
      <c r="H4486" t="s">
        <v>24</v>
      </c>
      <c r="I4486" s="6">
        <v>105000</v>
      </c>
      <c r="J4486" s="8" t="str">
        <f t="shared" si="421"/>
        <v>HIGH</v>
      </c>
      <c r="K4486" t="s">
        <v>19</v>
      </c>
      <c r="L4486" t="s">
        <v>20</v>
      </c>
      <c r="M4486" s="13">
        <v>0.2964</v>
      </c>
      <c r="N4486" s="13">
        <v>29.64</v>
      </c>
      <c r="O4486">
        <v>700</v>
      </c>
      <c r="P4486">
        <v>704</v>
      </c>
      <c r="Q4486">
        <f t="shared" si="422"/>
        <v>702</v>
      </c>
      <c r="R4486" s="8" t="str">
        <f t="shared" si="423"/>
        <v>GOOD</v>
      </c>
      <c r="S4486">
        <f t="shared" si="420"/>
        <v>1</v>
      </c>
      <c r="T4486" s="8" t="str">
        <f t="shared" si="424"/>
        <v>HIGH</v>
      </c>
      <c r="U4486" s="8" t="str">
        <f t="shared" si="425"/>
        <v>High DTI / Low Income / Low FICO</v>
      </c>
    </row>
    <row r="4487" spans="1:21" x14ac:dyDescent="0.3">
      <c r="A4487">
        <v>67928815</v>
      </c>
      <c r="B4487" s="6">
        <v>9500</v>
      </c>
      <c r="C4487" t="s">
        <v>26</v>
      </c>
      <c r="D4487" s="4">
        <v>9.1700000000000004E-2</v>
      </c>
      <c r="E4487" t="s">
        <v>34</v>
      </c>
      <c r="F4487" t="s">
        <v>68</v>
      </c>
      <c r="G4487" t="s">
        <v>50</v>
      </c>
      <c r="H4487" t="s">
        <v>37</v>
      </c>
      <c r="I4487" s="6">
        <v>95000</v>
      </c>
      <c r="J4487" s="8" t="str">
        <f t="shared" si="421"/>
        <v>HIGH</v>
      </c>
      <c r="K4487" t="s">
        <v>48</v>
      </c>
      <c r="L4487" t="s">
        <v>31</v>
      </c>
      <c r="M4487" s="13">
        <v>9.3599999999999989E-2</v>
      </c>
      <c r="N4487" s="13">
        <v>9.36</v>
      </c>
      <c r="O4487">
        <v>685</v>
      </c>
      <c r="P4487">
        <v>689</v>
      </c>
      <c r="Q4487">
        <f t="shared" si="422"/>
        <v>687</v>
      </c>
      <c r="R4487" s="8" t="str">
        <f t="shared" si="423"/>
        <v>FAIR</v>
      </c>
      <c r="S4487">
        <f t="shared" si="420"/>
        <v>2</v>
      </c>
      <c r="T4487" s="8" t="str">
        <f t="shared" si="424"/>
        <v>MEDIUM</v>
      </c>
      <c r="U4487" s="8" t="str">
        <f t="shared" si="425"/>
        <v>Moderate DTI/Income/FICO</v>
      </c>
    </row>
    <row r="4488" spans="1:21" x14ac:dyDescent="0.3">
      <c r="A4488">
        <v>66593326</v>
      </c>
      <c r="B4488" s="6">
        <v>35000</v>
      </c>
      <c r="C4488" t="s">
        <v>14</v>
      </c>
      <c r="D4488" s="4">
        <v>0.17859999999999998</v>
      </c>
      <c r="E4488" t="s">
        <v>15</v>
      </c>
      <c r="F4488" t="s">
        <v>51</v>
      </c>
      <c r="G4488" t="s">
        <v>33</v>
      </c>
      <c r="H4488" t="s">
        <v>24</v>
      </c>
      <c r="I4488" s="6">
        <v>75000</v>
      </c>
      <c r="J4488" s="8" t="str">
        <f t="shared" si="421"/>
        <v>HIGH</v>
      </c>
      <c r="K4488" t="s">
        <v>29</v>
      </c>
      <c r="L4488" t="s">
        <v>20</v>
      </c>
      <c r="M4488" s="13">
        <v>0.27060000000000001</v>
      </c>
      <c r="N4488" s="13">
        <v>27.060000000000002</v>
      </c>
      <c r="O4488">
        <v>720</v>
      </c>
      <c r="P4488">
        <v>724</v>
      </c>
      <c r="Q4488">
        <f t="shared" si="422"/>
        <v>722</v>
      </c>
      <c r="R4488" s="8" t="str">
        <f t="shared" si="423"/>
        <v>GOOD</v>
      </c>
      <c r="S4488">
        <f t="shared" si="420"/>
        <v>1</v>
      </c>
      <c r="T4488" s="8" t="str">
        <f t="shared" si="424"/>
        <v>HIGH</v>
      </c>
      <c r="U4488" s="8" t="str">
        <f t="shared" si="425"/>
        <v>High DTI / Low Income / Low FICO</v>
      </c>
    </row>
    <row r="4489" spans="1:21" x14ac:dyDescent="0.3">
      <c r="A4489">
        <v>62013213</v>
      </c>
      <c r="B4489" s="6">
        <v>12000</v>
      </c>
      <c r="C4489" t="s">
        <v>26</v>
      </c>
      <c r="D4489" s="4">
        <v>0.1333</v>
      </c>
      <c r="E4489" t="s">
        <v>21</v>
      </c>
      <c r="F4489" t="s">
        <v>32</v>
      </c>
      <c r="G4489" t="s">
        <v>50</v>
      </c>
      <c r="H4489" t="s">
        <v>24</v>
      </c>
      <c r="I4489" s="6">
        <v>50000</v>
      </c>
      <c r="J4489" s="8" t="str">
        <f t="shared" si="421"/>
        <v>MEDIUM</v>
      </c>
      <c r="K4489" t="s">
        <v>29</v>
      </c>
      <c r="L4489" t="s">
        <v>20</v>
      </c>
      <c r="M4489" s="13">
        <v>0.10490000000000001</v>
      </c>
      <c r="N4489" s="13">
        <v>10.49</v>
      </c>
      <c r="O4489">
        <v>660</v>
      </c>
      <c r="P4489">
        <v>664</v>
      </c>
      <c r="Q4489">
        <f t="shared" si="422"/>
        <v>662</v>
      </c>
      <c r="R4489" s="8" t="str">
        <f t="shared" si="423"/>
        <v>FAIR</v>
      </c>
      <c r="S4489">
        <f t="shared" si="420"/>
        <v>2</v>
      </c>
      <c r="T4489" s="8" t="str">
        <f t="shared" si="424"/>
        <v>MEDIUM</v>
      </c>
      <c r="U4489" s="8" t="str">
        <f t="shared" si="425"/>
        <v>Moderate DTI/Income/FICO</v>
      </c>
    </row>
    <row r="4490" spans="1:21" x14ac:dyDescent="0.3">
      <c r="A4490">
        <v>67635306</v>
      </c>
      <c r="B4490" s="6">
        <v>8000</v>
      </c>
      <c r="C4490" t="s">
        <v>26</v>
      </c>
      <c r="D4490" s="4">
        <v>9.1700000000000004E-2</v>
      </c>
      <c r="E4490" t="s">
        <v>34</v>
      </c>
      <c r="F4490" t="s">
        <v>68</v>
      </c>
      <c r="G4490" t="s">
        <v>23</v>
      </c>
      <c r="H4490" t="s">
        <v>37</v>
      </c>
      <c r="I4490" s="6">
        <v>58600</v>
      </c>
      <c r="J4490" s="8" t="str">
        <f t="shared" si="421"/>
        <v>MEDIUM</v>
      </c>
      <c r="K4490" t="s">
        <v>29</v>
      </c>
      <c r="L4490" t="s">
        <v>25</v>
      </c>
      <c r="M4490" s="13">
        <v>0.1356</v>
      </c>
      <c r="N4490" s="13">
        <v>13.56</v>
      </c>
      <c r="O4490">
        <v>690</v>
      </c>
      <c r="P4490">
        <v>694</v>
      </c>
      <c r="Q4490">
        <f t="shared" si="422"/>
        <v>692</v>
      </c>
      <c r="R4490" s="8" t="str">
        <f t="shared" si="423"/>
        <v>FAIR</v>
      </c>
      <c r="S4490">
        <f t="shared" si="420"/>
        <v>2</v>
      </c>
      <c r="T4490" s="8" t="str">
        <f t="shared" si="424"/>
        <v>MEDIUM</v>
      </c>
      <c r="U4490" s="8" t="str">
        <f t="shared" si="425"/>
        <v>Moderate DTI/Income/FICO</v>
      </c>
    </row>
    <row r="4491" spans="1:21" x14ac:dyDescent="0.3">
      <c r="A4491">
        <v>64893313</v>
      </c>
      <c r="B4491" s="6">
        <v>6000</v>
      </c>
      <c r="C4491" t="s">
        <v>26</v>
      </c>
      <c r="D4491" s="4">
        <v>5.3200000000000004E-2</v>
      </c>
      <c r="E4491" t="s">
        <v>45</v>
      </c>
      <c r="F4491" t="s">
        <v>57</v>
      </c>
      <c r="G4491" t="s">
        <v>17</v>
      </c>
      <c r="H4491" t="s">
        <v>37</v>
      </c>
      <c r="I4491" s="6">
        <v>69000</v>
      </c>
      <c r="J4491" s="8" t="str">
        <f t="shared" si="421"/>
        <v>HIGH</v>
      </c>
      <c r="K4491" t="s">
        <v>29</v>
      </c>
      <c r="L4491" t="s">
        <v>25</v>
      </c>
      <c r="M4491" s="13">
        <v>0.21390000000000001</v>
      </c>
      <c r="N4491" s="13">
        <v>21.39</v>
      </c>
      <c r="O4491">
        <v>740</v>
      </c>
      <c r="P4491">
        <v>744</v>
      </c>
      <c r="Q4491">
        <f t="shared" si="422"/>
        <v>742</v>
      </c>
      <c r="R4491" s="8" t="str">
        <f t="shared" si="423"/>
        <v>GOOD</v>
      </c>
      <c r="S4491">
        <f t="shared" si="420"/>
        <v>1</v>
      </c>
      <c r="T4491" s="8" t="str">
        <f t="shared" si="424"/>
        <v>HIGH</v>
      </c>
      <c r="U4491" s="8" t="str">
        <f t="shared" si="425"/>
        <v>High DTI / Low Income / Low FICO</v>
      </c>
    </row>
    <row r="4492" spans="1:21" x14ac:dyDescent="0.3">
      <c r="A4492">
        <v>67477113</v>
      </c>
      <c r="B4492" s="6">
        <v>7500</v>
      </c>
      <c r="C4492" t="s">
        <v>26</v>
      </c>
      <c r="D4492" s="4">
        <v>9.1700000000000004E-2</v>
      </c>
      <c r="E4492" t="s">
        <v>34</v>
      </c>
      <c r="F4492" t="s">
        <v>68</v>
      </c>
      <c r="H4492" t="s">
        <v>24</v>
      </c>
      <c r="I4492" s="6">
        <v>25000</v>
      </c>
      <c r="J4492" s="8" t="str">
        <f t="shared" si="421"/>
        <v>LOW</v>
      </c>
      <c r="K4492" t="s">
        <v>29</v>
      </c>
      <c r="L4492" t="s">
        <v>20</v>
      </c>
      <c r="M4492" s="13">
        <v>0.1023</v>
      </c>
      <c r="N4492" s="13">
        <v>10.23</v>
      </c>
      <c r="O4492">
        <v>695</v>
      </c>
      <c r="P4492">
        <v>699</v>
      </c>
      <c r="Q4492">
        <f t="shared" si="422"/>
        <v>697</v>
      </c>
      <c r="R4492" s="8" t="str">
        <f t="shared" si="423"/>
        <v>FAIR</v>
      </c>
      <c r="S4492">
        <f t="shared" si="420"/>
        <v>1</v>
      </c>
      <c r="T4492" s="8" t="str">
        <f t="shared" si="424"/>
        <v>HIGH</v>
      </c>
      <c r="U4492" s="8" t="str">
        <f t="shared" si="425"/>
        <v>High DTI / Low Income / Low FICO</v>
      </c>
    </row>
    <row r="4493" spans="1:21" x14ac:dyDescent="0.3">
      <c r="A4493">
        <v>63247637</v>
      </c>
      <c r="B4493" s="6">
        <v>11200</v>
      </c>
      <c r="C4493" t="s">
        <v>14</v>
      </c>
      <c r="D4493" s="4">
        <v>0.1333</v>
      </c>
      <c r="E4493" t="s">
        <v>21</v>
      </c>
      <c r="F4493" t="s">
        <v>32</v>
      </c>
      <c r="H4493" t="s">
        <v>18</v>
      </c>
      <c r="I4493" s="6">
        <v>31000</v>
      </c>
      <c r="J4493" s="8" t="str">
        <f t="shared" si="421"/>
        <v>LOW</v>
      </c>
      <c r="K4493" t="s">
        <v>48</v>
      </c>
      <c r="L4493" t="s">
        <v>25</v>
      </c>
      <c r="M4493" s="13">
        <v>0.1363</v>
      </c>
      <c r="N4493" s="13">
        <v>13.63</v>
      </c>
      <c r="O4493">
        <v>660</v>
      </c>
      <c r="P4493">
        <v>664</v>
      </c>
      <c r="Q4493">
        <f t="shared" si="422"/>
        <v>662</v>
      </c>
      <c r="R4493" s="8" t="str">
        <f t="shared" si="423"/>
        <v>FAIR</v>
      </c>
      <c r="S4493">
        <f t="shared" si="420"/>
        <v>1</v>
      </c>
      <c r="T4493" s="8" t="str">
        <f t="shared" si="424"/>
        <v>HIGH</v>
      </c>
      <c r="U4493" s="8" t="str">
        <f t="shared" si="425"/>
        <v>High DTI / Low Income / Low FICO</v>
      </c>
    </row>
    <row r="4494" spans="1:21" x14ac:dyDescent="0.3">
      <c r="A4494">
        <v>67878439</v>
      </c>
      <c r="B4494" s="6">
        <v>25000</v>
      </c>
      <c r="C4494" t="s">
        <v>14</v>
      </c>
      <c r="D4494" s="4">
        <v>0.18489999999999998</v>
      </c>
      <c r="E4494" t="s">
        <v>43</v>
      </c>
      <c r="F4494" t="s">
        <v>70</v>
      </c>
      <c r="G4494" t="s">
        <v>60</v>
      </c>
      <c r="H4494" t="s">
        <v>24</v>
      </c>
      <c r="I4494" s="6">
        <v>66000</v>
      </c>
      <c r="J4494" s="8" t="str">
        <f t="shared" si="421"/>
        <v>HIGH</v>
      </c>
      <c r="K4494" t="s">
        <v>48</v>
      </c>
      <c r="L4494" t="s">
        <v>20</v>
      </c>
      <c r="M4494" s="13">
        <v>0.18179999999999999</v>
      </c>
      <c r="N4494" s="13">
        <v>18.18</v>
      </c>
      <c r="O4494">
        <v>665</v>
      </c>
      <c r="P4494">
        <v>669</v>
      </c>
      <c r="Q4494">
        <f t="shared" si="422"/>
        <v>667</v>
      </c>
      <c r="R4494" s="8" t="str">
        <f t="shared" si="423"/>
        <v>FAIR</v>
      </c>
      <c r="S4494">
        <f t="shared" si="420"/>
        <v>2</v>
      </c>
      <c r="T4494" s="8" t="str">
        <f t="shared" si="424"/>
        <v>MEDIUM</v>
      </c>
      <c r="U4494" s="8" t="str">
        <f t="shared" si="425"/>
        <v>Moderate DTI/Income/FICO</v>
      </c>
    </row>
    <row r="4495" spans="1:21" x14ac:dyDescent="0.3">
      <c r="A4495">
        <v>67388861</v>
      </c>
      <c r="B4495" s="6">
        <v>10000</v>
      </c>
      <c r="C4495" t="s">
        <v>26</v>
      </c>
      <c r="D4495" s="4">
        <v>7.8899999999999998E-2</v>
      </c>
      <c r="E4495" t="s">
        <v>45</v>
      </c>
      <c r="F4495" t="s">
        <v>64</v>
      </c>
      <c r="G4495" t="s">
        <v>33</v>
      </c>
      <c r="H4495" t="s">
        <v>24</v>
      </c>
      <c r="I4495" s="6">
        <v>106000</v>
      </c>
      <c r="J4495" s="8" t="str">
        <f t="shared" si="421"/>
        <v>HIGH</v>
      </c>
      <c r="K4495" t="s">
        <v>29</v>
      </c>
      <c r="L4495" t="s">
        <v>20</v>
      </c>
      <c r="M4495" s="13">
        <v>0.1948</v>
      </c>
      <c r="N4495" s="13">
        <v>19.48</v>
      </c>
      <c r="O4495">
        <v>685</v>
      </c>
      <c r="P4495">
        <v>689</v>
      </c>
      <c r="Q4495">
        <f t="shared" si="422"/>
        <v>687</v>
      </c>
      <c r="R4495" s="8" t="str">
        <f t="shared" si="423"/>
        <v>FAIR</v>
      </c>
      <c r="S4495">
        <f t="shared" si="420"/>
        <v>2</v>
      </c>
      <c r="T4495" s="8" t="str">
        <f t="shared" si="424"/>
        <v>MEDIUM</v>
      </c>
      <c r="U4495" s="8" t="str">
        <f t="shared" si="425"/>
        <v>Moderate DTI/Income/FICO</v>
      </c>
    </row>
    <row r="4496" spans="1:21" x14ac:dyDescent="0.3">
      <c r="A4496">
        <v>63426139</v>
      </c>
      <c r="B4496" s="6">
        <v>5000</v>
      </c>
      <c r="C4496" t="s">
        <v>26</v>
      </c>
      <c r="D4496" s="4">
        <v>9.1700000000000004E-2</v>
      </c>
      <c r="E4496" t="s">
        <v>34</v>
      </c>
      <c r="F4496" t="s">
        <v>68</v>
      </c>
      <c r="H4496" t="s">
        <v>37</v>
      </c>
      <c r="I4496" s="6">
        <v>11572.8</v>
      </c>
      <c r="J4496" s="8" t="str">
        <f t="shared" si="421"/>
        <v>LOW</v>
      </c>
      <c r="K4496" t="s">
        <v>29</v>
      </c>
      <c r="L4496" t="s">
        <v>25</v>
      </c>
      <c r="M4496" s="13">
        <v>0.17530000000000001</v>
      </c>
      <c r="N4496" s="13">
        <v>17.53</v>
      </c>
      <c r="O4496">
        <v>680</v>
      </c>
      <c r="P4496">
        <v>684</v>
      </c>
      <c r="Q4496">
        <f t="shared" si="422"/>
        <v>682</v>
      </c>
      <c r="R4496" s="8" t="str">
        <f t="shared" si="423"/>
        <v>FAIR</v>
      </c>
      <c r="S4496">
        <f t="shared" si="420"/>
        <v>1</v>
      </c>
      <c r="T4496" s="8" t="str">
        <f t="shared" si="424"/>
        <v>HIGH</v>
      </c>
      <c r="U4496" s="8" t="str">
        <f t="shared" si="425"/>
        <v>High DTI / Low Income / Low FICO</v>
      </c>
    </row>
    <row r="4497" spans="1:21" x14ac:dyDescent="0.3">
      <c r="A4497">
        <v>65745790</v>
      </c>
      <c r="B4497" s="6">
        <v>19200</v>
      </c>
      <c r="C4497" t="s">
        <v>14</v>
      </c>
      <c r="D4497" s="4">
        <v>9.1700000000000004E-2</v>
      </c>
      <c r="E4497" t="s">
        <v>34</v>
      </c>
      <c r="F4497" t="s">
        <v>68</v>
      </c>
      <c r="G4497" t="s">
        <v>23</v>
      </c>
      <c r="H4497" t="s">
        <v>24</v>
      </c>
      <c r="I4497" s="6">
        <v>93000</v>
      </c>
      <c r="J4497" s="8" t="str">
        <f t="shared" si="421"/>
        <v>HIGH</v>
      </c>
      <c r="K4497" t="s">
        <v>19</v>
      </c>
      <c r="L4497" t="s">
        <v>25</v>
      </c>
      <c r="M4497" s="13">
        <v>0.1011</v>
      </c>
      <c r="N4497" s="13">
        <v>10.11</v>
      </c>
      <c r="O4497">
        <v>800</v>
      </c>
      <c r="P4497">
        <v>804</v>
      </c>
      <c r="Q4497">
        <f t="shared" si="422"/>
        <v>802</v>
      </c>
      <c r="R4497" s="8" t="str">
        <f t="shared" si="423"/>
        <v>GOOD</v>
      </c>
      <c r="S4497">
        <f t="shared" si="420"/>
        <v>3</v>
      </c>
      <c r="T4497" s="8" t="str">
        <f t="shared" si="424"/>
        <v>LOW</v>
      </c>
      <c r="U4497" s="8" t="str">
        <f t="shared" si="425"/>
        <v>Strong Profile</v>
      </c>
    </row>
    <row r="4498" spans="1:21" x14ac:dyDescent="0.3">
      <c r="A4498">
        <v>66581598</v>
      </c>
      <c r="B4498" s="6">
        <v>17000</v>
      </c>
      <c r="C4498" t="s">
        <v>14</v>
      </c>
      <c r="D4498" s="4">
        <v>0.1699</v>
      </c>
      <c r="E4498" t="s">
        <v>15</v>
      </c>
      <c r="F4498" t="s">
        <v>53</v>
      </c>
      <c r="G4498" t="s">
        <v>23</v>
      </c>
      <c r="H4498" t="s">
        <v>24</v>
      </c>
      <c r="I4498" s="6">
        <v>85000</v>
      </c>
      <c r="J4498" s="8" t="str">
        <f t="shared" si="421"/>
        <v>HIGH</v>
      </c>
      <c r="K4498" t="s">
        <v>48</v>
      </c>
      <c r="L4498" t="s">
        <v>20</v>
      </c>
      <c r="M4498" s="13">
        <v>0.25379999999999997</v>
      </c>
      <c r="N4498" s="13">
        <v>25.379999999999995</v>
      </c>
      <c r="O4498">
        <v>670</v>
      </c>
      <c r="P4498">
        <v>674</v>
      </c>
      <c r="Q4498">
        <f t="shared" si="422"/>
        <v>672</v>
      </c>
      <c r="R4498" s="8" t="str">
        <f t="shared" si="423"/>
        <v>FAIR</v>
      </c>
      <c r="S4498">
        <f t="shared" si="420"/>
        <v>1</v>
      </c>
      <c r="T4498" s="8" t="str">
        <f t="shared" si="424"/>
        <v>HIGH</v>
      </c>
      <c r="U4498" s="8" t="str">
        <f t="shared" si="425"/>
        <v>High DTI / Low Income / Low FICO</v>
      </c>
    </row>
    <row r="4499" spans="1:21" x14ac:dyDescent="0.3">
      <c r="A4499">
        <v>64721677</v>
      </c>
      <c r="B4499" s="6">
        <v>20000</v>
      </c>
      <c r="C4499" t="s">
        <v>14</v>
      </c>
      <c r="D4499" s="4">
        <v>0.1318</v>
      </c>
      <c r="E4499" t="s">
        <v>21</v>
      </c>
      <c r="F4499" t="s">
        <v>32</v>
      </c>
      <c r="G4499" t="s">
        <v>33</v>
      </c>
      <c r="H4499" t="s">
        <v>37</v>
      </c>
      <c r="I4499" s="6">
        <v>80000</v>
      </c>
      <c r="J4499" s="8" t="str">
        <f t="shared" si="421"/>
        <v>HIGH</v>
      </c>
      <c r="K4499" t="s">
        <v>29</v>
      </c>
      <c r="L4499" t="s">
        <v>20</v>
      </c>
      <c r="M4499" s="13">
        <v>0.1532</v>
      </c>
      <c r="N4499" s="13">
        <v>15.32</v>
      </c>
      <c r="O4499">
        <v>675</v>
      </c>
      <c r="P4499">
        <v>679</v>
      </c>
      <c r="Q4499">
        <f t="shared" si="422"/>
        <v>677</v>
      </c>
      <c r="R4499" s="8" t="str">
        <f t="shared" si="423"/>
        <v>FAIR</v>
      </c>
      <c r="S4499">
        <f t="shared" si="420"/>
        <v>2</v>
      </c>
      <c r="T4499" s="8" t="str">
        <f t="shared" si="424"/>
        <v>MEDIUM</v>
      </c>
      <c r="U4499" s="8" t="str">
        <f t="shared" si="425"/>
        <v>Moderate DTI/Income/FICO</v>
      </c>
    </row>
    <row r="4500" spans="1:21" x14ac:dyDescent="0.3">
      <c r="A4500">
        <v>65262195</v>
      </c>
      <c r="B4500" s="6">
        <v>15000</v>
      </c>
      <c r="C4500" t="s">
        <v>26</v>
      </c>
      <c r="D4500" s="4">
        <v>0.1149</v>
      </c>
      <c r="E4500" t="s">
        <v>34</v>
      </c>
      <c r="F4500" t="s">
        <v>54</v>
      </c>
      <c r="G4500" t="s">
        <v>36</v>
      </c>
      <c r="H4500" t="s">
        <v>18</v>
      </c>
      <c r="I4500" s="6">
        <v>95000</v>
      </c>
      <c r="J4500" s="8" t="str">
        <f t="shared" si="421"/>
        <v>HIGH</v>
      </c>
      <c r="K4500" t="s">
        <v>29</v>
      </c>
      <c r="L4500" t="s">
        <v>25</v>
      </c>
      <c r="M4500" s="13">
        <v>0.1489</v>
      </c>
      <c r="N4500" s="13">
        <v>14.89</v>
      </c>
      <c r="O4500">
        <v>690</v>
      </c>
      <c r="P4500">
        <v>694</v>
      </c>
      <c r="Q4500">
        <f t="shared" si="422"/>
        <v>692</v>
      </c>
      <c r="R4500" s="8" t="str">
        <f t="shared" si="423"/>
        <v>FAIR</v>
      </c>
      <c r="S4500">
        <f t="shared" si="420"/>
        <v>2</v>
      </c>
      <c r="T4500" s="8" t="str">
        <f t="shared" si="424"/>
        <v>MEDIUM</v>
      </c>
      <c r="U4500" s="8" t="str">
        <f t="shared" si="425"/>
        <v>Moderate DTI/Income/FICO</v>
      </c>
    </row>
    <row r="4501" spans="1:21" x14ac:dyDescent="0.3">
      <c r="A4501">
        <v>67735215</v>
      </c>
      <c r="B4501" s="6">
        <v>20000</v>
      </c>
      <c r="C4501" t="s">
        <v>14</v>
      </c>
      <c r="D4501" s="4">
        <v>0.1318</v>
      </c>
      <c r="E4501" t="s">
        <v>21</v>
      </c>
      <c r="F4501" t="s">
        <v>32</v>
      </c>
      <c r="G4501" t="s">
        <v>28</v>
      </c>
      <c r="H4501" t="s">
        <v>24</v>
      </c>
      <c r="I4501" s="6">
        <v>62000</v>
      </c>
      <c r="J4501" s="8" t="str">
        <f t="shared" si="421"/>
        <v>HIGH</v>
      </c>
      <c r="K4501" t="s">
        <v>19</v>
      </c>
      <c r="L4501" t="s">
        <v>20</v>
      </c>
      <c r="M4501" s="13">
        <v>9.6799999999999997E-2</v>
      </c>
      <c r="N4501" s="13">
        <v>9.68</v>
      </c>
      <c r="O4501">
        <v>700</v>
      </c>
      <c r="P4501">
        <v>704</v>
      </c>
      <c r="Q4501">
        <f t="shared" si="422"/>
        <v>702</v>
      </c>
      <c r="R4501" s="8" t="str">
        <f t="shared" si="423"/>
        <v>GOOD</v>
      </c>
      <c r="S4501">
        <f t="shared" si="420"/>
        <v>3</v>
      </c>
      <c r="T4501" s="8" t="str">
        <f t="shared" si="424"/>
        <v>LOW</v>
      </c>
      <c r="U4501" s="8" t="str">
        <f t="shared" si="425"/>
        <v>Strong Profile</v>
      </c>
    </row>
    <row r="4502" spans="1:21" x14ac:dyDescent="0.3">
      <c r="A4502">
        <v>65806922</v>
      </c>
      <c r="B4502" s="6">
        <v>17925</v>
      </c>
      <c r="C4502" t="s">
        <v>14</v>
      </c>
      <c r="D4502" s="4">
        <v>0.14480000000000001</v>
      </c>
      <c r="E4502" t="s">
        <v>21</v>
      </c>
      <c r="F4502" t="s">
        <v>56</v>
      </c>
      <c r="G4502" t="s">
        <v>33</v>
      </c>
      <c r="H4502" t="s">
        <v>37</v>
      </c>
      <c r="I4502" s="6">
        <v>39000</v>
      </c>
      <c r="J4502" s="8" t="str">
        <f t="shared" si="421"/>
        <v>LOW</v>
      </c>
      <c r="K4502" t="s">
        <v>29</v>
      </c>
      <c r="L4502" t="s">
        <v>20</v>
      </c>
      <c r="M4502" s="13">
        <v>9.69E-2</v>
      </c>
      <c r="N4502" s="13">
        <v>9.69</v>
      </c>
      <c r="O4502">
        <v>705</v>
      </c>
      <c r="P4502">
        <v>709</v>
      </c>
      <c r="Q4502">
        <f t="shared" si="422"/>
        <v>707</v>
      </c>
      <c r="R4502" s="8" t="str">
        <f t="shared" si="423"/>
        <v>GOOD</v>
      </c>
      <c r="S4502">
        <f t="shared" si="420"/>
        <v>1</v>
      </c>
      <c r="T4502" s="8" t="str">
        <f t="shared" si="424"/>
        <v>HIGH</v>
      </c>
      <c r="U4502" s="8" t="str">
        <f t="shared" si="425"/>
        <v>High DTI / Low Income / Low FICO</v>
      </c>
    </row>
    <row r="4503" spans="1:21" x14ac:dyDescent="0.3">
      <c r="A4503">
        <v>63732251</v>
      </c>
      <c r="B4503" s="6">
        <v>12000</v>
      </c>
      <c r="C4503" t="s">
        <v>26</v>
      </c>
      <c r="D4503" s="4">
        <v>0.13669999999999999</v>
      </c>
      <c r="E4503" t="s">
        <v>21</v>
      </c>
      <c r="F4503" t="s">
        <v>30</v>
      </c>
      <c r="G4503" t="s">
        <v>23</v>
      </c>
      <c r="H4503" t="s">
        <v>37</v>
      </c>
      <c r="I4503" s="6">
        <v>75000</v>
      </c>
      <c r="J4503" s="8" t="str">
        <f t="shared" si="421"/>
        <v>HIGH</v>
      </c>
      <c r="K4503" t="s">
        <v>29</v>
      </c>
      <c r="L4503" t="s">
        <v>25</v>
      </c>
      <c r="M4503" s="13">
        <v>0.16980000000000001</v>
      </c>
      <c r="N4503" s="13">
        <v>16.98</v>
      </c>
      <c r="O4503">
        <v>695</v>
      </c>
      <c r="P4503">
        <v>699</v>
      </c>
      <c r="Q4503">
        <f t="shared" si="422"/>
        <v>697</v>
      </c>
      <c r="R4503" s="8" t="str">
        <f t="shared" si="423"/>
        <v>FAIR</v>
      </c>
      <c r="S4503">
        <f t="shared" si="420"/>
        <v>2</v>
      </c>
      <c r="T4503" s="8" t="str">
        <f t="shared" si="424"/>
        <v>MEDIUM</v>
      </c>
      <c r="U4503" s="8" t="str">
        <f t="shared" si="425"/>
        <v>Moderate DTI/Income/FICO</v>
      </c>
    </row>
    <row r="4504" spans="1:21" x14ac:dyDescent="0.3">
      <c r="A4504">
        <v>68446093</v>
      </c>
      <c r="B4504" s="6">
        <v>11550</v>
      </c>
      <c r="C4504" t="s">
        <v>14</v>
      </c>
      <c r="D4504" s="4">
        <v>0.16589999999999999</v>
      </c>
      <c r="E4504" t="s">
        <v>15</v>
      </c>
      <c r="F4504" t="s">
        <v>16</v>
      </c>
      <c r="G4504" t="s">
        <v>50</v>
      </c>
      <c r="H4504" t="s">
        <v>37</v>
      </c>
      <c r="I4504" s="6">
        <v>38000</v>
      </c>
      <c r="J4504" s="8" t="str">
        <f t="shared" si="421"/>
        <v>LOW</v>
      </c>
      <c r="K4504" t="s">
        <v>48</v>
      </c>
      <c r="L4504" t="s">
        <v>25</v>
      </c>
      <c r="M4504" s="13">
        <v>0.2107</v>
      </c>
      <c r="N4504" s="13">
        <v>21.07</v>
      </c>
      <c r="O4504">
        <v>700</v>
      </c>
      <c r="P4504">
        <v>704</v>
      </c>
      <c r="Q4504">
        <f t="shared" si="422"/>
        <v>702</v>
      </c>
      <c r="R4504" s="8" t="str">
        <f t="shared" si="423"/>
        <v>GOOD</v>
      </c>
      <c r="S4504">
        <f t="shared" si="420"/>
        <v>1</v>
      </c>
      <c r="T4504" s="8" t="str">
        <f t="shared" si="424"/>
        <v>HIGH</v>
      </c>
      <c r="U4504" s="8" t="str">
        <f t="shared" si="425"/>
        <v>High DTI / Low Income / Low FICO</v>
      </c>
    </row>
    <row r="4505" spans="1:21" x14ac:dyDescent="0.3">
      <c r="A4505">
        <v>68524441</v>
      </c>
      <c r="B4505" s="6">
        <v>20000</v>
      </c>
      <c r="C4505" t="s">
        <v>26</v>
      </c>
      <c r="D4505" s="4">
        <v>9.1700000000000004E-2</v>
      </c>
      <c r="E4505" t="s">
        <v>34</v>
      </c>
      <c r="F4505" t="s">
        <v>68</v>
      </c>
      <c r="G4505" t="s">
        <v>69</v>
      </c>
      <c r="H4505" t="s">
        <v>24</v>
      </c>
      <c r="I4505" s="6">
        <v>94000</v>
      </c>
      <c r="J4505" s="8" t="str">
        <f t="shared" si="421"/>
        <v>HIGH</v>
      </c>
      <c r="K4505" t="s">
        <v>29</v>
      </c>
      <c r="L4505" t="s">
        <v>20</v>
      </c>
      <c r="M4505" s="13">
        <v>0.28249999999999997</v>
      </c>
      <c r="N4505" s="13">
        <v>28.249999999999996</v>
      </c>
      <c r="O4505">
        <v>710</v>
      </c>
      <c r="P4505">
        <v>714</v>
      </c>
      <c r="Q4505">
        <f t="shared" si="422"/>
        <v>712</v>
      </c>
      <c r="R4505" s="8" t="str">
        <f t="shared" si="423"/>
        <v>GOOD</v>
      </c>
      <c r="S4505">
        <f t="shared" si="420"/>
        <v>1</v>
      </c>
      <c r="T4505" s="8" t="str">
        <f t="shared" si="424"/>
        <v>HIGH</v>
      </c>
      <c r="U4505" s="8" t="str">
        <f t="shared" si="425"/>
        <v>High DTI / Low Income / Low FICO</v>
      </c>
    </row>
    <row r="4506" spans="1:21" x14ac:dyDescent="0.3">
      <c r="A4506">
        <v>68435045</v>
      </c>
      <c r="B4506" s="6">
        <v>6000</v>
      </c>
      <c r="C4506" t="s">
        <v>26</v>
      </c>
      <c r="D4506" s="4">
        <v>0.1148</v>
      </c>
      <c r="E4506" t="s">
        <v>34</v>
      </c>
      <c r="F4506" t="s">
        <v>54</v>
      </c>
      <c r="G4506" t="s">
        <v>50</v>
      </c>
      <c r="H4506" t="s">
        <v>24</v>
      </c>
      <c r="I4506" s="6">
        <v>61000</v>
      </c>
      <c r="J4506" s="8" t="str">
        <f t="shared" si="421"/>
        <v>HIGH</v>
      </c>
      <c r="K4506" t="s">
        <v>48</v>
      </c>
      <c r="L4506" t="s">
        <v>20</v>
      </c>
      <c r="M4506" s="13">
        <v>0.28489999999999999</v>
      </c>
      <c r="N4506" s="13">
        <v>28.49</v>
      </c>
      <c r="O4506">
        <v>705</v>
      </c>
      <c r="P4506">
        <v>709</v>
      </c>
      <c r="Q4506">
        <f t="shared" si="422"/>
        <v>707</v>
      </c>
      <c r="R4506" s="8" t="str">
        <f t="shared" si="423"/>
        <v>GOOD</v>
      </c>
      <c r="S4506">
        <f t="shared" si="420"/>
        <v>1</v>
      </c>
      <c r="T4506" s="8" t="str">
        <f t="shared" si="424"/>
        <v>HIGH</v>
      </c>
      <c r="U4506" s="8" t="str">
        <f t="shared" si="425"/>
        <v>High DTI / Low Income / Low FICO</v>
      </c>
    </row>
    <row r="4507" spans="1:21" x14ac:dyDescent="0.3">
      <c r="A4507">
        <v>65774397</v>
      </c>
      <c r="B4507" s="6">
        <v>8875</v>
      </c>
      <c r="C4507" t="s">
        <v>26</v>
      </c>
      <c r="D4507" s="4">
        <v>0.15410000000000001</v>
      </c>
      <c r="E4507" t="s">
        <v>15</v>
      </c>
      <c r="F4507" t="s">
        <v>27</v>
      </c>
      <c r="G4507" t="s">
        <v>23</v>
      </c>
      <c r="H4507" t="s">
        <v>37</v>
      </c>
      <c r="I4507" s="6">
        <v>46000</v>
      </c>
      <c r="J4507" s="8" t="str">
        <f t="shared" si="421"/>
        <v>MEDIUM</v>
      </c>
      <c r="K4507" t="s">
        <v>29</v>
      </c>
      <c r="L4507" t="s">
        <v>20</v>
      </c>
      <c r="M4507" s="13">
        <v>0.17850000000000002</v>
      </c>
      <c r="N4507" s="13">
        <v>17.850000000000001</v>
      </c>
      <c r="O4507">
        <v>680</v>
      </c>
      <c r="P4507">
        <v>684</v>
      </c>
      <c r="Q4507">
        <f t="shared" si="422"/>
        <v>682</v>
      </c>
      <c r="R4507" s="8" t="str">
        <f t="shared" si="423"/>
        <v>FAIR</v>
      </c>
      <c r="S4507">
        <f t="shared" si="420"/>
        <v>2</v>
      </c>
      <c r="T4507" s="8" t="str">
        <f t="shared" si="424"/>
        <v>MEDIUM</v>
      </c>
      <c r="U4507" s="8" t="str">
        <f t="shared" si="425"/>
        <v>Moderate DTI/Income/FICO</v>
      </c>
    </row>
    <row r="4508" spans="1:21" x14ac:dyDescent="0.3">
      <c r="A4508">
        <v>63179100</v>
      </c>
      <c r="B4508" s="6">
        <v>10800</v>
      </c>
      <c r="C4508" t="s">
        <v>14</v>
      </c>
      <c r="D4508" s="4">
        <v>0.14649999999999999</v>
      </c>
      <c r="E4508" t="s">
        <v>21</v>
      </c>
      <c r="F4508" t="s">
        <v>56</v>
      </c>
      <c r="G4508" t="s">
        <v>33</v>
      </c>
      <c r="H4508" t="s">
        <v>37</v>
      </c>
      <c r="I4508" s="6">
        <v>78000</v>
      </c>
      <c r="J4508" s="8" t="str">
        <f t="shared" si="421"/>
        <v>HIGH</v>
      </c>
      <c r="K4508" t="s">
        <v>29</v>
      </c>
      <c r="L4508" t="s">
        <v>20</v>
      </c>
      <c r="M4508" s="13">
        <v>0.2268</v>
      </c>
      <c r="N4508" s="13">
        <v>22.68</v>
      </c>
      <c r="O4508">
        <v>670</v>
      </c>
      <c r="P4508">
        <v>674</v>
      </c>
      <c r="Q4508">
        <f t="shared" si="422"/>
        <v>672</v>
      </c>
      <c r="R4508" s="8" t="str">
        <f t="shared" si="423"/>
        <v>FAIR</v>
      </c>
      <c r="S4508">
        <f t="shared" si="420"/>
        <v>1</v>
      </c>
      <c r="T4508" s="8" t="str">
        <f t="shared" si="424"/>
        <v>HIGH</v>
      </c>
      <c r="U4508" s="8" t="str">
        <f t="shared" si="425"/>
        <v>High DTI / Low Income / Low FICO</v>
      </c>
    </row>
    <row r="4509" spans="1:21" x14ac:dyDescent="0.3">
      <c r="A4509">
        <v>65189219</v>
      </c>
      <c r="B4509" s="6">
        <v>7150</v>
      </c>
      <c r="C4509" t="s">
        <v>26</v>
      </c>
      <c r="D4509" s="4">
        <v>0.14330000000000001</v>
      </c>
      <c r="E4509" t="s">
        <v>21</v>
      </c>
      <c r="F4509" t="s">
        <v>56</v>
      </c>
      <c r="G4509" t="s">
        <v>36</v>
      </c>
      <c r="H4509" t="s">
        <v>24</v>
      </c>
      <c r="I4509" s="6">
        <v>50000</v>
      </c>
      <c r="J4509" s="8" t="str">
        <f t="shared" si="421"/>
        <v>MEDIUM</v>
      </c>
      <c r="K4509" t="s">
        <v>29</v>
      </c>
      <c r="L4509" t="s">
        <v>25</v>
      </c>
      <c r="M4509" s="13">
        <v>0.3322</v>
      </c>
      <c r="N4509" s="13">
        <v>33.22</v>
      </c>
      <c r="O4509">
        <v>700</v>
      </c>
      <c r="P4509">
        <v>704</v>
      </c>
      <c r="Q4509">
        <f t="shared" si="422"/>
        <v>702</v>
      </c>
      <c r="R4509" s="8" t="str">
        <f t="shared" si="423"/>
        <v>GOOD</v>
      </c>
      <c r="S4509">
        <f t="shared" si="420"/>
        <v>1</v>
      </c>
      <c r="T4509" s="8" t="str">
        <f t="shared" si="424"/>
        <v>HIGH</v>
      </c>
      <c r="U4509" s="8" t="str">
        <f t="shared" si="425"/>
        <v>High DTI / Low Income / Low FICO</v>
      </c>
    </row>
    <row r="4510" spans="1:21" x14ac:dyDescent="0.3">
      <c r="A4510">
        <v>66056764</v>
      </c>
      <c r="B4510" s="6">
        <v>14000</v>
      </c>
      <c r="C4510" t="s">
        <v>14</v>
      </c>
      <c r="D4510" s="4">
        <v>0.15410000000000001</v>
      </c>
      <c r="E4510" t="s">
        <v>15</v>
      </c>
      <c r="F4510" t="s">
        <v>27</v>
      </c>
      <c r="G4510" t="s">
        <v>33</v>
      </c>
      <c r="H4510" t="s">
        <v>18</v>
      </c>
      <c r="I4510" s="6">
        <v>93000</v>
      </c>
      <c r="J4510" s="8" t="str">
        <f t="shared" si="421"/>
        <v>HIGH</v>
      </c>
      <c r="K4510" t="s">
        <v>19</v>
      </c>
      <c r="L4510" t="s">
        <v>20</v>
      </c>
      <c r="M4510" s="13">
        <v>0.26390000000000002</v>
      </c>
      <c r="N4510" s="13">
        <v>26.39</v>
      </c>
      <c r="O4510">
        <v>680</v>
      </c>
      <c r="P4510">
        <v>684</v>
      </c>
      <c r="Q4510">
        <f t="shared" si="422"/>
        <v>682</v>
      </c>
      <c r="R4510" s="8" t="str">
        <f t="shared" si="423"/>
        <v>FAIR</v>
      </c>
      <c r="S4510">
        <f t="shared" si="420"/>
        <v>1</v>
      </c>
      <c r="T4510" s="8" t="str">
        <f t="shared" si="424"/>
        <v>HIGH</v>
      </c>
      <c r="U4510" s="8" t="str">
        <f t="shared" si="425"/>
        <v>High DTI / Low Income / Low FICO</v>
      </c>
    </row>
    <row r="4511" spans="1:21" x14ac:dyDescent="0.3">
      <c r="A4511">
        <v>65934300</v>
      </c>
      <c r="B4511" s="6">
        <v>6000</v>
      </c>
      <c r="C4511" t="s">
        <v>26</v>
      </c>
      <c r="D4511" s="4">
        <v>8.3800000000000013E-2</v>
      </c>
      <c r="E4511" t="s">
        <v>34</v>
      </c>
      <c r="F4511" t="s">
        <v>35</v>
      </c>
      <c r="G4511" t="s">
        <v>17</v>
      </c>
      <c r="H4511" t="s">
        <v>24</v>
      </c>
      <c r="I4511" s="6">
        <v>49000</v>
      </c>
      <c r="J4511" s="8" t="str">
        <f t="shared" si="421"/>
        <v>MEDIUM</v>
      </c>
      <c r="K4511" t="s">
        <v>48</v>
      </c>
      <c r="L4511" t="s">
        <v>31</v>
      </c>
      <c r="M4511" s="13">
        <v>0.25180000000000002</v>
      </c>
      <c r="N4511" s="13">
        <v>25.180000000000003</v>
      </c>
      <c r="O4511">
        <v>695</v>
      </c>
      <c r="P4511">
        <v>699</v>
      </c>
      <c r="Q4511">
        <f t="shared" si="422"/>
        <v>697</v>
      </c>
      <c r="R4511" s="8" t="str">
        <f t="shared" si="423"/>
        <v>FAIR</v>
      </c>
      <c r="S4511">
        <f t="shared" si="420"/>
        <v>1</v>
      </c>
      <c r="T4511" s="8" t="str">
        <f t="shared" si="424"/>
        <v>HIGH</v>
      </c>
      <c r="U4511" s="8" t="str">
        <f t="shared" si="425"/>
        <v>High DTI / Low Income / Low FICO</v>
      </c>
    </row>
    <row r="4512" spans="1:21" x14ac:dyDescent="0.3">
      <c r="A4512">
        <v>63337285</v>
      </c>
      <c r="B4512" s="6">
        <v>35000</v>
      </c>
      <c r="C4512" t="s">
        <v>14</v>
      </c>
      <c r="D4512" s="4">
        <v>0.182</v>
      </c>
      <c r="E4512" t="s">
        <v>43</v>
      </c>
      <c r="F4512" t="s">
        <v>65</v>
      </c>
      <c r="G4512" t="s">
        <v>47</v>
      </c>
      <c r="H4512" t="s">
        <v>24</v>
      </c>
      <c r="I4512" s="6">
        <v>200000</v>
      </c>
      <c r="J4512" s="8" t="str">
        <f t="shared" si="421"/>
        <v>HIGH</v>
      </c>
      <c r="K4512" t="s">
        <v>29</v>
      </c>
      <c r="L4512" t="s">
        <v>31</v>
      </c>
      <c r="M4512" s="13">
        <v>9.5500000000000002E-2</v>
      </c>
      <c r="N4512" s="13">
        <v>9.5500000000000007</v>
      </c>
      <c r="O4512">
        <v>675</v>
      </c>
      <c r="P4512">
        <v>679</v>
      </c>
      <c r="Q4512">
        <f t="shared" si="422"/>
        <v>677</v>
      </c>
      <c r="R4512" s="8" t="str">
        <f t="shared" si="423"/>
        <v>FAIR</v>
      </c>
      <c r="S4512">
        <f t="shared" si="420"/>
        <v>2</v>
      </c>
      <c r="T4512" s="8" t="str">
        <f t="shared" si="424"/>
        <v>MEDIUM</v>
      </c>
      <c r="U4512" s="8" t="str">
        <f t="shared" si="425"/>
        <v>Moderate DTI/Income/FICO</v>
      </c>
    </row>
    <row r="4513" spans="1:21" x14ac:dyDescent="0.3">
      <c r="A4513">
        <v>65252622</v>
      </c>
      <c r="B4513" s="6">
        <v>15000</v>
      </c>
      <c r="C4513" t="s">
        <v>26</v>
      </c>
      <c r="D4513" s="4">
        <v>0.1099</v>
      </c>
      <c r="E4513" t="s">
        <v>34</v>
      </c>
      <c r="F4513" t="s">
        <v>49</v>
      </c>
      <c r="G4513" t="s">
        <v>17</v>
      </c>
      <c r="H4513" t="s">
        <v>37</v>
      </c>
      <c r="I4513" s="6">
        <v>45000</v>
      </c>
      <c r="J4513" s="8" t="str">
        <f t="shared" si="421"/>
        <v>MEDIUM</v>
      </c>
      <c r="K4513" t="s">
        <v>29</v>
      </c>
      <c r="L4513" t="s">
        <v>25</v>
      </c>
      <c r="M4513" s="13">
        <v>0.2021</v>
      </c>
      <c r="N4513" s="13">
        <v>20.21</v>
      </c>
      <c r="O4513">
        <v>690</v>
      </c>
      <c r="P4513">
        <v>694</v>
      </c>
      <c r="Q4513">
        <f t="shared" si="422"/>
        <v>692</v>
      </c>
      <c r="R4513" s="8" t="str">
        <f t="shared" si="423"/>
        <v>FAIR</v>
      </c>
      <c r="S4513">
        <f t="shared" si="420"/>
        <v>1</v>
      </c>
      <c r="T4513" s="8" t="str">
        <f t="shared" si="424"/>
        <v>HIGH</v>
      </c>
      <c r="U4513" s="8" t="str">
        <f t="shared" si="425"/>
        <v>High DTI / Low Income / Low FICO</v>
      </c>
    </row>
    <row r="4514" spans="1:21" x14ac:dyDescent="0.3">
      <c r="A4514">
        <v>67266092</v>
      </c>
      <c r="B4514" s="6">
        <v>19500</v>
      </c>
      <c r="C4514" t="s">
        <v>26</v>
      </c>
      <c r="D4514" s="4">
        <v>0.15410000000000001</v>
      </c>
      <c r="E4514" t="s">
        <v>15</v>
      </c>
      <c r="F4514" t="s">
        <v>27</v>
      </c>
      <c r="G4514" t="s">
        <v>17</v>
      </c>
      <c r="H4514" t="s">
        <v>37</v>
      </c>
      <c r="I4514" s="6">
        <v>65000</v>
      </c>
      <c r="J4514" s="8" t="str">
        <f t="shared" si="421"/>
        <v>HIGH</v>
      </c>
      <c r="K4514" t="s">
        <v>29</v>
      </c>
      <c r="L4514" t="s">
        <v>25</v>
      </c>
      <c r="M4514" s="13">
        <v>0.37340000000000001</v>
      </c>
      <c r="N4514" s="13">
        <v>37.340000000000003</v>
      </c>
      <c r="O4514">
        <v>675</v>
      </c>
      <c r="P4514">
        <v>679</v>
      </c>
      <c r="Q4514">
        <f t="shared" si="422"/>
        <v>677</v>
      </c>
      <c r="R4514" s="8" t="str">
        <f t="shared" si="423"/>
        <v>FAIR</v>
      </c>
      <c r="S4514">
        <f t="shared" si="420"/>
        <v>1</v>
      </c>
      <c r="T4514" s="8" t="str">
        <f t="shared" si="424"/>
        <v>HIGH</v>
      </c>
      <c r="U4514" s="8" t="str">
        <f t="shared" si="425"/>
        <v>High DTI / Low Income / Low FICO</v>
      </c>
    </row>
    <row r="4515" spans="1:21" x14ac:dyDescent="0.3">
      <c r="A4515">
        <v>64491191</v>
      </c>
      <c r="B4515" s="6">
        <v>28000</v>
      </c>
      <c r="C4515" t="s">
        <v>26</v>
      </c>
      <c r="D4515" s="4">
        <v>5.3200000000000004E-2</v>
      </c>
      <c r="E4515" t="s">
        <v>45</v>
      </c>
      <c r="F4515" t="s">
        <v>57</v>
      </c>
      <c r="G4515" t="s">
        <v>33</v>
      </c>
      <c r="H4515" t="s">
        <v>24</v>
      </c>
      <c r="I4515" s="6">
        <v>242000</v>
      </c>
      <c r="J4515" s="8" t="str">
        <f t="shared" si="421"/>
        <v>HIGH</v>
      </c>
      <c r="K4515" t="s">
        <v>29</v>
      </c>
      <c r="L4515" t="s">
        <v>20</v>
      </c>
      <c r="M4515" s="13">
        <v>0.15869999999999998</v>
      </c>
      <c r="N4515" s="13">
        <v>15.869999999999997</v>
      </c>
      <c r="O4515">
        <v>715</v>
      </c>
      <c r="P4515">
        <v>719</v>
      </c>
      <c r="Q4515">
        <f t="shared" si="422"/>
        <v>717</v>
      </c>
      <c r="R4515" s="8" t="str">
        <f t="shared" si="423"/>
        <v>GOOD</v>
      </c>
      <c r="S4515">
        <f t="shared" si="420"/>
        <v>2</v>
      </c>
      <c r="T4515" s="8" t="str">
        <f t="shared" si="424"/>
        <v>MEDIUM</v>
      </c>
      <c r="U4515" s="8" t="str">
        <f t="shared" si="425"/>
        <v>Moderate DTI/Income/FICO</v>
      </c>
    </row>
    <row r="4516" spans="1:21" x14ac:dyDescent="0.3">
      <c r="A4516">
        <v>68543426</v>
      </c>
      <c r="B4516" s="6">
        <v>35000</v>
      </c>
      <c r="C4516" t="s">
        <v>14</v>
      </c>
      <c r="D4516" s="4">
        <v>0.1399</v>
      </c>
      <c r="E4516" t="s">
        <v>21</v>
      </c>
      <c r="F4516" t="s">
        <v>30</v>
      </c>
      <c r="G4516" t="s">
        <v>69</v>
      </c>
      <c r="H4516" t="s">
        <v>24</v>
      </c>
      <c r="I4516" s="6">
        <v>124000</v>
      </c>
      <c r="J4516" s="8" t="str">
        <f t="shared" si="421"/>
        <v>HIGH</v>
      </c>
      <c r="K4516" t="s">
        <v>29</v>
      </c>
      <c r="L4516" t="s">
        <v>20</v>
      </c>
      <c r="M4516" s="13">
        <v>0.19309999999999999</v>
      </c>
      <c r="N4516" s="13">
        <v>19.309999999999999</v>
      </c>
      <c r="O4516">
        <v>700</v>
      </c>
      <c r="P4516">
        <v>704</v>
      </c>
      <c r="Q4516">
        <f t="shared" si="422"/>
        <v>702</v>
      </c>
      <c r="R4516" s="8" t="str">
        <f t="shared" si="423"/>
        <v>GOOD</v>
      </c>
      <c r="S4516">
        <f t="shared" si="420"/>
        <v>2</v>
      </c>
      <c r="T4516" s="8" t="str">
        <f t="shared" si="424"/>
        <v>MEDIUM</v>
      </c>
      <c r="U4516" s="8" t="str">
        <f t="shared" si="425"/>
        <v>Moderate DTI/Income/FICO</v>
      </c>
    </row>
    <row r="4517" spans="1:21" x14ac:dyDescent="0.3">
      <c r="A4517">
        <v>66533663</v>
      </c>
      <c r="B4517" s="6">
        <v>9250</v>
      </c>
      <c r="C4517" t="s">
        <v>26</v>
      </c>
      <c r="D4517" s="4">
        <v>0.12590000000000001</v>
      </c>
      <c r="E4517" t="s">
        <v>21</v>
      </c>
      <c r="F4517" t="s">
        <v>22</v>
      </c>
      <c r="G4517" t="s">
        <v>50</v>
      </c>
      <c r="H4517" t="s">
        <v>37</v>
      </c>
      <c r="I4517" s="6">
        <v>41000</v>
      </c>
      <c r="J4517" s="8" t="str">
        <f t="shared" si="421"/>
        <v>MEDIUM</v>
      </c>
      <c r="K4517" t="s">
        <v>29</v>
      </c>
      <c r="L4517" t="s">
        <v>25</v>
      </c>
      <c r="M4517" s="13">
        <v>0.28070000000000001</v>
      </c>
      <c r="N4517" s="13">
        <v>28.07</v>
      </c>
      <c r="O4517">
        <v>675</v>
      </c>
      <c r="P4517">
        <v>679</v>
      </c>
      <c r="Q4517">
        <f t="shared" si="422"/>
        <v>677</v>
      </c>
      <c r="R4517" s="8" t="str">
        <f t="shared" si="423"/>
        <v>FAIR</v>
      </c>
      <c r="S4517">
        <f t="shared" si="420"/>
        <v>1</v>
      </c>
      <c r="T4517" s="8" t="str">
        <f t="shared" si="424"/>
        <v>HIGH</v>
      </c>
      <c r="U4517" s="8" t="str">
        <f t="shared" si="425"/>
        <v>High DTI / Low Income / Low FICO</v>
      </c>
    </row>
    <row r="4518" spans="1:21" x14ac:dyDescent="0.3">
      <c r="A4518">
        <v>65637272</v>
      </c>
      <c r="B4518" s="6">
        <v>10000</v>
      </c>
      <c r="C4518" t="s">
        <v>26</v>
      </c>
      <c r="D4518" s="4">
        <v>0.12050000000000001</v>
      </c>
      <c r="E4518" t="s">
        <v>21</v>
      </c>
      <c r="F4518" t="s">
        <v>40</v>
      </c>
      <c r="H4518" t="s">
        <v>18</v>
      </c>
      <c r="I4518" s="6">
        <v>55000</v>
      </c>
      <c r="J4518" s="8" t="str">
        <f t="shared" si="421"/>
        <v>MEDIUM</v>
      </c>
      <c r="K4518" t="s">
        <v>29</v>
      </c>
      <c r="L4518" t="s">
        <v>59</v>
      </c>
      <c r="M4518" s="13">
        <v>0.22089999999999999</v>
      </c>
      <c r="N4518" s="13">
        <v>22.09</v>
      </c>
      <c r="O4518">
        <v>705</v>
      </c>
      <c r="P4518">
        <v>709</v>
      </c>
      <c r="Q4518">
        <f t="shared" si="422"/>
        <v>707</v>
      </c>
      <c r="R4518" s="8" t="str">
        <f t="shared" si="423"/>
        <v>GOOD</v>
      </c>
      <c r="S4518">
        <f t="shared" si="420"/>
        <v>1</v>
      </c>
      <c r="T4518" s="8" t="str">
        <f t="shared" si="424"/>
        <v>HIGH</v>
      </c>
      <c r="U4518" s="8" t="str">
        <f t="shared" si="425"/>
        <v>High DTI / Low Income / Low FICO</v>
      </c>
    </row>
    <row r="4519" spans="1:21" x14ac:dyDescent="0.3">
      <c r="A4519">
        <v>63416828</v>
      </c>
      <c r="B4519" s="6">
        <v>20000</v>
      </c>
      <c r="C4519" t="s">
        <v>26</v>
      </c>
      <c r="D4519" s="4">
        <v>0.12689999999999999</v>
      </c>
      <c r="E4519" t="s">
        <v>21</v>
      </c>
      <c r="F4519" t="s">
        <v>22</v>
      </c>
      <c r="G4519" t="s">
        <v>23</v>
      </c>
      <c r="H4519" t="s">
        <v>37</v>
      </c>
      <c r="I4519" s="6">
        <v>110000</v>
      </c>
      <c r="J4519" s="8" t="str">
        <f t="shared" si="421"/>
        <v>HIGH</v>
      </c>
      <c r="K4519" t="s">
        <v>48</v>
      </c>
      <c r="L4519" t="s">
        <v>20</v>
      </c>
      <c r="M4519" s="13">
        <v>0.11939999999999999</v>
      </c>
      <c r="N4519" s="13">
        <v>11.94</v>
      </c>
      <c r="O4519">
        <v>685</v>
      </c>
      <c r="P4519">
        <v>689</v>
      </c>
      <c r="Q4519">
        <f t="shared" si="422"/>
        <v>687</v>
      </c>
      <c r="R4519" s="8" t="str">
        <f t="shared" si="423"/>
        <v>FAIR</v>
      </c>
      <c r="S4519">
        <f t="shared" si="420"/>
        <v>2</v>
      </c>
      <c r="T4519" s="8" t="str">
        <f t="shared" si="424"/>
        <v>MEDIUM</v>
      </c>
      <c r="U4519" s="8" t="str">
        <f t="shared" si="425"/>
        <v>Moderate DTI/Income/FICO</v>
      </c>
    </row>
    <row r="4520" spans="1:21" x14ac:dyDescent="0.3">
      <c r="A4520">
        <v>66632758</v>
      </c>
      <c r="B4520" s="6">
        <v>11400</v>
      </c>
      <c r="C4520" t="s">
        <v>26</v>
      </c>
      <c r="D4520" s="4">
        <v>0.1318</v>
      </c>
      <c r="E4520" t="s">
        <v>21</v>
      </c>
      <c r="F4520" t="s">
        <v>32</v>
      </c>
      <c r="G4520" t="s">
        <v>36</v>
      </c>
      <c r="H4520" t="s">
        <v>37</v>
      </c>
      <c r="I4520" s="6">
        <v>30000</v>
      </c>
      <c r="J4520" s="8" t="str">
        <f t="shared" si="421"/>
        <v>LOW</v>
      </c>
      <c r="K4520" t="s">
        <v>29</v>
      </c>
      <c r="L4520" t="s">
        <v>25</v>
      </c>
      <c r="M4520" s="13">
        <v>0.20149999999999998</v>
      </c>
      <c r="N4520" s="13">
        <v>20.149999999999999</v>
      </c>
      <c r="O4520">
        <v>660</v>
      </c>
      <c r="P4520">
        <v>664</v>
      </c>
      <c r="Q4520">
        <f t="shared" si="422"/>
        <v>662</v>
      </c>
      <c r="R4520" s="8" t="str">
        <f t="shared" si="423"/>
        <v>FAIR</v>
      </c>
      <c r="S4520">
        <f t="shared" si="420"/>
        <v>1</v>
      </c>
      <c r="T4520" s="8" t="str">
        <f t="shared" si="424"/>
        <v>HIGH</v>
      </c>
      <c r="U4520" s="8" t="str">
        <f t="shared" si="425"/>
        <v>High DTI / Low Income / Low FICO</v>
      </c>
    </row>
    <row r="4521" spans="1:21" x14ac:dyDescent="0.3">
      <c r="A4521">
        <v>66055705</v>
      </c>
      <c r="B4521" s="6">
        <v>31000</v>
      </c>
      <c r="C4521" t="s">
        <v>26</v>
      </c>
      <c r="D4521" s="4">
        <v>0.21989999999999998</v>
      </c>
      <c r="E4521" t="s">
        <v>41</v>
      </c>
      <c r="F4521" t="s">
        <v>80</v>
      </c>
      <c r="G4521" t="s">
        <v>33</v>
      </c>
      <c r="H4521" t="s">
        <v>37</v>
      </c>
      <c r="I4521" s="6">
        <v>100000</v>
      </c>
      <c r="J4521" s="8" t="str">
        <f t="shared" si="421"/>
        <v>HIGH</v>
      </c>
      <c r="K4521" t="s">
        <v>48</v>
      </c>
      <c r="L4521" t="s">
        <v>20</v>
      </c>
      <c r="M4521" s="13">
        <v>8.72E-2</v>
      </c>
      <c r="N4521" s="13">
        <v>8.7200000000000006</v>
      </c>
      <c r="O4521">
        <v>700</v>
      </c>
      <c r="P4521">
        <v>704</v>
      </c>
      <c r="Q4521">
        <f t="shared" si="422"/>
        <v>702</v>
      </c>
      <c r="R4521" s="8" t="str">
        <f t="shared" si="423"/>
        <v>GOOD</v>
      </c>
      <c r="S4521">
        <f t="shared" si="420"/>
        <v>3</v>
      </c>
      <c r="T4521" s="8" t="str">
        <f t="shared" si="424"/>
        <v>LOW</v>
      </c>
      <c r="U4521" s="8" t="str">
        <f t="shared" si="425"/>
        <v>Strong Profile</v>
      </c>
    </row>
    <row r="4522" spans="1:21" x14ac:dyDescent="0.3">
      <c r="A4522">
        <v>65160163</v>
      </c>
      <c r="B4522" s="6">
        <v>28000</v>
      </c>
      <c r="C4522" t="s">
        <v>26</v>
      </c>
      <c r="D4522" s="4">
        <v>7.8899999999999998E-2</v>
      </c>
      <c r="E4522" t="s">
        <v>45</v>
      </c>
      <c r="F4522" t="s">
        <v>64</v>
      </c>
      <c r="G4522" t="s">
        <v>28</v>
      </c>
      <c r="H4522" t="s">
        <v>24</v>
      </c>
      <c r="I4522" s="6">
        <v>150000</v>
      </c>
      <c r="J4522" s="8" t="str">
        <f t="shared" si="421"/>
        <v>HIGH</v>
      </c>
      <c r="K4522" t="s">
        <v>29</v>
      </c>
      <c r="L4522" t="s">
        <v>25</v>
      </c>
      <c r="M4522" s="13">
        <v>0.22260000000000002</v>
      </c>
      <c r="N4522" s="13">
        <v>22.26</v>
      </c>
      <c r="O4522">
        <v>725</v>
      </c>
      <c r="P4522">
        <v>729</v>
      </c>
      <c r="Q4522">
        <f t="shared" si="422"/>
        <v>727</v>
      </c>
      <c r="R4522" s="8" t="str">
        <f t="shared" si="423"/>
        <v>GOOD</v>
      </c>
      <c r="S4522">
        <f t="shared" si="420"/>
        <v>1</v>
      </c>
      <c r="T4522" s="8" t="str">
        <f t="shared" si="424"/>
        <v>HIGH</v>
      </c>
      <c r="U4522" s="8" t="str">
        <f t="shared" si="425"/>
        <v>High DTI / Low Income / Low FICO</v>
      </c>
    </row>
    <row r="4523" spans="1:21" x14ac:dyDescent="0.3">
      <c r="A4523">
        <v>66200417</v>
      </c>
      <c r="B4523" s="6">
        <v>5000</v>
      </c>
      <c r="C4523" t="s">
        <v>26</v>
      </c>
      <c r="D4523" s="4">
        <v>5.3200000000000004E-2</v>
      </c>
      <c r="E4523" t="s">
        <v>45</v>
      </c>
      <c r="F4523" t="s">
        <v>57</v>
      </c>
      <c r="G4523" t="s">
        <v>33</v>
      </c>
      <c r="H4523" t="s">
        <v>18</v>
      </c>
      <c r="I4523" s="6">
        <v>40000</v>
      </c>
      <c r="J4523" s="8" t="str">
        <f t="shared" si="421"/>
        <v>LOW</v>
      </c>
      <c r="K4523" t="s">
        <v>29</v>
      </c>
      <c r="L4523" t="s">
        <v>20</v>
      </c>
      <c r="M4523" s="13">
        <v>5.1299999999999998E-2</v>
      </c>
      <c r="N4523" s="13">
        <v>5.13</v>
      </c>
      <c r="O4523">
        <v>735</v>
      </c>
      <c r="P4523">
        <v>739</v>
      </c>
      <c r="Q4523">
        <f t="shared" si="422"/>
        <v>737</v>
      </c>
      <c r="R4523" s="8" t="str">
        <f t="shared" si="423"/>
        <v>GOOD</v>
      </c>
      <c r="S4523">
        <f t="shared" si="420"/>
        <v>1</v>
      </c>
      <c r="T4523" s="8" t="str">
        <f t="shared" si="424"/>
        <v>HIGH</v>
      </c>
      <c r="U4523" s="8" t="str">
        <f t="shared" si="425"/>
        <v>High DTI / Low Income / Low FICO</v>
      </c>
    </row>
    <row r="4524" spans="1:21" x14ac:dyDescent="0.3">
      <c r="A4524">
        <v>65745062</v>
      </c>
      <c r="B4524" s="6">
        <v>1000</v>
      </c>
      <c r="C4524" t="s">
        <v>26</v>
      </c>
      <c r="D4524" s="4">
        <v>0.12050000000000001</v>
      </c>
      <c r="E4524" t="s">
        <v>21</v>
      </c>
      <c r="F4524" t="s">
        <v>40</v>
      </c>
      <c r="G4524" t="s">
        <v>17</v>
      </c>
      <c r="H4524" t="s">
        <v>24</v>
      </c>
      <c r="I4524" s="6">
        <v>49000</v>
      </c>
      <c r="J4524" s="8" t="str">
        <f t="shared" si="421"/>
        <v>MEDIUM</v>
      </c>
      <c r="K4524" t="s">
        <v>29</v>
      </c>
      <c r="L4524" t="s">
        <v>20</v>
      </c>
      <c r="M4524" s="13">
        <v>0.18090000000000001</v>
      </c>
      <c r="N4524" s="13">
        <v>18.09</v>
      </c>
      <c r="O4524">
        <v>670</v>
      </c>
      <c r="P4524">
        <v>674</v>
      </c>
      <c r="Q4524">
        <f t="shared" si="422"/>
        <v>672</v>
      </c>
      <c r="R4524" s="8" t="str">
        <f t="shared" si="423"/>
        <v>FAIR</v>
      </c>
      <c r="S4524">
        <f t="shared" si="420"/>
        <v>2</v>
      </c>
      <c r="T4524" s="8" t="str">
        <f t="shared" si="424"/>
        <v>MEDIUM</v>
      </c>
      <c r="U4524" s="8" t="str">
        <f t="shared" si="425"/>
        <v>Moderate DTI/Income/FICO</v>
      </c>
    </row>
    <row r="4525" spans="1:21" x14ac:dyDescent="0.3">
      <c r="A4525">
        <v>63186358</v>
      </c>
      <c r="B4525" s="6">
        <v>7500</v>
      </c>
      <c r="C4525" t="s">
        <v>26</v>
      </c>
      <c r="D4525" s="4">
        <v>9.9900000000000003E-2</v>
      </c>
      <c r="E4525" t="s">
        <v>34</v>
      </c>
      <c r="F4525" t="s">
        <v>58</v>
      </c>
      <c r="G4525" t="s">
        <v>47</v>
      </c>
      <c r="H4525" t="s">
        <v>18</v>
      </c>
      <c r="I4525" s="6">
        <v>34419</v>
      </c>
      <c r="J4525" s="8" t="str">
        <f t="shared" si="421"/>
        <v>LOW</v>
      </c>
      <c r="K4525" t="s">
        <v>29</v>
      </c>
      <c r="L4525" t="s">
        <v>31</v>
      </c>
      <c r="M4525" s="13">
        <v>0.26569999999999999</v>
      </c>
      <c r="N4525" s="13">
        <v>26.57</v>
      </c>
      <c r="O4525">
        <v>685</v>
      </c>
      <c r="P4525">
        <v>689</v>
      </c>
      <c r="Q4525">
        <f t="shared" si="422"/>
        <v>687</v>
      </c>
      <c r="R4525" s="8" t="str">
        <f t="shared" si="423"/>
        <v>FAIR</v>
      </c>
      <c r="S4525">
        <f t="shared" si="420"/>
        <v>1</v>
      </c>
      <c r="T4525" s="8" t="str">
        <f t="shared" si="424"/>
        <v>HIGH</v>
      </c>
      <c r="U4525" s="8" t="str">
        <f t="shared" si="425"/>
        <v>High DTI / Low Income / Low FICO</v>
      </c>
    </row>
    <row r="4526" spans="1:21" x14ac:dyDescent="0.3">
      <c r="A4526">
        <v>67525150</v>
      </c>
      <c r="B4526" s="6">
        <v>7900</v>
      </c>
      <c r="C4526" t="s">
        <v>26</v>
      </c>
      <c r="D4526" s="4">
        <v>0.13669999999999999</v>
      </c>
      <c r="E4526" t="s">
        <v>21</v>
      </c>
      <c r="F4526" t="s">
        <v>30</v>
      </c>
      <c r="G4526" t="s">
        <v>69</v>
      </c>
      <c r="H4526" t="s">
        <v>37</v>
      </c>
      <c r="I4526" s="6">
        <v>22000</v>
      </c>
      <c r="J4526" s="8" t="str">
        <f t="shared" si="421"/>
        <v>LOW</v>
      </c>
      <c r="K4526" t="s">
        <v>29</v>
      </c>
      <c r="L4526" t="s">
        <v>20</v>
      </c>
      <c r="M4526" s="13">
        <v>0.22370000000000001</v>
      </c>
      <c r="N4526" s="13">
        <v>22.37</v>
      </c>
      <c r="O4526">
        <v>675</v>
      </c>
      <c r="P4526">
        <v>679</v>
      </c>
      <c r="Q4526">
        <f t="shared" si="422"/>
        <v>677</v>
      </c>
      <c r="R4526" s="8" t="str">
        <f t="shared" si="423"/>
        <v>FAIR</v>
      </c>
      <c r="S4526">
        <f t="shared" si="420"/>
        <v>1</v>
      </c>
      <c r="T4526" s="8" t="str">
        <f t="shared" si="424"/>
        <v>HIGH</v>
      </c>
      <c r="U4526" s="8" t="str">
        <f t="shared" si="425"/>
        <v>High DTI / Low Income / Low FICO</v>
      </c>
    </row>
    <row r="4527" spans="1:21" x14ac:dyDescent="0.3">
      <c r="A4527">
        <v>64201252</v>
      </c>
      <c r="B4527" s="6">
        <v>24325</v>
      </c>
      <c r="C4527" t="s">
        <v>14</v>
      </c>
      <c r="D4527" s="4">
        <v>0.19989999999999999</v>
      </c>
      <c r="E4527" t="s">
        <v>43</v>
      </c>
      <c r="F4527" t="s">
        <v>44</v>
      </c>
      <c r="G4527" t="s">
        <v>28</v>
      </c>
      <c r="H4527" t="s">
        <v>24</v>
      </c>
      <c r="I4527" s="6">
        <v>39500</v>
      </c>
      <c r="J4527" s="8" t="str">
        <f t="shared" si="421"/>
        <v>LOW</v>
      </c>
      <c r="K4527" t="s">
        <v>48</v>
      </c>
      <c r="L4527" t="s">
        <v>20</v>
      </c>
      <c r="M4527" s="13">
        <v>0.24249999999999999</v>
      </c>
      <c r="N4527" s="13">
        <v>24.25</v>
      </c>
      <c r="O4527">
        <v>715</v>
      </c>
      <c r="P4527">
        <v>719</v>
      </c>
      <c r="Q4527">
        <f t="shared" si="422"/>
        <v>717</v>
      </c>
      <c r="R4527" s="8" t="str">
        <f t="shared" si="423"/>
        <v>GOOD</v>
      </c>
      <c r="S4527">
        <f t="shared" si="420"/>
        <v>1</v>
      </c>
      <c r="T4527" s="8" t="str">
        <f t="shared" si="424"/>
        <v>HIGH</v>
      </c>
      <c r="U4527" s="8" t="str">
        <f t="shared" si="425"/>
        <v>High DTI / Low Income / Low FICO</v>
      </c>
    </row>
    <row r="4528" spans="1:21" x14ac:dyDescent="0.3">
      <c r="A4528">
        <v>66582293</v>
      </c>
      <c r="B4528" s="6">
        <v>9000</v>
      </c>
      <c r="C4528" t="s">
        <v>26</v>
      </c>
      <c r="D4528" s="4">
        <v>5.3200000000000004E-2</v>
      </c>
      <c r="E4528" t="s">
        <v>45</v>
      </c>
      <c r="F4528" t="s">
        <v>57</v>
      </c>
      <c r="G4528" t="s">
        <v>36</v>
      </c>
      <c r="H4528" t="s">
        <v>24</v>
      </c>
      <c r="I4528" s="6">
        <v>28000</v>
      </c>
      <c r="J4528" s="8" t="str">
        <f t="shared" si="421"/>
        <v>LOW</v>
      </c>
      <c r="K4528" t="s">
        <v>29</v>
      </c>
      <c r="L4528" t="s">
        <v>20</v>
      </c>
      <c r="M4528" s="13">
        <v>8.9200000000000002E-2</v>
      </c>
      <c r="N4528" s="13">
        <v>8.92</v>
      </c>
      <c r="O4528">
        <v>755</v>
      </c>
      <c r="P4528">
        <v>759</v>
      </c>
      <c r="Q4528">
        <f t="shared" si="422"/>
        <v>757</v>
      </c>
      <c r="R4528" s="8" t="str">
        <f t="shared" si="423"/>
        <v>GOOD</v>
      </c>
      <c r="S4528">
        <f t="shared" si="420"/>
        <v>1</v>
      </c>
      <c r="T4528" s="8" t="str">
        <f t="shared" si="424"/>
        <v>HIGH</v>
      </c>
      <c r="U4528" s="8" t="str">
        <f t="shared" si="425"/>
        <v>High DTI / Low Income / Low FICO</v>
      </c>
    </row>
    <row r="4529" spans="1:21" x14ac:dyDescent="0.3">
      <c r="A4529">
        <v>63909456</v>
      </c>
      <c r="B4529" s="6">
        <v>9000</v>
      </c>
      <c r="C4529" t="s">
        <v>26</v>
      </c>
      <c r="D4529" s="4">
        <v>0.1318</v>
      </c>
      <c r="E4529" t="s">
        <v>21</v>
      </c>
      <c r="F4529" t="s">
        <v>32</v>
      </c>
      <c r="G4529" t="s">
        <v>69</v>
      </c>
      <c r="H4529" t="s">
        <v>18</v>
      </c>
      <c r="I4529" s="6">
        <v>50000</v>
      </c>
      <c r="J4529" s="8" t="str">
        <f t="shared" si="421"/>
        <v>MEDIUM</v>
      </c>
      <c r="K4529" t="s">
        <v>29</v>
      </c>
      <c r="L4529" t="s">
        <v>25</v>
      </c>
      <c r="M4529" s="13">
        <v>0.18960000000000002</v>
      </c>
      <c r="N4529" s="13">
        <v>18.96</v>
      </c>
      <c r="O4529">
        <v>660</v>
      </c>
      <c r="P4529">
        <v>664</v>
      </c>
      <c r="Q4529">
        <f t="shared" si="422"/>
        <v>662</v>
      </c>
      <c r="R4529" s="8" t="str">
        <f t="shared" si="423"/>
        <v>FAIR</v>
      </c>
      <c r="S4529">
        <f t="shared" si="420"/>
        <v>2</v>
      </c>
      <c r="T4529" s="8" t="str">
        <f t="shared" si="424"/>
        <v>MEDIUM</v>
      </c>
      <c r="U4529" s="8" t="str">
        <f t="shared" si="425"/>
        <v>Moderate DTI/Income/FICO</v>
      </c>
    </row>
    <row r="4530" spans="1:21" x14ac:dyDescent="0.3">
      <c r="A4530">
        <v>65462589</v>
      </c>
      <c r="B4530" s="6">
        <v>12000</v>
      </c>
      <c r="C4530" t="s">
        <v>14</v>
      </c>
      <c r="D4530" s="4">
        <v>9.9900000000000003E-2</v>
      </c>
      <c r="E4530" t="s">
        <v>34</v>
      </c>
      <c r="F4530" t="s">
        <v>58</v>
      </c>
      <c r="G4530" t="s">
        <v>23</v>
      </c>
      <c r="H4530" t="s">
        <v>24</v>
      </c>
      <c r="I4530" s="6">
        <v>90000</v>
      </c>
      <c r="J4530" s="8" t="str">
        <f t="shared" si="421"/>
        <v>HIGH</v>
      </c>
      <c r="K4530" t="s">
        <v>29</v>
      </c>
      <c r="L4530" t="s">
        <v>20</v>
      </c>
      <c r="M4530" s="13">
        <v>0.24559999999999998</v>
      </c>
      <c r="N4530" s="13">
        <v>24.56</v>
      </c>
      <c r="O4530">
        <v>715</v>
      </c>
      <c r="P4530">
        <v>719</v>
      </c>
      <c r="Q4530">
        <f t="shared" si="422"/>
        <v>717</v>
      </c>
      <c r="R4530" s="8" t="str">
        <f t="shared" si="423"/>
        <v>GOOD</v>
      </c>
      <c r="S4530">
        <f t="shared" si="420"/>
        <v>1</v>
      </c>
      <c r="T4530" s="8" t="str">
        <f t="shared" si="424"/>
        <v>HIGH</v>
      </c>
      <c r="U4530" s="8" t="str">
        <f t="shared" si="425"/>
        <v>High DTI / Low Income / Low FICO</v>
      </c>
    </row>
    <row r="4531" spans="1:21" x14ac:dyDescent="0.3">
      <c r="A4531">
        <v>67466049</v>
      </c>
      <c r="B4531" s="6">
        <v>14000</v>
      </c>
      <c r="C4531" t="s">
        <v>26</v>
      </c>
      <c r="D4531" s="4">
        <v>0.11220000000000001</v>
      </c>
      <c r="E4531" t="s">
        <v>34</v>
      </c>
      <c r="F4531" t="s">
        <v>54</v>
      </c>
      <c r="G4531" t="s">
        <v>36</v>
      </c>
      <c r="H4531" t="s">
        <v>37</v>
      </c>
      <c r="I4531" s="6">
        <v>60000</v>
      </c>
      <c r="J4531" s="8" t="str">
        <f t="shared" si="421"/>
        <v>MEDIUM</v>
      </c>
      <c r="K4531" t="s">
        <v>29</v>
      </c>
      <c r="L4531" t="s">
        <v>20</v>
      </c>
      <c r="M4531" s="13">
        <v>0.2</v>
      </c>
      <c r="N4531" s="13">
        <v>20</v>
      </c>
      <c r="O4531">
        <v>675</v>
      </c>
      <c r="P4531">
        <v>679</v>
      </c>
      <c r="Q4531">
        <f t="shared" si="422"/>
        <v>677</v>
      </c>
      <c r="R4531" s="8" t="str">
        <f t="shared" si="423"/>
        <v>FAIR</v>
      </c>
      <c r="S4531">
        <f t="shared" si="420"/>
        <v>1</v>
      </c>
      <c r="T4531" s="8" t="str">
        <f t="shared" si="424"/>
        <v>HIGH</v>
      </c>
      <c r="U4531" s="8" t="str">
        <f t="shared" si="425"/>
        <v>High DTI / Low Income / Low FICO</v>
      </c>
    </row>
    <row r="4532" spans="1:21" x14ac:dyDescent="0.3">
      <c r="A4532">
        <v>65199383</v>
      </c>
      <c r="B4532" s="6">
        <v>14400</v>
      </c>
      <c r="C4532" t="s">
        <v>26</v>
      </c>
      <c r="D4532" s="4">
        <v>9.1700000000000004E-2</v>
      </c>
      <c r="E4532" t="s">
        <v>34</v>
      </c>
      <c r="F4532" t="s">
        <v>68</v>
      </c>
      <c r="G4532" t="s">
        <v>33</v>
      </c>
      <c r="H4532" t="s">
        <v>24</v>
      </c>
      <c r="I4532" s="6">
        <v>70000</v>
      </c>
      <c r="J4532" s="8" t="str">
        <f t="shared" si="421"/>
        <v>HIGH</v>
      </c>
      <c r="K4532" t="s">
        <v>29</v>
      </c>
      <c r="L4532" t="s">
        <v>20</v>
      </c>
      <c r="M4532" s="13">
        <v>0.24670000000000003</v>
      </c>
      <c r="N4532" s="13">
        <v>24.67</v>
      </c>
      <c r="O4532">
        <v>675</v>
      </c>
      <c r="P4532">
        <v>679</v>
      </c>
      <c r="Q4532">
        <f t="shared" si="422"/>
        <v>677</v>
      </c>
      <c r="R4532" s="8" t="str">
        <f t="shared" si="423"/>
        <v>FAIR</v>
      </c>
      <c r="S4532">
        <f t="shared" si="420"/>
        <v>1</v>
      </c>
      <c r="T4532" s="8" t="str">
        <f t="shared" si="424"/>
        <v>HIGH</v>
      </c>
      <c r="U4532" s="8" t="str">
        <f t="shared" si="425"/>
        <v>High DTI / Low Income / Low FICO</v>
      </c>
    </row>
    <row r="4533" spans="1:21" x14ac:dyDescent="0.3">
      <c r="A4533">
        <v>63186487</v>
      </c>
      <c r="B4533" s="6">
        <v>10000</v>
      </c>
      <c r="C4533" t="s">
        <v>26</v>
      </c>
      <c r="D4533" s="4">
        <v>8.1799999999999998E-2</v>
      </c>
      <c r="E4533" t="s">
        <v>34</v>
      </c>
      <c r="F4533" t="s">
        <v>35</v>
      </c>
      <c r="G4533" t="s">
        <v>28</v>
      </c>
      <c r="H4533" t="s">
        <v>37</v>
      </c>
      <c r="I4533" s="6">
        <v>50000</v>
      </c>
      <c r="J4533" s="8" t="str">
        <f t="shared" si="421"/>
        <v>MEDIUM</v>
      </c>
      <c r="K4533" t="s">
        <v>48</v>
      </c>
      <c r="L4533" t="s">
        <v>25</v>
      </c>
      <c r="M4533" s="13">
        <v>0.1789</v>
      </c>
      <c r="N4533" s="13">
        <v>17.89</v>
      </c>
      <c r="O4533">
        <v>665</v>
      </c>
      <c r="P4533">
        <v>669</v>
      </c>
      <c r="Q4533">
        <f t="shared" si="422"/>
        <v>667</v>
      </c>
      <c r="R4533" s="8" t="str">
        <f t="shared" si="423"/>
        <v>FAIR</v>
      </c>
      <c r="S4533">
        <f t="shared" si="420"/>
        <v>2</v>
      </c>
      <c r="T4533" s="8" t="str">
        <f t="shared" si="424"/>
        <v>MEDIUM</v>
      </c>
      <c r="U4533" s="8" t="str">
        <f t="shared" si="425"/>
        <v>Moderate DTI/Income/FICO</v>
      </c>
    </row>
    <row r="4534" spans="1:21" x14ac:dyDescent="0.3">
      <c r="A4534">
        <v>63990242</v>
      </c>
      <c r="B4534" s="6">
        <v>6000</v>
      </c>
      <c r="C4534" t="s">
        <v>26</v>
      </c>
      <c r="D4534" s="4">
        <v>0.1318</v>
      </c>
      <c r="E4534" t="s">
        <v>21</v>
      </c>
      <c r="F4534" t="s">
        <v>32</v>
      </c>
      <c r="G4534" t="s">
        <v>69</v>
      </c>
      <c r="H4534" t="s">
        <v>24</v>
      </c>
      <c r="I4534" s="6">
        <v>50000</v>
      </c>
      <c r="J4534" s="8" t="str">
        <f t="shared" si="421"/>
        <v>MEDIUM</v>
      </c>
      <c r="K4534" t="s">
        <v>48</v>
      </c>
      <c r="L4534" t="s">
        <v>20</v>
      </c>
      <c r="M4534" s="13">
        <v>0.16489999999999999</v>
      </c>
      <c r="N4534" s="13">
        <v>16.489999999999998</v>
      </c>
      <c r="O4534">
        <v>670</v>
      </c>
      <c r="P4534">
        <v>674</v>
      </c>
      <c r="Q4534">
        <f t="shared" si="422"/>
        <v>672</v>
      </c>
      <c r="R4534" s="8" t="str">
        <f t="shared" si="423"/>
        <v>FAIR</v>
      </c>
      <c r="S4534">
        <f t="shared" si="420"/>
        <v>2</v>
      </c>
      <c r="T4534" s="8" t="str">
        <f t="shared" si="424"/>
        <v>MEDIUM</v>
      </c>
      <c r="U4534" s="8" t="str">
        <f t="shared" si="425"/>
        <v>Moderate DTI/Income/FICO</v>
      </c>
    </row>
    <row r="4535" spans="1:21" x14ac:dyDescent="0.3">
      <c r="A4535">
        <v>63528300</v>
      </c>
      <c r="B4535" s="6">
        <v>18000</v>
      </c>
      <c r="C4535" t="s">
        <v>26</v>
      </c>
      <c r="D4535" s="4">
        <v>7.8899999999999998E-2</v>
      </c>
      <c r="E4535" t="s">
        <v>45</v>
      </c>
      <c r="F4535" t="s">
        <v>64</v>
      </c>
      <c r="G4535" t="s">
        <v>69</v>
      </c>
      <c r="H4535" t="s">
        <v>18</v>
      </c>
      <c r="I4535" s="6">
        <v>72000</v>
      </c>
      <c r="J4535" s="8" t="str">
        <f t="shared" si="421"/>
        <v>HIGH</v>
      </c>
      <c r="K4535" t="s">
        <v>29</v>
      </c>
      <c r="L4535" t="s">
        <v>25</v>
      </c>
      <c r="M4535" s="13">
        <v>0.15410000000000001</v>
      </c>
      <c r="N4535" s="13">
        <v>15.410000000000002</v>
      </c>
      <c r="O4535">
        <v>700</v>
      </c>
      <c r="P4535">
        <v>704</v>
      </c>
      <c r="Q4535">
        <f t="shared" si="422"/>
        <v>702</v>
      </c>
      <c r="R4535" s="8" t="str">
        <f t="shared" si="423"/>
        <v>GOOD</v>
      </c>
      <c r="S4535">
        <f t="shared" si="420"/>
        <v>2</v>
      </c>
      <c r="T4535" s="8" t="str">
        <f t="shared" si="424"/>
        <v>MEDIUM</v>
      </c>
      <c r="U4535" s="8" t="str">
        <f t="shared" si="425"/>
        <v>Moderate DTI/Income/FICO</v>
      </c>
    </row>
    <row r="4536" spans="1:21" x14ac:dyDescent="0.3">
      <c r="A4536">
        <v>61330963</v>
      </c>
      <c r="B4536" s="6">
        <v>16800</v>
      </c>
      <c r="C4536" t="s">
        <v>14</v>
      </c>
      <c r="D4536" s="4">
        <v>9.9900000000000003E-2</v>
      </c>
      <c r="E4536" t="s">
        <v>34</v>
      </c>
      <c r="F4536" t="s">
        <v>58</v>
      </c>
      <c r="G4536" t="s">
        <v>39</v>
      </c>
      <c r="H4536" t="s">
        <v>24</v>
      </c>
      <c r="I4536" s="6">
        <v>47000</v>
      </c>
      <c r="J4536" s="8" t="str">
        <f t="shared" si="421"/>
        <v>MEDIUM</v>
      </c>
      <c r="K4536" t="s">
        <v>19</v>
      </c>
      <c r="L4536" t="s">
        <v>25</v>
      </c>
      <c r="M4536" s="13">
        <v>0.28749999999999998</v>
      </c>
      <c r="N4536" s="13">
        <v>28.749999999999996</v>
      </c>
      <c r="O4536">
        <v>755</v>
      </c>
      <c r="P4536">
        <v>759</v>
      </c>
      <c r="Q4536">
        <f t="shared" si="422"/>
        <v>757</v>
      </c>
      <c r="R4536" s="8" t="str">
        <f t="shared" si="423"/>
        <v>GOOD</v>
      </c>
      <c r="S4536">
        <f t="shared" si="420"/>
        <v>1</v>
      </c>
      <c r="T4536" s="8" t="str">
        <f t="shared" si="424"/>
        <v>HIGH</v>
      </c>
      <c r="U4536" s="8" t="str">
        <f t="shared" si="425"/>
        <v>High DTI / Low Income / Low FICO</v>
      </c>
    </row>
    <row r="4537" spans="1:21" x14ac:dyDescent="0.3">
      <c r="A4537">
        <v>66170268</v>
      </c>
      <c r="B4537" s="6">
        <v>20000</v>
      </c>
      <c r="C4537" t="s">
        <v>14</v>
      </c>
      <c r="D4537" s="4">
        <v>9.7599999999999992E-2</v>
      </c>
      <c r="E4537" t="s">
        <v>34</v>
      </c>
      <c r="F4537" t="s">
        <v>58</v>
      </c>
      <c r="G4537" t="s">
        <v>33</v>
      </c>
      <c r="H4537" t="s">
        <v>18</v>
      </c>
      <c r="I4537" s="6">
        <v>70000</v>
      </c>
      <c r="J4537" s="8" t="str">
        <f t="shared" si="421"/>
        <v>HIGH</v>
      </c>
      <c r="K4537" t="s">
        <v>29</v>
      </c>
      <c r="L4537" t="s">
        <v>20</v>
      </c>
      <c r="M4537" s="13">
        <v>0.21530000000000002</v>
      </c>
      <c r="N4537" s="13">
        <v>21.53</v>
      </c>
      <c r="O4537">
        <v>770</v>
      </c>
      <c r="P4537">
        <v>774</v>
      </c>
      <c r="Q4537">
        <f t="shared" si="422"/>
        <v>772</v>
      </c>
      <c r="R4537" s="8" t="str">
        <f t="shared" si="423"/>
        <v>GOOD</v>
      </c>
      <c r="S4537">
        <f t="shared" si="420"/>
        <v>1</v>
      </c>
      <c r="T4537" s="8" t="str">
        <f t="shared" si="424"/>
        <v>HIGH</v>
      </c>
      <c r="U4537" s="8" t="str">
        <f t="shared" si="425"/>
        <v>High DTI / Low Income / Low FICO</v>
      </c>
    </row>
    <row r="4538" spans="1:21" x14ac:dyDescent="0.3">
      <c r="A4538">
        <v>63427608</v>
      </c>
      <c r="B4538" s="6">
        <v>23400</v>
      </c>
      <c r="C4538" t="s">
        <v>14</v>
      </c>
      <c r="D4538" s="4">
        <v>0.18989999999999999</v>
      </c>
      <c r="E4538" t="s">
        <v>43</v>
      </c>
      <c r="F4538" t="s">
        <v>76</v>
      </c>
      <c r="G4538" t="s">
        <v>23</v>
      </c>
      <c r="H4538" t="s">
        <v>24</v>
      </c>
      <c r="I4538" s="6">
        <v>80000</v>
      </c>
      <c r="J4538" s="8" t="str">
        <f t="shared" si="421"/>
        <v>HIGH</v>
      </c>
      <c r="K4538" t="s">
        <v>29</v>
      </c>
      <c r="L4538" t="s">
        <v>20</v>
      </c>
      <c r="M4538" s="13">
        <v>0.18260000000000001</v>
      </c>
      <c r="N4538" s="13">
        <v>18.260000000000002</v>
      </c>
      <c r="O4538">
        <v>680</v>
      </c>
      <c r="P4538">
        <v>684</v>
      </c>
      <c r="Q4538">
        <f t="shared" si="422"/>
        <v>682</v>
      </c>
      <c r="R4538" s="8" t="str">
        <f t="shared" si="423"/>
        <v>FAIR</v>
      </c>
      <c r="S4538">
        <f t="shared" si="420"/>
        <v>2</v>
      </c>
      <c r="T4538" s="8" t="str">
        <f t="shared" si="424"/>
        <v>MEDIUM</v>
      </c>
      <c r="U4538" s="8" t="str">
        <f t="shared" si="425"/>
        <v>Moderate DTI/Income/FICO</v>
      </c>
    </row>
    <row r="4539" spans="1:21" x14ac:dyDescent="0.3">
      <c r="A4539">
        <v>63326310</v>
      </c>
      <c r="B4539" s="6">
        <v>1500</v>
      </c>
      <c r="C4539" t="s">
        <v>26</v>
      </c>
      <c r="D4539" s="4">
        <v>0.1855</v>
      </c>
      <c r="E4539" t="s">
        <v>43</v>
      </c>
      <c r="F4539" t="s">
        <v>70</v>
      </c>
      <c r="G4539" t="s">
        <v>50</v>
      </c>
      <c r="H4539" t="s">
        <v>24</v>
      </c>
      <c r="I4539" s="6">
        <v>14000</v>
      </c>
      <c r="J4539" s="8" t="str">
        <f t="shared" si="421"/>
        <v>LOW</v>
      </c>
      <c r="K4539" t="s">
        <v>29</v>
      </c>
      <c r="L4539" t="s">
        <v>20</v>
      </c>
      <c r="M4539" s="13">
        <v>0.18609999999999999</v>
      </c>
      <c r="N4539" s="13">
        <v>18.61</v>
      </c>
      <c r="O4539">
        <v>675</v>
      </c>
      <c r="P4539">
        <v>679</v>
      </c>
      <c r="Q4539">
        <f t="shared" si="422"/>
        <v>677</v>
      </c>
      <c r="R4539" s="8" t="str">
        <f t="shared" si="423"/>
        <v>FAIR</v>
      </c>
      <c r="S4539">
        <f t="shared" si="420"/>
        <v>1</v>
      </c>
      <c r="T4539" s="8" t="str">
        <f t="shared" si="424"/>
        <v>HIGH</v>
      </c>
      <c r="U4539" s="8" t="str">
        <f t="shared" si="425"/>
        <v>High DTI / Low Income / Low FICO</v>
      </c>
    </row>
    <row r="4540" spans="1:21" x14ac:dyDescent="0.3">
      <c r="A4540">
        <v>65994378</v>
      </c>
      <c r="B4540" s="6">
        <v>15500</v>
      </c>
      <c r="C4540" t="s">
        <v>14</v>
      </c>
      <c r="D4540" s="4">
        <v>0.16550000000000001</v>
      </c>
      <c r="E4540" t="s">
        <v>15</v>
      </c>
      <c r="F4540" t="s">
        <v>16</v>
      </c>
      <c r="G4540" t="s">
        <v>39</v>
      </c>
      <c r="H4540" t="s">
        <v>24</v>
      </c>
      <c r="I4540" s="6">
        <v>110000</v>
      </c>
      <c r="J4540" s="8" t="str">
        <f t="shared" si="421"/>
        <v>HIGH</v>
      </c>
      <c r="K4540" t="s">
        <v>29</v>
      </c>
      <c r="L4540" t="s">
        <v>20</v>
      </c>
      <c r="M4540" s="13">
        <v>0.13170000000000001</v>
      </c>
      <c r="N4540" s="13">
        <v>13.170000000000002</v>
      </c>
      <c r="O4540">
        <v>675</v>
      </c>
      <c r="P4540">
        <v>679</v>
      </c>
      <c r="Q4540">
        <f t="shared" si="422"/>
        <v>677</v>
      </c>
      <c r="R4540" s="8" t="str">
        <f t="shared" si="423"/>
        <v>FAIR</v>
      </c>
      <c r="S4540">
        <f t="shared" si="420"/>
        <v>2</v>
      </c>
      <c r="T4540" s="8" t="str">
        <f t="shared" si="424"/>
        <v>MEDIUM</v>
      </c>
      <c r="U4540" s="8" t="str">
        <f t="shared" si="425"/>
        <v>Moderate DTI/Income/FICO</v>
      </c>
    </row>
    <row r="4541" spans="1:21" x14ac:dyDescent="0.3">
      <c r="A4541">
        <v>67295878</v>
      </c>
      <c r="B4541" s="6">
        <v>8000</v>
      </c>
      <c r="C4541" t="s">
        <v>26</v>
      </c>
      <c r="D4541" s="4">
        <v>0.11990000000000001</v>
      </c>
      <c r="E4541" t="s">
        <v>21</v>
      </c>
      <c r="F4541" t="s">
        <v>40</v>
      </c>
      <c r="G4541" t="s">
        <v>50</v>
      </c>
      <c r="H4541" t="s">
        <v>24</v>
      </c>
      <c r="I4541" s="6">
        <v>33000</v>
      </c>
      <c r="J4541" s="8" t="str">
        <f t="shared" si="421"/>
        <v>LOW</v>
      </c>
      <c r="K4541" t="s">
        <v>29</v>
      </c>
      <c r="L4541" t="s">
        <v>20</v>
      </c>
      <c r="M4541" s="13">
        <v>0.28309999999999996</v>
      </c>
      <c r="N4541" s="13">
        <v>28.309999999999995</v>
      </c>
      <c r="O4541">
        <v>725</v>
      </c>
      <c r="P4541">
        <v>729</v>
      </c>
      <c r="Q4541">
        <f t="shared" si="422"/>
        <v>727</v>
      </c>
      <c r="R4541" s="8" t="str">
        <f t="shared" si="423"/>
        <v>GOOD</v>
      </c>
      <c r="S4541">
        <f t="shared" si="420"/>
        <v>1</v>
      </c>
      <c r="T4541" s="8" t="str">
        <f t="shared" si="424"/>
        <v>HIGH</v>
      </c>
      <c r="U4541" s="8" t="str">
        <f t="shared" si="425"/>
        <v>High DTI / Low Income / Low FICO</v>
      </c>
    </row>
    <row r="4542" spans="1:21" x14ac:dyDescent="0.3">
      <c r="A4542">
        <v>63486918</v>
      </c>
      <c r="B4542" s="6">
        <v>13000</v>
      </c>
      <c r="C4542" t="s">
        <v>14</v>
      </c>
      <c r="D4542" s="4">
        <v>0.12689999999999999</v>
      </c>
      <c r="E4542" t="s">
        <v>21</v>
      </c>
      <c r="F4542" t="s">
        <v>22</v>
      </c>
      <c r="G4542" t="s">
        <v>33</v>
      </c>
      <c r="H4542" t="s">
        <v>24</v>
      </c>
      <c r="I4542" s="6">
        <v>38000</v>
      </c>
      <c r="J4542" s="8" t="str">
        <f t="shared" si="421"/>
        <v>LOW</v>
      </c>
      <c r="K4542" t="s">
        <v>29</v>
      </c>
      <c r="L4542" t="s">
        <v>20</v>
      </c>
      <c r="M4542" s="13">
        <v>0.27160000000000001</v>
      </c>
      <c r="N4542" s="13">
        <v>27.16</v>
      </c>
      <c r="O4542">
        <v>660</v>
      </c>
      <c r="P4542">
        <v>664</v>
      </c>
      <c r="Q4542">
        <f t="shared" si="422"/>
        <v>662</v>
      </c>
      <c r="R4542" s="8" t="str">
        <f t="shared" si="423"/>
        <v>FAIR</v>
      </c>
      <c r="S4542">
        <f t="shared" si="420"/>
        <v>1</v>
      </c>
      <c r="T4542" s="8" t="str">
        <f t="shared" si="424"/>
        <v>HIGH</v>
      </c>
      <c r="U4542" s="8" t="str">
        <f t="shared" si="425"/>
        <v>High DTI / Low Income / Low FICO</v>
      </c>
    </row>
    <row r="4543" spans="1:21" x14ac:dyDescent="0.3">
      <c r="A4543">
        <v>66541262</v>
      </c>
      <c r="B4543" s="6">
        <v>32000</v>
      </c>
      <c r="C4543" t="s">
        <v>14</v>
      </c>
      <c r="D4543" s="4">
        <v>0.1757</v>
      </c>
      <c r="E4543" t="s">
        <v>15</v>
      </c>
      <c r="F4543" t="s">
        <v>52</v>
      </c>
      <c r="G4543" t="s">
        <v>33</v>
      </c>
      <c r="H4543" t="s">
        <v>37</v>
      </c>
      <c r="I4543" s="6">
        <v>75000</v>
      </c>
      <c r="J4543" s="8" t="str">
        <f t="shared" si="421"/>
        <v>HIGH</v>
      </c>
      <c r="K4543" t="s">
        <v>19</v>
      </c>
      <c r="L4543" t="s">
        <v>25</v>
      </c>
      <c r="M4543" s="13">
        <v>0.28689999999999999</v>
      </c>
      <c r="N4543" s="13">
        <v>28.689999999999998</v>
      </c>
      <c r="O4543">
        <v>675</v>
      </c>
      <c r="P4543">
        <v>679</v>
      </c>
      <c r="Q4543">
        <f t="shared" si="422"/>
        <v>677</v>
      </c>
      <c r="R4543" s="8" t="str">
        <f t="shared" si="423"/>
        <v>FAIR</v>
      </c>
      <c r="S4543">
        <f t="shared" si="420"/>
        <v>1</v>
      </c>
      <c r="T4543" s="8" t="str">
        <f t="shared" si="424"/>
        <v>HIGH</v>
      </c>
      <c r="U4543" s="8" t="str">
        <f t="shared" si="425"/>
        <v>High DTI / Low Income / Low FICO</v>
      </c>
    </row>
    <row r="4544" spans="1:21" x14ac:dyDescent="0.3">
      <c r="A4544">
        <v>68062396</v>
      </c>
      <c r="B4544" s="6">
        <v>15000</v>
      </c>
      <c r="C4544" t="s">
        <v>26</v>
      </c>
      <c r="D4544" s="4">
        <v>0.1148</v>
      </c>
      <c r="E4544" t="s">
        <v>34</v>
      </c>
      <c r="F4544" t="s">
        <v>54</v>
      </c>
      <c r="G4544" t="s">
        <v>23</v>
      </c>
      <c r="H4544" t="s">
        <v>37</v>
      </c>
      <c r="I4544" s="6">
        <v>155000</v>
      </c>
      <c r="J4544" s="8" t="str">
        <f t="shared" si="421"/>
        <v>HIGH</v>
      </c>
      <c r="K4544" t="s">
        <v>29</v>
      </c>
      <c r="L4544" t="s">
        <v>20</v>
      </c>
      <c r="M4544" s="13">
        <v>0.1376</v>
      </c>
      <c r="N4544" s="13">
        <v>13.76</v>
      </c>
      <c r="O4544">
        <v>690</v>
      </c>
      <c r="P4544">
        <v>694</v>
      </c>
      <c r="Q4544">
        <f t="shared" si="422"/>
        <v>692</v>
      </c>
      <c r="R4544" s="8" t="str">
        <f t="shared" si="423"/>
        <v>FAIR</v>
      </c>
      <c r="S4544">
        <f t="shared" si="420"/>
        <v>2</v>
      </c>
      <c r="T4544" s="8" t="str">
        <f t="shared" si="424"/>
        <v>MEDIUM</v>
      </c>
      <c r="U4544" s="8" t="str">
        <f t="shared" si="425"/>
        <v>Moderate DTI/Income/FICO</v>
      </c>
    </row>
    <row r="4545" spans="1:21" x14ac:dyDescent="0.3">
      <c r="A4545">
        <v>62479139</v>
      </c>
      <c r="B4545" s="6">
        <v>12000</v>
      </c>
      <c r="C4545" t="s">
        <v>14</v>
      </c>
      <c r="D4545" s="4">
        <v>0.14649999999999999</v>
      </c>
      <c r="E4545" t="s">
        <v>21</v>
      </c>
      <c r="F4545" t="s">
        <v>56</v>
      </c>
      <c r="G4545" t="s">
        <v>33</v>
      </c>
      <c r="H4545" t="s">
        <v>24</v>
      </c>
      <c r="I4545" s="6">
        <v>85000</v>
      </c>
      <c r="J4545" s="8" t="str">
        <f t="shared" si="421"/>
        <v>HIGH</v>
      </c>
      <c r="K4545" t="s">
        <v>19</v>
      </c>
      <c r="L4545" t="s">
        <v>20</v>
      </c>
      <c r="M4545" s="13">
        <v>0.122</v>
      </c>
      <c r="N4545" s="13">
        <v>12.2</v>
      </c>
      <c r="O4545">
        <v>720</v>
      </c>
      <c r="P4545">
        <v>724</v>
      </c>
      <c r="Q4545">
        <f t="shared" si="422"/>
        <v>722</v>
      </c>
      <c r="R4545" s="8" t="str">
        <f t="shared" si="423"/>
        <v>GOOD</v>
      </c>
      <c r="S4545">
        <f t="shared" si="420"/>
        <v>2</v>
      </c>
      <c r="T4545" s="8" t="str">
        <f t="shared" si="424"/>
        <v>MEDIUM</v>
      </c>
      <c r="U4545" s="8" t="str">
        <f t="shared" si="425"/>
        <v>Moderate DTI/Income/FICO</v>
      </c>
    </row>
    <row r="4546" spans="1:21" x14ac:dyDescent="0.3">
      <c r="A4546">
        <v>67465736</v>
      </c>
      <c r="B4546" s="6">
        <v>12000</v>
      </c>
      <c r="C4546" t="s">
        <v>14</v>
      </c>
      <c r="D4546" s="4">
        <v>0.19989999999999999</v>
      </c>
      <c r="E4546" t="s">
        <v>43</v>
      </c>
      <c r="F4546" t="s">
        <v>44</v>
      </c>
      <c r="G4546" t="s">
        <v>36</v>
      </c>
      <c r="H4546" t="s">
        <v>37</v>
      </c>
      <c r="I4546" s="6">
        <v>42395</v>
      </c>
      <c r="J4546" s="8" t="str">
        <f t="shared" si="421"/>
        <v>MEDIUM</v>
      </c>
      <c r="K4546" t="s">
        <v>48</v>
      </c>
      <c r="L4546" t="s">
        <v>20</v>
      </c>
      <c r="M4546" s="13">
        <v>0.18629999999999999</v>
      </c>
      <c r="N4546" s="13">
        <v>18.63</v>
      </c>
      <c r="O4546">
        <v>695</v>
      </c>
      <c r="P4546">
        <v>699</v>
      </c>
      <c r="Q4546">
        <f t="shared" si="422"/>
        <v>697</v>
      </c>
      <c r="R4546" s="8" t="str">
        <f t="shared" si="423"/>
        <v>FAIR</v>
      </c>
      <c r="S4546">
        <f t="shared" ref="S4546:S4609" si="426">IF(AND(M4546&lt;0.12, I4546&gt;60000, Q4546&gt;700), 3, IF(AND(M4546&lt;0.2, I4546&gt;40000, Q4546&gt;660), 2, 1))</f>
        <v>2</v>
      </c>
      <c r="T4546" s="8" t="str">
        <f t="shared" si="424"/>
        <v>MEDIUM</v>
      </c>
      <c r="U4546" s="8" t="str">
        <f t="shared" si="425"/>
        <v>Moderate DTI/Income/FICO</v>
      </c>
    </row>
    <row r="4547" spans="1:21" x14ac:dyDescent="0.3">
      <c r="A4547">
        <v>64741619</v>
      </c>
      <c r="B4547" s="6">
        <v>26400</v>
      </c>
      <c r="C4547" t="s">
        <v>14</v>
      </c>
      <c r="D4547" s="4">
        <v>0.16550000000000001</v>
      </c>
      <c r="E4547" t="s">
        <v>15</v>
      </c>
      <c r="F4547" t="s">
        <v>16</v>
      </c>
      <c r="G4547" t="s">
        <v>36</v>
      </c>
      <c r="H4547" t="s">
        <v>24</v>
      </c>
      <c r="I4547" s="6">
        <v>65000</v>
      </c>
      <c r="J4547" s="8" t="str">
        <f t="shared" ref="J4547:J4610" si="427">IF(I4547&gt;60000,"HIGH",IF(I4547&gt;40000,"MEDIUM","LOW"))</f>
        <v>HIGH</v>
      </c>
      <c r="K4547" t="s">
        <v>19</v>
      </c>
      <c r="L4547" t="s">
        <v>25</v>
      </c>
      <c r="M4547" s="13">
        <v>0.27489999999999998</v>
      </c>
      <c r="N4547" s="13">
        <v>27.49</v>
      </c>
      <c r="O4547">
        <v>705</v>
      </c>
      <c r="P4547">
        <v>709</v>
      </c>
      <c r="Q4547">
        <f t="shared" ref="Q4547:Q4610" si="428">AVERAGE(O4547,P4547)</f>
        <v>707</v>
      </c>
      <c r="R4547" s="8" t="str">
        <f t="shared" ref="R4547:R4610" si="429">IF(Q4547&gt;700,"GOOD",IF(Q4547&gt;660,"FAIR","POOR"))</f>
        <v>GOOD</v>
      </c>
      <c r="S4547">
        <f t="shared" si="426"/>
        <v>1</v>
      </c>
      <c r="T4547" s="8" t="str">
        <f t="shared" ref="T4547:T4610" si="430">IF(S4547=3, "LOW", IF(S4547=2, "MEDIUM", "HIGH"))</f>
        <v>HIGH</v>
      </c>
      <c r="U4547" s="8" t="str">
        <f t="shared" ref="U4547:U4610" si="431">IF(S4547=1, "High DTI / Low Income / Low FICO", IF(S4547=2, "Moderate DTI/Income/FICO", "Strong Profile"))</f>
        <v>High DTI / Low Income / Low FICO</v>
      </c>
    </row>
    <row r="4548" spans="1:21" x14ac:dyDescent="0.3">
      <c r="A4548">
        <v>64271604</v>
      </c>
      <c r="B4548" s="6">
        <v>9525</v>
      </c>
      <c r="C4548" t="s">
        <v>26</v>
      </c>
      <c r="D4548" s="4">
        <v>0.1699</v>
      </c>
      <c r="E4548" t="s">
        <v>15</v>
      </c>
      <c r="F4548" t="s">
        <v>53</v>
      </c>
      <c r="G4548" t="s">
        <v>33</v>
      </c>
      <c r="H4548" t="s">
        <v>37</v>
      </c>
      <c r="I4548" s="6">
        <v>73000</v>
      </c>
      <c r="J4548" s="8" t="str">
        <f t="shared" si="427"/>
        <v>HIGH</v>
      </c>
      <c r="K4548" t="s">
        <v>29</v>
      </c>
      <c r="L4548" t="s">
        <v>20</v>
      </c>
      <c r="M4548" s="13">
        <v>0.1394</v>
      </c>
      <c r="N4548" s="13">
        <v>13.94</v>
      </c>
      <c r="O4548">
        <v>695</v>
      </c>
      <c r="P4548">
        <v>699</v>
      </c>
      <c r="Q4548">
        <f t="shared" si="428"/>
        <v>697</v>
      </c>
      <c r="R4548" s="8" t="str">
        <f t="shared" si="429"/>
        <v>FAIR</v>
      </c>
      <c r="S4548">
        <f t="shared" si="426"/>
        <v>2</v>
      </c>
      <c r="T4548" s="8" t="str">
        <f t="shared" si="430"/>
        <v>MEDIUM</v>
      </c>
      <c r="U4548" s="8" t="str">
        <f t="shared" si="431"/>
        <v>Moderate DTI/Income/FICO</v>
      </c>
    </row>
    <row r="4549" spans="1:21" x14ac:dyDescent="0.3">
      <c r="A4549">
        <v>65028151</v>
      </c>
      <c r="B4549" s="6">
        <v>10500</v>
      </c>
      <c r="C4549" t="s">
        <v>26</v>
      </c>
      <c r="D4549" s="4">
        <v>0.1149</v>
      </c>
      <c r="E4549" t="s">
        <v>34</v>
      </c>
      <c r="F4549" t="s">
        <v>54</v>
      </c>
      <c r="G4549" t="s">
        <v>33</v>
      </c>
      <c r="H4549" t="s">
        <v>24</v>
      </c>
      <c r="I4549" s="6">
        <v>80000</v>
      </c>
      <c r="J4549" s="8" t="str">
        <f t="shared" si="427"/>
        <v>HIGH</v>
      </c>
      <c r="K4549" t="s">
        <v>29</v>
      </c>
      <c r="L4549" t="s">
        <v>20</v>
      </c>
      <c r="M4549" s="13">
        <v>0.2127</v>
      </c>
      <c r="N4549" s="13">
        <v>21.27</v>
      </c>
      <c r="O4549">
        <v>690</v>
      </c>
      <c r="P4549">
        <v>694</v>
      </c>
      <c r="Q4549">
        <f t="shared" si="428"/>
        <v>692</v>
      </c>
      <c r="R4549" s="8" t="str">
        <f t="shared" si="429"/>
        <v>FAIR</v>
      </c>
      <c r="S4549">
        <f t="shared" si="426"/>
        <v>1</v>
      </c>
      <c r="T4549" s="8" t="str">
        <f t="shared" si="430"/>
        <v>HIGH</v>
      </c>
      <c r="U4549" s="8" t="str">
        <f t="shared" si="431"/>
        <v>High DTI / Low Income / Low FICO</v>
      </c>
    </row>
    <row r="4550" spans="1:21" x14ac:dyDescent="0.3">
      <c r="A4550">
        <v>63178978</v>
      </c>
      <c r="B4550" s="6">
        <v>20000</v>
      </c>
      <c r="C4550" t="s">
        <v>26</v>
      </c>
      <c r="D4550" s="4">
        <v>9.9900000000000003E-2</v>
      </c>
      <c r="E4550" t="s">
        <v>34</v>
      </c>
      <c r="F4550" t="s">
        <v>58</v>
      </c>
      <c r="G4550" t="s">
        <v>33</v>
      </c>
      <c r="H4550" t="s">
        <v>37</v>
      </c>
      <c r="I4550" s="6">
        <v>65000</v>
      </c>
      <c r="J4550" s="8" t="str">
        <f t="shared" si="427"/>
        <v>HIGH</v>
      </c>
      <c r="K4550" t="s">
        <v>29</v>
      </c>
      <c r="L4550" t="s">
        <v>20</v>
      </c>
      <c r="M4550" s="13">
        <v>0.2112</v>
      </c>
      <c r="N4550" s="13">
        <v>21.12</v>
      </c>
      <c r="O4550">
        <v>700</v>
      </c>
      <c r="P4550">
        <v>704</v>
      </c>
      <c r="Q4550">
        <f t="shared" si="428"/>
        <v>702</v>
      </c>
      <c r="R4550" s="8" t="str">
        <f t="shared" si="429"/>
        <v>GOOD</v>
      </c>
      <c r="S4550">
        <f t="shared" si="426"/>
        <v>1</v>
      </c>
      <c r="T4550" s="8" t="str">
        <f t="shared" si="430"/>
        <v>HIGH</v>
      </c>
      <c r="U4550" s="8" t="str">
        <f t="shared" si="431"/>
        <v>High DTI / Low Income / Low FICO</v>
      </c>
    </row>
    <row r="4551" spans="1:21" x14ac:dyDescent="0.3">
      <c r="A4551">
        <v>66241013</v>
      </c>
      <c r="B4551" s="6">
        <v>22000</v>
      </c>
      <c r="C4551" t="s">
        <v>26</v>
      </c>
      <c r="D4551" s="4">
        <v>6.2400000000000004E-2</v>
      </c>
      <c r="E4551" t="s">
        <v>45</v>
      </c>
      <c r="F4551" t="s">
        <v>62</v>
      </c>
      <c r="G4551" t="s">
        <v>69</v>
      </c>
      <c r="H4551" t="s">
        <v>18</v>
      </c>
      <c r="I4551" s="6">
        <v>75000</v>
      </c>
      <c r="J4551" s="8" t="str">
        <f t="shared" si="427"/>
        <v>HIGH</v>
      </c>
      <c r="K4551" t="s">
        <v>29</v>
      </c>
      <c r="L4551" t="s">
        <v>25</v>
      </c>
      <c r="M4551" s="13">
        <v>0.12269999999999999</v>
      </c>
      <c r="N4551" s="13">
        <v>12.27</v>
      </c>
      <c r="O4551">
        <v>680</v>
      </c>
      <c r="P4551">
        <v>684</v>
      </c>
      <c r="Q4551">
        <f t="shared" si="428"/>
        <v>682</v>
      </c>
      <c r="R4551" s="8" t="str">
        <f t="shared" si="429"/>
        <v>FAIR</v>
      </c>
      <c r="S4551">
        <f t="shared" si="426"/>
        <v>2</v>
      </c>
      <c r="T4551" s="8" t="str">
        <f t="shared" si="430"/>
        <v>MEDIUM</v>
      </c>
      <c r="U4551" s="8" t="str">
        <f t="shared" si="431"/>
        <v>Moderate DTI/Income/FICO</v>
      </c>
    </row>
    <row r="4552" spans="1:21" x14ac:dyDescent="0.3">
      <c r="A4552">
        <v>66435601</v>
      </c>
      <c r="B4552" s="6">
        <v>14000</v>
      </c>
      <c r="C4552" t="s">
        <v>26</v>
      </c>
      <c r="D4552" s="4">
        <v>5.3200000000000004E-2</v>
      </c>
      <c r="E4552" t="s">
        <v>45</v>
      </c>
      <c r="F4552" t="s">
        <v>57</v>
      </c>
      <c r="G4552" t="s">
        <v>50</v>
      </c>
      <c r="H4552" t="s">
        <v>24</v>
      </c>
      <c r="I4552" s="6">
        <v>84000</v>
      </c>
      <c r="J4552" s="8" t="str">
        <f t="shared" si="427"/>
        <v>HIGH</v>
      </c>
      <c r="K4552" t="s">
        <v>29</v>
      </c>
      <c r="L4552" t="s">
        <v>20</v>
      </c>
      <c r="M4552" s="13">
        <v>0.28059999999999996</v>
      </c>
      <c r="N4552" s="13">
        <v>28.059999999999995</v>
      </c>
      <c r="O4552">
        <v>785</v>
      </c>
      <c r="P4552">
        <v>789</v>
      </c>
      <c r="Q4552">
        <f t="shared" si="428"/>
        <v>787</v>
      </c>
      <c r="R4552" s="8" t="str">
        <f t="shared" si="429"/>
        <v>GOOD</v>
      </c>
      <c r="S4552">
        <f t="shared" si="426"/>
        <v>1</v>
      </c>
      <c r="T4552" s="8" t="str">
        <f t="shared" si="430"/>
        <v>HIGH</v>
      </c>
      <c r="U4552" s="8" t="str">
        <f t="shared" si="431"/>
        <v>High DTI / Low Income / Low FICO</v>
      </c>
    </row>
    <row r="4553" spans="1:21" x14ac:dyDescent="0.3">
      <c r="A4553">
        <v>62854266</v>
      </c>
      <c r="B4553" s="6">
        <v>7200</v>
      </c>
      <c r="C4553" t="s">
        <v>26</v>
      </c>
      <c r="D4553" s="4">
        <v>9.1700000000000004E-2</v>
      </c>
      <c r="E4553" t="s">
        <v>34</v>
      </c>
      <c r="F4553" t="s">
        <v>68</v>
      </c>
      <c r="G4553" t="s">
        <v>17</v>
      </c>
      <c r="H4553" t="s">
        <v>37</v>
      </c>
      <c r="I4553" s="6">
        <v>45000</v>
      </c>
      <c r="J4553" s="8" t="str">
        <f t="shared" si="427"/>
        <v>MEDIUM</v>
      </c>
      <c r="K4553" t="s">
        <v>48</v>
      </c>
      <c r="L4553" t="s">
        <v>20</v>
      </c>
      <c r="M4553" s="13">
        <v>0.1893</v>
      </c>
      <c r="N4553" s="13">
        <v>18.93</v>
      </c>
      <c r="O4553">
        <v>675</v>
      </c>
      <c r="P4553">
        <v>679</v>
      </c>
      <c r="Q4553">
        <f t="shared" si="428"/>
        <v>677</v>
      </c>
      <c r="R4553" s="8" t="str">
        <f t="shared" si="429"/>
        <v>FAIR</v>
      </c>
      <c r="S4553">
        <f t="shared" si="426"/>
        <v>2</v>
      </c>
      <c r="T4553" s="8" t="str">
        <f t="shared" si="430"/>
        <v>MEDIUM</v>
      </c>
      <c r="U4553" s="8" t="str">
        <f t="shared" si="431"/>
        <v>Moderate DTI/Income/FICO</v>
      </c>
    </row>
    <row r="4554" spans="1:21" x14ac:dyDescent="0.3">
      <c r="A4554">
        <v>63495739</v>
      </c>
      <c r="B4554" s="6">
        <v>17775</v>
      </c>
      <c r="C4554" t="s">
        <v>14</v>
      </c>
      <c r="D4554" s="4">
        <v>0.20989999999999998</v>
      </c>
      <c r="E4554" t="s">
        <v>43</v>
      </c>
      <c r="F4554" t="s">
        <v>73</v>
      </c>
      <c r="G4554" t="s">
        <v>33</v>
      </c>
      <c r="H4554" t="s">
        <v>24</v>
      </c>
      <c r="I4554" s="6">
        <v>55000</v>
      </c>
      <c r="J4554" s="8" t="str">
        <f t="shared" si="427"/>
        <v>MEDIUM</v>
      </c>
      <c r="K4554" t="s">
        <v>29</v>
      </c>
      <c r="L4554" t="s">
        <v>31</v>
      </c>
      <c r="M4554" s="13">
        <v>0.34670000000000001</v>
      </c>
      <c r="N4554" s="13">
        <v>34.67</v>
      </c>
      <c r="O4554">
        <v>750</v>
      </c>
      <c r="P4554">
        <v>754</v>
      </c>
      <c r="Q4554">
        <f t="shared" si="428"/>
        <v>752</v>
      </c>
      <c r="R4554" s="8" t="str">
        <f t="shared" si="429"/>
        <v>GOOD</v>
      </c>
      <c r="S4554">
        <f t="shared" si="426"/>
        <v>1</v>
      </c>
      <c r="T4554" s="8" t="str">
        <f t="shared" si="430"/>
        <v>HIGH</v>
      </c>
      <c r="U4554" s="8" t="str">
        <f t="shared" si="431"/>
        <v>High DTI / Low Income / Low FICO</v>
      </c>
    </row>
    <row r="4555" spans="1:21" x14ac:dyDescent="0.3">
      <c r="A4555">
        <v>67266018</v>
      </c>
      <c r="B4555" s="6">
        <v>2800</v>
      </c>
      <c r="C4555" t="s">
        <v>26</v>
      </c>
      <c r="D4555" s="4">
        <v>9.7599999999999992E-2</v>
      </c>
      <c r="E4555" t="s">
        <v>34</v>
      </c>
      <c r="F4555" t="s">
        <v>58</v>
      </c>
      <c r="G4555" t="s">
        <v>33</v>
      </c>
      <c r="H4555" t="s">
        <v>24</v>
      </c>
      <c r="I4555" s="6">
        <v>44000</v>
      </c>
      <c r="J4555" s="8" t="str">
        <f t="shared" si="427"/>
        <v>MEDIUM</v>
      </c>
      <c r="K4555" t="s">
        <v>29</v>
      </c>
      <c r="L4555" t="s">
        <v>20</v>
      </c>
      <c r="M4555" s="13">
        <v>0.12659999999999999</v>
      </c>
      <c r="N4555" s="13">
        <v>12.659999999999998</v>
      </c>
      <c r="O4555">
        <v>775</v>
      </c>
      <c r="P4555">
        <v>779</v>
      </c>
      <c r="Q4555">
        <f t="shared" si="428"/>
        <v>777</v>
      </c>
      <c r="R4555" s="8" t="str">
        <f t="shared" si="429"/>
        <v>GOOD</v>
      </c>
      <c r="S4555">
        <f t="shared" si="426"/>
        <v>2</v>
      </c>
      <c r="T4555" s="8" t="str">
        <f t="shared" si="430"/>
        <v>MEDIUM</v>
      </c>
      <c r="U4555" s="8" t="str">
        <f t="shared" si="431"/>
        <v>Moderate DTI/Income/FICO</v>
      </c>
    </row>
    <row r="4556" spans="1:21" x14ac:dyDescent="0.3">
      <c r="A4556">
        <v>65189132</v>
      </c>
      <c r="B4556" s="6">
        <v>5000</v>
      </c>
      <c r="C4556" t="s">
        <v>26</v>
      </c>
      <c r="D4556" s="4">
        <v>0.14330000000000001</v>
      </c>
      <c r="E4556" t="s">
        <v>21</v>
      </c>
      <c r="F4556" t="s">
        <v>56</v>
      </c>
      <c r="G4556" t="s">
        <v>33</v>
      </c>
      <c r="H4556" t="s">
        <v>37</v>
      </c>
      <c r="I4556" s="6">
        <v>29700</v>
      </c>
      <c r="J4556" s="8" t="str">
        <f t="shared" si="427"/>
        <v>LOW</v>
      </c>
      <c r="K4556" t="s">
        <v>29</v>
      </c>
      <c r="L4556" t="s">
        <v>59</v>
      </c>
      <c r="M4556" s="13">
        <v>0.12529999999999999</v>
      </c>
      <c r="N4556" s="13">
        <v>12.53</v>
      </c>
      <c r="O4556">
        <v>665</v>
      </c>
      <c r="P4556">
        <v>669</v>
      </c>
      <c r="Q4556">
        <f t="shared" si="428"/>
        <v>667</v>
      </c>
      <c r="R4556" s="8" t="str">
        <f t="shared" si="429"/>
        <v>FAIR</v>
      </c>
      <c r="S4556">
        <f t="shared" si="426"/>
        <v>1</v>
      </c>
      <c r="T4556" s="8" t="str">
        <f t="shared" si="430"/>
        <v>HIGH</v>
      </c>
      <c r="U4556" s="8" t="str">
        <f t="shared" si="431"/>
        <v>High DTI / Low Income / Low FICO</v>
      </c>
    </row>
    <row r="4557" spans="1:21" x14ac:dyDescent="0.3">
      <c r="A4557">
        <v>67848206</v>
      </c>
      <c r="B4557" s="6">
        <v>10000</v>
      </c>
      <c r="C4557" t="s">
        <v>26</v>
      </c>
      <c r="D4557" s="4">
        <v>9.7599999999999992E-2</v>
      </c>
      <c r="E4557" t="s">
        <v>34</v>
      </c>
      <c r="F4557" t="s">
        <v>58</v>
      </c>
      <c r="G4557" t="s">
        <v>33</v>
      </c>
      <c r="H4557" t="s">
        <v>37</v>
      </c>
      <c r="I4557" s="6">
        <v>85000</v>
      </c>
      <c r="J4557" s="8" t="str">
        <f t="shared" si="427"/>
        <v>HIGH</v>
      </c>
      <c r="K4557" t="s">
        <v>29</v>
      </c>
      <c r="L4557" t="s">
        <v>20</v>
      </c>
      <c r="M4557" s="13">
        <v>4.6300000000000001E-2</v>
      </c>
      <c r="N4557" s="13">
        <v>4.63</v>
      </c>
      <c r="O4557">
        <v>685</v>
      </c>
      <c r="P4557">
        <v>689</v>
      </c>
      <c r="Q4557">
        <f t="shared" si="428"/>
        <v>687</v>
      </c>
      <c r="R4557" s="8" t="str">
        <f t="shared" si="429"/>
        <v>FAIR</v>
      </c>
      <c r="S4557">
        <f t="shared" si="426"/>
        <v>2</v>
      </c>
      <c r="T4557" s="8" t="str">
        <f t="shared" si="430"/>
        <v>MEDIUM</v>
      </c>
      <c r="U4557" s="8" t="str">
        <f t="shared" si="431"/>
        <v>Moderate DTI/Income/FICO</v>
      </c>
    </row>
    <row r="4558" spans="1:21" x14ac:dyDescent="0.3">
      <c r="A4558">
        <v>64190676</v>
      </c>
      <c r="B4558" s="6">
        <v>23000</v>
      </c>
      <c r="C4558" t="s">
        <v>14</v>
      </c>
      <c r="D4558" s="4">
        <v>0.17859999999999998</v>
      </c>
      <c r="E4558" t="s">
        <v>15</v>
      </c>
      <c r="F4558" t="s">
        <v>51</v>
      </c>
      <c r="G4558" t="s">
        <v>47</v>
      </c>
      <c r="H4558" t="s">
        <v>24</v>
      </c>
      <c r="I4558" s="6">
        <v>70000</v>
      </c>
      <c r="J4558" s="8" t="str">
        <f t="shared" si="427"/>
        <v>HIGH</v>
      </c>
      <c r="K4558" t="s">
        <v>29</v>
      </c>
      <c r="L4558" t="s">
        <v>20</v>
      </c>
      <c r="M4558" s="13">
        <v>0.27210000000000001</v>
      </c>
      <c r="N4558" s="13">
        <v>27.21</v>
      </c>
      <c r="O4558">
        <v>700</v>
      </c>
      <c r="P4558">
        <v>704</v>
      </c>
      <c r="Q4558">
        <f t="shared" si="428"/>
        <v>702</v>
      </c>
      <c r="R4558" s="8" t="str">
        <f t="shared" si="429"/>
        <v>GOOD</v>
      </c>
      <c r="S4558">
        <f t="shared" si="426"/>
        <v>1</v>
      </c>
      <c r="T4558" s="8" t="str">
        <f t="shared" si="430"/>
        <v>HIGH</v>
      </c>
      <c r="U4558" s="8" t="str">
        <f t="shared" si="431"/>
        <v>High DTI / Low Income / Low FICO</v>
      </c>
    </row>
    <row r="4559" spans="1:21" x14ac:dyDescent="0.3">
      <c r="A4559">
        <v>62390179</v>
      </c>
      <c r="B4559" s="6">
        <v>7000</v>
      </c>
      <c r="C4559" t="s">
        <v>26</v>
      </c>
      <c r="D4559" s="4">
        <v>5.3200000000000004E-2</v>
      </c>
      <c r="E4559" t="s">
        <v>45</v>
      </c>
      <c r="F4559" t="s">
        <v>57</v>
      </c>
      <c r="G4559" t="s">
        <v>69</v>
      </c>
      <c r="H4559" t="s">
        <v>24</v>
      </c>
      <c r="I4559" s="6">
        <v>46000</v>
      </c>
      <c r="J4559" s="8" t="str">
        <f t="shared" si="427"/>
        <v>MEDIUM</v>
      </c>
      <c r="K4559" t="s">
        <v>29</v>
      </c>
      <c r="L4559" t="s">
        <v>20</v>
      </c>
      <c r="M4559" s="13">
        <v>0.16570000000000001</v>
      </c>
      <c r="N4559" s="13">
        <v>16.57</v>
      </c>
      <c r="O4559">
        <v>735</v>
      </c>
      <c r="P4559">
        <v>739</v>
      </c>
      <c r="Q4559">
        <f t="shared" si="428"/>
        <v>737</v>
      </c>
      <c r="R4559" s="8" t="str">
        <f t="shared" si="429"/>
        <v>GOOD</v>
      </c>
      <c r="S4559">
        <f t="shared" si="426"/>
        <v>2</v>
      </c>
      <c r="T4559" s="8" t="str">
        <f t="shared" si="430"/>
        <v>MEDIUM</v>
      </c>
      <c r="U4559" s="8" t="str">
        <f t="shared" si="431"/>
        <v>Moderate DTI/Income/FICO</v>
      </c>
    </row>
    <row r="4560" spans="1:21" x14ac:dyDescent="0.3">
      <c r="A4560">
        <v>22323366</v>
      </c>
      <c r="B4560" s="6">
        <v>23600</v>
      </c>
      <c r="C4560" t="s">
        <v>14</v>
      </c>
      <c r="D4560" s="4">
        <v>9.9900000000000003E-2</v>
      </c>
      <c r="E4560" t="s">
        <v>34</v>
      </c>
      <c r="F4560" t="s">
        <v>58</v>
      </c>
      <c r="G4560" t="s">
        <v>50</v>
      </c>
      <c r="H4560" t="s">
        <v>24</v>
      </c>
      <c r="I4560" s="6">
        <v>76000</v>
      </c>
      <c r="J4560" s="8" t="str">
        <f t="shared" si="427"/>
        <v>HIGH</v>
      </c>
      <c r="K4560" t="s">
        <v>48</v>
      </c>
      <c r="L4560" t="s">
        <v>25</v>
      </c>
      <c r="M4560" s="13">
        <v>0.1424</v>
      </c>
      <c r="N4560" s="13">
        <v>14.24</v>
      </c>
      <c r="O4560">
        <v>710</v>
      </c>
      <c r="P4560">
        <v>714</v>
      </c>
      <c r="Q4560">
        <f t="shared" si="428"/>
        <v>712</v>
      </c>
      <c r="R4560" s="8" t="str">
        <f t="shared" si="429"/>
        <v>GOOD</v>
      </c>
      <c r="S4560">
        <f t="shared" si="426"/>
        <v>2</v>
      </c>
      <c r="T4560" s="8" t="str">
        <f t="shared" si="430"/>
        <v>MEDIUM</v>
      </c>
      <c r="U4560" s="8" t="str">
        <f t="shared" si="431"/>
        <v>Moderate DTI/Income/FICO</v>
      </c>
    </row>
    <row r="4561" spans="1:21" x14ac:dyDescent="0.3">
      <c r="A4561">
        <v>67298335</v>
      </c>
      <c r="B4561" s="6">
        <v>3000</v>
      </c>
      <c r="C4561" t="s">
        <v>26</v>
      </c>
      <c r="D4561" s="4">
        <v>0.1318</v>
      </c>
      <c r="E4561" t="s">
        <v>21</v>
      </c>
      <c r="F4561" t="s">
        <v>32</v>
      </c>
      <c r="G4561" t="s">
        <v>33</v>
      </c>
      <c r="H4561" t="s">
        <v>24</v>
      </c>
      <c r="I4561" s="6">
        <v>58000</v>
      </c>
      <c r="J4561" s="8" t="str">
        <f t="shared" si="427"/>
        <v>MEDIUM</v>
      </c>
      <c r="K4561" t="s">
        <v>48</v>
      </c>
      <c r="L4561" t="s">
        <v>66</v>
      </c>
      <c r="M4561" s="13">
        <v>0.30149999999999999</v>
      </c>
      <c r="N4561" s="13">
        <v>30.15</v>
      </c>
      <c r="O4561">
        <v>695</v>
      </c>
      <c r="P4561">
        <v>699</v>
      </c>
      <c r="Q4561">
        <f t="shared" si="428"/>
        <v>697</v>
      </c>
      <c r="R4561" s="8" t="str">
        <f t="shared" si="429"/>
        <v>FAIR</v>
      </c>
      <c r="S4561">
        <f t="shared" si="426"/>
        <v>1</v>
      </c>
      <c r="T4561" s="8" t="str">
        <f t="shared" si="430"/>
        <v>HIGH</v>
      </c>
      <c r="U4561" s="8" t="str">
        <f t="shared" si="431"/>
        <v>High DTI / Low Income / Low FICO</v>
      </c>
    </row>
    <row r="4562" spans="1:21" x14ac:dyDescent="0.3">
      <c r="A4562">
        <v>68212831</v>
      </c>
      <c r="B4562" s="6">
        <v>7000</v>
      </c>
      <c r="C4562" t="s">
        <v>26</v>
      </c>
      <c r="D4562" s="4">
        <v>6.9900000000000004E-2</v>
      </c>
      <c r="E4562" t="s">
        <v>45</v>
      </c>
      <c r="F4562" t="s">
        <v>46</v>
      </c>
      <c r="G4562" t="s">
        <v>17</v>
      </c>
      <c r="H4562" t="s">
        <v>18</v>
      </c>
      <c r="I4562" s="6">
        <v>68000</v>
      </c>
      <c r="J4562" s="8" t="str">
        <f t="shared" si="427"/>
        <v>HIGH</v>
      </c>
      <c r="K4562" t="s">
        <v>29</v>
      </c>
      <c r="L4562" t="s">
        <v>20</v>
      </c>
      <c r="M4562" s="13">
        <v>0.15140000000000001</v>
      </c>
      <c r="N4562" s="13">
        <v>15.14</v>
      </c>
      <c r="O4562">
        <v>685</v>
      </c>
      <c r="P4562">
        <v>689</v>
      </c>
      <c r="Q4562">
        <f t="shared" si="428"/>
        <v>687</v>
      </c>
      <c r="R4562" s="8" t="str">
        <f t="shared" si="429"/>
        <v>FAIR</v>
      </c>
      <c r="S4562">
        <f t="shared" si="426"/>
        <v>2</v>
      </c>
      <c r="T4562" s="8" t="str">
        <f t="shared" si="430"/>
        <v>MEDIUM</v>
      </c>
      <c r="U4562" s="8" t="str">
        <f t="shared" si="431"/>
        <v>Moderate DTI/Income/FICO</v>
      </c>
    </row>
    <row r="4563" spans="1:21" x14ac:dyDescent="0.3">
      <c r="A4563">
        <v>66250493</v>
      </c>
      <c r="B4563" s="6">
        <v>25000</v>
      </c>
      <c r="C4563" t="s">
        <v>26</v>
      </c>
      <c r="D4563" s="4">
        <v>6.8900000000000003E-2</v>
      </c>
      <c r="E4563" t="s">
        <v>45</v>
      </c>
      <c r="F4563" t="s">
        <v>46</v>
      </c>
      <c r="G4563" t="s">
        <v>33</v>
      </c>
      <c r="H4563" t="s">
        <v>24</v>
      </c>
      <c r="I4563" s="6">
        <v>280000</v>
      </c>
      <c r="J4563" s="8" t="str">
        <f t="shared" si="427"/>
        <v>HIGH</v>
      </c>
      <c r="K4563" t="s">
        <v>29</v>
      </c>
      <c r="L4563" t="s">
        <v>25</v>
      </c>
      <c r="M4563" s="13">
        <v>0.25530000000000003</v>
      </c>
      <c r="N4563" s="13">
        <v>25.53</v>
      </c>
      <c r="O4563">
        <v>735</v>
      </c>
      <c r="P4563">
        <v>739</v>
      </c>
      <c r="Q4563">
        <f t="shared" si="428"/>
        <v>737</v>
      </c>
      <c r="R4563" s="8" t="str">
        <f t="shared" si="429"/>
        <v>GOOD</v>
      </c>
      <c r="S4563">
        <f t="shared" si="426"/>
        <v>1</v>
      </c>
      <c r="T4563" s="8" t="str">
        <f t="shared" si="430"/>
        <v>HIGH</v>
      </c>
      <c r="U4563" s="8" t="str">
        <f t="shared" si="431"/>
        <v>High DTI / Low Income / Low FICO</v>
      </c>
    </row>
    <row r="4564" spans="1:21" x14ac:dyDescent="0.3">
      <c r="A4564">
        <v>64067621</v>
      </c>
      <c r="B4564" s="6">
        <v>24000</v>
      </c>
      <c r="C4564" t="s">
        <v>14</v>
      </c>
      <c r="D4564" s="4">
        <v>7.8899999999999998E-2</v>
      </c>
      <c r="E4564" t="s">
        <v>45</v>
      </c>
      <c r="F4564" t="s">
        <v>64</v>
      </c>
      <c r="G4564" t="s">
        <v>33</v>
      </c>
      <c r="H4564" t="s">
        <v>24</v>
      </c>
      <c r="I4564" s="6">
        <v>100000</v>
      </c>
      <c r="J4564" s="8" t="str">
        <f t="shared" si="427"/>
        <v>HIGH</v>
      </c>
      <c r="K4564" t="s">
        <v>19</v>
      </c>
      <c r="L4564" t="s">
        <v>25</v>
      </c>
      <c r="M4564" s="13">
        <v>0.18010000000000001</v>
      </c>
      <c r="N4564" s="13">
        <v>18.010000000000002</v>
      </c>
      <c r="O4564">
        <v>735</v>
      </c>
      <c r="P4564">
        <v>739</v>
      </c>
      <c r="Q4564">
        <f t="shared" si="428"/>
        <v>737</v>
      </c>
      <c r="R4564" s="8" t="str">
        <f t="shared" si="429"/>
        <v>GOOD</v>
      </c>
      <c r="S4564">
        <f t="shared" si="426"/>
        <v>2</v>
      </c>
      <c r="T4564" s="8" t="str">
        <f t="shared" si="430"/>
        <v>MEDIUM</v>
      </c>
      <c r="U4564" s="8" t="str">
        <f t="shared" si="431"/>
        <v>Moderate DTI/Income/FICO</v>
      </c>
    </row>
    <row r="4565" spans="1:21" x14ac:dyDescent="0.3">
      <c r="A4565">
        <v>67940124</v>
      </c>
      <c r="B4565" s="6">
        <v>15000</v>
      </c>
      <c r="C4565" t="s">
        <v>26</v>
      </c>
      <c r="D4565" s="4">
        <v>0.10779999999999999</v>
      </c>
      <c r="E4565" t="s">
        <v>34</v>
      </c>
      <c r="F4565" t="s">
        <v>49</v>
      </c>
      <c r="G4565" t="s">
        <v>69</v>
      </c>
      <c r="H4565" t="s">
        <v>37</v>
      </c>
      <c r="I4565" s="6">
        <v>35000</v>
      </c>
      <c r="J4565" s="8" t="str">
        <f t="shared" si="427"/>
        <v>LOW</v>
      </c>
      <c r="K4565" t="s">
        <v>48</v>
      </c>
      <c r="L4565" t="s">
        <v>25</v>
      </c>
      <c r="M4565" s="13">
        <v>0.1091</v>
      </c>
      <c r="N4565" s="13">
        <v>10.91</v>
      </c>
      <c r="O4565">
        <v>680</v>
      </c>
      <c r="P4565">
        <v>684</v>
      </c>
      <c r="Q4565">
        <f t="shared" si="428"/>
        <v>682</v>
      </c>
      <c r="R4565" s="8" t="str">
        <f t="shared" si="429"/>
        <v>FAIR</v>
      </c>
      <c r="S4565">
        <f t="shared" si="426"/>
        <v>1</v>
      </c>
      <c r="T4565" s="8" t="str">
        <f t="shared" si="430"/>
        <v>HIGH</v>
      </c>
      <c r="U4565" s="8" t="str">
        <f t="shared" si="431"/>
        <v>High DTI / Low Income / Low FICO</v>
      </c>
    </row>
    <row r="4566" spans="1:21" x14ac:dyDescent="0.3">
      <c r="A4566">
        <v>63360491</v>
      </c>
      <c r="B4566" s="6">
        <v>5000</v>
      </c>
      <c r="C4566" t="s">
        <v>26</v>
      </c>
      <c r="D4566" s="4">
        <v>0.12689999999999999</v>
      </c>
      <c r="E4566" t="s">
        <v>21</v>
      </c>
      <c r="F4566" t="s">
        <v>22</v>
      </c>
      <c r="G4566" t="s">
        <v>28</v>
      </c>
      <c r="H4566" t="s">
        <v>37</v>
      </c>
      <c r="I4566" s="6">
        <v>45000</v>
      </c>
      <c r="J4566" s="8" t="str">
        <f t="shared" si="427"/>
        <v>MEDIUM</v>
      </c>
      <c r="K4566" t="s">
        <v>29</v>
      </c>
      <c r="L4566" t="s">
        <v>38</v>
      </c>
      <c r="M4566" s="13">
        <v>0.11990000000000001</v>
      </c>
      <c r="N4566" s="13">
        <v>11.99</v>
      </c>
      <c r="O4566">
        <v>690</v>
      </c>
      <c r="P4566">
        <v>694</v>
      </c>
      <c r="Q4566">
        <f t="shared" si="428"/>
        <v>692</v>
      </c>
      <c r="R4566" s="8" t="str">
        <f t="shared" si="429"/>
        <v>FAIR</v>
      </c>
      <c r="S4566">
        <f t="shared" si="426"/>
        <v>2</v>
      </c>
      <c r="T4566" s="8" t="str">
        <f t="shared" si="430"/>
        <v>MEDIUM</v>
      </c>
      <c r="U4566" s="8" t="str">
        <f t="shared" si="431"/>
        <v>Moderate DTI/Income/FICO</v>
      </c>
    </row>
    <row r="4567" spans="1:21" x14ac:dyDescent="0.3">
      <c r="A4567">
        <v>63868556</v>
      </c>
      <c r="B4567" s="6">
        <v>35000</v>
      </c>
      <c r="C4567" t="s">
        <v>14</v>
      </c>
      <c r="D4567" s="4">
        <v>0.1757</v>
      </c>
      <c r="E4567" t="s">
        <v>15</v>
      </c>
      <c r="F4567" t="s">
        <v>52</v>
      </c>
      <c r="G4567" t="s">
        <v>17</v>
      </c>
      <c r="H4567" t="s">
        <v>24</v>
      </c>
      <c r="I4567" s="6">
        <v>140000</v>
      </c>
      <c r="J4567" s="8" t="str">
        <f t="shared" si="427"/>
        <v>HIGH</v>
      </c>
      <c r="K4567" t="s">
        <v>19</v>
      </c>
      <c r="L4567" t="s">
        <v>20</v>
      </c>
      <c r="M4567" s="13">
        <v>0.184</v>
      </c>
      <c r="N4567" s="13">
        <v>18.399999999999999</v>
      </c>
      <c r="O4567">
        <v>740</v>
      </c>
      <c r="P4567">
        <v>744</v>
      </c>
      <c r="Q4567">
        <f t="shared" si="428"/>
        <v>742</v>
      </c>
      <c r="R4567" s="8" t="str">
        <f t="shared" si="429"/>
        <v>GOOD</v>
      </c>
      <c r="S4567">
        <f t="shared" si="426"/>
        <v>2</v>
      </c>
      <c r="T4567" s="8" t="str">
        <f t="shared" si="430"/>
        <v>MEDIUM</v>
      </c>
      <c r="U4567" s="8" t="str">
        <f t="shared" si="431"/>
        <v>Moderate DTI/Income/FICO</v>
      </c>
    </row>
    <row r="4568" spans="1:21" x14ac:dyDescent="0.3">
      <c r="A4568">
        <v>64967481</v>
      </c>
      <c r="B4568" s="6">
        <v>20000</v>
      </c>
      <c r="C4568" t="s">
        <v>14</v>
      </c>
      <c r="D4568" s="4">
        <v>0.1318</v>
      </c>
      <c r="E4568" t="s">
        <v>21</v>
      </c>
      <c r="F4568" t="s">
        <v>32</v>
      </c>
      <c r="G4568" t="s">
        <v>17</v>
      </c>
      <c r="H4568" t="s">
        <v>24</v>
      </c>
      <c r="I4568" s="6">
        <v>89900</v>
      </c>
      <c r="J4568" s="8" t="str">
        <f t="shared" si="427"/>
        <v>HIGH</v>
      </c>
      <c r="K4568" t="s">
        <v>19</v>
      </c>
      <c r="L4568" t="s">
        <v>20</v>
      </c>
      <c r="M4568" s="13">
        <v>0.21079999999999999</v>
      </c>
      <c r="N4568" s="13">
        <v>21.08</v>
      </c>
      <c r="O4568">
        <v>715</v>
      </c>
      <c r="P4568">
        <v>719</v>
      </c>
      <c r="Q4568">
        <f t="shared" si="428"/>
        <v>717</v>
      </c>
      <c r="R4568" s="8" t="str">
        <f t="shared" si="429"/>
        <v>GOOD</v>
      </c>
      <c r="S4568">
        <f t="shared" si="426"/>
        <v>1</v>
      </c>
      <c r="T4568" s="8" t="str">
        <f t="shared" si="430"/>
        <v>HIGH</v>
      </c>
      <c r="U4568" s="8" t="str">
        <f t="shared" si="431"/>
        <v>High DTI / Low Income / Low FICO</v>
      </c>
    </row>
    <row r="4569" spans="1:21" x14ac:dyDescent="0.3">
      <c r="A4569">
        <v>68433766</v>
      </c>
      <c r="B4569" s="6">
        <v>11200</v>
      </c>
      <c r="C4569" t="s">
        <v>14</v>
      </c>
      <c r="D4569" s="4">
        <v>0.18489999999999998</v>
      </c>
      <c r="E4569" t="s">
        <v>15</v>
      </c>
      <c r="F4569" t="s">
        <v>51</v>
      </c>
      <c r="G4569" t="s">
        <v>60</v>
      </c>
      <c r="H4569" t="s">
        <v>37</v>
      </c>
      <c r="I4569" s="6">
        <v>29700</v>
      </c>
      <c r="J4569" s="8" t="str">
        <f t="shared" si="427"/>
        <v>LOW</v>
      </c>
      <c r="K4569" t="s">
        <v>48</v>
      </c>
      <c r="L4569" t="s">
        <v>20</v>
      </c>
      <c r="M4569" s="13">
        <v>0.38020000000000004</v>
      </c>
      <c r="N4569" s="13">
        <v>38.020000000000003</v>
      </c>
      <c r="O4569">
        <v>670</v>
      </c>
      <c r="P4569">
        <v>674</v>
      </c>
      <c r="Q4569">
        <f t="shared" si="428"/>
        <v>672</v>
      </c>
      <c r="R4569" s="8" t="str">
        <f t="shared" si="429"/>
        <v>FAIR</v>
      </c>
      <c r="S4569">
        <f t="shared" si="426"/>
        <v>1</v>
      </c>
      <c r="T4569" s="8" t="str">
        <f t="shared" si="430"/>
        <v>HIGH</v>
      </c>
      <c r="U4569" s="8" t="str">
        <f t="shared" si="431"/>
        <v>High DTI / Low Income / Low FICO</v>
      </c>
    </row>
    <row r="4570" spans="1:21" x14ac:dyDescent="0.3">
      <c r="A4570">
        <v>63349561</v>
      </c>
      <c r="B4570" s="6">
        <v>35000</v>
      </c>
      <c r="C4570" t="s">
        <v>14</v>
      </c>
      <c r="D4570" s="4">
        <v>0.17859999999999998</v>
      </c>
      <c r="E4570" t="s">
        <v>15</v>
      </c>
      <c r="F4570" t="s">
        <v>51</v>
      </c>
      <c r="G4570" t="s">
        <v>17</v>
      </c>
      <c r="H4570" t="s">
        <v>37</v>
      </c>
      <c r="I4570" s="6">
        <v>164800</v>
      </c>
      <c r="J4570" s="8" t="str">
        <f t="shared" si="427"/>
        <v>HIGH</v>
      </c>
      <c r="K4570" t="s">
        <v>19</v>
      </c>
      <c r="L4570" t="s">
        <v>20</v>
      </c>
      <c r="M4570" s="13">
        <v>0.2165</v>
      </c>
      <c r="N4570" s="13">
        <v>21.65</v>
      </c>
      <c r="O4570">
        <v>695</v>
      </c>
      <c r="P4570">
        <v>699</v>
      </c>
      <c r="Q4570">
        <f t="shared" si="428"/>
        <v>697</v>
      </c>
      <c r="R4570" s="8" t="str">
        <f t="shared" si="429"/>
        <v>FAIR</v>
      </c>
      <c r="S4570">
        <f t="shared" si="426"/>
        <v>1</v>
      </c>
      <c r="T4570" s="8" t="str">
        <f t="shared" si="430"/>
        <v>HIGH</v>
      </c>
      <c r="U4570" s="8" t="str">
        <f t="shared" si="431"/>
        <v>High DTI / Low Income / Low FICO</v>
      </c>
    </row>
    <row r="4571" spans="1:21" x14ac:dyDescent="0.3">
      <c r="A4571">
        <v>65964619</v>
      </c>
      <c r="B4571" s="6">
        <v>20000</v>
      </c>
      <c r="C4571" t="s">
        <v>26</v>
      </c>
      <c r="D4571" s="4">
        <v>0.1757</v>
      </c>
      <c r="E4571" t="s">
        <v>15</v>
      </c>
      <c r="F4571" t="s">
        <v>52</v>
      </c>
      <c r="G4571" t="s">
        <v>33</v>
      </c>
      <c r="H4571" t="s">
        <v>18</v>
      </c>
      <c r="I4571" s="6">
        <v>140000</v>
      </c>
      <c r="J4571" s="8" t="str">
        <f t="shared" si="427"/>
        <v>HIGH</v>
      </c>
      <c r="K4571" t="s">
        <v>29</v>
      </c>
      <c r="L4571" t="s">
        <v>20</v>
      </c>
      <c r="M4571" s="13">
        <v>0.20600000000000002</v>
      </c>
      <c r="N4571" s="13">
        <v>20.6</v>
      </c>
      <c r="O4571">
        <v>660</v>
      </c>
      <c r="P4571">
        <v>664</v>
      </c>
      <c r="Q4571">
        <f t="shared" si="428"/>
        <v>662</v>
      </c>
      <c r="R4571" s="8" t="str">
        <f t="shared" si="429"/>
        <v>FAIR</v>
      </c>
      <c r="S4571">
        <f t="shared" si="426"/>
        <v>1</v>
      </c>
      <c r="T4571" s="8" t="str">
        <f t="shared" si="430"/>
        <v>HIGH</v>
      </c>
      <c r="U4571" s="8" t="str">
        <f t="shared" si="431"/>
        <v>High DTI / Low Income / Low FICO</v>
      </c>
    </row>
    <row r="4572" spans="1:21" x14ac:dyDescent="0.3">
      <c r="A4572">
        <v>67388751</v>
      </c>
      <c r="B4572" s="6">
        <v>14950</v>
      </c>
      <c r="C4572" t="s">
        <v>14</v>
      </c>
      <c r="D4572" s="4">
        <v>0.1699</v>
      </c>
      <c r="E4572" t="s">
        <v>15</v>
      </c>
      <c r="F4572" t="s">
        <v>53</v>
      </c>
      <c r="G4572" t="s">
        <v>36</v>
      </c>
      <c r="H4572" t="s">
        <v>24</v>
      </c>
      <c r="I4572" s="6">
        <v>40000</v>
      </c>
      <c r="J4572" s="8" t="str">
        <f t="shared" si="427"/>
        <v>LOW</v>
      </c>
      <c r="K4572" t="s">
        <v>19</v>
      </c>
      <c r="L4572" t="s">
        <v>25</v>
      </c>
      <c r="M4572" s="13">
        <v>5.8499999999999996E-2</v>
      </c>
      <c r="N4572" s="13">
        <v>5.85</v>
      </c>
      <c r="O4572">
        <v>675</v>
      </c>
      <c r="P4572">
        <v>679</v>
      </c>
      <c r="Q4572">
        <f t="shared" si="428"/>
        <v>677</v>
      </c>
      <c r="R4572" s="8" t="str">
        <f t="shared" si="429"/>
        <v>FAIR</v>
      </c>
      <c r="S4572">
        <f t="shared" si="426"/>
        <v>1</v>
      </c>
      <c r="T4572" s="8" t="str">
        <f t="shared" si="430"/>
        <v>HIGH</v>
      </c>
      <c r="U4572" s="8" t="str">
        <f t="shared" si="431"/>
        <v>High DTI / Low Income / Low FICO</v>
      </c>
    </row>
    <row r="4573" spans="1:21" x14ac:dyDescent="0.3">
      <c r="A4573">
        <v>66546195</v>
      </c>
      <c r="B4573" s="6">
        <v>6025</v>
      </c>
      <c r="C4573" t="s">
        <v>26</v>
      </c>
      <c r="D4573" s="4">
        <v>0.13669999999999999</v>
      </c>
      <c r="E4573" t="s">
        <v>21</v>
      </c>
      <c r="F4573" t="s">
        <v>30</v>
      </c>
      <c r="G4573" t="s">
        <v>60</v>
      </c>
      <c r="H4573" t="s">
        <v>37</v>
      </c>
      <c r="I4573" s="6">
        <v>30000</v>
      </c>
      <c r="J4573" s="8" t="str">
        <f t="shared" si="427"/>
        <v>LOW</v>
      </c>
      <c r="K4573" t="s">
        <v>29</v>
      </c>
      <c r="L4573" t="s">
        <v>25</v>
      </c>
      <c r="M4573" s="13">
        <v>6.88E-2</v>
      </c>
      <c r="N4573" s="13">
        <v>6.88</v>
      </c>
      <c r="O4573">
        <v>685</v>
      </c>
      <c r="P4573">
        <v>689</v>
      </c>
      <c r="Q4573">
        <f t="shared" si="428"/>
        <v>687</v>
      </c>
      <c r="R4573" s="8" t="str">
        <f t="shared" si="429"/>
        <v>FAIR</v>
      </c>
      <c r="S4573">
        <f t="shared" si="426"/>
        <v>1</v>
      </c>
      <c r="T4573" s="8" t="str">
        <f t="shared" si="430"/>
        <v>HIGH</v>
      </c>
      <c r="U4573" s="8" t="str">
        <f t="shared" si="431"/>
        <v>High DTI / Low Income / Low FICO</v>
      </c>
    </row>
    <row r="4574" spans="1:21" x14ac:dyDescent="0.3">
      <c r="A4574">
        <v>62225406</v>
      </c>
      <c r="B4574" s="6">
        <v>18475</v>
      </c>
      <c r="C4574" t="s">
        <v>14</v>
      </c>
      <c r="D4574" s="4">
        <v>0.15609999999999999</v>
      </c>
      <c r="E4574" t="s">
        <v>15</v>
      </c>
      <c r="F4574" t="s">
        <v>27</v>
      </c>
      <c r="G4574" t="s">
        <v>33</v>
      </c>
      <c r="H4574" t="s">
        <v>37</v>
      </c>
      <c r="I4574" s="6">
        <v>75000</v>
      </c>
      <c r="J4574" s="8" t="str">
        <f t="shared" si="427"/>
        <v>HIGH</v>
      </c>
      <c r="K4574" t="s">
        <v>29</v>
      </c>
      <c r="L4574" t="s">
        <v>20</v>
      </c>
      <c r="M4574" s="13">
        <v>0.12029999999999999</v>
      </c>
      <c r="N4574" s="13">
        <v>12.03</v>
      </c>
      <c r="O4574">
        <v>665</v>
      </c>
      <c r="P4574">
        <v>669</v>
      </c>
      <c r="Q4574">
        <f t="shared" si="428"/>
        <v>667</v>
      </c>
      <c r="R4574" s="8" t="str">
        <f t="shared" si="429"/>
        <v>FAIR</v>
      </c>
      <c r="S4574">
        <f t="shared" si="426"/>
        <v>2</v>
      </c>
      <c r="T4574" s="8" t="str">
        <f t="shared" si="430"/>
        <v>MEDIUM</v>
      </c>
      <c r="U4574" s="8" t="str">
        <f t="shared" si="431"/>
        <v>Moderate DTI/Income/FICO</v>
      </c>
    </row>
    <row r="4575" spans="1:21" x14ac:dyDescent="0.3">
      <c r="A4575">
        <v>68426245</v>
      </c>
      <c r="B4575" s="6">
        <v>18000</v>
      </c>
      <c r="C4575" t="s">
        <v>26</v>
      </c>
      <c r="D4575" s="4">
        <v>7.9100000000000004E-2</v>
      </c>
      <c r="E4575" t="s">
        <v>45</v>
      </c>
      <c r="F4575" t="s">
        <v>64</v>
      </c>
      <c r="G4575" t="s">
        <v>28</v>
      </c>
      <c r="H4575" t="s">
        <v>18</v>
      </c>
      <c r="I4575" s="6">
        <v>60000</v>
      </c>
      <c r="J4575" s="8" t="str">
        <f t="shared" si="427"/>
        <v>MEDIUM</v>
      </c>
      <c r="K4575" t="s">
        <v>48</v>
      </c>
      <c r="L4575" t="s">
        <v>25</v>
      </c>
      <c r="M4575" s="13">
        <v>0.1152</v>
      </c>
      <c r="N4575" s="13">
        <v>11.52</v>
      </c>
      <c r="O4575">
        <v>680</v>
      </c>
      <c r="P4575">
        <v>684</v>
      </c>
      <c r="Q4575">
        <f t="shared" si="428"/>
        <v>682</v>
      </c>
      <c r="R4575" s="8" t="str">
        <f t="shared" si="429"/>
        <v>FAIR</v>
      </c>
      <c r="S4575">
        <f t="shared" si="426"/>
        <v>2</v>
      </c>
      <c r="T4575" s="8" t="str">
        <f t="shared" si="430"/>
        <v>MEDIUM</v>
      </c>
      <c r="U4575" s="8" t="str">
        <f t="shared" si="431"/>
        <v>Moderate DTI/Income/FICO</v>
      </c>
    </row>
    <row r="4576" spans="1:21" x14ac:dyDescent="0.3">
      <c r="A4576">
        <v>65655185</v>
      </c>
      <c r="B4576" s="6">
        <v>5000</v>
      </c>
      <c r="C4576" t="s">
        <v>26</v>
      </c>
      <c r="D4576" s="4">
        <v>5.3200000000000004E-2</v>
      </c>
      <c r="E4576" t="s">
        <v>45</v>
      </c>
      <c r="F4576" t="s">
        <v>57</v>
      </c>
      <c r="G4576" t="s">
        <v>50</v>
      </c>
      <c r="H4576" t="s">
        <v>18</v>
      </c>
      <c r="I4576" s="6">
        <v>30000</v>
      </c>
      <c r="J4576" s="8" t="str">
        <f t="shared" si="427"/>
        <v>LOW</v>
      </c>
      <c r="K4576" t="s">
        <v>29</v>
      </c>
      <c r="L4576" t="s">
        <v>20</v>
      </c>
      <c r="M4576" s="13">
        <v>0.10039999999999999</v>
      </c>
      <c r="N4576" s="13">
        <v>10.039999999999999</v>
      </c>
      <c r="O4576">
        <v>760</v>
      </c>
      <c r="P4576">
        <v>764</v>
      </c>
      <c r="Q4576">
        <f t="shared" si="428"/>
        <v>762</v>
      </c>
      <c r="R4576" s="8" t="str">
        <f t="shared" si="429"/>
        <v>GOOD</v>
      </c>
      <c r="S4576">
        <f t="shared" si="426"/>
        <v>1</v>
      </c>
      <c r="T4576" s="8" t="str">
        <f t="shared" si="430"/>
        <v>HIGH</v>
      </c>
      <c r="U4576" s="8" t="str">
        <f t="shared" si="431"/>
        <v>High DTI / Low Income / Low FICO</v>
      </c>
    </row>
    <row r="4577" spans="1:21" x14ac:dyDescent="0.3">
      <c r="A4577">
        <v>66472150</v>
      </c>
      <c r="B4577" s="6">
        <v>30000</v>
      </c>
      <c r="C4577" t="s">
        <v>14</v>
      </c>
      <c r="D4577" s="4">
        <v>0.11990000000000001</v>
      </c>
      <c r="E4577" t="s">
        <v>21</v>
      </c>
      <c r="F4577" t="s">
        <v>40</v>
      </c>
      <c r="G4577" t="s">
        <v>33</v>
      </c>
      <c r="H4577" t="s">
        <v>24</v>
      </c>
      <c r="I4577" s="6">
        <v>80000</v>
      </c>
      <c r="J4577" s="8" t="str">
        <f t="shared" si="427"/>
        <v>HIGH</v>
      </c>
      <c r="K4577" t="s">
        <v>29</v>
      </c>
      <c r="L4577" t="s">
        <v>25</v>
      </c>
      <c r="M4577" s="13">
        <v>0.30020000000000002</v>
      </c>
      <c r="N4577" s="13">
        <v>30.020000000000003</v>
      </c>
      <c r="O4577">
        <v>690</v>
      </c>
      <c r="P4577">
        <v>694</v>
      </c>
      <c r="Q4577">
        <f t="shared" si="428"/>
        <v>692</v>
      </c>
      <c r="R4577" s="8" t="str">
        <f t="shared" si="429"/>
        <v>FAIR</v>
      </c>
      <c r="S4577">
        <f t="shared" si="426"/>
        <v>1</v>
      </c>
      <c r="T4577" s="8" t="str">
        <f t="shared" si="430"/>
        <v>HIGH</v>
      </c>
      <c r="U4577" s="8" t="str">
        <f t="shared" si="431"/>
        <v>High DTI / Low Income / Low FICO</v>
      </c>
    </row>
    <row r="4578" spans="1:21" x14ac:dyDescent="0.3">
      <c r="A4578">
        <v>66534166</v>
      </c>
      <c r="B4578" s="6">
        <v>5000</v>
      </c>
      <c r="C4578" t="s">
        <v>26</v>
      </c>
      <c r="D4578" s="4">
        <v>0.11220000000000001</v>
      </c>
      <c r="E4578" t="s">
        <v>34</v>
      </c>
      <c r="F4578" t="s">
        <v>54</v>
      </c>
      <c r="G4578" t="s">
        <v>28</v>
      </c>
      <c r="H4578" t="s">
        <v>18</v>
      </c>
      <c r="I4578" s="6">
        <v>65000</v>
      </c>
      <c r="J4578" s="8" t="str">
        <f t="shared" si="427"/>
        <v>HIGH</v>
      </c>
      <c r="K4578" t="s">
        <v>29</v>
      </c>
      <c r="L4578" t="s">
        <v>31</v>
      </c>
      <c r="M4578" s="13">
        <v>8.6400000000000005E-2</v>
      </c>
      <c r="N4578" s="13">
        <v>8.64</v>
      </c>
      <c r="O4578">
        <v>685</v>
      </c>
      <c r="P4578">
        <v>689</v>
      </c>
      <c r="Q4578">
        <f t="shared" si="428"/>
        <v>687</v>
      </c>
      <c r="R4578" s="8" t="str">
        <f t="shared" si="429"/>
        <v>FAIR</v>
      </c>
      <c r="S4578">
        <f t="shared" si="426"/>
        <v>2</v>
      </c>
      <c r="T4578" s="8" t="str">
        <f t="shared" si="430"/>
        <v>MEDIUM</v>
      </c>
      <c r="U4578" s="8" t="str">
        <f t="shared" si="431"/>
        <v>Moderate DTI/Income/FICO</v>
      </c>
    </row>
    <row r="4579" spans="1:21" x14ac:dyDescent="0.3">
      <c r="A4579">
        <v>67536159</v>
      </c>
      <c r="B4579" s="6">
        <v>5750</v>
      </c>
      <c r="C4579" t="s">
        <v>26</v>
      </c>
      <c r="D4579" s="4">
        <v>0.14480000000000001</v>
      </c>
      <c r="E4579" t="s">
        <v>21</v>
      </c>
      <c r="F4579" t="s">
        <v>56</v>
      </c>
      <c r="H4579" t="s">
        <v>24</v>
      </c>
      <c r="I4579" s="6">
        <v>70000</v>
      </c>
      <c r="J4579" s="8" t="str">
        <f t="shared" si="427"/>
        <v>HIGH</v>
      </c>
      <c r="K4579" t="s">
        <v>29</v>
      </c>
      <c r="L4579" t="s">
        <v>20</v>
      </c>
      <c r="M4579" s="13">
        <v>2.3700000000000002E-2</v>
      </c>
      <c r="N4579" s="13">
        <v>2.37</v>
      </c>
      <c r="O4579">
        <v>670</v>
      </c>
      <c r="P4579">
        <v>674</v>
      </c>
      <c r="Q4579">
        <f t="shared" si="428"/>
        <v>672</v>
      </c>
      <c r="R4579" s="8" t="str">
        <f t="shared" si="429"/>
        <v>FAIR</v>
      </c>
      <c r="S4579">
        <f t="shared" si="426"/>
        <v>2</v>
      </c>
      <c r="T4579" s="8" t="str">
        <f t="shared" si="430"/>
        <v>MEDIUM</v>
      </c>
      <c r="U4579" s="8" t="str">
        <f t="shared" si="431"/>
        <v>Moderate DTI/Income/FICO</v>
      </c>
    </row>
    <row r="4580" spans="1:21" x14ac:dyDescent="0.3">
      <c r="A4580">
        <v>65305155</v>
      </c>
      <c r="B4580" s="6">
        <v>25000</v>
      </c>
      <c r="C4580" t="s">
        <v>26</v>
      </c>
      <c r="D4580" s="4">
        <v>0.12590000000000001</v>
      </c>
      <c r="E4580" t="s">
        <v>21</v>
      </c>
      <c r="F4580" t="s">
        <v>22</v>
      </c>
      <c r="G4580" t="s">
        <v>23</v>
      </c>
      <c r="H4580" t="s">
        <v>37</v>
      </c>
      <c r="I4580" s="6">
        <v>55000</v>
      </c>
      <c r="J4580" s="8" t="str">
        <f t="shared" si="427"/>
        <v>MEDIUM</v>
      </c>
      <c r="K4580" t="s">
        <v>29</v>
      </c>
      <c r="L4580" t="s">
        <v>38</v>
      </c>
      <c r="M4580" s="13">
        <v>0.13699999999999998</v>
      </c>
      <c r="N4580" s="13">
        <v>13.699999999999998</v>
      </c>
      <c r="O4580">
        <v>750</v>
      </c>
      <c r="P4580">
        <v>754</v>
      </c>
      <c r="Q4580">
        <f t="shared" si="428"/>
        <v>752</v>
      </c>
      <c r="R4580" s="8" t="str">
        <f t="shared" si="429"/>
        <v>GOOD</v>
      </c>
      <c r="S4580">
        <f t="shared" si="426"/>
        <v>2</v>
      </c>
      <c r="T4580" s="8" t="str">
        <f t="shared" si="430"/>
        <v>MEDIUM</v>
      </c>
      <c r="U4580" s="8" t="str">
        <f t="shared" si="431"/>
        <v>Moderate DTI/Income/FICO</v>
      </c>
    </row>
    <row r="4581" spans="1:21" x14ac:dyDescent="0.3">
      <c r="A4581">
        <v>67316814</v>
      </c>
      <c r="B4581" s="6">
        <v>21000</v>
      </c>
      <c r="C4581" t="s">
        <v>14</v>
      </c>
      <c r="D4581" s="4">
        <v>0.17859999999999998</v>
      </c>
      <c r="E4581" t="s">
        <v>15</v>
      </c>
      <c r="F4581" t="s">
        <v>51</v>
      </c>
      <c r="G4581" t="s">
        <v>33</v>
      </c>
      <c r="H4581" t="s">
        <v>18</v>
      </c>
      <c r="I4581" s="6">
        <v>63000</v>
      </c>
      <c r="J4581" s="8" t="str">
        <f t="shared" si="427"/>
        <v>HIGH</v>
      </c>
      <c r="K4581" t="s">
        <v>29</v>
      </c>
      <c r="L4581" t="s">
        <v>38</v>
      </c>
      <c r="M4581" s="13">
        <v>0.36799999999999999</v>
      </c>
      <c r="N4581" s="13">
        <v>36.799999999999997</v>
      </c>
      <c r="O4581">
        <v>665</v>
      </c>
      <c r="P4581">
        <v>669</v>
      </c>
      <c r="Q4581">
        <f t="shared" si="428"/>
        <v>667</v>
      </c>
      <c r="R4581" s="8" t="str">
        <f t="shared" si="429"/>
        <v>FAIR</v>
      </c>
      <c r="S4581">
        <f t="shared" si="426"/>
        <v>1</v>
      </c>
      <c r="T4581" s="8" t="str">
        <f t="shared" si="430"/>
        <v>HIGH</v>
      </c>
      <c r="U4581" s="8" t="str">
        <f t="shared" si="431"/>
        <v>High DTI / Low Income / Low FICO</v>
      </c>
    </row>
    <row r="4582" spans="1:21" x14ac:dyDescent="0.3">
      <c r="A4582">
        <v>66300431</v>
      </c>
      <c r="B4582" s="6">
        <v>4000</v>
      </c>
      <c r="C4582" t="s">
        <v>26</v>
      </c>
      <c r="D4582" s="4">
        <v>7.8899999999999998E-2</v>
      </c>
      <c r="E4582" t="s">
        <v>45</v>
      </c>
      <c r="F4582" t="s">
        <v>64</v>
      </c>
      <c r="G4582" t="s">
        <v>28</v>
      </c>
      <c r="H4582" t="s">
        <v>24</v>
      </c>
      <c r="I4582" s="6">
        <v>60000</v>
      </c>
      <c r="J4582" s="8" t="str">
        <f t="shared" si="427"/>
        <v>MEDIUM</v>
      </c>
      <c r="K4582" t="s">
        <v>29</v>
      </c>
      <c r="L4582" t="s">
        <v>25</v>
      </c>
      <c r="M4582" s="13">
        <v>9.06E-2</v>
      </c>
      <c r="N4582" s="13">
        <v>9.06</v>
      </c>
      <c r="O4582">
        <v>690</v>
      </c>
      <c r="P4582">
        <v>694</v>
      </c>
      <c r="Q4582">
        <f t="shared" si="428"/>
        <v>692</v>
      </c>
      <c r="R4582" s="8" t="str">
        <f t="shared" si="429"/>
        <v>FAIR</v>
      </c>
      <c r="S4582">
        <f t="shared" si="426"/>
        <v>2</v>
      </c>
      <c r="T4582" s="8" t="str">
        <f t="shared" si="430"/>
        <v>MEDIUM</v>
      </c>
      <c r="U4582" s="8" t="str">
        <f t="shared" si="431"/>
        <v>Moderate DTI/Income/FICO</v>
      </c>
    </row>
    <row r="4583" spans="1:21" x14ac:dyDescent="0.3">
      <c r="A4583">
        <v>67015407</v>
      </c>
      <c r="B4583" s="6">
        <v>28000</v>
      </c>
      <c r="C4583" t="s">
        <v>26</v>
      </c>
      <c r="D4583" s="4">
        <v>0.15410000000000001</v>
      </c>
      <c r="E4583" t="s">
        <v>15</v>
      </c>
      <c r="F4583" t="s">
        <v>27</v>
      </c>
      <c r="G4583" t="s">
        <v>33</v>
      </c>
      <c r="H4583" t="s">
        <v>37</v>
      </c>
      <c r="I4583" s="6">
        <v>100000</v>
      </c>
      <c r="J4583" s="8" t="str">
        <f t="shared" si="427"/>
        <v>HIGH</v>
      </c>
      <c r="K4583" t="s">
        <v>48</v>
      </c>
      <c r="L4583" t="s">
        <v>20</v>
      </c>
      <c r="M4583" s="13">
        <v>9.9100000000000008E-2</v>
      </c>
      <c r="N4583" s="13">
        <v>9.91</v>
      </c>
      <c r="O4583">
        <v>670</v>
      </c>
      <c r="P4583">
        <v>674</v>
      </c>
      <c r="Q4583">
        <f t="shared" si="428"/>
        <v>672</v>
      </c>
      <c r="R4583" s="8" t="str">
        <f t="shared" si="429"/>
        <v>FAIR</v>
      </c>
      <c r="S4583">
        <f t="shared" si="426"/>
        <v>2</v>
      </c>
      <c r="T4583" s="8" t="str">
        <f t="shared" si="430"/>
        <v>MEDIUM</v>
      </c>
      <c r="U4583" s="8" t="str">
        <f t="shared" si="431"/>
        <v>Moderate DTI/Income/FICO</v>
      </c>
    </row>
    <row r="4584" spans="1:21" x14ac:dyDescent="0.3">
      <c r="A4584">
        <v>64883426</v>
      </c>
      <c r="B4584" s="6">
        <v>18000</v>
      </c>
      <c r="C4584" t="s">
        <v>14</v>
      </c>
      <c r="D4584" s="4">
        <v>0.1149</v>
      </c>
      <c r="E4584" t="s">
        <v>34</v>
      </c>
      <c r="F4584" t="s">
        <v>54</v>
      </c>
      <c r="G4584" t="s">
        <v>33</v>
      </c>
      <c r="H4584" t="s">
        <v>37</v>
      </c>
      <c r="I4584" s="6">
        <v>90000</v>
      </c>
      <c r="J4584" s="8" t="str">
        <f t="shared" si="427"/>
        <v>HIGH</v>
      </c>
      <c r="K4584" t="s">
        <v>29</v>
      </c>
      <c r="L4584" t="s">
        <v>20</v>
      </c>
      <c r="M4584" s="13">
        <v>0.18350000000000002</v>
      </c>
      <c r="N4584" s="13">
        <v>18.350000000000001</v>
      </c>
      <c r="O4584">
        <v>680</v>
      </c>
      <c r="P4584">
        <v>684</v>
      </c>
      <c r="Q4584">
        <f t="shared" si="428"/>
        <v>682</v>
      </c>
      <c r="R4584" s="8" t="str">
        <f t="shared" si="429"/>
        <v>FAIR</v>
      </c>
      <c r="S4584">
        <f t="shared" si="426"/>
        <v>2</v>
      </c>
      <c r="T4584" s="8" t="str">
        <f t="shared" si="430"/>
        <v>MEDIUM</v>
      </c>
      <c r="U4584" s="8" t="str">
        <f t="shared" si="431"/>
        <v>Moderate DTI/Income/FICO</v>
      </c>
    </row>
    <row r="4585" spans="1:21" x14ac:dyDescent="0.3">
      <c r="A4585">
        <v>66076311</v>
      </c>
      <c r="B4585" s="6">
        <v>5000</v>
      </c>
      <c r="C4585" t="s">
        <v>26</v>
      </c>
      <c r="D4585" s="4">
        <v>9.1700000000000004E-2</v>
      </c>
      <c r="E4585" t="s">
        <v>34</v>
      </c>
      <c r="F4585" t="s">
        <v>68</v>
      </c>
      <c r="G4585" t="s">
        <v>33</v>
      </c>
      <c r="H4585" t="s">
        <v>37</v>
      </c>
      <c r="I4585" s="6">
        <v>102000</v>
      </c>
      <c r="J4585" s="8" t="str">
        <f t="shared" si="427"/>
        <v>HIGH</v>
      </c>
      <c r="K4585" t="s">
        <v>48</v>
      </c>
      <c r="L4585" t="s">
        <v>25</v>
      </c>
      <c r="M4585" s="13">
        <v>0.156</v>
      </c>
      <c r="N4585" s="13">
        <v>15.6</v>
      </c>
      <c r="O4585">
        <v>675</v>
      </c>
      <c r="P4585">
        <v>679</v>
      </c>
      <c r="Q4585">
        <f t="shared" si="428"/>
        <v>677</v>
      </c>
      <c r="R4585" s="8" t="str">
        <f t="shared" si="429"/>
        <v>FAIR</v>
      </c>
      <c r="S4585">
        <f t="shared" si="426"/>
        <v>2</v>
      </c>
      <c r="T4585" s="8" t="str">
        <f t="shared" si="430"/>
        <v>MEDIUM</v>
      </c>
      <c r="U4585" s="8" t="str">
        <f t="shared" si="431"/>
        <v>Moderate DTI/Income/FICO</v>
      </c>
    </row>
    <row r="4586" spans="1:21" x14ac:dyDescent="0.3">
      <c r="A4586">
        <v>66086949</v>
      </c>
      <c r="B4586" s="6">
        <v>9500</v>
      </c>
      <c r="C4586" t="s">
        <v>26</v>
      </c>
      <c r="D4586" s="4">
        <v>7.2599999999999998E-2</v>
      </c>
      <c r="E4586" t="s">
        <v>45</v>
      </c>
      <c r="F4586" t="s">
        <v>61</v>
      </c>
      <c r="G4586" t="s">
        <v>23</v>
      </c>
      <c r="H4586" t="s">
        <v>24</v>
      </c>
      <c r="I4586" s="6">
        <v>95000</v>
      </c>
      <c r="J4586" s="8" t="str">
        <f t="shared" si="427"/>
        <v>HIGH</v>
      </c>
      <c r="K4586" t="s">
        <v>29</v>
      </c>
      <c r="L4586" t="s">
        <v>20</v>
      </c>
      <c r="M4586" s="13">
        <v>8.4900000000000003E-2</v>
      </c>
      <c r="N4586" s="13">
        <v>8.49</v>
      </c>
      <c r="O4586">
        <v>715</v>
      </c>
      <c r="P4586">
        <v>719</v>
      </c>
      <c r="Q4586">
        <f t="shared" si="428"/>
        <v>717</v>
      </c>
      <c r="R4586" s="8" t="str">
        <f t="shared" si="429"/>
        <v>GOOD</v>
      </c>
      <c r="S4586">
        <f t="shared" si="426"/>
        <v>3</v>
      </c>
      <c r="T4586" s="8" t="str">
        <f t="shared" si="430"/>
        <v>LOW</v>
      </c>
      <c r="U4586" s="8" t="str">
        <f t="shared" si="431"/>
        <v>Strong Profile</v>
      </c>
    </row>
    <row r="4587" spans="1:21" x14ac:dyDescent="0.3">
      <c r="A4587">
        <v>66633569</v>
      </c>
      <c r="B4587" s="6">
        <v>6000</v>
      </c>
      <c r="C4587" t="s">
        <v>26</v>
      </c>
      <c r="D4587" s="4">
        <v>9.1700000000000004E-2</v>
      </c>
      <c r="E4587" t="s">
        <v>34</v>
      </c>
      <c r="F4587" t="s">
        <v>68</v>
      </c>
      <c r="G4587" t="s">
        <v>33</v>
      </c>
      <c r="H4587" t="s">
        <v>24</v>
      </c>
      <c r="I4587" s="6">
        <v>41000</v>
      </c>
      <c r="J4587" s="8" t="str">
        <f t="shared" si="427"/>
        <v>MEDIUM</v>
      </c>
      <c r="K4587" t="s">
        <v>29</v>
      </c>
      <c r="L4587" t="s">
        <v>20</v>
      </c>
      <c r="M4587" s="13">
        <v>0.2477</v>
      </c>
      <c r="N4587" s="13">
        <v>24.77</v>
      </c>
      <c r="O4587">
        <v>710</v>
      </c>
      <c r="P4587">
        <v>714</v>
      </c>
      <c r="Q4587">
        <f t="shared" si="428"/>
        <v>712</v>
      </c>
      <c r="R4587" s="8" t="str">
        <f t="shared" si="429"/>
        <v>GOOD</v>
      </c>
      <c r="S4587">
        <f t="shared" si="426"/>
        <v>1</v>
      </c>
      <c r="T4587" s="8" t="str">
        <f t="shared" si="430"/>
        <v>HIGH</v>
      </c>
      <c r="U4587" s="8" t="str">
        <f t="shared" si="431"/>
        <v>High DTI / Low Income / Low FICO</v>
      </c>
    </row>
    <row r="4588" spans="1:21" x14ac:dyDescent="0.3">
      <c r="A4588">
        <v>64067168</v>
      </c>
      <c r="B4588" s="6">
        <v>24000</v>
      </c>
      <c r="C4588" t="s">
        <v>14</v>
      </c>
      <c r="D4588" s="4">
        <v>0.12590000000000001</v>
      </c>
      <c r="E4588" t="s">
        <v>21</v>
      </c>
      <c r="F4588" t="s">
        <v>22</v>
      </c>
      <c r="G4588" t="s">
        <v>69</v>
      </c>
      <c r="H4588" t="s">
        <v>24</v>
      </c>
      <c r="I4588" s="6">
        <v>71000</v>
      </c>
      <c r="J4588" s="8" t="str">
        <f t="shared" si="427"/>
        <v>HIGH</v>
      </c>
      <c r="K4588" t="s">
        <v>29</v>
      </c>
      <c r="L4588" t="s">
        <v>20</v>
      </c>
      <c r="M4588" s="13">
        <v>0.1981</v>
      </c>
      <c r="N4588" s="13">
        <v>19.809999999999999</v>
      </c>
      <c r="O4588">
        <v>700</v>
      </c>
      <c r="P4588">
        <v>704</v>
      </c>
      <c r="Q4588">
        <f t="shared" si="428"/>
        <v>702</v>
      </c>
      <c r="R4588" s="8" t="str">
        <f t="shared" si="429"/>
        <v>GOOD</v>
      </c>
      <c r="S4588">
        <f t="shared" si="426"/>
        <v>2</v>
      </c>
      <c r="T4588" s="8" t="str">
        <f t="shared" si="430"/>
        <v>MEDIUM</v>
      </c>
      <c r="U4588" s="8" t="str">
        <f t="shared" si="431"/>
        <v>Moderate DTI/Income/FICO</v>
      </c>
    </row>
    <row r="4589" spans="1:21" x14ac:dyDescent="0.3">
      <c r="A4589">
        <v>67258873</v>
      </c>
      <c r="B4589" s="6">
        <v>12000</v>
      </c>
      <c r="C4589" t="s">
        <v>26</v>
      </c>
      <c r="D4589" s="4">
        <v>0.11220000000000001</v>
      </c>
      <c r="E4589" t="s">
        <v>34</v>
      </c>
      <c r="F4589" t="s">
        <v>54</v>
      </c>
      <c r="G4589" t="s">
        <v>36</v>
      </c>
      <c r="H4589" t="s">
        <v>37</v>
      </c>
      <c r="I4589" s="6">
        <v>45000</v>
      </c>
      <c r="J4589" s="8" t="str">
        <f t="shared" si="427"/>
        <v>MEDIUM</v>
      </c>
      <c r="K4589" t="s">
        <v>29</v>
      </c>
      <c r="L4589" t="s">
        <v>20</v>
      </c>
      <c r="M4589" s="13">
        <v>0.28210000000000002</v>
      </c>
      <c r="N4589" s="13">
        <v>28.21</v>
      </c>
      <c r="O4589">
        <v>670</v>
      </c>
      <c r="P4589">
        <v>674</v>
      </c>
      <c r="Q4589">
        <f t="shared" si="428"/>
        <v>672</v>
      </c>
      <c r="R4589" s="8" t="str">
        <f t="shared" si="429"/>
        <v>FAIR</v>
      </c>
      <c r="S4589">
        <f t="shared" si="426"/>
        <v>1</v>
      </c>
      <c r="T4589" s="8" t="str">
        <f t="shared" si="430"/>
        <v>HIGH</v>
      </c>
      <c r="U4589" s="8" t="str">
        <f t="shared" si="431"/>
        <v>High DTI / Low Income / Low FICO</v>
      </c>
    </row>
    <row r="4590" spans="1:21" x14ac:dyDescent="0.3">
      <c r="A4590">
        <v>65394635</v>
      </c>
      <c r="B4590" s="6">
        <v>12000</v>
      </c>
      <c r="C4590" t="s">
        <v>14</v>
      </c>
      <c r="D4590" s="4">
        <v>7.8899999999999998E-2</v>
      </c>
      <c r="E4590" t="s">
        <v>45</v>
      </c>
      <c r="F4590" t="s">
        <v>64</v>
      </c>
      <c r="G4590" t="s">
        <v>33</v>
      </c>
      <c r="H4590" t="s">
        <v>24</v>
      </c>
      <c r="I4590" s="6">
        <v>106000</v>
      </c>
      <c r="J4590" s="8" t="str">
        <f t="shared" si="427"/>
        <v>HIGH</v>
      </c>
      <c r="K4590" t="s">
        <v>29</v>
      </c>
      <c r="L4590" t="s">
        <v>20</v>
      </c>
      <c r="M4590" s="13">
        <v>0.29510000000000003</v>
      </c>
      <c r="N4590" s="13">
        <v>29.51</v>
      </c>
      <c r="O4590">
        <v>715</v>
      </c>
      <c r="P4590">
        <v>719</v>
      </c>
      <c r="Q4590">
        <f t="shared" si="428"/>
        <v>717</v>
      </c>
      <c r="R4590" s="8" t="str">
        <f t="shared" si="429"/>
        <v>GOOD</v>
      </c>
      <c r="S4590">
        <f t="shared" si="426"/>
        <v>1</v>
      </c>
      <c r="T4590" s="8" t="str">
        <f t="shared" si="430"/>
        <v>HIGH</v>
      </c>
      <c r="U4590" s="8" t="str">
        <f t="shared" si="431"/>
        <v>High DTI / Low Income / Low FICO</v>
      </c>
    </row>
    <row r="4591" spans="1:21" x14ac:dyDescent="0.3">
      <c r="A4591">
        <v>63416885</v>
      </c>
      <c r="B4591" s="6">
        <v>25000</v>
      </c>
      <c r="C4591" t="s">
        <v>26</v>
      </c>
      <c r="D4591" s="4">
        <v>0.1229</v>
      </c>
      <c r="E4591" t="s">
        <v>21</v>
      </c>
      <c r="F4591" t="s">
        <v>40</v>
      </c>
      <c r="G4591" t="s">
        <v>33</v>
      </c>
      <c r="H4591" t="s">
        <v>24</v>
      </c>
      <c r="I4591" s="6">
        <v>65000</v>
      </c>
      <c r="J4591" s="8" t="str">
        <f t="shared" si="427"/>
        <v>HIGH</v>
      </c>
      <c r="K4591" t="s">
        <v>29</v>
      </c>
      <c r="L4591" t="s">
        <v>31</v>
      </c>
      <c r="M4591" s="13">
        <v>0.26329999999999998</v>
      </c>
      <c r="N4591" s="13">
        <v>26.33</v>
      </c>
      <c r="O4591">
        <v>680</v>
      </c>
      <c r="P4591">
        <v>684</v>
      </c>
      <c r="Q4591">
        <f t="shared" si="428"/>
        <v>682</v>
      </c>
      <c r="R4591" s="8" t="str">
        <f t="shared" si="429"/>
        <v>FAIR</v>
      </c>
      <c r="S4591">
        <f t="shared" si="426"/>
        <v>1</v>
      </c>
      <c r="T4591" s="8" t="str">
        <f t="shared" si="430"/>
        <v>HIGH</v>
      </c>
      <c r="U4591" s="8" t="str">
        <f t="shared" si="431"/>
        <v>High DTI / Low Income / Low FICO</v>
      </c>
    </row>
    <row r="4592" spans="1:21" x14ac:dyDescent="0.3">
      <c r="A4592">
        <v>68543307</v>
      </c>
      <c r="B4592" s="6">
        <v>16000</v>
      </c>
      <c r="C4592" t="s">
        <v>26</v>
      </c>
      <c r="D4592" s="4">
        <v>0.10779999999999999</v>
      </c>
      <c r="E4592" t="s">
        <v>34</v>
      </c>
      <c r="F4592" t="s">
        <v>49</v>
      </c>
      <c r="G4592" t="s">
        <v>33</v>
      </c>
      <c r="H4592" t="s">
        <v>24</v>
      </c>
      <c r="I4592" s="6">
        <v>55000</v>
      </c>
      <c r="J4592" s="8" t="str">
        <f t="shared" si="427"/>
        <v>MEDIUM</v>
      </c>
      <c r="K4592" t="s">
        <v>29</v>
      </c>
      <c r="L4592" t="s">
        <v>25</v>
      </c>
      <c r="M4592" s="13">
        <v>0.31140000000000001</v>
      </c>
      <c r="N4592" s="13">
        <v>31.14</v>
      </c>
      <c r="O4592">
        <v>675</v>
      </c>
      <c r="P4592">
        <v>679</v>
      </c>
      <c r="Q4592">
        <f t="shared" si="428"/>
        <v>677</v>
      </c>
      <c r="R4592" s="8" t="str">
        <f t="shared" si="429"/>
        <v>FAIR</v>
      </c>
      <c r="S4592">
        <f t="shared" si="426"/>
        <v>1</v>
      </c>
      <c r="T4592" s="8" t="str">
        <f t="shared" si="430"/>
        <v>HIGH</v>
      </c>
      <c r="U4592" s="8" t="str">
        <f t="shared" si="431"/>
        <v>High DTI / Low Income / Low FICO</v>
      </c>
    </row>
    <row r="4593" spans="1:21" x14ac:dyDescent="0.3">
      <c r="A4593">
        <v>63354811</v>
      </c>
      <c r="B4593" s="6">
        <v>20000</v>
      </c>
      <c r="C4593" t="s">
        <v>26</v>
      </c>
      <c r="D4593" s="4">
        <v>8.1799999999999998E-2</v>
      </c>
      <c r="E4593" t="s">
        <v>34</v>
      </c>
      <c r="F4593" t="s">
        <v>35</v>
      </c>
      <c r="H4593" t="s">
        <v>24</v>
      </c>
      <c r="I4593" s="6">
        <v>53700</v>
      </c>
      <c r="J4593" s="8" t="str">
        <f t="shared" si="427"/>
        <v>MEDIUM</v>
      </c>
      <c r="K4593" t="s">
        <v>29</v>
      </c>
      <c r="L4593" t="s">
        <v>20</v>
      </c>
      <c r="M4593" s="13">
        <v>0.1832</v>
      </c>
      <c r="N4593" s="13">
        <v>18.32</v>
      </c>
      <c r="O4593">
        <v>690</v>
      </c>
      <c r="P4593">
        <v>694</v>
      </c>
      <c r="Q4593">
        <f t="shared" si="428"/>
        <v>692</v>
      </c>
      <c r="R4593" s="8" t="str">
        <f t="shared" si="429"/>
        <v>FAIR</v>
      </c>
      <c r="S4593">
        <f t="shared" si="426"/>
        <v>2</v>
      </c>
      <c r="T4593" s="8" t="str">
        <f t="shared" si="430"/>
        <v>MEDIUM</v>
      </c>
      <c r="U4593" s="8" t="str">
        <f t="shared" si="431"/>
        <v>Moderate DTI/Income/FICO</v>
      </c>
    </row>
    <row r="4594" spans="1:21" x14ac:dyDescent="0.3">
      <c r="A4594">
        <v>66510472</v>
      </c>
      <c r="B4594" s="6">
        <v>4800</v>
      </c>
      <c r="C4594" t="s">
        <v>26</v>
      </c>
      <c r="D4594" s="4">
        <v>9.7599999999999992E-2</v>
      </c>
      <c r="E4594" t="s">
        <v>34</v>
      </c>
      <c r="F4594" t="s">
        <v>58</v>
      </c>
      <c r="G4594" t="s">
        <v>60</v>
      </c>
      <c r="H4594" t="s">
        <v>24</v>
      </c>
      <c r="I4594" s="6">
        <v>115100</v>
      </c>
      <c r="J4594" s="8" t="str">
        <f t="shared" si="427"/>
        <v>HIGH</v>
      </c>
      <c r="K4594" t="s">
        <v>29</v>
      </c>
      <c r="L4594" t="s">
        <v>59</v>
      </c>
      <c r="M4594" s="13">
        <v>0.19640000000000002</v>
      </c>
      <c r="N4594" s="13">
        <v>19.64</v>
      </c>
      <c r="O4594">
        <v>660</v>
      </c>
      <c r="P4594">
        <v>664</v>
      </c>
      <c r="Q4594">
        <f t="shared" si="428"/>
        <v>662</v>
      </c>
      <c r="R4594" s="8" t="str">
        <f t="shared" si="429"/>
        <v>FAIR</v>
      </c>
      <c r="S4594">
        <f t="shared" si="426"/>
        <v>2</v>
      </c>
      <c r="T4594" s="8" t="str">
        <f t="shared" si="430"/>
        <v>MEDIUM</v>
      </c>
      <c r="U4594" s="8" t="str">
        <f t="shared" si="431"/>
        <v>Moderate DTI/Income/FICO</v>
      </c>
    </row>
    <row r="4595" spans="1:21" x14ac:dyDescent="0.3">
      <c r="A4595">
        <v>63631203</v>
      </c>
      <c r="B4595" s="6">
        <v>20000</v>
      </c>
      <c r="C4595" t="s">
        <v>26</v>
      </c>
      <c r="D4595" s="4">
        <v>8.1799999999999998E-2</v>
      </c>
      <c r="E4595" t="s">
        <v>34</v>
      </c>
      <c r="F4595" t="s">
        <v>35</v>
      </c>
      <c r="G4595" t="s">
        <v>17</v>
      </c>
      <c r="H4595" t="s">
        <v>24</v>
      </c>
      <c r="I4595" s="6">
        <v>80000</v>
      </c>
      <c r="J4595" s="8" t="str">
        <f t="shared" si="427"/>
        <v>HIGH</v>
      </c>
      <c r="K4595" t="s">
        <v>29</v>
      </c>
      <c r="L4595" t="s">
        <v>20</v>
      </c>
      <c r="M4595" s="13">
        <v>0.1106</v>
      </c>
      <c r="N4595" s="13">
        <v>11.06</v>
      </c>
      <c r="O4595">
        <v>715</v>
      </c>
      <c r="P4595">
        <v>719</v>
      </c>
      <c r="Q4595">
        <f t="shared" si="428"/>
        <v>717</v>
      </c>
      <c r="R4595" s="8" t="str">
        <f t="shared" si="429"/>
        <v>GOOD</v>
      </c>
      <c r="S4595">
        <f t="shared" si="426"/>
        <v>3</v>
      </c>
      <c r="T4595" s="8" t="str">
        <f t="shared" si="430"/>
        <v>LOW</v>
      </c>
      <c r="U4595" s="8" t="str">
        <f t="shared" si="431"/>
        <v>Strong Profile</v>
      </c>
    </row>
    <row r="4596" spans="1:21" x14ac:dyDescent="0.3">
      <c r="A4596">
        <v>67237790</v>
      </c>
      <c r="B4596" s="6">
        <v>3000</v>
      </c>
      <c r="C4596" t="s">
        <v>26</v>
      </c>
      <c r="D4596" s="4">
        <v>0.11990000000000001</v>
      </c>
      <c r="E4596" t="s">
        <v>21</v>
      </c>
      <c r="F4596" t="s">
        <v>40</v>
      </c>
      <c r="G4596" t="s">
        <v>23</v>
      </c>
      <c r="H4596" t="s">
        <v>37</v>
      </c>
      <c r="I4596" s="6">
        <v>17000</v>
      </c>
      <c r="J4596" s="8" t="str">
        <f t="shared" si="427"/>
        <v>LOW</v>
      </c>
      <c r="K4596" t="s">
        <v>29</v>
      </c>
      <c r="L4596" t="s">
        <v>25</v>
      </c>
      <c r="M4596" s="13">
        <v>0.24440000000000001</v>
      </c>
      <c r="N4596" s="13">
        <v>24.44</v>
      </c>
      <c r="O4596">
        <v>660</v>
      </c>
      <c r="P4596">
        <v>664</v>
      </c>
      <c r="Q4596">
        <f t="shared" si="428"/>
        <v>662</v>
      </c>
      <c r="R4596" s="8" t="str">
        <f t="shared" si="429"/>
        <v>FAIR</v>
      </c>
      <c r="S4596">
        <f t="shared" si="426"/>
        <v>1</v>
      </c>
      <c r="T4596" s="8" t="str">
        <f t="shared" si="430"/>
        <v>HIGH</v>
      </c>
      <c r="U4596" s="8" t="str">
        <f t="shared" si="431"/>
        <v>High DTI / Low Income / Low FICO</v>
      </c>
    </row>
    <row r="4597" spans="1:21" x14ac:dyDescent="0.3">
      <c r="A4597">
        <v>63834685</v>
      </c>
      <c r="B4597" s="6">
        <v>10000</v>
      </c>
      <c r="C4597" t="s">
        <v>26</v>
      </c>
      <c r="D4597" s="4">
        <v>9.9900000000000003E-2</v>
      </c>
      <c r="E4597" t="s">
        <v>34</v>
      </c>
      <c r="F4597" t="s">
        <v>58</v>
      </c>
      <c r="H4597" t="s">
        <v>24</v>
      </c>
      <c r="I4597" s="6">
        <v>50000</v>
      </c>
      <c r="J4597" s="8" t="str">
        <f t="shared" si="427"/>
        <v>MEDIUM</v>
      </c>
      <c r="K4597" t="s">
        <v>29</v>
      </c>
      <c r="L4597" t="s">
        <v>20</v>
      </c>
      <c r="M4597" s="13">
        <v>0.2278</v>
      </c>
      <c r="N4597" s="13">
        <v>22.78</v>
      </c>
      <c r="O4597">
        <v>725</v>
      </c>
      <c r="P4597">
        <v>729</v>
      </c>
      <c r="Q4597">
        <f t="shared" si="428"/>
        <v>727</v>
      </c>
      <c r="R4597" s="8" t="str">
        <f t="shared" si="429"/>
        <v>GOOD</v>
      </c>
      <c r="S4597">
        <f t="shared" si="426"/>
        <v>1</v>
      </c>
      <c r="T4597" s="8" t="str">
        <f t="shared" si="430"/>
        <v>HIGH</v>
      </c>
      <c r="U4597" s="8" t="str">
        <f t="shared" si="431"/>
        <v>High DTI / Low Income / Low FICO</v>
      </c>
    </row>
    <row r="4598" spans="1:21" x14ac:dyDescent="0.3">
      <c r="A4598">
        <v>63144378</v>
      </c>
      <c r="B4598" s="6">
        <v>15700</v>
      </c>
      <c r="C4598" t="s">
        <v>14</v>
      </c>
      <c r="D4598" s="4">
        <v>0.1229</v>
      </c>
      <c r="E4598" t="s">
        <v>21</v>
      </c>
      <c r="F4598" t="s">
        <v>40</v>
      </c>
      <c r="G4598" t="s">
        <v>50</v>
      </c>
      <c r="H4598" t="s">
        <v>37</v>
      </c>
      <c r="I4598" s="6">
        <v>40000</v>
      </c>
      <c r="J4598" s="8" t="str">
        <f t="shared" si="427"/>
        <v>LOW</v>
      </c>
      <c r="K4598" t="s">
        <v>19</v>
      </c>
      <c r="L4598" t="s">
        <v>25</v>
      </c>
      <c r="M4598" s="13">
        <v>0.27479999999999999</v>
      </c>
      <c r="N4598" s="13">
        <v>27.48</v>
      </c>
      <c r="O4598">
        <v>665</v>
      </c>
      <c r="P4598">
        <v>669</v>
      </c>
      <c r="Q4598">
        <f t="shared" si="428"/>
        <v>667</v>
      </c>
      <c r="R4598" s="8" t="str">
        <f t="shared" si="429"/>
        <v>FAIR</v>
      </c>
      <c r="S4598">
        <f t="shared" si="426"/>
        <v>1</v>
      </c>
      <c r="T4598" s="8" t="str">
        <f t="shared" si="430"/>
        <v>HIGH</v>
      </c>
      <c r="U4598" s="8" t="str">
        <f t="shared" si="431"/>
        <v>High DTI / Low Income / Low FICO</v>
      </c>
    </row>
    <row r="4599" spans="1:21" x14ac:dyDescent="0.3">
      <c r="A4599">
        <v>66461822</v>
      </c>
      <c r="B4599" s="6">
        <v>16000</v>
      </c>
      <c r="C4599" t="s">
        <v>14</v>
      </c>
      <c r="D4599" s="4">
        <v>0.13669999999999999</v>
      </c>
      <c r="E4599" t="s">
        <v>21</v>
      </c>
      <c r="F4599" t="s">
        <v>30</v>
      </c>
      <c r="G4599" t="s">
        <v>72</v>
      </c>
      <c r="H4599" t="s">
        <v>24</v>
      </c>
      <c r="I4599" s="6">
        <v>52000</v>
      </c>
      <c r="J4599" s="8" t="str">
        <f t="shared" si="427"/>
        <v>MEDIUM</v>
      </c>
      <c r="K4599" t="s">
        <v>19</v>
      </c>
      <c r="L4599" t="s">
        <v>20</v>
      </c>
      <c r="M4599" s="13">
        <v>0.13750000000000001</v>
      </c>
      <c r="N4599" s="13">
        <v>13.750000000000002</v>
      </c>
      <c r="O4599">
        <v>660</v>
      </c>
      <c r="P4599">
        <v>664</v>
      </c>
      <c r="Q4599">
        <f t="shared" si="428"/>
        <v>662</v>
      </c>
      <c r="R4599" s="8" t="str">
        <f t="shared" si="429"/>
        <v>FAIR</v>
      </c>
      <c r="S4599">
        <f t="shared" si="426"/>
        <v>2</v>
      </c>
      <c r="T4599" s="8" t="str">
        <f t="shared" si="430"/>
        <v>MEDIUM</v>
      </c>
      <c r="U4599" s="8" t="str">
        <f t="shared" si="431"/>
        <v>Moderate DTI/Income/FICO</v>
      </c>
    </row>
    <row r="4600" spans="1:21" x14ac:dyDescent="0.3">
      <c r="A4600">
        <v>65663224</v>
      </c>
      <c r="B4600" s="6">
        <v>14400</v>
      </c>
      <c r="C4600" t="s">
        <v>14</v>
      </c>
      <c r="D4600" s="4">
        <v>7.8899999999999998E-2</v>
      </c>
      <c r="E4600" t="s">
        <v>45</v>
      </c>
      <c r="F4600" t="s">
        <v>64</v>
      </c>
      <c r="G4600" t="s">
        <v>33</v>
      </c>
      <c r="H4600" t="s">
        <v>24</v>
      </c>
      <c r="I4600" s="6">
        <v>165000</v>
      </c>
      <c r="J4600" s="8" t="str">
        <f t="shared" si="427"/>
        <v>HIGH</v>
      </c>
      <c r="K4600" t="s">
        <v>29</v>
      </c>
      <c r="L4600" t="s">
        <v>20</v>
      </c>
      <c r="M4600" s="13">
        <v>5.1999999999999998E-3</v>
      </c>
      <c r="N4600" s="13">
        <v>0.52</v>
      </c>
      <c r="O4600">
        <v>705</v>
      </c>
      <c r="P4600">
        <v>709</v>
      </c>
      <c r="Q4600">
        <f t="shared" si="428"/>
        <v>707</v>
      </c>
      <c r="R4600" s="8" t="str">
        <f t="shared" si="429"/>
        <v>GOOD</v>
      </c>
      <c r="S4600">
        <f t="shared" si="426"/>
        <v>3</v>
      </c>
      <c r="T4600" s="8" t="str">
        <f t="shared" si="430"/>
        <v>LOW</v>
      </c>
      <c r="U4600" s="8" t="str">
        <f t="shared" si="431"/>
        <v>Strong Profile</v>
      </c>
    </row>
    <row r="4601" spans="1:21" x14ac:dyDescent="0.3">
      <c r="A4601">
        <v>64761331</v>
      </c>
      <c r="B4601" s="6">
        <v>18000</v>
      </c>
      <c r="C4601" t="s">
        <v>26</v>
      </c>
      <c r="D4601" s="4">
        <v>7.2599999999999998E-2</v>
      </c>
      <c r="E4601" t="s">
        <v>45</v>
      </c>
      <c r="F4601" t="s">
        <v>61</v>
      </c>
      <c r="G4601" t="s">
        <v>23</v>
      </c>
      <c r="H4601" t="s">
        <v>24</v>
      </c>
      <c r="I4601" s="6">
        <v>72000</v>
      </c>
      <c r="J4601" s="8" t="str">
        <f t="shared" si="427"/>
        <v>HIGH</v>
      </c>
      <c r="K4601" t="s">
        <v>29</v>
      </c>
      <c r="L4601" t="s">
        <v>25</v>
      </c>
      <c r="M4601" s="13">
        <v>0.1547</v>
      </c>
      <c r="N4601" s="13">
        <v>15.47</v>
      </c>
      <c r="O4601">
        <v>720</v>
      </c>
      <c r="P4601">
        <v>724</v>
      </c>
      <c r="Q4601">
        <f t="shared" si="428"/>
        <v>722</v>
      </c>
      <c r="R4601" s="8" t="str">
        <f t="shared" si="429"/>
        <v>GOOD</v>
      </c>
      <c r="S4601">
        <f t="shared" si="426"/>
        <v>2</v>
      </c>
      <c r="T4601" s="8" t="str">
        <f t="shared" si="430"/>
        <v>MEDIUM</v>
      </c>
      <c r="U4601" s="8" t="str">
        <f t="shared" si="431"/>
        <v>Moderate DTI/Income/FICO</v>
      </c>
    </row>
    <row r="4602" spans="1:21" x14ac:dyDescent="0.3">
      <c r="A4602">
        <v>63398958</v>
      </c>
      <c r="B4602" s="6">
        <v>8000</v>
      </c>
      <c r="C4602" t="s">
        <v>26</v>
      </c>
      <c r="D4602" s="4">
        <v>0.15609999999999999</v>
      </c>
      <c r="E4602" t="s">
        <v>15</v>
      </c>
      <c r="F4602" t="s">
        <v>27</v>
      </c>
      <c r="G4602" t="s">
        <v>39</v>
      </c>
      <c r="H4602" t="s">
        <v>37</v>
      </c>
      <c r="I4602" s="6">
        <v>78000</v>
      </c>
      <c r="J4602" s="8" t="str">
        <f t="shared" si="427"/>
        <v>HIGH</v>
      </c>
      <c r="K4602" t="s">
        <v>29</v>
      </c>
      <c r="L4602" t="s">
        <v>38</v>
      </c>
      <c r="M4602" s="13">
        <v>0.2571</v>
      </c>
      <c r="N4602" s="13">
        <v>25.71</v>
      </c>
      <c r="O4602">
        <v>670</v>
      </c>
      <c r="P4602">
        <v>674</v>
      </c>
      <c r="Q4602">
        <f t="shared" si="428"/>
        <v>672</v>
      </c>
      <c r="R4602" s="8" t="str">
        <f t="shared" si="429"/>
        <v>FAIR</v>
      </c>
      <c r="S4602">
        <f t="shared" si="426"/>
        <v>1</v>
      </c>
      <c r="T4602" s="8" t="str">
        <f t="shared" si="430"/>
        <v>HIGH</v>
      </c>
      <c r="U4602" s="8" t="str">
        <f t="shared" si="431"/>
        <v>High DTI / Low Income / Low FICO</v>
      </c>
    </row>
    <row r="4603" spans="1:21" x14ac:dyDescent="0.3">
      <c r="A4603">
        <v>63324338</v>
      </c>
      <c r="B4603" s="6">
        <v>3000</v>
      </c>
      <c r="C4603" t="s">
        <v>26</v>
      </c>
      <c r="D4603" s="4">
        <v>7.2599999999999998E-2</v>
      </c>
      <c r="E4603" t="s">
        <v>45</v>
      </c>
      <c r="F4603" t="s">
        <v>61</v>
      </c>
      <c r="G4603" t="s">
        <v>33</v>
      </c>
      <c r="H4603" t="s">
        <v>24</v>
      </c>
      <c r="I4603" s="6">
        <v>80000</v>
      </c>
      <c r="J4603" s="8" t="str">
        <f t="shared" si="427"/>
        <v>HIGH</v>
      </c>
      <c r="K4603" t="s">
        <v>29</v>
      </c>
      <c r="L4603" t="s">
        <v>38</v>
      </c>
      <c r="M4603" s="13">
        <v>0.10279999999999999</v>
      </c>
      <c r="N4603" s="13">
        <v>10.28</v>
      </c>
      <c r="O4603">
        <v>735</v>
      </c>
      <c r="P4603">
        <v>739</v>
      </c>
      <c r="Q4603">
        <f t="shared" si="428"/>
        <v>737</v>
      </c>
      <c r="R4603" s="8" t="str">
        <f t="shared" si="429"/>
        <v>GOOD</v>
      </c>
      <c r="S4603">
        <f t="shared" si="426"/>
        <v>3</v>
      </c>
      <c r="T4603" s="8" t="str">
        <f t="shared" si="430"/>
        <v>LOW</v>
      </c>
      <c r="U4603" s="8" t="str">
        <f t="shared" si="431"/>
        <v>Strong Profile</v>
      </c>
    </row>
    <row r="4604" spans="1:21" x14ac:dyDescent="0.3">
      <c r="A4604">
        <v>62307222</v>
      </c>
      <c r="B4604" s="6">
        <v>1500</v>
      </c>
      <c r="C4604" t="s">
        <v>26</v>
      </c>
      <c r="D4604" s="4">
        <v>0.16550000000000001</v>
      </c>
      <c r="E4604" t="s">
        <v>15</v>
      </c>
      <c r="F4604" t="s">
        <v>16</v>
      </c>
      <c r="G4604" t="s">
        <v>17</v>
      </c>
      <c r="H4604" t="s">
        <v>37</v>
      </c>
      <c r="I4604" s="6">
        <v>30000</v>
      </c>
      <c r="J4604" s="8" t="str">
        <f t="shared" si="427"/>
        <v>LOW</v>
      </c>
      <c r="K4604" t="s">
        <v>29</v>
      </c>
      <c r="L4604" t="s">
        <v>55</v>
      </c>
      <c r="M4604" s="13">
        <v>4.6399999999999997E-2</v>
      </c>
      <c r="N4604" s="13">
        <v>4.6399999999999997</v>
      </c>
      <c r="O4604">
        <v>660</v>
      </c>
      <c r="P4604">
        <v>664</v>
      </c>
      <c r="Q4604">
        <f t="shared" si="428"/>
        <v>662</v>
      </c>
      <c r="R4604" s="8" t="str">
        <f t="shared" si="429"/>
        <v>FAIR</v>
      </c>
      <c r="S4604">
        <f t="shared" si="426"/>
        <v>1</v>
      </c>
      <c r="T4604" s="8" t="str">
        <f t="shared" si="430"/>
        <v>HIGH</v>
      </c>
      <c r="U4604" s="8" t="str">
        <f t="shared" si="431"/>
        <v>High DTI / Low Income / Low FICO</v>
      </c>
    </row>
    <row r="4605" spans="1:21" x14ac:dyDescent="0.3">
      <c r="A4605">
        <v>67878289</v>
      </c>
      <c r="B4605" s="6">
        <v>23000</v>
      </c>
      <c r="C4605" t="s">
        <v>14</v>
      </c>
      <c r="D4605" s="4">
        <v>0.12590000000000001</v>
      </c>
      <c r="E4605" t="s">
        <v>21</v>
      </c>
      <c r="F4605" t="s">
        <v>22</v>
      </c>
      <c r="H4605" t="s">
        <v>24</v>
      </c>
      <c r="I4605" s="6">
        <v>52653.84</v>
      </c>
      <c r="J4605" s="8" t="str">
        <f t="shared" si="427"/>
        <v>MEDIUM</v>
      </c>
      <c r="K4605" t="s">
        <v>29</v>
      </c>
      <c r="L4605" t="s">
        <v>20</v>
      </c>
      <c r="M4605" s="13">
        <v>0.17420000000000002</v>
      </c>
      <c r="N4605" s="13">
        <v>17.420000000000002</v>
      </c>
      <c r="O4605">
        <v>710</v>
      </c>
      <c r="P4605">
        <v>714</v>
      </c>
      <c r="Q4605">
        <f t="shared" si="428"/>
        <v>712</v>
      </c>
      <c r="R4605" s="8" t="str">
        <f t="shared" si="429"/>
        <v>GOOD</v>
      </c>
      <c r="S4605">
        <f t="shared" si="426"/>
        <v>2</v>
      </c>
      <c r="T4605" s="8" t="str">
        <f t="shared" si="430"/>
        <v>MEDIUM</v>
      </c>
      <c r="U4605" s="8" t="str">
        <f t="shared" si="431"/>
        <v>Moderate DTI/Income/FICO</v>
      </c>
    </row>
    <row r="4606" spans="1:21" x14ac:dyDescent="0.3">
      <c r="A4606">
        <v>62609258</v>
      </c>
      <c r="B4606" s="6">
        <v>18000</v>
      </c>
      <c r="C4606" t="s">
        <v>14</v>
      </c>
      <c r="D4606" s="4">
        <v>0.1318</v>
      </c>
      <c r="E4606" t="s">
        <v>21</v>
      </c>
      <c r="F4606" t="s">
        <v>32</v>
      </c>
      <c r="G4606" t="s">
        <v>33</v>
      </c>
      <c r="H4606" t="s">
        <v>37</v>
      </c>
      <c r="I4606" s="6">
        <v>72000</v>
      </c>
      <c r="J4606" s="8" t="str">
        <f t="shared" si="427"/>
        <v>HIGH</v>
      </c>
      <c r="K4606" t="s">
        <v>19</v>
      </c>
      <c r="L4606" t="s">
        <v>20</v>
      </c>
      <c r="M4606" s="13">
        <v>0.06</v>
      </c>
      <c r="N4606" s="13">
        <v>6</v>
      </c>
      <c r="O4606">
        <v>690</v>
      </c>
      <c r="P4606">
        <v>694</v>
      </c>
      <c r="Q4606">
        <f t="shared" si="428"/>
        <v>692</v>
      </c>
      <c r="R4606" s="8" t="str">
        <f t="shared" si="429"/>
        <v>FAIR</v>
      </c>
      <c r="S4606">
        <f t="shared" si="426"/>
        <v>2</v>
      </c>
      <c r="T4606" s="8" t="str">
        <f t="shared" si="430"/>
        <v>MEDIUM</v>
      </c>
      <c r="U4606" s="8" t="str">
        <f t="shared" si="431"/>
        <v>Moderate DTI/Income/FICO</v>
      </c>
    </row>
    <row r="4607" spans="1:21" x14ac:dyDescent="0.3">
      <c r="A4607">
        <v>63219491</v>
      </c>
      <c r="B4607" s="6">
        <v>6000</v>
      </c>
      <c r="C4607" t="s">
        <v>26</v>
      </c>
      <c r="D4607" s="4">
        <v>6.2400000000000004E-2</v>
      </c>
      <c r="E4607" t="s">
        <v>45</v>
      </c>
      <c r="F4607" t="s">
        <v>62</v>
      </c>
      <c r="G4607" t="s">
        <v>33</v>
      </c>
      <c r="H4607" t="s">
        <v>37</v>
      </c>
      <c r="I4607" s="6">
        <v>45000</v>
      </c>
      <c r="J4607" s="8" t="str">
        <f t="shared" si="427"/>
        <v>MEDIUM</v>
      </c>
      <c r="K4607" t="s">
        <v>29</v>
      </c>
      <c r="L4607" t="s">
        <v>20</v>
      </c>
      <c r="M4607" s="13">
        <v>6.5099999999999991E-2</v>
      </c>
      <c r="N4607" s="13">
        <v>6.5099999999999989</v>
      </c>
      <c r="O4607">
        <v>705</v>
      </c>
      <c r="P4607">
        <v>709</v>
      </c>
      <c r="Q4607">
        <f t="shared" si="428"/>
        <v>707</v>
      </c>
      <c r="R4607" s="8" t="str">
        <f t="shared" si="429"/>
        <v>GOOD</v>
      </c>
      <c r="S4607">
        <f t="shared" si="426"/>
        <v>2</v>
      </c>
      <c r="T4607" s="8" t="str">
        <f t="shared" si="430"/>
        <v>MEDIUM</v>
      </c>
      <c r="U4607" s="8" t="str">
        <f t="shared" si="431"/>
        <v>Moderate DTI/Income/FICO</v>
      </c>
    </row>
    <row r="4608" spans="1:21" x14ac:dyDescent="0.3">
      <c r="A4608">
        <v>66463915</v>
      </c>
      <c r="B4608" s="6">
        <v>6000</v>
      </c>
      <c r="C4608" t="s">
        <v>26</v>
      </c>
      <c r="D4608" s="4">
        <v>0.11220000000000001</v>
      </c>
      <c r="E4608" t="s">
        <v>34</v>
      </c>
      <c r="F4608" t="s">
        <v>54</v>
      </c>
      <c r="G4608" t="s">
        <v>39</v>
      </c>
      <c r="H4608" t="s">
        <v>37</v>
      </c>
      <c r="I4608" s="6">
        <v>49000</v>
      </c>
      <c r="J4608" s="8" t="str">
        <f t="shared" si="427"/>
        <v>MEDIUM</v>
      </c>
      <c r="K4608" t="s">
        <v>48</v>
      </c>
      <c r="L4608" t="s">
        <v>20</v>
      </c>
      <c r="M4608" s="13">
        <v>0.18049999999999999</v>
      </c>
      <c r="N4608" s="13">
        <v>18.05</v>
      </c>
      <c r="O4608">
        <v>675</v>
      </c>
      <c r="P4608">
        <v>679</v>
      </c>
      <c r="Q4608">
        <f t="shared" si="428"/>
        <v>677</v>
      </c>
      <c r="R4608" s="8" t="str">
        <f t="shared" si="429"/>
        <v>FAIR</v>
      </c>
      <c r="S4608">
        <f t="shared" si="426"/>
        <v>2</v>
      </c>
      <c r="T4608" s="8" t="str">
        <f t="shared" si="430"/>
        <v>MEDIUM</v>
      </c>
      <c r="U4608" s="8" t="str">
        <f t="shared" si="431"/>
        <v>Moderate DTI/Income/FICO</v>
      </c>
    </row>
    <row r="4609" spans="1:21" x14ac:dyDescent="0.3">
      <c r="A4609">
        <v>65671338</v>
      </c>
      <c r="B4609" s="6">
        <v>28000</v>
      </c>
      <c r="C4609" t="s">
        <v>14</v>
      </c>
      <c r="D4609" s="4">
        <v>0.13669999999999999</v>
      </c>
      <c r="E4609" t="s">
        <v>21</v>
      </c>
      <c r="F4609" t="s">
        <v>30</v>
      </c>
      <c r="G4609" t="s">
        <v>33</v>
      </c>
      <c r="H4609" t="s">
        <v>24</v>
      </c>
      <c r="I4609" s="6">
        <v>105000</v>
      </c>
      <c r="J4609" s="8" t="str">
        <f t="shared" si="427"/>
        <v>HIGH</v>
      </c>
      <c r="K4609" t="s">
        <v>19</v>
      </c>
      <c r="L4609" t="s">
        <v>20</v>
      </c>
      <c r="M4609" s="13">
        <v>0.16769999999999999</v>
      </c>
      <c r="N4609" s="13">
        <v>16.77</v>
      </c>
      <c r="O4609">
        <v>690</v>
      </c>
      <c r="P4609">
        <v>694</v>
      </c>
      <c r="Q4609">
        <f t="shared" si="428"/>
        <v>692</v>
      </c>
      <c r="R4609" s="8" t="str">
        <f t="shared" si="429"/>
        <v>FAIR</v>
      </c>
      <c r="S4609">
        <f t="shared" si="426"/>
        <v>2</v>
      </c>
      <c r="T4609" s="8" t="str">
        <f t="shared" si="430"/>
        <v>MEDIUM</v>
      </c>
      <c r="U4609" s="8" t="str">
        <f t="shared" si="431"/>
        <v>Moderate DTI/Income/FICO</v>
      </c>
    </row>
    <row r="4610" spans="1:21" x14ac:dyDescent="0.3">
      <c r="A4610">
        <v>63454133</v>
      </c>
      <c r="B4610" s="6">
        <v>28200</v>
      </c>
      <c r="C4610" t="s">
        <v>14</v>
      </c>
      <c r="D4610" s="4">
        <v>9.1700000000000004E-2</v>
      </c>
      <c r="E4610" t="s">
        <v>34</v>
      </c>
      <c r="F4610" t="s">
        <v>68</v>
      </c>
      <c r="G4610" t="s">
        <v>23</v>
      </c>
      <c r="H4610" t="s">
        <v>37</v>
      </c>
      <c r="I4610" s="6">
        <v>97500</v>
      </c>
      <c r="J4610" s="8" t="str">
        <f t="shared" si="427"/>
        <v>HIGH</v>
      </c>
      <c r="K4610" t="s">
        <v>29</v>
      </c>
      <c r="L4610" t="s">
        <v>20</v>
      </c>
      <c r="M4610" s="13">
        <v>0.1137</v>
      </c>
      <c r="N4610" s="13">
        <v>11.37</v>
      </c>
      <c r="O4610">
        <v>700</v>
      </c>
      <c r="P4610">
        <v>704</v>
      </c>
      <c r="Q4610">
        <f t="shared" si="428"/>
        <v>702</v>
      </c>
      <c r="R4610" s="8" t="str">
        <f t="shared" si="429"/>
        <v>GOOD</v>
      </c>
      <c r="S4610">
        <f t="shared" ref="S4610:S4673" si="432">IF(AND(M4610&lt;0.12, I4610&gt;60000, Q4610&gt;700), 3, IF(AND(M4610&lt;0.2, I4610&gt;40000, Q4610&gt;660), 2, 1))</f>
        <v>3</v>
      </c>
      <c r="T4610" s="8" t="str">
        <f t="shared" si="430"/>
        <v>LOW</v>
      </c>
      <c r="U4610" s="8" t="str">
        <f t="shared" si="431"/>
        <v>Strong Profile</v>
      </c>
    </row>
    <row r="4611" spans="1:21" x14ac:dyDescent="0.3">
      <c r="A4611">
        <v>64958372</v>
      </c>
      <c r="B4611" s="6">
        <v>24000</v>
      </c>
      <c r="C4611" t="s">
        <v>14</v>
      </c>
      <c r="D4611" s="4">
        <v>0.12050000000000001</v>
      </c>
      <c r="E4611" t="s">
        <v>21</v>
      </c>
      <c r="F4611" t="s">
        <v>40</v>
      </c>
      <c r="G4611" t="s">
        <v>33</v>
      </c>
      <c r="H4611" t="s">
        <v>18</v>
      </c>
      <c r="I4611" s="6">
        <v>70000</v>
      </c>
      <c r="J4611" s="8" t="str">
        <f t="shared" ref="J4611:J4674" si="433">IF(I4611&gt;60000,"HIGH",IF(I4611&gt;40000,"MEDIUM","LOW"))</f>
        <v>HIGH</v>
      </c>
      <c r="K4611" t="s">
        <v>19</v>
      </c>
      <c r="L4611" t="s">
        <v>25</v>
      </c>
      <c r="M4611" s="13">
        <v>0.17899999999999999</v>
      </c>
      <c r="N4611" s="13">
        <v>17.899999999999999</v>
      </c>
      <c r="O4611">
        <v>720</v>
      </c>
      <c r="P4611">
        <v>724</v>
      </c>
      <c r="Q4611">
        <f t="shared" ref="Q4611:Q4674" si="434">AVERAGE(O4611,P4611)</f>
        <v>722</v>
      </c>
      <c r="R4611" s="8" t="str">
        <f t="shared" ref="R4611:R4674" si="435">IF(Q4611&gt;700,"GOOD",IF(Q4611&gt;660,"FAIR","POOR"))</f>
        <v>GOOD</v>
      </c>
      <c r="S4611">
        <f t="shared" si="432"/>
        <v>2</v>
      </c>
      <c r="T4611" s="8" t="str">
        <f t="shared" ref="T4611:T4674" si="436">IF(S4611=3, "LOW", IF(S4611=2, "MEDIUM", "HIGH"))</f>
        <v>MEDIUM</v>
      </c>
      <c r="U4611" s="8" t="str">
        <f t="shared" ref="U4611:U4674" si="437">IF(S4611=1, "High DTI / Low Income / Low FICO", IF(S4611=2, "Moderate DTI/Income/FICO", "Strong Profile"))</f>
        <v>Moderate DTI/Income/FICO</v>
      </c>
    </row>
    <row r="4612" spans="1:21" x14ac:dyDescent="0.3">
      <c r="A4612">
        <v>62609442</v>
      </c>
      <c r="B4612" s="6">
        <v>18000</v>
      </c>
      <c r="C4612" t="s">
        <v>26</v>
      </c>
      <c r="D4612" s="4">
        <v>7.2599999999999998E-2</v>
      </c>
      <c r="E4612" t="s">
        <v>45</v>
      </c>
      <c r="F4612" t="s">
        <v>61</v>
      </c>
      <c r="G4612" t="s">
        <v>69</v>
      </c>
      <c r="H4612" t="s">
        <v>24</v>
      </c>
      <c r="I4612" s="6">
        <v>125000</v>
      </c>
      <c r="J4612" s="8" t="str">
        <f t="shared" si="433"/>
        <v>HIGH</v>
      </c>
      <c r="K4612" t="s">
        <v>29</v>
      </c>
      <c r="L4612" t="s">
        <v>31</v>
      </c>
      <c r="M4612" s="13">
        <v>6.4399999999999999E-2</v>
      </c>
      <c r="N4612" s="13">
        <v>6.4399999999999995</v>
      </c>
      <c r="O4612">
        <v>695</v>
      </c>
      <c r="P4612">
        <v>699</v>
      </c>
      <c r="Q4612">
        <f t="shared" si="434"/>
        <v>697</v>
      </c>
      <c r="R4612" s="8" t="str">
        <f t="shared" si="435"/>
        <v>FAIR</v>
      </c>
      <c r="S4612">
        <f t="shared" si="432"/>
        <v>2</v>
      </c>
      <c r="T4612" s="8" t="str">
        <f t="shared" si="436"/>
        <v>MEDIUM</v>
      </c>
      <c r="U4612" s="8" t="str">
        <f t="shared" si="437"/>
        <v>Moderate DTI/Income/FICO</v>
      </c>
    </row>
    <row r="4613" spans="1:21" x14ac:dyDescent="0.3">
      <c r="A4613">
        <v>62409841</v>
      </c>
      <c r="B4613" s="6">
        <v>35000</v>
      </c>
      <c r="C4613" t="s">
        <v>14</v>
      </c>
      <c r="D4613" s="4">
        <v>0.15609999999999999</v>
      </c>
      <c r="E4613" t="s">
        <v>15</v>
      </c>
      <c r="F4613" t="s">
        <v>27</v>
      </c>
      <c r="G4613" t="s">
        <v>33</v>
      </c>
      <c r="H4613" t="s">
        <v>37</v>
      </c>
      <c r="I4613" s="6">
        <v>176000</v>
      </c>
      <c r="J4613" s="8" t="str">
        <f t="shared" si="433"/>
        <v>HIGH</v>
      </c>
      <c r="K4613" t="s">
        <v>19</v>
      </c>
      <c r="L4613" t="s">
        <v>20</v>
      </c>
      <c r="M4613" s="13">
        <v>0.23420000000000002</v>
      </c>
      <c r="N4613" s="13">
        <v>23.42</v>
      </c>
      <c r="O4613">
        <v>705</v>
      </c>
      <c r="P4613">
        <v>709</v>
      </c>
      <c r="Q4613">
        <f t="shared" si="434"/>
        <v>707</v>
      </c>
      <c r="R4613" s="8" t="str">
        <f t="shared" si="435"/>
        <v>GOOD</v>
      </c>
      <c r="S4613">
        <f t="shared" si="432"/>
        <v>1</v>
      </c>
      <c r="T4613" s="8" t="str">
        <f t="shared" si="436"/>
        <v>HIGH</v>
      </c>
      <c r="U4613" s="8" t="str">
        <f t="shared" si="437"/>
        <v>High DTI / Low Income / Low FICO</v>
      </c>
    </row>
    <row r="4614" spans="1:21" x14ac:dyDescent="0.3">
      <c r="A4614">
        <v>62327648</v>
      </c>
      <c r="B4614" s="6">
        <v>5000</v>
      </c>
      <c r="C4614" t="s">
        <v>26</v>
      </c>
      <c r="D4614" s="4">
        <v>0.1153</v>
      </c>
      <c r="E4614" t="s">
        <v>34</v>
      </c>
      <c r="F4614" t="s">
        <v>54</v>
      </c>
      <c r="G4614" t="s">
        <v>50</v>
      </c>
      <c r="H4614" t="s">
        <v>37</v>
      </c>
      <c r="I4614" s="6">
        <v>48000</v>
      </c>
      <c r="J4614" s="8" t="str">
        <f t="shared" si="433"/>
        <v>MEDIUM</v>
      </c>
      <c r="K4614" t="s">
        <v>29</v>
      </c>
      <c r="L4614" t="s">
        <v>55</v>
      </c>
      <c r="M4614" s="13">
        <v>8.1000000000000003E-2</v>
      </c>
      <c r="N4614" s="13">
        <v>8.1</v>
      </c>
      <c r="O4614">
        <v>660</v>
      </c>
      <c r="P4614">
        <v>664</v>
      </c>
      <c r="Q4614">
        <f t="shared" si="434"/>
        <v>662</v>
      </c>
      <c r="R4614" s="8" t="str">
        <f t="shared" si="435"/>
        <v>FAIR</v>
      </c>
      <c r="S4614">
        <f t="shared" si="432"/>
        <v>2</v>
      </c>
      <c r="T4614" s="8" t="str">
        <f t="shared" si="436"/>
        <v>MEDIUM</v>
      </c>
      <c r="U4614" s="8" t="str">
        <f t="shared" si="437"/>
        <v>Moderate DTI/Income/FICO</v>
      </c>
    </row>
    <row r="4615" spans="1:21" x14ac:dyDescent="0.3">
      <c r="A4615">
        <v>67820059</v>
      </c>
      <c r="B4615" s="6">
        <v>21000</v>
      </c>
      <c r="C4615" t="s">
        <v>26</v>
      </c>
      <c r="D4615" s="4">
        <v>0.11220000000000001</v>
      </c>
      <c r="E4615" t="s">
        <v>34</v>
      </c>
      <c r="F4615" t="s">
        <v>54</v>
      </c>
      <c r="G4615" t="s">
        <v>39</v>
      </c>
      <c r="H4615" t="s">
        <v>24</v>
      </c>
      <c r="I4615" s="6">
        <v>67537</v>
      </c>
      <c r="J4615" s="8" t="str">
        <f t="shared" si="433"/>
        <v>HIGH</v>
      </c>
      <c r="K4615" t="s">
        <v>29</v>
      </c>
      <c r="L4615" t="s">
        <v>20</v>
      </c>
      <c r="M4615" s="13">
        <v>0.23120000000000002</v>
      </c>
      <c r="N4615" s="13">
        <v>23.12</v>
      </c>
      <c r="O4615">
        <v>740</v>
      </c>
      <c r="P4615">
        <v>744</v>
      </c>
      <c r="Q4615">
        <f t="shared" si="434"/>
        <v>742</v>
      </c>
      <c r="R4615" s="8" t="str">
        <f t="shared" si="435"/>
        <v>GOOD</v>
      </c>
      <c r="S4615">
        <f t="shared" si="432"/>
        <v>1</v>
      </c>
      <c r="T4615" s="8" t="str">
        <f t="shared" si="436"/>
        <v>HIGH</v>
      </c>
      <c r="U4615" s="8" t="str">
        <f t="shared" si="437"/>
        <v>High DTI / Low Income / Low FICO</v>
      </c>
    </row>
    <row r="4616" spans="1:21" x14ac:dyDescent="0.3">
      <c r="A4616">
        <v>68122492</v>
      </c>
      <c r="B4616" s="6">
        <v>24000</v>
      </c>
      <c r="C4616" t="s">
        <v>14</v>
      </c>
      <c r="D4616" s="4">
        <v>0.1399</v>
      </c>
      <c r="E4616" t="s">
        <v>21</v>
      </c>
      <c r="F4616" t="s">
        <v>30</v>
      </c>
      <c r="G4616" t="s">
        <v>39</v>
      </c>
      <c r="H4616" t="s">
        <v>37</v>
      </c>
      <c r="I4616" s="6">
        <v>66466</v>
      </c>
      <c r="J4616" s="8" t="str">
        <f t="shared" si="433"/>
        <v>HIGH</v>
      </c>
      <c r="K4616" t="s">
        <v>48</v>
      </c>
      <c r="L4616" t="s">
        <v>20</v>
      </c>
      <c r="M4616" s="13">
        <v>0.1542</v>
      </c>
      <c r="N4616" s="13">
        <v>15.42</v>
      </c>
      <c r="O4616">
        <v>710</v>
      </c>
      <c r="P4616">
        <v>714</v>
      </c>
      <c r="Q4616">
        <f t="shared" si="434"/>
        <v>712</v>
      </c>
      <c r="R4616" s="8" t="str">
        <f t="shared" si="435"/>
        <v>GOOD</v>
      </c>
      <c r="S4616">
        <f t="shared" si="432"/>
        <v>2</v>
      </c>
      <c r="T4616" s="8" t="str">
        <f t="shared" si="436"/>
        <v>MEDIUM</v>
      </c>
      <c r="U4616" s="8" t="str">
        <f t="shared" si="437"/>
        <v>Moderate DTI/Income/FICO</v>
      </c>
    </row>
    <row r="4617" spans="1:21" x14ac:dyDescent="0.3">
      <c r="A4617">
        <v>67418222</v>
      </c>
      <c r="B4617" s="6">
        <v>24000</v>
      </c>
      <c r="C4617" t="s">
        <v>14</v>
      </c>
      <c r="D4617" s="4">
        <v>0.15410000000000001</v>
      </c>
      <c r="E4617" t="s">
        <v>15</v>
      </c>
      <c r="F4617" t="s">
        <v>27</v>
      </c>
      <c r="G4617" t="s">
        <v>23</v>
      </c>
      <c r="H4617" t="s">
        <v>37</v>
      </c>
      <c r="I4617" s="6">
        <v>105000</v>
      </c>
      <c r="J4617" s="8" t="str">
        <f t="shared" si="433"/>
        <v>HIGH</v>
      </c>
      <c r="K4617" t="s">
        <v>48</v>
      </c>
      <c r="L4617" t="s">
        <v>25</v>
      </c>
      <c r="M4617" s="13">
        <v>0.2281</v>
      </c>
      <c r="N4617" s="13">
        <v>22.81</v>
      </c>
      <c r="O4617">
        <v>715</v>
      </c>
      <c r="P4617">
        <v>719</v>
      </c>
      <c r="Q4617">
        <f t="shared" si="434"/>
        <v>717</v>
      </c>
      <c r="R4617" s="8" t="str">
        <f t="shared" si="435"/>
        <v>GOOD</v>
      </c>
      <c r="S4617">
        <f t="shared" si="432"/>
        <v>1</v>
      </c>
      <c r="T4617" s="8" t="str">
        <f t="shared" si="436"/>
        <v>HIGH</v>
      </c>
      <c r="U4617" s="8" t="str">
        <f t="shared" si="437"/>
        <v>High DTI / Low Income / Low FICO</v>
      </c>
    </row>
    <row r="4618" spans="1:21" x14ac:dyDescent="0.3">
      <c r="A4618">
        <v>63398972</v>
      </c>
      <c r="B4618" s="6">
        <v>9550</v>
      </c>
      <c r="C4618" t="s">
        <v>26</v>
      </c>
      <c r="D4618" s="4">
        <v>0.16550000000000001</v>
      </c>
      <c r="E4618" t="s">
        <v>15</v>
      </c>
      <c r="F4618" t="s">
        <v>16</v>
      </c>
      <c r="G4618" t="s">
        <v>17</v>
      </c>
      <c r="H4618" t="s">
        <v>37</v>
      </c>
      <c r="I4618" s="6">
        <v>28000</v>
      </c>
      <c r="J4618" s="8" t="str">
        <f t="shared" si="433"/>
        <v>LOW</v>
      </c>
      <c r="K4618" t="s">
        <v>29</v>
      </c>
      <c r="L4618" t="s">
        <v>20</v>
      </c>
      <c r="M4618" s="13">
        <v>5.6600000000000004E-2</v>
      </c>
      <c r="N4618" s="13">
        <v>5.66</v>
      </c>
      <c r="O4618">
        <v>665</v>
      </c>
      <c r="P4618">
        <v>669</v>
      </c>
      <c r="Q4618">
        <f t="shared" si="434"/>
        <v>667</v>
      </c>
      <c r="R4618" s="8" t="str">
        <f t="shared" si="435"/>
        <v>FAIR</v>
      </c>
      <c r="S4618">
        <f t="shared" si="432"/>
        <v>1</v>
      </c>
      <c r="T4618" s="8" t="str">
        <f t="shared" si="436"/>
        <v>HIGH</v>
      </c>
      <c r="U4618" s="8" t="str">
        <f t="shared" si="437"/>
        <v>High DTI / Low Income / Low FICO</v>
      </c>
    </row>
    <row r="4619" spans="1:21" x14ac:dyDescent="0.3">
      <c r="A4619">
        <v>65654123</v>
      </c>
      <c r="B4619" s="6">
        <v>35000</v>
      </c>
      <c r="C4619" t="s">
        <v>26</v>
      </c>
      <c r="D4619" s="4">
        <v>9.1700000000000004E-2</v>
      </c>
      <c r="E4619" t="s">
        <v>34</v>
      </c>
      <c r="F4619" t="s">
        <v>68</v>
      </c>
      <c r="G4619" t="s">
        <v>33</v>
      </c>
      <c r="H4619" t="s">
        <v>18</v>
      </c>
      <c r="I4619" s="6">
        <v>249955</v>
      </c>
      <c r="J4619" s="8" t="str">
        <f t="shared" si="433"/>
        <v>HIGH</v>
      </c>
      <c r="K4619" t="s">
        <v>29</v>
      </c>
      <c r="L4619" t="s">
        <v>31</v>
      </c>
      <c r="M4619" s="13">
        <v>5.9299999999999999E-2</v>
      </c>
      <c r="N4619" s="13">
        <v>5.93</v>
      </c>
      <c r="O4619">
        <v>735</v>
      </c>
      <c r="P4619">
        <v>739</v>
      </c>
      <c r="Q4619">
        <f t="shared" si="434"/>
        <v>737</v>
      </c>
      <c r="R4619" s="8" t="str">
        <f t="shared" si="435"/>
        <v>GOOD</v>
      </c>
      <c r="S4619">
        <f t="shared" si="432"/>
        <v>3</v>
      </c>
      <c r="T4619" s="8" t="str">
        <f t="shared" si="436"/>
        <v>LOW</v>
      </c>
      <c r="U4619" s="8" t="str">
        <f t="shared" si="437"/>
        <v>Strong Profile</v>
      </c>
    </row>
    <row r="4620" spans="1:21" x14ac:dyDescent="0.3">
      <c r="A4620">
        <v>66643185</v>
      </c>
      <c r="B4620" s="6">
        <v>23000</v>
      </c>
      <c r="C4620" t="s">
        <v>14</v>
      </c>
      <c r="D4620" s="4">
        <v>0.22989999999999999</v>
      </c>
      <c r="E4620" t="s">
        <v>41</v>
      </c>
      <c r="F4620" t="s">
        <v>75</v>
      </c>
      <c r="G4620" t="s">
        <v>50</v>
      </c>
      <c r="H4620" t="s">
        <v>37</v>
      </c>
      <c r="I4620" s="6">
        <v>160000</v>
      </c>
      <c r="J4620" s="8" t="str">
        <f t="shared" si="433"/>
        <v>HIGH</v>
      </c>
      <c r="K4620" t="s">
        <v>29</v>
      </c>
      <c r="L4620" t="s">
        <v>20</v>
      </c>
      <c r="M4620" s="13">
        <v>0.11800000000000001</v>
      </c>
      <c r="N4620" s="13">
        <v>11.8</v>
      </c>
      <c r="O4620">
        <v>675</v>
      </c>
      <c r="P4620">
        <v>679</v>
      </c>
      <c r="Q4620">
        <f t="shared" si="434"/>
        <v>677</v>
      </c>
      <c r="R4620" s="8" t="str">
        <f t="shared" si="435"/>
        <v>FAIR</v>
      </c>
      <c r="S4620">
        <f t="shared" si="432"/>
        <v>2</v>
      </c>
      <c r="T4620" s="8" t="str">
        <f t="shared" si="436"/>
        <v>MEDIUM</v>
      </c>
      <c r="U4620" s="8" t="str">
        <f t="shared" si="437"/>
        <v>Moderate DTI/Income/FICO</v>
      </c>
    </row>
    <row r="4621" spans="1:21" x14ac:dyDescent="0.3">
      <c r="A4621">
        <v>63287122</v>
      </c>
      <c r="B4621" s="6">
        <v>35000</v>
      </c>
      <c r="C4621" t="s">
        <v>14</v>
      </c>
      <c r="D4621" s="4">
        <v>0.15609999999999999</v>
      </c>
      <c r="E4621" t="s">
        <v>15</v>
      </c>
      <c r="F4621" t="s">
        <v>27</v>
      </c>
      <c r="G4621" t="s">
        <v>33</v>
      </c>
      <c r="H4621" t="s">
        <v>24</v>
      </c>
      <c r="I4621" s="6">
        <v>85000</v>
      </c>
      <c r="J4621" s="8" t="str">
        <f t="shared" si="433"/>
        <v>HIGH</v>
      </c>
      <c r="K4621" t="s">
        <v>19</v>
      </c>
      <c r="L4621" t="s">
        <v>20</v>
      </c>
      <c r="M4621" s="13">
        <v>0.24809999999999999</v>
      </c>
      <c r="N4621" s="13">
        <v>24.81</v>
      </c>
      <c r="O4621">
        <v>690</v>
      </c>
      <c r="P4621">
        <v>694</v>
      </c>
      <c r="Q4621">
        <f t="shared" si="434"/>
        <v>692</v>
      </c>
      <c r="R4621" s="8" t="str">
        <f t="shared" si="435"/>
        <v>FAIR</v>
      </c>
      <c r="S4621">
        <f t="shared" si="432"/>
        <v>1</v>
      </c>
      <c r="T4621" s="8" t="str">
        <f t="shared" si="436"/>
        <v>HIGH</v>
      </c>
      <c r="U4621" s="8" t="str">
        <f t="shared" si="437"/>
        <v>High DTI / Low Income / Low FICO</v>
      </c>
    </row>
    <row r="4622" spans="1:21" x14ac:dyDescent="0.3">
      <c r="A4622">
        <v>63977815</v>
      </c>
      <c r="B4622" s="6">
        <v>8825</v>
      </c>
      <c r="C4622" t="s">
        <v>26</v>
      </c>
      <c r="D4622" s="4">
        <v>0.13669999999999999</v>
      </c>
      <c r="E4622" t="s">
        <v>21</v>
      </c>
      <c r="F4622" t="s">
        <v>30</v>
      </c>
      <c r="G4622" t="s">
        <v>17</v>
      </c>
      <c r="H4622" t="s">
        <v>37</v>
      </c>
      <c r="I4622" s="6">
        <v>38000</v>
      </c>
      <c r="J4622" s="8" t="str">
        <f t="shared" si="433"/>
        <v>LOW</v>
      </c>
      <c r="K4622" t="s">
        <v>29</v>
      </c>
      <c r="L4622" t="s">
        <v>59</v>
      </c>
      <c r="M4622" s="13">
        <v>0.15509999999999999</v>
      </c>
      <c r="N4622" s="13">
        <v>15.509999999999998</v>
      </c>
      <c r="O4622">
        <v>685</v>
      </c>
      <c r="P4622">
        <v>689</v>
      </c>
      <c r="Q4622">
        <f t="shared" si="434"/>
        <v>687</v>
      </c>
      <c r="R4622" s="8" t="str">
        <f t="shared" si="435"/>
        <v>FAIR</v>
      </c>
      <c r="S4622">
        <f t="shared" si="432"/>
        <v>1</v>
      </c>
      <c r="T4622" s="8" t="str">
        <f t="shared" si="436"/>
        <v>HIGH</v>
      </c>
      <c r="U4622" s="8" t="str">
        <f t="shared" si="437"/>
        <v>High DTI / Low Income / Low FICO</v>
      </c>
    </row>
    <row r="4623" spans="1:21" x14ac:dyDescent="0.3">
      <c r="A4623">
        <v>64771583</v>
      </c>
      <c r="B4623" s="6">
        <v>15000</v>
      </c>
      <c r="C4623" t="s">
        <v>26</v>
      </c>
      <c r="D4623" s="4">
        <v>0.1099</v>
      </c>
      <c r="E4623" t="s">
        <v>34</v>
      </c>
      <c r="F4623" t="s">
        <v>49</v>
      </c>
      <c r="G4623" t="s">
        <v>28</v>
      </c>
      <c r="H4623" t="s">
        <v>24</v>
      </c>
      <c r="I4623" s="6">
        <v>43000</v>
      </c>
      <c r="J4623" s="8" t="str">
        <f t="shared" si="433"/>
        <v>MEDIUM</v>
      </c>
      <c r="K4623" t="s">
        <v>29</v>
      </c>
      <c r="L4623" t="s">
        <v>20</v>
      </c>
      <c r="M4623" s="13">
        <v>0.1128</v>
      </c>
      <c r="N4623" s="13">
        <v>11.28</v>
      </c>
      <c r="O4623">
        <v>685</v>
      </c>
      <c r="P4623">
        <v>689</v>
      </c>
      <c r="Q4623">
        <f t="shared" si="434"/>
        <v>687</v>
      </c>
      <c r="R4623" s="8" t="str">
        <f t="shared" si="435"/>
        <v>FAIR</v>
      </c>
      <c r="S4623">
        <f t="shared" si="432"/>
        <v>2</v>
      </c>
      <c r="T4623" s="8" t="str">
        <f t="shared" si="436"/>
        <v>MEDIUM</v>
      </c>
      <c r="U4623" s="8" t="str">
        <f t="shared" si="437"/>
        <v>Moderate DTI/Income/FICO</v>
      </c>
    </row>
    <row r="4624" spans="1:21" x14ac:dyDescent="0.3">
      <c r="A4624">
        <v>65614619</v>
      </c>
      <c r="B4624" s="6">
        <v>7900</v>
      </c>
      <c r="C4624" t="s">
        <v>26</v>
      </c>
      <c r="D4624" s="4">
        <v>0.16550000000000001</v>
      </c>
      <c r="E4624" t="s">
        <v>15</v>
      </c>
      <c r="F4624" t="s">
        <v>16</v>
      </c>
      <c r="G4624" t="s">
        <v>50</v>
      </c>
      <c r="H4624" t="s">
        <v>24</v>
      </c>
      <c r="I4624" s="6">
        <v>32000</v>
      </c>
      <c r="J4624" s="8" t="str">
        <f t="shared" si="433"/>
        <v>LOW</v>
      </c>
      <c r="K4624" t="s">
        <v>48</v>
      </c>
      <c r="L4624" t="s">
        <v>20</v>
      </c>
      <c r="M4624" s="13">
        <v>6.2300000000000001E-2</v>
      </c>
      <c r="N4624" s="13">
        <v>6.23</v>
      </c>
      <c r="O4624">
        <v>675</v>
      </c>
      <c r="P4624">
        <v>679</v>
      </c>
      <c r="Q4624">
        <f t="shared" si="434"/>
        <v>677</v>
      </c>
      <c r="R4624" s="8" t="str">
        <f t="shared" si="435"/>
        <v>FAIR</v>
      </c>
      <c r="S4624">
        <f t="shared" si="432"/>
        <v>1</v>
      </c>
      <c r="T4624" s="8" t="str">
        <f t="shared" si="436"/>
        <v>HIGH</v>
      </c>
      <c r="U4624" s="8" t="str">
        <f t="shared" si="437"/>
        <v>High DTI / Low Income / Low FICO</v>
      </c>
    </row>
    <row r="4625" spans="1:21" x14ac:dyDescent="0.3">
      <c r="A4625">
        <v>66955377</v>
      </c>
      <c r="B4625" s="6">
        <v>6000</v>
      </c>
      <c r="C4625" t="s">
        <v>26</v>
      </c>
      <c r="D4625" s="4">
        <v>5.3200000000000004E-2</v>
      </c>
      <c r="E4625" t="s">
        <v>45</v>
      </c>
      <c r="F4625" t="s">
        <v>57</v>
      </c>
      <c r="G4625" t="s">
        <v>33</v>
      </c>
      <c r="H4625" t="s">
        <v>24</v>
      </c>
      <c r="I4625" s="6">
        <v>40000</v>
      </c>
      <c r="J4625" s="8" t="str">
        <f t="shared" si="433"/>
        <v>LOW</v>
      </c>
      <c r="K4625" t="s">
        <v>29</v>
      </c>
      <c r="L4625" t="s">
        <v>20</v>
      </c>
      <c r="M4625" s="13">
        <v>0.1134</v>
      </c>
      <c r="N4625" s="13">
        <v>11.34</v>
      </c>
      <c r="O4625">
        <v>800</v>
      </c>
      <c r="P4625">
        <v>804</v>
      </c>
      <c r="Q4625">
        <f t="shared" si="434"/>
        <v>802</v>
      </c>
      <c r="R4625" s="8" t="str">
        <f t="shared" si="435"/>
        <v>GOOD</v>
      </c>
      <c r="S4625">
        <f t="shared" si="432"/>
        <v>1</v>
      </c>
      <c r="T4625" s="8" t="str">
        <f t="shared" si="436"/>
        <v>HIGH</v>
      </c>
      <c r="U4625" s="8" t="str">
        <f t="shared" si="437"/>
        <v>High DTI / Low Income / Low FICO</v>
      </c>
    </row>
    <row r="4626" spans="1:21" x14ac:dyDescent="0.3">
      <c r="A4626">
        <v>65734397</v>
      </c>
      <c r="B4626" s="6">
        <v>14200</v>
      </c>
      <c r="C4626" t="s">
        <v>26</v>
      </c>
      <c r="D4626" s="4">
        <v>0.18489999999999998</v>
      </c>
      <c r="E4626" t="s">
        <v>43</v>
      </c>
      <c r="F4626" t="s">
        <v>70</v>
      </c>
      <c r="G4626" t="s">
        <v>33</v>
      </c>
      <c r="H4626" t="s">
        <v>37</v>
      </c>
      <c r="I4626" s="6">
        <v>42000</v>
      </c>
      <c r="J4626" s="8" t="str">
        <f t="shared" si="433"/>
        <v>MEDIUM</v>
      </c>
      <c r="K4626" t="s">
        <v>48</v>
      </c>
      <c r="L4626" t="s">
        <v>20</v>
      </c>
      <c r="M4626" s="13">
        <v>0.34259999999999996</v>
      </c>
      <c r="N4626" s="13">
        <v>34.26</v>
      </c>
      <c r="O4626">
        <v>660</v>
      </c>
      <c r="P4626">
        <v>664</v>
      </c>
      <c r="Q4626">
        <f t="shared" si="434"/>
        <v>662</v>
      </c>
      <c r="R4626" s="8" t="str">
        <f t="shared" si="435"/>
        <v>FAIR</v>
      </c>
      <c r="S4626">
        <f t="shared" si="432"/>
        <v>1</v>
      </c>
      <c r="T4626" s="8" t="str">
        <f t="shared" si="436"/>
        <v>HIGH</v>
      </c>
      <c r="U4626" s="8" t="str">
        <f t="shared" si="437"/>
        <v>High DTI / Low Income / Low FICO</v>
      </c>
    </row>
    <row r="4627" spans="1:21" x14ac:dyDescent="0.3">
      <c r="A4627">
        <v>65782605</v>
      </c>
      <c r="B4627" s="6">
        <v>7500</v>
      </c>
      <c r="C4627" t="s">
        <v>26</v>
      </c>
      <c r="D4627" s="4">
        <v>7.8899999999999998E-2</v>
      </c>
      <c r="E4627" t="s">
        <v>45</v>
      </c>
      <c r="F4627" t="s">
        <v>64</v>
      </c>
      <c r="G4627" t="s">
        <v>33</v>
      </c>
      <c r="H4627" t="s">
        <v>24</v>
      </c>
      <c r="I4627" s="6">
        <v>45000</v>
      </c>
      <c r="J4627" s="8" t="str">
        <f t="shared" si="433"/>
        <v>MEDIUM</v>
      </c>
      <c r="K4627" t="s">
        <v>29</v>
      </c>
      <c r="L4627" t="s">
        <v>25</v>
      </c>
      <c r="M4627" s="13">
        <v>0.2918</v>
      </c>
      <c r="N4627" s="13">
        <v>29.18</v>
      </c>
      <c r="O4627">
        <v>730</v>
      </c>
      <c r="P4627">
        <v>734</v>
      </c>
      <c r="Q4627">
        <f t="shared" si="434"/>
        <v>732</v>
      </c>
      <c r="R4627" s="8" t="str">
        <f t="shared" si="435"/>
        <v>GOOD</v>
      </c>
      <c r="S4627">
        <f t="shared" si="432"/>
        <v>1</v>
      </c>
      <c r="T4627" s="8" t="str">
        <f t="shared" si="436"/>
        <v>HIGH</v>
      </c>
      <c r="U4627" s="8" t="str">
        <f t="shared" si="437"/>
        <v>High DTI / Low Income / Low FICO</v>
      </c>
    </row>
    <row r="4628" spans="1:21" x14ac:dyDescent="0.3">
      <c r="A4628">
        <v>65553400</v>
      </c>
      <c r="B4628" s="6">
        <v>24000</v>
      </c>
      <c r="C4628" t="s">
        <v>14</v>
      </c>
      <c r="D4628" s="4">
        <v>0.12590000000000001</v>
      </c>
      <c r="E4628" t="s">
        <v>21</v>
      </c>
      <c r="F4628" t="s">
        <v>22</v>
      </c>
      <c r="G4628" t="s">
        <v>33</v>
      </c>
      <c r="H4628" t="s">
        <v>37</v>
      </c>
      <c r="I4628" s="6">
        <v>150000</v>
      </c>
      <c r="J4628" s="8" t="str">
        <f t="shared" si="433"/>
        <v>HIGH</v>
      </c>
      <c r="K4628" t="s">
        <v>48</v>
      </c>
      <c r="L4628" t="s">
        <v>25</v>
      </c>
      <c r="M4628" s="13">
        <v>0.12029999999999999</v>
      </c>
      <c r="N4628" s="13">
        <v>12.03</v>
      </c>
      <c r="O4628">
        <v>680</v>
      </c>
      <c r="P4628">
        <v>684</v>
      </c>
      <c r="Q4628">
        <f t="shared" si="434"/>
        <v>682</v>
      </c>
      <c r="R4628" s="8" t="str">
        <f t="shared" si="435"/>
        <v>FAIR</v>
      </c>
      <c r="S4628">
        <f t="shared" si="432"/>
        <v>2</v>
      </c>
      <c r="T4628" s="8" t="str">
        <f t="shared" si="436"/>
        <v>MEDIUM</v>
      </c>
      <c r="U4628" s="8" t="str">
        <f t="shared" si="437"/>
        <v>Moderate DTI/Income/FICO</v>
      </c>
    </row>
    <row r="4629" spans="1:21" x14ac:dyDescent="0.3">
      <c r="A4629">
        <v>65614015</v>
      </c>
      <c r="B4629" s="6">
        <v>15000</v>
      </c>
      <c r="C4629" t="s">
        <v>14</v>
      </c>
      <c r="D4629" s="4">
        <v>0.23989999999999997</v>
      </c>
      <c r="E4629" t="s">
        <v>41</v>
      </c>
      <c r="F4629" t="s">
        <v>42</v>
      </c>
      <c r="G4629" t="s">
        <v>17</v>
      </c>
      <c r="H4629" t="s">
        <v>37</v>
      </c>
      <c r="I4629" s="6">
        <v>30000</v>
      </c>
      <c r="J4629" s="8" t="str">
        <f t="shared" si="433"/>
        <v>LOW</v>
      </c>
      <c r="K4629" t="s">
        <v>19</v>
      </c>
      <c r="L4629" t="s">
        <v>20</v>
      </c>
      <c r="M4629" s="13">
        <v>0.35090000000000005</v>
      </c>
      <c r="N4629" s="13">
        <v>35.090000000000003</v>
      </c>
      <c r="O4629">
        <v>680</v>
      </c>
      <c r="P4629">
        <v>684</v>
      </c>
      <c r="Q4629">
        <f t="shared" si="434"/>
        <v>682</v>
      </c>
      <c r="R4629" s="8" t="str">
        <f t="shared" si="435"/>
        <v>FAIR</v>
      </c>
      <c r="S4629">
        <f t="shared" si="432"/>
        <v>1</v>
      </c>
      <c r="T4629" s="8" t="str">
        <f t="shared" si="436"/>
        <v>HIGH</v>
      </c>
      <c r="U4629" s="8" t="str">
        <f t="shared" si="437"/>
        <v>High DTI / Low Income / Low FICO</v>
      </c>
    </row>
    <row r="4630" spans="1:21" x14ac:dyDescent="0.3">
      <c r="A4630">
        <v>66421268</v>
      </c>
      <c r="B4630" s="6">
        <v>32000</v>
      </c>
      <c r="C4630" t="s">
        <v>26</v>
      </c>
      <c r="D4630" s="4">
        <v>0.10640000000000001</v>
      </c>
      <c r="E4630" t="s">
        <v>34</v>
      </c>
      <c r="F4630" t="s">
        <v>49</v>
      </c>
      <c r="G4630" t="s">
        <v>33</v>
      </c>
      <c r="H4630" t="s">
        <v>37</v>
      </c>
      <c r="I4630" s="6">
        <v>250000</v>
      </c>
      <c r="J4630" s="8" t="str">
        <f t="shared" si="433"/>
        <v>HIGH</v>
      </c>
      <c r="K4630" t="s">
        <v>48</v>
      </c>
      <c r="L4630" t="s">
        <v>31</v>
      </c>
      <c r="M4630" s="13">
        <v>0.16079999999999997</v>
      </c>
      <c r="N4630" s="13">
        <v>16.079999999999998</v>
      </c>
      <c r="O4630">
        <v>695</v>
      </c>
      <c r="P4630">
        <v>699</v>
      </c>
      <c r="Q4630">
        <f t="shared" si="434"/>
        <v>697</v>
      </c>
      <c r="R4630" s="8" t="str">
        <f t="shared" si="435"/>
        <v>FAIR</v>
      </c>
      <c r="S4630">
        <f t="shared" si="432"/>
        <v>2</v>
      </c>
      <c r="T4630" s="8" t="str">
        <f t="shared" si="436"/>
        <v>MEDIUM</v>
      </c>
      <c r="U4630" s="8" t="str">
        <f t="shared" si="437"/>
        <v>Moderate DTI/Income/FICO</v>
      </c>
    </row>
    <row r="4631" spans="1:21" x14ac:dyDescent="0.3">
      <c r="A4631">
        <v>66501918</v>
      </c>
      <c r="B4631" s="6">
        <v>12750</v>
      </c>
      <c r="C4631" t="s">
        <v>26</v>
      </c>
      <c r="D4631" s="4">
        <v>8.3800000000000013E-2</v>
      </c>
      <c r="E4631" t="s">
        <v>34</v>
      </c>
      <c r="F4631" t="s">
        <v>35</v>
      </c>
      <c r="G4631" t="s">
        <v>47</v>
      </c>
      <c r="H4631" t="s">
        <v>37</v>
      </c>
      <c r="I4631" s="6">
        <v>49500</v>
      </c>
      <c r="J4631" s="8" t="str">
        <f t="shared" si="433"/>
        <v>MEDIUM</v>
      </c>
      <c r="K4631" t="s">
        <v>29</v>
      </c>
      <c r="L4631" t="s">
        <v>20</v>
      </c>
      <c r="M4631" s="13">
        <v>0.32049999999999995</v>
      </c>
      <c r="N4631" s="13">
        <v>32.049999999999997</v>
      </c>
      <c r="O4631">
        <v>690</v>
      </c>
      <c r="P4631">
        <v>694</v>
      </c>
      <c r="Q4631">
        <f t="shared" si="434"/>
        <v>692</v>
      </c>
      <c r="R4631" s="8" t="str">
        <f t="shared" si="435"/>
        <v>FAIR</v>
      </c>
      <c r="S4631">
        <f t="shared" si="432"/>
        <v>1</v>
      </c>
      <c r="T4631" s="8" t="str">
        <f t="shared" si="436"/>
        <v>HIGH</v>
      </c>
      <c r="U4631" s="8" t="str">
        <f t="shared" si="437"/>
        <v>High DTI / Low Income / Low FICO</v>
      </c>
    </row>
    <row r="4632" spans="1:21" x14ac:dyDescent="0.3">
      <c r="A4632">
        <v>65190758</v>
      </c>
      <c r="B4632" s="6">
        <v>16000</v>
      </c>
      <c r="C4632" t="s">
        <v>14</v>
      </c>
      <c r="D4632" s="4">
        <v>0.1099</v>
      </c>
      <c r="E4632" t="s">
        <v>34</v>
      </c>
      <c r="F4632" t="s">
        <v>49</v>
      </c>
      <c r="G4632" t="s">
        <v>33</v>
      </c>
      <c r="H4632" t="s">
        <v>18</v>
      </c>
      <c r="I4632" s="6">
        <v>64000</v>
      </c>
      <c r="J4632" s="8" t="str">
        <f t="shared" si="433"/>
        <v>HIGH</v>
      </c>
      <c r="K4632" t="s">
        <v>29</v>
      </c>
      <c r="L4632" t="s">
        <v>20</v>
      </c>
      <c r="M4632" s="13">
        <v>0.2205</v>
      </c>
      <c r="N4632" s="13">
        <v>22.05</v>
      </c>
      <c r="O4632">
        <v>730</v>
      </c>
      <c r="P4632">
        <v>734</v>
      </c>
      <c r="Q4632">
        <f t="shared" si="434"/>
        <v>732</v>
      </c>
      <c r="R4632" s="8" t="str">
        <f t="shared" si="435"/>
        <v>GOOD</v>
      </c>
      <c r="S4632">
        <f t="shared" si="432"/>
        <v>1</v>
      </c>
      <c r="T4632" s="8" t="str">
        <f t="shared" si="436"/>
        <v>HIGH</v>
      </c>
      <c r="U4632" s="8" t="str">
        <f t="shared" si="437"/>
        <v>High DTI / Low Income / Low FICO</v>
      </c>
    </row>
    <row r="4633" spans="1:21" x14ac:dyDescent="0.3">
      <c r="A4633">
        <v>63175764</v>
      </c>
      <c r="B4633" s="6">
        <v>20000</v>
      </c>
      <c r="C4633" t="s">
        <v>14</v>
      </c>
      <c r="D4633" s="4">
        <v>8.1799999999999998E-2</v>
      </c>
      <c r="E4633" t="s">
        <v>34</v>
      </c>
      <c r="F4633" t="s">
        <v>35</v>
      </c>
      <c r="G4633" t="s">
        <v>47</v>
      </c>
      <c r="H4633" t="s">
        <v>24</v>
      </c>
      <c r="I4633" s="6">
        <v>73000</v>
      </c>
      <c r="J4633" s="8" t="str">
        <f t="shared" si="433"/>
        <v>HIGH</v>
      </c>
      <c r="K4633" t="s">
        <v>48</v>
      </c>
      <c r="L4633" t="s">
        <v>20</v>
      </c>
      <c r="M4633" s="13">
        <v>0.1399</v>
      </c>
      <c r="N4633" s="13">
        <v>13.99</v>
      </c>
      <c r="O4633">
        <v>755</v>
      </c>
      <c r="P4633">
        <v>759</v>
      </c>
      <c r="Q4633">
        <f t="shared" si="434"/>
        <v>757</v>
      </c>
      <c r="R4633" s="8" t="str">
        <f t="shared" si="435"/>
        <v>GOOD</v>
      </c>
      <c r="S4633">
        <f t="shared" si="432"/>
        <v>2</v>
      </c>
      <c r="T4633" s="8" t="str">
        <f t="shared" si="436"/>
        <v>MEDIUM</v>
      </c>
      <c r="U4633" s="8" t="str">
        <f t="shared" si="437"/>
        <v>Moderate DTI/Income/FICO</v>
      </c>
    </row>
    <row r="4634" spans="1:21" x14ac:dyDescent="0.3">
      <c r="A4634">
        <v>67849661</v>
      </c>
      <c r="B4634" s="6">
        <v>9600</v>
      </c>
      <c r="C4634" t="s">
        <v>26</v>
      </c>
      <c r="D4634" s="4">
        <v>9.7599999999999992E-2</v>
      </c>
      <c r="E4634" t="s">
        <v>34</v>
      </c>
      <c r="F4634" t="s">
        <v>58</v>
      </c>
      <c r="G4634" t="s">
        <v>36</v>
      </c>
      <c r="H4634" t="s">
        <v>37</v>
      </c>
      <c r="I4634" s="6">
        <v>95000</v>
      </c>
      <c r="J4634" s="8" t="str">
        <f t="shared" si="433"/>
        <v>HIGH</v>
      </c>
      <c r="K4634" t="s">
        <v>29</v>
      </c>
      <c r="L4634" t="s">
        <v>20</v>
      </c>
      <c r="M4634" s="13">
        <v>0.1193</v>
      </c>
      <c r="N4634" s="13">
        <v>11.93</v>
      </c>
      <c r="O4634">
        <v>690</v>
      </c>
      <c r="P4634">
        <v>694</v>
      </c>
      <c r="Q4634">
        <f t="shared" si="434"/>
        <v>692</v>
      </c>
      <c r="R4634" s="8" t="str">
        <f t="shared" si="435"/>
        <v>FAIR</v>
      </c>
      <c r="S4634">
        <f t="shared" si="432"/>
        <v>2</v>
      </c>
      <c r="T4634" s="8" t="str">
        <f t="shared" si="436"/>
        <v>MEDIUM</v>
      </c>
      <c r="U4634" s="8" t="str">
        <f t="shared" si="437"/>
        <v>Moderate DTI/Income/FICO</v>
      </c>
    </row>
    <row r="4635" spans="1:21" x14ac:dyDescent="0.3">
      <c r="A4635">
        <v>66454115</v>
      </c>
      <c r="B4635" s="6">
        <v>5000</v>
      </c>
      <c r="C4635" t="s">
        <v>26</v>
      </c>
      <c r="D4635" s="4">
        <v>5.3200000000000004E-2</v>
      </c>
      <c r="E4635" t="s">
        <v>45</v>
      </c>
      <c r="F4635" t="s">
        <v>57</v>
      </c>
      <c r="G4635" t="s">
        <v>33</v>
      </c>
      <c r="H4635" t="s">
        <v>24</v>
      </c>
      <c r="I4635" s="6">
        <v>97000</v>
      </c>
      <c r="J4635" s="8" t="str">
        <f t="shared" si="433"/>
        <v>HIGH</v>
      </c>
      <c r="K4635" t="s">
        <v>29</v>
      </c>
      <c r="L4635" t="s">
        <v>38</v>
      </c>
      <c r="M4635" s="13">
        <v>0.1069</v>
      </c>
      <c r="N4635" s="13">
        <v>10.69</v>
      </c>
      <c r="O4635">
        <v>720</v>
      </c>
      <c r="P4635">
        <v>724</v>
      </c>
      <c r="Q4635">
        <f t="shared" si="434"/>
        <v>722</v>
      </c>
      <c r="R4635" s="8" t="str">
        <f t="shared" si="435"/>
        <v>GOOD</v>
      </c>
      <c r="S4635">
        <f t="shared" si="432"/>
        <v>3</v>
      </c>
      <c r="T4635" s="8" t="str">
        <f t="shared" si="436"/>
        <v>LOW</v>
      </c>
      <c r="U4635" s="8" t="str">
        <f t="shared" si="437"/>
        <v>Strong Profile</v>
      </c>
    </row>
    <row r="4636" spans="1:21" x14ac:dyDescent="0.3">
      <c r="A4636">
        <v>66565383</v>
      </c>
      <c r="B4636" s="6">
        <v>19500</v>
      </c>
      <c r="C4636" t="s">
        <v>14</v>
      </c>
      <c r="D4636" s="4">
        <v>0.10640000000000001</v>
      </c>
      <c r="E4636" t="s">
        <v>34</v>
      </c>
      <c r="F4636" t="s">
        <v>49</v>
      </c>
      <c r="G4636" t="s">
        <v>33</v>
      </c>
      <c r="H4636" t="s">
        <v>24</v>
      </c>
      <c r="I4636" s="6">
        <v>62456.34</v>
      </c>
      <c r="J4636" s="8" t="str">
        <f t="shared" si="433"/>
        <v>HIGH</v>
      </c>
      <c r="K4636" t="s">
        <v>19</v>
      </c>
      <c r="L4636" t="s">
        <v>25</v>
      </c>
      <c r="M4636" s="13">
        <v>0.37740000000000001</v>
      </c>
      <c r="N4636" s="13">
        <v>37.74</v>
      </c>
      <c r="O4636">
        <v>720</v>
      </c>
      <c r="P4636">
        <v>724</v>
      </c>
      <c r="Q4636">
        <f t="shared" si="434"/>
        <v>722</v>
      </c>
      <c r="R4636" s="8" t="str">
        <f t="shared" si="435"/>
        <v>GOOD</v>
      </c>
      <c r="S4636">
        <f t="shared" si="432"/>
        <v>1</v>
      </c>
      <c r="T4636" s="8" t="str">
        <f t="shared" si="436"/>
        <v>HIGH</v>
      </c>
      <c r="U4636" s="8" t="str">
        <f t="shared" si="437"/>
        <v>High DTI / Low Income / Low FICO</v>
      </c>
    </row>
    <row r="4637" spans="1:21" x14ac:dyDescent="0.3">
      <c r="A4637">
        <v>66491008</v>
      </c>
      <c r="B4637" s="6">
        <v>24000</v>
      </c>
      <c r="C4637" t="s">
        <v>14</v>
      </c>
      <c r="D4637" s="4">
        <v>0.11220000000000001</v>
      </c>
      <c r="E4637" t="s">
        <v>34</v>
      </c>
      <c r="F4637" t="s">
        <v>54</v>
      </c>
      <c r="G4637" t="s">
        <v>33</v>
      </c>
      <c r="H4637" t="s">
        <v>24</v>
      </c>
      <c r="I4637" s="6">
        <v>95000</v>
      </c>
      <c r="J4637" s="8" t="str">
        <f t="shared" si="433"/>
        <v>HIGH</v>
      </c>
      <c r="K4637" t="s">
        <v>19</v>
      </c>
      <c r="L4637" t="s">
        <v>25</v>
      </c>
      <c r="M4637" s="13">
        <v>6.5700000000000008E-2</v>
      </c>
      <c r="N4637" s="13">
        <v>6.5700000000000012</v>
      </c>
      <c r="O4637">
        <v>665</v>
      </c>
      <c r="P4637">
        <v>669</v>
      </c>
      <c r="Q4637">
        <f t="shared" si="434"/>
        <v>667</v>
      </c>
      <c r="R4637" s="8" t="str">
        <f t="shared" si="435"/>
        <v>FAIR</v>
      </c>
      <c r="S4637">
        <f t="shared" si="432"/>
        <v>2</v>
      </c>
      <c r="T4637" s="8" t="str">
        <f t="shared" si="436"/>
        <v>MEDIUM</v>
      </c>
      <c r="U4637" s="8" t="str">
        <f t="shared" si="437"/>
        <v>Moderate DTI/Income/FICO</v>
      </c>
    </row>
    <row r="4638" spans="1:21" x14ac:dyDescent="0.3">
      <c r="A4638">
        <v>63156057</v>
      </c>
      <c r="B4638" s="6">
        <v>10000</v>
      </c>
      <c r="C4638" t="s">
        <v>26</v>
      </c>
      <c r="D4638" s="4">
        <v>6.8900000000000003E-2</v>
      </c>
      <c r="E4638" t="s">
        <v>45</v>
      </c>
      <c r="F4638" t="s">
        <v>46</v>
      </c>
      <c r="G4638" t="s">
        <v>36</v>
      </c>
      <c r="H4638" t="s">
        <v>37</v>
      </c>
      <c r="I4638" s="6">
        <v>57000</v>
      </c>
      <c r="J4638" s="8" t="str">
        <f t="shared" si="433"/>
        <v>MEDIUM</v>
      </c>
      <c r="K4638" t="s">
        <v>29</v>
      </c>
      <c r="L4638" t="s">
        <v>20</v>
      </c>
      <c r="M4638" s="13">
        <v>0.29330000000000001</v>
      </c>
      <c r="N4638" s="13">
        <v>29.330000000000002</v>
      </c>
      <c r="O4638">
        <v>685</v>
      </c>
      <c r="P4638">
        <v>689</v>
      </c>
      <c r="Q4638">
        <f t="shared" si="434"/>
        <v>687</v>
      </c>
      <c r="R4638" s="8" t="str">
        <f t="shared" si="435"/>
        <v>FAIR</v>
      </c>
      <c r="S4638">
        <f t="shared" si="432"/>
        <v>1</v>
      </c>
      <c r="T4638" s="8" t="str">
        <f t="shared" si="436"/>
        <v>HIGH</v>
      </c>
      <c r="U4638" s="8" t="str">
        <f t="shared" si="437"/>
        <v>High DTI / Low Income / Low FICO</v>
      </c>
    </row>
    <row r="4639" spans="1:21" x14ac:dyDescent="0.3">
      <c r="A4639">
        <v>65806216</v>
      </c>
      <c r="B4639" s="6">
        <v>20000</v>
      </c>
      <c r="C4639" t="s">
        <v>14</v>
      </c>
      <c r="D4639" s="4">
        <v>0.15410000000000001</v>
      </c>
      <c r="E4639" t="s">
        <v>15</v>
      </c>
      <c r="F4639" t="s">
        <v>27</v>
      </c>
      <c r="G4639" t="s">
        <v>33</v>
      </c>
      <c r="H4639" t="s">
        <v>24</v>
      </c>
      <c r="I4639" s="6">
        <v>100000</v>
      </c>
      <c r="J4639" s="8" t="str">
        <f t="shared" si="433"/>
        <v>HIGH</v>
      </c>
      <c r="K4639" t="s">
        <v>29</v>
      </c>
      <c r="L4639" t="s">
        <v>20</v>
      </c>
      <c r="M4639" s="13">
        <v>0.34289999999999998</v>
      </c>
      <c r="N4639" s="13">
        <v>34.29</v>
      </c>
      <c r="O4639">
        <v>695</v>
      </c>
      <c r="P4639">
        <v>699</v>
      </c>
      <c r="Q4639">
        <f t="shared" si="434"/>
        <v>697</v>
      </c>
      <c r="R4639" s="8" t="str">
        <f t="shared" si="435"/>
        <v>FAIR</v>
      </c>
      <c r="S4639">
        <f t="shared" si="432"/>
        <v>1</v>
      </c>
      <c r="T4639" s="8" t="str">
        <f t="shared" si="436"/>
        <v>HIGH</v>
      </c>
      <c r="U4639" s="8" t="str">
        <f t="shared" si="437"/>
        <v>High DTI / Low Income / Low FICO</v>
      </c>
    </row>
    <row r="4640" spans="1:21" x14ac:dyDescent="0.3">
      <c r="A4640">
        <v>62499818</v>
      </c>
      <c r="B4640" s="6">
        <v>11000</v>
      </c>
      <c r="C4640" t="s">
        <v>26</v>
      </c>
      <c r="D4640" s="4">
        <v>9.9900000000000003E-2</v>
      </c>
      <c r="E4640" t="s">
        <v>34</v>
      </c>
      <c r="F4640" t="s">
        <v>58</v>
      </c>
      <c r="G4640" t="s">
        <v>33</v>
      </c>
      <c r="H4640" t="s">
        <v>37</v>
      </c>
      <c r="I4640" s="6">
        <v>44400</v>
      </c>
      <c r="J4640" s="8" t="str">
        <f t="shared" si="433"/>
        <v>MEDIUM</v>
      </c>
      <c r="K4640" t="s">
        <v>29</v>
      </c>
      <c r="L4640" t="s">
        <v>25</v>
      </c>
      <c r="M4640" s="13">
        <v>0.20780000000000001</v>
      </c>
      <c r="N4640" s="13">
        <v>20.78</v>
      </c>
      <c r="O4640">
        <v>705</v>
      </c>
      <c r="P4640">
        <v>709</v>
      </c>
      <c r="Q4640">
        <f t="shared" si="434"/>
        <v>707</v>
      </c>
      <c r="R4640" s="8" t="str">
        <f t="shared" si="435"/>
        <v>GOOD</v>
      </c>
      <c r="S4640">
        <f t="shared" si="432"/>
        <v>1</v>
      </c>
      <c r="T4640" s="8" t="str">
        <f t="shared" si="436"/>
        <v>HIGH</v>
      </c>
      <c r="U4640" s="8" t="str">
        <f t="shared" si="437"/>
        <v>High DTI / Low Income / Low FICO</v>
      </c>
    </row>
    <row r="4641" spans="1:21" x14ac:dyDescent="0.3">
      <c r="A4641">
        <v>63823169</v>
      </c>
      <c r="B4641" s="6">
        <v>15850</v>
      </c>
      <c r="C4641" t="s">
        <v>14</v>
      </c>
      <c r="D4641" s="4">
        <v>0.1399</v>
      </c>
      <c r="E4641" t="s">
        <v>21</v>
      </c>
      <c r="F4641" t="s">
        <v>30</v>
      </c>
      <c r="G4641" t="s">
        <v>33</v>
      </c>
      <c r="H4641" t="s">
        <v>37</v>
      </c>
      <c r="I4641" s="6">
        <v>45000</v>
      </c>
      <c r="J4641" s="8" t="str">
        <f t="shared" si="433"/>
        <v>MEDIUM</v>
      </c>
      <c r="K4641" t="s">
        <v>19</v>
      </c>
      <c r="L4641" t="s">
        <v>20</v>
      </c>
      <c r="M4641" s="13">
        <v>0.10400000000000001</v>
      </c>
      <c r="N4641" s="13">
        <v>10.4</v>
      </c>
      <c r="O4641">
        <v>675</v>
      </c>
      <c r="P4641">
        <v>679</v>
      </c>
      <c r="Q4641">
        <f t="shared" si="434"/>
        <v>677</v>
      </c>
      <c r="R4641" s="8" t="str">
        <f t="shared" si="435"/>
        <v>FAIR</v>
      </c>
      <c r="S4641">
        <f t="shared" si="432"/>
        <v>2</v>
      </c>
      <c r="T4641" s="8" t="str">
        <f t="shared" si="436"/>
        <v>MEDIUM</v>
      </c>
      <c r="U4641" s="8" t="str">
        <f t="shared" si="437"/>
        <v>Moderate DTI/Income/FICO</v>
      </c>
    </row>
    <row r="4642" spans="1:21" x14ac:dyDescent="0.3">
      <c r="A4642">
        <v>63217838</v>
      </c>
      <c r="B4642" s="6">
        <v>15200</v>
      </c>
      <c r="C4642" t="s">
        <v>26</v>
      </c>
      <c r="D4642" s="4">
        <v>8.1799999999999998E-2</v>
      </c>
      <c r="E4642" t="s">
        <v>34</v>
      </c>
      <c r="F4642" t="s">
        <v>35</v>
      </c>
      <c r="G4642" t="s">
        <v>33</v>
      </c>
      <c r="H4642" t="s">
        <v>24</v>
      </c>
      <c r="I4642" s="6">
        <v>78000</v>
      </c>
      <c r="J4642" s="8" t="str">
        <f t="shared" si="433"/>
        <v>HIGH</v>
      </c>
      <c r="K4642" t="s">
        <v>29</v>
      </c>
      <c r="L4642" t="s">
        <v>25</v>
      </c>
      <c r="M4642" s="13">
        <v>0.23219999999999999</v>
      </c>
      <c r="N4642" s="13">
        <v>23.22</v>
      </c>
      <c r="O4642">
        <v>705</v>
      </c>
      <c r="P4642">
        <v>709</v>
      </c>
      <c r="Q4642">
        <f t="shared" si="434"/>
        <v>707</v>
      </c>
      <c r="R4642" s="8" t="str">
        <f t="shared" si="435"/>
        <v>GOOD</v>
      </c>
      <c r="S4642">
        <f t="shared" si="432"/>
        <v>1</v>
      </c>
      <c r="T4642" s="8" t="str">
        <f t="shared" si="436"/>
        <v>HIGH</v>
      </c>
      <c r="U4642" s="8" t="str">
        <f t="shared" si="437"/>
        <v>High DTI / Low Income / Low FICO</v>
      </c>
    </row>
    <row r="4643" spans="1:21" x14ac:dyDescent="0.3">
      <c r="A4643">
        <v>63288020</v>
      </c>
      <c r="B4643" s="6">
        <v>6000</v>
      </c>
      <c r="C4643" t="s">
        <v>26</v>
      </c>
      <c r="D4643" s="4">
        <v>9.9900000000000003E-2</v>
      </c>
      <c r="E4643" t="s">
        <v>34</v>
      </c>
      <c r="F4643" t="s">
        <v>58</v>
      </c>
      <c r="G4643" t="s">
        <v>33</v>
      </c>
      <c r="H4643" t="s">
        <v>37</v>
      </c>
      <c r="I4643" s="6">
        <v>32000</v>
      </c>
      <c r="J4643" s="8" t="str">
        <f t="shared" si="433"/>
        <v>LOW</v>
      </c>
      <c r="K4643" t="s">
        <v>29</v>
      </c>
      <c r="L4643" t="s">
        <v>20</v>
      </c>
      <c r="M4643" s="13">
        <v>0.2026</v>
      </c>
      <c r="N4643" s="13">
        <v>20.260000000000002</v>
      </c>
      <c r="O4643">
        <v>665</v>
      </c>
      <c r="P4643">
        <v>669</v>
      </c>
      <c r="Q4643">
        <f t="shared" si="434"/>
        <v>667</v>
      </c>
      <c r="R4643" s="8" t="str">
        <f t="shared" si="435"/>
        <v>FAIR</v>
      </c>
      <c r="S4643">
        <f t="shared" si="432"/>
        <v>1</v>
      </c>
      <c r="T4643" s="8" t="str">
        <f t="shared" si="436"/>
        <v>HIGH</v>
      </c>
      <c r="U4643" s="8" t="str">
        <f t="shared" si="437"/>
        <v>High DTI / Low Income / Low FICO</v>
      </c>
    </row>
    <row r="4644" spans="1:21" x14ac:dyDescent="0.3">
      <c r="A4644">
        <v>63477425</v>
      </c>
      <c r="B4644" s="6">
        <v>10000</v>
      </c>
      <c r="C4644" t="s">
        <v>26</v>
      </c>
      <c r="D4644" s="4">
        <v>0.17859999999999998</v>
      </c>
      <c r="E4644" t="s">
        <v>15</v>
      </c>
      <c r="F4644" t="s">
        <v>51</v>
      </c>
      <c r="G4644" t="s">
        <v>36</v>
      </c>
      <c r="H4644" t="s">
        <v>37</v>
      </c>
      <c r="I4644" s="6">
        <v>34000</v>
      </c>
      <c r="J4644" s="8" t="str">
        <f t="shared" si="433"/>
        <v>LOW</v>
      </c>
      <c r="K4644" t="s">
        <v>48</v>
      </c>
      <c r="L4644" t="s">
        <v>20</v>
      </c>
      <c r="M4644" s="13">
        <v>0.19339999999999999</v>
      </c>
      <c r="N4644" s="13">
        <v>19.34</v>
      </c>
      <c r="O4644">
        <v>660</v>
      </c>
      <c r="P4644">
        <v>664</v>
      </c>
      <c r="Q4644">
        <f t="shared" si="434"/>
        <v>662</v>
      </c>
      <c r="R4644" s="8" t="str">
        <f t="shared" si="435"/>
        <v>FAIR</v>
      </c>
      <c r="S4644">
        <f t="shared" si="432"/>
        <v>1</v>
      </c>
      <c r="T4644" s="8" t="str">
        <f t="shared" si="436"/>
        <v>HIGH</v>
      </c>
      <c r="U4644" s="8" t="str">
        <f t="shared" si="437"/>
        <v>High DTI / Low Income / Low FICO</v>
      </c>
    </row>
    <row r="4645" spans="1:21" x14ac:dyDescent="0.3">
      <c r="A4645">
        <v>63938980</v>
      </c>
      <c r="B4645" s="6">
        <v>14350</v>
      </c>
      <c r="C4645" t="s">
        <v>26</v>
      </c>
      <c r="D4645" s="4">
        <v>0.1699</v>
      </c>
      <c r="E4645" t="s">
        <v>15</v>
      </c>
      <c r="F4645" t="s">
        <v>53</v>
      </c>
      <c r="G4645" t="s">
        <v>47</v>
      </c>
      <c r="H4645" t="s">
        <v>37</v>
      </c>
      <c r="I4645" s="6">
        <v>42224</v>
      </c>
      <c r="J4645" s="8" t="str">
        <f t="shared" si="433"/>
        <v>MEDIUM</v>
      </c>
      <c r="K4645" t="s">
        <v>48</v>
      </c>
      <c r="L4645" t="s">
        <v>59</v>
      </c>
      <c r="M4645" s="13">
        <v>0.3619</v>
      </c>
      <c r="N4645" s="13">
        <v>36.19</v>
      </c>
      <c r="O4645">
        <v>665</v>
      </c>
      <c r="P4645">
        <v>669</v>
      </c>
      <c r="Q4645">
        <f t="shared" si="434"/>
        <v>667</v>
      </c>
      <c r="R4645" s="8" t="str">
        <f t="shared" si="435"/>
        <v>FAIR</v>
      </c>
      <c r="S4645">
        <f t="shared" si="432"/>
        <v>1</v>
      </c>
      <c r="T4645" s="8" t="str">
        <f t="shared" si="436"/>
        <v>HIGH</v>
      </c>
      <c r="U4645" s="8" t="str">
        <f t="shared" si="437"/>
        <v>High DTI / Low Income / Low FICO</v>
      </c>
    </row>
    <row r="4646" spans="1:21" x14ac:dyDescent="0.3">
      <c r="A4646">
        <v>67359022</v>
      </c>
      <c r="B4646" s="6">
        <v>35000</v>
      </c>
      <c r="C4646" t="s">
        <v>26</v>
      </c>
      <c r="D4646" s="4">
        <v>8.3800000000000013E-2</v>
      </c>
      <c r="E4646" t="s">
        <v>34</v>
      </c>
      <c r="F4646" t="s">
        <v>35</v>
      </c>
      <c r="G4646" t="s">
        <v>33</v>
      </c>
      <c r="H4646" t="s">
        <v>24</v>
      </c>
      <c r="I4646" s="6">
        <v>141842</v>
      </c>
      <c r="J4646" s="8" t="str">
        <f t="shared" si="433"/>
        <v>HIGH</v>
      </c>
      <c r="K4646" t="s">
        <v>29</v>
      </c>
      <c r="L4646" t="s">
        <v>25</v>
      </c>
      <c r="M4646" s="13">
        <v>0.1918</v>
      </c>
      <c r="N4646" s="13">
        <v>19.18</v>
      </c>
      <c r="O4646">
        <v>700</v>
      </c>
      <c r="P4646">
        <v>704</v>
      </c>
      <c r="Q4646">
        <f t="shared" si="434"/>
        <v>702</v>
      </c>
      <c r="R4646" s="8" t="str">
        <f t="shared" si="435"/>
        <v>GOOD</v>
      </c>
      <c r="S4646">
        <f t="shared" si="432"/>
        <v>2</v>
      </c>
      <c r="T4646" s="8" t="str">
        <f t="shared" si="436"/>
        <v>MEDIUM</v>
      </c>
      <c r="U4646" s="8" t="str">
        <f t="shared" si="437"/>
        <v>Moderate DTI/Income/FICO</v>
      </c>
    </row>
    <row r="4647" spans="1:21" x14ac:dyDescent="0.3">
      <c r="A4647">
        <v>62377433</v>
      </c>
      <c r="B4647" s="6">
        <v>23500</v>
      </c>
      <c r="C4647" t="s">
        <v>14</v>
      </c>
      <c r="D4647" s="4">
        <v>0.1333</v>
      </c>
      <c r="E4647" t="s">
        <v>21</v>
      </c>
      <c r="F4647" t="s">
        <v>32</v>
      </c>
      <c r="G4647" t="s">
        <v>72</v>
      </c>
      <c r="H4647" t="s">
        <v>24</v>
      </c>
      <c r="I4647" s="6">
        <v>65000</v>
      </c>
      <c r="J4647" s="8" t="str">
        <f t="shared" si="433"/>
        <v>HIGH</v>
      </c>
      <c r="K4647" t="s">
        <v>19</v>
      </c>
      <c r="L4647" t="s">
        <v>20</v>
      </c>
      <c r="M4647" s="13">
        <v>0.16969999999999999</v>
      </c>
      <c r="N4647" s="13">
        <v>16.97</v>
      </c>
      <c r="O4647">
        <v>690</v>
      </c>
      <c r="P4647">
        <v>694</v>
      </c>
      <c r="Q4647">
        <f t="shared" si="434"/>
        <v>692</v>
      </c>
      <c r="R4647" s="8" t="str">
        <f t="shared" si="435"/>
        <v>FAIR</v>
      </c>
      <c r="S4647">
        <f t="shared" si="432"/>
        <v>2</v>
      </c>
      <c r="T4647" s="8" t="str">
        <f t="shared" si="436"/>
        <v>MEDIUM</v>
      </c>
      <c r="U4647" s="8" t="str">
        <f t="shared" si="437"/>
        <v>Moderate DTI/Income/FICO</v>
      </c>
    </row>
    <row r="4648" spans="1:21" x14ac:dyDescent="0.3">
      <c r="A4648">
        <v>66623286</v>
      </c>
      <c r="B4648" s="6">
        <v>25000</v>
      </c>
      <c r="C4648" t="s">
        <v>26</v>
      </c>
      <c r="D4648" s="4">
        <v>5.3200000000000004E-2</v>
      </c>
      <c r="E4648" t="s">
        <v>45</v>
      </c>
      <c r="F4648" t="s">
        <v>57</v>
      </c>
      <c r="G4648" t="s">
        <v>69</v>
      </c>
      <c r="H4648" t="s">
        <v>18</v>
      </c>
      <c r="I4648" s="6">
        <v>80000</v>
      </c>
      <c r="J4648" s="8" t="str">
        <f t="shared" si="433"/>
        <v>HIGH</v>
      </c>
      <c r="K4648" t="s">
        <v>29</v>
      </c>
      <c r="L4648" t="s">
        <v>25</v>
      </c>
      <c r="M4648" s="13">
        <v>0.1898</v>
      </c>
      <c r="N4648" s="13">
        <v>18.98</v>
      </c>
      <c r="O4648">
        <v>765</v>
      </c>
      <c r="P4648">
        <v>769</v>
      </c>
      <c r="Q4648">
        <f t="shared" si="434"/>
        <v>767</v>
      </c>
      <c r="R4648" s="8" t="str">
        <f t="shared" si="435"/>
        <v>GOOD</v>
      </c>
      <c r="S4648">
        <f t="shared" si="432"/>
        <v>2</v>
      </c>
      <c r="T4648" s="8" t="str">
        <f t="shared" si="436"/>
        <v>MEDIUM</v>
      </c>
      <c r="U4648" s="8" t="str">
        <f t="shared" si="437"/>
        <v>Moderate DTI/Income/FICO</v>
      </c>
    </row>
    <row r="4649" spans="1:21" x14ac:dyDescent="0.3">
      <c r="A4649">
        <v>64997218</v>
      </c>
      <c r="B4649" s="6">
        <v>16000</v>
      </c>
      <c r="C4649" t="s">
        <v>14</v>
      </c>
      <c r="D4649" s="4">
        <v>0.15410000000000001</v>
      </c>
      <c r="E4649" t="s">
        <v>15</v>
      </c>
      <c r="F4649" t="s">
        <v>27</v>
      </c>
      <c r="G4649" t="s">
        <v>69</v>
      </c>
      <c r="H4649" t="s">
        <v>37</v>
      </c>
      <c r="I4649" s="6">
        <v>70000</v>
      </c>
      <c r="J4649" s="8" t="str">
        <f t="shared" si="433"/>
        <v>HIGH</v>
      </c>
      <c r="K4649" t="s">
        <v>48</v>
      </c>
      <c r="L4649" t="s">
        <v>25</v>
      </c>
      <c r="M4649" s="13">
        <v>0.2152</v>
      </c>
      <c r="N4649" s="13">
        <v>21.52</v>
      </c>
      <c r="O4649">
        <v>660</v>
      </c>
      <c r="P4649">
        <v>664</v>
      </c>
      <c r="Q4649">
        <f t="shared" si="434"/>
        <v>662</v>
      </c>
      <c r="R4649" s="8" t="str">
        <f t="shared" si="435"/>
        <v>FAIR</v>
      </c>
      <c r="S4649">
        <f t="shared" si="432"/>
        <v>1</v>
      </c>
      <c r="T4649" s="8" t="str">
        <f t="shared" si="436"/>
        <v>HIGH</v>
      </c>
      <c r="U4649" s="8" t="str">
        <f t="shared" si="437"/>
        <v>High DTI / Low Income / Low FICO</v>
      </c>
    </row>
    <row r="4650" spans="1:21" x14ac:dyDescent="0.3">
      <c r="A4650">
        <v>65843393</v>
      </c>
      <c r="B4650" s="6">
        <v>2800</v>
      </c>
      <c r="C4650" t="s">
        <v>26</v>
      </c>
      <c r="D4650" s="4">
        <v>0.17859999999999998</v>
      </c>
      <c r="E4650" t="s">
        <v>15</v>
      </c>
      <c r="F4650" t="s">
        <v>51</v>
      </c>
      <c r="G4650" t="s">
        <v>60</v>
      </c>
      <c r="H4650" t="s">
        <v>37</v>
      </c>
      <c r="I4650" s="6">
        <v>20400</v>
      </c>
      <c r="J4650" s="8" t="str">
        <f t="shared" si="433"/>
        <v>LOW</v>
      </c>
      <c r="K4650" t="s">
        <v>29</v>
      </c>
      <c r="L4650" t="s">
        <v>67</v>
      </c>
      <c r="M4650" s="13">
        <v>9.35E-2</v>
      </c>
      <c r="N4650" s="13">
        <v>9.35</v>
      </c>
      <c r="O4650">
        <v>680</v>
      </c>
      <c r="P4650">
        <v>684</v>
      </c>
      <c r="Q4650">
        <f t="shared" si="434"/>
        <v>682</v>
      </c>
      <c r="R4650" s="8" t="str">
        <f t="shared" si="435"/>
        <v>FAIR</v>
      </c>
      <c r="S4650">
        <f t="shared" si="432"/>
        <v>1</v>
      </c>
      <c r="T4650" s="8" t="str">
        <f t="shared" si="436"/>
        <v>HIGH</v>
      </c>
      <c r="U4650" s="8" t="str">
        <f t="shared" si="437"/>
        <v>High DTI / Low Income / Low FICO</v>
      </c>
    </row>
    <row r="4651" spans="1:21" x14ac:dyDescent="0.3">
      <c r="A4651">
        <v>62177700</v>
      </c>
      <c r="B4651" s="6">
        <v>15000</v>
      </c>
      <c r="C4651" t="s">
        <v>14</v>
      </c>
      <c r="D4651" s="4">
        <v>7.2599999999999998E-2</v>
      </c>
      <c r="E4651" t="s">
        <v>45</v>
      </c>
      <c r="F4651" t="s">
        <v>61</v>
      </c>
      <c r="G4651" t="s">
        <v>33</v>
      </c>
      <c r="H4651" t="s">
        <v>24</v>
      </c>
      <c r="I4651" s="6">
        <v>86000</v>
      </c>
      <c r="J4651" s="8" t="str">
        <f t="shared" si="433"/>
        <v>HIGH</v>
      </c>
      <c r="K4651" t="s">
        <v>19</v>
      </c>
      <c r="L4651" t="s">
        <v>20</v>
      </c>
      <c r="M4651" s="13">
        <v>2.46E-2</v>
      </c>
      <c r="N4651" s="13">
        <v>2.46</v>
      </c>
      <c r="O4651">
        <v>765</v>
      </c>
      <c r="P4651">
        <v>769</v>
      </c>
      <c r="Q4651">
        <f t="shared" si="434"/>
        <v>767</v>
      </c>
      <c r="R4651" s="8" t="str">
        <f t="shared" si="435"/>
        <v>GOOD</v>
      </c>
      <c r="S4651">
        <f t="shared" si="432"/>
        <v>3</v>
      </c>
      <c r="T4651" s="8" t="str">
        <f t="shared" si="436"/>
        <v>LOW</v>
      </c>
      <c r="U4651" s="8" t="str">
        <f t="shared" si="437"/>
        <v>Strong Profile</v>
      </c>
    </row>
    <row r="4652" spans="1:21" x14ac:dyDescent="0.3">
      <c r="A4652">
        <v>67288105</v>
      </c>
      <c r="B4652" s="6">
        <v>35000</v>
      </c>
      <c r="C4652" t="s">
        <v>26</v>
      </c>
      <c r="D4652" s="4">
        <v>9.1700000000000004E-2</v>
      </c>
      <c r="E4652" t="s">
        <v>34</v>
      </c>
      <c r="F4652" t="s">
        <v>68</v>
      </c>
      <c r="G4652" t="s">
        <v>47</v>
      </c>
      <c r="H4652" t="s">
        <v>24</v>
      </c>
      <c r="I4652" s="6">
        <v>132000</v>
      </c>
      <c r="J4652" s="8" t="str">
        <f t="shared" si="433"/>
        <v>HIGH</v>
      </c>
      <c r="K4652" t="s">
        <v>29</v>
      </c>
      <c r="L4652" t="s">
        <v>20</v>
      </c>
      <c r="M4652" s="13">
        <v>0.17800000000000002</v>
      </c>
      <c r="N4652" s="13">
        <v>17.8</v>
      </c>
      <c r="O4652">
        <v>685</v>
      </c>
      <c r="P4652">
        <v>689</v>
      </c>
      <c r="Q4652">
        <f t="shared" si="434"/>
        <v>687</v>
      </c>
      <c r="R4652" s="8" t="str">
        <f t="shared" si="435"/>
        <v>FAIR</v>
      </c>
      <c r="S4652">
        <f t="shared" si="432"/>
        <v>2</v>
      </c>
      <c r="T4652" s="8" t="str">
        <f t="shared" si="436"/>
        <v>MEDIUM</v>
      </c>
      <c r="U4652" s="8" t="str">
        <f t="shared" si="437"/>
        <v>Moderate DTI/Income/FICO</v>
      </c>
    </row>
    <row r="4653" spans="1:21" x14ac:dyDescent="0.3">
      <c r="A4653">
        <v>64741796</v>
      </c>
      <c r="B4653" s="6">
        <v>4500</v>
      </c>
      <c r="C4653" t="s">
        <v>26</v>
      </c>
      <c r="D4653" s="4">
        <v>0.12590000000000001</v>
      </c>
      <c r="E4653" t="s">
        <v>21</v>
      </c>
      <c r="F4653" t="s">
        <v>22</v>
      </c>
      <c r="G4653" t="s">
        <v>60</v>
      </c>
      <c r="H4653" t="s">
        <v>37</v>
      </c>
      <c r="I4653" s="6">
        <v>28000</v>
      </c>
      <c r="J4653" s="8" t="str">
        <f t="shared" si="433"/>
        <v>LOW</v>
      </c>
      <c r="K4653" t="s">
        <v>29</v>
      </c>
      <c r="L4653" t="s">
        <v>38</v>
      </c>
      <c r="M4653" s="13">
        <v>0.33899999999999997</v>
      </c>
      <c r="N4653" s="13">
        <v>33.9</v>
      </c>
      <c r="O4653">
        <v>700</v>
      </c>
      <c r="P4653">
        <v>704</v>
      </c>
      <c r="Q4653">
        <f t="shared" si="434"/>
        <v>702</v>
      </c>
      <c r="R4653" s="8" t="str">
        <f t="shared" si="435"/>
        <v>GOOD</v>
      </c>
      <c r="S4653">
        <f t="shared" si="432"/>
        <v>1</v>
      </c>
      <c r="T4653" s="8" t="str">
        <f t="shared" si="436"/>
        <v>HIGH</v>
      </c>
      <c r="U4653" s="8" t="str">
        <f t="shared" si="437"/>
        <v>High DTI / Low Income / Low FICO</v>
      </c>
    </row>
    <row r="4654" spans="1:21" x14ac:dyDescent="0.3">
      <c r="A4654">
        <v>66410176</v>
      </c>
      <c r="B4654" s="6">
        <v>32000</v>
      </c>
      <c r="C4654" t="s">
        <v>14</v>
      </c>
      <c r="D4654" s="4">
        <v>0.11220000000000001</v>
      </c>
      <c r="E4654" t="s">
        <v>34</v>
      </c>
      <c r="F4654" t="s">
        <v>54</v>
      </c>
      <c r="G4654" t="s">
        <v>23</v>
      </c>
      <c r="H4654" t="s">
        <v>24</v>
      </c>
      <c r="I4654" s="6">
        <v>95000</v>
      </c>
      <c r="J4654" s="8" t="str">
        <f t="shared" si="433"/>
        <v>HIGH</v>
      </c>
      <c r="K4654" t="s">
        <v>19</v>
      </c>
      <c r="L4654" t="s">
        <v>25</v>
      </c>
      <c r="M4654" s="13">
        <v>0.29880000000000001</v>
      </c>
      <c r="N4654" s="13">
        <v>29.880000000000003</v>
      </c>
      <c r="O4654">
        <v>710</v>
      </c>
      <c r="P4654">
        <v>714</v>
      </c>
      <c r="Q4654">
        <f t="shared" si="434"/>
        <v>712</v>
      </c>
      <c r="R4654" s="8" t="str">
        <f t="shared" si="435"/>
        <v>GOOD</v>
      </c>
      <c r="S4654">
        <f t="shared" si="432"/>
        <v>1</v>
      </c>
      <c r="T4654" s="8" t="str">
        <f t="shared" si="436"/>
        <v>HIGH</v>
      </c>
      <c r="U4654" s="8" t="str">
        <f t="shared" si="437"/>
        <v>High DTI / Low Income / Low FICO</v>
      </c>
    </row>
    <row r="4655" spans="1:21" x14ac:dyDescent="0.3">
      <c r="A4655">
        <v>63428642</v>
      </c>
      <c r="B4655" s="6">
        <v>18950</v>
      </c>
      <c r="C4655" t="s">
        <v>26</v>
      </c>
      <c r="D4655" s="4">
        <v>9.9900000000000003E-2</v>
      </c>
      <c r="E4655" t="s">
        <v>34</v>
      </c>
      <c r="F4655" t="s">
        <v>58</v>
      </c>
      <c r="G4655" t="s">
        <v>36</v>
      </c>
      <c r="H4655" t="s">
        <v>37</v>
      </c>
      <c r="I4655" s="6">
        <v>85000</v>
      </c>
      <c r="J4655" s="8" t="str">
        <f t="shared" si="433"/>
        <v>HIGH</v>
      </c>
      <c r="K4655" t="s">
        <v>29</v>
      </c>
      <c r="L4655" t="s">
        <v>20</v>
      </c>
      <c r="M4655" s="13">
        <v>0.23170000000000002</v>
      </c>
      <c r="N4655" s="13">
        <v>23.17</v>
      </c>
      <c r="O4655">
        <v>705</v>
      </c>
      <c r="P4655">
        <v>709</v>
      </c>
      <c r="Q4655">
        <f t="shared" si="434"/>
        <v>707</v>
      </c>
      <c r="R4655" s="8" t="str">
        <f t="shared" si="435"/>
        <v>GOOD</v>
      </c>
      <c r="S4655">
        <f t="shared" si="432"/>
        <v>1</v>
      </c>
      <c r="T4655" s="8" t="str">
        <f t="shared" si="436"/>
        <v>HIGH</v>
      </c>
      <c r="U4655" s="8" t="str">
        <f t="shared" si="437"/>
        <v>High DTI / Low Income / Low FICO</v>
      </c>
    </row>
    <row r="4656" spans="1:21" x14ac:dyDescent="0.3">
      <c r="A4656">
        <v>65822509</v>
      </c>
      <c r="B4656" s="6">
        <v>4200</v>
      </c>
      <c r="C4656" t="s">
        <v>26</v>
      </c>
      <c r="D4656" s="4">
        <v>0.18989999999999999</v>
      </c>
      <c r="E4656" t="s">
        <v>43</v>
      </c>
      <c r="F4656" t="s">
        <v>76</v>
      </c>
      <c r="G4656" t="s">
        <v>50</v>
      </c>
      <c r="H4656" t="s">
        <v>37</v>
      </c>
      <c r="I4656" s="6">
        <v>42000</v>
      </c>
      <c r="J4656" s="8" t="str">
        <f t="shared" si="433"/>
        <v>MEDIUM</v>
      </c>
      <c r="K4656" t="s">
        <v>29</v>
      </c>
      <c r="L4656" t="s">
        <v>20</v>
      </c>
      <c r="M4656" s="13">
        <v>0.1943</v>
      </c>
      <c r="N4656" s="13">
        <v>19.43</v>
      </c>
      <c r="O4656">
        <v>665</v>
      </c>
      <c r="P4656">
        <v>669</v>
      </c>
      <c r="Q4656">
        <f t="shared" si="434"/>
        <v>667</v>
      </c>
      <c r="R4656" s="8" t="str">
        <f t="shared" si="435"/>
        <v>FAIR</v>
      </c>
      <c r="S4656">
        <f t="shared" si="432"/>
        <v>2</v>
      </c>
      <c r="T4656" s="8" t="str">
        <f t="shared" si="436"/>
        <v>MEDIUM</v>
      </c>
      <c r="U4656" s="8" t="str">
        <f t="shared" si="437"/>
        <v>Moderate DTI/Income/FICO</v>
      </c>
    </row>
    <row r="4657" spans="1:21" x14ac:dyDescent="0.3">
      <c r="A4657">
        <v>65691914</v>
      </c>
      <c r="B4657" s="6">
        <v>18000</v>
      </c>
      <c r="C4657" t="s">
        <v>26</v>
      </c>
      <c r="D4657" s="4">
        <v>0.1099</v>
      </c>
      <c r="E4657" t="s">
        <v>34</v>
      </c>
      <c r="F4657" t="s">
        <v>49</v>
      </c>
      <c r="G4657" t="s">
        <v>28</v>
      </c>
      <c r="H4657" t="s">
        <v>24</v>
      </c>
      <c r="I4657" s="6">
        <v>120000</v>
      </c>
      <c r="J4657" s="8" t="str">
        <f t="shared" si="433"/>
        <v>HIGH</v>
      </c>
      <c r="K4657" t="s">
        <v>29</v>
      </c>
      <c r="L4657" t="s">
        <v>25</v>
      </c>
      <c r="M4657" s="13">
        <v>0.15479999999999999</v>
      </c>
      <c r="N4657" s="13">
        <v>15.479999999999999</v>
      </c>
      <c r="O4657">
        <v>710</v>
      </c>
      <c r="P4657">
        <v>714</v>
      </c>
      <c r="Q4657">
        <f t="shared" si="434"/>
        <v>712</v>
      </c>
      <c r="R4657" s="8" t="str">
        <f t="shared" si="435"/>
        <v>GOOD</v>
      </c>
      <c r="S4657">
        <f t="shared" si="432"/>
        <v>2</v>
      </c>
      <c r="T4657" s="8" t="str">
        <f t="shared" si="436"/>
        <v>MEDIUM</v>
      </c>
      <c r="U4657" s="8" t="str">
        <f t="shared" si="437"/>
        <v>Moderate DTI/Income/FICO</v>
      </c>
    </row>
    <row r="4658" spans="1:21" x14ac:dyDescent="0.3">
      <c r="A4658">
        <v>68605084</v>
      </c>
      <c r="B4658" s="6">
        <v>6000</v>
      </c>
      <c r="C4658" t="s">
        <v>26</v>
      </c>
      <c r="D4658" s="4">
        <v>9.8000000000000004E-2</v>
      </c>
      <c r="E4658" t="s">
        <v>34</v>
      </c>
      <c r="F4658" t="s">
        <v>58</v>
      </c>
      <c r="G4658" t="s">
        <v>50</v>
      </c>
      <c r="H4658" t="s">
        <v>24</v>
      </c>
      <c r="I4658" s="6">
        <v>151000</v>
      </c>
      <c r="J4658" s="8" t="str">
        <f t="shared" si="433"/>
        <v>HIGH</v>
      </c>
      <c r="K4658" t="s">
        <v>29</v>
      </c>
      <c r="L4658" t="s">
        <v>25</v>
      </c>
      <c r="M4658" s="13">
        <v>0.1699</v>
      </c>
      <c r="N4658" s="13">
        <v>16.989999999999998</v>
      </c>
      <c r="O4658">
        <v>670</v>
      </c>
      <c r="P4658">
        <v>674</v>
      </c>
      <c r="Q4658">
        <f t="shared" si="434"/>
        <v>672</v>
      </c>
      <c r="R4658" s="8" t="str">
        <f t="shared" si="435"/>
        <v>FAIR</v>
      </c>
      <c r="S4658">
        <f t="shared" si="432"/>
        <v>2</v>
      </c>
      <c r="T4658" s="8" t="str">
        <f t="shared" si="436"/>
        <v>MEDIUM</v>
      </c>
      <c r="U4658" s="8" t="str">
        <f t="shared" si="437"/>
        <v>Moderate DTI/Income/FICO</v>
      </c>
    </row>
    <row r="4659" spans="1:21" x14ac:dyDescent="0.3">
      <c r="A4659">
        <v>63328496</v>
      </c>
      <c r="B4659" s="6">
        <v>5000</v>
      </c>
      <c r="C4659" t="s">
        <v>26</v>
      </c>
      <c r="D4659" s="4">
        <v>7.8899999999999998E-2</v>
      </c>
      <c r="E4659" t="s">
        <v>45</v>
      </c>
      <c r="F4659" t="s">
        <v>64</v>
      </c>
      <c r="G4659" t="s">
        <v>33</v>
      </c>
      <c r="H4659" t="s">
        <v>24</v>
      </c>
      <c r="I4659" s="6">
        <v>45000</v>
      </c>
      <c r="J4659" s="8" t="str">
        <f t="shared" si="433"/>
        <v>MEDIUM</v>
      </c>
      <c r="K4659" t="s">
        <v>29</v>
      </c>
      <c r="L4659" t="s">
        <v>20</v>
      </c>
      <c r="M4659" s="13">
        <v>3.8900000000000004E-2</v>
      </c>
      <c r="N4659" s="13">
        <v>3.8900000000000006</v>
      </c>
      <c r="O4659">
        <v>665</v>
      </c>
      <c r="P4659">
        <v>669</v>
      </c>
      <c r="Q4659">
        <f t="shared" si="434"/>
        <v>667</v>
      </c>
      <c r="R4659" s="8" t="str">
        <f t="shared" si="435"/>
        <v>FAIR</v>
      </c>
      <c r="S4659">
        <f t="shared" si="432"/>
        <v>2</v>
      </c>
      <c r="T4659" s="8" t="str">
        <f t="shared" si="436"/>
        <v>MEDIUM</v>
      </c>
      <c r="U4659" s="8" t="str">
        <f t="shared" si="437"/>
        <v>Moderate DTI/Income/FICO</v>
      </c>
    </row>
    <row r="4660" spans="1:21" x14ac:dyDescent="0.3">
      <c r="A4660">
        <v>66260139</v>
      </c>
      <c r="B4660" s="6">
        <v>2800</v>
      </c>
      <c r="C4660" t="s">
        <v>26</v>
      </c>
      <c r="D4660" s="4">
        <v>0.11990000000000001</v>
      </c>
      <c r="E4660" t="s">
        <v>21</v>
      </c>
      <c r="F4660" t="s">
        <v>40</v>
      </c>
      <c r="G4660" t="s">
        <v>69</v>
      </c>
      <c r="H4660" t="s">
        <v>24</v>
      </c>
      <c r="I4660" s="6">
        <v>31000</v>
      </c>
      <c r="J4660" s="8" t="str">
        <f t="shared" si="433"/>
        <v>LOW</v>
      </c>
      <c r="K4660" t="s">
        <v>29</v>
      </c>
      <c r="L4660" t="s">
        <v>82</v>
      </c>
      <c r="M4660" s="13">
        <v>0.3256</v>
      </c>
      <c r="N4660" s="13">
        <v>32.56</v>
      </c>
      <c r="O4660">
        <v>675</v>
      </c>
      <c r="P4660">
        <v>679</v>
      </c>
      <c r="Q4660">
        <f t="shared" si="434"/>
        <v>677</v>
      </c>
      <c r="R4660" s="8" t="str">
        <f t="shared" si="435"/>
        <v>FAIR</v>
      </c>
      <c r="S4660">
        <f t="shared" si="432"/>
        <v>1</v>
      </c>
      <c r="T4660" s="8" t="str">
        <f t="shared" si="436"/>
        <v>HIGH</v>
      </c>
      <c r="U4660" s="8" t="str">
        <f t="shared" si="437"/>
        <v>High DTI / Low Income / Low FICO</v>
      </c>
    </row>
    <row r="4661" spans="1:21" x14ac:dyDescent="0.3">
      <c r="A4661">
        <v>65781636</v>
      </c>
      <c r="B4661" s="6">
        <v>8000</v>
      </c>
      <c r="C4661" t="s">
        <v>26</v>
      </c>
      <c r="D4661" s="4">
        <v>0.1149</v>
      </c>
      <c r="E4661" t="s">
        <v>34</v>
      </c>
      <c r="F4661" t="s">
        <v>54</v>
      </c>
      <c r="G4661" t="s">
        <v>33</v>
      </c>
      <c r="H4661" t="s">
        <v>24</v>
      </c>
      <c r="I4661" s="6">
        <v>70000</v>
      </c>
      <c r="J4661" s="8" t="str">
        <f t="shared" si="433"/>
        <v>HIGH</v>
      </c>
      <c r="K4661" t="s">
        <v>29</v>
      </c>
      <c r="L4661" t="s">
        <v>20</v>
      </c>
      <c r="M4661" s="13">
        <v>0.1502</v>
      </c>
      <c r="N4661" s="13">
        <v>15.02</v>
      </c>
      <c r="O4661">
        <v>685</v>
      </c>
      <c r="P4661">
        <v>689</v>
      </c>
      <c r="Q4661">
        <f t="shared" si="434"/>
        <v>687</v>
      </c>
      <c r="R4661" s="8" t="str">
        <f t="shared" si="435"/>
        <v>FAIR</v>
      </c>
      <c r="S4661">
        <f t="shared" si="432"/>
        <v>2</v>
      </c>
      <c r="T4661" s="8" t="str">
        <f t="shared" si="436"/>
        <v>MEDIUM</v>
      </c>
      <c r="U4661" s="8" t="str">
        <f t="shared" si="437"/>
        <v>Moderate DTI/Income/FICO</v>
      </c>
    </row>
    <row r="4662" spans="1:21" x14ac:dyDescent="0.3">
      <c r="A4662">
        <v>66534211</v>
      </c>
      <c r="B4662" s="6">
        <v>2200</v>
      </c>
      <c r="C4662" t="s">
        <v>26</v>
      </c>
      <c r="D4662" s="4">
        <v>0.13669999999999999</v>
      </c>
      <c r="E4662" t="s">
        <v>21</v>
      </c>
      <c r="F4662" t="s">
        <v>30</v>
      </c>
      <c r="G4662" t="s">
        <v>60</v>
      </c>
      <c r="H4662" t="s">
        <v>37</v>
      </c>
      <c r="I4662" s="6">
        <v>70000</v>
      </c>
      <c r="J4662" s="8" t="str">
        <f t="shared" si="433"/>
        <v>HIGH</v>
      </c>
      <c r="K4662" t="s">
        <v>29</v>
      </c>
      <c r="L4662" t="s">
        <v>59</v>
      </c>
      <c r="M4662" s="13">
        <v>9.3100000000000002E-2</v>
      </c>
      <c r="N4662" s="13">
        <v>9.31</v>
      </c>
      <c r="O4662">
        <v>660</v>
      </c>
      <c r="P4662">
        <v>664</v>
      </c>
      <c r="Q4662">
        <f t="shared" si="434"/>
        <v>662</v>
      </c>
      <c r="R4662" s="8" t="str">
        <f t="shared" si="435"/>
        <v>FAIR</v>
      </c>
      <c r="S4662">
        <f t="shared" si="432"/>
        <v>2</v>
      </c>
      <c r="T4662" s="8" t="str">
        <f t="shared" si="436"/>
        <v>MEDIUM</v>
      </c>
      <c r="U4662" s="8" t="str">
        <f t="shared" si="437"/>
        <v>Moderate DTI/Income/FICO</v>
      </c>
    </row>
    <row r="4663" spans="1:21" x14ac:dyDescent="0.3">
      <c r="A4663">
        <v>63384541</v>
      </c>
      <c r="B4663" s="6">
        <v>4200</v>
      </c>
      <c r="C4663" t="s">
        <v>26</v>
      </c>
      <c r="D4663" s="4">
        <v>0.1099</v>
      </c>
      <c r="E4663" t="s">
        <v>34</v>
      </c>
      <c r="F4663" t="s">
        <v>49</v>
      </c>
      <c r="G4663" t="s">
        <v>33</v>
      </c>
      <c r="H4663" t="s">
        <v>24</v>
      </c>
      <c r="I4663" s="6">
        <v>80000</v>
      </c>
      <c r="J4663" s="8" t="str">
        <f t="shared" si="433"/>
        <v>HIGH</v>
      </c>
      <c r="K4663" t="s">
        <v>29</v>
      </c>
      <c r="L4663" t="s">
        <v>31</v>
      </c>
      <c r="M4663" s="13">
        <v>0.14449999999999999</v>
      </c>
      <c r="N4663" s="13">
        <v>14.45</v>
      </c>
      <c r="O4663">
        <v>675</v>
      </c>
      <c r="P4663">
        <v>679</v>
      </c>
      <c r="Q4663">
        <f t="shared" si="434"/>
        <v>677</v>
      </c>
      <c r="R4663" s="8" t="str">
        <f t="shared" si="435"/>
        <v>FAIR</v>
      </c>
      <c r="S4663">
        <f t="shared" si="432"/>
        <v>2</v>
      </c>
      <c r="T4663" s="8" t="str">
        <f t="shared" si="436"/>
        <v>MEDIUM</v>
      </c>
      <c r="U4663" s="8" t="str">
        <f t="shared" si="437"/>
        <v>Moderate DTI/Income/FICO</v>
      </c>
    </row>
    <row r="4664" spans="1:21" x14ac:dyDescent="0.3">
      <c r="A4664">
        <v>65118673</v>
      </c>
      <c r="B4664" s="6">
        <v>12000</v>
      </c>
      <c r="C4664" t="s">
        <v>14</v>
      </c>
      <c r="D4664" s="4">
        <v>0.12590000000000001</v>
      </c>
      <c r="E4664" t="s">
        <v>21</v>
      </c>
      <c r="F4664" t="s">
        <v>22</v>
      </c>
      <c r="G4664" t="s">
        <v>33</v>
      </c>
      <c r="H4664" t="s">
        <v>37</v>
      </c>
      <c r="I4664" s="6">
        <v>55000</v>
      </c>
      <c r="J4664" s="8" t="str">
        <f t="shared" si="433"/>
        <v>MEDIUM</v>
      </c>
      <c r="K4664" t="s">
        <v>19</v>
      </c>
      <c r="L4664" t="s">
        <v>25</v>
      </c>
      <c r="M4664" s="13">
        <v>0.2389</v>
      </c>
      <c r="N4664" s="13">
        <v>23.89</v>
      </c>
      <c r="O4664">
        <v>680</v>
      </c>
      <c r="P4664">
        <v>684</v>
      </c>
      <c r="Q4664">
        <f t="shared" si="434"/>
        <v>682</v>
      </c>
      <c r="R4664" s="8" t="str">
        <f t="shared" si="435"/>
        <v>FAIR</v>
      </c>
      <c r="S4664">
        <f t="shared" si="432"/>
        <v>1</v>
      </c>
      <c r="T4664" s="8" t="str">
        <f t="shared" si="436"/>
        <v>HIGH</v>
      </c>
      <c r="U4664" s="8" t="str">
        <f t="shared" si="437"/>
        <v>High DTI / Low Income / Low FICO</v>
      </c>
    </row>
    <row r="4665" spans="1:21" x14ac:dyDescent="0.3">
      <c r="A4665">
        <v>63104280</v>
      </c>
      <c r="B4665" s="6">
        <v>9600</v>
      </c>
      <c r="C4665" t="s">
        <v>26</v>
      </c>
      <c r="D4665" s="4">
        <v>6.2400000000000004E-2</v>
      </c>
      <c r="E4665" t="s">
        <v>45</v>
      </c>
      <c r="F4665" t="s">
        <v>62</v>
      </c>
      <c r="G4665" t="s">
        <v>17</v>
      </c>
      <c r="H4665" t="s">
        <v>24</v>
      </c>
      <c r="I4665" s="6">
        <v>41000</v>
      </c>
      <c r="J4665" s="8" t="str">
        <f t="shared" si="433"/>
        <v>MEDIUM</v>
      </c>
      <c r="K4665" t="s">
        <v>29</v>
      </c>
      <c r="L4665" t="s">
        <v>25</v>
      </c>
      <c r="M4665" s="13">
        <v>8.1699999999999995E-2</v>
      </c>
      <c r="N4665" s="13">
        <v>8.17</v>
      </c>
      <c r="O4665">
        <v>795</v>
      </c>
      <c r="P4665">
        <v>799</v>
      </c>
      <c r="Q4665">
        <f t="shared" si="434"/>
        <v>797</v>
      </c>
      <c r="R4665" s="8" t="str">
        <f t="shared" si="435"/>
        <v>GOOD</v>
      </c>
      <c r="S4665">
        <f t="shared" si="432"/>
        <v>2</v>
      </c>
      <c r="T4665" s="8" t="str">
        <f t="shared" si="436"/>
        <v>MEDIUM</v>
      </c>
      <c r="U4665" s="8" t="str">
        <f t="shared" si="437"/>
        <v>Moderate DTI/Income/FICO</v>
      </c>
    </row>
    <row r="4666" spans="1:21" x14ac:dyDescent="0.3">
      <c r="A4666">
        <v>63406715</v>
      </c>
      <c r="B4666" s="6">
        <v>7000</v>
      </c>
      <c r="C4666" t="s">
        <v>26</v>
      </c>
      <c r="D4666" s="4">
        <v>8.1799999999999998E-2</v>
      </c>
      <c r="E4666" t="s">
        <v>34</v>
      </c>
      <c r="F4666" t="s">
        <v>35</v>
      </c>
      <c r="H4666" t="s">
        <v>24</v>
      </c>
      <c r="I4666" s="6">
        <v>100000</v>
      </c>
      <c r="J4666" s="8" t="str">
        <f t="shared" si="433"/>
        <v>HIGH</v>
      </c>
      <c r="K4666" t="s">
        <v>29</v>
      </c>
      <c r="L4666" t="s">
        <v>20</v>
      </c>
      <c r="M4666" s="13">
        <v>8.8599999999999998E-2</v>
      </c>
      <c r="N4666" s="13">
        <v>8.86</v>
      </c>
      <c r="O4666">
        <v>670</v>
      </c>
      <c r="P4666">
        <v>674</v>
      </c>
      <c r="Q4666">
        <f t="shared" si="434"/>
        <v>672</v>
      </c>
      <c r="R4666" s="8" t="str">
        <f t="shared" si="435"/>
        <v>FAIR</v>
      </c>
      <c r="S4666">
        <f t="shared" si="432"/>
        <v>2</v>
      </c>
      <c r="T4666" s="8" t="str">
        <f t="shared" si="436"/>
        <v>MEDIUM</v>
      </c>
      <c r="U4666" s="8" t="str">
        <f t="shared" si="437"/>
        <v>Moderate DTI/Income/FICO</v>
      </c>
    </row>
    <row r="4667" spans="1:21" x14ac:dyDescent="0.3">
      <c r="A4667">
        <v>65896233</v>
      </c>
      <c r="B4667" s="6">
        <v>28000</v>
      </c>
      <c r="C4667" t="s">
        <v>14</v>
      </c>
      <c r="D4667" s="4">
        <v>0.13669999999999999</v>
      </c>
      <c r="E4667" t="s">
        <v>21</v>
      </c>
      <c r="F4667" t="s">
        <v>30</v>
      </c>
      <c r="G4667" t="s">
        <v>33</v>
      </c>
      <c r="H4667" t="s">
        <v>24</v>
      </c>
      <c r="I4667" s="6">
        <v>132000</v>
      </c>
      <c r="J4667" s="8" t="str">
        <f t="shared" si="433"/>
        <v>HIGH</v>
      </c>
      <c r="K4667" t="s">
        <v>29</v>
      </c>
      <c r="L4667" t="s">
        <v>20</v>
      </c>
      <c r="M4667" s="13">
        <v>0.14460000000000001</v>
      </c>
      <c r="N4667" s="13">
        <v>14.46</v>
      </c>
      <c r="O4667">
        <v>730</v>
      </c>
      <c r="P4667">
        <v>734</v>
      </c>
      <c r="Q4667">
        <f t="shared" si="434"/>
        <v>732</v>
      </c>
      <c r="R4667" s="8" t="str">
        <f t="shared" si="435"/>
        <v>GOOD</v>
      </c>
      <c r="S4667">
        <f t="shared" si="432"/>
        <v>2</v>
      </c>
      <c r="T4667" s="8" t="str">
        <f t="shared" si="436"/>
        <v>MEDIUM</v>
      </c>
      <c r="U4667" s="8" t="str">
        <f t="shared" si="437"/>
        <v>Moderate DTI/Income/FICO</v>
      </c>
    </row>
    <row r="4668" spans="1:21" x14ac:dyDescent="0.3">
      <c r="A4668">
        <v>65756471</v>
      </c>
      <c r="B4668" s="6">
        <v>26400</v>
      </c>
      <c r="C4668" t="s">
        <v>26</v>
      </c>
      <c r="D4668" s="4">
        <v>7.2599999999999998E-2</v>
      </c>
      <c r="E4668" t="s">
        <v>45</v>
      </c>
      <c r="F4668" t="s">
        <v>61</v>
      </c>
      <c r="G4668" t="s">
        <v>33</v>
      </c>
      <c r="H4668" t="s">
        <v>18</v>
      </c>
      <c r="I4668" s="6">
        <v>105000</v>
      </c>
      <c r="J4668" s="8" t="str">
        <f t="shared" si="433"/>
        <v>HIGH</v>
      </c>
      <c r="K4668" t="s">
        <v>29</v>
      </c>
      <c r="L4668" t="s">
        <v>20</v>
      </c>
      <c r="M4668" s="13">
        <v>0.24280000000000002</v>
      </c>
      <c r="N4668" s="13">
        <v>24.28</v>
      </c>
      <c r="O4668">
        <v>705</v>
      </c>
      <c r="P4668">
        <v>709</v>
      </c>
      <c r="Q4668">
        <f t="shared" si="434"/>
        <v>707</v>
      </c>
      <c r="R4668" s="8" t="str">
        <f t="shared" si="435"/>
        <v>GOOD</v>
      </c>
      <c r="S4668">
        <f t="shared" si="432"/>
        <v>1</v>
      </c>
      <c r="T4668" s="8" t="str">
        <f t="shared" si="436"/>
        <v>HIGH</v>
      </c>
      <c r="U4668" s="8" t="str">
        <f t="shared" si="437"/>
        <v>High DTI / Low Income / Low FICO</v>
      </c>
    </row>
    <row r="4669" spans="1:21" x14ac:dyDescent="0.3">
      <c r="A4669">
        <v>66300576</v>
      </c>
      <c r="B4669" s="6">
        <v>1200</v>
      </c>
      <c r="C4669" t="s">
        <v>26</v>
      </c>
      <c r="D4669" s="4">
        <v>9.7599999999999992E-2</v>
      </c>
      <c r="E4669" t="s">
        <v>34</v>
      </c>
      <c r="F4669" t="s">
        <v>58</v>
      </c>
      <c r="G4669" t="s">
        <v>60</v>
      </c>
      <c r="H4669" t="s">
        <v>37</v>
      </c>
      <c r="I4669" s="6">
        <v>30000</v>
      </c>
      <c r="J4669" s="8" t="str">
        <f t="shared" si="433"/>
        <v>LOW</v>
      </c>
      <c r="K4669" t="s">
        <v>29</v>
      </c>
      <c r="L4669" t="s">
        <v>20</v>
      </c>
      <c r="M4669" s="13">
        <v>0.29320000000000002</v>
      </c>
      <c r="N4669" s="13">
        <v>29.32</v>
      </c>
      <c r="O4669">
        <v>760</v>
      </c>
      <c r="P4669">
        <v>764</v>
      </c>
      <c r="Q4669">
        <f t="shared" si="434"/>
        <v>762</v>
      </c>
      <c r="R4669" s="8" t="str">
        <f t="shared" si="435"/>
        <v>GOOD</v>
      </c>
      <c r="S4669">
        <f t="shared" si="432"/>
        <v>1</v>
      </c>
      <c r="T4669" s="8" t="str">
        <f t="shared" si="436"/>
        <v>HIGH</v>
      </c>
      <c r="U4669" s="8" t="str">
        <f t="shared" si="437"/>
        <v>High DTI / Low Income / Low FICO</v>
      </c>
    </row>
    <row r="4670" spans="1:21" x14ac:dyDescent="0.3">
      <c r="A4670">
        <v>68142358</v>
      </c>
      <c r="B4670" s="6">
        <v>24000</v>
      </c>
      <c r="C4670" t="s">
        <v>14</v>
      </c>
      <c r="D4670" s="4">
        <v>0.14849999999999999</v>
      </c>
      <c r="E4670" t="s">
        <v>21</v>
      </c>
      <c r="F4670" t="s">
        <v>56</v>
      </c>
      <c r="G4670" t="s">
        <v>23</v>
      </c>
      <c r="H4670" t="s">
        <v>18</v>
      </c>
      <c r="I4670" s="6">
        <v>110000</v>
      </c>
      <c r="J4670" s="8" t="str">
        <f t="shared" si="433"/>
        <v>HIGH</v>
      </c>
      <c r="K4670" t="s">
        <v>48</v>
      </c>
      <c r="L4670" t="s">
        <v>20</v>
      </c>
      <c r="M4670" s="13">
        <v>0.18230000000000002</v>
      </c>
      <c r="N4670" s="13">
        <v>18.23</v>
      </c>
      <c r="O4670">
        <v>695</v>
      </c>
      <c r="P4670">
        <v>699</v>
      </c>
      <c r="Q4670">
        <f t="shared" si="434"/>
        <v>697</v>
      </c>
      <c r="R4670" s="8" t="str">
        <f t="shared" si="435"/>
        <v>FAIR</v>
      </c>
      <c r="S4670">
        <f t="shared" si="432"/>
        <v>2</v>
      </c>
      <c r="T4670" s="8" t="str">
        <f t="shared" si="436"/>
        <v>MEDIUM</v>
      </c>
      <c r="U4670" s="8" t="str">
        <f t="shared" si="437"/>
        <v>Moderate DTI/Income/FICO</v>
      </c>
    </row>
    <row r="4671" spans="1:21" x14ac:dyDescent="0.3">
      <c r="A4671">
        <v>65442179</v>
      </c>
      <c r="B4671" s="6">
        <v>35000</v>
      </c>
      <c r="C4671" t="s">
        <v>14</v>
      </c>
      <c r="D4671" s="4">
        <v>0.1699</v>
      </c>
      <c r="E4671" t="s">
        <v>15</v>
      </c>
      <c r="F4671" t="s">
        <v>53</v>
      </c>
      <c r="G4671" t="s">
        <v>33</v>
      </c>
      <c r="H4671" t="s">
        <v>24</v>
      </c>
      <c r="I4671" s="6">
        <v>128000</v>
      </c>
      <c r="J4671" s="8" t="str">
        <f t="shared" si="433"/>
        <v>HIGH</v>
      </c>
      <c r="K4671" t="s">
        <v>29</v>
      </c>
      <c r="L4671" t="s">
        <v>20</v>
      </c>
      <c r="M4671" s="13">
        <v>0.2833</v>
      </c>
      <c r="N4671" s="13">
        <v>28.33</v>
      </c>
      <c r="O4671">
        <v>675</v>
      </c>
      <c r="P4671">
        <v>679</v>
      </c>
      <c r="Q4671">
        <f t="shared" si="434"/>
        <v>677</v>
      </c>
      <c r="R4671" s="8" t="str">
        <f t="shared" si="435"/>
        <v>FAIR</v>
      </c>
      <c r="S4671">
        <f t="shared" si="432"/>
        <v>1</v>
      </c>
      <c r="T4671" s="8" t="str">
        <f t="shared" si="436"/>
        <v>HIGH</v>
      </c>
      <c r="U4671" s="8" t="str">
        <f t="shared" si="437"/>
        <v>High DTI / Low Income / Low FICO</v>
      </c>
    </row>
    <row r="4672" spans="1:21" x14ac:dyDescent="0.3">
      <c r="A4672">
        <v>66502285</v>
      </c>
      <c r="B4672" s="6">
        <v>15000</v>
      </c>
      <c r="C4672" t="s">
        <v>14</v>
      </c>
      <c r="D4672" s="4">
        <v>9.1700000000000004E-2</v>
      </c>
      <c r="E4672" t="s">
        <v>34</v>
      </c>
      <c r="F4672" t="s">
        <v>68</v>
      </c>
      <c r="G4672" t="s">
        <v>33</v>
      </c>
      <c r="H4672" t="s">
        <v>24</v>
      </c>
      <c r="I4672" s="6">
        <v>100000</v>
      </c>
      <c r="J4672" s="8" t="str">
        <f t="shared" si="433"/>
        <v>HIGH</v>
      </c>
      <c r="K4672" t="s">
        <v>19</v>
      </c>
      <c r="L4672" t="s">
        <v>20</v>
      </c>
      <c r="M4672" s="13">
        <v>0.2964</v>
      </c>
      <c r="N4672" s="13">
        <v>29.64</v>
      </c>
      <c r="O4672">
        <v>685</v>
      </c>
      <c r="P4672">
        <v>689</v>
      </c>
      <c r="Q4672">
        <f t="shared" si="434"/>
        <v>687</v>
      </c>
      <c r="R4672" s="8" t="str">
        <f t="shared" si="435"/>
        <v>FAIR</v>
      </c>
      <c r="S4672">
        <f t="shared" si="432"/>
        <v>1</v>
      </c>
      <c r="T4672" s="8" t="str">
        <f t="shared" si="436"/>
        <v>HIGH</v>
      </c>
      <c r="U4672" s="8" t="str">
        <f t="shared" si="437"/>
        <v>High DTI / Low Income / Low FICO</v>
      </c>
    </row>
    <row r="4673" spans="1:21" x14ac:dyDescent="0.3">
      <c r="A4673">
        <v>64381179</v>
      </c>
      <c r="B4673" s="6">
        <v>3000</v>
      </c>
      <c r="C4673" t="s">
        <v>26</v>
      </c>
      <c r="D4673" s="4">
        <v>9.9900000000000003E-2</v>
      </c>
      <c r="E4673" t="s">
        <v>34</v>
      </c>
      <c r="F4673" t="s">
        <v>58</v>
      </c>
      <c r="G4673" t="s">
        <v>23</v>
      </c>
      <c r="H4673" t="s">
        <v>37</v>
      </c>
      <c r="I4673" s="6">
        <v>110000</v>
      </c>
      <c r="J4673" s="8" t="str">
        <f t="shared" si="433"/>
        <v>HIGH</v>
      </c>
      <c r="K4673" t="s">
        <v>29</v>
      </c>
      <c r="L4673" t="s">
        <v>20</v>
      </c>
      <c r="M4673" s="13">
        <v>9.849999999999999E-2</v>
      </c>
      <c r="N4673" s="13">
        <v>9.85</v>
      </c>
      <c r="O4673">
        <v>660</v>
      </c>
      <c r="P4673">
        <v>664</v>
      </c>
      <c r="Q4673">
        <f t="shared" si="434"/>
        <v>662</v>
      </c>
      <c r="R4673" s="8" t="str">
        <f t="shared" si="435"/>
        <v>FAIR</v>
      </c>
      <c r="S4673">
        <f t="shared" si="432"/>
        <v>2</v>
      </c>
      <c r="T4673" s="8" t="str">
        <f t="shared" si="436"/>
        <v>MEDIUM</v>
      </c>
      <c r="U4673" s="8" t="str">
        <f t="shared" si="437"/>
        <v>Moderate DTI/Income/FICO</v>
      </c>
    </row>
    <row r="4674" spans="1:21" x14ac:dyDescent="0.3">
      <c r="A4674">
        <v>65623681</v>
      </c>
      <c r="B4674" s="6">
        <v>12000</v>
      </c>
      <c r="C4674" t="s">
        <v>26</v>
      </c>
      <c r="D4674" s="4">
        <v>9.1700000000000004E-2</v>
      </c>
      <c r="E4674" t="s">
        <v>34</v>
      </c>
      <c r="F4674" t="s">
        <v>68</v>
      </c>
      <c r="G4674" t="s">
        <v>33</v>
      </c>
      <c r="H4674" t="s">
        <v>37</v>
      </c>
      <c r="I4674" s="6">
        <v>51753.84</v>
      </c>
      <c r="J4674" s="8" t="str">
        <f t="shared" si="433"/>
        <v>MEDIUM</v>
      </c>
      <c r="K4674" t="s">
        <v>29</v>
      </c>
      <c r="L4674" t="s">
        <v>20</v>
      </c>
      <c r="M4674" s="13">
        <v>8.2299999999999998E-2</v>
      </c>
      <c r="N4674" s="13">
        <v>8.23</v>
      </c>
      <c r="O4674">
        <v>685</v>
      </c>
      <c r="P4674">
        <v>689</v>
      </c>
      <c r="Q4674">
        <f t="shared" si="434"/>
        <v>687</v>
      </c>
      <c r="R4674" s="8" t="str">
        <f t="shared" si="435"/>
        <v>FAIR</v>
      </c>
      <c r="S4674">
        <f t="shared" ref="S4674:S4737" si="438">IF(AND(M4674&lt;0.12, I4674&gt;60000, Q4674&gt;700), 3, IF(AND(M4674&lt;0.2, I4674&gt;40000, Q4674&gt;660), 2, 1))</f>
        <v>2</v>
      </c>
      <c r="T4674" s="8" t="str">
        <f t="shared" si="436"/>
        <v>MEDIUM</v>
      </c>
      <c r="U4674" s="8" t="str">
        <f t="shared" si="437"/>
        <v>Moderate DTI/Income/FICO</v>
      </c>
    </row>
    <row r="4675" spans="1:21" x14ac:dyDescent="0.3">
      <c r="A4675">
        <v>65886602</v>
      </c>
      <c r="B4675" s="6">
        <v>28000</v>
      </c>
      <c r="C4675" t="s">
        <v>26</v>
      </c>
      <c r="D4675" s="4">
        <v>0.10640000000000001</v>
      </c>
      <c r="E4675" t="s">
        <v>34</v>
      </c>
      <c r="F4675" t="s">
        <v>49</v>
      </c>
      <c r="G4675" t="s">
        <v>23</v>
      </c>
      <c r="H4675" t="s">
        <v>24</v>
      </c>
      <c r="I4675" s="6">
        <v>117300</v>
      </c>
      <c r="J4675" s="8" t="str">
        <f t="shared" ref="J4675:J4738" si="439">IF(I4675&gt;60000,"HIGH",IF(I4675&gt;40000,"MEDIUM","LOW"))</f>
        <v>HIGH</v>
      </c>
      <c r="K4675" t="s">
        <v>29</v>
      </c>
      <c r="L4675" t="s">
        <v>20</v>
      </c>
      <c r="M4675" s="13">
        <v>0.10550000000000001</v>
      </c>
      <c r="N4675" s="13">
        <v>10.55</v>
      </c>
      <c r="O4675">
        <v>740</v>
      </c>
      <c r="P4675">
        <v>744</v>
      </c>
      <c r="Q4675">
        <f t="shared" ref="Q4675:Q4738" si="440">AVERAGE(O4675,P4675)</f>
        <v>742</v>
      </c>
      <c r="R4675" s="8" t="str">
        <f t="shared" ref="R4675:R4738" si="441">IF(Q4675&gt;700,"GOOD",IF(Q4675&gt;660,"FAIR","POOR"))</f>
        <v>GOOD</v>
      </c>
      <c r="S4675">
        <f t="shared" si="438"/>
        <v>3</v>
      </c>
      <c r="T4675" s="8" t="str">
        <f t="shared" ref="T4675:T4738" si="442">IF(S4675=3, "LOW", IF(S4675=2, "MEDIUM", "HIGH"))</f>
        <v>LOW</v>
      </c>
      <c r="U4675" s="8" t="str">
        <f t="shared" ref="U4675:U4738" si="443">IF(S4675=1, "High DTI / Low Income / Low FICO", IF(S4675=2, "Moderate DTI/Income/FICO", "Strong Profile"))</f>
        <v>Strong Profile</v>
      </c>
    </row>
    <row r="4676" spans="1:21" x14ac:dyDescent="0.3">
      <c r="A4676">
        <v>67919059</v>
      </c>
      <c r="B4676" s="6">
        <v>23500</v>
      </c>
      <c r="C4676" t="s">
        <v>14</v>
      </c>
      <c r="D4676" s="4">
        <v>0.10640000000000001</v>
      </c>
      <c r="E4676" t="s">
        <v>34</v>
      </c>
      <c r="F4676" t="s">
        <v>49</v>
      </c>
      <c r="G4676" t="s">
        <v>33</v>
      </c>
      <c r="H4676" t="s">
        <v>24</v>
      </c>
      <c r="I4676" s="6">
        <v>172000</v>
      </c>
      <c r="J4676" s="8" t="str">
        <f t="shared" si="439"/>
        <v>HIGH</v>
      </c>
      <c r="K4676" t="s">
        <v>19</v>
      </c>
      <c r="L4676" t="s">
        <v>20</v>
      </c>
      <c r="M4676" s="13">
        <v>0.1396</v>
      </c>
      <c r="N4676" s="13">
        <v>13.96</v>
      </c>
      <c r="O4676">
        <v>685</v>
      </c>
      <c r="P4676">
        <v>689</v>
      </c>
      <c r="Q4676">
        <f t="shared" si="440"/>
        <v>687</v>
      </c>
      <c r="R4676" s="8" t="str">
        <f t="shared" si="441"/>
        <v>FAIR</v>
      </c>
      <c r="S4676">
        <f t="shared" si="438"/>
        <v>2</v>
      </c>
      <c r="T4676" s="8" t="str">
        <f t="shared" si="442"/>
        <v>MEDIUM</v>
      </c>
      <c r="U4676" s="8" t="str">
        <f t="shared" si="443"/>
        <v>Moderate DTI/Income/FICO</v>
      </c>
    </row>
    <row r="4677" spans="1:21" x14ac:dyDescent="0.3">
      <c r="A4677">
        <v>63397343</v>
      </c>
      <c r="B4677" s="6">
        <v>8000</v>
      </c>
      <c r="C4677" t="s">
        <v>26</v>
      </c>
      <c r="D4677" s="4">
        <v>0.17859999999999998</v>
      </c>
      <c r="E4677" t="s">
        <v>15</v>
      </c>
      <c r="F4677" t="s">
        <v>51</v>
      </c>
      <c r="G4677" t="s">
        <v>33</v>
      </c>
      <c r="H4677" t="s">
        <v>18</v>
      </c>
      <c r="I4677" s="6">
        <v>80000</v>
      </c>
      <c r="J4677" s="8" t="str">
        <f t="shared" si="439"/>
        <v>HIGH</v>
      </c>
      <c r="K4677" t="s">
        <v>29</v>
      </c>
      <c r="L4677" t="s">
        <v>81</v>
      </c>
      <c r="M4677" s="13">
        <v>9.1600000000000001E-2</v>
      </c>
      <c r="N4677" s="13">
        <v>9.16</v>
      </c>
      <c r="O4677">
        <v>670</v>
      </c>
      <c r="P4677">
        <v>674</v>
      </c>
      <c r="Q4677">
        <f t="shared" si="440"/>
        <v>672</v>
      </c>
      <c r="R4677" s="8" t="str">
        <f t="shared" si="441"/>
        <v>FAIR</v>
      </c>
      <c r="S4677">
        <f t="shared" si="438"/>
        <v>2</v>
      </c>
      <c r="T4677" s="8" t="str">
        <f t="shared" si="442"/>
        <v>MEDIUM</v>
      </c>
      <c r="U4677" s="8" t="str">
        <f t="shared" si="443"/>
        <v>Moderate DTI/Income/FICO</v>
      </c>
    </row>
    <row r="4678" spans="1:21" x14ac:dyDescent="0.3">
      <c r="A4678">
        <v>65815550</v>
      </c>
      <c r="B4678" s="6">
        <v>2400</v>
      </c>
      <c r="C4678" t="s">
        <v>26</v>
      </c>
      <c r="D4678" s="4">
        <v>0.12590000000000001</v>
      </c>
      <c r="E4678" t="s">
        <v>21</v>
      </c>
      <c r="F4678" t="s">
        <v>22</v>
      </c>
      <c r="G4678" t="s">
        <v>17</v>
      </c>
      <c r="H4678" t="s">
        <v>24</v>
      </c>
      <c r="I4678" s="6">
        <v>30000</v>
      </c>
      <c r="J4678" s="8" t="str">
        <f t="shared" si="439"/>
        <v>LOW</v>
      </c>
      <c r="K4678" t="s">
        <v>29</v>
      </c>
      <c r="L4678" t="s">
        <v>31</v>
      </c>
      <c r="M4678" s="13">
        <v>0.30519999999999997</v>
      </c>
      <c r="N4678" s="13">
        <v>30.519999999999996</v>
      </c>
      <c r="O4678">
        <v>670</v>
      </c>
      <c r="P4678">
        <v>674</v>
      </c>
      <c r="Q4678">
        <f t="shared" si="440"/>
        <v>672</v>
      </c>
      <c r="R4678" s="8" t="str">
        <f t="shared" si="441"/>
        <v>FAIR</v>
      </c>
      <c r="S4678">
        <f t="shared" si="438"/>
        <v>1</v>
      </c>
      <c r="T4678" s="8" t="str">
        <f t="shared" si="442"/>
        <v>HIGH</v>
      </c>
      <c r="U4678" s="8" t="str">
        <f t="shared" si="443"/>
        <v>High DTI / Low Income / Low FICO</v>
      </c>
    </row>
    <row r="4679" spans="1:21" x14ac:dyDescent="0.3">
      <c r="A4679">
        <v>65726582</v>
      </c>
      <c r="B4679" s="6">
        <v>22000</v>
      </c>
      <c r="C4679" t="s">
        <v>14</v>
      </c>
      <c r="D4679" s="4">
        <v>0.19989999999999999</v>
      </c>
      <c r="E4679" t="s">
        <v>43</v>
      </c>
      <c r="F4679" t="s">
        <v>44</v>
      </c>
      <c r="G4679" t="s">
        <v>33</v>
      </c>
      <c r="H4679" t="s">
        <v>24</v>
      </c>
      <c r="I4679" s="6">
        <v>86000</v>
      </c>
      <c r="J4679" s="8" t="str">
        <f t="shared" si="439"/>
        <v>HIGH</v>
      </c>
      <c r="K4679" t="s">
        <v>48</v>
      </c>
      <c r="L4679" t="s">
        <v>20</v>
      </c>
      <c r="M4679" s="13">
        <v>0.16980000000000001</v>
      </c>
      <c r="N4679" s="13">
        <v>16.98</v>
      </c>
      <c r="O4679">
        <v>690</v>
      </c>
      <c r="P4679">
        <v>694</v>
      </c>
      <c r="Q4679">
        <f t="shared" si="440"/>
        <v>692</v>
      </c>
      <c r="R4679" s="8" t="str">
        <f t="shared" si="441"/>
        <v>FAIR</v>
      </c>
      <c r="S4679">
        <f t="shared" si="438"/>
        <v>2</v>
      </c>
      <c r="T4679" s="8" t="str">
        <f t="shared" si="442"/>
        <v>MEDIUM</v>
      </c>
      <c r="U4679" s="8" t="str">
        <f t="shared" si="443"/>
        <v>Moderate DTI/Income/FICO</v>
      </c>
    </row>
    <row r="4680" spans="1:21" x14ac:dyDescent="0.3">
      <c r="A4680">
        <v>63185061</v>
      </c>
      <c r="B4680" s="6">
        <v>12000</v>
      </c>
      <c r="C4680" t="s">
        <v>26</v>
      </c>
      <c r="D4680" s="4">
        <v>9.9900000000000003E-2</v>
      </c>
      <c r="E4680" t="s">
        <v>34</v>
      </c>
      <c r="F4680" t="s">
        <v>58</v>
      </c>
      <c r="G4680" t="s">
        <v>36</v>
      </c>
      <c r="H4680" t="s">
        <v>37</v>
      </c>
      <c r="I4680" s="6">
        <v>55000</v>
      </c>
      <c r="J4680" s="8" t="str">
        <f t="shared" si="439"/>
        <v>MEDIUM</v>
      </c>
      <c r="K4680" t="s">
        <v>29</v>
      </c>
      <c r="L4680" t="s">
        <v>38</v>
      </c>
      <c r="M4680" s="13">
        <v>0.16300000000000001</v>
      </c>
      <c r="N4680" s="13">
        <v>16.3</v>
      </c>
      <c r="O4680">
        <v>665</v>
      </c>
      <c r="P4680">
        <v>669</v>
      </c>
      <c r="Q4680">
        <f t="shared" si="440"/>
        <v>667</v>
      </c>
      <c r="R4680" s="8" t="str">
        <f t="shared" si="441"/>
        <v>FAIR</v>
      </c>
      <c r="S4680">
        <f t="shared" si="438"/>
        <v>2</v>
      </c>
      <c r="T4680" s="8" t="str">
        <f t="shared" si="442"/>
        <v>MEDIUM</v>
      </c>
      <c r="U4680" s="8" t="str">
        <f t="shared" si="443"/>
        <v>Moderate DTI/Income/FICO</v>
      </c>
    </row>
    <row r="4681" spans="1:21" x14ac:dyDescent="0.3">
      <c r="A4681">
        <v>63357569</v>
      </c>
      <c r="B4681" s="6">
        <v>2500</v>
      </c>
      <c r="C4681" t="s">
        <v>26</v>
      </c>
      <c r="D4681" s="4">
        <v>6.2400000000000004E-2</v>
      </c>
      <c r="E4681" t="s">
        <v>45</v>
      </c>
      <c r="F4681" t="s">
        <v>62</v>
      </c>
      <c r="G4681" t="s">
        <v>33</v>
      </c>
      <c r="H4681" t="s">
        <v>37</v>
      </c>
      <c r="I4681" s="6">
        <v>40000</v>
      </c>
      <c r="J4681" s="8" t="str">
        <f t="shared" si="439"/>
        <v>LOW</v>
      </c>
      <c r="K4681" t="s">
        <v>29</v>
      </c>
      <c r="L4681" t="s">
        <v>25</v>
      </c>
      <c r="M4681" s="13">
        <v>0.20370000000000002</v>
      </c>
      <c r="N4681" s="13">
        <v>20.37</v>
      </c>
      <c r="O4681">
        <v>745</v>
      </c>
      <c r="P4681">
        <v>749</v>
      </c>
      <c r="Q4681">
        <f t="shared" si="440"/>
        <v>747</v>
      </c>
      <c r="R4681" s="8" t="str">
        <f t="shared" si="441"/>
        <v>GOOD</v>
      </c>
      <c r="S4681">
        <f t="shared" si="438"/>
        <v>1</v>
      </c>
      <c r="T4681" s="8" t="str">
        <f t="shared" si="442"/>
        <v>HIGH</v>
      </c>
      <c r="U4681" s="8" t="str">
        <f t="shared" si="443"/>
        <v>High DTI / Low Income / Low FICO</v>
      </c>
    </row>
    <row r="4682" spans="1:21" x14ac:dyDescent="0.3">
      <c r="A4682">
        <v>66454969</v>
      </c>
      <c r="B4682" s="6">
        <v>10000</v>
      </c>
      <c r="C4682" t="s">
        <v>26</v>
      </c>
      <c r="D4682" s="4">
        <v>5.3200000000000004E-2</v>
      </c>
      <c r="E4682" t="s">
        <v>45</v>
      </c>
      <c r="F4682" t="s">
        <v>57</v>
      </c>
      <c r="G4682" t="s">
        <v>23</v>
      </c>
      <c r="H4682" t="s">
        <v>24</v>
      </c>
      <c r="I4682" s="6">
        <v>50000</v>
      </c>
      <c r="J4682" s="8" t="str">
        <f t="shared" si="439"/>
        <v>MEDIUM</v>
      </c>
      <c r="K4682" t="s">
        <v>29</v>
      </c>
      <c r="L4682" t="s">
        <v>25</v>
      </c>
      <c r="M4682" s="13">
        <v>0.18840000000000001</v>
      </c>
      <c r="N4682" s="13">
        <v>18.84</v>
      </c>
      <c r="O4682">
        <v>735</v>
      </c>
      <c r="P4682">
        <v>739</v>
      </c>
      <c r="Q4682">
        <f t="shared" si="440"/>
        <v>737</v>
      </c>
      <c r="R4682" s="8" t="str">
        <f t="shared" si="441"/>
        <v>GOOD</v>
      </c>
      <c r="S4682">
        <f t="shared" si="438"/>
        <v>2</v>
      </c>
      <c r="T4682" s="8" t="str">
        <f t="shared" si="442"/>
        <v>MEDIUM</v>
      </c>
      <c r="U4682" s="8" t="str">
        <f t="shared" si="443"/>
        <v>Moderate DTI/Income/FICO</v>
      </c>
    </row>
    <row r="4683" spans="1:21" x14ac:dyDescent="0.3">
      <c r="A4683">
        <v>66065279</v>
      </c>
      <c r="B4683" s="6">
        <v>12000</v>
      </c>
      <c r="C4683" t="s">
        <v>14</v>
      </c>
      <c r="D4683" s="4">
        <v>0.10640000000000001</v>
      </c>
      <c r="E4683" t="s">
        <v>34</v>
      </c>
      <c r="F4683" t="s">
        <v>49</v>
      </c>
      <c r="G4683" t="s">
        <v>36</v>
      </c>
      <c r="H4683" t="s">
        <v>37</v>
      </c>
      <c r="I4683" s="6">
        <v>65000</v>
      </c>
      <c r="J4683" s="8" t="str">
        <f t="shared" si="439"/>
        <v>HIGH</v>
      </c>
      <c r="K4683" t="s">
        <v>29</v>
      </c>
      <c r="L4683" t="s">
        <v>20</v>
      </c>
      <c r="M4683" s="13">
        <v>0.1699</v>
      </c>
      <c r="N4683" s="13">
        <v>16.989999999999998</v>
      </c>
      <c r="O4683">
        <v>720</v>
      </c>
      <c r="P4683">
        <v>724</v>
      </c>
      <c r="Q4683">
        <f t="shared" si="440"/>
        <v>722</v>
      </c>
      <c r="R4683" s="8" t="str">
        <f t="shared" si="441"/>
        <v>GOOD</v>
      </c>
      <c r="S4683">
        <f t="shared" si="438"/>
        <v>2</v>
      </c>
      <c r="T4683" s="8" t="str">
        <f t="shared" si="442"/>
        <v>MEDIUM</v>
      </c>
      <c r="U4683" s="8" t="str">
        <f t="shared" si="443"/>
        <v>Moderate DTI/Income/FICO</v>
      </c>
    </row>
    <row r="4684" spans="1:21" x14ac:dyDescent="0.3">
      <c r="A4684">
        <v>65837785</v>
      </c>
      <c r="B4684" s="6">
        <v>33750</v>
      </c>
      <c r="C4684" t="s">
        <v>14</v>
      </c>
      <c r="D4684" s="4">
        <v>0.1757</v>
      </c>
      <c r="E4684" t="s">
        <v>15</v>
      </c>
      <c r="F4684" t="s">
        <v>52</v>
      </c>
      <c r="G4684" t="s">
        <v>33</v>
      </c>
      <c r="H4684" t="s">
        <v>24</v>
      </c>
      <c r="I4684" s="6">
        <v>67500</v>
      </c>
      <c r="J4684" s="8" t="str">
        <f t="shared" si="439"/>
        <v>HIGH</v>
      </c>
      <c r="K4684" t="s">
        <v>29</v>
      </c>
      <c r="L4684" t="s">
        <v>20</v>
      </c>
      <c r="M4684" s="13">
        <v>0.17350000000000002</v>
      </c>
      <c r="N4684" s="13">
        <v>17.350000000000001</v>
      </c>
      <c r="O4684">
        <v>685</v>
      </c>
      <c r="P4684">
        <v>689</v>
      </c>
      <c r="Q4684">
        <f t="shared" si="440"/>
        <v>687</v>
      </c>
      <c r="R4684" s="8" t="str">
        <f t="shared" si="441"/>
        <v>FAIR</v>
      </c>
      <c r="S4684">
        <f t="shared" si="438"/>
        <v>2</v>
      </c>
      <c r="T4684" s="8" t="str">
        <f t="shared" si="442"/>
        <v>MEDIUM</v>
      </c>
      <c r="U4684" s="8" t="str">
        <f t="shared" si="443"/>
        <v>Moderate DTI/Income/FICO</v>
      </c>
    </row>
    <row r="4685" spans="1:21" x14ac:dyDescent="0.3">
      <c r="A4685">
        <v>65200548</v>
      </c>
      <c r="B4685" s="6">
        <v>2500</v>
      </c>
      <c r="C4685" t="s">
        <v>26</v>
      </c>
      <c r="D4685" s="4">
        <v>0.14330000000000001</v>
      </c>
      <c r="E4685" t="s">
        <v>21</v>
      </c>
      <c r="F4685" t="s">
        <v>56</v>
      </c>
      <c r="G4685" t="s">
        <v>50</v>
      </c>
      <c r="H4685" t="s">
        <v>24</v>
      </c>
      <c r="I4685" s="6">
        <v>52000</v>
      </c>
      <c r="J4685" s="8" t="str">
        <f t="shared" si="439"/>
        <v>MEDIUM</v>
      </c>
      <c r="K4685" t="s">
        <v>29</v>
      </c>
      <c r="L4685" t="s">
        <v>59</v>
      </c>
      <c r="M4685" s="13">
        <v>0.24510000000000001</v>
      </c>
      <c r="N4685" s="13">
        <v>24.51</v>
      </c>
      <c r="O4685">
        <v>685</v>
      </c>
      <c r="P4685">
        <v>689</v>
      </c>
      <c r="Q4685">
        <f t="shared" si="440"/>
        <v>687</v>
      </c>
      <c r="R4685" s="8" t="str">
        <f t="shared" si="441"/>
        <v>FAIR</v>
      </c>
      <c r="S4685">
        <f t="shared" si="438"/>
        <v>1</v>
      </c>
      <c r="T4685" s="8" t="str">
        <f t="shared" si="442"/>
        <v>HIGH</v>
      </c>
      <c r="U4685" s="8" t="str">
        <f t="shared" si="443"/>
        <v>High DTI / Low Income / Low FICO</v>
      </c>
    </row>
    <row r="4686" spans="1:21" x14ac:dyDescent="0.3">
      <c r="A4686">
        <v>61451661</v>
      </c>
      <c r="B4686" s="6">
        <v>25000</v>
      </c>
      <c r="C4686" t="s">
        <v>14</v>
      </c>
      <c r="D4686" s="4">
        <v>8.1799999999999998E-2</v>
      </c>
      <c r="E4686" t="s">
        <v>34</v>
      </c>
      <c r="F4686" t="s">
        <v>35</v>
      </c>
      <c r="G4686" t="s">
        <v>69</v>
      </c>
      <c r="H4686" t="s">
        <v>24</v>
      </c>
      <c r="I4686" s="6">
        <v>77000</v>
      </c>
      <c r="J4686" s="8" t="str">
        <f t="shared" si="439"/>
        <v>HIGH</v>
      </c>
      <c r="K4686" t="s">
        <v>29</v>
      </c>
      <c r="L4686" t="s">
        <v>20</v>
      </c>
      <c r="M4686" s="13">
        <v>0.1234</v>
      </c>
      <c r="N4686" s="13">
        <v>12.34</v>
      </c>
      <c r="O4686">
        <v>745</v>
      </c>
      <c r="P4686">
        <v>749</v>
      </c>
      <c r="Q4686">
        <f t="shared" si="440"/>
        <v>747</v>
      </c>
      <c r="R4686" s="8" t="str">
        <f t="shared" si="441"/>
        <v>GOOD</v>
      </c>
      <c r="S4686">
        <f t="shared" si="438"/>
        <v>2</v>
      </c>
      <c r="T4686" s="8" t="str">
        <f t="shared" si="442"/>
        <v>MEDIUM</v>
      </c>
      <c r="U4686" s="8" t="str">
        <f t="shared" si="443"/>
        <v>Moderate DTI/Income/FICO</v>
      </c>
    </row>
    <row r="4687" spans="1:21" x14ac:dyDescent="0.3">
      <c r="A4687">
        <v>65354538</v>
      </c>
      <c r="B4687" s="6">
        <v>13750</v>
      </c>
      <c r="C4687" t="s">
        <v>26</v>
      </c>
      <c r="D4687" s="4">
        <v>0.14480000000000001</v>
      </c>
      <c r="E4687" t="s">
        <v>21</v>
      </c>
      <c r="F4687" t="s">
        <v>56</v>
      </c>
      <c r="G4687" t="s">
        <v>33</v>
      </c>
      <c r="H4687" t="s">
        <v>37</v>
      </c>
      <c r="I4687" s="6">
        <v>42800</v>
      </c>
      <c r="J4687" s="8" t="str">
        <f t="shared" si="439"/>
        <v>MEDIUM</v>
      </c>
      <c r="K4687" t="s">
        <v>29</v>
      </c>
      <c r="L4687" t="s">
        <v>20</v>
      </c>
      <c r="M4687" s="13">
        <v>0.30930000000000002</v>
      </c>
      <c r="N4687" s="13">
        <v>30.930000000000003</v>
      </c>
      <c r="O4687">
        <v>705</v>
      </c>
      <c r="P4687">
        <v>709</v>
      </c>
      <c r="Q4687">
        <f t="shared" si="440"/>
        <v>707</v>
      </c>
      <c r="R4687" s="8" t="str">
        <f t="shared" si="441"/>
        <v>GOOD</v>
      </c>
      <c r="S4687">
        <f t="shared" si="438"/>
        <v>1</v>
      </c>
      <c r="T4687" s="8" t="str">
        <f t="shared" si="442"/>
        <v>HIGH</v>
      </c>
      <c r="U4687" s="8" t="str">
        <f t="shared" si="443"/>
        <v>High DTI / Low Income / Low FICO</v>
      </c>
    </row>
    <row r="4688" spans="1:21" x14ac:dyDescent="0.3">
      <c r="A4688">
        <v>64019059</v>
      </c>
      <c r="B4688" s="6">
        <v>12000</v>
      </c>
      <c r="C4688" t="s">
        <v>26</v>
      </c>
      <c r="D4688" s="4">
        <v>7.2599999999999998E-2</v>
      </c>
      <c r="E4688" t="s">
        <v>45</v>
      </c>
      <c r="F4688" t="s">
        <v>61</v>
      </c>
      <c r="G4688" t="s">
        <v>28</v>
      </c>
      <c r="H4688" t="s">
        <v>37</v>
      </c>
      <c r="I4688" s="6">
        <v>57000</v>
      </c>
      <c r="J4688" s="8" t="str">
        <f t="shared" si="439"/>
        <v>MEDIUM</v>
      </c>
      <c r="K4688" t="s">
        <v>29</v>
      </c>
      <c r="L4688" t="s">
        <v>20</v>
      </c>
      <c r="M4688" s="13">
        <v>0.1472</v>
      </c>
      <c r="N4688" s="13">
        <v>14.719999999999999</v>
      </c>
      <c r="O4688">
        <v>690</v>
      </c>
      <c r="P4688">
        <v>694</v>
      </c>
      <c r="Q4688">
        <f t="shared" si="440"/>
        <v>692</v>
      </c>
      <c r="R4688" s="8" t="str">
        <f t="shared" si="441"/>
        <v>FAIR</v>
      </c>
      <c r="S4688">
        <f t="shared" si="438"/>
        <v>2</v>
      </c>
      <c r="T4688" s="8" t="str">
        <f t="shared" si="442"/>
        <v>MEDIUM</v>
      </c>
      <c r="U4688" s="8" t="str">
        <f t="shared" si="443"/>
        <v>Moderate DTI/Income/FICO</v>
      </c>
    </row>
    <row r="4689" spans="1:21" x14ac:dyDescent="0.3">
      <c r="A4689">
        <v>67477025</v>
      </c>
      <c r="B4689" s="6">
        <v>2000</v>
      </c>
      <c r="C4689" t="s">
        <v>26</v>
      </c>
      <c r="D4689" s="4">
        <v>0.1699</v>
      </c>
      <c r="E4689" t="s">
        <v>15</v>
      </c>
      <c r="F4689" t="s">
        <v>53</v>
      </c>
      <c r="G4689" t="s">
        <v>33</v>
      </c>
      <c r="H4689" t="s">
        <v>24</v>
      </c>
      <c r="I4689" s="6">
        <v>103000</v>
      </c>
      <c r="J4689" s="8" t="str">
        <f t="shared" si="439"/>
        <v>HIGH</v>
      </c>
      <c r="K4689" t="s">
        <v>29</v>
      </c>
      <c r="L4689" t="s">
        <v>31</v>
      </c>
      <c r="M4689" s="13">
        <v>0.27300000000000002</v>
      </c>
      <c r="N4689" s="13">
        <v>27.3</v>
      </c>
      <c r="O4689">
        <v>660</v>
      </c>
      <c r="P4689">
        <v>664</v>
      </c>
      <c r="Q4689">
        <f t="shared" si="440"/>
        <v>662</v>
      </c>
      <c r="R4689" s="8" t="str">
        <f t="shared" si="441"/>
        <v>FAIR</v>
      </c>
      <c r="S4689">
        <f t="shared" si="438"/>
        <v>1</v>
      </c>
      <c r="T4689" s="8" t="str">
        <f t="shared" si="442"/>
        <v>HIGH</v>
      </c>
      <c r="U4689" s="8" t="str">
        <f t="shared" si="443"/>
        <v>High DTI / Low Income / Low FICO</v>
      </c>
    </row>
    <row r="4690" spans="1:21" x14ac:dyDescent="0.3">
      <c r="A4690">
        <v>67879932</v>
      </c>
      <c r="B4690" s="6">
        <v>13600</v>
      </c>
      <c r="C4690" t="s">
        <v>14</v>
      </c>
      <c r="D4690" s="4">
        <v>0.1948</v>
      </c>
      <c r="E4690" t="s">
        <v>43</v>
      </c>
      <c r="F4690" t="s">
        <v>70</v>
      </c>
      <c r="G4690" t="s">
        <v>72</v>
      </c>
      <c r="H4690" t="s">
        <v>24</v>
      </c>
      <c r="I4690" s="6">
        <v>247000</v>
      </c>
      <c r="J4690" s="8" t="str">
        <f t="shared" si="439"/>
        <v>HIGH</v>
      </c>
      <c r="K4690" t="s">
        <v>29</v>
      </c>
      <c r="L4690" t="s">
        <v>66</v>
      </c>
      <c r="M4690" s="13">
        <v>0.1144</v>
      </c>
      <c r="N4690" s="13">
        <v>11.44</v>
      </c>
      <c r="O4690">
        <v>705</v>
      </c>
      <c r="P4690">
        <v>709</v>
      </c>
      <c r="Q4690">
        <f t="shared" si="440"/>
        <v>707</v>
      </c>
      <c r="R4690" s="8" t="str">
        <f t="shared" si="441"/>
        <v>GOOD</v>
      </c>
      <c r="S4690">
        <f t="shared" si="438"/>
        <v>3</v>
      </c>
      <c r="T4690" s="8" t="str">
        <f t="shared" si="442"/>
        <v>LOW</v>
      </c>
      <c r="U4690" s="8" t="str">
        <f t="shared" si="443"/>
        <v>Strong Profile</v>
      </c>
    </row>
    <row r="4691" spans="1:21" x14ac:dyDescent="0.3">
      <c r="A4691">
        <v>67357422</v>
      </c>
      <c r="B4691" s="6">
        <v>11825</v>
      </c>
      <c r="C4691" t="s">
        <v>26</v>
      </c>
      <c r="D4691" s="4">
        <v>0.1318</v>
      </c>
      <c r="E4691" t="s">
        <v>21</v>
      </c>
      <c r="F4691" t="s">
        <v>32</v>
      </c>
      <c r="G4691" t="s">
        <v>33</v>
      </c>
      <c r="H4691" t="s">
        <v>37</v>
      </c>
      <c r="I4691" s="6">
        <v>50000</v>
      </c>
      <c r="J4691" s="8" t="str">
        <f t="shared" si="439"/>
        <v>MEDIUM</v>
      </c>
      <c r="K4691" t="s">
        <v>29</v>
      </c>
      <c r="L4691" t="s">
        <v>20</v>
      </c>
      <c r="M4691" s="13">
        <v>0.2969</v>
      </c>
      <c r="N4691" s="13">
        <v>29.69</v>
      </c>
      <c r="O4691">
        <v>665</v>
      </c>
      <c r="P4691">
        <v>669</v>
      </c>
      <c r="Q4691">
        <f t="shared" si="440"/>
        <v>667</v>
      </c>
      <c r="R4691" s="8" t="str">
        <f t="shared" si="441"/>
        <v>FAIR</v>
      </c>
      <c r="S4691">
        <f t="shared" si="438"/>
        <v>1</v>
      </c>
      <c r="T4691" s="8" t="str">
        <f t="shared" si="442"/>
        <v>HIGH</v>
      </c>
      <c r="U4691" s="8" t="str">
        <f t="shared" si="443"/>
        <v>High DTI / Low Income / Low FICO</v>
      </c>
    </row>
    <row r="4692" spans="1:21" x14ac:dyDescent="0.3">
      <c r="A4692">
        <v>65654364</v>
      </c>
      <c r="B4692" s="6">
        <v>16000</v>
      </c>
      <c r="C4692" t="s">
        <v>26</v>
      </c>
      <c r="D4692" s="4">
        <v>9.1700000000000004E-2</v>
      </c>
      <c r="E4692" t="s">
        <v>34</v>
      </c>
      <c r="F4692" t="s">
        <v>68</v>
      </c>
      <c r="G4692" t="s">
        <v>60</v>
      </c>
      <c r="H4692" t="s">
        <v>24</v>
      </c>
      <c r="I4692" s="6">
        <v>62000</v>
      </c>
      <c r="J4692" s="8" t="str">
        <f t="shared" si="439"/>
        <v>HIGH</v>
      </c>
      <c r="K4692" t="s">
        <v>29</v>
      </c>
      <c r="L4692" t="s">
        <v>20</v>
      </c>
      <c r="M4692" s="13">
        <v>0.25629999999999997</v>
      </c>
      <c r="N4692" s="13">
        <v>25.629999999999995</v>
      </c>
      <c r="O4692">
        <v>675</v>
      </c>
      <c r="P4692">
        <v>679</v>
      </c>
      <c r="Q4692">
        <f t="shared" si="440"/>
        <v>677</v>
      </c>
      <c r="R4692" s="8" t="str">
        <f t="shared" si="441"/>
        <v>FAIR</v>
      </c>
      <c r="S4692">
        <f t="shared" si="438"/>
        <v>1</v>
      </c>
      <c r="T4692" s="8" t="str">
        <f t="shared" si="442"/>
        <v>HIGH</v>
      </c>
      <c r="U4692" s="8" t="str">
        <f t="shared" si="443"/>
        <v>High DTI / Low Income / Low FICO</v>
      </c>
    </row>
    <row r="4693" spans="1:21" x14ac:dyDescent="0.3">
      <c r="A4693">
        <v>65108706</v>
      </c>
      <c r="B4693" s="6">
        <v>28000</v>
      </c>
      <c r="C4693" t="s">
        <v>14</v>
      </c>
      <c r="D4693" s="4">
        <v>0.18489999999999998</v>
      </c>
      <c r="E4693" t="s">
        <v>43</v>
      </c>
      <c r="F4693" t="s">
        <v>70</v>
      </c>
      <c r="G4693" t="s">
        <v>33</v>
      </c>
      <c r="H4693" t="s">
        <v>24</v>
      </c>
      <c r="I4693" s="6">
        <v>67184</v>
      </c>
      <c r="J4693" s="8" t="str">
        <f t="shared" si="439"/>
        <v>HIGH</v>
      </c>
      <c r="K4693" t="s">
        <v>29</v>
      </c>
      <c r="L4693" t="s">
        <v>20</v>
      </c>
      <c r="M4693" s="13">
        <v>8.8399999999999992E-2</v>
      </c>
      <c r="N4693" s="13">
        <v>8.84</v>
      </c>
      <c r="O4693">
        <v>660</v>
      </c>
      <c r="P4693">
        <v>664</v>
      </c>
      <c r="Q4693">
        <f t="shared" si="440"/>
        <v>662</v>
      </c>
      <c r="R4693" s="8" t="str">
        <f t="shared" si="441"/>
        <v>FAIR</v>
      </c>
      <c r="S4693">
        <f t="shared" si="438"/>
        <v>2</v>
      </c>
      <c r="T4693" s="8" t="str">
        <f t="shared" si="442"/>
        <v>MEDIUM</v>
      </c>
      <c r="U4693" s="8" t="str">
        <f t="shared" si="443"/>
        <v>Moderate DTI/Income/FICO</v>
      </c>
    </row>
    <row r="4694" spans="1:21" x14ac:dyDescent="0.3">
      <c r="A4694">
        <v>68385225</v>
      </c>
      <c r="B4694" s="6">
        <v>3700</v>
      </c>
      <c r="C4694" t="s">
        <v>26</v>
      </c>
      <c r="D4694" s="4">
        <v>0.10779999999999999</v>
      </c>
      <c r="E4694" t="s">
        <v>34</v>
      </c>
      <c r="F4694" t="s">
        <v>49</v>
      </c>
      <c r="G4694" t="s">
        <v>69</v>
      </c>
      <c r="H4694" t="s">
        <v>37</v>
      </c>
      <c r="I4694" s="6">
        <v>60000</v>
      </c>
      <c r="J4694" s="8" t="str">
        <f t="shared" si="439"/>
        <v>MEDIUM</v>
      </c>
      <c r="K4694" t="s">
        <v>19</v>
      </c>
      <c r="L4694" t="s">
        <v>25</v>
      </c>
      <c r="M4694" s="13">
        <v>0.1356</v>
      </c>
      <c r="N4694" s="13">
        <v>13.56</v>
      </c>
      <c r="O4694">
        <v>665</v>
      </c>
      <c r="P4694">
        <v>669</v>
      </c>
      <c r="Q4694">
        <f t="shared" si="440"/>
        <v>667</v>
      </c>
      <c r="R4694" s="8" t="str">
        <f t="shared" si="441"/>
        <v>FAIR</v>
      </c>
      <c r="S4694">
        <f t="shared" si="438"/>
        <v>2</v>
      </c>
      <c r="T4694" s="8" t="str">
        <f t="shared" si="442"/>
        <v>MEDIUM</v>
      </c>
      <c r="U4694" s="8" t="str">
        <f t="shared" si="443"/>
        <v>Moderate DTI/Income/FICO</v>
      </c>
    </row>
    <row r="4695" spans="1:21" x14ac:dyDescent="0.3">
      <c r="A4695">
        <v>67165416</v>
      </c>
      <c r="B4695" s="6">
        <v>35000</v>
      </c>
      <c r="C4695" t="s">
        <v>14</v>
      </c>
      <c r="D4695" s="4">
        <v>0.12590000000000001</v>
      </c>
      <c r="E4695" t="s">
        <v>21</v>
      </c>
      <c r="F4695" t="s">
        <v>22</v>
      </c>
      <c r="G4695" t="s">
        <v>28</v>
      </c>
      <c r="H4695" t="s">
        <v>18</v>
      </c>
      <c r="I4695" s="6">
        <v>115000</v>
      </c>
      <c r="J4695" s="8" t="str">
        <f t="shared" si="439"/>
        <v>HIGH</v>
      </c>
      <c r="K4695" t="s">
        <v>48</v>
      </c>
      <c r="L4695" t="s">
        <v>20</v>
      </c>
      <c r="M4695" s="13">
        <v>0.25140000000000001</v>
      </c>
      <c r="N4695" s="13">
        <v>25.14</v>
      </c>
      <c r="O4695">
        <v>685</v>
      </c>
      <c r="P4695">
        <v>689</v>
      </c>
      <c r="Q4695">
        <f t="shared" si="440"/>
        <v>687</v>
      </c>
      <c r="R4695" s="8" t="str">
        <f t="shared" si="441"/>
        <v>FAIR</v>
      </c>
      <c r="S4695">
        <f t="shared" si="438"/>
        <v>1</v>
      </c>
      <c r="T4695" s="8" t="str">
        <f t="shared" si="442"/>
        <v>HIGH</v>
      </c>
      <c r="U4695" s="8" t="str">
        <f t="shared" si="443"/>
        <v>High DTI / Low Income / Low FICO</v>
      </c>
    </row>
    <row r="4696" spans="1:21" x14ac:dyDescent="0.3">
      <c r="A4696">
        <v>64201373</v>
      </c>
      <c r="B4696" s="6">
        <v>30000</v>
      </c>
      <c r="C4696" t="s">
        <v>14</v>
      </c>
      <c r="D4696" s="4">
        <v>0.1099</v>
      </c>
      <c r="E4696" t="s">
        <v>34</v>
      </c>
      <c r="F4696" t="s">
        <v>49</v>
      </c>
      <c r="G4696" t="s">
        <v>36</v>
      </c>
      <c r="H4696" t="s">
        <v>24</v>
      </c>
      <c r="I4696" s="6">
        <v>85000</v>
      </c>
      <c r="J4696" s="8" t="str">
        <f t="shared" si="439"/>
        <v>HIGH</v>
      </c>
      <c r="K4696" t="s">
        <v>19</v>
      </c>
      <c r="L4696" t="s">
        <v>25</v>
      </c>
      <c r="M4696" s="13">
        <v>0.34889999999999999</v>
      </c>
      <c r="N4696" s="13">
        <v>34.89</v>
      </c>
      <c r="O4696">
        <v>730</v>
      </c>
      <c r="P4696">
        <v>734</v>
      </c>
      <c r="Q4696">
        <f t="shared" si="440"/>
        <v>732</v>
      </c>
      <c r="R4696" s="8" t="str">
        <f t="shared" si="441"/>
        <v>GOOD</v>
      </c>
      <c r="S4696">
        <f t="shared" si="438"/>
        <v>1</v>
      </c>
      <c r="T4696" s="8" t="str">
        <f t="shared" si="442"/>
        <v>HIGH</v>
      </c>
      <c r="U4696" s="8" t="str">
        <f t="shared" si="443"/>
        <v>High DTI / Low Income / Low FICO</v>
      </c>
    </row>
    <row r="4697" spans="1:21" x14ac:dyDescent="0.3">
      <c r="A4697">
        <v>65513166</v>
      </c>
      <c r="B4697" s="6">
        <v>7000</v>
      </c>
      <c r="C4697" t="s">
        <v>26</v>
      </c>
      <c r="D4697" s="4">
        <v>9.1700000000000004E-2</v>
      </c>
      <c r="E4697" t="s">
        <v>34</v>
      </c>
      <c r="F4697" t="s">
        <v>68</v>
      </c>
      <c r="G4697" t="s">
        <v>72</v>
      </c>
      <c r="H4697" t="s">
        <v>24</v>
      </c>
      <c r="I4697" s="6">
        <v>72800</v>
      </c>
      <c r="J4697" s="8" t="str">
        <f t="shared" si="439"/>
        <v>HIGH</v>
      </c>
      <c r="K4697" t="s">
        <v>29</v>
      </c>
      <c r="L4697" t="s">
        <v>25</v>
      </c>
      <c r="M4697" s="13">
        <v>0.26669999999999999</v>
      </c>
      <c r="N4697" s="13">
        <v>26.669999999999998</v>
      </c>
      <c r="O4697">
        <v>660</v>
      </c>
      <c r="P4697">
        <v>664</v>
      </c>
      <c r="Q4697">
        <f t="shared" si="440"/>
        <v>662</v>
      </c>
      <c r="R4697" s="8" t="str">
        <f t="shared" si="441"/>
        <v>FAIR</v>
      </c>
      <c r="S4697">
        <f t="shared" si="438"/>
        <v>1</v>
      </c>
      <c r="T4697" s="8" t="str">
        <f t="shared" si="442"/>
        <v>HIGH</v>
      </c>
      <c r="U4697" s="8" t="str">
        <f t="shared" si="443"/>
        <v>High DTI / Low Income / Low FICO</v>
      </c>
    </row>
    <row r="4698" spans="1:21" x14ac:dyDescent="0.3">
      <c r="A4698">
        <v>65293964</v>
      </c>
      <c r="B4698" s="6">
        <v>10000</v>
      </c>
      <c r="C4698" t="s">
        <v>26</v>
      </c>
      <c r="D4698" s="4">
        <v>7.2599999999999998E-2</v>
      </c>
      <c r="E4698" t="s">
        <v>45</v>
      </c>
      <c r="F4698" t="s">
        <v>61</v>
      </c>
      <c r="G4698" t="s">
        <v>33</v>
      </c>
      <c r="H4698" t="s">
        <v>24</v>
      </c>
      <c r="I4698" s="6">
        <v>74000</v>
      </c>
      <c r="J4698" s="8" t="str">
        <f t="shared" si="439"/>
        <v>HIGH</v>
      </c>
      <c r="K4698" t="s">
        <v>29</v>
      </c>
      <c r="L4698" t="s">
        <v>20</v>
      </c>
      <c r="M4698" s="13">
        <v>0.19190000000000002</v>
      </c>
      <c r="N4698" s="13">
        <v>19.190000000000001</v>
      </c>
      <c r="O4698">
        <v>690</v>
      </c>
      <c r="P4698">
        <v>694</v>
      </c>
      <c r="Q4698">
        <f t="shared" si="440"/>
        <v>692</v>
      </c>
      <c r="R4698" s="8" t="str">
        <f t="shared" si="441"/>
        <v>FAIR</v>
      </c>
      <c r="S4698">
        <f t="shared" si="438"/>
        <v>2</v>
      </c>
      <c r="T4698" s="8" t="str">
        <f t="shared" si="442"/>
        <v>MEDIUM</v>
      </c>
      <c r="U4698" s="8" t="str">
        <f t="shared" si="443"/>
        <v>Moderate DTI/Income/FICO</v>
      </c>
    </row>
    <row r="4699" spans="1:21" x14ac:dyDescent="0.3">
      <c r="A4699">
        <v>65551470</v>
      </c>
      <c r="B4699" s="6">
        <v>15000</v>
      </c>
      <c r="C4699" t="s">
        <v>14</v>
      </c>
      <c r="D4699" s="4">
        <v>0.1699</v>
      </c>
      <c r="E4699" t="s">
        <v>15</v>
      </c>
      <c r="F4699" t="s">
        <v>53</v>
      </c>
      <c r="G4699" t="s">
        <v>36</v>
      </c>
      <c r="H4699" t="s">
        <v>24</v>
      </c>
      <c r="I4699" s="6">
        <v>50000</v>
      </c>
      <c r="J4699" s="8" t="str">
        <f t="shared" si="439"/>
        <v>MEDIUM</v>
      </c>
      <c r="K4699" t="s">
        <v>29</v>
      </c>
      <c r="L4699" t="s">
        <v>25</v>
      </c>
      <c r="M4699" s="13">
        <v>0.2122</v>
      </c>
      <c r="N4699" s="13">
        <v>21.22</v>
      </c>
      <c r="O4699">
        <v>670</v>
      </c>
      <c r="P4699">
        <v>674</v>
      </c>
      <c r="Q4699">
        <f t="shared" si="440"/>
        <v>672</v>
      </c>
      <c r="R4699" s="8" t="str">
        <f t="shared" si="441"/>
        <v>FAIR</v>
      </c>
      <c r="S4699">
        <f t="shared" si="438"/>
        <v>1</v>
      </c>
      <c r="T4699" s="8" t="str">
        <f t="shared" si="442"/>
        <v>HIGH</v>
      </c>
      <c r="U4699" s="8" t="str">
        <f t="shared" si="443"/>
        <v>High DTI / Low Income / Low FICO</v>
      </c>
    </row>
    <row r="4700" spans="1:21" x14ac:dyDescent="0.3">
      <c r="A4700">
        <v>67406950</v>
      </c>
      <c r="B4700" s="6">
        <v>20000</v>
      </c>
      <c r="C4700" t="s">
        <v>14</v>
      </c>
      <c r="D4700" s="4">
        <v>8.3800000000000013E-2</v>
      </c>
      <c r="E4700" t="s">
        <v>34</v>
      </c>
      <c r="F4700" t="s">
        <v>35</v>
      </c>
      <c r="G4700" t="s">
        <v>50</v>
      </c>
      <c r="H4700" t="s">
        <v>24</v>
      </c>
      <c r="I4700" s="6">
        <v>75000</v>
      </c>
      <c r="J4700" s="8" t="str">
        <f t="shared" si="439"/>
        <v>HIGH</v>
      </c>
      <c r="K4700" t="s">
        <v>19</v>
      </c>
      <c r="L4700" t="s">
        <v>25</v>
      </c>
      <c r="M4700" s="13">
        <v>0.1883</v>
      </c>
      <c r="N4700" s="13">
        <v>18.829999999999998</v>
      </c>
      <c r="O4700">
        <v>740</v>
      </c>
      <c r="P4700">
        <v>744</v>
      </c>
      <c r="Q4700">
        <f t="shared" si="440"/>
        <v>742</v>
      </c>
      <c r="R4700" s="8" t="str">
        <f t="shared" si="441"/>
        <v>GOOD</v>
      </c>
      <c r="S4700">
        <f t="shared" si="438"/>
        <v>2</v>
      </c>
      <c r="T4700" s="8" t="str">
        <f t="shared" si="442"/>
        <v>MEDIUM</v>
      </c>
      <c r="U4700" s="8" t="str">
        <f t="shared" si="443"/>
        <v>Moderate DTI/Income/FICO</v>
      </c>
    </row>
    <row r="4701" spans="1:21" x14ac:dyDescent="0.3">
      <c r="A4701">
        <v>63358011</v>
      </c>
      <c r="B4701" s="6">
        <v>15000</v>
      </c>
      <c r="C4701" t="s">
        <v>26</v>
      </c>
      <c r="D4701" s="4">
        <v>0.1153</v>
      </c>
      <c r="E4701" t="s">
        <v>34</v>
      </c>
      <c r="F4701" t="s">
        <v>54</v>
      </c>
      <c r="G4701" t="s">
        <v>47</v>
      </c>
      <c r="H4701" t="s">
        <v>18</v>
      </c>
      <c r="I4701" s="6">
        <v>42117</v>
      </c>
      <c r="J4701" s="8" t="str">
        <f t="shared" si="439"/>
        <v>MEDIUM</v>
      </c>
      <c r="K4701" t="s">
        <v>29</v>
      </c>
      <c r="L4701" t="s">
        <v>20</v>
      </c>
      <c r="M4701" s="13">
        <v>0.2069</v>
      </c>
      <c r="N4701" s="13">
        <v>20.69</v>
      </c>
      <c r="O4701">
        <v>700</v>
      </c>
      <c r="P4701">
        <v>704</v>
      </c>
      <c r="Q4701">
        <f t="shared" si="440"/>
        <v>702</v>
      </c>
      <c r="R4701" s="8" t="str">
        <f t="shared" si="441"/>
        <v>GOOD</v>
      </c>
      <c r="S4701">
        <f t="shared" si="438"/>
        <v>1</v>
      </c>
      <c r="T4701" s="8" t="str">
        <f t="shared" si="442"/>
        <v>HIGH</v>
      </c>
      <c r="U4701" s="8" t="str">
        <f t="shared" si="443"/>
        <v>High DTI / Low Income / Low FICO</v>
      </c>
    </row>
    <row r="4702" spans="1:21" x14ac:dyDescent="0.3">
      <c r="A4702">
        <v>65383587</v>
      </c>
      <c r="B4702" s="6">
        <v>20000</v>
      </c>
      <c r="C4702" t="s">
        <v>26</v>
      </c>
      <c r="D4702" s="4">
        <v>0.12590000000000001</v>
      </c>
      <c r="E4702" t="s">
        <v>21</v>
      </c>
      <c r="F4702" t="s">
        <v>22</v>
      </c>
      <c r="G4702" t="s">
        <v>50</v>
      </c>
      <c r="H4702" t="s">
        <v>24</v>
      </c>
      <c r="I4702" s="6">
        <v>100000</v>
      </c>
      <c r="J4702" s="8" t="str">
        <f t="shared" si="439"/>
        <v>HIGH</v>
      </c>
      <c r="K4702" t="s">
        <v>29</v>
      </c>
      <c r="L4702" t="s">
        <v>20</v>
      </c>
      <c r="M4702" s="13">
        <v>4.5999999999999999E-2</v>
      </c>
      <c r="N4702" s="13">
        <v>4.5999999999999996</v>
      </c>
      <c r="O4702">
        <v>695</v>
      </c>
      <c r="P4702">
        <v>699</v>
      </c>
      <c r="Q4702">
        <f t="shared" si="440"/>
        <v>697</v>
      </c>
      <c r="R4702" s="8" t="str">
        <f t="shared" si="441"/>
        <v>FAIR</v>
      </c>
      <c r="S4702">
        <f t="shared" si="438"/>
        <v>2</v>
      </c>
      <c r="T4702" s="8" t="str">
        <f t="shared" si="442"/>
        <v>MEDIUM</v>
      </c>
      <c r="U4702" s="8" t="str">
        <f t="shared" si="443"/>
        <v>Moderate DTI/Income/FICO</v>
      </c>
    </row>
    <row r="4703" spans="1:21" x14ac:dyDescent="0.3">
      <c r="A4703">
        <v>63918965</v>
      </c>
      <c r="B4703" s="6">
        <v>8000</v>
      </c>
      <c r="C4703" t="s">
        <v>26</v>
      </c>
      <c r="D4703" s="4">
        <v>9.1700000000000004E-2</v>
      </c>
      <c r="E4703" t="s">
        <v>34</v>
      </c>
      <c r="F4703" t="s">
        <v>68</v>
      </c>
      <c r="G4703" t="s">
        <v>33</v>
      </c>
      <c r="H4703" t="s">
        <v>37</v>
      </c>
      <c r="I4703" s="6">
        <v>30000</v>
      </c>
      <c r="J4703" s="8" t="str">
        <f t="shared" si="439"/>
        <v>LOW</v>
      </c>
      <c r="K4703" t="s">
        <v>29</v>
      </c>
      <c r="L4703" t="s">
        <v>25</v>
      </c>
      <c r="M4703" s="13">
        <v>0.28399999999999997</v>
      </c>
      <c r="N4703" s="13">
        <v>28.4</v>
      </c>
      <c r="O4703">
        <v>665</v>
      </c>
      <c r="P4703">
        <v>669</v>
      </c>
      <c r="Q4703">
        <f t="shared" si="440"/>
        <v>667</v>
      </c>
      <c r="R4703" s="8" t="str">
        <f t="shared" si="441"/>
        <v>FAIR</v>
      </c>
      <c r="S4703">
        <f t="shared" si="438"/>
        <v>1</v>
      </c>
      <c r="T4703" s="8" t="str">
        <f t="shared" si="442"/>
        <v>HIGH</v>
      </c>
      <c r="U4703" s="8" t="str">
        <f t="shared" si="443"/>
        <v>High DTI / Low Income / Low FICO</v>
      </c>
    </row>
    <row r="4704" spans="1:21" x14ac:dyDescent="0.3">
      <c r="A4704">
        <v>65099305</v>
      </c>
      <c r="B4704" s="6">
        <v>20000</v>
      </c>
      <c r="C4704" t="s">
        <v>14</v>
      </c>
      <c r="D4704" s="4">
        <v>0.18489999999999998</v>
      </c>
      <c r="E4704" t="s">
        <v>43</v>
      </c>
      <c r="F4704" t="s">
        <v>70</v>
      </c>
      <c r="G4704" t="s">
        <v>28</v>
      </c>
      <c r="H4704" t="s">
        <v>24</v>
      </c>
      <c r="I4704" s="6">
        <v>80000</v>
      </c>
      <c r="J4704" s="8" t="str">
        <f t="shared" si="439"/>
        <v>HIGH</v>
      </c>
      <c r="K4704" t="s">
        <v>29</v>
      </c>
      <c r="L4704" t="s">
        <v>20</v>
      </c>
      <c r="M4704" s="13">
        <v>0.1573</v>
      </c>
      <c r="N4704" s="13">
        <v>15.73</v>
      </c>
      <c r="O4704">
        <v>660</v>
      </c>
      <c r="P4704">
        <v>664</v>
      </c>
      <c r="Q4704">
        <f t="shared" si="440"/>
        <v>662</v>
      </c>
      <c r="R4704" s="8" t="str">
        <f t="shared" si="441"/>
        <v>FAIR</v>
      </c>
      <c r="S4704">
        <f t="shared" si="438"/>
        <v>2</v>
      </c>
      <c r="T4704" s="8" t="str">
        <f t="shared" si="442"/>
        <v>MEDIUM</v>
      </c>
      <c r="U4704" s="8" t="str">
        <f t="shared" si="443"/>
        <v>Moderate DTI/Income/FICO</v>
      </c>
    </row>
    <row r="4705" spans="1:21" x14ac:dyDescent="0.3">
      <c r="A4705">
        <v>66421368</v>
      </c>
      <c r="B4705" s="6">
        <v>16150</v>
      </c>
      <c r="C4705" t="s">
        <v>14</v>
      </c>
      <c r="D4705" s="4">
        <v>0.21989999999999998</v>
      </c>
      <c r="E4705" t="s">
        <v>41</v>
      </c>
      <c r="F4705" t="s">
        <v>80</v>
      </c>
      <c r="G4705" t="s">
        <v>33</v>
      </c>
      <c r="H4705" t="s">
        <v>37</v>
      </c>
      <c r="I4705" s="6">
        <v>48800</v>
      </c>
      <c r="J4705" s="8" t="str">
        <f t="shared" si="439"/>
        <v>MEDIUM</v>
      </c>
      <c r="K4705" t="s">
        <v>19</v>
      </c>
      <c r="L4705" t="s">
        <v>25</v>
      </c>
      <c r="M4705" s="13">
        <v>0.35509999999999997</v>
      </c>
      <c r="N4705" s="13">
        <v>35.51</v>
      </c>
      <c r="O4705">
        <v>665</v>
      </c>
      <c r="P4705">
        <v>669</v>
      </c>
      <c r="Q4705">
        <f t="shared" si="440"/>
        <v>667</v>
      </c>
      <c r="R4705" s="8" t="str">
        <f t="shared" si="441"/>
        <v>FAIR</v>
      </c>
      <c r="S4705">
        <f t="shared" si="438"/>
        <v>1</v>
      </c>
      <c r="T4705" s="8" t="str">
        <f t="shared" si="442"/>
        <v>HIGH</v>
      </c>
      <c r="U4705" s="8" t="str">
        <f t="shared" si="443"/>
        <v>High DTI / Low Income / Low FICO</v>
      </c>
    </row>
    <row r="4706" spans="1:21" x14ac:dyDescent="0.3">
      <c r="A4706">
        <v>65826390</v>
      </c>
      <c r="B4706" s="6">
        <v>28000</v>
      </c>
      <c r="C4706" t="s">
        <v>26</v>
      </c>
      <c r="D4706" s="4">
        <v>8.1799999999999998E-2</v>
      </c>
      <c r="E4706" t="s">
        <v>34</v>
      </c>
      <c r="F4706" t="s">
        <v>35</v>
      </c>
      <c r="G4706" t="s">
        <v>33</v>
      </c>
      <c r="H4706" t="s">
        <v>18</v>
      </c>
      <c r="I4706" s="6">
        <v>250000</v>
      </c>
      <c r="J4706" s="8" t="str">
        <f t="shared" si="439"/>
        <v>HIGH</v>
      </c>
      <c r="K4706" t="s">
        <v>29</v>
      </c>
      <c r="L4706" t="s">
        <v>20</v>
      </c>
      <c r="M4706" s="13">
        <v>0.23499999999999999</v>
      </c>
      <c r="N4706" s="13">
        <v>23.5</v>
      </c>
      <c r="O4706">
        <v>715</v>
      </c>
      <c r="P4706">
        <v>719</v>
      </c>
      <c r="Q4706">
        <f t="shared" si="440"/>
        <v>717</v>
      </c>
      <c r="R4706" s="8" t="str">
        <f t="shared" si="441"/>
        <v>GOOD</v>
      </c>
      <c r="S4706">
        <f t="shared" si="438"/>
        <v>1</v>
      </c>
      <c r="T4706" s="8" t="str">
        <f t="shared" si="442"/>
        <v>HIGH</v>
      </c>
      <c r="U4706" s="8" t="str">
        <f t="shared" si="443"/>
        <v>High DTI / Low Income / Low FICO</v>
      </c>
    </row>
    <row r="4707" spans="1:21" x14ac:dyDescent="0.3">
      <c r="A4707">
        <v>67338214</v>
      </c>
      <c r="B4707" s="6">
        <v>16000</v>
      </c>
      <c r="C4707" t="s">
        <v>14</v>
      </c>
      <c r="D4707" s="4">
        <v>0.11220000000000001</v>
      </c>
      <c r="E4707" t="s">
        <v>34</v>
      </c>
      <c r="F4707" t="s">
        <v>54</v>
      </c>
      <c r="G4707" t="s">
        <v>47</v>
      </c>
      <c r="H4707" t="s">
        <v>18</v>
      </c>
      <c r="I4707" s="6">
        <v>49000</v>
      </c>
      <c r="J4707" s="8" t="str">
        <f t="shared" si="439"/>
        <v>MEDIUM</v>
      </c>
      <c r="K4707" t="s">
        <v>19</v>
      </c>
      <c r="L4707" t="s">
        <v>25</v>
      </c>
      <c r="M4707" s="13">
        <v>0.20629999999999998</v>
      </c>
      <c r="N4707" s="13">
        <v>20.63</v>
      </c>
      <c r="O4707">
        <v>670</v>
      </c>
      <c r="P4707">
        <v>674</v>
      </c>
      <c r="Q4707">
        <f t="shared" si="440"/>
        <v>672</v>
      </c>
      <c r="R4707" s="8" t="str">
        <f t="shared" si="441"/>
        <v>FAIR</v>
      </c>
      <c r="S4707">
        <f t="shared" si="438"/>
        <v>1</v>
      </c>
      <c r="T4707" s="8" t="str">
        <f t="shared" si="442"/>
        <v>HIGH</v>
      </c>
      <c r="U4707" s="8" t="str">
        <f t="shared" si="443"/>
        <v>High DTI / Low Income / Low FICO</v>
      </c>
    </row>
    <row r="4708" spans="1:21" x14ac:dyDescent="0.3">
      <c r="A4708">
        <v>67809689</v>
      </c>
      <c r="B4708" s="6">
        <v>16800</v>
      </c>
      <c r="C4708" t="s">
        <v>14</v>
      </c>
      <c r="D4708" s="4">
        <v>0.11990000000000001</v>
      </c>
      <c r="E4708" t="s">
        <v>21</v>
      </c>
      <c r="F4708" t="s">
        <v>40</v>
      </c>
      <c r="G4708" t="s">
        <v>23</v>
      </c>
      <c r="H4708" t="s">
        <v>24</v>
      </c>
      <c r="I4708" s="6">
        <v>60000</v>
      </c>
      <c r="J4708" s="8" t="str">
        <f t="shared" si="439"/>
        <v>MEDIUM</v>
      </c>
      <c r="K4708" t="s">
        <v>19</v>
      </c>
      <c r="L4708" t="s">
        <v>25</v>
      </c>
      <c r="M4708" s="13">
        <v>0.17739999999999997</v>
      </c>
      <c r="N4708" s="13">
        <v>17.739999999999998</v>
      </c>
      <c r="O4708">
        <v>675</v>
      </c>
      <c r="P4708">
        <v>679</v>
      </c>
      <c r="Q4708">
        <f t="shared" si="440"/>
        <v>677</v>
      </c>
      <c r="R4708" s="8" t="str">
        <f t="shared" si="441"/>
        <v>FAIR</v>
      </c>
      <c r="S4708">
        <f t="shared" si="438"/>
        <v>2</v>
      </c>
      <c r="T4708" s="8" t="str">
        <f t="shared" si="442"/>
        <v>MEDIUM</v>
      </c>
      <c r="U4708" s="8" t="str">
        <f t="shared" si="443"/>
        <v>Moderate DTI/Income/FICO</v>
      </c>
    </row>
    <row r="4709" spans="1:21" x14ac:dyDescent="0.3">
      <c r="A4709">
        <v>68383603</v>
      </c>
      <c r="B4709" s="6">
        <v>4600</v>
      </c>
      <c r="C4709" t="s">
        <v>26</v>
      </c>
      <c r="D4709" s="4">
        <v>0.17269999999999999</v>
      </c>
      <c r="E4709" t="s">
        <v>15</v>
      </c>
      <c r="F4709" t="s">
        <v>53</v>
      </c>
      <c r="H4709" t="s">
        <v>24</v>
      </c>
      <c r="I4709" s="6">
        <v>76000</v>
      </c>
      <c r="J4709" s="8" t="str">
        <f t="shared" si="439"/>
        <v>HIGH</v>
      </c>
      <c r="K4709" t="s">
        <v>29</v>
      </c>
      <c r="L4709" t="s">
        <v>67</v>
      </c>
      <c r="M4709" s="13">
        <v>0.12869999999999998</v>
      </c>
      <c r="N4709" s="13">
        <v>12.869999999999997</v>
      </c>
      <c r="O4709">
        <v>695</v>
      </c>
      <c r="P4709">
        <v>699</v>
      </c>
      <c r="Q4709">
        <f t="shared" si="440"/>
        <v>697</v>
      </c>
      <c r="R4709" s="8" t="str">
        <f t="shared" si="441"/>
        <v>FAIR</v>
      </c>
      <c r="S4709">
        <f t="shared" si="438"/>
        <v>2</v>
      </c>
      <c r="T4709" s="8" t="str">
        <f t="shared" si="442"/>
        <v>MEDIUM</v>
      </c>
      <c r="U4709" s="8" t="str">
        <f t="shared" si="443"/>
        <v>Moderate DTI/Income/FICO</v>
      </c>
    </row>
    <row r="4710" spans="1:21" x14ac:dyDescent="0.3">
      <c r="A4710">
        <v>61419448</v>
      </c>
      <c r="B4710" s="6">
        <v>20000</v>
      </c>
      <c r="C4710" t="s">
        <v>14</v>
      </c>
      <c r="D4710" s="4">
        <v>9.9900000000000003E-2</v>
      </c>
      <c r="E4710" t="s">
        <v>34</v>
      </c>
      <c r="F4710" t="s">
        <v>58</v>
      </c>
      <c r="G4710" t="s">
        <v>36</v>
      </c>
      <c r="H4710" t="s">
        <v>24</v>
      </c>
      <c r="I4710" s="6">
        <v>70000</v>
      </c>
      <c r="J4710" s="8" t="str">
        <f t="shared" si="439"/>
        <v>HIGH</v>
      </c>
      <c r="K4710" t="s">
        <v>19</v>
      </c>
      <c r="L4710" t="s">
        <v>20</v>
      </c>
      <c r="M4710" s="13">
        <v>0.22420000000000001</v>
      </c>
      <c r="N4710" s="13">
        <v>22.42</v>
      </c>
      <c r="O4710">
        <v>735</v>
      </c>
      <c r="P4710">
        <v>739</v>
      </c>
      <c r="Q4710">
        <f t="shared" si="440"/>
        <v>737</v>
      </c>
      <c r="R4710" s="8" t="str">
        <f t="shared" si="441"/>
        <v>GOOD</v>
      </c>
      <c r="S4710">
        <f t="shared" si="438"/>
        <v>1</v>
      </c>
      <c r="T4710" s="8" t="str">
        <f t="shared" si="442"/>
        <v>HIGH</v>
      </c>
      <c r="U4710" s="8" t="str">
        <f t="shared" si="443"/>
        <v>High DTI / Low Income / Low FICO</v>
      </c>
    </row>
    <row r="4711" spans="1:21" x14ac:dyDescent="0.3">
      <c r="A4711">
        <v>65445177</v>
      </c>
      <c r="B4711" s="6">
        <v>18000</v>
      </c>
      <c r="C4711" t="s">
        <v>26</v>
      </c>
      <c r="D4711" s="4">
        <v>7.8899999999999998E-2</v>
      </c>
      <c r="E4711" t="s">
        <v>45</v>
      </c>
      <c r="F4711" t="s">
        <v>64</v>
      </c>
      <c r="G4711" t="s">
        <v>36</v>
      </c>
      <c r="H4711" t="s">
        <v>37</v>
      </c>
      <c r="I4711" s="6">
        <v>45000</v>
      </c>
      <c r="J4711" s="8" t="str">
        <f t="shared" si="439"/>
        <v>MEDIUM</v>
      </c>
      <c r="K4711" t="s">
        <v>48</v>
      </c>
      <c r="L4711" t="s">
        <v>25</v>
      </c>
      <c r="M4711" s="13">
        <v>0.2621</v>
      </c>
      <c r="N4711" s="13">
        <v>26.21</v>
      </c>
      <c r="O4711">
        <v>715</v>
      </c>
      <c r="P4711">
        <v>719</v>
      </c>
      <c r="Q4711">
        <f t="shared" si="440"/>
        <v>717</v>
      </c>
      <c r="R4711" s="8" t="str">
        <f t="shared" si="441"/>
        <v>GOOD</v>
      </c>
      <c r="S4711">
        <f t="shared" si="438"/>
        <v>1</v>
      </c>
      <c r="T4711" s="8" t="str">
        <f t="shared" si="442"/>
        <v>HIGH</v>
      </c>
      <c r="U4711" s="8" t="str">
        <f t="shared" si="443"/>
        <v>High DTI / Low Income / Low FICO</v>
      </c>
    </row>
    <row r="4712" spans="1:21" x14ac:dyDescent="0.3">
      <c r="A4712">
        <v>65636430</v>
      </c>
      <c r="B4712" s="6">
        <v>16800</v>
      </c>
      <c r="C4712" t="s">
        <v>14</v>
      </c>
      <c r="D4712" s="4">
        <v>0.12590000000000001</v>
      </c>
      <c r="E4712" t="s">
        <v>21</v>
      </c>
      <c r="F4712" t="s">
        <v>22</v>
      </c>
      <c r="G4712" t="s">
        <v>33</v>
      </c>
      <c r="H4712" t="s">
        <v>37</v>
      </c>
      <c r="I4712" s="6">
        <v>92000</v>
      </c>
      <c r="J4712" s="8" t="str">
        <f t="shared" si="439"/>
        <v>HIGH</v>
      </c>
      <c r="K4712" t="s">
        <v>19</v>
      </c>
      <c r="L4712" t="s">
        <v>25</v>
      </c>
      <c r="M4712" s="13">
        <v>0.2495</v>
      </c>
      <c r="N4712" s="13">
        <v>24.95</v>
      </c>
      <c r="O4712">
        <v>680</v>
      </c>
      <c r="P4712">
        <v>684</v>
      </c>
      <c r="Q4712">
        <f t="shared" si="440"/>
        <v>682</v>
      </c>
      <c r="R4712" s="8" t="str">
        <f t="shared" si="441"/>
        <v>FAIR</v>
      </c>
      <c r="S4712">
        <f t="shared" si="438"/>
        <v>1</v>
      </c>
      <c r="T4712" s="8" t="str">
        <f t="shared" si="442"/>
        <v>HIGH</v>
      </c>
      <c r="U4712" s="8" t="str">
        <f t="shared" si="443"/>
        <v>High DTI / Low Income / Low FICO</v>
      </c>
    </row>
    <row r="4713" spans="1:21" x14ac:dyDescent="0.3">
      <c r="A4713">
        <v>65107462</v>
      </c>
      <c r="B4713" s="6">
        <v>7500</v>
      </c>
      <c r="C4713" t="s">
        <v>26</v>
      </c>
      <c r="D4713" s="4">
        <v>0.13669999999999999</v>
      </c>
      <c r="E4713" t="s">
        <v>21</v>
      </c>
      <c r="F4713" t="s">
        <v>30</v>
      </c>
      <c r="G4713" t="s">
        <v>39</v>
      </c>
      <c r="H4713" t="s">
        <v>24</v>
      </c>
      <c r="I4713" s="6">
        <v>55000</v>
      </c>
      <c r="J4713" s="8" t="str">
        <f t="shared" si="439"/>
        <v>MEDIUM</v>
      </c>
      <c r="K4713" t="s">
        <v>48</v>
      </c>
      <c r="L4713" t="s">
        <v>59</v>
      </c>
      <c r="M4713" s="13">
        <v>0.20879999999999999</v>
      </c>
      <c r="N4713" s="13">
        <v>20.88</v>
      </c>
      <c r="O4713">
        <v>690</v>
      </c>
      <c r="P4713">
        <v>694</v>
      </c>
      <c r="Q4713">
        <f t="shared" si="440"/>
        <v>692</v>
      </c>
      <c r="R4713" s="8" t="str">
        <f t="shared" si="441"/>
        <v>FAIR</v>
      </c>
      <c r="S4713">
        <f t="shared" si="438"/>
        <v>1</v>
      </c>
      <c r="T4713" s="8" t="str">
        <f t="shared" si="442"/>
        <v>HIGH</v>
      </c>
      <c r="U4713" s="8" t="str">
        <f t="shared" si="443"/>
        <v>High DTI / Low Income / Low FICO</v>
      </c>
    </row>
    <row r="4714" spans="1:21" x14ac:dyDescent="0.3">
      <c r="A4714">
        <v>66581209</v>
      </c>
      <c r="B4714" s="6">
        <v>12000</v>
      </c>
      <c r="C4714" t="s">
        <v>14</v>
      </c>
      <c r="D4714" s="4">
        <v>0.182</v>
      </c>
      <c r="E4714" t="s">
        <v>43</v>
      </c>
      <c r="F4714" t="s">
        <v>65</v>
      </c>
      <c r="H4714" t="s">
        <v>37</v>
      </c>
      <c r="I4714" s="6">
        <v>55000</v>
      </c>
      <c r="J4714" s="8" t="str">
        <f t="shared" si="439"/>
        <v>MEDIUM</v>
      </c>
      <c r="K4714" t="s">
        <v>19</v>
      </c>
      <c r="L4714" t="s">
        <v>59</v>
      </c>
      <c r="M4714" s="13">
        <v>0.375</v>
      </c>
      <c r="N4714" s="13">
        <v>37.5</v>
      </c>
      <c r="O4714">
        <v>665</v>
      </c>
      <c r="P4714">
        <v>669</v>
      </c>
      <c r="Q4714">
        <f t="shared" si="440"/>
        <v>667</v>
      </c>
      <c r="R4714" s="8" t="str">
        <f t="shared" si="441"/>
        <v>FAIR</v>
      </c>
      <c r="S4714">
        <f t="shared" si="438"/>
        <v>1</v>
      </c>
      <c r="T4714" s="8" t="str">
        <f t="shared" si="442"/>
        <v>HIGH</v>
      </c>
      <c r="U4714" s="8" t="str">
        <f t="shared" si="443"/>
        <v>High DTI / Low Income / Low FICO</v>
      </c>
    </row>
    <row r="4715" spans="1:21" x14ac:dyDescent="0.3">
      <c r="A4715">
        <v>66485503</v>
      </c>
      <c r="B4715" s="6">
        <v>4600</v>
      </c>
      <c r="C4715" t="s">
        <v>26</v>
      </c>
      <c r="D4715" s="4">
        <v>0.18489999999999998</v>
      </c>
      <c r="E4715" t="s">
        <v>43</v>
      </c>
      <c r="F4715" t="s">
        <v>70</v>
      </c>
      <c r="G4715" t="s">
        <v>50</v>
      </c>
      <c r="H4715" t="s">
        <v>37</v>
      </c>
      <c r="I4715" s="6">
        <v>30000</v>
      </c>
      <c r="J4715" s="8" t="str">
        <f t="shared" si="439"/>
        <v>LOW</v>
      </c>
      <c r="K4715" t="s">
        <v>48</v>
      </c>
      <c r="L4715" t="s">
        <v>20</v>
      </c>
      <c r="M4715" s="13">
        <v>0.3392</v>
      </c>
      <c r="N4715" s="13">
        <v>33.92</v>
      </c>
      <c r="O4715">
        <v>660</v>
      </c>
      <c r="P4715">
        <v>664</v>
      </c>
      <c r="Q4715">
        <f t="shared" si="440"/>
        <v>662</v>
      </c>
      <c r="R4715" s="8" t="str">
        <f t="shared" si="441"/>
        <v>FAIR</v>
      </c>
      <c r="S4715">
        <f t="shared" si="438"/>
        <v>1</v>
      </c>
      <c r="T4715" s="8" t="str">
        <f t="shared" si="442"/>
        <v>HIGH</v>
      </c>
      <c r="U4715" s="8" t="str">
        <f t="shared" si="443"/>
        <v>High DTI / Low Income / Low FICO</v>
      </c>
    </row>
    <row r="4716" spans="1:21" x14ac:dyDescent="0.3">
      <c r="A4716">
        <v>65773324</v>
      </c>
      <c r="B4716" s="6">
        <v>16000</v>
      </c>
      <c r="C4716" t="s">
        <v>26</v>
      </c>
      <c r="D4716" s="4">
        <v>8.1799999999999998E-2</v>
      </c>
      <c r="E4716" t="s">
        <v>34</v>
      </c>
      <c r="F4716" t="s">
        <v>35</v>
      </c>
      <c r="G4716" t="s">
        <v>33</v>
      </c>
      <c r="H4716" t="s">
        <v>18</v>
      </c>
      <c r="I4716" s="6">
        <v>81000</v>
      </c>
      <c r="J4716" s="8" t="str">
        <f t="shared" si="439"/>
        <v>HIGH</v>
      </c>
      <c r="K4716" t="s">
        <v>29</v>
      </c>
      <c r="L4716" t="s">
        <v>59</v>
      </c>
      <c r="M4716" s="13">
        <v>0.21940000000000001</v>
      </c>
      <c r="N4716" s="13">
        <v>21.94</v>
      </c>
      <c r="O4716">
        <v>730</v>
      </c>
      <c r="P4716">
        <v>734</v>
      </c>
      <c r="Q4716">
        <f t="shared" si="440"/>
        <v>732</v>
      </c>
      <c r="R4716" s="8" t="str">
        <f t="shared" si="441"/>
        <v>GOOD</v>
      </c>
      <c r="S4716">
        <f t="shared" si="438"/>
        <v>1</v>
      </c>
      <c r="T4716" s="8" t="str">
        <f t="shared" si="442"/>
        <v>HIGH</v>
      </c>
      <c r="U4716" s="8" t="str">
        <f t="shared" si="443"/>
        <v>High DTI / Low Income / Low FICO</v>
      </c>
    </row>
    <row r="4717" spans="1:21" x14ac:dyDescent="0.3">
      <c r="A4717">
        <v>65302896</v>
      </c>
      <c r="B4717" s="6">
        <v>9000</v>
      </c>
      <c r="C4717" t="s">
        <v>26</v>
      </c>
      <c r="D4717" s="4">
        <v>7.8899999999999998E-2</v>
      </c>
      <c r="E4717" t="s">
        <v>45</v>
      </c>
      <c r="F4717" t="s">
        <v>64</v>
      </c>
      <c r="G4717" t="s">
        <v>47</v>
      </c>
      <c r="H4717" t="s">
        <v>37</v>
      </c>
      <c r="I4717" s="6">
        <v>46500</v>
      </c>
      <c r="J4717" s="8" t="str">
        <f t="shared" si="439"/>
        <v>MEDIUM</v>
      </c>
      <c r="K4717" t="s">
        <v>48</v>
      </c>
      <c r="L4717" t="s">
        <v>20</v>
      </c>
      <c r="M4717" s="13">
        <v>0.1222</v>
      </c>
      <c r="N4717" s="13">
        <v>12.22</v>
      </c>
      <c r="O4717">
        <v>675</v>
      </c>
      <c r="P4717">
        <v>679</v>
      </c>
      <c r="Q4717">
        <f t="shared" si="440"/>
        <v>677</v>
      </c>
      <c r="R4717" s="8" t="str">
        <f t="shared" si="441"/>
        <v>FAIR</v>
      </c>
      <c r="S4717">
        <f t="shared" si="438"/>
        <v>2</v>
      </c>
      <c r="T4717" s="8" t="str">
        <f t="shared" si="442"/>
        <v>MEDIUM</v>
      </c>
      <c r="U4717" s="8" t="str">
        <f t="shared" si="443"/>
        <v>Moderate DTI/Income/FICO</v>
      </c>
    </row>
    <row r="4718" spans="1:21" x14ac:dyDescent="0.3">
      <c r="A4718">
        <v>65494562</v>
      </c>
      <c r="B4718" s="6">
        <v>35000</v>
      </c>
      <c r="C4718" t="s">
        <v>14</v>
      </c>
      <c r="D4718" s="4">
        <v>0.1149</v>
      </c>
      <c r="E4718" t="s">
        <v>34</v>
      </c>
      <c r="F4718" t="s">
        <v>54</v>
      </c>
      <c r="G4718" t="s">
        <v>33</v>
      </c>
      <c r="H4718" t="s">
        <v>24</v>
      </c>
      <c r="I4718" s="6">
        <v>159000</v>
      </c>
      <c r="J4718" s="8" t="str">
        <f t="shared" si="439"/>
        <v>HIGH</v>
      </c>
      <c r="K4718" t="s">
        <v>29</v>
      </c>
      <c r="L4718" t="s">
        <v>20</v>
      </c>
      <c r="M4718" s="13">
        <v>0.23499999999999999</v>
      </c>
      <c r="N4718" s="13">
        <v>23.5</v>
      </c>
      <c r="O4718">
        <v>705</v>
      </c>
      <c r="P4718">
        <v>709</v>
      </c>
      <c r="Q4718">
        <f t="shared" si="440"/>
        <v>707</v>
      </c>
      <c r="R4718" s="8" t="str">
        <f t="shared" si="441"/>
        <v>GOOD</v>
      </c>
      <c r="S4718">
        <f t="shared" si="438"/>
        <v>1</v>
      </c>
      <c r="T4718" s="8" t="str">
        <f t="shared" si="442"/>
        <v>HIGH</v>
      </c>
      <c r="U4718" s="8" t="str">
        <f t="shared" si="443"/>
        <v>High DTI / Low Income / Low FICO</v>
      </c>
    </row>
    <row r="4719" spans="1:21" x14ac:dyDescent="0.3">
      <c r="A4719">
        <v>68030072</v>
      </c>
      <c r="B4719" s="6">
        <v>12000</v>
      </c>
      <c r="C4719" t="s">
        <v>26</v>
      </c>
      <c r="D4719" s="4">
        <v>0.1699</v>
      </c>
      <c r="E4719" t="s">
        <v>15</v>
      </c>
      <c r="F4719" t="s">
        <v>53</v>
      </c>
      <c r="G4719" t="s">
        <v>60</v>
      </c>
      <c r="H4719" t="s">
        <v>37</v>
      </c>
      <c r="I4719" s="6">
        <v>63036</v>
      </c>
      <c r="J4719" s="8" t="str">
        <f t="shared" si="439"/>
        <v>HIGH</v>
      </c>
      <c r="K4719" t="s">
        <v>29</v>
      </c>
      <c r="L4719" t="s">
        <v>20</v>
      </c>
      <c r="M4719" s="13">
        <v>0.16489999999999999</v>
      </c>
      <c r="N4719" s="13">
        <v>16.489999999999998</v>
      </c>
      <c r="O4719">
        <v>660</v>
      </c>
      <c r="P4719">
        <v>664</v>
      </c>
      <c r="Q4719">
        <f t="shared" si="440"/>
        <v>662</v>
      </c>
      <c r="R4719" s="8" t="str">
        <f t="shared" si="441"/>
        <v>FAIR</v>
      </c>
      <c r="S4719">
        <f t="shared" si="438"/>
        <v>2</v>
      </c>
      <c r="T4719" s="8" t="str">
        <f t="shared" si="442"/>
        <v>MEDIUM</v>
      </c>
      <c r="U4719" s="8" t="str">
        <f t="shared" si="443"/>
        <v>Moderate DTI/Income/FICO</v>
      </c>
    </row>
    <row r="4720" spans="1:21" x14ac:dyDescent="0.3">
      <c r="A4720">
        <v>67455976</v>
      </c>
      <c r="B4720" s="6">
        <v>10000</v>
      </c>
      <c r="C4720" t="s">
        <v>26</v>
      </c>
      <c r="D4720" s="4">
        <v>6.2400000000000004E-2</v>
      </c>
      <c r="E4720" t="s">
        <v>45</v>
      </c>
      <c r="F4720" t="s">
        <v>62</v>
      </c>
      <c r="G4720" t="s">
        <v>50</v>
      </c>
      <c r="H4720" t="s">
        <v>24</v>
      </c>
      <c r="I4720" s="6">
        <v>48000</v>
      </c>
      <c r="J4720" s="8" t="str">
        <f t="shared" si="439"/>
        <v>MEDIUM</v>
      </c>
      <c r="K4720" t="s">
        <v>29</v>
      </c>
      <c r="L4720" t="s">
        <v>20</v>
      </c>
      <c r="M4720" s="13">
        <v>0.2505</v>
      </c>
      <c r="N4720" s="13">
        <v>25.05</v>
      </c>
      <c r="O4720">
        <v>685</v>
      </c>
      <c r="P4720">
        <v>689</v>
      </c>
      <c r="Q4720">
        <f t="shared" si="440"/>
        <v>687</v>
      </c>
      <c r="R4720" s="8" t="str">
        <f t="shared" si="441"/>
        <v>FAIR</v>
      </c>
      <c r="S4720">
        <f t="shared" si="438"/>
        <v>1</v>
      </c>
      <c r="T4720" s="8" t="str">
        <f t="shared" si="442"/>
        <v>HIGH</v>
      </c>
      <c r="U4720" s="8" t="str">
        <f t="shared" si="443"/>
        <v>High DTI / Low Income / Low FICO</v>
      </c>
    </row>
    <row r="4721" spans="1:21" x14ac:dyDescent="0.3">
      <c r="A4721">
        <v>65683769</v>
      </c>
      <c r="B4721" s="6">
        <v>11200</v>
      </c>
      <c r="C4721" t="s">
        <v>14</v>
      </c>
      <c r="D4721" s="4">
        <v>0.1699</v>
      </c>
      <c r="E4721" t="s">
        <v>15</v>
      </c>
      <c r="F4721" t="s">
        <v>53</v>
      </c>
      <c r="G4721" t="s">
        <v>50</v>
      </c>
      <c r="H4721" t="s">
        <v>37</v>
      </c>
      <c r="I4721" s="6">
        <v>50000</v>
      </c>
      <c r="J4721" s="8" t="str">
        <f t="shared" si="439"/>
        <v>MEDIUM</v>
      </c>
      <c r="K4721" t="s">
        <v>19</v>
      </c>
      <c r="L4721" t="s">
        <v>20</v>
      </c>
      <c r="M4721" s="13">
        <v>0.36460000000000004</v>
      </c>
      <c r="N4721" s="13">
        <v>36.46</v>
      </c>
      <c r="O4721">
        <v>660</v>
      </c>
      <c r="P4721">
        <v>664</v>
      </c>
      <c r="Q4721">
        <f t="shared" si="440"/>
        <v>662</v>
      </c>
      <c r="R4721" s="8" t="str">
        <f t="shared" si="441"/>
        <v>FAIR</v>
      </c>
      <c r="S4721">
        <f t="shared" si="438"/>
        <v>1</v>
      </c>
      <c r="T4721" s="8" t="str">
        <f t="shared" si="442"/>
        <v>HIGH</v>
      </c>
      <c r="U4721" s="8" t="str">
        <f t="shared" si="443"/>
        <v>High DTI / Low Income / Low FICO</v>
      </c>
    </row>
    <row r="4722" spans="1:21" x14ac:dyDescent="0.3">
      <c r="A4722">
        <v>63054213</v>
      </c>
      <c r="B4722" s="6">
        <v>18000</v>
      </c>
      <c r="C4722" t="s">
        <v>26</v>
      </c>
      <c r="D4722" s="4">
        <v>0.1153</v>
      </c>
      <c r="E4722" t="s">
        <v>34</v>
      </c>
      <c r="F4722" t="s">
        <v>54</v>
      </c>
      <c r="G4722" t="s">
        <v>39</v>
      </c>
      <c r="H4722" t="s">
        <v>24</v>
      </c>
      <c r="I4722" s="6">
        <v>52000</v>
      </c>
      <c r="J4722" s="8" t="str">
        <f t="shared" si="439"/>
        <v>MEDIUM</v>
      </c>
      <c r="K4722" t="s">
        <v>29</v>
      </c>
      <c r="L4722" t="s">
        <v>59</v>
      </c>
      <c r="M4722" s="13">
        <v>0.28570000000000001</v>
      </c>
      <c r="N4722" s="13">
        <v>28.57</v>
      </c>
      <c r="O4722">
        <v>680</v>
      </c>
      <c r="P4722">
        <v>684</v>
      </c>
      <c r="Q4722">
        <f t="shared" si="440"/>
        <v>682</v>
      </c>
      <c r="R4722" s="8" t="str">
        <f t="shared" si="441"/>
        <v>FAIR</v>
      </c>
      <c r="S4722">
        <f t="shared" si="438"/>
        <v>1</v>
      </c>
      <c r="T4722" s="8" t="str">
        <f t="shared" si="442"/>
        <v>HIGH</v>
      </c>
      <c r="U4722" s="8" t="str">
        <f t="shared" si="443"/>
        <v>High DTI / Low Income / Low FICO</v>
      </c>
    </row>
    <row r="4723" spans="1:21" x14ac:dyDescent="0.3">
      <c r="A4723">
        <v>65283634</v>
      </c>
      <c r="B4723" s="6">
        <v>20000</v>
      </c>
      <c r="C4723" t="s">
        <v>26</v>
      </c>
      <c r="D4723" s="4">
        <v>8.1799999999999998E-2</v>
      </c>
      <c r="E4723" t="s">
        <v>34</v>
      </c>
      <c r="F4723" t="s">
        <v>35</v>
      </c>
      <c r="G4723" t="s">
        <v>36</v>
      </c>
      <c r="H4723" t="s">
        <v>24</v>
      </c>
      <c r="I4723" s="6">
        <v>92000</v>
      </c>
      <c r="J4723" s="8" t="str">
        <f t="shared" si="439"/>
        <v>HIGH</v>
      </c>
      <c r="K4723" t="s">
        <v>29</v>
      </c>
      <c r="L4723" t="s">
        <v>20</v>
      </c>
      <c r="M4723" s="13">
        <v>0.2218</v>
      </c>
      <c r="N4723" s="13">
        <v>22.18</v>
      </c>
      <c r="O4723">
        <v>695</v>
      </c>
      <c r="P4723">
        <v>699</v>
      </c>
      <c r="Q4723">
        <f t="shared" si="440"/>
        <v>697</v>
      </c>
      <c r="R4723" s="8" t="str">
        <f t="shared" si="441"/>
        <v>FAIR</v>
      </c>
      <c r="S4723">
        <f t="shared" si="438"/>
        <v>1</v>
      </c>
      <c r="T4723" s="8" t="str">
        <f t="shared" si="442"/>
        <v>HIGH</v>
      </c>
      <c r="U4723" s="8" t="str">
        <f t="shared" si="443"/>
        <v>High DTI / Low Income / Low FICO</v>
      </c>
    </row>
    <row r="4724" spans="1:21" x14ac:dyDescent="0.3">
      <c r="A4724">
        <v>65119002</v>
      </c>
      <c r="B4724" s="6">
        <v>23525</v>
      </c>
      <c r="C4724" t="s">
        <v>14</v>
      </c>
      <c r="D4724" s="4">
        <v>0.16550000000000001</v>
      </c>
      <c r="E4724" t="s">
        <v>15</v>
      </c>
      <c r="F4724" t="s">
        <v>16</v>
      </c>
      <c r="G4724" t="s">
        <v>33</v>
      </c>
      <c r="H4724" t="s">
        <v>24</v>
      </c>
      <c r="I4724" s="6">
        <v>70000</v>
      </c>
      <c r="J4724" s="8" t="str">
        <f t="shared" si="439"/>
        <v>HIGH</v>
      </c>
      <c r="K4724" t="s">
        <v>19</v>
      </c>
      <c r="L4724" t="s">
        <v>20</v>
      </c>
      <c r="M4724" s="13">
        <v>0.17069999999999999</v>
      </c>
      <c r="N4724" s="13">
        <v>17.07</v>
      </c>
      <c r="O4724">
        <v>670</v>
      </c>
      <c r="P4724">
        <v>674</v>
      </c>
      <c r="Q4724">
        <f t="shared" si="440"/>
        <v>672</v>
      </c>
      <c r="R4724" s="8" t="str">
        <f t="shared" si="441"/>
        <v>FAIR</v>
      </c>
      <c r="S4724">
        <f t="shared" si="438"/>
        <v>2</v>
      </c>
      <c r="T4724" s="8" t="str">
        <f t="shared" si="442"/>
        <v>MEDIUM</v>
      </c>
      <c r="U4724" s="8" t="str">
        <f t="shared" si="443"/>
        <v>Moderate DTI/Income/FICO</v>
      </c>
    </row>
    <row r="4725" spans="1:21" x14ac:dyDescent="0.3">
      <c r="A4725">
        <v>63337009</v>
      </c>
      <c r="B4725" s="6">
        <v>10000</v>
      </c>
      <c r="C4725" t="s">
        <v>26</v>
      </c>
      <c r="D4725" s="4">
        <v>6.2400000000000004E-2</v>
      </c>
      <c r="E4725" t="s">
        <v>45</v>
      </c>
      <c r="F4725" t="s">
        <v>62</v>
      </c>
      <c r="G4725" t="s">
        <v>72</v>
      </c>
      <c r="H4725" t="s">
        <v>37</v>
      </c>
      <c r="I4725" s="6">
        <v>67000</v>
      </c>
      <c r="J4725" s="8" t="str">
        <f t="shared" si="439"/>
        <v>HIGH</v>
      </c>
      <c r="K4725" t="s">
        <v>29</v>
      </c>
      <c r="L4725" t="s">
        <v>25</v>
      </c>
      <c r="M4725" s="13">
        <v>0.21190000000000001</v>
      </c>
      <c r="N4725" s="13">
        <v>21.19</v>
      </c>
      <c r="O4725">
        <v>690</v>
      </c>
      <c r="P4725">
        <v>694</v>
      </c>
      <c r="Q4725">
        <f t="shared" si="440"/>
        <v>692</v>
      </c>
      <c r="R4725" s="8" t="str">
        <f t="shared" si="441"/>
        <v>FAIR</v>
      </c>
      <c r="S4725">
        <f t="shared" si="438"/>
        <v>1</v>
      </c>
      <c r="T4725" s="8" t="str">
        <f t="shared" si="442"/>
        <v>HIGH</v>
      </c>
      <c r="U4725" s="8" t="str">
        <f t="shared" si="443"/>
        <v>High DTI / Low Income / Low FICO</v>
      </c>
    </row>
    <row r="4726" spans="1:21" x14ac:dyDescent="0.3">
      <c r="A4726">
        <v>63547209</v>
      </c>
      <c r="B4726" s="6">
        <v>35000</v>
      </c>
      <c r="C4726" t="s">
        <v>26</v>
      </c>
      <c r="D4726" s="4">
        <v>8.1799999999999998E-2</v>
      </c>
      <c r="E4726" t="s">
        <v>34</v>
      </c>
      <c r="F4726" t="s">
        <v>35</v>
      </c>
      <c r="G4726" t="s">
        <v>72</v>
      </c>
      <c r="H4726" t="s">
        <v>37</v>
      </c>
      <c r="I4726" s="6">
        <v>425000</v>
      </c>
      <c r="J4726" s="8" t="str">
        <f t="shared" si="439"/>
        <v>HIGH</v>
      </c>
      <c r="K4726" t="s">
        <v>29</v>
      </c>
      <c r="L4726" t="s">
        <v>25</v>
      </c>
      <c r="M4726" s="13">
        <v>0.16750000000000001</v>
      </c>
      <c r="N4726" s="13">
        <v>16.75</v>
      </c>
      <c r="O4726">
        <v>730</v>
      </c>
      <c r="P4726">
        <v>734</v>
      </c>
      <c r="Q4726">
        <f t="shared" si="440"/>
        <v>732</v>
      </c>
      <c r="R4726" s="8" t="str">
        <f t="shared" si="441"/>
        <v>GOOD</v>
      </c>
      <c r="S4726">
        <f t="shared" si="438"/>
        <v>2</v>
      </c>
      <c r="T4726" s="8" t="str">
        <f t="shared" si="442"/>
        <v>MEDIUM</v>
      </c>
      <c r="U4726" s="8" t="str">
        <f t="shared" si="443"/>
        <v>Moderate DTI/Income/FICO</v>
      </c>
    </row>
    <row r="4727" spans="1:21" x14ac:dyDescent="0.3">
      <c r="A4727">
        <v>65087193</v>
      </c>
      <c r="B4727" s="6">
        <v>4250</v>
      </c>
      <c r="C4727" t="s">
        <v>26</v>
      </c>
      <c r="D4727" s="4">
        <v>0.14330000000000001</v>
      </c>
      <c r="E4727" t="s">
        <v>21</v>
      </c>
      <c r="F4727" t="s">
        <v>56</v>
      </c>
      <c r="G4727" t="s">
        <v>33</v>
      </c>
      <c r="H4727" t="s">
        <v>24</v>
      </c>
      <c r="I4727" s="6">
        <v>154000</v>
      </c>
      <c r="J4727" s="8" t="str">
        <f t="shared" si="439"/>
        <v>HIGH</v>
      </c>
      <c r="K4727" t="s">
        <v>48</v>
      </c>
      <c r="L4727" t="s">
        <v>82</v>
      </c>
      <c r="M4727" s="13">
        <v>0.26379999999999998</v>
      </c>
      <c r="N4727" s="13">
        <v>26.38</v>
      </c>
      <c r="O4727">
        <v>670</v>
      </c>
      <c r="P4727">
        <v>674</v>
      </c>
      <c r="Q4727">
        <f t="shared" si="440"/>
        <v>672</v>
      </c>
      <c r="R4727" s="8" t="str">
        <f t="shared" si="441"/>
        <v>FAIR</v>
      </c>
      <c r="S4727">
        <f t="shared" si="438"/>
        <v>1</v>
      </c>
      <c r="T4727" s="8" t="str">
        <f t="shared" si="442"/>
        <v>HIGH</v>
      </c>
      <c r="U4727" s="8" t="str">
        <f t="shared" si="443"/>
        <v>High DTI / Low Income / Low FICO</v>
      </c>
    </row>
    <row r="4728" spans="1:21" x14ac:dyDescent="0.3">
      <c r="A4728">
        <v>65763020</v>
      </c>
      <c r="B4728" s="6">
        <v>2000</v>
      </c>
      <c r="C4728" t="s">
        <v>26</v>
      </c>
      <c r="D4728" s="4">
        <v>0.13669999999999999</v>
      </c>
      <c r="E4728" t="s">
        <v>21</v>
      </c>
      <c r="F4728" t="s">
        <v>30</v>
      </c>
      <c r="G4728" t="s">
        <v>33</v>
      </c>
      <c r="H4728" t="s">
        <v>24</v>
      </c>
      <c r="I4728" s="6">
        <v>69000</v>
      </c>
      <c r="J4728" s="8" t="str">
        <f t="shared" si="439"/>
        <v>HIGH</v>
      </c>
      <c r="K4728" t="s">
        <v>29</v>
      </c>
      <c r="L4728" t="s">
        <v>20</v>
      </c>
      <c r="M4728" s="13">
        <v>0.25629999999999997</v>
      </c>
      <c r="N4728" s="13">
        <v>25.629999999999995</v>
      </c>
      <c r="O4728">
        <v>680</v>
      </c>
      <c r="P4728">
        <v>684</v>
      </c>
      <c r="Q4728">
        <f t="shared" si="440"/>
        <v>682</v>
      </c>
      <c r="R4728" s="8" t="str">
        <f t="shared" si="441"/>
        <v>FAIR</v>
      </c>
      <c r="S4728">
        <f t="shared" si="438"/>
        <v>1</v>
      </c>
      <c r="T4728" s="8" t="str">
        <f t="shared" si="442"/>
        <v>HIGH</v>
      </c>
      <c r="U4728" s="8" t="str">
        <f t="shared" si="443"/>
        <v>High DTI / Low Income / Low FICO</v>
      </c>
    </row>
    <row r="4729" spans="1:21" x14ac:dyDescent="0.3">
      <c r="A4729">
        <v>65994679</v>
      </c>
      <c r="B4729" s="6">
        <v>5000</v>
      </c>
      <c r="C4729" t="s">
        <v>26</v>
      </c>
      <c r="D4729" s="4">
        <v>0.1318</v>
      </c>
      <c r="E4729" t="s">
        <v>21</v>
      </c>
      <c r="F4729" t="s">
        <v>32</v>
      </c>
      <c r="G4729" t="s">
        <v>39</v>
      </c>
      <c r="H4729" t="s">
        <v>24</v>
      </c>
      <c r="I4729" s="6">
        <v>55000</v>
      </c>
      <c r="J4729" s="8" t="str">
        <f t="shared" si="439"/>
        <v>MEDIUM</v>
      </c>
      <c r="K4729" t="s">
        <v>48</v>
      </c>
      <c r="L4729" t="s">
        <v>31</v>
      </c>
      <c r="M4729" s="13">
        <v>0.35259999999999997</v>
      </c>
      <c r="N4729" s="13">
        <v>35.26</v>
      </c>
      <c r="O4729">
        <v>690</v>
      </c>
      <c r="P4729">
        <v>694</v>
      </c>
      <c r="Q4729">
        <f t="shared" si="440"/>
        <v>692</v>
      </c>
      <c r="R4729" s="8" t="str">
        <f t="shared" si="441"/>
        <v>FAIR</v>
      </c>
      <c r="S4729">
        <f t="shared" si="438"/>
        <v>1</v>
      </c>
      <c r="T4729" s="8" t="str">
        <f t="shared" si="442"/>
        <v>HIGH</v>
      </c>
      <c r="U4729" s="8" t="str">
        <f t="shared" si="443"/>
        <v>High DTI / Low Income / Low FICO</v>
      </c>
    </row>
    <row r="4730" spans="1:21" x14ac:dyDescent="0.3">
      <c r="A4730">
        <v>61982241</v>
      </c>
      <c r="B4730" s="6">
        <v>6375</v>
      </c>
      <c r="C4730" t="s">
        <v>26</v>
      </c>
      <c r="D4730" s="4">
        <v>0.18489999999999998</v>
      </c>
      <c r="E4730" t="s">
        <v>43</v>
      </c>
      <c r="F4730" t="s">
        <v>70</v>
      </c>
      <c r="G4730" t="s">
        <v>17</v>
      </c>
      <c r="H4730" t="s">
        <v>24</v>
      </c>
      <c r="I4730" s="6">
        <v>42000</v>
      </c>
      <c r="J4730" s="8" t="str">
        <f t="shared" si="439"/>
        <v>MEDIUM</v>
      </c>
      <c r="K4730" t="s">
        <v>29</v>
      </c>
      <c r="L4730" t="s">
        <v>38</v>
      </c>
      <c r="M4730" s="13">
        <v>7.5999999999999998E-2</v>
      </c>
      <c r="N4730" s="13">
        <v>7.6</v>
      </c>
      <c r="O4730">
        <v>670</v>
      </c>
      <c r="P4730">
        <v>674</v>
      </c>
      <c r="Q4730">
        <f t="shared" si="440"/>
        <v>672</v>
      </c>
      <c r="R4730" s="8" t="str">
        <f t="shared" si="441"/>
        <v>FAIR</v>
      </c>
      <c r="S4730">
        <f t="shared" si="438"/>
        <v>2</v>
      </c>
      <c r="T4730" s="8" t="str">
        <f t="shared" si="442"/>
        <v>MEDIUM</v>
      </c>
      <c r="U4730" s="8" t="str">
        <f t="shared" si="443"/>
        <v>Moderate DTI/Income/FICO</v>
      </c>
    </row>
    <row r="4731" spans="1:21" x14ac:dyDescent="0.3">
      <c r="A4731">
        <v>63407382</v>
      </c>
      <c r="B4731" s="6">
        <v>12000</v>
      </c>
      <c r="C4731" t="s">
        <v>26</v>
      </c>
      <c r="D4731" s="4">
        <v>9.1700000000000004E-2</v>
      </c>
      <c r="E4731" t="s">
        <v>34</v>
      </c>
      <c r="F4731" t="s">
        <v>68</v>
      </c>
      <c r="G4731" t="s">
        <v>36</v>
      </c>
      <c r="H4731" t="s">
        <v>24</v>
      </c>
      <c r="I4731" s="6">
        <v>55000</v>
      </c>
      <c r="J4731" s="8" t="str">
        <f t="shared" si="439"/>
        <v>MEDIUM</v>
      </c>
      <c r="K4731" t="s">
        <v>29</v>
      </c>
      <c r="L4731" t="s">
        <v>25</v>
      </c>
      <c r="M4731" s="13">
        <v>0.28320000000000001</v>
      </c>
      <c r="N4731" s="13">
        <v>28.32</v>
      </c>
      <c r="O4731">
        <v>660</v>
      </c>
      <c r="P4731">
        <v>664</v>
      </c>
      <c r="Q4731">
        <f t="shared" si="440"/>
        <v>662</v>
      </c>
      <c r="R4731" s="8" t="str">
        <f t="shared" si="441"/>
        <v>FAIR</v>
      </c>
      <c r="S4731">
        <f t="shared" si="438"/>
        <v>1</v>
      </c>
      <c r="T4731" s="8" t="str">
        <f t="shared" si="442"/>
        <v>HIGH</v>
      </c>
      <c r="U4731" s="8" t="str">
        <f t="shared" si="443"/>
        <v>High DTI / Low Income / Low FICO</v>
      </c>
    </row>
    <row r="4732" spans="1:21" x14ac:dyDescent="0.3">
      <c r="A4732">
        <v>63569308</v>
      </c>
      <c r="B4732" s="6">
        <v>10000</v>
      </c>
      <c r="C4732" t="s">
        <v>26</v>
      </c>
      <c r="D4732" s="4">
        <v>0.1399</v>
      </c>
      <c r="E4732" t="s">
        <v>21</v>
      </c>
      <c r="F4732" t="s">
        <v>30</v>
      </c>
      <c r="G4732" t="s">
        <v>72</v>
      </c>
      <c r="H4732" t="s">
        <v>24</v>
      </c>
      <c r="I4732" s="6">
        <v>72000</v>
      </c>
      <c r="J4732" s="8" t="str">
        <f t="shared" si="439"/>
        <v>HIGH</v>
      </c>
      <c r="K4732" t="s">
        <v>48</v>
      </c>
      <c r="L4732" t="s">
        <v>20</v>
      </c>
      <c r="M4732" s="13">
        <v>0.2278</v>
      </c>
      <c r="N4732" s="13">
        <v>22.78</v>
      </c>
      <c r="O4732">
        <v>695</v>
      </c>
      <c r="P4732">
        <v>699</v>
      </c>
      <c r="Q4732">
        <f t="shared" si="440"/>
        <v>697</v>
      </c>
      <c r="R4732" s="8" t="str">
        <f t="shared" si="441"/>
        <v>FAIR</v>
      </c>
      <c r="S4732">
        <f t="shared" si="438"/>
        <v>1</v>
      </c>
      <c r="T4732" s="8" t="str">
        <f t="shared" si="442"/>
        <v>HIGH</v>
      </c>
      <c r="U4732" s="8" t="str">
        <f t="shared" si="443"/>
        <v>High DTI / Low Income / Low FICO</v>
      </c>
    </row>
    <row r="4733" spans="1:21" x14ac:dyDescent="0.3">
      <c r="A4733">
        <v>63249565</v>
      </c>
      <c r="B4733" s="6">
        <v>14400</v>
      </c>
      <c r="C4733" t="s">
        <v>14</v>
      </c>
      <c r="D4733" s="4">
        <v>0.15609999999999999</v>
      </c>
      <c r="E4733" t="s">
        <v>15</v>
      </c>
      <c r="F4733" t="s">
        <v>27</v>
      </c>
      <c r="G4733" t="s">
        <v>17</v>
      </c>
      <c r="H4733" t="s">
        <v>37</v>
      </c>
      <c r="I4733" s="6">
        <v>43000</v>
      </c>
      <c r="J4733" s="8" t="str">
        <f t="shared" si="439"/>
        <v>MEDIUM</v>
      </c>
      <c r="K4733" t="s">
        <v>19</v>
      </c>
      <c r="L4733" t="s">
        <v>25</v>
      </c>
      <c r="M4733" s="13">
        <v>0.36170000000000002</v>
      </c>
      <c r="N4733" s="13">
        <v>36.17</v>
      </c>
      <c r="O4733">
        <v>675</v>
      </c>
      <c r="P4733">
        <v>679</v>
      </c>
      <c r="Q4733">
        <f t="shared" si="440"/>
        <v>677</v>
      </c>
      <c r="R4733" s="8" t="str">
        <f t="shared" si="441"/>
        <v>FAIR</v>
      </c>
      <c r="S4733">
        <f t="shared" si="438"/>
        <v>1</v>
      </c>
      <c r="T4733" s="8" t="str">
        <f t="shared" si="442"/>
        <v>HIGH</v>
      </c>
      <c r="U4733" s="8" t="str">
        <f t="shared" si="443"/>
        <v>High DTI / Low Income / Low FICO</v>
      </c>
    </row>
    <row r="4734" spans="1:21" x14ac:dyDescent="0.3">
      <c r="A4734">
        <v>66592021</v>
      </c>
      <c r="B4734" s="6">
        <v>20000</v>
      </c>
      <c r="C4734" t="s">
        <v>14</v>
      </c>
      <c r="D4734" s="4">
        <v>0.14480000000000001</v>
      </c>
      <c r="E4734" t="s">
        <v>21</v>
      </c>
      <c r="F4734" t="s">
        <v>56</v>
      </c>
      <c r="G4734" t="s">
        <v>33</v>
      </c>
      <c r="H4734" t="s">
        <v>24</v>
      </c>
      <c r="I4734" s="6">
        <v>85000</v>
      </c>
      <c r="J4734" s="8" t="str">
        <f t="shared" si="439"/>
        <v>HIGH</v>
      </c>
      <c r="K4734" t="s">
        <v>19</v>
      </c>
      <c r="L4734" t="s">
        <v>20</v>
      </c>
      <c r="M4734" s="13">
        <v>0.15920000000000001</v>
      </c>
      <c r="N4734" s="13">
        <v>15.920000000000002</v>
      </c>
      <c r="O4734">
        <v>660</v>
      </c>
      <c r="P4734">
        <v>664</v>
      </c>
      <c r="Q4734">
        <f t="shared" si="440"/>
        <v>662</v>
      </c>
      <c r="R4734" s="8" t="str">
        <f t="shared" si="441"/>
        <v>FAIR</v>
      </c>
      <c r="S4734">
        <f t="shared" si="438"/>
        <v>2</v>
      </c>
      <c r="T4734" s="8" t="str">
        <f t="shared" si="442"/>
        <v>MEDIUM</v>
      </c>
      <c r="U4734" s="8" t="str">
        <f t="shared" si="443"/>
        <v>Moderate DTI/Income/FICO</v>
      </c>
    </row>
    <row r="4735" spans="1:21" x14ac:dyDescent="0.3">
      <c r="A4735">
        <v>62519250</v>
      </c>
      <c r="B4735" s="6">
        <v>5000</v>
      </c>
      <c r="C4735" t="s">
        <v>26</v>
      </c>
      <c r="D4735" s="4">
        <v>9.9900000000000003E-2</v>
      </c>
      <c r="E4735" t="s">
        <v>34</v>
      </c>
      <c r="F4735" t="s">
        <v>58</v>
      </c>
      <c r="G4735" t="s">
        <v>69</v>
      </c>
      <c r="H4735" t="s">
        <v>37</v>
      </c>
      <c r="I4735" s="6">
        <v>60000</v>
      </c>
      <c r="J4735" s="8" t="str">
        <f t="shared" si="439"/>
        <v>MEDIUM</v>
      </c>
      <c r="K4735" t="s">
        <v>29</v>
      </c>
      <c r="L4735" t="s">
        <v>31</v>
      </c>
      <c r="M4735" s="13">
        <v>0.2402</v>
      </c>
      <c r="N4735" s="13">
        <v>24.02</v>
      </c>
      <c r="O4735">
        <v>690</v>
      </c>
      <c r="P4735">
        <v>694</v>
      </c>
      <c r="Q4735">
        <f t="shared" si="440"/>
        <v>692</v>
      </c>
      <c r="R4735" s="8" t="str">
        <f t="shared" si="441"/>
        <v>FAIR</v>
      </c>
      <c r="S4735">
        <f t="shared" si="438"/>
        <v>1</v>
      </c>
      <c r="T4735" s="8" t="str">
        <f t="shared" si="442"/>
        <v>HIGH</v>
      </c>
      <c r="U4735" s="8" t="str">
        <f t="shared" si="443"/>
        <v>High DTI / Low Income / Low FICO</v>
      </c>
    </row>
    <row r="4736" spans="1:21" x14ac:dyDescent="0.3">
      <c r="A4736">
        <v>62479817</v>
      </c>
      <c r="B4736" s="6">
        <v>35000</v>
      </c>
      <c r="C4736" t="s">
        <v>26</v>
      </c>
      <c r="D4736" s="4">
        <v>0.1399</v>
      </c>
      <c r="E4736" t="s">
        <v>21</v>
      </c>
      <c r="F4736" t="s">
        <v>30</v>
      </c>
      <c r="G4736" t="s">
        <v>69</v>
      </c>
      <c r="H4736" t="s">
        <v>24</v>
      </c>
      <c r="I4736" s="6">
        <v>106000</v>
      </c>
      <c r="J4736" s="8" t="str">
        <f t="shared" si="439"/>
        <v>HIGH</v>
      </c>
      <c r="K4736" t="s">
        <v>29</v>
      </c>
      <c r="L4736" t="s">
        <v>20</v>
      </c>
      <c r="M4736" s="13">
        <v>0.26500000000000001</v>
      </c>
      <c r="N4736" s="13">
        <v>26.5</v>
      </c>
      <c r="O4736">
        <v>705</v>
      </c>
      <c r="P4736">
        <v>709</v>
      </c>
      <c r="Q4736">
        <f t="shared" si="440"/>
        <v>707</v>
      </c>
      <c r="R4736" s="8" t="str">
        <f t="shared" si="441"/>
        <v>GOOD</v>
      </c>
      <c r="S4736">
        <f t="shared" si="438"/>
        <v>1</v>
      </c>
      <c r="T4736" s="8" t="str">
        <f t="shared" si="442"/>
        <v>HIGH</v>
      </c>
      <c r="U4736" s="8" t="str">
        <f t="shared" si="443"/>
        <v>High DTI / Low Income / Low FICO</v>
      </c>
    </row>
    <row r="4737" spans="1:21" x14ac:dyDescent="0.3">
      <c r="A4737">
        <v>65463105</v>
      </c>
      <c r="B4737" s="6">
        <v>10000</v>
      </c>
      <c r="C4737" t="s">
        <v>26</v>
      </c>
      <c r="D4737" s="4">
        <v>0.12050000000000001</v>
      </c>
      <c r="E4737" t="s">
        <v>21</v>
      </c>
      <c r="F4737" t="s">
        <v>40</v>
      </c>
      <c r="G4737" t="s">
        <v>33</v>
      </c>
      <c r="H4737" t="s">
        <v>24</v>
      </c>
      <c r="I4737" s="6">
        <v>104000</v>
      </c>
      <c r="J4737" s="8" t="str">
        <f t="shared" si="439"/>
        <v>HIGH</v>
      </c>
      <c r="K4737" t="s">
        <v>29</v>
      </c>
      <c r="L4737" t="s">
        <v>25</v>
      </c>
      <c r="M4737" s="13">
        <v>0.23730000000000001</v>
      </c>
      <c r="N4737" s="13">
        <v>23.73</v>
      </c>
      <c r="O4737">
        <v>660</v>
      </c>
      <c r="P4737">
        <v>664</v>
      </c>
      <c r="Q4737">
        <f t="shared" si="440"/>
        <v>662</v>
      </c>
      <c r="R4737" s="8" t="str">
        <f t="shared" si="441"/>
        <v>FAIR</v>
      </c>
      <c r="S4737">
        <f t="shared" si="438"/>
        <v>1</v>
      </c>
      <c r="T4737" s="8" t="str">
        <f t="shared" si="442"/>
        <v>HIGH</v>
      </c>
      <c r="U4737" s="8" t="str">
        <f t="shared" si="443"/>
        <v>High DTI / Low Income / Low FICO</v>
      </c>
    </row>
    <row r="4738" spans="1:21" x14ac:dyDescent="0.3">
      <c r="A4738">
        <v>65621243</v>
      </c>
      <c r="B4738" s="6">
        <v>21000</v>
      </c>
      <c r="C4738" t="s">
        <v>26</v>
      </c>
      <c r="D4738" s="4">
        <v>0.15410000000000001</v>
      </c>
      <c r="E4738" t="s">
        <v>15</v>
      </c>
      <c r="F4738" t="s">
        <v>27</v>
      </c>
      <c r="G4738" t="s">
        <v>72</v>
      </c>
      <c r="H4738" t="s">
        <v>24</v>
      </c>
      <c r="I4738" s="6">
        <v>106000</v>
      </c>
      <c r="J4738" s="8" t="str">
        <f t="shared" si="439"/>
        <v>HIGH</v>
      </c>
      <c r="K4738" t="s">
        <v>29</v>
      </c>
      <c r="L4738" t="s">
        <v>82</v>
      </c>
      <c r="M4738" s="13">
        <v>0.16079999999999997</v>
      </c>
      <c r="N4738" s="13">
        <v>16.079999999999998</v>
      </c>
      <c r="O4738">
        <v>710</v>
      </c>
      <c r="P4738">
        <v>714</v>
      </c>
      <c r="Q4738">
        <f t="shared" si="440"/>
        <v>712</v>
      </c>
      <c r="R4738" s="8" t="str">
        <f t="shared" si="441"/>
        <v>GOOD</v>
      </c>
      <c r="S4738">
        <f t="shared" ref="S4738:S4801" si="444">IF(AND(M4738&lt;0.12, I4738&gt;60000, Q4738&gt;700), 3, IF(AND(M4738&lt;0.2, I4738&gt;40000, Q4738&gt;660), 2, 1))</f>
        <v>2</v>
      </c>
      <c r="T4738" s="8" t="str">
        <f t="shared" si="442"/>
        <v>MEDIUM</v>
      </c>
      <c r="U4738" s="8" t="str">
        <f t="shared" si="443"/>
        <v>Moderate DTI/Income/FICO</v>
      </c>
    </row>
    <row r="4739" spans="1:21" x14ac:dyDescent="0.3">
      <c r="A4739">
        <v>63374401</v>
      </c>
      <c r="B4739" s="6">
        <v>32000</v>
      </c>
      <c r="C4739" t="s">
        <v>14</v>
      </c>
      <c r="D4739" s="4">
        <v>0.21989999999999998</v>
      </c>
      <c r="E4739" t="s">
        <v>41</v>
      </c>
      <c r="F4739" t="s">
        <v>80</v>
      </c>
      <c r="G4739" t="s">
        <v>60</v>
      </c>
      <c r="H4739" t="s">
        <v>24</v>
      </c>
      <c r="I4739" s="6">
        <v>72000</v>
      </c>
      <c r="J4739" s="8" t="str">
        <f t="shared" ref="J4739:J4802" si="445">IF(I4739&gt;60000,"HIGH",IF(I4739&gt;40000,"MEDIUM","LOW"))</f>
        <v>HIGH</v>
      </c>
      <c r="K4739" t="s">
        <v>29</v>
      </c>
      <c r="L4739" t="s">
        <v>31</v>
      </c>
      <c r="M4739" s="13">
        <v>0.2122</v>
      </c>
      <c r="N4739" s="13">
        <v>21.22</v>
      </c>
      <c r="O4739">
        <v>675</v>
      </c>
      <c r="P4739">
        <v>679</v>
      </c>
      <c r="Q4739">
        <f t="shared" ref="Q4739:Q4802" si="446">AVERAGE(O4739,P4739)</f>
        <v>677</v>
      </c>
      <c r="R4739" s="8" t="str">
        <f t="shared" ref="R4739:R4802" si="447">IF(Q4739&gt;700,"GOOD",IF(Q4739&gt;660,"FAIR","POOR"))</f>
        <v>FAIR</v>
      </c>
      <c r="S4739">
        <f t="shared" si="444"/>
        <v>1</v>
      </c>
      <c r="T4739" s="8" t="str">
        <f t="shared" ref="T4739:T4802" si="448">IF(S4739=3, "LOW", IF(S4739=2, "MEDIUM", "HIGH"))</f>
        <v>HIGH</v>
      </c>
      <c r="U4739" s="8" t="str">
        <f t="shared" ref="U4739:U4802" si="449">IF(S4739=1, "High DTI / Low Income / Low FICO", IF(S4739=2, "Moderate DTI/Income/FICO", "Strong Profile"))</f>
        <v>High DTI / Low Income / Low FICO</v>
      </c>
    </row>
    <row r="4740" spans="1:21" x14ac:dyDescent="0.3">
      <c r="A4740">
        <v>64260254</v>
      </c>
      <c r="B4740" s="6">
        <v>10000</v>
      </c>
      <c r="C4740" t="s">
        <v>14</v>
      </c>
      <c r="D4740" s="4">
        <v>9.9900000000000003E-2</v>
      </c>
      <c r="E4740" t="s">
        <v>34</v>
      </c>
      <c r="F4740" t="s">
        <v>58</v>
      </c>
      <c r="G4740" t="s">
        <v>50</v>
      </c>
      <c r="H4740" t="s">
        <v>24</v>
      </c>
      <c r="I4740" s="6">
        <v>50000</v>
      </c>
      <c r="J4740" s="8" t="str">
        <f t="shared" si="445"/>
        <v>MEDIUM</v>
      </c>
      <c r="K4740" t="s">
        <v>29</v>
      </c>
      <c r="L4740" t="s">
        <v>25</v>
      </c>
      <c r="M4740" s="13">
        <v>5.0900000000000001E-2</v>
      </c>
      <c r="N4740" s="13">
        <v>5.09</v>
      </c>
      <c r="O4740">
        <v>695</v>
      </c>
      <c r="P4740">
        <v>699</v>
      </c>
      <c r="Q4740">
        <f t="shared" si="446"/>
        <v>697</v>
      </c>
      <c r="R4740" s="8" t="str">
        <f t="shared" si="447"/>
        <v>FAIR</v>
      </c>
      <c r="S4740">
        <f t="shared" si="444"/>
        <v>2</v>
      </c>
      <c r="T4740" s="8" t="str">
        <f t="shared" si="448"/>
        <v>MEDIUM</v>
      </c>
      <c r="U4740" s="8" t="str">
        <f t="shared" si="449"/>
        <v>Moderate DTI/Income/FICO</v>
      </c>
    </row>
    <row r="4741" spans="1:21" x14ac:dyDescent="0.3">
      <c r="A4741">
        <v>65502969</v>
      </c>
      <c r="B4741" s="6">
        <v>5175</v>
      </c>
      <c r="C4741" t="s">
        <v>26</v>
      </c>
      <c r="D4741" s="4">
        <v>0.12050000000000001</v>
      </c>
      <c r="E4741" t="s">
        <v>21</v>
      </c>
      <c r="F4741" t="s">
        <v>40</v>
      </c>
      <c r="H4741" t="s">
        <v>24</v>
      </c>
      <c r="I4741" s="6">
        <v>37000</v>
      </c>
      <c r="J4741" s="8" t="str">
        <f t="shared" si="445"/>
        <v>LOW</v>
      </c>
      <c r="K4741" t="s">
        <v>29</v>
      </c>
      <c r="L4741" t="s">
        <v>31</v>
      </c>
      <c r="M4741" s="13">
        <v>8.7899999999999992E-2</v>
      </c>
      <c r="N4741" s="13">
        <v>8.7899999999999991</v>
      </c>
      <c r="O4741">
        <v>680</v>
      </c>
      <c r="P4741">
        <v>684</v>
      </c>
      <c r="Q4741">
        <f t="shared" si="446"/>
        <v>682</v>
      </c>
      <c r="R4741" s="8" t="str">
        <f t="shared" si="447"/>
        <v>FAIR</v>
      </c>
      <c r="S4741">
        <f t="shared" si="444"/>
        <v>1</v>
      </c>
      <c r="T4741" s="8" t="str">
        <f t="shared" si="448"/>
        <v>HIGH</v>
      </c>
      <c r="U4741" s="8" t="str">
        <f t="shared" si="449"/>
        <v>High DTI / Low Income / Low FICO</v>
      </c>
    </row>
    <row r="4742" spans="1:21" x14ac:dyDescent="0.3">
      <c r="A4742">
        <v>67535825</v>
      </c>
      <c r="B4742" s="6">
        <v>15000</v>
      </c>
      <c r="C4742" t="s">
        <v>26</v>
      </c>
      <c r="D4742" s="4">
        <v>0.1318</v>
      </c>
      <c r="E4742" t="s">
        <v>21</v>
      </c>
      <c r="F4742" t="s">
        <v>32</v>
      </c>
      <c r="G4742" t="s">
        <v>33</v>
      </c>
      <c r="H4742" t="s">
        <v>18</v>
      </c>
      <c r="I4742" s="6">
        <v>77132</v>
      </c>
      <c r="J4742" s="8" t="str">
        <f t="shared" si="445"/>
        <v>HIGH</v>
      </c>
      <c r="K4742" t="s">
        <v>29</v>
      </c>
      <c r="L4742" t="s">
        <v>20</v>
      </c>
      <c r="M4742" s="13">
        <v>0.38950000000000001</v>
      </c>
      <c r="N4742" s="13">
        <v>38.950000000000003</v>
      </c>
      <c r="O4742">
        <v>675</v>
      </c>
      <c r="P4742">
        <v>679</v>
      </c>
      <c r="Q4742">
        <f t="shared" si="446"/>
        <v>677</v>
      </c>
      <c r="R4742" s="8" t="str">
        <f t="shared" si="447"/>
        <v>FAIR</v>
      </c>
      <c r="S4742">
        <f t="shared" si="444"/>
        <v>1</v>
      </c>
      <c r="T4742" s="8" t="str">
        <f t="shared" si="448"/>
        <v>HIGH</v>
      </c>
      <c r="U4742" s="8" t="str">
        <f t="shared" si="449"/>
        <v>High DTI / Low Income / Low FICO</v>
      </c>
    </row>
    <row r="4743" spans="1:21" x14ac:dyDescent="0.3">
      <c r="A4743">
        <v>63386589</v>
      </c>
      <c r="B4743" s="6">
        <v>5400</v>
      </c>
      <c r="C4743" t="s">
        <v>26</v>
      </c>
      <c r="D4743" s="4">
        <v>0.1229</v>
      </c>
      <c r="E4743" t="s">
        <v>21</v>
      </c>
      <c r="F4743" t="s">
        <v>40</v>
      </c>
      <c r="G4743" t="s">
        <v>23</v>
      </c>
      <c r="H4743" t="s">
        <v>18</v>
      </c>
      <c r="I4743" s="6">
        <v>42000</v>
      </c>
      <c r="J4743" s="8" t="str">
        <f t="shared" si="445"/>
        <v>MEDIUM</v>
      </c>
      <c r="K4743" t="s">
        <v>48</v>
      </c>
      <c r="L4743" t="s">
        <v>20</v>
      </c>
      <c r="M4743" s="13">
        <v>0.29170000000000001</v>
      </c>
      <c r="N4743" s="13">
        <v>29.17</v>
      </c>
      <c r="O4743">
        <v>720</v>
      </c>
      <c r="P4743">
        <v>724</v>
      </c>
      <c r="Q4743">
        <f t="shared" si="446"/>
        <v>722</v>
      </c>
      <c r="R4743" s="8" t="str">
        <f t="shared" si="447"/>
        <v>GOOD</v>
      </c>
      <c r="S4743">
        <f t="shared" si="444"/>
        <v>1</v>
      </c>
      <c r="T4743" s="8" t="str">
        <f t="shared" si="448"/>
        <v>HIGH</v>
      </c>
      <c r="U4743" s="8" t="str">
        <f t="shared" si="449"/>
        <v>High DTI / Low Income / Low FICO</v>
      </c>
    </row>
    <row r="4744" spans="1:21" x14ac:dyDescent="0.3">
      <c r="A4744">
        <v>66601418</v>
      </c>
      <c r="B4744" s="6">
        <v>25000</v>
      </c>
      <c r="C4744" t="s">
        <v>26</v>
      </c>
      <c r="D4744" s="4">
        <v>5.3200000000000004E-2</v>
      </c>
      <c r="E4744" t="s">
        <v>45</v>
      </c>
      <c r="F4744" t="s">
        <v>57</v>
      </c>
      <c r="H4744" t="s">
        <v>24</v>
      </c>
      <c r="I4744" s="6">
        <v>107000</v>
      </c>
      <c r="J4744" s="8" t="str">
        <f t="shared" si="445"/>
        <v>HIGH</v>
      </c>
      <c r="K4744" t="s">
        <v>29</v>
      </c>
      <c r="L4744" t="s">
        <v>20</v>
      </c>
      <c r="M4744" s="13">
        <v>0.2596</v>
      </c>
      <c r="N4744" s="13">
        <v>25.96</v>
      </c>
      <c r="O4744">
        <v>695</v>
      </c>
      <c r="P4744">
        <v>699</v>
      </c>
      <c r="Q4744">
        <f t="shared" si="446"/>
        <v>697</v>
      </c>
      <c r="R4744" s="8" t="str">
        <f t="shared" si="447"/>
        <v>FAIR</v>
      </c>
      <c r="S4744">
        <f t="shared" si="444"/>
        <v>1</v>
      </c>
      <c r="T4744" s="8" t="str">
        <f t="shared" si="448"/>
        <v>HIGH</v>
      </c>
      <c r="U4744" s="8" t="str">
        <f t="shared" si="449"/>
        <v>High DTI / Low Income / Low FICO</v>
      </c>
    </row>
    <row r="4745" spans="1:21" x14ac:dyDescent="0.3">
      <c r="A4745">
        <v>68395043</v>
      </c>
      <c r="B4745" s="6">
        <v>6000</v>
      </c>
      <c r="C4745" t="s">
        <v>26</v>
      </c>
      <c r="D4745" s="4">
        <v>0.1148</v>
      </c>
      <c r="E4745" t="s">
        <v>34</v>
      </c>
      <c r="F4745" t="s">
        <v>54</v>
      </c>
      <c r="G4745" t="s">
        <v>33</v>
      </c>
      <c r="H4745" t="s">
        <v>37</v>
      </c>
      <c r="I4745" s="6">
        <v>38000</v>
      </c>
      <c r="J4745" s="8" t="str">
        <f t="shared" si="445"/>
        <v>LOW</v>
      </c>
      <c r="K4745" t="s">
        <v>48</v>
      </c>
      <c r="L4745" t="s">
        <v>25</v>
      </c>
      <c r="M4745" s="13">
        <v>0.1361</v>
      </c>
      <c r="N4745" s="13">
        <v>13.61</v>
      </c>
      <c r="O4745">
        <v>660</v>
      </c>
      <c r="P4745">
        <v>664</v>
      </c>
      <c r="Q4745">
        <f t="shared" si="446"/>
        <v>662</v>
      </c>
      <c r="R4745" s="8" t="str">
        <f t="shared" si="447"/>
        <v>FAIR</v>
      </c>
      <c r="S4745">
        <f t="shared" si="444"/>
        <v>1</v>
      </c>
      <c r="T4745" s="8" t="str">
        <f t="shared" si="448"/>
        <v>HIGH</v>
      </c>
      <c r="U4745" s="8" t="str">
        <f t="shared" si="449"/>
        <v>High DTI / Low Income / Low FICO</v>
      </c>
    </row>
    <row r="4746" spans="1:21" x14ac:dyDescent="0.3">
      <c r="A4746">
        <v>65631277</v>
      </c>
      <c r="B4746" s="6">
        <v>20000</v>
      </c>
      <c r="C4746" t="s">
        <v>14</v>
      </c>
      <c r="D4746" s="4">
        <v>0.12050000000000001</v>
      </c>
      <c r="E4746" t="s">
        <v>21</v>
      </c>
      <c r="F4746" t="s">
        <v>40</v>
      </c>
      <c r="G4746" t="s">
        <v>39</v>
      </c>
      <c r="H4746" t="s">
        <v>24</v>
      </c>
      <c r="I4746" s="6">
        <v>154000</v>
      </c>
      <c r="J4746" s="8" t="str">
        <f t="shared" si="445"/>
        <v>HIGH</v>
      </c>
      <c r="K4746" t="s">
        <v>29</v>
      </c>
      <c r="L4746" t="s">
        <v>25</v>
      </c>
      <c r="M4746" s="13">
        <v>0.1052</v>
      </c>
      <c r="N4746" s="13">
        <v>10.52</v>
      </c>
      <c r="O4746">
        <v>710</v>
      </c>
      <c r="P4746">
        <v>714</v>
      </c>
      <c r="Q4746">
        <f t="shared" si="446"/>
        <v>712</v>
      </c>
      <c r="R4746" s="8" t="str">
        <f t="shared" si="447"/>
        <v>GOOD</v>
      </c>
      <c r="S4746">
        <f t="shared" si="444"/>
        <v>3</v>
      </c>
      <c r="T4746" s="8" t="str">
        <f t="shared" si="448"/>
        <v>LOW</v>
      </c>
      <c r="U4746" s="8" t="str">
        <f t="shared" si="449"/>
        <v>Strong Profile</v>
      </c>
    </row>
    <row r="4747" spans="1:21" x14ac:dyDescent="0.3">
      <c r="A4747">
        <v>63348036</v>
      </c>
      <c r="B4747" s="6">
        <v>12000</v>
      </c>
      <c r="C4747" t="s">
        <v>26</v>
      </c>
      <c r="D4747" s="4">
        <v>0.14649999999999999</v>
      </c>
      <c r="E4747" t="s">
        <v>21</v>
      </c>
      <c r="F4747" t="s">
        <v>56</v>
      </c>
      <c r="G4747" t="s">
        <v>28</v>
      </c>
      <c r="H4747" t="s">
        <v>37</v>
      </c>
      <c r="I4747" s="6">
        <v>50000</v>
      </c>
      <c r="J4747" s="8" t="str">
        <f t="shared" si="445"/>
        <v>MEDIUM</v>
      </c>
      <c r="K4747" t="s">
        <v>29</v>
      </c>
      <c r="L4747" t="s">
        <v>59</v>
      </c>
      <c r="M4747" s="13">
        <v>0.19320000000000001</v>
      </c>
      <c r="N4747" s="13">
        <v>19.32</v>
      </c>
      <c r="O4747">
        <v>660</v>
      </c>
      <c r="P4747">
        <v>664</v>
      </c>
      <c r="Q4747">
        <f t="shared" si="446"/>
        <v>662</v>
      </c>
      <c r="R4747" s="8" t="str">
        <f t="shared" si="447"/>
        <v>FAIR</v>
      </c>
      <c r="S4747">
        <f t="shared" si="444"/>
        <v>2</v>
      </c>
      <c r="T4747" s="8" t="str">
        <f t="shared" si="448"/>
        <v>MEDIUM</v>
      </c>
      <c r="U4747" s="8" t="str">
        <f t="shared" si="449"/>
        <v>Moderate DTI/Income/FICO</v>
      </c>
    </row>
    <row r="4748" spans="1:21" x14ac:dyDescent="0.3">
      <c r="A4748">
        <v>64059754</v>
      </c>
      <c r="B4748" s="6">
        <v>8000</v>
      </c>
      <c r="C4748" t="s">
        <v>26</v>
      </c>
      <c r="D4748" s="4">
        <v>9.1700000000000004E-2</v>
      </c>
      <c r="E4748" t="s">
        <v>34</v>
      </c>
      <c r="F4748" t="s">
        <v>68</v>
      </c>
      <c r="G4748" t="s">
        <v>17</v>
      </c>
      <c r="H4748" t="s">
        <v>24</v>
      </c>
      <c r="I4748" s="6">
        <v>55000</v>
      </c>
      <c r="J4748" s="8" t="str">
        <f t="shared" si="445"/>
        <v>MEDIUM</v>
      </c>
      <c r="K4748" t="s">
        <v>29</v>
      </c>
      <c r="L4748" t="s">
        <v>25</v>
      </c>
      <c r="M4748" s="13">
        <v>0.13089999999999999</v>
      </c>
      <c r="N4748" s="13">
        <v>13.089999999999998</v>
      </c>
      <c r="O4748">
        <v>675</v>
      </c>
      <c r="P4748">
        <v>679</v>
      </c>
      <c r="Q4748">
        <f t="shared" si="446"/>
        <v>677</v>
      </c>
      <c r="R4748" s="8" t="str">
        <f t="shared" si="447"/>
        <v>FAIR</v>
      </c>
      <c r="S4748">
        <f t="shared" si="444"/>
        <v>2</v>
      </c>
      <c r="T4748" s="8" t="str">
        <f t="shared" si="448"/>
        <v>MEDIUM</v>
      </c>
      <c r="U4748" s="8" t="str">
        <f t="shared" si="449"/>
        <v>Moderate DTI/Income/FICO</v>
      </c>
    </row>
    <row r="4749" spans="1:21" x14ac:dyDescent="0.3">
      <c r="A4749">
        <v>67206381</v>
      </c>
      <c r="B4749" s="6">
        <v>25000</v>
      </c>
      <c r="C4749" t="s">
        <v>26</v>
      </c>
      <c r="D4749" s="4">
        <v>7.2599999999999998E-2</v>
      </c>
      <c r="E4749" t="s">
        <v>45</v>
      </c>
      <c r="F4749" t="s">
        <v>61</v>
      </c>
      <c r="H4749" t="s">
        <v>24</v>
      </c>
      <c r="I4749" s="6">
        <v>87500</v>
      </c>
      <c r="J4749" s="8" t="str">
        <f t="shared" si="445"/>
        <v>HIGH</v>
      </c>
      <c r="K4749" t="s">
        <v>29</v>
      </c>
      <c r="L4749" t="s">
        <v>20</v>
      </c>
      <c r="M4749" s="13">
        <v>0.29530000000000001</v>
      </c>
      <c r="N4749" s="13">
        <v>29.53</v>
      </c>
      <c r="O4749">
        <v>705</v>
      </c>
      <c r="P4749">
        <v>709</v>
      </c>
      <c r="Q4749">
        <f t="shared" si="446"/>
        <v>707</v>
      </c>
      <c r="R4749" s="8" t="str">
        <f t="shared" si="447"/>
        <v>GOOD</v>
      </c>
      <c r="S4749">
        <f t="shared" si="444"/>
        <v>1</v>
      </c>
      <c r="T4749" s="8" t="str">
        <f t="shared" si="448"/>
        <v>HIGH</v>
      </c>
      <c r="U4749" s="8" t="str">
        <f t="shared" si="449"/>
        <v>High DTI / Low Income / Low FICO</v>
      </c>
    </row>
    <row r="4750" spans="1:21" x14ac:dyDescent="0.3">
      <c r="A4750">
        <v>64380214</v>
      </c>
      <c r="B4750" s="6">
        <v>18000</v>
      </c>
      <c r="C4750" t="s">
        <v>26</v>
      </c>
      <c r="D4750" s="4">
        <v>9.1700000000000004E-2</v>
      </c>
      <c r="E4750" t="s">
        <v>34</v>
      </c>
      <c r="F4750" t="s">
        <v>68</v>
      </c>
      <c r="G4750" t="s">
        <v>36</v>
      </c>
      <c r="H4750" t="s">
        <v>37</v>
      </c>
      <c r="I4750" s="6">
        <v>63500</v>
      </c>
      <c r="J4750" s="8" t="str">
        <f t="shared" si="445"/>
        <v>HIGH</v>
      </c>
      <c r="K4750" t="s">
        <v>29</v>
      </c>
      <c r="L4750" t="s">
        <v>25</v>
      </c>
      <c r="M4750" s="13">
        <v>6.4600000000000005E-2</v>
      </c>
      <c r="N4750" s="13">
        <v>6.4600000000000009</v>
      </c>
      <c r="O4750">
        <v>665</v>
      </c>
      <c r="P4750">
        <v>669</v>
      </c>
      <c r="Q4750">
        <f t="shared" si="446"/>
        <v>667</v>
      </c>
      <c r="R4750" s="8" t="str">
        <f t="shared" si="447"/>
        <v>FAIR</v>
      </c>
      <c r="S4750">
        <f t="shared" si="444"/>
        <v>2</v>
      </c>
      <c r="T4750" s="8" t="str">
        <f t="shared" si="448"/>
        <v>MEDIUM</v>
      </c>
      <c r="U4750" s="8" t="str">
        <f t="shared" si="449"/>
        <v>Moderate DTI/Income/FICO</v>
      </c>
    </row>
    <row r="4751" spans="1:21" x14ac:dyDescent="0.3">
      <c r="A4751">
        <v>63899574</v>
      </c>
      <c r="B4751" s="6">
        <v>6000</v>
      </c>
      <c r="C4751" t="s">
        <v>26</v>
      </c>
      <c r="D4751" s="4">
        <v>0.12050000000000001</v>
      </c>
      <c r="E4751" t="s">
        <v>21</v>
      </c>
      <c r="F4751" t="s">
        <v>40</v>
      </c>
      <c r="G4751" t="s">
        <v>33</v>
      </c>
      <c r="H4751" t="s">
        <v>37</v>
      </c>
      <c r="I4751" s="6">
        <v>25000</v>
      </c>
      <c r="J4751" s="8" t="str">
        <f t="shared" si="445"/>
        <v>LOW</v>
      </c>
      <c r="K4751" t="s">
        <v>48</v>
      </c>
      <c r="L4751" t="s">
        <v>20</v>
      </c>
      <c r="M4751" s="13">
        <v>0.23190000000000002</v>
      </c>
      <c r="N4751" s="13">
        <v>23.19</v>
      </c>
      <c r="O4751">
        <v>660</v>
      </c>
      <c r="P4751">
        <v>664</v>
      </c>
      <c r="Q4751">
        <f t="shared" si="446"/>
        <v>662</v>
      </c>
      <c r="R4751" s="8" t="str">
        <f t="shared" si="447"/>
        <v>FAIR</v>
      </c>
      <c r="S4751">
        <f t="shared" si="444"/>
        <v>1</v>
      </c>
      <c r="T4751" s="8" t="str">
        <f t="shared" si="448"/>
        <v>HIGH</v>
      </c>
      <c r="U4751" s="8" t="str">
        <f t="shared" si="449"/>
        <v>High DTI / Low Income / Low FICO</v>
      </c>
    </row>
    <row r="4752" spans="1:21" x14ac:dyDescent="0.3">
      <c r="A4752">
        <v>68302284</v>
      </c>
      <c r="B4752" s="6">
        <v>19200</v>
      </c>
      <c r="C4752" t="s">
        <v>14</v>
      </c>
      <c r="D4752" s="4">
        <v>0.19889999999999999</v>
      </c>
      <c r="E4752" t="s">
        <v>43</v>
      </c>
      <c r="F4752" t="s">
        <v>76</v>
      </c>
      <c r="G4752" t="s">
        <v>39</v>
      </c>
      <c r="H4752" t="s">
        <v>37</v>
      </c>
      <c r="I4752" s="6">
        <v>75000</v>
      </c>
      <c r="J4752" s="8" t="str">
        <f t="shared" si="445"/>
        <v>HIGH</v>
      </c>
      <c r="K4752" t="s">
        <v>29</v>
      </c>
      <c r="L4752" t="s">
        <v>20</v>
      </c>
      <c r="M4752" s="13">
        <v>8.9600000000000013E-2</v>
      </c>
      <c r="N4752" s="13">
        <v>8.9600000000000009</v>
      </c>
      <c r="O4752">
        <v>695</v>
      </c>
      <c r="P4752">
        <v>699</v>
      </c>
      <c r="Q4752">
        <f t="shared" si="446"/>
        <v>697</v>
      </c>
      <c r="R4752" s="8" t="str">
        <f t="shared" si="447"/>
        <v>FAIR</v>
      </c>
      <c r="S4752">
        <f t="shared" si="444"/>
        <v>2</v>
      </c>
      <c r="T4752" s="8" t="str">
        <f t="shared" si="448"/>
        <v>MEDIUM</v>
      </c>
      <c r="U4752" s="8" t="str">
        <f t="shared" si="449"/>
        <v>Moderate DTI/Income/FICO</v>
      </c>
    </row>
    <row r="4753" spans="1:21" x14ac:dyDescent="0.3">
      <c r="A4753">
        <v>67295406</v>
      </c>
      <c r="B4753" s="6">
        <v>16800</v>
      </c>
      <c r="C4753" t="s">
        <v>14</v>
      </c>
      <c r="D4753" s="4">
        <v>0.12590000000000001</v>
      </c>
      <c r="E4753" t="s">
        <v>21</v>
      </c>
      <c r="F4753" t="s">
        <v>22</v>
      </c>
      <c r="G4753" t="s">
        <v>69</v>
      </c>
      <c r="H4753" t="s">
        <v>37</v>
      </c>
      <c r="I4753" s="6">
        <v>62000</v>
      </c>
      <c r="J4753" s="8" t="str">
        <f t="shared" si="445"/>
        <v>HIGH</v>
      </c>
      <c r="K4753" t="s">
        <v>19</v>
      </c>
      <c r="L4753" t="s">
        <v>20</v>
      </c>
      <c r="M4753" s="13">
        <v>0.19550000000000001</v>
      </c>
      <c r="N4753" s="13">
        <v>19.55</v>
      </c>
      <c r="O4753">
        <v>680</v>
      </c>
      <c r="P4753">
        <v>684</v>
      </c>
      <c r="Q4753">
        <f t="shared" si="446"/>
        <v>682</v>
      </c>
      <c r="R4753" s="8" t="str">
        <f t="shared" si="447"/>
        <v>FAIR</v>
      </c>
      <c r="S4753">
        <f t="shared" si="444"/>
        <v>2</v>
      </c>
      <c r="T4753" s="8" t="str">
        <f t="shared" si="448"/>
        <v>MEDIUM</v>
      </c>
      <c r="U4753" s="8" t="str">
        <f t="shared" si="449"/>
        <v>Moderate DTI/Income/FICO</v>
      </c>
    </row>
    <row r="4754" spans="1:21" x14ac:dyDescent="0.3">
      <c r="A4754">
        <v>62794185</v>
      </c>
      <c r="B4754" s="6">
        <v>1500</v>
      </c>
      <c r="C4754" t="s">
        <v>26</v>
      </c>
      <c r="D4754" s="4">
        <v>0.1153</v>
      </c>
      <c r="E4754" t="s">
        <v>34</v>
      </c>
      <c r="F4754" t="s">
        <v>54</v>
      </c>
      <c r="G4754" t="s">
        <v>28</v>
      </c>
      <c r="H4754" t="s">
        <v>24</v>
      </c>
      <c r="I4754" s="6">
        <v>43000</v>
      </c>
      <c r="J4754" s="8" t="str">
        <f t="shared" si="445"/>
        <v>MEDIUM</v>
      </c>
      <c r="K4754" t="s">
        <v>29</v>
      </c>
      <c r="L4754" t="s">
        <v>82</v>
      </c>
      <c r="M4754" s="13">
        <v>0.2651</v>
      </c>
      <c r="N4754" s="13">
        <v>26.51</v>
      </c>
      <c r="O4754">
        <v>725</v>
      </c>
      <c r="P4754">
        <v>729</v>
      </c>
      <c r="Q4754">
        <f t="shared" si="446"/>
        <v>727</v>
      </c>
      <c r="R4754" s="8" t="str">
        <f t="shared" si="447"/>
        <v>GOOD</v>
      </c>
      <c r="S4754">
        <f t="shared" si="444"/>
        <v>1</v>
      </c>
      <c r="T4754" s="8" t="str">
        <f t="shared" si="448"/>
        <v>HIGH</v>
      </c>
      <c r="U4754" s="8" t="str">
        <f t="shared" si="449"/>
        <v>High DTI / Low Income / Low FICO</v>
      </c>
    </row>
    <row r="4755" spans="1:21" x14ac:dyDescent="0.3">
      <c r="A4755">
        <v>68484961</v>
      </c>
      <c r="B4755" s="6">
        <v>12500</v>
      </c>
      <c r="C4755" t="s">
        <v>26</v>
      </c>
      <c r="D4755" s="4">
        <v>9.1700000000000004E-2</v>
      </c>
      <c r="E4755" t="s">
        <v>34</v>
      </c>
      <c r="F4755" t="s">
        <v>68</v>
      </c>
      <c r="G4755" t="s">
        <v>50</v>
      </c>
      <c r="H4755" t="s">
        <v>37</v>
      </c>
      <c r="I4755" s="6">
        <v>34000</v>
      </c>
      <c r="J4755" s="8" t="str">
        <f t="shared" si="445"/>
        <v>LOW</v>
      </c>
      <c r="K4755" t="s">
        <v>29</v>
      </c>
      <c r="L4755" t="s">
        <v>20</v>
      </c>
      <c r="M4755" s="13">
        <v>0.129</v>
      </c>
      <c r="N4755" s="13">
        <v>12.9</v>
      </c>
      <c r="O4755">
        <v>710</v>
      </c>
      <c r="P4755">
        <v>714</v>
      </c>
      <c r="Q4755">
        <f t="shared" si="446"/>
        <v>712</v>
      </c>
      <c r="R4755" s="8" t="str">
        <f t="shared" si="447"/>
        <v>GOOD</v>
      </c>
      <c r="S4755">
        <f t="shared" si="444"/>
        <v>1</v>
      </c>
      <c r="T4755" s="8" t="str">
        <f t="shared" si="448"/>
        <v>HIGH</v>
      </c>
      <c r="U4755" s="8" t="str">
        <f t="shared" si="449"/>
        <v>High DTI / Low Income / Low FICO</v>
      </c>
    </row>
    <row r="4756" spans="1:21" x14ac:dyDescent="0.3">
      <c r="A4756">
        <v>65109009</v>
      </c>
      <c r="B4756" s="6">
        <v>21000</v>
      </c>
      <c r="C4756" t="s">
        <v>14</v>
      </c>
      <c r="D4756" s="4">
        <v>0.17859999999999998</v>
      </c>
      <c r="E4756" t="s">
        <v>15</v>
      </c>
      <c r="F4756" t="s">
        <v>51</v>
      </c>
      <c r="G4756" t="s">
        <v>39</v>
      </c>
      <c r="H4756" t="s">
        <v>24</v>
      </c>
      <c r="I4756" s="6">
        <v>97000</v>
      </c>
      <c r="J4756" s="8" t="str">
        <f t="shared" si="445"/>
        <v>HIGH</v>
      </c>
      <c r="K4756" t="s">
        <v>48</v>
      </c>
      <c r="L4756" t="s">
        <v>20</v>
      </c>
      <c r="M4756" s="13">
        <v>0.185</v>
      </c>
      <c r="N4756" s="13">
        <v>18.5</v>
      </c>
      <c r="O4756">
        <v>660</v>
      </c>
      <c r="P4756">
        <v>664</v>
      </c>
      <c r="Q4756">
        <f t="shared" si="446"/>
        <v>662</v>
      </c>
      <c r="R4756" s="8" t="str">
        <f t="shared" si="447"/>
        <v>FAIR</v>
      </c>
      <c r="S4756">
        <f t="shared" si="444"/>
        <v>2</v>
      </c>
      <c r="T4756" s="8" t="str">
        <f t="shared" si="448"/>
        <v>MEDIUM</v>
      </c>
      <c r="U4756" s="8" t="str">
        <f t="shared" si="449"/>
        <v>Moderate DTI/Income/FICO</v>
      </c>
    </row>
    <row r="4757" spans="1:21" x14ac:dyDescent="0.3">
      <c r="A4757">
        <v>66330141</v>
      </c>
      <c r="B4757" s="6">
        <v>14000</v>
      </c>
      <c r="C4757" t="s">
        <v>26</v>
      </c>
      <c r="D4757" s="4">
        <v>5.3200000000000004E-2</v>
      </c>
      <c r="E4757" t="s">
        <v>45</v>
      </c>
      <c r="F4757" t="s">
        <v>57</v>
      </c>
      <c r="G4757" t="s">
        <v>17</v>
      </c>
      <c r="H4757" t="s">
        <v>24</v>
      </c>
      <c r="I4757" s="6">
        <v>126500</v>
      </c>
      <c r="J4757" s="8" t="str">
        <f t="shared" si="445"/>
        <v>HIGH</v>
      </c>
      <c r="K4757" t="s">
        <v>29</v>
      </c>
      <c r="L4757" t="s">
        <v>59</v>
      </c>
      <c r="M4757" s="13">
        <v>8.3599999999999994E-2</v>
      </c>
      <c r="N4757" s="13">
        <v>8.36</v>
      </c>
      <c r="O4757">
        <v>750</v>
      </c>
      <c r="P4757">
        <v>754</v>
      </c>
      <c r="Q4757">
        <f t="shared" si="446"/>
        <v>752</v>
      </c>
      <c r="R4757" s="8" t="str">
        <f t="shared" si="447"/>
        <v>GOOD</v>
      </c>
      <c r="S4757">
        <f t="shared" si="444"/>
        <v>3</v>
      </c>
      <c r="T4757" s="8" t="str">
        <f t="shared" si="448"/>
        <v>LOW</v>
      </c>
      <c r="U4757" s="8" t="str">
        <f t="shared" si="449"/>
        <v>Strong Profile</v>
      </c>
    </row>
    <row r="4758" spans="1:21" x14ac:dyDescent="0.3">
      <c r="A4758">
        <v>67685913</v>
      </c>
      <c r="B4758" s="6">
        <v>9025</v>
      </c>
      <c r="C4758" t="s">
        <v>26</v>
      </c>
      <c r="D4758" s="4">
        <v>0.14849999999999999</v>
      </c>
      <c r="E4758" t="s">
        <v>21</v>
      </c>
      <c r="F4758" t="s">
        <v>56</v>
      </c>
      <c r="G4758" t="s">
        <v>28</v>
      </c>
      <c r="H4758" t="s">
        <v>37</v>
      </c>
      <c r="I4758" s="6">
        <v>45000</v>
      </c>
      <c r="J4758" s="8" t="str">
        <f t="shared" si="445"/>
        <v>MEDIUM</v>
      </c>
      <c r="K4758" t="s">
        <v>29</v>
      </c>
      <c r="L4758" t="s">
        <v>20</v>
      </c>
      <c r="M4758" s="13">
        <v>0.17679999999999998</v>
      </c>
      <c r="N4758" s="13">
        <v>17.68</v>
      </c>
      <c r="O4758">
        <v>675</v>
      </c>
      <c r="P4758">
        <v>679</v>
      </c>
      <c r="Q4758">
        <f t="shared" si="446"/>
        <v>677</v>
      </c>
      <c r="R4758" s="8" t="str">
        <f t="shared" si="447"/>
        <v>FAIR</v>
      </c>
      <c r="S4758">
        <f t="shared" si="444"/>
        <v>2</v>
      </c>
      <c r="T4758" s="8" t="str">
        <f t="shared" si="448"/>
        <v>MEDIUM</v>
      </c>
      <c r="U4758" s="8" t="str">
        <f t="shared" si="449"/>
        <v>Moderate DTI/Income/FICO</v>
      </c>
    </row>
    <row r="4759" spans="1:21" x14ac:dyDescent="0.3">
      <c r="A4759">
        <v>65877478</v>
      </c>
      <c r="B4759" s="6">
        <v>9950</v>
      </c>
      <c r="C4759" t="s">
        <v>26</v>
      </c>
      <c r="D4759" s="4">
        <v>0.16550000000000001</v>
      </c>
      <c r="E4759" t="s">
        <v>15</v>
      </c>
      <c r="F4759" t="s">
        <v>16</v>
      </c>
      <c r="H4759" t="s">
        <v>37</v>
      </c>
      <c r="I4759" s="6">
        <v>26204</v>
      </c>
      <c r="J4759" s="8" t="str">
        <f t="shared" si="445"/>
        <v>LOW</v>
      </c>
      <c r="K4759" t="s">
        <v>48</v>
      </c>
      <c r="L4759" t="s">
        <v>25</v>
      </c>
      <c r="M4759" s="13">
        <v>0.313</v>
      </c>
      <c r="N4759" s="13">
        <v>31.3</v>
      </c>
      <c r="O4759">
        <v>690</v>
      </c>
      <c r="P4759">
        <v>694</v>
      </c>
      <c r="Q4759">
        <f t="shared" si="446"/>
        <v>692</v>
      </c>
      <c r="R4759" s="8" t="str">
        <f t="shared" si="447"/>
        <v>FAIR</v>
      </c>
      <c r="S4759">
        <f t="shared" si="444"/>
        <v>1</v>
      </c>
      <c r="T4759" s="8" t="str">
        <f t="shared" si="448"/>
        <v>HIGH</v>
      </c>
      <c r="U4759" s="8" t="str">
        <f t="shared" si="449"/>
        <v>High DTI / Low Income / Low FICO</v>
      </c>
    </row>
    <row r="4760" spans="1:21" x14ac:dyDescent="0.3">
      <c r="A4760">
        <v>67788230</v>
      </c>
      <c r="B4760" s="6">
        <v>2000</v>
      </c>
      <c r="C4760" t="s">
        <v>26</v>
      </c>
      <c r="D4760" s="4">
        <v>0.11220000000000001</v>
      </c>
      <c r="E4760" t="s">
        <v>34</v>
      </c>
      <c r="F4760" t="s">
        <v>54</v>
      </c>
      <c r="G4760" t="s">
        <v>33</v>
      </c>
      <c r="H4760" t="s">
        <v>18</v>
      </c>
      <c r="I4760" s="6">
        <v>60000</v>
      </c>
      <c r="J4760" s="8" t="str">
        <f t="shared" si="445"/>
        <v>MEDIUM</v>
      </c>
      <c r="K4760" t="s">
        <v>48</v>
      </c>
      <c r="L4760" t="s">
        <v>59</v>
      </c>
      <c r="M4760" s="13">
        <v>0.151</v>
      </c>
      <c r="N4760" s="13">
        <v>15.1</v>
      </c>
      <c r="O4760">
        <v>665</v>
      </c>
      <c r="P4760">
        <v>669</v>
      </c>
      <c r="Q4760">
        <f t="shared" si="446"/>
        <v>667</v>
      </c>
      <c r="R4760" s="8" t="str">
        <f t="shared" si="447"/>
        <v>FAIR</v>
      </c>
      <c r="S4760">
        <f t="shared" si="444"/>
        <v>2</v>
      </c>
      <c r="T4760" s="8" t="str">
        <f t="shared" si="448"/>
        <v>MEDIUM</v>
      </c>
      <c r="U4760" s="8" t="str">
        <f t="shared" si="449"/>
        <v>Moderate DTI/Income/FICO</v>
      </c>
    </row>
    <row r="4761" spans="1:21" x14ac:dyDescent="0.3">
      <c r="A4761">
        <v>67355999</v>
      </c>
      <c r="B4761" s="6">
        <v>9600</v>
      </c>
      <c r="C4761" t="s">
        <v>26</v>
      </c>
      <c r="D4761" s="4">
        <v>9.1700000000000004E-2</v>
      </c>
      <c r="E4761" t="s">
        <v>34</v>
      </c>
      <c r="F4761" t="s">
        <v>68</v>
      </c>
      <c r="G4761" t="s">
        <v>33</v>
      </c>
      <c r="H4761" t="s">
        <v>24</v>
      </c>
      <c r="I4761" s="6">
        <v>72000</v>
      </c>
      <c r="J4761" s="8" t="str">
        <f t="shared" si="445"/>
        <v>HIGH</v>
      </c>
      <c r="K4761" t="s">
        <v>29</v>
      </c>
      <c r="L4761" t="s">
        <v>20</v>
      </c>
      <c r="M4761" s="13">
        <v>0.1193</v>
      </c>
      <c r="N4761" s="13">
        <v>11.93</v>
      </c>
      <c r="O4761">
        <v>665</v>
      </c>
      <c r="P4761">
        <v>669</v>
      </c>
      <c r="Q4761">
        <f t="shared" si="446"/>
        <v>667</v>
      </c>
      <c r="R4761" s="8" t="str">
        <f t="shared" si="447"/>
        <v>FAIR</v>
      </c>
      <c r="S4761">
        <f t="shared" si="444"/>
        <v>2</v>
      </c>
      <c r="T4761" s="8" t="str">
        <f t="shared" si="448"/>
        <v>MEDIUM</v>
      </c>
      <c r="U4761" s="8" t="str">
        <f t="shared" si="449"/>
        <v>Moderate DTI/Income/FICO</v>
      </c>
    </row>
    <row r="4762" spans="1:21" x14ac:dyDescent="0.3">
      <c r="A4762">
        <v>68614236</v>
      </c>
      <c r="B4762" s="6">
        <v>15000</v>
      </c>
      <c r="C4762" t="s">
        <v>26</v>
      </c>
      <c r="D4762" s="4">
        <v>9.8000000000000004E-2</v>
      </c>
      <c r="E4762" t="s">
        <v>34</v>
      </c>
      <c r="F4762" t="s">
        <v>58</v>
      </c>
      <c r="G4762" t="s">
        <v>23</v>
      </c>
      <c r="H4762" t="s">
        <v>37</v>
      </c>
      <c r="I4762" s="6">
        <v>55000</v>
      </c>
      <c r="J4762" s="8" t="str">
        <f t="shared" si="445"/>
        <v>MEDIUM</v>
      </c>
      <c r="K4762" t="s">
        <v>29</v>
      </c>
      <c r="L4762" t="s">
        <v>25</v>
      </c>
      <c r="M4762" s="13">
        <v>0.35229999999999995</v>
      </c>
      <c r="N4762" s="13">
        <v>35.229999999999997</v>
      </c>
      <c r="O4762">
        <v>760</v>
      </c>
      <c r="P4762">
        <v>764</v>
      </c>
      <c r="Q4762">
        <f t="shared" si="446"/>
        <v>762</v>
      </c>
      <c r="R4762" s="8" t="str">
        <f t="shared" si="447"/>
        <v>GOOD</v>
      </c>
      <c r="S4762">
        <f t="shared" si="444"/>
        <v>1</v>
      </c>
      <c r="T4762" s="8" t="str">
        <f t="shared" si="448"/>
        <v>HIGH</v>
      </c>
      <c r="U4762" s="8" t="str">
        <f t="shared" si="449"/>
        <v>High DTI / Low Income / Low FICO</v>
      </c>
    </row>
    <row r="4763" spans="1:21" x14ac:dyDescent="0.3">
      <c r="A4763">
        <v>67849103</v>
      </c>
      <c r="B4763" s="6">
        <v>18000</v>
      </c>
      <c r="C4763" t="s">
        <v>26</v>
      </c>
      <c r="D4763" s="4">
        <v>8.3800000000000013E-2</v>
      </c>
      <c r="E4763" t="s">
        <v>34</v>
      </c>
      <c r="F4763" t="s">
        <v>35</v>
      </c>
      <c r="G4763" t="s">
        <v>33</v>
      </c>
      <c r="H4763" t="s">
        <v>18</v>
      </c>
      <c r="I4763" s="6">
        <v>90000</v>
      </c>
      <c r="J4763" s="8" t="str">
        <f t="shared" si="445"/>
        <v>HIGH</v>
      </c>
      <c r="K4763" t="s">
        <v>29</v>
      </c>
      <c r="L4763" t="s">
        <v>82</v>
      </c>
      <c r="M4763" s="13">
        <v>0.13200000000000001</v>
      </c>
      <c r="N4763" s="13">
        <v>13.200000000000001</v>
      </c>
      <c r="O4763">
        <v>700</v>
      </c>
      <c r="P4763">
        <v>704</v>
      </c>
      <c r="Q4763">
        <f t="shared" si="446"/>
        <v>702</v>
      </c>
      <c r="R4763" s="8" t="str">
        <f t="shared" si="447"/>
        <v>GOOD</v>
      </c>
      <c r="S4763">
        <f t="shared" si="444"/>
        <v>2</v>
      </c>
      <c r="T4763" s="8" t="str">
        <f t="shared" si="448"/>
        <v>MEDIUM</v>
      </c>
      <c r="U4763" s="8" t="str">
        <f t="shared" si="449"/>
        <v>Moderate DTI/Income/FICO</v>
      </c>
    </row>
    <row r="4764" spans="1:21" x14ac:dyDescent="0.3">
      <c r="A4764">
        <v>68323846</v>
      </c>
      <c r="B4764" s="6">
        <v>11975</v>
      </c>
      <c r="C4764" t="s">
        <v>14</v>
      </c>
      <c r="D4764" s="4">
        <v>0.1288</v>
      </c>
      <c r="E4764" t="s">
        <v>21</v>
      </c>
      <c r="F4764" t="s">
        <v>22</v>
      </c>
      <c r="G4764" t="s">
        <v>36</v>
      </c>
      <c r="H4764" t="s">
        <v>24</v>
      </c>
      <c r="I4764" s="6">
        <v>45000</v>
      </c>
      <c r="J4764" s="8" t="str">
        <f t="shared" si="445"/>
        <v>MEDIUM</v>
      </c>
      <c r="K4764" t="s">
        <v>74</v>
      </c>
      <c r="L4764" t="s">
        <v>25</v>
      </c>
      <c r="M4764" s="13">
        <v>0.2843</v>
      </c>
      <c r="N4764" s="13">
        <v>28.43</v>
      </c>
      <c r="O4764">
        <v>695</v>
      </c>
      <c r="P4764">
        <v>699</v>
      </c>
      <c r="Q4764">
        <f t="shared" si="446"/>
        <v>697</v>
      </c>
      <c r="R4764" s="8" t="str">
        <f t="shared" si="447"/>
        <v>FAIR</v>
      </c>
      <c r="S4764">
        <f t="shared" si="444"/>
        <v>1</v>
      </c>
      <c r="T4764" s="8" t="str">
        <f t="shared" si="448"/>
        <v>HIGH</v>
      </c>
      <c r="U4764" s="8" t="str">
        <f t="shared" si="449"/>
        <v>High DTI / Low Income / Low FICO</v>
      </c>
    </row>
    <row r="4765" spans="1:21" x14ac:dyDescent="0.3">
      <c r="A4765">
        <v>66420820</v>
      </c>
      <c r="B4765" s="6">
        <v>11575</v>
      </c>
      <c r="C4765" t="s">
        <v>26</v>
      </c>
      <c r="D4765" s="4">
        <v>0.182</v>
      </c>
      <c r="E4765" t="s">
        <v>43</v>
      </c>
      <c r="F4765" t="s">
        <v>65</v>
      </c>
      <c r="G4765" t="s">
        <v>23</v>
      </c>
      <c r="H4765" t="s">
        <v>37</v>
      </c>
      <c r="I4765" s="6">
        <v>38584</v>
      </c>
      <c r="J4765" s="8" t="str">
        <f t="shared" si="445"/>
        <v>LOW</v>
      </c>
      <c r="K4765" t="s">
        <v>29</v>
      </c>
      <c r="L4765" t="s">
        <v>20</v>
      </c>
      <c r="M4765" s="13">
        <v>0.23629999999999998</v>
      </c>
      <c r="N4765" s="13">
        <v>23.63</v>
      </c>
      <c r="O4765">
        <v>675</v>
      </c>
      <c r="P4765">
        <v>679</v>
      </c>
      <c r="Q4765">
        <f t="shared" si="446"/>
        <v>677</v>
      </c>
      <c r="R4765" s="8" t="str">
        <f t="shared" si="447"/>
        <v>FAIR</v>
      </c>
      <c r="S4765">
        <f t="shared" si="444"/>
        <v>1</v>
      </c>
      <c r="T4765" s="8" t="str">
        <f t="shared" si="448"/>
        <v>HIGH</v>
      </c>
      <c r="U4765" s="8" t="str">
        <f t="shared" si="449"/>
        <v>High DTI / Low Income / Low FICO</v>
      </c>
    </row>
    <row r="4766" spans="1:21" x14ac:dyDescent="0.3">
      <c r="A4766">
        <v>65180084</v>
      </c>
      <c r="B4766" s="6">
        <v>32000</v>
      </c>
      <c r="C4766" t="s">
        <v>14</v>
      </c>
      <c r="D4766" s="4">
        <v>0.15410000000000001</v>
      </c>
      <c r="E4766" t="s">
        <v>15</v>
      </c>
      <c r="F4766" t="s">
        <v>27</v>
      </c>
      <c r="G4766" t="s">
        <v>33</v>
      </c>
      <c r="H4766" t="s">
        <v>24</v>
      </c>
      <c r="I4766" s="6">
        <v>70000</v>
      </c>
      <c r="J4766" s="8" t="str">
        <f t="shared" si="445"/>
        <v>HIGH</v>
      </c>
      <c r="K4766" t="s">
        <v>19</v>
      </c>
      <c r="L4766" t="s">
        <v>20</v>
      </c>
      <c r="M4766" s="13">
        <v>0.19649999999999998</v>
      </c>
      <c r="N4766" s="13">
        <v>19.649999999999999</v>
      </c>
      <c r="O4766">
        <v>730</v>
      </c>
      <c r="P4766">
        <v>734</v>
      </c>
      <c r="Q4766">
        <f t="shared" si="446"/>
        <v>732</v>
      </c>
      <c r="R4766" s="8" t="str">
        <f t="shared" si="447"/>
        <v>GOOD</v>
      </c>
      <c r="S4766">
        <f t="shared" si="444"/>
        <v>2</v>
      </c>
      <c r="T4766" s="8" t="str">
        <f t="shared" si="448"/>
        <v>MEDIUM</v>
      </c>
      <c r="U4766" s="8" t="str">
        <f t="shared" si="449"/>
        <v>Moderate DTI/Income/FICO</v>
      </c>
    </row>
    <row r="4767" spans="1:21" x14ac:dyDescent="0.3">
      <c r="A4767">
        <v>62357933</v>
      </c>
      <c r="B4767" s="6">
        <v>35000</v>
      </c>
      <c r="C4767" t="s">
        <v>14</v>
      </c>
      <c r="D4767" s="4">
        <v>0.17859999999999998</v>
      </c>
      <c r="E4767" t="s">
        <v>15</v>
      </c>
      <c r="F4767" t="s">
        <v>51</v>
      </c>
      <c r="G4767" t="s">
        <v>33</v>
      </c>
      <c r="H4767" t="s">
        <v>24</v>
      </c>
      <c r="I4767" s="6">
        <v>180000</v>
      </c>
      <c r="J4767" s="8" t="str">
        <f t="shared" si="445"/>
        <v>HIGH</v>
      </c>
      <c r="K4767" t="s">
        <v>19</v>
      </c>
      <c r="L4767" t="s">
        <v>20</v>
      </c>
      <c r="M4767" s="13">
        <v>0.13350000000000001</v>
      </c>
      <c r="N4767" s="13">
        <v>13.350000000000001</v>
      </c>
      <c r="O4767">
        <v>710</v>
      </c>
      <c r="P4767">
        <v>714</v>
      </c>
      <c r="Q4767">
        <f t="shared" si="446"/>
        <v>712</v>
      </c>
      <c r="R4767" s="8" t="str">
        <f t="shared" si="447"/>
        <v>GOOD</v>
      </c>
      <c r="S4767">
        <f t="shared" si="444"/>
        <v>2</v>
      </c>
      <c r="T4767" s="8" t="str">
        <f t="shared" si="448"/>
        <v>MEDIUM</v>
      </c>
      <c r="U4767" s="8" t="str">
        <f t="shared" si="449"/>
        <v>Moderate DTI/Income/FICO</v>
      </c>
    </row>
    <row r="4768" spans="1:21" x14ac:dyDescent="0.3">
      <c r="A4768">
        <v>67406006</v>
      </c>
      <c r="B4768" s="6">
        <v>20000</v>
      </c>
      <c r="C4768" t="s">
        <v>14</v>
      </c>
      <c r="D4768" s="4">
        <v>8.3800000000000013E-2</v>
      </c>
      <c r="E4768" t="s">
        <v>34</v>
      </c>
      <c r="F4768" t="s">
        <v>35</v>
      </c>
      <c r="G4768" t="s">
        <v>33</v>
      </c>
      <c r="H4768" t="s">
        <v>18</v>
      </c>
      <c r="I4768" s="6">
        <v>42000</v>
      </c>
      <c r="J4768" s="8" t="str">
        <f t="shared" si="445"/>
        <v>MEDIUM</v>
      </c>
      <c r="K4768" t="s">
        <v>74</v>
      </c>
      <c r="L4768" t="s">
        <v>20</v>
      </c>
      <c r="M4768" s="13">
        <v>0.28539999999999999</v>
      </c>
      <c r="N4768" s="13">
        <v>28.54</v>
      </c>
      <c r="O4768">
        <v>710</v>
      </c>
      <c r="P4768">
        <v>714</v>
      </c>
      <c r="Q4768">
        <f t="shared" si="446"/>
        <v>712</v>
      </c>
      <c r="R4768" s="8" t="str">
        <f t="shared" si="447"/>
        <v>GOOD</v>
      </c>
      <c r="S4768">
        <f t="shared" si="444"/>
        <v>1</v>
      </c>
      <c r="T4768" s="8" t="str">
        <f t="shared" si="448"/>
        <v>HIGH</v>
      </c>
      <c r="U4768" s="8" t="str">
        <f t="shared" si="449"/>
        <v>High DTI / Low Income / Low FICO</v>
      </c>
    </row>
    <row r="4769" spans="1:21" x14ac:dyDescent="0.3">
      <c r="A4769">
        <v>67938227</v>
      </c>
      <c r="B4769" s="6">
        <v>7000</v>
      </c>
      <c r="C4769" t="s">
        <v>26</v>
      </c>
      <c r="D4769" s="4">
        <v>0.11220000000000001</v>
      </c>
      <c r="E4769" t="s">
        <v>34</v>
      </c>
      <c r="F4769" t="s">
        <v>54</v>
      </c>
      <c r="G4769" t="s">
        <v>33</v>
      </c>
      <c r="H4769" t="s">
        <v>18</v>
      </c>
      <c r="I4769" s="6">
        <v>65000</v>
      </c>
      <c r="J4769" s="8" t="str">
        <f t="shared" si="445"/>
        <v>HIGH</v>
      </c>
      <c r="K4769" t="s">
        <v>29</v>
      </c>
      <c r="L4769" t="s">
        <v>25</v>
      </c>
      <c r="M4769" s="13">
        <v>0.34509999999999996</v>
      </c>
      <c r="N4769" s="13">
        <v>34.51</v>
      </c>
      <c r="O4769">
        <v>665</v>
      </c>
      <c r="P4769">
        <v>669</v>
      </c>
      <c r="Q4769">
        <f t="shared" si="446"/>
        <v>667</v>
      </c>
      <c r="R4769" s="8" t="str">
        <f t="shared" si="447"/>
        <v>FAIR</v>
      </c>
      <c r="S4769">
        <f t="shared" si="444"/>
        <v>1</v>
      </c>
      <c r="T4769" s="8" t="str">
        <f t="shared" si="448"/>
        <v>HIGH</v>
      </c>
      <c r="U4769" s="8" t="str">
        <f t="shared" si="449"/>
        <v>High DTI / Low Income / Low FICO</v>
      </c>
    </row>
    <row r="4770" spans="1:21" x14ac:dyDescent="0.3">
      <c r="A4770">
        <v>65462787</v>
      </c>
      <c r="B4770" s="6">
        <v>7700</v>
      </c>
      <c r="C4770" t="s">
        <v>26</v>
      </c>
      <c r="D4770" s="4">
        <v>0.19989999999999999</v>
      </c>
      <c r="E4770" t="s">
        <v>43</v>
      </c>
      <c r="F4770" t="s">
        <v>44</v>
      </c>
      <c r="G4770" t="s">
        <v>17</v>
      </c>
      <c r="H4770" t="s">
        <v>18</v>
      </c>
      <c r="I4770" s="6">
        <v>25708</v>
      </c>
      <c r="J4770" s="8" t="str">
        <f t="shared" si="445"/>
        <v>LOW</v>
      </c>
      <c r="K4770" t="s">
        <v>48</v>
      </c>
      <c r="L4770" t="s">
        <v>31</v>
      </c>
      <c r="M4770" s="13">
        <v>0.1424</v>
      </c>
      <c r="N4770" s="13">
        <v>14.24</v>
      </c>
      <c r="O4770">
        <v>675</v>
      </c>
      <c r="P4770">
        <v>679</v>
      </c>
      <c r="Q4770">
        <f t="shared" si="446"/>
        <v>677</v>
      </c>
      <c r="R4770" s="8" t="str">
        <f t="shared" si="447"/>
        <v>FAIR</v>
      </c>
      <c r="S4770">
        <f t="shared" si="444"/>
        <v>1</v>
      </c>
      <c r="T4770" s="8" t="str">
        <f t="shared" si="448"/>
        <v>HIGH</v>
      </c>
      <c r="U4770" s="8" t="str">
        <f t="shared" si="449"/>
        <v>High DTI / Low Income / Low FICO</v>
      </c>
    </row>
    <row r="4771" spans="1:21" x14ac:dyDescent="0.3">
      <c r="A4771">
        <v>65712301</v>
      </c>
      <c r="B4771" s="6">
        <v>9600</v>
      </c>
      <c r="C4771" t="s">
        <v>26</v>
      </c>
      <c r="D4771" s="4">
        <v>0.1099</v>
      </c>
      <c r="E4771" t="s">
        <v>34</v>
      </c>
      <c r="F4771" t="s">
        <v>49</v>
      </c>
      <c r="G4771" t="s">
        <v>28</v>
      </c>
      <c r="H4771" t="s">
        <v>24</v>
      </c>
      <c r="I4771" s="6">
        <v>202000</v>
      </c>
      <c r="J4771" s="8" t="str">
        <f t="shared" si="445"/>
        <v>HIGH</v>
      </c>
      <c r="K4771" t="s">
        <v>48</v>
      </c>
      <c r="L4771" t="s">
        <v>20</v>
      </c>
      <c r="M4771" s="13">
        <v>0.28199999999999997</v>
      </c>
      <c r="N4771" s="13">
        <v>28.199999999999996</v>
      </c>
      <c r="O4771">
        <v>660</v>
      </c>
      <c r="P4771">
        <v>664</v>
      </c>
      <c r="Q4771">
        <f t="shared" si="446"/>
        <v>662</v>
      </c>
      <c r="R4771" s="8" t="str">
        <f t="shared" si="447"/>
        <v>FAIR</v>
      </c>
      <c r="S4771">
        <f t="shared" si="444"/>
        <v>1</v>
      </c>
      <c r="T4771" s="8" t="str">
        <f t="shared" si="448"/>
        <v>HIGH</v>
      </c>
      <c r="U4771" s="8" t="str">
        <f t="shared" si="449"/>
        <v>High DTI / Low Income / Low FICO</v>
      </c>
    </row>
    <row r="4772" spans="1:21" x14ac:dyDescent="0.3">
      <c r="A4772">
        <v>65284482</v>
      </c>
      <c r="B4772" s="6">
        <v>15000</v>
      </c>
      <c r="C4772" t="s">
        <v>26</v>
      </c>
      <c r="D4772" s="4">
        <v>5.3200000000000004E-2</v>
      </c>
      <c r="E4772" t="s">
        <v>45</v>
      </c>
      <c r="F4772" t="s">
        <v>57</v>
      </c>
      <c r="G4772" t="s">
        <v>47</v>
      </c>
      <c r="H4772" t="s">
        <v>24</v>
      </c>
      <c r="I4772" s="6">
        <v>125000</v>
      </c>
      <c r="J4772" s="8" t="str">
        <f t="shared" si="445"/>
        <v>HIGH</v>
      </c>
      <c r="K4772" t="s">
        <v>29</v>
      </c>
      <c r="L4772" t="s">
        <v>25</v>
      </c>
      <c r="M4772" s="13">
        <v>0.1862</v>
      </c>
      <c r="N4772" s="13">
        <v>18.62</v>
      </c>
      <c r="O4772">
        <v>760</v>
      </c>
      <c r="P4772">
        <v>764</v>
      </c>
      <c r="Q4772">
        <f t="shared" si="446"/>
        <v>762</v>
      </c>
      <c r="R4772" s="8" t="str">
        <f t="shared" si="447"/>
        <v>GOOD</v>
      </c>
      <c r="S4772">
        <f t="shared" si="444"/>
        <v>2</v>
      </c>
      <c r="T4772" s="8" t="str">
        <f t="shared" si="448"/>
        <v>MEDIUM</v>
      </c>
      <c r="U4772" s="8" t="str">
        <f t="shared" si="449"/>
        <v>Moderate DTI/Income/FICO</v>
      </c>
    </row>
    <row r="4773" spans="1:21" x14ac:dyDescent="0.3">
      <c r="A4773">
        <v>65675679</v>
      </c>
      <c r="B4773" s="6">
        <v>14000</v>
      </c>
      <c r="C4773" t="s">
        <v>26</v>
      </c>
      <c r="D4773" s="4">
        <v>8.1799999999999998E-2</v>
      </c>
      <c r="E4773" t="s">
        <v>34</v>
      </c>
      <c r="F4773" t="s">
        <v>35</v>
      </c>
      <c r="G4773" t="s">
        <v>60</v>
      </c>
      <c r="H4773" t="s">
        <v>24</v>
      </c>
      <c r="I4773" s="6">
        <v>150000</v>
      </c>
      <c r="J4773" s="8" t="str">
        <f t="shared" si="445"/>
        <v>HIGH</v>
      </c>
      <c r="K4773" t="s">
        <v>29</v>
      </c>
      <c r="L4773" t="s">
        <v>25</v>
      </c>
      <c r="M4773" s="13">
        <v>0.26780000000000004</v>
      </c>
      <c r="N4773" s="13">
        <v>26.780000000000005</v>
      </c>
      <c r="O4773">
        <v>695</v>
      </c>
      <c r="P4773">
        <v>699</v>
      </c>
      <c r="Q4773">
        <f t="shared" si="446"/>
        <v>697</v>
      </c>
      <c r="R4773" s="8" t="str">
        <f t="shared" si="447"/>
        <v>FAIR</v>
      </c>
      <c r="S4773">
        <f t="shared" si="444"/>
        <v>1</v>
      </c>
      <c r="T4773" s="8" t="str">
        <f t="shared" si="448"/>
        <v>HIGH</v>
      </c>
      <c r="U4773" s="8" t="str">
        <f t="shared" si="449"/>
        <v>High DTI / Low Income / Low FICO</v>
      </c>
    </row>
    <row r="4774" spans="1:21" x14ac:dyDescent="0.3">
      <c r="A4774">
        <v>65702060</v>
      </c>
      <c r="B4774" s="6">
        <v>5000</v>
      </c>
      <c r="C4774" t="s">
        <v>26</v>
      </c>
      <c r="D4774" s="4">
        <v>6.8900000000000003E-2</v>
      </c>
      <c r="E4774" t="s">
        <v>45</v>
      </c>
      <c r="F4774" t="s">
        <v>46</v>
      </c>
      <c r="G4774" t="s">
        <v>33</v>
      </c>
      <c r="H4774" t="s">
        <v>37</v>
      </c>
      <c r="I4774" s="6">
        <v>109000</v>
      </c>
      <c r="J4774" s="8" t="str">
        <f t="shared" si="445"/>
        <v>HIGH</v>
      </c>
      <c r="K4774" t="s">
        <v>29</v>
      </c>
      <c r="L4774" t="s">
        <v>38</v>
      </c>
      <c r="M4774" s="13">
        <v>3.9100000000000003E-2</v>
      </c>
      <c r="N4774" s="13">
        <v>3.91</v>
      </c>
      <c r="O4774">
        <v>745</v>
      </c>
      <c r="P4774">
        <v>749</v>
      </c>
      <c r="Q4774">
        <f t="shared" si="446"/>
        <v>747</v>
      </c>
      <c r="R4774" s="8" t="str">
        <f t="shared" si="447"/>
        <v>GOOD</v>
      </c>
      <c r="S4774">
        <f t="shared" si="444"/>
        <v>3</v>
      </c>
      <c r="T4774" s="8" t="str">
        <f t="shared" si="448"/>
        <v>LOW</v>
      </c>
      <c r="U4774" s="8" t="str">
        <f t="shared" si="449"/>
        <v>Strong Profile</v>
      </c>
    </row>
    <row r="4775" spans="1:21" x14ac:dyDescent="0.3">
      <c r="A4775">
        <v>65624260</v>
      </c>
      <c r="B4775" s="6">
        <v>9600</v>
      </c>
      <c r="C4775" t="s">
        <v>26</v>
      </c>
      <c r="D4775" s="4">
        <v>0.1099</v>
      </c>
      <c r="E4775" t="s">
        <v>34</v>
      </c>
      <c r="F4775" t="s">
        <v>49</v>
      </c>
      <c r="G4775" t="s">
        <v>50</v>
      </c>
      <c r="H4775" t="s">
        <v>37</v>
      </c>
      <c r="I4775" s="6">
        <v>54000</v>
      </c>
      <c r="J4775" s="8" t="str">
        <f t="shared" si="445"/>
        <v>MEDIUM</v>
      </c>
      <c r="K4775" t="s">
        <v>48</v>
      </c>
      <c r="L4775" t="s">
        <v>25</v>
      </c>
      <c r="M4775" s="13">
        <v>0.18870000000000001</v>
      </c>
      <c r="N4775" s="13">
        <v>18.87</v>
      </c>
      <c r="O4775">
        <v>670</v>
      </c>
      <c r="P4775">
        <v>674</v>
      </c>
      <c r="Q4775">
        <f t="shared" si="446"/>
        <v>672</v>
      </c>
      <c r="R4775" s="8" t="str">
        <f t="shared" si="447"/>
        <v>FAIR</v>
      </c>
      <c r="S4775">
        <f t="shared" si="444"/>
        <v>2</v>
      </c>
      <c r="T4775" s="8" t="str">
        <f t="shared" si="448"/>
        <v>MEDIUM</v>
      </c>
      <c r="U4775" s="8" t="str">
        <f t="shared" si="449"/>
        <v>Moderate DTI/Income/FICO</v>
      </c>
    </row>
    <row r="4776" spans="1:21" x14ac:dyDescent="0.3">
      <c r="A4776">
        <v>65403756</v>
      </c>
      <c r="B4776" s="6">
        <v>3650</v>
      </c>
      <c r="C4776" t="s">
        <v>26</v>
      </c>
      <c r="D4776" s="4">
        <v>0.21989999999999998</v>
      </c>
      <c r="E4776" t="s">
        <v>41</v>
      </c>
      <c r="F4776" t="s">
        <v>80</v>
      </c>
      <c r="H4776" t="s">
        <v>18</v>
      </c>
      <c r="I4776" s="6">
        <v>16128</v>
      </c>
      <c r="J4776" s="8" t="str">
        <f t="shared" si="445"/>
        <v>LOW</v>
      </c>
      <c r="K4776" t="s">
        <v>29</v>
      </c>
      <c r="L4776" t="s">
        <v>20</v>
      </c>
      <c r="M4776" s="13">
        <v>0.16670000000000001</v>
      </c>
      <c r="N4776" s="13">
        <v>16.670000000000002</v>
      </c>
      <c r="O4776">
        <v>685</v>
      </c>
      <c r="P4776">
        <v>689</v>
      </c>
      <c r="Q4776">
        <f t="shared" si="446"/>
        <v>687</v>
      </c>
      <c r="R4776" s="8" t="str">
        <f t="shared" si="447"/>
        <v>FAIR</v>
      </c>
      <c r="S4776">
        <f t="shared" si="444"/>
        <v>1</v>
      </c>
      <c r="T4776" s="8" t="str">
        <f t="shared" si="448"/>
        <v>HIGH</v>
      </c>
      <c r="U4776" s="8" t="str">
        <f t="shared" si="449"/>
        <v>High DTI / Low Income / Low FICO</v>
      </c>
    </row>
    <row r="4777" spans="1:21" x14ac:dyDescent="0.3">
      <c r="A4777">
        <v>66076645</v>
      </c>
      <c r="B4777" s="6">
        <v>28000</v>
      </c>
      <c r="C4777" t="s">
        <v>14</v>
      </c>
      <c r="D4777" s="4">
        <v>0.10640000000000001</v>
      </c>
      <c r="E4777" t="s">
        <v>34</v>
      </c>
      <c r="F4777" t="s">
        <v>49</v>
      </c>
      <c r="G4777" t="s">
        <v>23</v>
      </c>
      <c r="H4777" t="s">
        <v>24</v>
      </c>
      <c r="I4777" s="6">
        <v>180000</v>
      </c>
      <c r="J4777" s="8" t="str">
        <f t="shared" si="445"/>
        <v>HIGH</v>
      </c>
      <c r="K4777" t="s">
        <v>48</v>
      </c>
      <c r="L4777" t="s">
        <v>20</v>
      </c>
      <c r="M4777" s="13">
        <v>0.11199999999999999</v>
      </c>
      <c r="N4777" s="13">
        <v>11.2</v>
      </c>
      <c r="O4777">
        <v>695</v>
      </c>
      <c r="P4777">
        <v>699</v>
      </c>
      <c r="Q4777">
        <f t="shared" si="446"/>
        <v>697</v>
      </c>
      <c r="R4777" s="8" t="str">
        <f t="shared" si="447"/>
        <v>FAIR</v>
      </c>
      <c r="S4777">
        <f t="shared" si="444"/>
        <v>2</v>
      </c>
      <c r="T4777" s="8" t="str">
        <f t="shared" si="448"/>
        <v>MEDIUM</v>
      </c>
      <c r="U4777" s="8" t="str">
        <f t="shared" si="449"/>
        <v>Moderate DTI/Income/FICO</v>
      </c>
    </row>
    <row r="4778" spans="1:21" x14ac:dyDescent="0.3">
      <c r="A4778">
        <v>67645607</v>
      </c>
      <c r="B4778" s="6">
        <v>7500</v>
      </c>
      <c r="C4778" t="s">
        <v>26</v>
      </c>
      <c r="D4778" s="4">
        <v>6.8900000000000003E-2</v>
      </c>
      <c r="E4778" t="s">
        <v>45</v>
      </c>
      <c r="F4778" t="s">
        <v>46</v>
      </c>
      <c r="H4778" t="s">
        <v>24</v>
      </c>
      <c r="I4778" s="6">
        <v>36144</v>
      </c>
      <c r="J4778" s="8" t="str">
        <f t="shared" si="445"/>
        <v>LOW</v>
      </c>
      <c r="K4778" t="s">
        <v>29</v>
      </c>
      <c r="L4778" t="s">
        <v>25</v>
      </c>
      <c r="M4778" s="13">
        <v>0.18760000000000002</v>
      </c>
      <c r="N4778" s="13">
        <v>18.760000000000002</v>
      </c>
      <c r="O4778">
        <v>685</v>
      </c>
      <c r="P4778">
        <v>689</v>
      </c>
      <c r="Q4778">
        <f t="shared" si="446"/>
        <v>687</v>
      </c>
      <c r="R4778" s="8" t="str">
        <f t="shared" si="447"/>
        <v>FAIR</v>
      </c>
      <c r="S4778">
        <f t="shared" si="444"/>
        <v>1</v>
      </c>
      <c r="T4778" s="8" t="str">
        <f t="shared" si="448"/>
        <v>HIGH</v>
      </c>
      <c r="U4778" s="8" t="str">
        <f t="shared" si="449"/>
        <v>High DTI / Low Income / Low FICO</v>
      </c>
    </row>
    <row r="4779" spans="1:21" x14ac:dyDescent="0.3">
      <c r="A4779">
        <v>62844899</v>
      </c>
      <c r="B4779" s="6">
        <v>10000</v>
      </c>
      <c r="C4779" t="s">
        <v>26</v>
      </c>
      <c r="D4779" s="4">
        <v>7.2599999999999998E-2</v>
      </c>
      <c r="E4779" t="s">
        <v>45</v>
      </c>
      <c r="F4779" t="s">
        <v>61</v>
      </c>
      <c r="G4779" t="s">
        <v>33</v>
      </c>
      <c r="H4779" t="s">
        <v>24</v>
      </c>
      <c r="I4779" s="6">
        <v>28000</v>
      </c>
      <c r="J4779" s="8" t="str">
        <f t="shared" si="445"/>
        <v>LOW</v>
      </c>
      <c r="K4779" t="s">
        <v>29</v>
      </c>
      <c r="L4779" t="s">
        <v>38</v>
      </c>
      <c r="M4779" s="13">
        <v>0.13589999999999999</v>
      </c>
      <c r="N4779" s="13">
        <v>13.59</v>
      </c>
      <c r="O4779">
        <v>730</v>
      </c>
      <c r="P4779">
        <v>734</v>
      </c>
      <c r="Q4779">
        <f t="shared" si="446"/>
        <v>732</v>
      </c>
      <c r="R4779" s="8" t="str">
        <f t="shared" si="447"/>
        <v>GOOD</v>
      </c>
      <c r="S4779">
        <f t="shared" si="444"/>
        <v>1</v>
      </c>
      <c r="T4779" s="8" t="str">
        <f t="shared" si="448"/>
        <v>HIGH</v>
      </c>
      <c r="U4779" s="8" t="str">
        <f t="shared" si="449"/>
        <v>High DTI / Low Income / Low FICO</v>
      </c>
    </row>
    <row r="4780" spans="1:21" x14ac:dyDescent="0.3">
      <c r="A4780">
        <v>66522022</v>
      </c>
      <c r="B4780" s="6">
        <v>25525</v>
      </c>
      <c r="C4780" t="s">
        <v>14</v>
      </c>
      <c r="D4780" s="4">
        <v>0.17859999999999998</v>
      </c>
      <c r="E4780" t="s">
        <v>15</v>
      </c>
      <c r="F4780" t="s">
        <v>51</v>
      </c>
      <c r="G4780" t="s">
        <v>33</v>
      </c>
      <c r="H4780" t="s">
        <v>18</v>
      </c>
      <c r="I4780" s="6">
        <v>140000</v>
      </c>
      <c r="J4780" s="8" t="str">
        <f t="shared" si="445"/>
        <v>HIGH</v>
      </c>
      <c r="K4780" t="s">
        <v>29</v>
      </c>
      <c r="L4780" t="s">
        <v>20</v>
      </c>
      <c r="M4780" s="13">
        <v>0.37469999999999998</v>
      </c>
      <c r="N4780" s="13">
        <v>37.47</v>
      </c>
      <c r="O4780">
        <v>660</v>
      </c>
      <c r="P4780">
        <v>664</v>
      </c>
      <c r="Q4780">
        <f t="shared" si="446"/>
        <v>662</v>
      </c>
      <c r="R4780" s="8" t="str">
        <f t="shared" si="447"/>
        <v>FAIR</v>
      </c>
      <c r="S4780">
        <f t="shared" si="444"/>
        <v>1</v>
      </c>
      <c r="T4780" s="8" t="str">
        <f t="shared" si="448"/>
        <v>HIGH</v>
      </c>
      <c r="U4780" s="8" t="str">
        <f t="shared" si="449"/>
        <v>High DTI / Low Income / Low FICO</v>
      </c>
    </row>
    <row r="4781" spans="1:21" x14ac:dyDescent="0.3">
      <c r="A4781">
        <v>67949433</v>
      </c>
      <c r="B4781" s="6">
        <v>15000</v>
      </c>
      <c r="C4781" t="s">
        <v>14</v>
      </c>
      <c r="D4781" s="4">
        <v>0.1318</v>
      </c>
      <c r="E4781" t="s">
        <v>21</v>
      </c>
      <c r="F4781" t="s">
        <v>32</v>
      </c>
      <c r="G4781" t="s">
        <v>50</v>
      </c>
      <c r="H4781" t="s">
        <v>37</v>
      </c>
      <c r="I4781" s="6">
        <v>62000</v>
      </c>
      <c r="J4781" s="8" t="str">
        <f t="shared" si="445"/>
        <v>HIGH</v>
      </c>
      <c r="K4781" t="s">
        <v>29</v>
      </c>
      <c r="L4781" t="s">
        <v>20</v>
      </c>
      <c r="M4781" s="13">
        <v>0.1794</v>
      </c>
      <c r="N4781" s="13">
        <v>17.940000000000001</v>
      </c>
      <c r="O4781">
        <v>680</v>
      </c>
      <c r="P4781">
        <v>684</v>
      </c>
      <c r="Q4781">
        <f t="shared" si="446"/>
        <v>682</v>
      </c>
      <c r="R4781" s="8" t="str">
        <f t="shared" si="447"/>
        <v>FAIR</v>
      </c>
      <c r="S4781">
        <f t="shared" si="444"/>
        <v>2</v>
      </c>
      <c r="T4781" s="8" t="str">
        <f t="shared" si="448"/>
        <v>MEDIUM</v>
      </c>
      <c r="U4781" s="8" t="str">
        <f t="shared" si="449"/>
        <v>Moderate DTI/Income/FICO</v>
      </c>
    </row>
    <row r="4782" spans="1:21" x14ac:dyDescent="0.3">
      <c r="A4782">
        <v>63417979</v>
      </c>
      <c r="B4782" s="6">
        <v>35000</v>
      </c>
      <c r="C4782" t="s">
        <v>26</v>
      </c>
      <c r="D4782" s="4">
        <v>7.2599999999999998E-2</v>
      </c>
      <c r="E4782" t="s">
        <v>45</v>
      </c>
      <c r="F4782" t="s">
        <v>61</v>
      </c>
      <c r="G4782" t="s">
        <v>39</v>
      </c>
      <c r="H4782" t="s">
        <v>24</v>
      </c>
      <c r="I4782" s="6">
        <v>158000</v>
      </c>
      <c r="J4782" s="8" t="str">
        <f t="shared" si="445"/>
        <v>HIGH</v>
      </c>
      <c r="K4782" t="s">
        <v>29</v>
      </c>
      <c r="L4782" t="s">
        <v>20</v>
      </c>
      <c r="M4782" s="13">
        <v>0.26140000000000002</v>
      </c>
      <c r="N4782" s="13">
        <v>26.14</v>
      </c>
      <c r="O4782">
        <v>685</v>
      </c>
      <c r="P4782">
        <v>689</v>
      </c>
      <c r="Q4782">
        <f t="shared" si="446"/>
        <v>687</v>
      </c>
      <c r="R4782" s="8" t="str">
        <f t="shared" si="447"/>
        <v>FAIR</v>
      </c>
      <c r="S4782">
        <f t="shared" si="444"/>
        <v>1</v>
      </c>
      <c r="T4782" s="8" t="str">
        <f t="shared" si="448"/>
        <v>HIGH</v>
      </c>
      <c r="U4782" s="8" t="str">
        <f t="shared" si="449"/>
        <v>High DTI / Low Income / Low FICO</v>
      </c>
    </row>
    <row r="4783" spans="1:21" x14ac:dyDescent="0.3">
      <c r="A4783">
        <v>65761733</v>
      </c>
      <c r="B4783" s="6">
        <v>10950</v>
      </c>
      <c r="C4783" t="s">
        <v>14</v>
      </c>
      <c r="D4783" s="4">
        <v>0.12590000000000001</v>
      </c>
      <c r="E4783" t="s">
        <v>21</v>
      </c>
      <c r="F4783" t="s">
        <v>22</v>
      </c>
      <c r="G4783" t="s">
        <v>60</v>
      </c>
      <c r="H4783" t="s">
        <v>24</v>
      </c>
      <c r="I4783" s="6">
        <v>80000</v>
      </c>
      <c r="J4783" s="8" t="str">
        <f t="shared" si="445"/>
        <v>HIGH</v>
      </c>
      <c r="K4783" t="s">
        <v>19</v>
      </c>
      <c r="L4783" t="s">
        <v>20</v>
      </c>
      <c r="M4783" s="13">
        <v>0.27979999999999999</v>
      </c>
      <c r="N4783" s="13">
        <v>27.98</v>
      </c>
      <c r="O4783">
        <v>755</v>
      </c>
      <c r="P4783">
        <v>759</v>
      </c>
      <c r="Q4783">
        <f t="shared" si="446"/>
        <v>757</v>
      </c>
      <c r="R4783" s="8" t="str">
        <f t="shared" si="447"/>
        <v>GOOD</v>
      </c>
      <c r="S4783">
        <f t="shared" si="444"/>
        <v>1</v>
      </c>
      <c r="T4783" s="8" t="str">
        <f t="shared" si="448"/>
        <v>HIGH</v>
      </c>
      <c r="U4783" s="8" t="str">
        <f t="shared" si="449"/>
        <v>High DTI / Low Income / Low FICO</v>
      </c>
    </row>
    <row r="4784" spans="1:21" x14ac:dyDescent="0.3">
      <c r="A4784">
        <v>63446525</v>
      </c>
      <c r="B4784" s="6">
        <v>24000</v>
      </c>
      <c r="C4784" t="s">
        <v>14</v>
      </c>
      <c r="D4784" s="4">
        <v>0.14649999999999999</v>
      </c>
      <c r="E4784" t="s">
        <v>21</v>
      </c>
      <c r="F4784" t="s">
        <v>56</v>
      </c>
      <c r="G4784" t="s">
        <v>33</v>
      </c>
      <c r="H4784" t="s">
        <v>24</v>
      </c>
      <c r="I4784" s="6">
        <v>72800</v>
      </c>
      <c r="J4784" s="8" t="str">
        <f t="shared" si="445"/>
        <v>HIGH</v>
      </c>
      <c r="K4784" t="s">
        <v>29</v>
      </c>
      <c r="L4784" t="s">
        <v>20</v>
      </c>
      <c r="M4784" s="13">
        <v>0.30180000000000001</v>
      </c>
      <c r="N4784" s="13">
        <v>30.18</v>
      </c>
      <c r="O4784">
        <v>675</v>
      </c>
      <c r="P4784">
        <v>679</v>
      </c>
      <c r="Q4784">
        <f t="shared" si="446"/>
        <v>677</v>
      </c>
      <c r="R4784" s="8" t="str">
        <f t="shared" si="447"/>
        <v>FAIR</v>
      </c>
      <c r="S4784">
        <f t="shared" si="444"/>
        <v>1</v>
      </c>
      <c r="T4784" s="8" t="str">
        <f t="shared" si="448"/>
        <v>HIGH</v>
      </c>
      <c r="U4784" s="8" t="str">
        <f t="shared" si="449"/>
        <v>High DTI / Low Income / Low FICO</v>
      </c>
    </row>
    <row r="4785" spans="1:21" x14ac:dyDescent="0.3">
      <c r="A4785">
        <v>68202586</v>
      </c>
      <c r="B4785" s="6">
        <v>24000</v>
      </c>
      <c r="C4785" t="s">
        <v>14</v>
      </c>
      <c r="D4785" s="4">
        <v>7.9100000000000004E-2</v>
      </c>
      <c r="E4785" t="s">
        <v>45</v>
      </c>
      <c r="F4785" t="s">
        <v>64</v>
      </c>
      <c r="G4785" t="s">
        <v>33</v>
      </c>
      <c r="H4785" t="s">
        <v>24</v>
      </c>
      <c r="I4785" s="6">
        <v>100000</v>
      </c>
      <c r="J4785" s="8" t="str">
        <f t="shared" si="445"/>
        <v>HIGH</v>
      </c>
      <c r="K4785" t="s">
        <v>29</v>
      </c>
      <c r="L4785" t="s">
        <v>31</v>
      </c>
      <c r="M4785" s="13">
        <v>3.27E-2</v>
      </c>
      <c r="N4785" s="13">
        <v>3.27</v>
      </c>
      <c r="O4785">
        <v>750</v>
      </c>
      <c r="P4785">
        <v>754</v>
      </c>
      <c r="Q4785">
        <f t="shared" si="446"/>
        <v>752</v>
      </c>
      <c r="R4785" s="8" t="str">
        <f t="shared" si="447"/>
        <v>GOOD</v>
      </c>
      <c r="S4785">
        <f t="shared" si="444"/>
        <v>3</v>
      </c>
      <c r="T4785" s="8" t="str">
        <f t="shared" si="448"/>
        <v>LOW</v>
      </c>
      <c r="U4785" s="8" t="str">
        <f t="shared" si="449"/>
        <v>Strong Profile</v>
      </c>
    </row>
    <row r="4786" spans="1:21" x14ac:dyDescent="0.3">
      <c r="A4786">
        <v>65715213</v>
      </c>
      <c r="B4786" s="6">
        <v>10000</v>
      </c>
      <c r="C4786" t="s">
        <v>14</v>
      </c>
      <c r="D4786" s="4">
        <v>0.14330000000000001</v>
      </c>
      <c r="E4786" t="s">
        <v>21</v>
      </c>
      <c r="F4786" t="s">
        <v>56</v>
      </c>
      <c r="G4786" t="s">
        <v>33</v>
      </c>
      <c r="H4786" t="s">
        <v>24</v>
      </c>
      <c r="I4786" s="6">
        <v>67000</v>
      </c>
      <c r="J4786" s="8" t="str">
        <f t="shared" si="445"/>
        <v>HIGH</v>
      </c>
      <c r="K4786" t="s">
        <v>19</v>
      </c>
      <c r="L4786" t="s">
        <v>77</v>
      </c>
      <c r="M4786" s="13">
        <v>0.18309999999999998</v>
      </c>
      <c r="N4786" s="13">
        <v>18.309999999999999</v>
      </c>
      <c r="O4786">
        <v>745</v>
      </c>
      <c r="P4786">
        <v>749</v>
      </c>
      <c r="Q4786">
        <f t="shared" si="446"/>
        <v>747</v>
      </c>
      <c r="R4786" s="8" t="str">
        <f t="shared" si="447"/>
        <v>GOOD</v>
      </c>
      <c r="S4786">
        <f t="shared" si="444"/>
        <v>2</v>
      </c>
      <c r="T4786" s="8" t="str">
        <f t="shared" si="448"/>
        <v>MEDIUM</v>
      </c>
      <c r="U4786" s="8" t="str">
        <f t="shared" si="449"/>
        <v>Moderate DTI/Income/FICO</v>
      </c>
    </row>
    <row r="4787" spans="1:21" x14ac:dyDescent="0.3">
      <c r="A4787">
        <v>66096897</v>
      </c>
      <c r="B4787" s="6">
        <v>19200</v>
      </c>
      <c r="C4787" t="s">
        <v>14</v>
      </c>
      <c r="D4787" s="4">
        <v>9.1700000000000004E-2</v>
      </c>
      <c r="E4787" t="s">
        <v>34</v>
      </c>
      <c r="F4787" t="s">
        <v>68</v>
      </c>
      <c r="G4787" t="s">
        <v>33</v>
      </c>
      <c r="H4787" t="s">
        <v>24</v>
      </c>
      <c r="I4787" s="6">
        <v>132000</v>
      </c>
      <c r="J4787" s="8" t="str">
        <f t="shared" si="445"/>
        <v>HIGH</v>
      </c>
      <c r="K4787" t="s">
        <v>19</v>
      </c>
      <c r="L4787" t="s">
        <v>31</v>
      </c>
      <c r="M4787" s="13">
        <v>0.20329999999999998</v>
      </c>
      <c r="N4787" s="13">
        <v>20.329999999999998</v>
      </c>
      <c r="O4787">
        <v>705</v>
      </c>
      <c r="P4787">
        <v>709</v>
      </c>
      <c r="Q4787">
        <f t="shared" si="446"/>
        <v>707</v>
      </c>
      <c r="R4787" s="8" t="str">
        <f t="shared" si="447"/>
        <v>GOOD</v>
      </c>
      <c r="S4787">
        <f t="shared" si="444"/>
        <v>1</v>
      </c>
      <c r="T4787" s="8" t="str">
        <f t="shared" si="448"/>
        <v>HIGH</v>
      </c>
      <c r="U4787" s="8" t="str">
        <f t="shared" si="449"/>
        <v>High DTI / Low Income / Low FICO</v>
      </c>
    </row>
    <row r="4788" spans="1:21" x14ac:dyDescent="0.3">
      <c r="A4788">
        <v>61513370</v>
      </c>
      <c r="B4788" s="6">
        <v>25000</v>
      </c>
      <c r="C4788" t="s">
        <v>26</v>
      </c>
      <c r="D4788" s="4">
        <v>0.14330000000000001</v>
      </c>
      <c r="E4788" t="s">
        <v>21</v>
      </c>
      <c r="F4788" t="s">
        <v>56</v>
      </c>
      <c r="G4788" t="s">
        <v>23</v>
      </c>
      <c r="H4788" t="s">
        <v>37</v>
      </c>
      <c r="I4788" s="6">
        <v>90000</v>
      </c>
      <c r="J4788" s="8" t="str">
        <f t="shared" si="445"/>
        <v>HIGH</v>
      </c>
      <c r="K4788" t="s">
        <v>29</v>
      </c>
      <c r="L4788" t="s">
        <v>59</v>
      </c>
      <c r="M4788" s="13">
        <v>0.10949999999999999</v>
      </c>
      <c r="N4788" s="13">
        <v>10.95</v>
      </c>
      <c r="O4788">
        <v>670</v>
      </c>
      <c r="P4788">
        <v>674</v>
      </c>
      <c r="Q4788">
        <f t="shared" si="446"/>
        <v>672</v>
      </c>
      <c r="R4788" s="8" t="str">
        <f t="shared" si="447"/>
        <v>FAIR</v>
      </c>
      <c r="S4788">
        <f t="shared" si="444"/>
        <v>2</v>
      </c>
      <c r="T4788" s="8" t="str">
        <f t="shared" si="448"/>
        <v>MEDIUM</v>
      </c>
      <c r="U4788" s="8" t="str">
        <f t="shared" si="449"/>
        <v>Moderate DTI/Income/FICO</v>
      </c>
    </row>
    <row r="4789" spans="1:21" x14ac:dyDescent="0.3">
      <c r="A4789">
        <v>62147852</v>
      </c>
      <c r="B4789" s="6">
        <v>28000</v>
      </c>
      <c r="C4789" t="s">
        <v>26</v>
      </c>
      <c r="D4789" s="4">
        <v>0.1153</v>
      </c>
      <c r="E4789" t="s">
        <v>34</v>
      </c>
      <c r="F4789" t="s">
        <v>54</v>
      </c>
      <c r="G4789" t="s">
        <v>23</v>
      </c>
      <c r="H4789" t="s">
        <v>24</v>
      </c>
      <c r="I4789" s="6">
        <v>170000</v>
      </c>
      <c r="J4789" s="8" t="str">
        <f t="shared" si="445"/>
        <v>HIGH</v>
      </c>
      <c r="K4789" t="s">
        <v>29</v>
      </c>
      <c r="L4789" t="s">
        <v>20</v>
      </c>
      <c r="M4789" s="13">
        <v>9.6099999999999991E-2</v>
      </c>
      <c r="N4789" s="13">
        <v>9.61</v>
      </c>
      <c r="O4789">
        <v>685</v>
      </c>
      <c r="P4789">
        <v>689</v>
      </c>
      <c r="Q4789">
        <f t="shared" si="446"/>
        <v>687</v>
      </c>
      <c r="R4789" s="8" t="str">
        <f t="shared" si="447"/>
        <v>FAIR</v>
      </c>
      <c r="S4789">
        <f t="shared" si="444"/>
        <v>2</v>
      </c>
      <c r="T4789" s="8" t="str">
        <f t="shared" si="448"/>
        <v>MEDIUM</v>
      </c>
      <c r="U4789" s="8" t="str">
        <f t="shared" si="449"/>
        <v>Moderate DTI/Income/FICO</v>
      </c>
    </row>
    <row r="4790" spans="1:21" x14ac:dyDescent="0.3">
      <c r="A4790">
        <v>65008474</v>
      </c>
      <c r="B4790" s="6">
        <v>12000</v>
      </c>
      <c r="C4790" t="s">
        <v>26</v>
      </c>
      <c r="D4790" s="4">
        <v>0.12590000000000001</v>
      </c>
      <c r="E4790" t="s">
        <v>21</v>
      </c>
      <c r="F4790" t="s">
        <v>22</v>
      </c>
      <c r="G4790" t="s">
        <v>17</v>
      </c>
      <c r="H4790" t="s">
        <v>37</v>
      </c>
      <c r="I4790" s="6">
        <v>90000</v>
      </c>
      <c r="J4790" s="8" t="str">
        <f t="shared" si="445"/>
        <v>HIGH</v>
      </c>
      <c r="K4790" t="s">
        <v>29</v>
      </c>
      <c r="L4790" t="s">
        <v>38</v>
      </c>
      <c r="M4790" s="13">
        <v>7.17E-2</v>
      </c>
      <c r="N4790" s="13">
        <v>7.17</v>
      </c>
      <c r="O4790">
        <v>715</v>
      </c>
      <c r="P4790">
        <v>719</v>
      </c>
      <c r="Q4790">
        <f t="shared" si="446"/>
        <v>717</v>
      </c>
      <c r="R4790" s="8" t="str">
        <f t="shared" si="447"/>
        <v>GOOD</v>
      </c>
      <c r="S4790">
        <f t="shared" si="444"/>
        <v>3</v>
      </c>
      <c r="T4790" s="8" t="str">
        <f t="shared" si="448"/>
        <v>LOW</v>
      </c>
      <c r="U4790" s="8" t="str">
        <f t="shared" si="449"/>
        <v>Strong Profile</v>
      </c>
    </row>
    <row r="4791" spans="1:21" x14ac:dyDescent="0.3">
      <c r="A4791">
        <v>65601196</v>
      </c>
      <c r="B4791" s="6">
        <v>4200</v>
      </c>
      <c r="C4791" t="s">
        <v>26</v>
      </c>
      <c r="D4791" s="4">
        <v>0.12590000000000001</v>
      </c>
      <c r="E4791" t="s">
        <v>21</v>
      </c>
      <c r="F4791" t="s">
        <v>22</v>
      </c>
      <c r="H4791" t="s">
        <v>18</v>
      </c>
      <c r="I4791" s="6">
        <v>32000</v>
      </c>
      <c r="J4791" s="8" t="str">
        <f t="shared" si="445"/>
        <v>LOW</v>
      </c>
      <c r="K4791" t="s">
        <v>29</v>
      </c>
      <c r="L4791" t="s">
        <v>20</v>
      </c>
      <c r="M4791" s="13">
        <v>0.23960000000000001</v>
      </c>
      <c r="N4791" s="13">
        <v>23.96</v>
      </c>
      <c r="O4791">
        <v>675</v>
      </c>
      <c r="P4791">
        <v>679</v>
      </c>
      <c r="Q4791">
        <f t="shared" si="446"/>
        <v>677</v>
      </c>
      <c r="R4791" s="8" t="str">
        <f t="shared" si="447"/>
        <v>FAIR</v>
      </c>
      <c r="S4791">
        <f t="shared" si="444"/>
        <v>1</v>
      </c>
      <c r="T4791" s="8" t="str">
        <f t="shared" si="448"/>
        <v>HIGH</v>
      </c>
      <c r="U4791" s="8" t="str">
        <f t="shared" si="449"/>
        <v>High DTI / Low Income / Low FICO</v>
      </c>
    </row>
    <row r="4792" spans="1:21" x14ac:dyDescent="0.3">
      <c r="A4792">
        <v>63867494</v>
      </c>
      <c r="B4792" s="6">
        <v>6000</v>
      </c>
      <c r="C4792" t="s">
        <v>26</v>
      </c>
      <c r="D4792" s="4">
        <v>0.12050000000000001</v>
      </c>
      <c r="E4792" t="s">
        <v>21</v>
      </c>
      <c r="F4792" t="s">
        <v>40</v>
      </c>
      <c r="G4792" t="s">
        <v>33</v>
      </c>
      <c r="H4792" t="s">
        <v>37</v>
      </c>
      <c r="I4792" s="6">
        <v>50000</v>
      </c>
      <c r="J4792" s="8" t="str">
        <f t="shared" si="445"/>
        <v>MEDIUM</v>
      </c>
      <c r="K4792" t="s">
        <v>29</v>
      </c>
      <c r="L4792" t="s">
        <v>59</v>
      </c>
      <c r="M4792" s="13">
        <v>0.25790000000000002</v>
      </c>
      <c r="N4792" s="13">
        <v>25.790000000000003</v>
      </c>
      <c r="O4792">
        <v>670</v>
      </c>
      <c r="P4792">
        <v>674</v>
      </c>
      <c r="Q4792">
        <f t="shared" si="446"/>
        <v>672</v>
      </c>
      <c r="R4792" s="8" t="str">
        <f t="shared" si="447"/>
        <v>FAIR</v>
      </c>
      <c r="S4792">
        <f t="shared" si="444"/>
        <v>1</v>
      </c>
      <c r="T4792" s="8" t="str">
        <f t="shared" si="448"/>
        <v>HIGH</v>
      </c>
      <c r="U4792" s="8" t="str">
        <f t="shared" si="449"/>
        <v>High DTI / Low Income / Low FICO</v>
      </c>
    </row>
    <row r="4793" spans="1:21" x14ac:dyDescent="0.3">
      <c r="A4793">
        <v>62296279</v>
      </c>
      <c r="B4793" s="6">
        <v>4000</v>
      </c>
      <c r="C4793" t="s">
        <v>26</v>
      </c>
      <c r="D4793" s="4">
        <v>0.15609999999999999</v>
      </c>
      <c r="E4793" t="s">
        <v>15</v>
      </c>
      <c r="F4793" t="s">
        <v>27</v>
      </c>
      <c r="G4793" t="s">
        <v>33</v>
      </c>
      <c r="H4793" t="s">
        <v>37</v>
      </c>
      <c r="I4793" s="6">
        <v>48000</v>
      </c>
      <c r="J4793" s="8" t="str">
        <f t="shared" si="445"/>
        <v>MEDIUM</v>
      </c>
      <c r="K4793" t="s">
        <v>29</v>
      </c>
      <c r="L4793" t="s">
        <v>59</v>
      </c>
      <c r="M4793" s="13">
        <v>0.18030000000000002</v>
      </c>
      <c r="N4793" s="13">
        <v>18.03</v>
      </c>
      <c r="O4793">
        <v>665</v>
      </c>
      <c r="P4793">
        <v>669</v>
      </c>
      <c r="Q4793">
        <f t="shared" si="446"/>
        <v>667</v>
      </c>
      <c r="R4793" s="8" t="str">
        <f t="shared" si="447"/>
        <v>FAIR</v>
      </c>
      <c r="S4793">
        <f t="shared" si="444"/>
        <v>2</v>
      </c>
      <c r="T4793" s="8" t="str">
        <f t="shared" si="448"/>
        <v>MEDIUM</v>
      </c>
      <c r="U4793" s="8" t="str">
        <f t="shared" si="449"/>
        <v>Moderate DTI/Income/FICO</v>
      </c>
    </row>
    <row r="4794" spans="1:21" x14ac:dyDescent="0.3">
      <c r="A4794">
        <v>66094630</v>
      </c>
      <c r="B4794" s="6">
        <v>8000</v>
      </c>
      <c r="C4794" t="s">
        <v>26</v>
      </c>
      <c r="D4794" s="4">
        <v>8.3800000000000013E-2</v>
      </c>
      <c r="E4794" t="s">
        <v>34</v>
      </c>
      <c r="F4794" t="s">
        <v>35</v>
      </c>
      <c r="G4794" t="s">
        <v>33</v>
      </c>
      <c r="H4794" t="s">
        <v>24</v>
      </c>
      <c r="I4794" s="6">
        <v>80000</v>
      </c>
      <c r="J4794" s="8" t="str">
        <f t="shared" si="445"/>
        <v>HIGH</v>
      </c>
      <c r="K4794" t="s">
        <v>29</v>
      </c>
      <c r="L4794" t="s">
        <v>20</v>
      </c>
      <c r="M4794" s="13">
        <v>0.1376</v>
      </c>
      <c r="N4794" s="13">
        <v>13.76</v>
      </c>
      <c r="O4794">
        <v>670</v>
      </c>
      <c r="P4794">
        <v>674</v>
      </c>
      <c r="Q4794">
        <f t="shared" si="446"/>
        <v>672</v>
      </c>
      <c r="R4794" s="8" t="str">
        <f t="shared" si="447"/>
        <v>FAIR</v>
      </c>
      <c r="S4794">
        <f t="shared" si="444"/>
        <v>2</v>
      </c>
      <c r="T4794" s="8" t="str">
        <f t="shared" si="448"/>
        <v>MEDIUM</v>
      </c>
      <c r="U4794" s="8" t="str">
        <f t="shared" si="449"/>
        <v>Moderate DTI/Income/FICO</v>
      </c>
    </row>
    <row r="4795" spans="1:21" x14ac:dyDescent="0.3">
      <c r="A4795">
        <v>66120795</v>
      </c>
      <c r="B4795" s="6">
        <v>5050</v>
      </c>
      <c r="C4795" t="s">
        <v>26</v>
      </c>
      <c r="D4795" s="4">
        <v>0.13669999999999999</v>
      </c>
      <c r="E4795" t="s">
        <v>21</v>
      </c>
      <c r="F4795" t="s">
        <v>30</v>
      </c>
      <c r="G4795" t="s">
        <v>33</v>
      </c>
      <c r="H4795" t="s">
        <v>24</v>
      </c>
      <c r="I4795" s="6">
        <v>90000</v>
      </c>
      <c r="J4795" s="8" t="str">
        <f t="shared" si="445"/>
        <v>HIGH</v>
      </c>
      <c r="K4795" t="s">
        <v>29</v>
      </c>
      <c r="L4795" t="s">
        <v>59</v>
      </c>
      <c r="M4795" s="13">
        <v>0.25079999999999997</v>
      </c>
      <c r="N4795" s="13">
        <v>25.08</v>
      </c>
      <c r="O4795">
        <v>685</v>
      </c>
      <c r="P4795">
        <v>689</v>
      </c>
      <c r="Q4795">
        <f t="shared" si="446"/>
        <v>687</v>
      </c>
      <c r="R4795" s="8" t="str">
        <f t="shared" si="447"/>
        <v>FAIR</v>
      </c>
      <c r="S4795">
        <f t="shared" si="444"/>
        <v>1</v>
      </c>
      <c r="T4795" s="8" t="str">
        <f t="shared" si="448"/>
        <v>HIGH</v>
      </c>
      <c r="U4795" s="8" t="str">
        <f t="shared" si="449"/>
        <v>High DTI / Low Income / Low FICO</v>
      </c>
    </row>
    <row r="4796" spans="1:21" x14ac:dyDescent="0.3">
      <c r="A4796">
        <v>65986836</v>
      </c>
      <c r="B4796" s="6">
        <v>7000</v>
      </c>
      <c r="C4796" t="s">
        <v>26</v>
      </c>
      <c r="D4796" s="4">
        <v>0.18989999999999999</v>
      </c>
      <c r="E4796" t="s">
        <v>43</v>
      </c>
      <c r="F4796" t="s">
        <v>76</v>
      </c>
      <c r="G4796" t="s">
        <v>50</v>
      </c>
      <c r="H4796" t="s">
        <v>37</v>
      </c>
      <c r="I4796" s="6">
        <v>24000</v>
      </c>
      <c r="J4796" s="8" t="str">
        <f t="shared" si="445"/>
        <v>LOW</v>
      </c>
      <c r="K4796" t="s">
        <v>29</v>
      </c>
      <c r="L4796" t="s">
        <v>20</v>
      </c>
      <c r="M4796" s="13">
        <v>0.35350000000000004</v>
      </c>
      <c r="N4796" s="13">
        <v>35.35</v>
      </c>
      <c r="O4796">
        <v>660</v>
      </c>
      <c r="P4796">
        <v>664</v>
      </c>
      <c r="Q4796">
        <f t="shared" si="446"/>
        <v>662</v>
      </c>
      <c r="R4796" s="8" t="str">
        <f t="shared" si="447"/>
        <v>FAIR</v>
      </c>
      <c r="S4796">
        <f t="shared" si="444"/>
        <v>1</v>
      </c>
      <c r="T4796" s="8" t="str">
        <f t="shared" si="448"/>
        <v>HIGH</v>
      </c>
      <c r="U4796" s="8" t="str">
        <f t="shared" si="449"/>
        <v>High DTI / Low Income / Low FICO</v>
      </c>
    </row>
    <row r="4797" spans="1:21" x14ac:dyDescent="0.3">
      <c r="A4797">
        <v>66412155</v>
      </c>
      <c r="B4797" s="6">
        <v>1000</v>
      </c>
      <c r="C4797" t="s">
        <v>26</v>
      </c>
      <c r="D4797" s="4">
        <v>0.10640000000000001</v>
      </c>
      <c r="E4797" t="s">
        <v>34</v>
      </c>
      <c r="F4797" t="s">
        <v>49</v>
      </c>
      <c r="G4797" t="s">
        <v>23</v>
      </c>
      <c r="H4797" t="s">
        <v>37</v>
      </c>
      <c r="I4797" s="6">
        <v>40000</v>
      </c>
      <c r="J4797" s="8" t="str">
        <f t="shared" si="445"/>
        <v>LOW</v>
      </c>
      <c r="K4797" t="s">
        <v>29</v>
      </c>
      <c r="L4797" t="s">
        <v>20</v>
      </c>
      <c r="M4797" s="13">
        <v>0.12269999999999999</v>
      </c>
      <c r="N4797" s="13">
        <v>12.27</v>
      </c>
      <c r="O4797">
        <v>680</v>
      </c>
      <c r="P4797">
        <v>684</v>
      </c>
      <c r="Q4797">
        <f t="shared" si="446"/>
        <v>682</v>
      </c>
      <c r="R4797" s="8" t="str">
        <f t="shared" si="447"/>
        <v>FAIR</v>
      </c>
      <c r="S4797">
        <f t="shared" si="444"/>
        <v>1</v>
      </c>
      <c r="T4797" s="8" t="str">
        <f t="shared" si="448"/>
        <v>HIGH</v>
      </c>
      <c r="U4797" s="8" t="str">
        <f t="shared" si="449"/>
        <v>High DTI / Low Income / Low FICO</v>
      </c>
    </row>
    <row r="4798" spans="1:21" x14ac:dyDescent="0.3">
      <c r="A4798">
        <v>65049285</v>
      </c>
      <c r="B4798" s="6">
        <v>18000</v>
      </c>
      <c r="C4798" t="s">
        <v>26</v>
      </c>
      <c r="D4798" s="4">
        <v>5.3200000000000004E-2</v>
      </c>
      <c r="E4798" t="s">
        <v>45</v>
      </c>
      <c r="F4798" t="s">
        <v>57</v>
      </c>
      <c r="G4798" t="s">
        <v>17</v>
      </c>
      <c r="H4798" t="s">
        <v>24</v>
      </c>
      <c r="I4798" s="6">
        <v>120000</v>
      </c>
      <c r="J4798" s="8" t="str">
        <f t="shared" si="445"/>
        <v>HIGH</v>
      </c>
      <c r="K4798" t="s">
        <v>29</v>
      </c>
      <c r="L4798" t="s">
        <v>25</v>
      </c>
      <c r="M4798" s="13">
        <v>0.33159999999999995</v>
      </c>
      <c r="N4798" s="13">
        <v>33.159999999999997</v>
      </c>
      <c r="O4798">
        <v>740</v>
      </c>
      <c r="P4798">
        <v>744</v>
      </c>
      <c r="Q4798">
        <f t="shared" si="446"/>
        <v>742</v>
      </c>
      <c r="R4798" s="8" t="str">
        <f t="shared" si="447"/>
        <v>GOOD</v>
      </c>
      <c r="S4798">
        <f t="shared" si="444"/>
        <v>1</v>
      </c>
      <c r="T4798" s="8" t="str">
        <f t="shared" si="448"/>
        <v>HIGH</v>
      </c>
      <c r="U4798" s="8" t="str">
        <f t="shared" si="449"/>
        <v>High DTI / Low Income / Low FICO</v>
      </c>
    </row>
    <row r="4799" spans="1:21" x14ac:dyDescent="0.3">
      <c r="A4799">
        <v>64967193</v>
      </c>
      <c r="B4799" s="6">
        <v>28000</v>
      </c>
      <c r="C4799" t="s">
        <v>14</v>
      </c>
      <c r="D4799" s="4">
        <v>0.182</v>
      </c>
      <c r="E4799" t="s">
        <v>43</v>
      </c>
      <c r="F4799" t="s">
        <v>65</v>
      </c>
      <c r="G4799" t="s">
        <v>33</v>
      </c>
      <c r="H4799" t="s">
        <v>37</v>
      </c>
      <c r="I4799" s="6">
        <v>120000</v>
      </c>
      <c r="J4799" s="8" t="str">
        <f t="shared" si="445"/>
        <v>HIGH</v>
      </c>
      <c r="K4799" t="s">
        <v>19</v>
      </c>
      <c r="L4799" t="s">
        <v>20</v>
      </c>
      <c r="M4799" s="13">
        <v>0.13800000000000001</v>
      </c>
      <c r="N4799" s="13">
        <v>13.8</v>
      </c>
      <c r="O4799">
        <v>715</v>
      </c>
      <c r="P4799">
        <v>719</v>
      </c>
      <c r="Q4799">
        <f t="shared" si="446"/>
        <v>717</v>
      </c>
      <c r="R4799" s="8" t="str">
        <f t="shared" si="447"/>
        <v>GOOD</v>
      </c>
      <c r="S4799">
        <f t="shared" si="444"/>
        <v>2</v>
      </c>
      <c r="T4799" s="8" t="str">
        <f t="shared" si="448"/>
        <v>MEDIUM</v>
      </c>
      <c r="U4799" s="8" t="str">
        <f t="shared" si="449"/>
        <v>Moderate DTI/Income/FICO</v>
      </c>
    </row>
    <row r="4800" spans="1:21" x14ac:dyDescent="0.3">
      <c r="A4800">
        <v>65108832</v>
      </c>
      <c r="B4800" s="6">
        <v>17375</v>
      </c>
      <c r="C4800" t="s">
        <v>14</v>
      </c>
      <c r="D4800" s="4">
        <v>0.14330000000000001</v>
      </c>
      <c r="E4800" t="s">
        <v>21</v>
      </c>
      <c r="F4800" t="s">
        <v>56</v>
      </c>
      <c r="G4800" t="s">
        <v>60</v>
      </c>
      <c r="H4800" t="s">
        <v>24</v>
      </c>
      <c r="I4800" s="6">
        <v>65000</v>
      </c>
      <c r="J4800" s="8" t="str">
        <f t="shared" si="445"/>
        <v>HIGH</v>
      </c>
      <c r="K4800" t="s">
        <v>29</v>
      </c>
      <c r="L4800" t="s">
        <v>31</v>
      </c>
      <c r="M4800" s="13">
        <v>0.27410000000000001</v>
      </c>
      <c r="N4800" s="13">
        <v>27.41</v>
      </c>
      <c r="O4800">
        <v>690</v>
      </c>
      <c r="P4800">
        <v>694</v>
      </c>
      <c r="Q4800">
        <f t="shared" si="446"/>
        <v>692</v>
      </c>
      <c r="R4800" s="8" t="str">
        <f t="shared" si="447"/>
        <v>FAIR</v>
      </c>
      <c r="S4800">
        <f t="shared" si="444"/>
        <v>1</v>
      </c>
      <c r="T4800" s="8" t="str">
        <f t="shared" si="448"/>
        <v>HIGH</v>
      </c>
      <c r="U4800" s="8" t="str">
        <f t="shared" si="449"/>
        <v>High DTI / Low Income / Low FICO</v>
      </c>
    </row>
    <row r="4801" spans="1:21" x14ac:dyDescent="0.3">
      <c r="A4801">
        <v>66513056</v>
      </c>
      <c r="B4801" s="6">
        <v>13000</v>
      </c>
      <c r="C4801" t="s">
        <v>14</v>
      </c>
      <c r="D4801" s="4">
        <v>0.11990000000000001</v>
      </c>
      <c r="E4801" t="s">
        <v>21</v>
      </c>
      <c r="F4801" t="s">
        <v>40</v>
      </c>
      <c r="G4801" t="s">
        <v>72</v>
      </c>
      <c r="H4801" t="s">
        <v>24</v>
      </c>
      <c r="I4801" s="6">
        <v>117000</v>
      </c>
      <c r="J4801" s="8" t="str">
        <f t="shared" si="445"/>
        <v>HIGH</v>
      </c>
      <c r="K4801" t="s">
        <v>19</v>
      </c>
      <c r="L4801" t="s">
        <v>77</v>
      </c>
      <c r="M4801" s="13">
        <v>8.1300000000000011E-2</v>
      </c>
      <c r="N4801" s="13">
        <v>8.1300000000000008</v>
      </c>
      <c r="O4801">
        <v>675</v>
      </c>
      <c r="P4801">
        <v>679</v>
      </c>
      <c r="Q4801">
        <f t="shared" si="446"/>
        <v>677</v>
      </c>
      <c r="R4801" s="8" t="str">
        <f t="shared" si="447"/>
        <v>FAIR</v>
      </c>
      <c r="S4801">
        <f t="shared" si="444"/>
        <v>2</v>
      </c>
      <c r="T4801" s="8" t="str">
        <f t="shared" si="448"/>
        <v>MEDIUM</v>
      </c>
      <c r="U4801" s="8" t="str">
        <f t="shared" si="449"/>
        <v>Moderate DTI/Income/FICO</v>
      </c>
    </row>
    <row r="4802" spans="1:21" x14ac:dyDescent="0.3">
      <c r="A4802">
        <v>67417482</v>
      </c>
      <c r="B4802" s="6">
        <v>25000</v>
      </c>
      <c r="C4802" t="s">
        <v>14</v>
      </c>
      <c r="D4802" s="4">
        <v>9.1700000000000004E-2</v>
      </c>
      <c r="E4802" t="s">
        <v>34</v>
      </c>
      <c r="F4802" t="s">
        <v>68</v>
      </c>
      <c r="G4802" t="s">
        <v>33</v>
      </c>
      <c r="H4802" t="s">
        <v>24</v>
      </c>
      <c r="I4802" s="6">
        <v>240000</v>
      </c>
      <c r="J4802" s="8" t="str">
        <f t="shared" si="445"/>
        <v>HIGH</v>
      </c>
      <c r="K4802" t="s">
        <v>19</v>
      </c>
      <c r="L4802" t="s">
        <v>25</v>
      </c>
      <c r="M4802" s="13">
        <v>0.16309999999999999</v>
      </c>
      <c r="N4802" s="13">
        <v>16.309999999999999</v>
      </c>
      <c r="O4802">
        <v>695</v>
      </c>
      <c r="P4802">
        <v>699</v>
      </c>
      <c r="Q4802">
        <f t="shared" si="446"/>
        <v>697</v>
      </c>
      <c r="R4802" s="8" t="str">
        <f t="shared" si="447"/>
        <v>FAIR</v>
      </c>
      <c r="S4802">
        <f t="shared" ref="S4802:S4865" si="450">IF(AND(M4802&lt;0.12, I4802&gt;60000, Q4802&gt;700), 3, IF(AND(M4802&lt;0.2, I4802&gt;40000, Q4802&gt;660), 2, 1))</f>
        <v>2</v>
      </c>
      <c r="T4802" s="8" t="str">
        <f t="shared" si="448"/>
        <v>MEDIUM</v>
      </c>
      <c r="U4802" s="8" t="str">
        <f t="shared" si="449"/>
        <v>Moderate DTI/Income/FICO</v>
      </c>
    </row>
    <row r="4803" spans="1:21" x14ac:dyDescent="0.3">
      <c r="A4803">
        <v>68483962</v>
      </c>
      <c r="B4803" s="6">
        <v>7000</v>
      </c>
      <c r="C4803" t="s">
        <v>26</v>
      </c>
      <c r="D4803" s="4">
        <v>6.9900000000000004E-2</v>
      </c>
      <c r="E4803" t="s">
        <v>45</v>
      </c>
      <c r="F4803" t="s">
        <v>46</v>
      </c>
      <c r="G4803" t="s">
        <v>33</v>
      </c>
      <c r="H4803" t="s">
        <v>18</v>
      </c>
      <c r="I4803" s="6">
        <v>70000</v>
      </c>
      <c r="J4803" s="8" t="str">
        <f t="shared" ref="J4803:J4866" si="451">IF(I4803&gt;60000,"HIGH",IF(I4803&gt;40000,"MEDIUM","LOW"))</f>
        <v>HIGH</v>
      </c>
      <c r="K4803" t="s">
        <v>29</v>
      </c>
      <c r="L4803" t="s">
        <v>20</v>
      </c>
      <c r="M4803" s="13">
        <v>1.23E-2</v>
      </c>
      <c r="N4803" s="13">
        <v>1.23</v>
      </c>
      <c r="O4803">
        <v>760</v>
      </c>
      <c r="P4803">
        <v>764</v>
      </c>
      <c r="Q4803">
        <f t="shared" ref="Q4803:Q4866" si="452">AVERAGE(O4803,P4803)</f>
        <v>762</v>
      </c>
      <c r="R4803" s="8" t="str">
        <f t="shared" ref="R4803:R4866" si="453">IF(Q4803&gt;700,"GOOD",IF(Q4803&gt;660,"FAIR","POOR"))</f>
        <v>GOOD</v>
      </c>
      <c r="S4803">
        <f t="shared" si="450"/>
        <v>3</v>
      </c>
      <c r="T4803" s="8" t="str">
        <f t="shared" ref="T4803:T4866" si="454">IF(S4803=3, "LOW", IF(S4803=2, "MEDIUM", "HIGH"))</f>
        <v>LOW</v>
      </c>
      <c r="U4803" s="8" t="str">
        <f t="shared" ref="U4803:U4866" si="455">IF(S4803=1, "High DTI / Low Income / Low FICO", IF(S4803=2, "Moderate DTI/Income/FICO", "Strong Profile"))</f>
        <v>Strong Profile</v>
      </c>
    </row>
    <row r="4804" spans="1:21" x14ac:dyDescent="0.3">
      <c r="A4804">
        <v>63084781</v>
      </c>
      <c r="B4804" s="6">
        <v>24000</v>
      </c>
      <c r="C4804" t="s">
        <v>26</v>
      </c>
      <c r="D4804" s="4">
        <v>0.1153</v>
      </c>
      <c r="E4804" t="s">
        <v>34</v>
      </c>
      <c r="F4804" t="s">
        <v>54</v>
      </c>
      <c r="G4804" t="s">
        <v>33</v>
      </c>
      <c r="H4804" t="s">
        <v>37</v>
      </c>
      <c r="I4804" s="6">
        <v>90000</v>
      </c>
      <c r="J4804" s="8" t="str">
        <f t="shared" si="451"/>
        <v>HIGH</v>
      </c>
      <c r="K4804" t="s">
        <v>29</v>
      </c>
      <c r="L4804" t="s">
        <v>20</v>
      </c>
      <c r="M4804" s="13">
        <v>0.1381</v>
      </c>
      <c r="N4804" s="13">
        <v>13.81</v>
      </c>
      <c r="O4804">
        <v>690</v>
      </c>
      <c r="P4804">
        <v>694</v>
      </c>
      <c r="Q4804">
        <f t="shared" si="452"/>
        <v>692</v>
      </c>
      <c r="R4804" s="8" t="str">
        <f t="shared" si="453"/>
        <v>FAIR</v>
      </c>
      <c r="S4804">
        <f t="shared" si="450"/>
        <v>2</v>
      </c>
      <c r="T4804" s="8" t="str">
        <f t="shared" si="454"/>
        <v>MEDIUM</v>
      </c>
      <c r="U4804" s="8" t="str">
        <f t="shared" si="455"/>
        <v>Moderate DTI/Income/FICO</v>
      </c>
    </row>
    <row r="4805" spans="1:21" x14ac:dyDescent="0.3">
      <c r="A4805">
        <v>68414559</v>
      </c>
      <c r="B4805" s="6">
        <v>30400</v>
      </c>
      <c r="C4805" t="s">
        <v>26</v>
      </c>
      <c r="D4805" s="4">
        <v>0.10779999999999999</v>
      </c>
      <c r="E4805" t="s">
        <v>34</v>
      </c>
      <c r="F4805" t="s">
        <v>49</v>
      </c>
      <c r="G4805" t="s">
        <v>33</v>
      </c>
      <c r="H4805" t="s">
        <v>37</v>
      </c>
      <c r="I4805" s="6">
        <v>90000</v>
      </c>
      <c r="J4805" s="8" t="str">
        <f t="shared" si="451"/>
        <v>HIGH</v>
      </c>
      <c r="K4805" t="s">
        <v>29</v>
      </c>
      <c r="L4805" t="s">
        <v>20</v>
      </c>
      <c r="M4805" s="13">
        <v>0.13269999999999998</v>
      </c>
      <c r="N4805" s="13">
        <v>13.269999999999998</v>
      </c>
      <c r="O4805">
        <v>660</v>
      </c>
      <c r="P4805">
        <v>664</v>
      </c>
      <c r="Q4805">
        <f t="shared" si="452"/>
        <v>662</v>
      </c>
      <c r="R4805" s="8" t="str">
        <f t="shared" si="453"/>
        <v>FAIR</v>
      </c>
      <c r="S4805">
        <f t="shared" si="450"/>
        <v>2</v>
      </c>
      <c r="T4805" s="8" t="str">
        <f t="shared" si="454"/>
        <v>MEDIUM</v>
      </c>
      <c r="U4805" s="8" t="str">
        <f t="shared" si="455"/>
        <v>Moderate DTI/Income/FICO</v>
      </c>
    </row>
    <row r="4806" spans="1:21" x14ac:dyDescent="0.3">
      <c r="A4806">
        <v>62569754</v>
      </c>
      <c r="B4806" s="6">
        <v>20000</v>
      </c>
      <c r="C4806" t="s">
        <v>14</v>
      </c>
      <c r="D4806" s="4">
        <v>0.1333</v>
      </c>
      <c r="E4806" t="s">
        <v>21</v>
      </c>
      <c r="F4806" t="s">
        <v>32</v>
      </c>
      <c r="G4806" t="s">
        <v>33</v>
      </c>
      <c r="H4806" t="s">
        <v>24</v>
      </c>
      <c r="I4806" s="6">
        <v>80000</v>
      </c>
      <c r="J4806" s="8" t="str">
        <f t="shared" si="451"/>
        <v>HIGH</v>
      </c>
      <c r="K4806" t="s">
        <v>19</v>
      </c>
      <c r="L4806" t="s">
        <v>20</v>
      </c>
      <c r="M4806" s="13">
        <v>0.13919999999999999</v>
      </c>
      <c r="N4806" s="13">
        <v>13.919999999999998</v>
      </c>
      <c r="O4806">
        <v>715</v>
      </c>
      <c r="P4806">
        <v>719</v>
      </c>
      <c r="Q4806">
        <f t="shared" si="452"/>
        <v>717</v>
      </c>
      <c r="R4806" s="8" t="str">
        <f t="shared" si="453"/>
        <v>GOOD</v>
      </c>
      <c r="S4806">
        <f t="shared" si="450"/>
        <v>2</v>
      </c>
      <c r="T4806" s="8" t="str">
        <f t="shared" si="454"/>
        <v>MEDIUM</v>
      </c>
      <c r="U4806" s="8" t="str">
        <f t="shared" si="455"/>
        <v>Moderate DTI/Income/FICO</v>
      </c>
    </row>
    <row r="4807" spans="1:21" x14ac:dyDescent="0.3">
      <c r="A4807">
        <v>63517211</v>
      </c>
      <c r="B4807" s="6">
        <v>7600</v>
      </c>
      <c r="C4807" t="s">
        <v>26</v>
      </c>
      <c r="D4807" s="4">
        <v>0.1153</v>
      </c>
      <c r="E4807" t="s">
        <v>34</v>
      </c>
      <c r="F4807" t="s">
        <v>54</v>
      </c>
      <c r="G4807" t="s">
        <v>33</v>
      </c>
      <c r="H4807" t="s">
        <v>37</v>
      </c>
      <c r="I4807" s="6">
        <v>31106</v>
      </c>
      <c r="J4807" s="8" t="str">
        <f t="shared" si="451"/>
        <v>LOW</v>
      </c>
      <c r="K4807" t="s">
        <v>29</v>
      </c>
      <c r="L4807" t="s">
        <v>20</v>
      </c>
      <c r="M4807" s="13">
        <v>0.24230000000000002</v>
      </c>
      <c r="N4807" s="13">
        <v>24.23</v>
      </c>
      <c r="O4807">
        <v>695</v>
      </c>
      <c r="P4807">
        <v>699</v>
      </c>
      <c r="Q4807">
        <f t="shared" si="452"/>
        <v>697</v>
      </c>
      <c r="R4807" s="8" t="str">
        <f t="shared" si="453"/>
        <v>FAIR</v>
      </c>
      <c r="S4807">
        <f t="shared" si="450"/>
        <v>1</v>
      </c>
      <c r="T4807" s="8" t="str">
        <f t="shared" si="454"/>
        <v>HIGH</v>
      </c>
      <c r="U4807" s="8" t="str">
        <f t="shared" si="455"/>
        <v>High DTI / Low Income / Low FICO</v>
      </c>
    </row>
    <row r="4808" spans="1:21" x14ac:dyDescent="0.3">
      <c r="A4808">
        <v>65594575</v>
      </c>
      <c r="B4808" s="6">
        <v>12000</v>
      </c>
      <c r="C4808" t="s">
        <v>14</v>
      </c>
      <c r="D4808" s="4">
        <v>0.15410000000000001</v>
      </c>
      <c r="E4808" t="s">
        <v>15</v>
      </c>
      <c r="F4808" t="s">
        <v>27</v>
      </c>
      <c r="G4808" t="s">
        <v>23</v>
      </c>
      <c r="H4808" t="s">
        <v>24</v>
      </c>
      <c r="I4808" s="6">
        <v>119000</v>
      </c>
      <c r="J4808" s="8" t="str">
        <f t="shared" si="451"/>
        <v>HIGH</v>
      </c>
      <c r="K4808" t="s">
        <v>29</v>
      </c>
      <c r="L4808" t="s">
        <v>20</v>
      </c>
      <c r="M4808" s="13">
        <v>7.6999999999999999E-2</v>
      </c>
      <c r="N4808" s="13">
        <v>7.7</v>
      </c>
      <c r="O4808">
        <v>665</v>
      </c>
      <c r="P4808">
        <v>669</v>
      </c>
      <c r="Q4808">
        <f t="shared" si="452"/>
        <v>667</v>
      </c>
      <c r="R4808" s="8" t="str">
        <f t="shared" si="453"/>
        <v>FAIR</v>
      </c>
      <c r="S4808">
        <f t="shared" si="450"/>
        <v>2</v>
      </c>
      <c r="T4808" s="8" t="str">
        <f t="shared" si="454"/>
        <v>MEDIUM</v>
      </c>
      <c r="U4808" s="8" t="str">
        <f t="shared" si="455"/>
        <v>Moderate DTI/Income/FICO</v>
      </c>
    </row>
    <row r="4809" spans="1:21" x14ac:dyDescent="0.3">
      <c r="A4809">
        <v>66550554</v>
      </c>
      <c r="B4809" s="6">
        <v>8000</v>
      </c>
      <c r="C4809" t="s">
        <v>26</v>
      </c>
      <c r="D4809" s="4">
        <v>0.11990000000000001</v>
      </c>
      <c r="E4809" t="s">
        <v>21</v>
      </c>
      <c r="F4809" t="s">
        <v>40</v>
      </c>
      <c r="G4809" t="s">
        <v>36</v>
      </c>
      <c r="H4809" t="s">
        <v>24</v>
      </c>
      <c r="I4809" s="6">
        <v>35000</v>
      </c>
      <c r="J4809" s="8" t="str">
        <f t="shared" si="451"/>
        <v>LOW</v>
      </c>
      <c r="K4809" t="s">
        <v>29</v>
      </c>
      <c r="L4809" t="s">
        <v>20</v>
      </c>
      <c r="M4809" s="13">
        <v>0.38079999999999997</v>
      </c>
      <c r="N4809" s="13">
        <v>38.08</v>
      </c>
      <c r="O4809">
        <v>660</v>
      </c>
      <c r="P4809">
        <v>664</v>
      </c>
      <c r="Q4809">
        <f t="shared" si="452"/>
        <v>662</v>
      </c>
      <c r="R4809" s="8" t="str">
        <f t="shared" si="453"/>
        <v>FAIR</v>
      </c>
      <c r="S4809">
        <f t="shared" si="450"/>
        <v>1</v>
      </c>
      <c r="T4809" s="8" t="str">
        <f t="shared" si="454"/>
        <v>HIGH</v>
      </c>
      <c r="U4809" s="8" t="str">
        <f t="shared" si="455"/>
        <v>High DTI / Low Income / Low FICO</v>
      </c>
    </row>
    <row r="4810" spans="1:21" x14ac:dyDescent="0.3">
      <c r="A4810">
        <v>65752007</v>
      </c>
      <c r="B4810" s="6">
        <v>5700</v>
      </c>
      <c r="C4810" t="s">
        <v>26</v>
      </c>
      <c r="D4810" s="4">
        <v>0.12590000000000001</v>
      </c>
      <c r="E4810" t="s">
        <v>21</v>
      </c>
      <c r="F4810" t="s">
        <v>22</v>
      </c>
      <c r="H4810" t="s">
        <v>37</v>
      </c>
      <c r="I4810" s="6">
        <v>13000</v>
      </c>
      <c r="J4810" s="8" t="str">
        <f t="shared" si="451"/>
        <v>LOW</v>
      </c>
      <c r="K4810" t="s">
        <v>29</v>
      </c>
      <c r="L4810" t="s">
        <v>25</v>
      </c>
      <c r="M4810" s="13">
        <v>0.1431</v>
      </c>
      <c r="N4810" s="13">
        <v>14.31</v>
      </c>
      <c r="O4810">
        <v>710</v>
      </c>
      <c r="P4810">
        <v>714</v>
      </c>
      <c r="Q4810">
        <f t="shared" si="452"/>
        <v>712</v>
      </c>
      <c r="R4810" s="8" t="str">
        <f t="shared" si="453"/>
        <v>GOOD</v>
      </c>
      <c r="S4810">
        <f t="shared" si="450"/>
        <v>1</v>
      </c>
      <c r="T4810" s="8" t="str">
        <f t="shared" si="454"/>
        <v>HIGH</v>
      </c>
      <c r="U4810" s="8" t="str">
        <f t="shared" si="455"/>
        <v>High DTI / Low Income / Low FICO</v>
      </c>
    </row>
    <row r="4811" spans="1:21" x14ac:dyDescent="0.3">
      <c r="A4811">
        <v>64370336</v>
      </c>
      <c r="B4811" s="6">
        <v>2000</v>
      </c>
      <c r="C4811" t="s">
        <v>26</v>
      </c>
      <c r="D4811" s="4">
        <v>0.1099</v>
      </c>
      <c r="E4811" t="s">
        <v>34</v>
      </c>
      <c r="F4811" t="s">
        <v>49</v>
      </c>
      <c r="G4811" t="s">
        <v>23</v>
      </c>
      <c r="H4811" t="s">
        <v>37</v>
      </c>
      <c r="I4811" s="6">
        <v>94000</v>
      </c>
      <c r="J4811" s="8" t="str">
        <f t="shared" si="451"/>
        <v>HIGH</v>
      </c>
      <c r="K4811" t="s">
        <v>29</v>
      </c>
      <c r="L4811" t="s">
        <v>20</v>
      </c>
      <c r="M4811" s="13">
        <v>6.7000000000000004E-2</v>
      </c>
      <c r="N4811" s="13">
        <v>6.7</v>
      </c>
      <c r="O4811">
        <v>665</v>
      </c>
      <c r="P4811">
        <v>669</v>
      </c>
      <c r="Q4811">
        <f t="shared" si="452"/>
        <v>667</v>
      </c>
      <c r="R4811" s="8" t="str">
        <f t="shared" si="453"/>
        <v>FAIR</v>
      </c>
      <c r="S4811">
        <f t="shared" si="450"/>
        <v>2</v>
      </c>
      <c r="T4811" s="8" t="str">
        <f t="shared" si="454"/>
        <v>MEDIUM</v>
      </c>
      <c r="U4811" s="8" t="str">
        <f t="shared" si="455"/>
        <v>Moderate DTI/Income/FICO</v>
      </c>
    </row>
    <row r="4812" spans="1:21" x14ac:dyDescent="0.3">
      <c r="A4812">
        <v>63095008</v>
      </c>
      <c r="B4812" s="6">
        <v>15000</v>
      </c>
      <c r="C4812" t="s">
        <v>14</v>
      </c>
      <c r="D4812" s="4">
        <v>0.12689999999999999</v>
      </c>
      <c r="E4812" t="s">
        <v>21</v>
      </c>
      <c r="F4812" t="s">
        <v>22</v>
      </c>
      <c r="G4812" t="s">
        <v>28</v>
      </c>
      <c r="H4812" t="s">
        <v>18</v>
      </c>
      <c r="I4812" s="6">
        <v>77500</v>
      </c>
      <c r="J4812" s="8" t="str">
        <f t="shared" si="451"/>
        <v>HIGH</v>
      </c>
      <c r="K4812" t="s">
        <v>29</v>
      </c>
      <c r="L4812" t="s">
        <v>20</v>
      </c>
      <c r="M4812" s="13">
        <v>0.19510000000000002</v>
      </c>
      <c r="N4812" s="13">
        <v>19.510000000000002</v>
      </c>
      <c r="O4812">
        <v>720</v>
      </c>
      <c r="P4812">
        <v>724</v>
      </c>
      <c r="Q4812">
        <f t="shared" si="452"/>
        <v>722</v>
      </c>
      <c r="R4812" s="8" t="str">
        <f t="shared" si="453"/>
        <v>GOOD</v>
      </c>
      <c r="S4812">
        <f t="shared" si="450"/>
        <v>2</v>
      </c>
      <c r="T4812" s="8" t="str">
        <f t="shared" si="454"/>
        <v>MEDIUM</v>
      </c>
      <c r="U4812" s="8" t="str">
        <f t="shared" si="455"/>
        <v>Moderate DTI/Income/FICO</v>
      </c>
    </row>
    <row r="4813" spans="1:21" x14ac:dyDescent="0.3">
      <c r="A4813">
        <v>63507447</v>
      </c>
      <c r="B4813" s="6">
        <v>18000</v>
      </c>
      <c r="C4813" t="s">
        <v>14</v>
      </c>
      <c r="D4813" s="4">
        <v>0.1855</v>
      </c>
      <c r="E4813" t="s">
        <v>43</v>
      </c>
      <c r="F4813" t="s">
        <v>70</v>
      </c>
      <c r="G4813" t="s">
        <v>17</v>
      </c>
      <c r="H4813" t="s">
        <v>37</v>
      </c>
      <c r="I4813" s="6">
        <v>53000</v>
      </c>
      <c r="J4813" s="8" t="str">
        <f t="shared" si="451"/>
        <v>MEDIUM</v>
      </c>
      <c r="K4813" t="s">
        <v>19</v>
      </c>
      <c r="L4813" t="s">
        <v>20</v>
      </c>
      <c r="M4813" s="13">
        <v>3.6900000000000002E-2</v>
      </c>
      <c r="N4813" s="13">
        <v>3.6900000000000004</v>
      </c>
      <c r="O4813">
        <v>675</v>
      </c>
      <c r="P4813">
        <v>679</v>
      </c>
      <c r="Q4813">
        <f t="shared" si="452"/>
        <v>677</v>
      </c>
      <c r="R4813" s="8" t="str">
        <f t="shared" si="453"/>
        <v>FAIR</v>
      </c>
      <c r="S4813">
        <f t="shared" si="450"/>
        <v>2</v>
      </c>
      <c r="T4813" s="8" t="str">
        <f t="shared" si="454"/>
        <v>MEDIUM</v>
      </c>
      <c r="U4813" s="8" t="str">
        <f t="shared" si="455"/>
        <v>Moderate DTI/Income/FICO</v>
      </c>
    </row>
    <row r="4814" spans="1:21" x14ac:dyDescent="0.3">
      <c r="A4814">
        <v>66106043</v>
      </c>
      <c r="B4814" s="6">
        <v>22000</v>
      </c>
      <c r="C4814" t="s">
        <v>14</v>
      </c>
      <c r="D4814" s="4">
        <v>0.12590000000000001</v>
      </c>
      <c r="E4814" t="s">
        <v>21</v>
      </c>
      <c r="F4814" t="s">
        <v>22</v>
      </c>
      <c r="G4814" t="s">
        <v>33</v>
      </c>
      <c r="H4814" t="s">
        <v>37</v>
      </c>
      <c r="I4814" s="6">
        <v>57000</v>
      </c>
      <c r="J4814" s="8" t="str">
        <f t="shared" si="451"/>
        <v>MEDIUM</v>
      </c>
      <c r="K4814" t="s">
        <v>48</v>
      </c>
      <c r="L4814" t="s">
        <v>25</v>
      </c>
      <c r="M4814" s="13">
        <v>0.25180000000000002</v>
      </c>
      <c r="N4814" s="13">
        <v>25.180000000000003</v>
      </c>
      <c r="O4814">
        <v>665</v>
      </c>
      <c r="P4814">
        <v>669</v>
      </c>
      <c r="Q4814">
        <f t="shared" si="452"/>
        <v>667</v>
      </c>
      <c r="R4814" s="8" t="str">
        <f t="shared" si="453"/>
        <v>FAIR</v>
      </c>
      <c r="S4814">
        <f t="shared" si="450"/>
        <v>1</v>
      </c>
      <c r="T4814" s="8" t="str">
        <f t="shared" si="454"/>
        <v>HIGH</v>
      </c>
      <c r="U4814" s="8" t="str">
        <f t="shared" si="455"/>
        <v>High DTI / Low Income / Low FICO</v>
      </c>
    </row>
    <row r="4815" spans="1:21" x14ac:dyDescent="0.3">
      <c r="A4815">
        <v>62774841</v>
      </c>
      <c r="B4815" s="6">
        <v>12000</v>
      </c>
      <c r="C4815" t="s">
        <v>14</v>
      </c>
      <c r="D4815" s="4">
        <v>0.1699</v>
      </c>
      <c r="E4815" t="s">
        <v>15</v>
      </c>
      <c r="F4815" t="s">
        <v>53</v>
      </c>
      <c r="G4815" t="s">
        <v>33</v>
      </c>
      <c r="H4815" t="s">
        <v>18</v>
      </c>
      <c r="I4815" s="6">
        <v>67200</v>
      </c>
      <c r="J4815" s="8" t="str">
        <f t="shared" si="451"/>
        <v>HIGH</v>
      </c>
      <c r="K4815" t="s">
        <v>48</v>
      </c>
      <c r="L4815" t="s">
        <v>20</v>
      </c>
      <c r="M4815" s="13">
        <v>0.37359999999999999</v>
      </c>
      <c r="N4815" s="13">
        <v>37.36</v>
      </c>
      <c r="O4815">
        <v>665</v>
      </c>
      <c r="P4815">
        <v>669</v>
      </c>
      <c r="Q4815">
        <f t="shared" si="452"/>
        <v>667</v>
      </c>
      <c r="R4815" s="8" t="str">
        <f t="shared" si="453"/>
        <v>FAIR</v>
      </c>
      <c r="S4815">
        <f t="shared" si="450"/>
        <v>1</v>
      </c>
      <c r="T4815" s="8" t="str">
        <f t="shared" si="454"/>
        <v>HIGH</v>
      </c>
      <c r="U4815" s="8" t="str">
        <f t="shared" si="455"/>
        <v>High DTI / Low Income / Low FICO</v>
      </c>
    </row>
    <row r="4816" spans="1:21" x14ac:dyDescent="0.3">
      <c r="A4816">
        <v>65159112</v>
      </c>
      <c r="B4816" s="6">
        <v>9400</v>
      </c>
      <c r="C4816" t="s">
        <v>26</v>
      </c>
      <c r="D4816" s="4">
        <v>0.12050000000000001</v>
      </c>
      <c r="E4816" t="s">
        <v>21</v>
      </c>
      <c r="F4816" t="s">
        <v>40</v>
      </c>
      <c r="G4816" t="s">
        <v>28</v>
      </c>
      <c r="H4816" t="s">
        <v>24</v>
      </c>
      <c r="I4816" s="6">
        <v>85000</v>
      </c>
      <c r="J4816" s="8" t="str">
        <f t="shared" si="451"/>
        <v>HIGH</v>
      </c>
      <c r="K4816" t="s">
        <v>48</v>
      </c>
      <c r="L4816" t="s">
        <v>20</v>
      </c>
      <c r="M4816" s="13">
        <v>0.23100000000000001</v>
      </c>
      <c r="N4816" s="13">
        <v>23.1</v>
      </c>
      <c r="O4816">
        <v>680</v>
      </c>
      <c r="P4816">
        <v>684</v>
      </c>
      <c r="Q4816">
        <f t="shared" si="452"/>
        <v>682</v>
      </c>
      <c r="R4816" s="8" t="str">
        <f t="shared" si="453"/>
        <v>FAIR</v>
      </c>
      <c r="S4816">
        <f t="shared" si="450"/>
        <v>1</v>
      </c>
      <c r="T4816" s="8" t="str">
        <f t="shared" si="454"/>
        <v>HIGH</v>
      </c>
      <c r="U4816" s="8" t="str">
        <f t="shared" si="455"/>
        <v>High DTI / Low Income / Low FICO</v>
      </c>
    </row>
    <row r="4817" spans="1:21" x14ac:dyDescent="0.3">
      <c r="A4817">
        <v>65721236</v>
      </c>
      <c r="B4817" s="6">
        <v>7000</v>
      </c>
      <c r="C4817" t="s">
        <v>26</v>
      </c>
      <c r="D4817" s="4">
        <v>0.13669999999999999</v>
      </c>
      <c r="E4817" t="s">
        <v>21</v>
      </c>
      <c r="F4817" t="s">
        <v>30</v>
      </c>
      <c r="G4817" t="s">
        <v>72</v>
      </c>
      <c r="H4817" t="s">
        <v>37</v>
      </c>
      <c r="I4817" s="6">
        <v>32000</v>
      </c>
      <c r="J4817" s="8" t="str">
        <f t="shared" si="451"/>
        <v>LOW</v>
      </c>
      <c r="K4817" t="s">
        <v>29</v>
      </c>
      <c r="L4817" t="s">
        <v>20</v>
      </c>
      <c r="M4817" s="13">
        <v>0.2389</v>
      </c>
      <c r="N4817" s="13">
        <v>23.89</v>
      </c>
      <c r="O4817">
        <v>670</v>
      </c>
      <c r="P4817">
        <v>674</v>
      </c>
      <c r="Q4817">
        <f t="shared" si="452"/>
        <v>672</v>
      </c>
      <c r="R4817" s="8" t="str">
        <f t="shared" si="453"/>
        <v>FAIR</v>
      </c>
      <c r="S4817">
        <f t="shared" si="450"/>
        <v>1</v>
      </c>
      <c r="T4817" s="8" t="str">
        <f t="shared" si="454"/>
        <v>HIGH</v>
      </c>
      <c r="U4817" s="8" t="str">
        <f t="shared" si="455"/>
        <v>High DTI / Low Income / Low FICO</v>
      </c>
    </row>
    <row r="4818" spans="1:21" x14ac:dyDescent="0.3">
      <c r="A4818">
        <v>65047925</v>
      </c>
      <c r="B4818" s="6">
        <v>16600</v>
      </c>
      <c r="C4818" t="s">
        <v>14</v>
      </c>
      <c r="D4818" s="4">
        <v>0.15410000000000001</v>
      </c>
      <c r="E4818" t="s">
        <v>15</v>
      </c>
      <c r="F4818" t="s">
        <v>27</v>
      </c>
      <c r="G4818" t="s">
        <v>28</v>
      </c>
      <c r="H4818" t="s">
        <v>24</v>
      </c>
      <c r="I4818" s="6">
        <v>68800</v>
      </c>
      <c r="J4818" s="8" t="str">
        <f t="shared" si="451"/>
        <v>HIGH</v>
      </c>
      <c r="K4818" t="s">
        <v>29</v>
      </c>
      <c r="L4818" t="s">
        <v>66</v>
      </c>
      <c r="M4818" s="13">
        <v>0.19309999999999999</v>
      </c>
      <c r="N4818" s="13">
        <v>19.309999999999999</v>
      </c>
      <c r="O4818">
        <v>695</v>
      </c>
      <c r="P4818">
        <v>699</v>
      </c>
      <c r="Q4818">
        <f t="shared" si="452"/>
        <v>697</v>
      </c>
      <c r="R4818" s="8" t="str">
        <f t="shared" si="453"/>
        <v>FAIR</v>
      </c>
      <c r="S4818">
        <f t="shared" si="450"/>
        <v>2</v>
      </c>
      <c r="T4818" s="8" t="str">
        <f t="shared" si="454"/>
        <v>MEDIUM</v>
      </c>
      <c r="U4818" s="8" t="str">
        <f t="shared" si="455"/>
        <v>Moderate DTI/Income/FICO</v>
      </c>
    </row>
    <row r="4819" spans="1:21" x14ac:dyDescent="0.3">
      <c r="A4819">
        <v>64300264</v>
      </c>
      <c r="B4819" s="6">
        <v>12000</v>
      </c>
      <c r="C4819" t="s">
        <v>26</v>
      </c>
      <c r="D4819" s="4">
        <v>0.15410000000000001</v>
      </c>
      <c r="E4819" t="s">
        <v>15</v>
      </c>
      <c r="F4819" t="s">
        <v>27</v>
      </c>
      <c r="G4819" t="s">
        <v>36</v>
      </c>
      <c r="H4819" t="s">
        <v>18</v>
      </c>
      <c r="I4819" s="6">
        <v>38000</v>
      </c>
      <c r="J4819" s="8" t="str">
        <f t="shared" si="451"/>
        <v>LOW</v>
      </c>
      <c r="K4819" t="s">
        <v>29</v>
      </c>
      <c r="L4819" t="s">
        <v>20</v>
      </c>
      <c r="M4819" s="13">
        <v>0.23559999999999998</v>
      </c>
      <c r="N4819" s="13">
        <v>23.56</v>
      </c>
      <c r="O4819">
        <v>660</v>
      </c>
      <c r="P4819">
        <v>664</v>
      </c>
      <c r="Q4819">
        <f t="shared" si="452"/>
        <v>662</v>
      </c>
      <c r="R4819" s="8" t="str">
        <f t="shared" si="453"/>
        <v>FAIR</v>
      </c>
      <c r="S4819">
        <f t="shared" si="450"/>
        <v>1</v>
      </c>
      <c r="T4819" s="8" t="str">
        <f t="shared" si="454"/>
        <v>HIGH</v>
      </c>
      <c r="U4819" s="8" t="str">
        <f t="shared" si="455"/>
        <v>High DTI / Low Income / Low FICO</v>
      </c>
    </row>
    <row r="4820" spans="1:21" x14ac:dyDescent="0.3">
      <c r="A4820">
        <v>64321198</v>
      </c>
      <c r="B4820" s="6">
        <v>12000</v>
      </c>
      <c r="C4820" t="s">
        <v>14</v>
      </c>
      <c r="D4820" s="4">
        <v>0.12050000000000001</v>
      </c>
      <c r="E4820" t="s">
        <v>21</v>
      </c>
      <c r="F4820" t="s">
        <v>40</v>
      </c>
      <c r="G4820" t="s">
        <v>50</v>
      </c>
      <c r="H4820" t="s">
        <v>24</v>
      </c>
      <c r="I4820" s="6">
        <v>92000</v>
      </c>
      <c r="J4820" s="8" t="str">
        <f t="shared" si="451"/>
        <v>HIGH</v>
      </c>
      <c r="K4820" t="s">
        <v>19</v>
      </c>
      <c r="L4820" t="s">
        <v>20</v>
      </c>
      <c r="M4820" s="13">
        <v>0.36700000000000005</v>
      </c>
      <c r="N4820" s="13">
        <v>36.700000000000003</v>
      </c>
      <c r="O4820">
        <v>680</v>
      </c>
      <c r="P4820">
        <v>684</v>
      </c>
      <c r="Q4820">
        <f t="shared" si="452"/>
        <v>682</v>
      </c>
      <c r="R4820" s="8" t="str">
        <f t="shared" si="453"/>
        <v>FAIR</v>
      </c>
      <c r="S4820">
        <f t="shared" si="450"/>
        <v>1</v>
      </c>
      <c r="T4820" s="8" t="str">
        <f t="shared" si="454"/>
        <v>HIGH</v>
      </c>
      <c r="U4820" s="8" t="str">
        <f t="shared" si="455"/>
        <v>High DTI / Low Income / Low FICO</v>
      </c>
    </row>
    <row r="4821" spans="1:21" x14ac:dyDescent="0.3">
      <c r="A4821">
        <v>67206442</v>
      </c>
      <c r="B4821" s="6">
        <v>10000</v>
      </c>
      <c r="C4821" t="s">
        <v>26</v>
      </c>
      <c r="D4821" s="4">
        <v>9.1700000000000004E-2</v>
      </c>
      <c r="E4821" t="s">
        <v>34</v>
      </c>
      <c r="F4821" t="s">
        <v>68</v>
      </c>
      <c r="G4821" t="s">
        <v>36</v>
      </c>
      <c r="H4821" t="s">
        <v>37</v>
      </c>
      <c r="I4821" s="6">
        <v>27000</v>
      </c>
      <c r="J4821" s="8" t="str">
        <f t="shared" si="451"/>
        <v>LOW</v>
      </c>
      <c r="K4821" t="s">
        <v>29</v>
      </c>
      <c r="L4821" t="s">
        <v>25</v>
      </c>
      <c r="M4821" s="13">
        <v>0.1231</v>
      </c>
      <c r="N4821" s="13">
        <v>12.31</v>
      </c>
      <c r="O4821">
        <v>660</v>
      </c>
      <c r="P4821">
        <v>664</v>
      </c>
      <c r="Q4821">
        <f t="shared" si="452"/>
        <v>662</v>
      </c>
      <c r="R4821" s="8" t="str">
        <f t="shared" si="453"/>
        <v>FAIR</v>
      </c>
      <c r="S4821">
        <f t="shared" si="450"/>
        <v>1</v>
      </c>
      <c r="T4821" s="8" t="str">
        <f t="shared" si="454"/>
        <v>HIGH</v>
      </c>
      <c r="U4821" s="8" t="str">
        <f t="shared" si="455"/>
        <v>High DTI / Low Income / Low FICO</v>
      </c>
    </row>
    <row r="4822" spans="1:21" x14ac:dyDescent="0.3">
      <c r="A4822">
        <v>67810283</v>
      </c>
      <c r="B4822" s="6">
        <v>7800</v>
      </c>
      <c r="C4822" t="s">
        <v>26</v>
      </c>
      <c r="D4822" s="4">
        <v>9.1700000000000004E-2</v>
      </c>
      <c r="E4822" t="s">
        <v>34</v>
      </c>
      <c r="F4822" t="s">
        <v>68</v>
      </c>
      <c r="G4822" t="s">
        <v>33</v>
      </c>
      <c r="H4822" t="s">
        <v>37</v>
      </c>
      <c r="I4822" s="6">
        <v>94000</v>
      </c>
      <c r="J4822" s="8" t="str">
        <f t="shared" si="451"/>
        <v>HIGH</v>
      </c>
      <c r="K4822" t="s">
        <v>48</v>
      </c>
      <c r="L4822" t="s">
        <v>59</v>
      </c>
      <c r="M4822" s="13">
        <v>0.1024</v>
      </c>
      <c r="N4822" s="13">
        <v>10.24</v>
      </c>
      <c r="O4822">
        <v>660</v>
      </c>
      <c r="P4822">
        <v>664</v>
      </c>
      <c r="Q4822">
        <f t="shared" si="452"/>
        <v>662</v>
      </c>
      <c r="R4822" s="8" t="str">
        <f t="shared" si="453"/>
        <v>FAIR</v>
      </c>
      <c r="S4822">
        <f t="shared" si="450"/>
        <v>2</v>
      </c>
      <c r="T4822" s="8" t="str">
        <f t="shared" si="454"/>
        <v>MEDIUM</v>
      </c>
      <c r="U4822" s="8" t="str">
        <f t="shared" si="455"/>
        <v>Moderate DTI/Income/FICO</v>
      </c>
    </row>
    <row r="4823" spans="1:21" x14ac:dyDescent="0.3">
      <c r="A4823">
        <v>62367468</v>
      </c>
      <c r="B4823" s="6">
        <v>20000</v>
      </c>
      <c r="C4823" t="s">
        <v>14</v>
      </c>
      <c r="D4823" s="4">
        <v>0.1099</v>
      </c>
      <c r="E4823" t="s">
        <v>34</v>
      </c>
      <c r="F4823" t="s">
        <v>49</v>
      </c>
      <c r="G4823" t="s">
        <v>36</v>
      </c>
      <c r="H4823" t="s">
        <v>24</v>
      </c>
      <c r="I4823" s="6">
        <v>56228</v>
      </c>
      <c r="J4823" s="8" t="str">
        <f t="shared" si="451"/>
        <v>MEDIUM</v>
      </c>
      <c r="K4823" t="s">
        <v>19</v>
      </c>
      <c r="L4823" t="s">
        <v>25</v>
      </c>
      <c r="M4823" s="13">
        <v>0.245</v>
      </c>
      <c r="N4823" s="13">
        <v>24.5</v>
      </c>
      <c r="O4823">
        <v>695</v>
      </c>
      <c r="P4823">
        <v>699</v>
      </c>
      <c r="Q4823">
        <f t="shared" si="452"/>
        <v>697</v>
      </c>
      <c r="R4823" s="8" t="str">
        <f t="shared" si="453"/>
        <v>FAIR</v>
      </c>
      <c r="S4823">
        <f t="shared" si="450"/>
        <v>1</v>
      </c>
      <c r="T4823" s="8" t="str">
        <f t="shared" si="454"/>
        <v>HIGH</v>
      </c>
      <c r="U4823" s="8" t="str">
        <f t="shared" si="455"/>
        <v>High DTI / Low Income / Low FICO</v>
      </c>
    </row>
    <row r="4824" spans="1:21" x14ac:dyDescent="0.3">
      <c r="A4824">
        <v>68463817</v>
      </c>
      <c r="B4824" s="6">
        <v>10000</v>
      </c>
      <c r="C4824" t="s">
        <v>14</v>
      </c>
      <c r="D4824" s="4">
        <v>0.1288</v>
      </c>
      <c r="E4824" t="s">
        <v>21</v>
      </c>
      <c r="F4824" t="s">
        <v>22</v>
      </c>
      <c r="G4824" t="s">
        <v>33</v>
      </c>
      <c r="H4824" t="s">
        <v>37</v>
      </c>
      <c r="I4824" s="6">
        <v>40000</v>
      </c>
      <c r="J4824" s="8" t="str">
        <f t="shared" si="451"/>
        <v>LOW</v>
      </c>
      <c r="K4824" t="s">
        <v>19</v>
      </c>
      <c r="L4824" t="s">
        <v>20</v>
      </c>
      <c r="M4824" s="13">
        <v>0.27929999999999999</v>
      </c>
      <c r="N4824" s="13">
        <v>27.93</v>
      </c>
      <c r="O4824">
        <v>660</v>
      </c>
      <c r="P4824">
        <v>664</v>
      </c>
      <c r="Q4824">
        <f t="shared" si="452"/>
        <v>662</v>
      </c>
      <c r="R4824" s="8" t="str">
        <f t="shared" si="453"/>
        <v>FAIR</v>
      </c>
      <c r="S4824">
        <f t="shared" si="450"/>
        <v>1</v>
      </c>
      <c r="T4824" s="8" t="str">
        <f t="shared" si="454"/>
        <v>HIGH</v>
      </c>
      <c r="U4824" s="8" t="str">
        <f t="shared" si="455"/>
        <v>High DTI / Low Income / Low FICO</v>
      </c>
    </row>
    <row r="4825" spans="1:21" x14ac:dyDescent="0.3">
      <c r="A4825">
        <v>64761618</v>
      </c>
      <c r="B4825" s="6">
        <v>22950</v>
      </c>
      <c r="C4825" t="s">
        <v>14</v>
      </c>
      <c r="D4825" s="4">
        <v>0.20989999999999998</v>
      </c>
      <c r="E4825" t="s">
        <v>43</v>
      </c>
      <c r="F4825" t="s">
        <v>73</v>
      </c>
      <c r="G4825" t="s">
        <v>33</v>
      </c>
      <c r="H4825" t="s">
        <v>37</v>
      </c>
      <c r="I4825" s="6">
        <v>52200</v>
      </c>
      <c r="J4825" s="8" t="str">
        <f t="shared" si="451"/>
        <v>MEDIUM</v>
      </c>
      <c r="K4825" t="s">
        <v>48</v>
      </c>
      <c r="L4825" t="s">
        <v>20</v>
      </c>
      <c r="M4825" s="13">
        <v>0.2848</v>
      </c>
      <c r="N4825" s="13">
        <v>28.48</v>
      </c>
      <c r="O4825">
        <v>685</v>
      </c>
      <c r="P4825">
        <v>689</v>
      </c>
      <c r="Q4825">
        <f t="shared" si="452"/>
        <v>687</v>
      </c>
      <c r="R4825" s="8" t="str">
        <f t="shared" si="453"/>
        <v>FAIR</v>
      </c>
      <c r="S4825">
        <f t="shared" si="450"/>
        <v>1</v>
      </c>
      <c r="T4825" s="8" t="str">
        <f t="shared" si="454"/>
        <v>HIGH</v>
      </c>
      <c r="U4825" s="8" t="str">
        <f t="shared" si="455"/>
        <v>High DTI / Low Income / Low FICO</v>
      </c>
    </row>
    <row r="4826" spans="1:21" x14ac:dyDescent="0.3">
      <c r="A4826">
        <v>62784903</v>
      </c>
      <c r="B4826" s="6">
        <v>28000</v>
      </c>
      <c r="C4826" t="s">
        <v>26</v>
      </c>
      <c r="D4826" s="4">
        <v>6.8900000000000003E-2</v>
      </c>
      <c r="E4826" t="s">
        <v>45</v>
      </c>
      <c r="F4826" t="s">
        <v>46</v>
      </c>
      <c r="G4826" t="s">
        <v>33</v>
      </c>
      <c r="H4826" t="s">
        <v>18</v>
      </c>
      <c r="I4826" s="6">
        <v>250000</v>
      </c>
      <c r="J4826" s="8" t="str">
        <f t="shared" si="451"/>
        <v>HIGH</v>
      </c>
      <c r="K4826" t="s">
        <v>29</v>
      </c>
      <c r="L4826" t="s">
        <v>20</v>
      </c>
      <c r="M4826" s="13">
        <v>0.1653</v>
      </c>
      <c r="N4826" s="13">
        <v>16.53</v>
      </c>
      <c r="O4826">
        <v>710</v>
      </c>
      <c r="P4826">
        <v>714</v>
      </c>
      <c r="Q4826">
        <f t="shared" si="452"/>
        <v>712</v>
      </c>
      <c r="R4826" s="8" t="str">
        <f t="shared" si="453"/>
        <v>GOOD</v>
      </c>
      <c r="S4826">
        <f t="shared" si="450"/>
        <v>2</v>
      </c>
      <c r="T4826" s="8" t="str">
        <f t="shared" si="454"/>
        <v>MEDIUM</v>
      </c>
      <c r="U4826" s="8" t="str">
        <f t="shared" si="455"/>
        <v>Moderate DTI/Income/FICO</v>
      </c>
    </row>
    <row r="4827" spans="1:21" x14ac:dyDescent="0.3">
      <c r="A4827">
        <v>63215247</v>
      </c>
      <c r="B4827" s="6">
        <v>10000</v>
      </c>
      <c r="C4827" t="s">
        <v>26</v>
      </c>
      <c r="D4827" s="4">
        <v>0.1099</v>
      </c>
      <c r="E4827" t="s">
        <v>34</v>
      </c>
      <c r="F4827" t="s">
        <v>49</v>
      </c>
      <c r="G4827" t="s">
        <v>33</v>
      </c>
      <c r="H4827" t="s">
        <v>24</v>
      </c>
      <c r="I4827" s="6">
        <v>120000</v>
      </c>
      <c r="J4827" s="8" t="str">
        <f t="shared" si="451"/>
        <v>HIGH</v>
      </c>
      <c r="K4827" t="s">
        <v>29</v>
      </c>
      <c r="L4827" t="s">
        <v>59</v>
      </c>
      <c r="M4827" s="13">
        <v>0.1042</v>
      </c>
      <c r="N4827" s="13">
        <v>10.42</v>
      </c>
      <c r="O4827">
        <v>670</v>
      </c>
      <c r="P4827">
        <v>674</v>
      </c>
      <c r="Q4827">
        <f t="shared" si="452"/>
        <v>672</v>
      </c>
      <c r="R4827" s="8" t="str">
        <f t="shared" si="453"/>
        <v>FAIR</v>
      </c>
      <c r="S4827">
        <f t="shared" si="450"/>
        <v>2</v>
      </c>
      <c r="T4827" s="8" t="str">
        <f t="shared" si="454"/>
        <v>MEDIUM</v>
      </c>
      <c r="U4827" s="8" t="str">
        <f t="shared" si="455"/>
        <v>Moderate DTI/Income/FICO</v>
      </c>
    </row>
    <row r="4828" spans="1:21" x14ac:dyDescent="0.3">
      <c r="A4828">
        <v>64067646</v>
      </c>
      <c r="B4828" s="6">
        <v>8000</v>
      </c>
      <c r="C4828" t="s">
        <v>26</v>
      </c>
      <c r="D4828" s="4">
        <v>8.1799999999999998E-2</v>
      </c>
      <c r="E4828" t="s">
        <v>34</v>
      </c>
      <c r="F4828" t="s">
        <v>35</v>
      </c>
      <c r="G4828" t="s">
        <v>33</v>
      </c>
      <c r="H4828" t="s">
        <v>18</v>
      </c>
      <c r="I4828" s="6">
        <v>43000</v>
      </c>
      <c r="J4828" s="8" t="str">
        <f t="shared" si="451"/>
        <v>MEDIUM</v>
      </c>
      <c r="K4828" t="s">
        <v>29</v>
      </c>
      <c r="L4828" t="s">
        <v>25</v>
      </c>
      <c r="M4828" s="13">
        <v>0.18359999999999999</v>
      </c>
      <c r="N4828" s="13">
        <v>18.36</v>
      </c>
      <c r="O4828">
        <v>670</v>
      </c>
      <c r="P4828">
        <v>674</v>
      </c>
      <c r="Q4828">
        <f t="shared" si="452"/>
        <v>672</v>
      </c>
      <c r="R4828" s="8" t="str">
        <f t="shared" si="453"/>
        <v>FAIR</v>
      </c>
      <c r="S4828">
        <f t="shared" si="450"/>
        <v>2</v>
      </c>
      <c r="T4828" s="8" t="str">
        <f t="shared" si="454"/>
        <v>MEDIUM</v>
      </c>
      <c r="U4828" s="8" t="str">
        <f t="shared" si="455"/>
        <v>Moderate DTI/Income/FICO</v>
      </c>
    </row>
    <row r="4829" spans="1:21" x14ac:dyDescent="0.3">
      <c r="A4829">
        <v>66025726</v>
      </c>
      <c r="B4829" s="6">
        <v>20850</v>
      </c>
      <c r="C4829" t="s">
        <v>14</v>
      </c>
      <c r="D4829" s="4">
        <v>0.21989999999999998</v>
      </c>
      <c r="E4829" t="s">
        <v>41</v>
      </c>
      <c r="F4829" t="s">
        <v>80</v>
      </c>
      <c r="G4829" t="s">
        <v>33</v>
      </c>
      <c r="H4829" t="s">
        <v>24</v>
      </c>
      <c r="I4829" s="6">
        <v>116000</v>
      </c>
      <c r="J4829" s="8" t="str">
        <f t="shared" si="451"/>
        <v>HIGH</v>
      </c>
      <c r="K4829" t="s">
        <v>29</v>
      </c>
      <c r="L4829" t="s">
        <v>20</v>
      </c>
      <c r="M4829" s="13">
        <v>0.29010000000000002</v>
      </c>
      <c r="N4829" s="13">
        <v>29.01</v>
      </c>
      <c r="O4829">
        <v>665</v>
      </c>
      <c r="P4829">
        <v>669</v>
      </c>
      <c r="Q4829">
        <f t="shared" si="452"/>
        <v>667</v>
      </c>
      <c r="R4829" s="8" t="str">
        <f t="shared" si="453"/>
        <v>FAIR</v>
      </c>
      <c r="S4829">
        <f t="shared" si="450"/>
        <v>1</v>
      </c>
      <c r="T4829" s="8" t="str">
        <f t="shared" si="454"/>
        <v>HIGH</v>
      </c>
      <c r="U4829" s="8" t="str">
        <f t="shared" si="455"/>
        <v>High DTI / Low Income / Low FICO</v>
      </c>
    </row>
    <row r="4830" spans="1:21" x14ac:dyDescent="0.3">
      <c r="A4830">
        <v>65643766</v>
      </c>
      <c r="B4830" s="6">
        <v>4000</v>
      </c>
      <c r="C4830" t="s">
        <v>26</v>
      </c>
      <c r="D4830" s="4">
        <v>0.16550000000000001</v>
      </c>
      <c r="E4830" t="s">
        <v>15</v>
      </c>
      <c r="F4830" t="s">
        <v>16</v>
      </c>
      <c r="G4830" t="s">
        <v>33</v>
      </c>
      <c r="H4830" t="s">
        <v>24</v>
      </c>
      <c r="I4830" s="6">
        <v>70000</v>
      </c>
      <c r="J4830" s="8" t="str">
        <f t="shared" si="451"/>
        <v>HIGH</v>
      </c>
      <c r="K4830" t="s">
        <v>48</v>
      </c>
      <c r="L4830" t="s">
        <v>20</v>
      </c>
      <c r="M4830" s="13">
        <v>0.17350000000000002</v>
      </c>
      <c r="N4830" s="13">
        <v>17.350000000000001</v>
      </c>
      <c r="O4830">
        <v>660</v>
      </c>
      <c r="P4830">
        <v>664</v>
      </c>
      <c r="Q4830">
        <f t="shared" si="452"/>
        <v>662</v>
      </c>
      <c r="R4830" s="8" t="str">
        <f t="shared" si="453"/>
        <v>FAIR</v>
      </c>
      <c r="S4830">
        <f t="shared" si="450"/>
        <v>2</v>
      </c>
      <c r="T4830" s="8" t="str">
        <f t="shared" si="454"/>
        <v>MEDIUM</v>
      </c>
      <c r="U4830" s="8" t="str">
        <f t="shared" si="455"/>
        <v>Moderate DTI/Income/FICO</v>
      </c>
    </row>
    <row r="4831" spans="1:21" x14ac:dyDescent="0.3">
      <c r="A4831">
        <v>65302671</v>
      </c>
      <c r="B4831" s="6">
        <v>9500</v>
      </c>
      <c r="C4831" t="s">
        <v>26</v>
      </c>
      <c r="D4831" s="4">
        <v>6.8900000000000003E-2</v>
      </c>
      <c r="E4831" t="s">
        <v>45</v>
      </c>
      <c r="F4831" t="s">
        <v>46</v>
      </c>
      <c r="G4831" t="s">
        <v>33</v>
      </c>
      <c r="H4831" t="s">
        <v>37</v>
      </c>
      <c r="I4831" s="6">
        <v>40000</v>
      </c>
      <c r="J4831" s="8" t="str">
        <f t="shared" si="451"/>
        <v>LOW</v>
      </c>
      <c r="K4831" t="s">
        <v>29</v>
      </c>
      <c r="L4831" t="s">
        <v>38</v>
      </c>
      <c r="M4831" s="13">
        <v>0.10769999999999999</v>
      </c>
      <c r="N4831" s="13">
        <v>10.77</v>
      </c>
      <c r="O4831">
        <v>725</v>
      </c>
      <c r="P4831">
        <v>729</v>
      </c>
      <c r="Q4831">
        <f t="shared" si="452"/>
        <v>727</v>
      </c>
      <c r="R4831" s="8" t="str">
        <f t="shared" si="453"/>
        <v>GOOD</v>
      </c>
      <c r="S4831">
        <f t="shared" si="450"/>
        <v>1</v>
      </c>
      <c r="T4831" s="8" t="str">
        <f t="shared" si="454"/>
        <v>HIGH</v>
      </c>
      <c r="U4831" s="8" t="str">
        <f t="shared" si="455"/>
        <v>High DTI / Low Income / Low FICO</v>
      </c>
    </row>
    <row r="4832" spans="1:21" x14ac:dyDescent="0.3">
      <c r="A4832">
        <v>62469220</v>
      </c>
      <c r="B4832" s="6">
        <v>6000</v>
      </c>
      <c r="C4832" t="s">
        <v>26</v>
      </c>
      <c r="D4832" s="4">
        <v>8.1799999999999998E-2</v>
      </c>
      <c r="E4832" t="s">
        <v>34</v>
      </c>
      <c r="F4832" t="s">
        <v>35</v>
      </c>
      <c r="G4832" t="s">
        <v>60</v>
      </c>
      <c r="H4832" t="s">
        <v>18</v>
      </c>
      <c r="I4832" s="6">
        <v>72000</v>
      </c>
      <c r="J4832" s="8" t="str">
        <f t="shared" si="451"/>
        <v>HIGH</v>
      </c>
      <c r="K4832" t="s">
        <v>29</v>
      </c>
      <c r="L4832" t="s">
        <v>25</v>
      </c>
      <c r="M4832" s="13">
        <v>0.13400000000000001</v>
      </c>
      <c r="N4832" s="13">
        <v>13.4</v>
      </c>
      <c r="O4832">
        <v>720</v>
      </c>
      <c r="P4832">
        <v>724</v>
      </c>
      <c r="Q4832">
        <f t="shared" si="452"/>
        <v>722</v>
      </c>
      <c r="R4832" s="8" t="str">
        <f t="shared" si="453"/>
        <v>GOOD</v>
      </c>
      <c r="S4832">
        <f t="shared" si="450"/>
        <v>2</v>
      </c>
      <c r="T4832" s="8" t="str">
        <f t="shared" si="454"/>
        <v>MEDIUM</v>
      </c>
      <c r="U4832" s="8" t="str">
        <f t="shared" si="455"/>
        <v>Moderate DTI/Income/FICO</v>
      </c>
    </row>
    <row r="4833" spans="1:21" x14ac:dyDescent="0.3">
      <c r="A4833">
        <v>66121536</v>
      </c>
      <c r="B4833" s="6">
        <v>20000</v>
      </c>
      <c r="C4833" t="s">
        <v>26</v>
      </c>
      <c r="D4833" s="4">
        <v>5.3200000000000004E-2</v>
      </c>
      <c r="E4833" t="s">
        <v>45</v>
      </c>
      <c r="F4833" t="s">
        <v>57</v>
      </c>
      <c r="G4833" t="s">
        <v>33</v>
      </c>
      <c r="H4833" t="s">
        <v>24</v>
      </c>
      <c r="I4833" s="6">
        <v>120000</v>
      </c>
      <c r="J4833" s="8" t="str">
        <f t="shared" si="451"/>
        <v>HIGH</v>
      </c>
      <c r="K4833" t="s">
        <v>29</v>
      </c>
      <c r="L4833" t="s">
        <v>20</v>
      </c>
      <c r="M4833" s="13">
        <v>0.16550000000000001</v>
      </c>
      <c r="N4833" s="13">
        <v>16.55</v>
      </c>
      <c r="O4833">
        <v>775</v>
      </c>
      <c r="P4833">
        <v>779</v>
      </c>
      <c r="Q4833">
        <f t="shared" si="452"/>
        <v>777</v>
      </c>
      <c r="R4833" s="8" t="str">
        <f t="shared" si="453"/>
        <v>GOOD</v>
      </c>
      <c r="S4833">
        <f t="shared" si="450"/>
        <v>2</v>
      </c>
      <c r="T4833" s="8" t="str">
        <f t="shared" si="454"/>
        <v>MEDIUM</v>
      </c>
      <c r="U4833" s="8" t="str">
        <f t="shared" si="455"/>
        <v>Moderate DTI/Income/FICO</v>
      </c>
    </row>
    <row r="4834" spans="1:21" x14ac:dyDescent="0.3">
      <c r="A4834">
        <v>67436345</v>
      </c>
      <c r="B4834" s="6">
        <v>14400</v>
      </c>
      <c r="C4834" t="s">
        <v>14</v>
      </c>
      <c r="D4834" s="4">
        <v>0.11990000000000001</v>
      </c>
      <c r="E4834" t="s">
        <v>21</v>
      </c>
      <c r="F4834" t="s">
        <v>40</v>
      </c>
      <c r="G4834" t="s">
        <v>33</v>
      </c>
      <c r="H4834" t="s">
        <v>37</v>
      </c>
      <c r="I4834" s="6">
        <v>40000</v>
      </c>
      <c r="J4834" s="8" t="str">
        <f t="shared" si="451"/>
        <v>LOW</v>
      </c>
      <c r="K4834" t="s">
        <v>48</v>
      </c>
      <c r="L4834" t="s">
        <v>25</v>
      </c>
      <c r="M4834" s="13">
        <v>0.15810000000000002</v>
      </c>
      <c r="N4834" s="13">
        <v>15.810000000000002</v>
      </c>
      <c r="O4834">
        <v>690</v>
      </c>
      <c r="P4834">
        <v>694</v>
      </c>
      <c r="Q4834">
        <f t="shared" si="452"/>
        <v>692</v>
      </c>
      <c r="R4834" s="8" t="str">
        <f t="shared" si="453"/>
        <v>FAIR</v>
      </c>
      <c r="S4834">
        <f t="shared" si="450"/>
        <v>1</v>
      </c>
      <c r="T4834" s="8" t="str">
        <f t="shared" si="454"/>
        <v>HIGH</v>
      </c>
      <c r="U4834" s="8" t="str">
        <f t="shared" si="455"/>
        <v>High DTI / Low Income / Low FICO</v>
      </c>
    </row>
    <row r="4835" spans="1:21" x14ac:dyDescent="0.3">
      <c r="A4835">
        <v>67989533</v>
      </c>
      <c r="B4835" s="6">
        <v>10350</v>
      </c>
      <c r="C4835" t="s">
        <v>26</v>
      </c>
      <c r="D4835" s="4">
        <v>0.17269999999999999</v>
      </c>
      <c r="E4835" t="s">
        <v>15</v>
      </c>
      <c r="F4835" t="s">
        <v>53</v>
      </c>
      <c r="G4835" t="s">
        <v>17</v>
      </c>
      <c r="H4835" t="s">
        <v>24</v>
      </c>
      <c r="I4835" s="6">
        <v>66000</v>
      </c>
      <c r="J4835" s="8" t="str">
        <f t="shared" si="451"/>
        <v>HIGH</v>
      </c>
      <c r="K4835" t="s">
        <v>29</v>
      </c>
      <c r="L4835" t="s">
        <v>31</v>
      </c>
      <c r="M4835" s="13">
        <v>0.11269999999999999</v>
      </c>
      <c r="N4835" s="13">
        <v>11.27</v>
      </c>
      <c r="O4835">
        <v>660</v>
      </c>
      <c r="P4835">
        <v>664</v>
      </c>
      <c r="Q4835">
        <f t="shared" si="452"/>
        <v>662</v>
      </c>
      <c r="R4835" s="8" t="str">
        <f t="shared" si="453"/>
        <v>FAIR</v>
      </c>
      <c r="S4835">
        <f t="shared" si="450"/>
        <v>2</v>
      </c>
      <c r="T4835" s="8" t="str">
        <f t="shared" si="454"/>
        <v>MEDIUM</v>
      </c>
      <c r="U4835" s="8" t="str">
        <f t="shared" si="455"/>
        <v>Moderate DTI/Income/FICO</v>
      </c>
    </row>
    <row r="4836" spans="1:21" x14ac:dyDescent="0.3">
      <c r="A4836">
        <v>64959506</v>
      </c>
      <c r="B4836" s="6">
        <v>20000</v>
      </c>
      <c r="C4836" t="s">
        <v>26</v>
      </c>
      <c r="D4836" s="4">
        <v>0.1099</v>
      </c>
      <c r="E4836" t="s">
        <v>34</v>
      </c>
      <c r="F4836" t="s">
        <v>49</v>
      </c>
      <c r="G4836" t="s">
        <v>36</v>
      </c>
      <c r="H4836" t="s">
        <v>18</v>
      </c>
      <c r="I4836" s="6">
        <v>50000</v>
      </c>
      <c r="J4836" s="8" t="str">
        <f t="shared" si="451"/>
        <v>MEDIUM</v>
      </c>
      <c r="K4836" t="s">
        <v>29</v>
      </c>
      <c r="L4836" t="s">
        <v>20</v>
      </c>
      <c r="M4836" s="13">
        <v>0.27839999999999998</v>
      </c>
      <c r="N4836" s="13">
        <v>27.839999999999996</v>
      </c>
      <c r="O4836">
        <v>680</v>
      </c>
      <c r="P4836">
        <v>684</v>
      </c>
      <c r="Q4836">
        <f t="shared" si="452"/>
        <v>682</v>
      </c>
      <c r="R4836" s="8" t="str">
        <f t="shared" si="453"/>
        <v>FAIR</v>
      </c>
      <c r="S4836">
        <f t="shared" si="450"/>
        <v>1</v>
      </c>
      <c r="T4836" s="8" t="str">
        <f t="shared" si="454"/>
        <v>HIGH</v>
      </c>
      <c r="U4836" s="8" t="str">
        <f t="shared" si="455"/>
        <v>High DTI / Low Income / Low FICO</v>
      </c>
    </row>
    <row r="4837" spans="1:21" x14ac:dyDescent="0.3">
      <c r="A4837">
        <v>63977484</v>
      </c>
      <c r="B4837" s="6">
        <v>15000</v>
      </c>
      <c r="C4837" t="s">
        <v>26</v>
      </c>
      <c r="D4837" s="4">
        <v>9.1700000000000004E-2</v>
      </c>
      <c r="E4837" t="s">
        <v>34</v>
      </c>
      <c r="F4837" t="s">
        <v>68</v>
      </c>
      <c r="G4837" t="s">
        <v>33</v>
      </c>
      <c r="H4837" t="s">
        <v>24</v>
      </c>
      <c r="I4837" s="6">
        <v>40120</v>
      </c>
      <c r="J4837" s="8" t="str">
        <f t="shared" si="451"/>
        <v>MEDIUM</v>
      </c>
      <c r="K4837" t="s">
        <v>29</v>
      </c>
      <c r="L4837" t="s">
        <v>20</v>
      </c>
      <c r="M4837" s="13">
        <v>0.20440000000000003</v>
      </c>
      <c r="N4837" s="13">
        <v>20.440000000000001</v>
      </c>
      <c r="O4837">
        <v>685</v>
      </c>
      <c r="P4837">
        <v>689</v>
      </c>
      <c r="Q4837">
        <f t="shared" si="452"/>
        <v>687</v>
      </c>
      <c r="R4837" s="8" t="str">
        <f t="shared" si="453"/>
        <v>FAIR</v>
      </c>
      <c r="S4837">
        <f t="shared" si="450"/>
        <v>1</v>
      </c>
      <c r="T4837" s="8" t="str">
        <f t="shared" si="454"/>
        <v>HIGH</v>
      </c>
      <c r="U4837" s="8" t="str">
        <f t="shared" si="455"/>
        <v>High DTI / Low Income / Low FICO</v>
      </c>
    </row>
    <row r="4838" spans="1:21" x14ac:dyDescent="0.3">
      <c r="A4838">
        <v>64230132</v>
      </c>
      <c r="B4838" s="6">
        <v>4050</v>
      </c>
      <c r="C4838" t="s">
        <v>26</v>
      </c>
      <c r="D4838" s="4">
        <v>0.13669999999999999</v>
      </c>
      <c r="E4838" t="s">
        <v>21</v>
      </c>
      <c r="F4838" t="s">
        <v>30</v>
      </c>
      <c r="G4838" t="s">
        <v>33</v>
      </c>
      <c r="H4838" t="s">
        <v>24</v>
      </c>
      <c r="I4838" s="6">
        <v>67000</v>
      </c>
      <c r="J4838" s="8" t="str">
        <f t="shared" si="451"/>
        <v>HIGH</v>
      </c>
      <c r="K4838" t="s">
        <v>29</v>
      </c>
      <c r="L4838" t="s">
        <v>20</v>
      </c>
      <c r="M4838" s="13">
        <v>7.5800000000000006E-2</v>
      </c>
      <c r="N4838" s="13">
        <v>7.580000000000001</v>
      </c>
      <c r="O4838">
        <v>660</v>
      </c>
      <c r="P4838">
        <v>664</v>
      </c>
      <c r="Q4838">
        <f t="shared" si="452"/>
        <v>662</v>
      </c>
      <c r="R4838" s="8" t="str">
        <f t="shared" si="453"/>
        <v>FAIR</v>
      </c>
      <c r="S4838">
        <f t="shared" si="450"/>
        <v>2</v>
      </c>
      <c r="T4838" s="8" t="str">
        <f t="shared" si="454"/>
        <v>MEDIUM</v>
      </c>
      <c r="U4838" s="8" t="str">
        <f t="shared" si="455"/>
        <v>Moderate DTI/Income/FICO</v>
      </c>
    </row>
    <row r="4839" spans="1:21" x14ac:dyDescent="0.3">
      <c r="A4839">
        <v>66461900</v>
      </c>
      <c r="B4839" s="6">
        <v>3500</v>
      </c>
      <c r="C4839" t="s">
        <v>26</v>
      </c>
      <c r="D4839" s="4">
        <v>0.12590000000000001</v>
      </c>
      <c r="E4839" t="s">
        <v>21</v>
      </c>
      <c r="F4839" t="s">
        <v>22</v>
      </c>
      <c r="G4839" t="s">
        <v>33</v>
      </c>
      <c r="H4839" t="s">
        <v>24</v>
      </c>
      <c r="I4839" s="6">
        <v>50000</v>
      </c>
      <c r="J4839" s="8" t="str">
        <f t="shared" si="451"/>
        <v>MEDIUM</v>
      </c>
      <c r="K4839" t="s">
        <v>29</v>
      </c>
      <c r="L4839" t="s">
        <v>25</v>
      </c>
      <c r="M4839" s="13">
        <v>0.16920000000000002</v>
      </c>
      <c r="N4839" s="13">
        <v>16.920000000000002</v>
      </c>
      <c r="O4839">
        <v>670</v>
      </c>
      <c r="P4839">
        <v>674</v>
      </c>
      <c r="Q4839">
        <f t="shared" si="452"/>
        <v>672</v>
      </c>
      <c r="R4839" s="8" t="str">
        <f t="shared" si="453"/>
        <v>FAIR</v>
      </c>
      <c r="S4839">
        <f t="shared" si="450"/>
        <v>2</v>
      </c>
      <c r="T4839" s="8" t="str">
        <f t="shared" si="454"/>
        <v>MEDIUM</v>
      </c>
      <c r="U4839" s="8" t="str">
        <f t="shared" si="455"/>
        <v>Moderate DTI/Income/FICO</v>
      </c>
    </row>
    <row r="4840" spans="1:21" x14ac:dyDescent="0.3">
      <c r="A4840">
        <v>66340460</v>
      </c>
      <c r="B4840" s="6">
        <v>20000</v>
      </c>
      <c r="C4840" t="s">
        <v>26</v>
      </c>
      <c r="D4840" s="4">
        <v>7.8899999999999998E-2</v>
      </c>
      <c r="E4840" t="s">
        <v>45</v>
      </c>
      <c r="F4840" t="s">
        <v>64</v>
      </c>
      <c r="G4840" t="s">
        <v>39</v>
      </c>
      <c r="H4840" t="s">
        <v>24</v>
      </c>
      <c r="I4840" s="6">
        <v>160000</v>
      </c>
      <c r="J4840" s="8" t="str">
        <f t="shared" si="451"/>
        <v>HIGH</v>
      </c>
      <c r="K4840" t="s">
        <v>29</v>
      </c>
      <c r="L4840" t="s">
        <v>31</v>
      </c>
      <c r="M4840" s="13">
        <v>0.15079999999999999</v>
      </c>
      <c r="N4840" s="13">
        <v>15.079999999999998</v>
      </c>
      <c r="O4840">
        <v>665</v>
      </c>
      <c r="P4840">
        <v>669</v>
      </c>
      <c r="Q4840">
        <f t="shared" si="452"/>
        <v>667</v>
      </c>
      <c r="R4840" s="8" t="str">
        <f t="shared" si="453"/>
        <v>FAIR</v>
      </c>
      <c r="S4840">
        <f t="shared" si="450"/>
        <v>2</v>
      </c>
      <c r="T4840" s="8" t="str">
        <f t="shared" si="454"/>
        <v>MEDIUM</v>
      </c>
      <c r="U4840" s="8" t="str">
        <f t="shared" si="455"/>
        <v>Moderate DTI/Income/FICO</v>
      </c>
    </row>
    <row r="4841" spans="1:21" x14ac:dyDescent="0.3">
      <c r="A4841">
        <v>65392706</v>
      </c>
      <c r="B4841" s="6">
        <v>4800</v>
      </c>
      <c r="C4841" t="s">
        <v>26</v>
      </c>
      <c r="D4841" s="4">
        <v>9.9900000000000003E-2</v>
      </c>
      <c r="E4841" t="s">
        <v>34</v>
      </c>
      <c r="F4841" t="s">
        <v>58</v>
      </c>
      <c r="H4841" t="s">
        <v>37</v>
      </c>
      <c r="I4841" s="6">
        <v>50000</v>
      </c>
      <c r="J4841" s="8" t="str">
        <f t="shared" si="451"/>
        <v>MEDIUM</v>
      </c>
      <c r="K4841" t="s">
        <v>48</v>
      </c>
      <c r="L4841" t="s">
        <v>59</v>
      </c>
      <c r="M4841" s="13">
        <v>0.34029999999999999</v>
      </c>
      <c r="N4841" s="13">
        <v>34.03</v>
      </c>
      <c r="O4841">
        <v>665</v>
      </c>
      <c r="P4841">
        <v>669</v>
      </c>
      <c r="Q4841">
        <f t="shared" si="452"/>
        <v>667</v>
      </c>
      <c r="R4841" s="8" t="str">
        <f t="shared" si="453"/>
        <v>FAIR</v>
      </c>
      <c r="S4841">
        <f t="shared" si="450"/>
        <v>1</v>
      </c>
      <c r="T4841" s="8" t="str">
        <f t="shared" si="454"/>
        <v>HIGH</v>
      </c>
      <c r="U4841" s="8" t="str">
        <f t="shared" si="455"/>
        <v>High DTI / Low Income / Low FICO</v>
      </c>
    </row>
    <row r="4842" spans="1:21" x14ac:dyDescent="0.3">
      <c r="A4842">
        <v>65613574</v>
      </c>
      <c r="B4842" s="6">
        <v>31200</v>
      </c>
      <c r="C4842" t="s">
        <v>26</v>
      </c>
      <c r="D4842" s="4">
        <v>0.12590000000000001</v>
      </c>
      <c r="E4842" t="s">
        <v>21</v>
      </c>
      <c r="F4842" t="s">
        <v>22</v>
      </c>
      <c r="G4842" t="s">
        <v>33</v>
      </c>
      <c r="H4842" t="s">
        <v>24</v>
      </c>
      <c r="I4842" s="6">
        <v>100000</v>
      </c>
      <c r="J4842" s="8" t="str">
        <f t="shared" si="451"/>
        <v>HIGH</v>
      </c>
      <c r="K4842" t="s">
        <v>29</v>
      </c>
      <c r="L4842" t="s">
        <v>20</v>
      </c>
      <c r="M4842" s="13">
        <v>0.1482</v>
      </c>
      <c r="N4842" s="13">
        <v>14.82</v>
      </c>
      <c r="O4842">
        <v>755</v>
      </c>
      <c r="P4842">
        <v>759</v>
      </c>
      <c r="Q4842">
        <f t="shared" si="452"/>
        <v>757</v>
      </c>
      <c r="R4842" s="8" t="str">
        <f t="shared" si="453"/>
        <v>GOOD</v>
      </c>
      <c r="S4842">
        <f t="shared" si="450"/>
        <v>2</v>
      </c>
      <c r="T4842" s="8" t="str">
        <f t="shared" si="454"/>
        <v>MEDIUM</v>
      </c>
      <c r="U4842" s="8" t="str">
        <f t="shared" si="455"/>
        <v>Moderate DTI/Income/FICO</v>
      </c>
    </row>
    <row r="4843" spans="1:21" x14ac:dyDescent="0.3">
      <c r="A4843">
        <v>64959303</v>
      </c>
      <c r="B4843" s="6">
        <v>30800</v>
      </c>
      <c r="C4843" t="s">
        <v>14</v>
      </c>
      <c r="D4843" s="4">
        <v>0.17859999999999998</v>
      </c>
      <c r="E4843" t="s">
        <v>15</v>
      </c>
      <c r="F4843" t="s">
        <v>51</v>
      </c>
      <c r="G4843" t="s">
        <v>33</v>
      </c>
      <c r="H4843" t="s">
        <v>18</v>
      </c>
      <c r="I4843" s="6">
        <v>70000</v>
      </c>
      <c r="J4843" s="8" t="str">
        <f t="shared" si="451"/>
        <v>HIGH</v>
      </c>
      <c r="K4843" t="s">
        <v>29</v>
      </c>
      <c r="L4843" t="s">
        <v>20</v>
      </c>
      <c r="M4843" s="13">
        <v>0.2903</v>
      </c>
      <c r="N4843" s="13">
        <v>29.03</v>
      </c>
      <c r="O4843">
        <v>690</v>
      </c>
      <c r="P4843">
        <v>694</v>
      </c>
      <c r="Q4843">
        <f t="shared" si="452"/>
        <v>692</v>
      </c>
      <c r="R4843" s="8" t="str">
        <f t="shared" si="453"/>
        <v>FAIR</v>
      </c>
      <c r="S4843">
        <f t="shared" si="450"/>
        <v>1</v>
      </c>
      <c r="T4843" s="8" t="str">
        <f t="shared" si="454"/>
        <v>HIGH</v>
      </c>
      <c r="U4843" s="8" t="str">
        <f t="shared" si="455"/>
        <v>High DTI / Low Income / Low FICO</v>
      </c>
    </row>
    <row r="4844" spans="1:21" x14ac:dyDescent="0.3">
      <c r="A4844">
        <v>67535294</v>
      </c>
      <c r="B4844" s="6">
        <v>10000</v>
      </c>
      <c r="C4844" t="s">
        <v>26</v>
      </c>
      <c r="D4844" s="4">
        <v>9.1700000000000004E-2</v>
      </c>
      <c r="E4844" t="s">
        <v>34</v>
      </c>
      <c r="F4844" t="s">
        <v>68</v>
      </c>
      <c r="G4844" t="s">
        <v>33</v>
      </c>
      <c r="H4844" t="s">
        <v>24</v>
      </c>
      <c r="I4844" s="6">
        <v>64000</v>
      </c>
      <c r="J4844" s="8" t="str">
        <f t="shared" si="451"/>
        <v>HIGH</v>
      </c>
      <c r="K4844" t="s">
        <v>29</v>
      </c>
      <c r="L4844" t="s">
        <v>20</v>
      </c>
      <c r="M4844" s="13">
        <v>0.223</v>
      </c>
      <c r="N4844" s="13">
        <v>22.3</v>
      </c>
      <c r="O4844">
        <v>710</v>
      </c>
      <c r="P4844">
        <v>714</v>
      </c>
      <c r="Q4844">
        <f t="shared" si="452"/>
        <v>712</v>
      </c>
      <c r="R4844" s="8" t="str">
        <f t="shared" si="453"/>
        <v>GOOD</v>
      </c>
      <c r="S4844">
        <f t="shared" si="450"/>
        <v>1</v>
      </c>
      <c r="T4844" s="8" t="str">
        <f t="shared" si="454"/>
        <v>HIGH</v>
      </c>
      <c r="U4844" s="8" t="str">
        <f t="shared" si="455"/>
        <v>High DTI / Low Income / Low FICO</v>
      </c>
    </row>
    <row r="4845" spans="1:21" x14ac:dyDescent="0.3">
      <c r="A4845">
        <v>64967405</v>
      </c>
      <c r="B4845" s="6">
        <v>33875</v>
      </c>
      <c r="C4845" t="s">
        <v>14</v>
      </c>
      <c r="D4845" s="4">
        <v>0.22989999999999999</v>
      </c>
      <c r="E4845" t="s">
        <v>41</v>
      </c>
      <c r="F4845" t="s">
        <v>75</v>
      </c>
      <c r="G4845" t="s">
        <v>33</v>
      </c>
      <c r="H4845" t="s">
        <v>37</v>
      </c>
      <c r="I4845" s="6">
        <v>82929</v>
      </c>
      <c r="J4845" s="8" t="str">
        <f t="shared" si="451"/>
        <v>HIGH</v>
      </c>
      <c r="K4845" t="s">
        <v>48</v>
      </c>
      <c r="L4845" t="s">
        <v>20</v>
      </c>
      <c r="M4845" s="13">
        <v>0.17499999999999999</v>
      </c>
      <c r="N4845" s="13">
        <v>17.5</v>
      </c>
      <c r="O4845">
        <v>685</v>
      </c>
      <c r="P4845">
        <v>689</v>
      </c>
      <c r="Q4845">
        <f t="shared" si="452"/>
        <v>687</v>
      </c>
      <c r="R4845" s="8" t="str">
        <f t="shared" si="453"/>
        <v>FAIR</v>
      </c>
      <c r="S4845">
        <f t="shared" si="450"/>
        <v>2</v>
      </c>
      <c r="T4845" s="8" t="str">
        <f t="shared" si="454"/>
        <v>MEDIUM</v>
      </c>
      <c r="U4845" s="8" t="str">
        <f t="shared" si="455"/>
        <v>Moderate DTI/Income/FICO</v>
      </c>
    </row>
    <row r="4846" spans="1:21" x14ac:dyDescent="0.3">
      <c r="A4846">
        <v>63989039</v>
      </c>
      <c r="B4846" s="6">
        <v>16000</v>
      </c>
      <c r="C4846" t="s">
        <v>26</v>
      </c>
      <c r="D4846" s="4">
        <v>9.1700000000000004E-2</v>
      </c>
      <c r="E4846" t="s">
        <v>34</v>
      </c>
      <c r="F4846" t="s">
        <v>68</v>
      </c>
      <c r="G4846" t="s">
        <v>39</v>
      </c>
      <c r="H4846" t="s">
        <v>37</v>
      </c>
      <c r="I4846" s="6">
        <v>67500</v>
      </c>
      <c r="J4846" s="8" t="str">
        <f t="shared" si="451"/>
        <v>HIGH</v>
      </c>
      <c r="K4846" t="s">
        <v>29</v>
      </c>
      <c r="L4846" t="s">
        <v>20</v>
      </c>
      <c r="M4846" s="13">
        <v>0.21850000000000003</v>
      </c>
      <c r="N4846" s="13">
        <v>21.85</v>
      </c>
      <c r="O4846">
        <v>710</v>
      </c>
      <c r="P4846">
        <v>714</v>
      </c>
      <c r="Q4846">
        <f t="shared" si="452"/>
        <v>712</v>
      </c>
      <c r="R4846" s="8" t="str">
        <f t="shared" si="453"/>
        <v>GOOD</v>
      </c>
      <c r="S4846">
        <f t="shared" si="450"/>
        <v>1</v>
      </c>
      <c r="T4846" s="8" t="str">
        <f t="shared" si="454"/>
        <v>HIGH</v>
      </c>
      <c r="U4846" s="8" t="str">
        <f t="shared" si="455"/>
        <v>High DTI / Low Income / Low FICO</v>
      </c>
    </row>
    <row r="4847" spans="1:21" x14ac:dyDescent="0.3">
      <c r="A4847">
        <v>66180765</v>
      </c>
      <c r="B4847" s="6">
        <v>16000</v>
      </c>
      <c r="C4847" t="s">
        <v>14</v>
      </c>
      <c r="D4847" s="4">
        <v>9.7599999999999992E-2</v>
      </c>
      <c r="E4847" t="s">
        <v>34</v>
      </c>
      <c r="F4847" t="s">
        <v>58</v>
      </c>
      <c r="G4847" t="s">
        <v>47</v>
      </c>
      <c r="H4847" t="s">
        <v>24</v>
      </c>
      <c r="I4847" s="6">
        <v>89000</v>
      </c>
      <c r="J4847" s="8" t="str">
        <f t="shared" si="451"/>
        <v>HIGH</v>
      </c>
      <c r="K4847" t="s">
        <v>29</v>
      </c>
      <c r="L4847" t="s">
        <v>25</v>
      </c>
      <c r="M4847" s="13">
        <v>0.26450000000000001</v>
      </c>
      <c r="N4847" s="13">
        <v>26.450000000000003</v>
      </c>
      <c r="O4847">
        <v>680</v>
      </c>
      <c r="P4847">
        <v>684</v>
      </c>
      <c r="Q4847">
        <f t="shared" si="452"/>
        <v>682</v>
      </c>
      <c r="R4847" s="8" t="str">
        <f t="shared" si="453"/>
        <v>FAIR</v>
      </c>
      <c r="S4847">
        <f t="shared" si="450"/>
        <v>1</v>
      </c>
      <c r="T4847" s="8" t="str">
        <f t="shared" si="454"/>
        <v>HIGH</v>
      </c>
      <c r="U4847" s="8" t="str">
        <f t="shared" si="455"/>
        <v>High DTI / Low Income / Low FICO</v>
      </c>
    </row>
    <row r="4848" spans="1:21" x14ac:dyDescent="0.3">
      <c r="A4848">
        <v>65150894</v>
      </c>
      <c r="B4848" s="6">
        <v>3000</v>
      </c>
      <c r="C4848" t="s">
        <v>26</v>
      </c>
      <c r="D4848" s="4">
        <v>0.12590000000000001</v>
      </c>
      <c r="E4848" t="s">
        <v>21</v>
      </c>
      <c r="F4848" t="s">
        <v>22</v>
      </c>
      <c r="G4848" t="s">
        <v>33</v>
      </c>
      <c r="H4848" t="s">
        <v>37</v>
      </c>
      <c r="I4848" s="6">
        <v>42000</v>
      </c>
      <c r="J4848" s="8" t="str">
        <f t="shared" si="451"/>
        <v>MEDIUM</v>
      </c>
      <c r="K4848" t="s">
        <v>29</v>
      </c>
      <c r="L4848" t="s">
        <v>59</v>
      </c>
      <c r="M4848" s="13">
        <v>0.16800000000000001</v>
      </c>
      <c r="N4848" s="13">
        <v>16.8</v>
      </c>
      <c r="O4848">
        <v>695</v>
      </c>
      <c r="P4848">
        <v>699</v>
      </c>
      <c r="Q4848">
        <f t="shared" si="452"/>
        <v>697</v>
      </c>
      <c r="R4848" s="8" t="str">
        <f t="shared" si="453"/>
        <v>FAIR</v>
      </c>
      <c r="S4848">
        <f t="shared" si="450"/>
        <v>2</v>
      </c>
      <c r="T4848" s="8" t="str">
        <f t="shared" si="454"/>
        <v>MEDIUM</v>
      </c>
      <c r="U4848" s="8" t="str">
        <f t="shared" si="455"/>
        <v>Moderate DTI/Income/FICO</v>
      </c>
    </row>
    <row r="4849" spans="1:21" x14ac:dyDescent="0.3">
      <c r="A4849">
        <v>67859975</v>
      </c>
      <c r="B4849" s="6">
        <v>9425</v>
      </c>
      <c r="C4849" t="s">
        <v>26</v>
      </c>
      <c r="D4849" s="4">
        <v>0.15770000000000001</v>
      </c>
      <c r="E4849" t="s">
        <v>15</v>
      </c>
      <c r="F4849" t="s">
        <v>27</v>
      </c>
      <c r="G4849" t="s">
        <v>39</v>
      </c>
      <c r="H4849" t="s">
        <v>24</v>
      </c>
      <c r="I4849" s="6">
        <v>30000</v>
      </c>
      <c r="J4849" s="8" t="str">
        <f t="shared" si="451"/>
        <v>LOW</v>
      </c>
      <c r="K4849" t="s">
        <v>48</v>
      </c>
      <c r="L4849" t="s">
        <v>20</v>
      </c>
      <c r="M4849" s="13">
        <v>0.27479999999999999</v>
      </c>
      <c r="N4849" s="13">
        <v>27.48</v>
      </c>
      <c r="O4849">
        <v>685</v>
      </c>
      <c r="P4849">
        <v>689</v>
      </c>
      <c r="Q4849">
        <f t="shared" si="452"/>
        <v>687</v>
      </c>
      <c r="R4849" s="8" t="str">
        <f t="shared" si="453"/>
        <v>FAIR</v>
      </c>
      <c r="S4849">
        <f t="shared" si="450"/>
        <v>1</v>
      </c>
      <c r="T4849" s="8" t="str">
        <f t="shared" si="454"/>
        <v>HIGH</v>
      </c>
      <c r="U4849" s="8" t="str">
        <f t="shared" si="455"/>
        <v>High DTI / Low Income / Low FICO</v>
      </c>
    </row>
    <row r="4850" spans="1:21" x14ac:dyDescent="0.3">
      <c r="A4850">
        <v>64721255</v>
      </c>
      <c r="B4850" s="6">
        <v>32000</v>
      </c>
      <c r="C4850" t="s">
        <v>26</v>
      </c>
      <c r="D4850" s="4">
        <v>0.12050000000000001</v>
      </c>
      <c r="E4850" t="s">
        <v>21</v>
      </c>
      <c r="F4850" t="s">
        <v>40</v>
      </c>
      <c r="G4850" t="s">
        <v>36</v>
      </c>
      <c r="H4850" t="s">
        <v>24</v>
      </c>
      <c r="I4850" s="6">
        <v>105000</v>
      </c>
      <c r="J4850" s="8" t="str">
        <f t="shared" si="451"/>
        <v>HIGH</v>
      </c>
      <c r="K4850" t="s">
        <v>48</v>
      </c>
      <c r="L4850" t="s">
        <v>20</v>
      </c>
      <c r="M4850" s="13">
        <v>0.27989999999999998</v>
      </c>
      <c r="N4850" s="13">
        <v>27.99</v>
      </c>
      <c r="O4850">
        <v>695</v>
      </c>
      <c r="P4850">
        <v>699</v>
      </c>
      <c r="Q4850">
        <f t="shared" si="452"/>
        <v>697</v>
      </c>
      <c r="R4850" s="8" t="str">
        <f t="shared" si="453"/>
        <v>FAIR</v>
      </c>
      <c r="S4850">
        <f t="shared" si="450"/>
        <v>1</v>
      </c>
      <c r="T4850" s="8" t="str">
        <f t="shared" si="454"/>
        <v>HIGH</v>
      </c>
      <c r="U4850" s="8" t="str">
        <f t="shared" si="455"/>
        <v>High DTI / Low Income / Low FICO</v>
      </c>
    </row>
    <row r="4851" spans="1:21" x14ac:dyDescent="0.3">
      <c r="A4851">
        <v>66601803</v>
      </c>
      <c r="B4851" s="6">
        <v>14000</v>
      </c>
      <c r="C4851" t="s">
        <v>26</v>
      </c>
      <c r="D4851" s="4">
        <v>0.11220000000000001</v>
      </c>
      <c r="E4851" t="s">
        <v>34</v>
      </c>
      <c r="F4851" t="s">
        <v>54</v>
      </c>
      <c r="G4851" t="s">
        <v>23</v>
      </c>
      <c r="H4851" t="s">
        <v>37</v>
      </c>
      <c r="I4851" s="6">
        <v>48000</v>
      </c>
      <c r="J4851" s="8" t="str">
        <f t="shared" si="451"/>
        <v>MEDIUM</v>
      </c>
      <c r="K4851" t="s">
        <v>29</v>
      </c>
      <c r="L4851" t="s">
        <v>25</v>
      </c>
      <c r="M4851" s="13">
        <v>0.33610000000000001</v>
      </c>
      <c r="N4851" s="13">
        <v>33.61</v>
      </c>
      <c r="O4851">
        <v>680</v>
      </c>
      <c r="P4851">
        <v>684</v>
      </c>
      <c r="Q4851">
        <f t="shared" si="452"/>
        <v>682</v>
      </c>
      <c r="R4851" s="8" t="str">
        <f t="shared" si="453"/>
        <v>FAIR</v>
      </c>
      <c r="S4851">
        <f t="shared" si="450"/>
        <v>1</v>
      </c>
      <c r="T4851" s="8" t="str">
        <f t="shared" si="454"/>
        <v>HIGH</v>
      </c>
      <c r="U4851" s="8" t="str">
        <f t="shared" si="455"/>
        <v>High DTI / Low Income / Low FICO</v>
      </c>
    </row>
    <row r="4852" spans="1:21" x14ac:dyDescent="0.3">
      <c r="A4852">
        <v>63247225</v>
      </c>
      <c r="B4852" s="6">
        <v>5925</v>
      </c>
      <c r="C4852" t="s">
        <v>26</v>
      </c>
      <c r="D4852" s="4">
        <v>0.16550000000000001</v>
      </c>
      <c r="E4852" t="s">
        <v>15</v>
      </c>
      <c r="F4852" t="s">
        <v>16</v>
      </c>
      <c r="H4852" t="s">
        <v>24</v>
      </c>
      <c r="I4852" s="6">
        <v>50000</v>
      </c>
      <c r="J4852" s="8" t="str">
        <f t="shared" si="451"/>
        <v>MEDIUM</v>
      </c>
      <c r="K4852" t="s">
        <v>29</v>
      </c>
      <c r="L4852" t="s">
        <v>20</v>
      </c>
      <c r="M4852" s="13">
        <v>0.15629999999999999</v>
      </c>
      <c r="N4852" s="13">
        <v>15.629999999999999</v>
      </c>
      <c r="O4852">
        <v>680</v>
      </c>
      <c r="P4852">
        <v>684</v>
      </c>
      <c r="Q4852">
        <f t="shared" si="452"/>
        <v>682</v>
      </c>
      <c r="R4852" s="8" t="str">
        <f t="shared" si="453"/>
        <v>FAIR</v>
      </c>
      <c r="S4852">
        <f t="shared" si="450"/>
        <v>2</v>
      </c>
      <c r="T4852" s="8" t="str">
        <f t="shared" si="454"/>
        <v>MEDIUM</v>
      </c>
      <c r="U4852" s="8" t="str">
        <f t="shared" si="455"/>
        <v>Moderate DTI/Income/FICO</v>
      </c>
    </row>
    <row r="4853" spans="1:21" x14ac:dyDescent="0.3">
      <c r="A4853">
        <v>61523704</v>
      </c>
      <c r="B4853" s="6">
        <v>6000</v>
      </c>
      <c r="C4853" t="s">
        <v>26</v>
      </c>
      <c r="D4853" s="4">
        <v>0.1153</v>
      </c>
      <c r="E4853" t="s">
        <v>34</v>
      </c>
      <c r="F4853" t="s">
        <v>54</v>
      </c>
      <c r="G4853" t="s">
        <v>23</v>
      </c>
      <c r="H4853" t="s">
        <v>37</v>
      </c>
      <c r="I4853" s="6">
        <v>145000</v>
      </c>
      <c r="J4853" s="8" t="str">
        <f t="shared" si="451"/>
        <v>HIGH</v>
      </c>
      <c r="K4853" t="s">
        <v>48</v>
      </c>
      <c r="L4853" t="s">
        <v>59</v>
      </c>
      <c r="M4853" s="13">
        <v>0.1016</v>
      </c>
      <c r="N4853" s="13">
        <v>10.16</v>
      </c>
      <c r="O4853">
        <v>680</v>
      </c>
      <c r="P4853">
        <v>684</v>
      </c>
      <c r="Q4853">
        <f t="shared" si="452"/>
        <v>682</v>
      </c>
      <c r="R4853" s="8" t="str">
        <f t="shared" si="453"/>
        <v>FAIR</v>
      </c>
      <c r="S4853">
        <f t="shared" si="450"/>
        <v>2</v>
      </c>
      <c r="T4853" s="8" t="str">
        <f t="shared" si="454"/>
        <v>MEDIUM</v>
      </c>
      <c r="U4853" s="8" t="str">
        <f t="shared" si="455"/>
        <v>Moderate DTI/Income/FICO</v>
      </c>
    </row>
    <row r="4854" spans="1:21" x14ac:dyDescent="0.3">
      <c r="A4854">
        <v>64190272</v>
      </c>
      <c r="B4854" s="6">
        <v>5900</v>
      </c>
      <c r="C4854" t="s">
        <v>26</v>
      </c>
      <c r="D4854" s="4">
        <v>8.1799999999999998E-2</v>
      </c>
      <c r="E4854" t="s">
        <v>34</v>
      </c>
      <c r="F4854" t="s">
        <v>35</v>
      </c>
      <c r="H4854" t="s">
        <v>37</v>
      </c>
      <c r="I4854" s="6">
        <v>22000</v>
      </c>
      <c r="J4854" s="8" t="str">
        <f t="shared" si="451"/>
        <v>LOW</v>
      </c>
      <c r="K4854" t="s">
        <v>29</v>
      </c>
      <c r="L4854" t="s">
        <v>20</v>
      </c>
      <c r="M4854" s="13">
        <v>0.38840000000000002</v>
      </c>
      <c r="N4854" s="13">
        <v>38.840000000000003</v>
      </c>
      <c r="O4854">
        <v>800</v>
      </c>
      <c r="P4854">
        <v>804</v>
      </c>
      <c r="Q4854">
        <f t="shared" si="452"/>
        <v>802</v>
      </c>
      <c r="R4854" s="8" t="str">
        <f t="shared" si="453"/>
        <v>GOOD</v>
      </c>
      <c r="S4854">
        <f t="shared" si="450"/>
        <v>1</v>
      </c>
      <c r="T4854" s="8" t="str">
        <f t="shared" si="454"/>
        <v>HIGH</v>
      </c>
      <c r="U4854" s="8" t="str">
        <f t="shared" si="455"/>
        <v>High DTI / Low Income / Low FICO</v>
      </c>
    </row>
    <row r="4855" spans="1:21" x14ac:dyDescent="0.3">
      <c r="A4855">
        <v>63159367</v>
      </c>
      <c r="B4855" s="6">
        <v>20000</v>
      </c>
      <c r="C4855" t="s">
        <v>26</v>
      </c>
      <c r="D4855" s="4">
        <v>9.1700000000000004E-2</v>
      </c>
      <c r="E4855" t="s">
        <v>34</v>
      </c>
      <c r="F4855" t="s">
        <v>68</v>
      </c>
      <c r="G4855" t="s">
        <v>69</v>
      </c>
      <c r="H4855" t="s">
        <v>37</v>
      </c>
      <c r="I4855" s="6">
        <v>93600</v>
      </c>
      <c r="J4855" s="8" t="str">
        <f t="shared" si="451"/>
        <v>HIGH</v>
      </c>
      <c r="K4855" t="s">
        <v>29</v>
      </c>
      <c r="L4855" t="s">
        <v>25</v>
      </c>
      <c r="M4855" s="13">
        <v>0.27899999999999997</v>
      </c>
      <c r="N4855" s="13">
        <v>27.9</v>
      </c>
      <c r="O4855">
        <v>685</v>
      </c>
      <c r="P4855">
        <v>689</v>
      </c>
      <c r="Q4855">
        <f t="shared" si="452"/>
        <v>687</v>
      </c>
      <c r="R4855" s="8" t="str">
        <f t="shared" si="453"/>
        <v>FAIR</v>
      </c>
      <c r="S4855">
        <f t="shared" si="450"/>
        <v>1</v>
      </c>
      <c r="T4855" s="8" t="str">
        <f t="shared" si="454"/>
        <v>HIGH</v>
      </c>
      <c r="U4855" s="8" t="str">
        <f t="shared" si="455"/>
        <v>High DTI / Low Income / Low FICO</v>
      </c>
    </row>
    <row r="4856" spans="1:21" x14ac:dyDescent="0.3">
      <c r="A4856">
        <v>66442476</v>
      </c>
      <c r="B4856" s="6">
        <v>5000</v>
      </c>
      <c r="C4856" t="s">
        <v>26</v>
      </c>
      <c r="D4856" s="4">
        <v>9.1700000000000004E-2</v>
      </c>
      <c r="E4856" t="s">
        <v>34</v>
      </c>
      <c r="F4856" t="s">
        <v>68</v>
      </c>
      <c r="G4856" t="s">
        <v>47</v>
      </c>
      <c r="H4856" t="s">
        <v>18</v>
      </c>
      <c r="I4856" s="6">
        <v>30000</v>
      </c>
      <c r="J4856" s="8" t="str">
        <f t="shared" si="451"/>
        <v>LOW</v>
      </c>
      <c r="K4856" t="s">
        <v>29</v>
      </c>
      <c r="L4856" t="s">
        <v>25</v>
      </c>
      <c r="M4856" s="13">
        <v>0.1208</v>
      </c>
      <c r="N4856" s="13">
        <v>12.08</v>
      </c>
      <c r="O4856">
        <v>660</v>
      </c>
      <c r="P4856">
        <v>664</v>
      </c>
      <c r="Q4856">
        <f t="shared" si="452"/>
        <v>662</v>
      </c>
      <c r="R4856" s="8" t="str">
        <f t="shared" si="453"/>
        <v>FAIR</v>
      </c>
      <c r="S4856">
        <f t="shared" si="450"/>
        <v>1</v>
      </c>
      <c r="T4856" s="8" t="str">
        <f t="shared" si="454"/>
        <v>HIGH</v>
      </c>
      <c r="U4856" s="8" t="str">
        <f t="shared" si="455"/>
        <v>High DTI / Low Income / Low FICO</v>
      </c>
    </row>
    <row r="4857" spans="1:21" x14ac:dyDescent="0.3">
      <c r="A4857">
        <v>63474353</v>
      </c>
      <c r="B4857" s="6">
        <v>12000</v>
      </c>
      <c r="C4857" t="s">
        <v>26</v>
      </c>
      <c r="D4857" s="4">
        <v>7.2599999999999998E-2</v>
      </c>
      <c r="E4857" t="s">
        <v>45</v>
      </c>
      <c r="F4857" t="s">
        <v>61</v>
      </c>
      <c r="G4857" t="s">
        <v>39</v>
      </c>
      <c r="H4857" t="s">
        <v>24</v>
      </c>
      <c r="I4857" s="6">
        <v>95000</v>
      </c>
      <c r="J4857" s="8" t="str">
        <f t="shared" si="451"/>
        <v>HIGH</v>
      </c>
      <c r="K4857" t="s">
        <v>29</v>
      </c>
      <c r="L4857" t="s">
        <v>20</v>
      </c>
      <c r="M4857" s="13">
        <v>0.1668</v>
      </c>
      <c r="N4857" s="13">
        <v>16.68</v>
      </c>
      <c r="O4857">
        <v>680</v>
      </c>
      <c r="P4857">
        <v>684</v>
      </c>
      <c r="Q4857">
        <f t="shared" si="452"/>
        <v>682</v>
      </c>
      <c r="R4857" s="8" t="str">
        <f t="shared" si="453"/>
        <v>FAIR</v>
      </c>
      <c r="S4857">
        <f t="shared" si="450"/>
        <v>2</v>
      </c>
      <c r="T4857" s="8" t="str">
        <f t="shared" si="454"/>
        <v>MEDIUM</v>
      </c>
      <c r="U4857" s="8" t="str">
        <f t="shared" si="455"/>
        <v>Moderate DTI/Income/FICO</v>
      </c>
    </row>
    <row r="4858" spans="1:21" x14ac:dyDescent="0.3">
      <c r="A4858">
        <v>63396665</v>
      </c>
      <c r="B4858" s="6">
        <v>8000</v>
      </c>
      <c r="C4858" t="s">
        <v>26</v>
      </c>
      <c r="D4858" s="4">
        <v>0.1399</v>
      </c>
      <c r="E4858" t="s">
        <v>21</v>
      </c>
      <c r="F4858" t="s">
        <v>30</v>
      </c>
      <c r="G4858" t="s">
        <v>28</v>
      </c>
      <c r="H4858" t="s">
        <v>24</v>
      </c>
      <c r="I4858" s="6">
        <v>60000</v>
      </c>
      <c r="J4858" s="8" t="str">
        <f t="shared" si="451"/>
        <v>MEDIUM</v>
      </c>
      <c r="K4858" t="s">
        <v>29</v>
      </c>
      <c r="L4858" t="s">
        <v>20</v>
      </c>
      <c r="M4858" s="13">
        <v>0.25340000000000001</v>
      </c>
      <c r="N4858" s="13">
        <v>25.34</v>
      </c>
      <c r="O4858">
        <v>660</v>
      </c>
      <c r="P4858">
        <v>664</v>
      </c>
      <c r="Q4858">
        <f t="shared" si="452"/>
        <v>662</v>
      </c>
      <c r="R4858" s="8" t="str">
        <f t="shared" si="453"/>
        <v>FAIR</v>
      </c>
      <c r="S4858">
        <f t="shared" si="450"/>
        <v>1</v>
      </c>
      <c r="T4858" s="8" t="str">
        <f t="shared" si="454"/>
        <v>HIGH</v>
      </c>
      <c r="U4858" s="8" t="str">
        <f t="shared" si="455"/>
        <v>High DTI / Low Income / Low FICO</v>
      </c>
    </row>
    <row r="4859" spans="1:21" x14ac:dyDescent="0.3">
      <c r="A4859">
        <v>66600423</v>
      </c>
      <c r="B4859" s="6">
        <v>25925</v>
      </c>
      <c r="C4859" t="s">
        <v>14</v>
      </c>
      <c r="D4859" s="4">
        <v>0.11990000000000001</v>
      </c>
      <c r="E4859" t="s">
        <v>21</v>
      </c>
      <c r="F4859" t="s">
        <v>40</v>
      </c>
      <c r="G4859" t="s">
        <v>72</v>
      </c>
      <c r="H4859" t="s">
        <v>24</v>
      </c>
      <c r="I4859" s="6">
        <v>135000</v>
      </c>
      <c r="J4859" s="8" t="str">
        <f t="shared" si="451"/>
        <v>HIGH</v>
      </c>
      <c r="K4859" t="s">
        <v>29</v>
      </c>
      <c r="L4859" t="s">
        <v>20</v>
      </c>
      <c r="M4859" s="13">
        <v>0.14069999999999999</v>
      </c>
      <c r="N4859" s="13">
        <v>14.069999999999999</v>
      </c>
      <c r="O4859">
        <v>740</v>
      </c>
      <c r="P4859">
        <v>744</v>
      </c>
      <c r="Q4859">
        <f t="shared" si="452"/>
        <v>742</v>
      </c>
      <c r="R4859" s="8" t="str">
        <f t="shared" si="453"/>
        <v>GOOD</v>
      </c>
      <c r="S4859">
        <f t="shared" si="450"/>
        <v>2</v>
      </c>
      <c r="T4859" s="8" t="str">
        <f t="shared" si="454"/>
        <v>MEDIUM</v>
      </c>
      <c r="U4859" s="8" t="str">
        <f t="shared" si="455"/>
        <v>Moderate DTI/Income/FICO</v>
      </c>
    </row>
    <row r="4860" spans="1:21" x14ac:dyDescent="0.3">
      <c r="A4860">
        <v>64812433</v>
      </c>
      <c r="B4860" s="6">
        <v>15000</v>
      </c>
      <c r="C4860" t="s">
        <v>14</v>
      </c>
      <c r="D4860" s="4">
        <v>0.17859999999999998</v>
      </c>
      <c r="E4860" t="s">
        <v>15</v>
      </c>
      <c r="F4860" t="s">
        <v>51</v>
      </c>
      <c r="G4860" t="s">
        <v>28</v>
      </c>
      <c r="H4860" t="s">
        <v>37</v>
      </c>
      <c r="I4860" s="6">
        <v>50000</v>
      </c>
      <c r="J4860" s="8" t="str">
        <f t="shared" si="451"/>
        <v>MEDIUM</v>
      </c>
      <c r="K4860" t="s">
        <v>48</v>
      </c>
      <c r="L4860" t="s">
        <v>20</v>
      </c>
      <c r="M4860" s="13">
        <v>4.1799999999999997E-2</v>
      </c>
      <c r="N4860" s="13">
        <v>4.18</v>
      </c>
      <c r="O4860">
        <v>750</v>
      </c>
      <c r="P4860">
        <v>754</v>
      </c>
      <c r="Q4860">
        <f t="shared" si="452"/>
        <v>752</v>
      </c>
      <c r="R4860" s="8" t="str">
        <f t="shared" si="453"/>
        <v>GOOD</v>
      </c>
      <c r="S4860">
        <f t="shared" si="450"/>
        <v>2</v>
      </c>
      <c r="T4860" s="8" t="str">
        <f t="shared" si="454"/>
        <v>MEDIUM</v>
      </c>
      <c r="U4860" s="8" t="str">
        <f t="shared" si="455"/>
        <v>Moderate DTI/Income/FICO</v>
      </c>
    </row>
    <row r="4861" spans="1:21" x14ac:dyDescent="0.3">
      <c r="A4861">
        <v>64360845</v>
      </c>
      <c r="B4861" s="6">
        <v>8000</v>
      </c>
      <c r="C4861" t="s">
        <v>26</v>
      </c>
      <c r="D4861" s="4">
        <v>6.2400000000000004E-2</v>
      </c>
      <c r="E4861" t="s">
        <v>45</v>
      </c>
      <c r="F4861" t="s">
        <v>62</v>
      </c>
      <c r="G4861" t="s">
        <v>39</v>
      </c>
      <c r="H4861" t="s">
        <v>37</v>
      </c>
      <c r="I4861" s="6">
        <v>84000</v>
      </c>
      <c r="J4861" s="8" t="str">
        <f t="shared" si="451"/>
        <v>HIGH</v>
      </c>
      <c r="K4861" t="s">
        <v>29</v>
      </c>
      <c r="L4861" t="s">
        <v>20</v>
      </c>
      <c r="M4861" s="13">
        <v>0.17399999999999999</v>
      </c>
      <c r="N4861" s="13">
        <v>17.399999999999999</v>
      </c>
      <c r="O4861">
        <v>755</v>
      </c>
      <c r="P4861">
        <v>759</v>
      </c>
      <c r="Q4861">
        <f t="shared" si="452"/>
        <v>757</v>
      </c>
      <c r="R4861" s="8" t="str">
        <f t="shared" si="453"/>
        <v>GOOD</v>
      </c>
      <c r="S4861">
        <f t="shared" si="450"/>
        <v>2</v>
      </c>
      <c r="T4861" s="8" t="str">
        <f t="shared" si="454"/>
        <v>MEDIUM</v>
      </c>
      <c r="U4861" s="8" t="str">
        <f t="shared" si="455"/>
        <v>Moderate DTI/Income/FICO</v>
      </c>
    </row>
    <row r="4862" spans="1:21" x14ac:dyDescent="0.3">
      <c r="A4862">
        <v>63185941</v>
      </c>
      <c r="B4862" s="6">
        <v>18800</v>
      </c>
      <c r="C4862" t="s">
        <v>26</v>
      </c>
      <c r="D4862" s="4">
        <v>6.8900000000000003E-2</v>
      </c>
      <c r="E4862" t="s">
        <v>45</v>
      </c>
      <c r="F4862" t="s">
        <v>46</v>
      </c>
      <c r="G4862" t="s">
        <v>50</v>
      </c>
      <c r="H4862" t="s">
        <v>37</v>
      </c>
      <c r="I4862" s="6">
        <v>87500</v>
      </c>
      <c r="J4862" s="8" t="str">
        <f t="shared" si="451"/>
        <v>HIGH</v>
      </c>
      <c r="K4862" t="s">
        <v>29</v>
      </c>
      <c r="L4862" t="s">
        <v>20</v>
      </c>
      <c r="M4862" s="13">
        <v>0.23920000000000002</v>
      </c>
      <c r="N4862" s="13">
        <v>23.92</v>
      </c>
      <c r="O4862">
        <v>705</v>
      </c>
      <c r="P4862">
        <v>709</v>
      </c>
      <c r="Q4862">
        <f t="shared" si="452"/>
        <v>707</v>
      </c>
      <c r="R4862" s="8" t="str">
        <f t="shared" si="453"/>
        <v>GOOD</v>
      </c>
      <c r="S4862">
        <f t="shared" si="450"/>
        <v>1</v>
      </c>
      <c r="T4862" s="8" t="str">
        <f t="shared" si="454"/>
        <v>HIGH</v>
      </c>
      <c r="U4862" s="8" t="str">
        <f t="shared" si="455"/>
        <v>High DTI / Low Income / Low FICO</v>
      </c>
    </row>
    <row r="4863" spans="1:21" x14ac:dyDescent="0.3">
      <c r="A4863">
        <v>64109495</v>
      </c>
      <c r="B4863" s="6">
        <v>8000</v>
      </c>
      <c r="C4863" t="s">
        <v>26</v>
      </c>
      <c r="D4863" s="4">
        <v>0.12050000000000001</v>
      </c>
      <c r="E4863" t="s">
        <v>21</v>
      </c>
      <c r="F4863" t="s">
        <v>40</v>
      </c>
      <c r="G4863" t="s">
        <v>69</v>
      </c>
      <c r="H4863" t="s">
        <v>37</v>
      </c>
      <c r="I4863" s="6">
        <v>50000</v>
      </c>
      <c r="J4863" s="8" t="str">
        <f t="shared" si="451"/>
        <v>MEDIUM</v>
      </c>
      <c r="K4863" t="s">
        <v>29</v>
      </c>
      <c r="L4863" t="s">
        <v>25</v>
      </c>
      <c r="M4863" s="13">
        <v>0.12960000000000002</v>
      </c>
      <c r="N4863" s="13">
        <v>12.960000000000003</v>
      </c>
      <c r="O4863">
        <v>675</v>
      </c>
      <c r="P4863">
        <v>679</v>
      </c>
      <c r="Q4863">
        <f t="shared" si="452"/>
        <v>677</v>
      </c>
      <c r="R4863" s="8" t="str">
        <f t="shared" si="453"/>
        <v>FAIR</v>
      </c>
      <c r="S4863">
        <f t="shared" si="450"/>
        <v>2</v>
      </c>
      <c r="T4863" s="8" t="str">
        <f t="shared" si="454"/>
        <v>MEDIUM</v>
      </c>
      <c r="U4863" s="8" t="str">
        <f t="shared" si="455"/>
        <v>Moderate DTI/Income/FICO</v>
      </c>
    </row>
    <row r="4864" spans="1:21" x14ac:dyDescent="0.3">
      <c r="A4864">
        <v>63919956</v>
      </c>
      <c r="B4864" s="6">
        <v>28000</v>
      </c>
      <c r="C4864" t="s">
        <v>14</v>
      </c>
      <c r="D4864" s="4">
        <v>9.9900000000000003E-2</v>
      </c>
      <c r="E4864" t="s">
        <v>34</v>
      </c>
      <c r="F4864" t="s">
        <v>58</v>
      </c>
      <c r="G4864" t="s">
        <v>47</v>
      </c>
      <c r="H4864" t="s">
        <v>37</v>
      </c>
      <c r="I4864" s="6">
        <v>105000</v>
      </c>
      <c r="J4864" s="8" t="str">
        <f t="shared" si="451"/>
        <v>HIGH</v>
      </c>
      <c r="K4864" t="s">
        <v>19</v>
      </c>
      <c r="L4864" t="s">
        <v>20</v>
      </c>
      <c r="M4864" s="13">
        <v>0.15579999999999999</v>
      </c>
      <c r="N4864" s="13">
        <v>15.58</v>
      </c>
      <c r="O4864">
        <v>730</v>
      </c>
      <c r="P4864">
        <v>734</v>
      </c>
      <c r="Q4864">
        <f t="shared" si="452"/>
        <v>732</v>
      </c>
      <c r="R4864" s="8" t="str">
        <f t="shared" si="453"/>
        <v>GOOD</v>
      </c>
      <c r="S4864">
        <f t="shared" si="450"/>
        <v>2</v>
      </c>
      <c r="T4864" s="8" t="str">
        <f t="shared" si="454"/>
        <v>MEDIUM</v>
      </c>
      <c r="U4864" s="8" t="str">
        <f t="shared" si="455"/>
        <v>Moderate DTI/Income/FICO</v>
      </c>
    </row>
    <row r="4865" spans="1:21" x14ac:dyDescent="0.3">
      <c r="A4865">
        <v>65926486</v>
      </c>
      <c r="B4865" s="6">
        <v>16800</v>
      </c>
      <c r="C4865" t="s">
        <v>14</v>
      </c>
      <c r="D4865" s="4">
        <v>0.17859999999999998</v>
      </c>
      <c r="E4865" t="s">
        <v>15</v>
      </c>
      <c r="F4865" t="s">
        <v>51</v>
      </c>
      <c r="G4865" t="s">
        <v>36</v>
      </c>
      <c r="H4865" t="s">
        <v>37</v>
      </c>
      <c r="I4865" s="6">
        <v>175000</v>
      </c>
      <c r="J4865" s="8" t="str">
        <f t="shared" si="451"/>
        <v>HIGH</v>
      </c>
      <c r="K4865" t="s">
        <v>48</v>
      </c>
      <c r="L4865" t="s">
        <v>20</v>
      </c>
      <c r="M4865" s="13">
        <v>0.1201</v>
      </c>
      <c r="N4865" s="13">
        <v>12.01</v>
      </c>
      <c r="O4865">
        <v>660</v>
      </c>
      <c r="P4865">
        <v>664</v>
      </c>
      <c r="Q4865">
        <f t="shared" si="452"/>
        <v>662</v>
      </c>
      <c r="R4865" s="8" t="str">
        <f t="shared" si="453"/>
        <v>FAIR</v>
      </c>
      <c r="S4865">
        <f t="shared" si="450"/>
        <v>2</v>
      </c>
      <c r="T4865" s="8" t="str">
        <f t="shared" si="454"/>
        <v>MEDIUM</v>
      </c>
      <c r="U4865" s="8" t="str">
        <f t="shared" si="455"/>
        <v>Moderate DTI/Income/FICO</v>
      </c>
    </row>
    <row r="4866" spans="1:21" x14ac:dyDescent="0.3">
      <c r="A4866">
        <v>66064923</v>
      </c>
      <c r="B4866" s="6">
        <v>5000</v>
      </c>
      <c r="C4866" t="s">
        <v>26</v>
      </c>
      <c r="D4866" s="4">
        <v>0.14480000000000001</v>
      </c>
      <c r="E4866" t="s">
        <v>21</v>
      </c>
      <c r="F4866" t="s">
        <v>56</v>
      </c>
      <c r="G4866" t="s">
        <v>23</v>
      </c>
      <c r="H4866" t="s">
        <v>24</v>
      </c>
      <c r="I4866" s="6">
        <v>40000</v>
      </c>
      <c r="J4866" s="8" t="str">
        <f t="shared" si="451"/>
        <v>LOW</v>
      </c>
      <c r="K4866" t="s">
        <v>29</v>
      </c>
      <c r="L4866" t="s">
        <v>81</v>
      </c>
      <c r="M4866" s="13">
        <v>0.17280000000000001</v>
      </c>
      <c r="N4866" s="13">
        <v>17.28</v>
      </c>
      <c r="O4866">
        <v>660</v>
      </c>
      <c r="P4866">
        <v>664</v>
      </c>
      <c r="Q4866">
        <f t="shared" si="452"/>
        <v>662</v>
      </c>
      <c r="R4866" s="8" t="str">
        <f t="shared" si="453"/>
        <v>FAIR</v>
      </c>
      <c r="S4866">
        <f t="shared" ref="S4866:S4929" si="456">IF(AND(M4866&lt;0.12, I4866&gt;60000, Q4866&gt;700), 3, IF(AND(M4866&lt;0.2, I4866&gt;40000, Q4866&gt;660), 2, 1))</f>
        <v>1</v>
      </c>
      <c r="T4866" s="8" t="str">
        <f t="shared" si="454"/>
        <v>HIGH</v>
      </c>
      <c r="U4866" s="8" t="str">
        <f t="shared" si="455"/>
        <v>High DTI / Low Income / Low FICO</v>
      </c>
    </row>
    <row r="4867" spans="1:21" x14ac:dyDescent="0.3">
      <c r="A4867">
        <v>67425351</v>
      </c>
      <c r="B4867" s="6">
        <v>12000</v>
      </c>
      <c r="C4867" t="s">
        <v>26</v>
      </c>
      <c r="D4867" s="4">
        <v>8.3800000000000013E-2</v>
      </c>
      <c r="E4867" t="s">
        <v>34</v>
      </c>
      <c r="F4867" t="s">
        <v>35</v>
      </c>
      <c r="G4867" t="s">
        <v>23</v>
      </c>
      <c r="H4867" t="s">
        <v>24</v>
      </c>
      <c r="I4867" s="6">
        <v>75000</v>
      </c>
      <c r="J4867" s="8" t="str">
        <f t="shared" ref="J4867:J4930" si="457">IF(I4867&gt;60000,"HIGH",IF(I4867&gt;40000,"MEDIUM","LOW"))</f>
        <v>HIGH</v>
      </c>
      <c r="K4867" t="s">
        <v>29</v>
      </c>
      <c r="L4867" t="s">
        <v>20</v>
      </c>
      <c r="M4867" s="13">
        <v>0.18960000000000002</v>
      </c>
      <c r="N4867" s="13">
        <v>18.96</v>
      </c>
      <c r="O4867">
        <v>665</v>
      </c>
      <c r="P4867">
        <v>669</v>
      </c>
      <c r="Q4867">
        <f t="shared" ref="Q4867:Q4930" si="458">AVERAGE(O4867,P4867)</f>
        <v>667</v>
      </c>
      <c r="R4867" s="8" t="str">
        <f t="shared" ref="R4867:R4930" si="459">IF(Q4867&gt;700,"GOOD",IF(Q4867&gt;660,"FAIR","POOR"))</f>
        <v>FAIR</v>
      </c>
      <c r="S4867">
        <f t="shared" si="456"/>
        <v>2</v>
      </c>
      <c r="T4867" s="8" t="str">
        <f t="shared" ref="T4867:T4930" si="460">IF(S4867=3, "LOW", IF(S4867=2, "MEDIUM", "HIGH"))</f>
        <v>MEDIUM</v>
      </c>
      <c r="U4867" s="8" t="str">
        <f t="shared" ref="U4867:U4930" si="461">IF(S4867=1, "High DTI / Low Income / Low FICO", IF(S4867=2, "Moderate DTI/Income/FICO", "Strong Profile"))</f>
        <v>Moderate DTI/Income/FICO</v>
      </c>
    </row>
    <row r="4868" spans="1:21" x14ac:dyDescent="0.3">
      <c r="A4868">
        <v>66370409</v>
      </c>
      <c r="B4868" s="6">
        <v>2175</v>
      </c>
      <c r="C4868" t="s">
        <v>26</v>
      </c>
      <c r="D4868" s="4">
        <v>0.1318</v>
      </c>
      <c r="E4868" t="s">
        <v>21</v>
      </c>
      <c r="F4868" t="s">
        <v>32</v>
      </c>
      <c r="G4868" t="s">
        <v>72</v>
      </c>
      <c r="H4868" t="s">
        <v>24</v>
      </c>
      <c r="I4868" s="6">
        <v>52000</v>
      </c>
      <c r="J4868" s="8" t="str">
        <f t="shared" si="457"/>
        <v>MEDIUM</v>
      </c>
      <c r="K4868" t="s">
        <v>29</v>
      </c>
      <c r="L4868" t="s">
        <v>20</v>
      </c>
      <c r="M4868" s="13">
        <v>0.36969999999999997</v>
      </c>
      <c r="N4868" s="13">
        <v>36.97</v>
      </c>
      <c r="O4868">
        <v>675</v>
      </c>
      <c r="P4868">
        <v>679</v>
      </c>
      <c r="Q4868">
        <f t="shared" si="458"/>
        <v>677</v>
      </c>
      <c r="R4868" s="8" t="str">
        <f t="shared" si="459"/>
        <v>FAIR</v>
      </c>
      <c r="S4868">
        <f t="shared" si="456"/>
        <v>1</v>
      </c>
      <c r="T4868" s="8" t="str">
        <f t="shared" si="460"/>
        <v>HIGH</v>
      </c>
      <c r="U4868" s="8" t="str">
        <f t="shared" si="461"/>
        <v>High DTI / Low Income / Low FICO</v>
      </c>
    </row>
    <row r="4869" spans="1:21" x14ac:dyDescent="0.3">
      <c r="A4869">
        <v>62684908</v>
      </c>
      <c r="B4869" s="6">
        <v>35000</v>
      </c>
      <c r="C4869" t="s">
        <v>14</v>
      </c>
      <c r="D4869" s="4">
        <v>0.1099</v>
      </c>
      <c r="E4869" t="s">
        <v>34</v>
      </c>
      <c r="F4869" t="s">
        <v>49</v>
      </c>
      <c r="G4869" t="s">
        <v>47</v>
      </c>
      <c r="H4869" t="s">
        <v>24</v>
      </c>
      <c r="I4869" s="6">
        <v>165000</v>
      </c>
      <c r="J4869" s="8" t="str">
        <f t="shared" si="457"/>
        <v>HIGH</v>
      </c>
      <c r="K4869" t="s">
        <v>29</v>
      </c>
      <c r="L4869" t="s">
        <v>25</v>
      </c>
      <c r="M4869" s="13">
        <v>0.1948</v>
      </c>
      <c r="N4869" s="13">
        <v>19.48</v>
      </c>
      <c r="O4869">
        <v>765</v>
      </c>
      <c r="P4869">
        <v>769</v>
      </c>
      <c r="Q4869">
        <f t="shared" si="458"/>
        <v>767</v>
      </c>
      <c r="R4869" s="8" t="str">
        <f t="shared" si="459"/>
        <v>GOOD</v>
      </c>
      <c r="S4869">
        <f t="shared" si="456"/>
        <v>2</v>
      </c>
      <c r="T4869" s="8" t="str">
        <f t="shared" si="460"/>
        <v>MEDIUM</v>
      </c>
      <c r="U4869" s="8" t="str">
        <f t="shared" si="461"/>
        <v>Moderate DTI/Income/FICO</v>
      </c>
    </row>
    <row r="4870" spans="1:21" x14ac:dyDescent="0.3">
      <c r="A4870">
        <v>67386346</v>
      </c>
      <c r="B4870" s="6">
        <v>5000</v>
      </c>
      <c r="C4870" t="s">
        <v>26</v>
      </c>
      <c r="D4870" s="4">
        <v>9.7599999999999992E-2</v>
      </c>
      <c r="E4870" t="s">
        <v>34</v>
      </c>
      <c r="F4870" t="s">
        <v>58</v>
      </c>
      <c r="G4870" t="s">
        <v>69</v>
      </c>
      <c r="H4870" t="s">
        <v>24</v>
      </c>
      <c r="I4870" s="6">
        <v>28200</v>
      </c>
      <c r="J4870" s="8" t="str">
        <f t="shared" si="457"/>
        <v>LOW</v>
      </c>
      <c r="K4870" t="s">
        <v>48</v>
      </c>
      <c r="L4870" t="s">
        <v>25</v>
      </c>
      <c r="M4870" s="13">
        <v>9.3200000000000005E-2</v>
      </c>
      <c r="N4870" s="13">
        <v>9.32</v>
      </c>
      <c r="O4870">
        <v>665</v>
      </c>
      <c r="P4870">
        <v>669</v>
      </c>
      <c r="Q4870">
        <f t="shared" si="458"/>
        <v>667</v>
      </c>
      <c r="R4870" s="8" t="str">
        <f t="shared" si="459"/>
        <v>FAIR</v>
      </c>
      <c r="S4870">
        <f t="shared" si="456"/>
        <v>1</v>
      </c>
      <c r="T4870" s="8" t="str">
        <f t="shared" si="460"/>
        <v>HIGH</v>
      </c>
      <c r="U4870" s="8" t="str">
        <f t="shared" si="461"/>
        <v>High DTI / Low Income / Low FICO</v>
      </c>
    </row>
    <row r="4871" spans="1:21" x14ac:dyDescent="0.3">
      <c r="A4871">
        <v>64007911</v>
      </c>
      <c r="B4871" s="6">
        <v>6000</v>
      </c>
      <c r="C4871" t="s">
        <v>26</v>
      </c>
      <c r="D4871" s="4">
        <v>5.3200000000000004E-2</v>
      </c>
      <c r="E4871" t="s">
        <v>45</v>
      </c>
      <c r="F4871" t="s">
        <v>57</v>
      </c>
      <c r="G4871" t="s">
        <v>33</v>
      </c>
      <c r="H4871" t="s">
        <v>24</v>
      </c>
      <c r="I4871" s="6">
        <v>68000</v>
      </c>
      <c r="J4871" s="8" t="str">
        <f t="shared" si="457"/>
        <v>HIGH</v>
      </c>
      <c r="K4871" t="s">
        <v>29</v>
      </c>
      <c r="L4871" t="s">
        <v>25</v>
      </c>
      <c r="M4871" s="13">
        <v>0.1961</v>
      </c>
      <c r="N4871" s="13">
        <v>19.61</v>
      </c>
      <c r="O4871">
        <v>810</v>
      </c>
      <c r="P4871">
        <v>814</v>
      </c>
      <c r="Q4871">
        <f t="shared" si="458"/>
        <v>812</v>
      </c>
      <c r="R4871" s="8" t="str">
        <f t="shared" si="459"/>
        <v>GOOD</v>
      </c>
      <c r="S4871">
        <f t="shared" si="456"/>
        <v>2</v>
      </c>
      <c r="T4871" s="8" t="str">
        <f t="shared" si="460"/>
        <v>MEDIUM</v>
      </c>
      <c r="U4871" s="8" t="str">
        <f t="shared" si="461"/>
        <v>Moderate DTI/Income/FICO</v>
      </c>
    </row>
    <row r="4872" spans="1:21" x14ac:dyDescent="0.3">
      <c r="A4872">
        <v>68453432</v>
      </c>
      <c r="B4872" s="6">
        <v>8000</v>
      </c>
      <c r="C4872" t="s">
        <v>26</v>
      </c>
      <c r="D4872" s="4">
        <v>5.3200000000000004E-2</v>
      </c>
      <c r="E4872" t="s">
        <v>45</v>
      </c>
      <c r="F4872" t="s">
        <v>57</v>
      </c>
      <c r="H4872" t="s">
        <v>18</v>
      </c>
      <c r="I4872" s="6">
        <v>36000</v>
      </c>
      <c r="J4872" s="8" t="str">
        <f t="shared" si="457"/>
        <v>LOW</v>
      </c>
      <c r="K4872" t="s">
        <v>48</v>
      </c>
      <c r="L4872" t="s">
        <v>20</v>
      </c>
      <c r="M4872" s="13">
        <v>0.1057</v>
      </c>
      <c r="N4872" s="13">
        <v>10.57</v>
      </c>
      <c r="O4872">
        <v>775</v>
      </c>
      <c r="P4872">
        <v>779</v>
      </c>
      <c r="Q4872">
        <f t="shared" si="458"/>
        <v>777</v>
      </c>
      <c r="R4872" s="8" t="str">
        <f t="shared" si="459"/>
        <v>GOOD</v>
      </c>
      <c r="S4872">
        <f t="shared" si="456"/>
        <v>1</v>
      </c>
      <c r="T4872" s="8" t="str">
        <f t="shared" si="460"/>
        <v>HIGH</v>
      </c>
      <c r="U4872" s="8" t="str">
        <f t="shared" si="461"/>
        <v>High DTI / Low Income / Low FICO</v>
      </c>
    </row>
    <row r="4873" spans="1:21" x14ac:dyDescent="0.3">
      <c r="A4873">
        <v>65199229</v>
      </c>
      <c r="B4873" s="6">
        <v>10800</v>
      </c>
      <c r="C4873" t="s">
        <v>26</v>
      </c>
      <c r="D4873" s="4">
        <v>0.12050000000000001</v>
      </c>
      <c r="E4873" t="s">
        <v>21</v>
      </c>
      <c r="F4873" t="s">
        <v>40</v>
      </c>
      <c r="G4873" t="s">
        <v>39</v>
      </c>
      <c r="H4873" t="s">
        <v>24</v>
      </c>
      <c r="I4873" s="6">
        <v>52000</v>
      </c>
      <c r="J4873" s="8" t="str">
        <f t="shared" si="457"/>
        <v>MEDIUM</v>
      </c>
      <c r="K4873" t="s">
        <v>29</v>
      </c>
      <c r="L4873" t="s">
        <v>20</v>
      </c>
      <c r="M4873" s="13">
        <v>0.25869999999999999</v>
      </c>
      <c r="N4873" s="13">
        <v>25.869999999999997</v>
      </c>
      <c r="O4873">
        <v>670</v>
      </c>
      <c r="P4873">
        <v>674</v>
      </c>
      <c r="Q4873">
        <f t="shared" si="458"/>
        <v>672</v>
      </c>
      <c r="R4873" s="8" t="str">
        <f t="shared" si="459"/>
        <v>FAIR</v>
      </c>
      <c r="S4873">
        <f t="shared" si="456"/>
        <v>1</v>
      </c>
      <c r="T4873" s="8" t="str">
        <f t="shared" si="460"/>
        <v>HIGH</v>
      </c>
      <c r="U4873" s="8" t="str">
        <f t="shared" si="461"/>
        <v>High DTI / Low Income / Low FICO</v>
      </c>
    </row>
    <row r="4874" spans="1:21" x14ac:dyDescent="0.3">
      <c r="A4874">
        <v>66230976</v>
      </c>
      <c r="B4874" s="6">
        <v>6400</v>
      </c>
      <c r="C4874" t="s">
        <v>26</v>
      </c>
      <c r="D4874" s="4">
        <v>9.1700000000000004E-2</v>
      </c>
      <c r="E4874" t="s">
        <v>34</v>
      </c>
      <c r="F4874" t="s">
        <v>68</v>
      </c>
      <c r="G4874" t="s">
        <v>33</v>
      </c>
      <c r="H4874" t="s">
        <v>37</v>
      </c>
      <c r="I4874" s="6">
        <v>72000</v>
      </c>
      <c r="J4874" s="8" t="str">
        <f t="shared" si="457"/>
        <v>HIGH</v>
      </c>
      <c r="K4874" t="s">
        <v>29</v>
      </c>
      <c r="L4874" t="s">
        <v>20</v>
      </c>
      <c r="M4874" s="13">
        <v>0.127</v>
      </c>
      <c r="N4874" s="13">
        <v>12.7</v>
      </c>
      <c r="O4874">
        <v>730</v>
      </c>
      <c r="P4874">
        <v>734</v>
      </c>
      <c r="Q4874">
        <f t="shared" si="458"/>
        <v>732</v>
      </c>
      <c r="R4874" s="8" t="str">
        <f t="shared" si="459"/>
        <v>GOOD</v>
      </c>
      <c r="S4874">
        <f t="shared" si="456"/>
        <v>2</v>
      </c>
      <c r="T4874" s="8" t="str">
        <f t="shared" si="460"/>
        <v>MEDIUM</v>
      </c>
      <c r="U4874" s="8" t="str">
        <f t="shared" si="461"/>
        <v>Moderate DTI/Income/FICO</v>
      </c>
    </row>
    <row r="4875" spans="1:21" x14ac:dyDescent="0.3">
      <c r="A4875">
        <v>67388957</v>
      </c>
      <c r="B4875" s="6">
        <v>10000</v>
      </c>
      <c r="C4875" t="s">
        <v>26</v>
      </c>
      <c r="D4875" s="4">
        <v>9.7599999999999992E-2</v>
      </c>
      <c r="E4875" t="s">
        <v>34</v>
      </c>
      <c r="F4875" t="s">
        <v>58</v>
      </c>
      <c r="G4875" t="s">
        <v>60</v>
      </c>
      <c r="H4875" t="s">
        <v>18</v>
      </c>
      <c r="I4875" s="6">
        <v>95000.09</v>
      </c>
      <c r="J4875" s="8" t="str">
        <f t="shared" si="457"/>
        <v>HIGH</v>
      </c>
      <c r="K4875" t="s">
        <v>29</v>
      </c>
      <c r="L4875" t="s">
        <v>20</v>
      </c>
      <c r="M4875" s="13">
        <v>0.26530000000000004</v>
      </c>
      <c r="N4875" s="13">
        <v>26.530000000000005</v>
      </c>
      <c r="O4875">
        <v>685</v>
      </c>
      <c r="P4875">
        <v>689</v>
      </c>
      <c r="Q4875">
        <f t="shared" si="458"/>
        <v>687</v>
      </c>
      <c r="R4875" s="8" t="str">
        <f t="shared" si="459"/>
        <v>FAIR</v>
      </c>
      <c r="S4875">
        <f t="shared" si="456"/>
        <v>1</v>
      </c>
      <c r="T4875" s="8" t="str">
        <f t="shared" si="460"/>
        <v>HIGH</v>
      </c>
      <c r="U4875" s="8" t="str">
        <f t="shared" si="461"/>
        <v>High DTI / Low Income / Low FICO</v>
      </c>
    </row>
    <row r="4876" spans="1:21" x14ac:dyDescent="0.3">
      <c r="A4876">
        <v>63328667</v>
      </c>
      <c r="B4876" s="6">
        <v>12000</v>
      </c>
      <c r="C4876" t="s">
        <v>26</v>
      </c>
      <c r="D4876" s="4">
        <v>0.1153</v>
      </c>
      <c r="E4876" t="s">
        <v>34</v>
      </c>
      <c r="F4876" t="s">
        <v>54</v>
      </c>
      <c r="G4876" t="s">
        <v>28</v>
      </c>
      <c r="H4876" t="s">
        <v>37</v>
      </c>
      <c r="I4876" s="6">
        <v>45000</v>
      </c>
      <c r="J4876" s="8" t="str">
        <f t="shared" si="457"/>
        <v>MEDIUM</v>
      </c>
      <c r="K4876" t="s">
        <v>29</v>
      </c>
      <c r="L4876" t="s">
        <v>20</v>
      </c>
      <c r="M4876" s="13">
        <v>0.2397</v>
      </c>
      <c r="N4876" s="13">
        <v>23.97</v>
      </c>
      <c r="O4876">
        <v>690</v>
      </c>
      <c r="P4876">
        <v>694</v>
      </c>
      <c r="Q4876">
        <f t="shared" si="458"/>
        <v>692</v>
      </c>
      <c r="R4876" s="8" t="str">
        <f t="shared" si="459"/>
        <v>FAIR</v>
      </c>
      <c r="S4876">
        <f t="shared" si="456"/>
        <v>1</v>
      </c>
      <c r="T4876" s="8" t="str">
        <f t="shared" si="460"/>
        <v>HIGH</v>
      </c>
      <c r="U4876" s="8" t="str">
        <f t="shared" si="461"/>
        <v>High DTI / Low Income / Low FICO</v>
      </c>
    </row>
    <row r="4877" spans="1:21" x14ac:dyDescent="0.3">
      <c r="A4877">
        <v>63285707</v>
      </c>
      <c r="B4877" s="6">
        <v>20000</v>
      </c>
      <c r="C4877" t="s">
        <v>26</v>
      </c>
      <c r="D4877" s="4">
        <v>7.2599999999999998E-2</v>
      </c>
      <c r="E4877" t="s">
        <v>45</v>
      </c>
      <c r="F4877" t="s">
        <v>61</v>
      </c>
      <c r="G4877" t="s">
        <v>50</v>
      </c>
      <c r="H4877" t="s">
        <v>37</v>
      </c>
      <c r="I4877" s="6">
        <v>100226</v>
      </c>
      <c r="J4877" s="8" t="str">
        <f t="shared" si="457"/>
        <v>HIGH</v>
      </c>
      <c r="K4877" t="s">
        <v>29</v>
      </c>
      <c r="L4877" t="s">
        <v>20</v>
      </c>
      <c r="M4877" s="13">
        <v>0.1764</v>
      </c>
      <c r="N4877" s="13">
        <v>17.64</v>
      </c>
      <c r="O4877">
        <v>710</v>
      </c>
      <c r="P4877">
        <v>714</v>
      </c>
      <c r="Q4877">
        <f t="shared" si="458"/>
        <v>712</v>
      </c>
      <c r="R4877" s="8" t="str">
        <f t="shared" si="459"/>
        <v>GOOD</v>
      </c>
      <c r="S4877">
        <f t="shared" si="456"/>
        <v>2</v>
      </c>
      <c r="T4877" s="8" t="str">
        <f t="shared" si="460"/>
        <v>MEDIUM</v>
      </c>
      <c r="U4877" s="8" t="str">
        <f t="shared" si="461"/>
        <v>Moderate DTI/Income/FICO</v>
      </c>
    </row>
    <row r="4878" spans="1:21" x14ac:dyDescent="0.3">
      <c r="A4878">
        <v>65896640</v>
      </c>
      <c r="B4878" s="6">
        <v>12000</v>
      </c>
      <c r="C4878" t="s">
        <v>26</v>
      </c>
      <c r="D4878" s="4">
        <v>0.10640000000000001</v>
      </c>
      <c r="E4878" t="s">
        <v>34</v>
      </c>
      <c r="F4878" t="s">
        <v>49</v>
      </c>
      <c r="G4878" t="s">
        <v>33</v>
      </c>
      <c r="H4878" t="s">
        <v>24</v>
      </c>
      <c r="I4878" s="6">
        <v>58845</v>
      </c>
      <c r="J4878" s="8" t="str">
        <f t="shared" si="457"/>
        <v>MEDIUM</v>
      </c>
      <c r="K4878" t="s">
        <v>29</v>
      </c>
      <c r="L4878" t="s">
        <v>25</v>
      </c>
      <c r="M4878" s="13">
        <v>0.23019999999999999</v>
      </c>
      <c r="N4878" s="13">
        <v>23.02</v>
      </c>
      <c r="O4878">
        <v>660</v>
      </c>
      <c r="P4878">
        <v>664</v>
      </c>
      <c r="Q4878">
        <f t="shared" si="458"/>
        <v>662</v>
      </c>
      <c r="R4878" s="8" t="str">
        <f t="shared" si="459"/>
        <v>FAIR</v>
      </c>
      <c r="S4878">
        <f t="shared" si="456"/>
        <v>1</v>
      </c>
      <c r="T4878" s="8" t="str">
        <f t="shared" si="460"/>
        <v>HIGH</v>
      </c>
      <c r="U4878" s="8" t="str">
        <f t="shared" si="461"/>
        <v>High DTI / Low Income / Low FICO</v>
      </c>
    </row>
    <row r="4879" spans="1:21" x14ac:dyDescent="0.3">
      <c r="A4879">
        <v>65472615</v>
      </c>
      <c r="B4879" s="6">
        <v>10000</v>
      </c>
      <c r="C4879" t="s">
        <v>14</v>
      </c>
      <c r="D4879" s="4">
        <v>0.182</v>
      </c>
      <c r="E4879" t="s">
        <v>43</v>
      </c>
      <c r="F4879" t="s">
        <v>65</v>
      </c>
      <c r="G4879" t="s">
        <v>28</v>
      </c>
      <c r="H4879" t="s">
        <v>24</v>
      </c>
      <c r="I4879" s="6">
        <v>50000</v>
      </c>
      <c r="J4879" s="8" t="str">
        <f t="shared" si="457"/>
        <v>MEDIUM</v>
      </c>
      <c r="K4879" t="s">
        <v>19</v>
      </c>
      <c r="L4879" t="s">
        <v>20</v>
      </c>
      <c r="M4879" s="13">
        <v>0.15240000000000001</v>
      </c>
      <c r="N4879" s="13">
        <v>15.24</v>
      </c>
      <c r="O4879">
        <v>670</v>
      </c>
      <c r="P4879">
        <v>674</v>
      </c>
      <c r="Q4879">
        <f t="shared" si="458"/>
        <v>672</v>
      </c>
      <c r="R4879" s="8" t="str">
        <f t="shared" si="459"/>
        <v>FAIR</v>
      </c>
      <c r="S4879">
        <f t="shared" si="456"/>
        <v>2</v>
      </c>
      <c r="T4879" s="8" t="str">
        <f t="shared" si="460"/>
        <v>MEDIUM</v>
      </c>
      <c r="U4879" s="8" t="str">
        <f t="shared" si="461"/>
        <v>Moderate DTI/Income/FICO</v>
      </c>
    </row>
    <row r="4880" spans="1:21" x14ac:dyDescent="0.3">
      <c r="A4880">
        <v>67789666</v>
      </c>
      <c r="B4880" s="6">
        <v>20000</v>
      </c>
      <c r="C4880" t="s">
        <v>26</v>
      </c>
      <c r="D4880" s="4">
        <v>0.11220000000000001</v>
      </c>
      <c r="E4880" t="s">
        <v>34</v>
      </c>
      <c r="F4880" t="s">
        <v>54</v>
      </c>
      <c r="G4880" t="s">
        <v>72</v>
      </c>
      <c r="H4880" t="s">
        <v>37</v>
      </c>
      <c r="I4880" s="6">
        <v>67000</v>
      </c>
      <c r="J4880" s="8" t="str">
        <f t="shared" si="457"/>
        <v>HIGH</v>
      </c>
      <c r="K4880" t="s">
        <v>48</v>
      </c>
      <c r="L4880" t="s">
        <v>20</v>
      </c>
      <c r="M4880" s="13">
        <v>0.15210000000000001</v>
      </c>
      <c r="N4880" s="13">
        <v>15.21</v>
      </c>
      <c r="O4880">
        <v>685</v>
      </c>
      <c r="P4880">
        <v>689</v>
      </c>
      <c r="Q4880">
        <f t="shared" si="458"/>
        <v>687</v>
      </c>
      <c r="R4880" s="8" t="str">
        <f t="shared" si="459"/>
        <v>FAIR</v>
      </c>
      <c r="S4880">
        <f t="shared" si="456"/>
        <v>2</v>
      </c>
      <c r="T4880" s="8" t="str">
        <f t="shared" si="460"/>
        <v>MEDIUM</v>
      </c>
      <c r="U4880" s="8" t="str">
        <f t="shared" si="461"/>
        <v>Moderate DTI/Income/FICO</v>
      </c>
    </row>
    <row r="4881" spans="1:21" x14ac:dyDescent="0.3">
      <c r="A4881">
        <v>66623103</v>
      </c>
      <c r="B4881" s="6">
        <v>10200</v>
      </c>
      <c r="C4881" t="s">
        <v>14</v>
      </c>
      <c r="D4881" s="4">
        <v>0.12590000000000001</v>
      </c>
      <c r="E4881" t="s">
        <v>21</v>
      </c>
      <c r="F4881" t="s">
        <v>22</v>
      </c>
      <c r="G4881" t="s">
        <v>60</v>
      </c>
      <c r="H4881" t="s">
        <v>24</v>
      </c>
      <c r="I4881" s="6">
        <v>78500</v>
      </c>
      <c r="J4881" s="8" t="str">
        <f t="shared" si="457"/>
        <v>HIGH</v>
      </c>
      <c r="K4881" t="s">
        <v>48</v>
      </c>
      <c r="L4881" t="s">
        <v>66</v>
      </c>
      <c r="M4881" s="13">
        <v>0.15140000000000001</v>
      </c>
      <c r="N4881" s="13">
        <v>15.14</v>
      </c>
      <c r="O4881">
        <v>730</v>
      </c>
      <c r="P4881">
        <v>734</v>
      </c>
      <c r="Q4881">
        <f t="shared" si="458"/>
        <v>732</v>
      </c>
      <c r="R4881" s="8" t="str">
        <f t="shared" si="459"/>
        <v>GOOD</v>
      </c>
      <c r="S4881">
        <f t="shared" si="456"/>
        <v>2</v>
      </c>
      <c r="T4881" s="8" t="str">
        <f t="shared" si="460"/>
        <v>MEDIUM</v>
      </c>
      <c r="U4881" s="8" t="str">
        <f t="shared" si="461"/>
        <v>Moderate DTI/Income/FICO</v>
      </c>
    </row>
    <row r="4882" spans="1:21" x14ac:dyDescent="0.3">
      <c r="A4882">
        <v>65725274</v>
      </c>
      <c r="B4882" s="6">
        <v>35000</v>
      </c>
      <c r="C4882" t="s">
        <v>26</v>
      </c>
      <c r="D4882" s="4">
        <v>0.1699</v>
      </c>
      <c r="E4882" t="s">
        <v>15</v>
      </c>
      <c r="F4882" t="s">
        <v>53</v>
      </c>
      <c r="G4882" t="s">
        <v>23</v>
      </c>
      <c r="H4882" t="s">
        <v>24</v>
      </c>
      <c r="I4882" s="6">
        <v>100000</v>
      </c>
      <c r="J4882" s="8" t="str">
        <f t="shared" si="457"/>
        <v>HIGH</v>
      </c>
      <c r="K4882" t="s">
        <v>29</v>
      </c>
      <c r="L4882" t="s">
        <v>20</v>
      </c>
      <c r="M4882" s="13">
        <v>6.9800000000000001E-2</v>
      </c>
      <c r="N4882" s="13">
        <v>6.98</v>
      </c>
      <c r="O4882">
        <v>665</v>
      </c>
      <c r="P4882">
        <v>669</v>
      </c>
      <c r="Q4882">
        <f t="shared" si="458"/>
        <v>667</v>
      </c>
      <c r="R4882" s="8" t="str">
        <f t="shared" si="459"/>
        <v>FAIR</v>
      </c>
      <c r="S4882">
        <f t="shared" si="456"/>
        <v>2</v>
      </c>
      <c r="T4882" s="8" t="str">
        <f t="shared" si="460"/>
        <v>MEDIUM</v>
      </c>
      <c r="U4882" s="8" t="str">
        <f t="shared" si="461"/>
        <v>Moderate DTI/Income/FICO</v>
      </c>
    </row>
    <row r="4883" spans="1:21" x14ac:dyDescent="0.3">
      <c r="A4883">
        <v>66300547</v>
      </c>
      <c r="B4883" s="6">
        <v>8000</v>
      </c>
      <c r="C4883" t="s">
        <v>26</v>
      </c>
      <c r="D4883" s="4">
        <v>0.1318</v>
      </c>
      <c r="E4883" t="s">
        <v>21</v>
      </c>
      <c r="F4883" t="s">
        <v>32</v>
      </c>
      <c r="G4883" t="s">
        <v>69</v>
      </c>
      <c r="H4883" t="s">
        <v>37</v>
      </c>
      <c r="I4883" s="6">
        <v>39520</v>
      </c>
      <c r="J4883" s="8" t="str">
        <f t="shared" si="457"/>
        <v>LOW</v>
      </c>
      <c r="K4883" t="s">
        <v>29</v>
      </c>
      <c r="L4883" t="s">
        <v>20</v>
      </c>
      <c r="M4883" s="13">
        <v>0.32890000000000003</v>
      </c>
      <c r="N4883" s="13">
        <v>32.89</v>
      </c>
      <c r="O4883">
        <v>680</v>
      </c>
      <c r="P4883">
        <v>684</v>
      </c>
      <c r="Q4883">
        <f t="shared" si="458"/>
        <v>682</v>
      </c>
      <c r="R4883" s="8" t="str">
        <f t="shared" si="459"/>
        <v>FAIR</v>
      </c>
      <c r="S4883">
        <f t="shared" si="456"/>
        <v>1</v>
      </c>
      <c r="T4883" s="8" t="str">
        <f t="shared" si="460"/>
        <v>HIGH</v>
      </c>
      <c r="U4883" s="8" t="str">
        <f t="shared" si="461"/>
        <v>High DTI / Low Income / Low FICO</v>
      </c>
    </row>
    <row r="4884" spans="1:21" x14ac:dyDescent="0.3">
      <c r="A4884">
        <v>66471462</v>
      </c>
      <c r="B4884" s="6">
        <v>21000</v>
      </c>
      <c r="C4884" t="s">
        <v>26</v>
      </c>
      <c r="D4884" s="4">
        <v>5.3200000000000004E-2</v>
      </c>
      <c r="E4884" t="s">
        <v>45</v>
      </c>
      <c r="F4884" t="s">
        <v>57</v>
      </c>
      <c r="G4884" t="s">
        <v>33</v>
      </c>
      <c r="H4884" t="s">
        <v>18</v>
      </c>
      <c r="I4884" s="6">
        <v>94000</v>
      </c>
      <c r="J4884" s="8" t="str">
        <f t="shared" si="457"/>
        <v>HIGH</v>
      </c>
      <c r="K4884" t="s">
        <v>29</v>
      </c>
      <c r="L4884" t="s">
        <v>20</v>
      </c>
      <c r="M4884" s="13">
        <v>4.24E-2</v>
      </c>
      <c r="N4884" s="13">
        <v>4.24</v>
      </c>
      <c r="O4884">
        <v>770</v>
      </c>
      <c r="P4884">
        <v>774</v>
      </c>
      <c r="Q4884">
        <f t="shared" si="458"/>
        <v>772</v>
      </c>
      <c r="R4884" s="8" t="str">
        <f t="shared" si="459"/>
        <v>GOOD</v>
      </c>
      <c r="S4884">
        <f t="shared" si="456"/>
        <v>3</v>
      </c>
      <c r="T4884" s="8" t="str">
        <f t="shared" si="460"/>
        <v>LOW</v>
      </c>
      <c r="U4884" s="8" t="str">
        <f t="shared" si="461"/>
        <v>Strong Profile</v>
      </c>
    </row>
    <row r="4885" spans="1:21" x14ac:dyDescent="0.3">
      <c r="A4885">
        <v>66026778</v>
      </c>
      <c r="B4885" s="6">
        <v>10000</v>
      </c>
      <c r="C4885" t="s">
        <v>26</v>
      </c>
      <c r="D4885" s="4">
        <v>8.3800000000000013E-2</v>
      </c>
      <c r="E4885" t="s">
        <v>34</v>
      </c>
      <c r="F4885" t="s">
        <v>35</v>
      </c>
      <c r="G4885" t="s">
        <v>69</v>
      </c>
      <c r="H4885" t="s">
        <v>24</v>
      </c>
      <c r="I4885" s="6">
        <v>115000</v>
      </c>
      <c r="J4885" s="8" t="str">
        <f t="shared" si="457"/>
        <v>HIGH</v>
      </c>
      <c r="K4885" t="s">
        <v>29</v>
      </c>
      <c r="L4885" t="s">
        <v>20</v>
      </c>
      <c r="M4885" s="13">
        <v>6.5799999999999997E-2</v>
      </c>
      <c r="N4885" s="13">
        <v>6.58</v>
      </c>
      <c r="O4885">
        <v>675</v>
      </c>
      <c r="P4885">
        <v>679</v>
      </c>
      <c r="Q4885">
        <f t="shared" si="458"/>
        <v>677</v>
      </c>
      <c r="R4885" s="8" t="str">
        <f t="shared" si="459"/>
        <v>FAIR</v>
      </c>
      <c r="S4885">
        <f t="shared" si="456"/>
        <v>2</v>
      </c>
      <c r="T4885" s="8" t="str">
        <f t="shared" si="460"/>
        <v>MEDIUM</v>
      </c>
      <c r="U4885" s="8" t="str">
        <f t="shared" si="461"/>
        <v>Moderate DTI/Income/FICO</v>
      </c>
    </row>
    <row r="4886" spans="1:21" x14ac:dyDescent="0.3">
      <c r="A4886">
        <v>68605991</v>
      </c>
      <c r="B4886" s="6">
        <v>24000</v>
      </c>
      <c r="C4886" t="s">
        <v>14</v>
      </c>
      <c r="D4886" s="4">
        <v>7.9100000000000004E-2</v>
      </c>
      <c r="E4886" t="s">
        <v>45</v>
      </c>
      <c r="F4886" t="s">
        <v>64</v>
      </c>
      <c r="G4886" t="s">
        <v>39</v>
      </c>
      <c r="H4886" t="s">
        <v>24</v>
      </c>
      <c r="I4886" s="6">
        <v>116250</v>
      </c>
      <c r="J4886" s="8" t="str">
        <f t="shared" si="457"/>
        <v>HIGH</v>
      </c>
      <c r="K4886" t="s">
        <v>29</v>
      </c>
      <c r="L4886" t="s">
        <v>20</v>
      </c>
      <c r="M4886" s="13">
        <v>0.19879999999999998</v>
      </c>
      <c r="N4886" s="13">
        <v>19.88</v>
      </c>
      <c r="O4886">
        <v>710</v>
      </c>
      <c r="P4886">
        <v>714</v>
      </c>
      <c r="Q4886">
        <f t="shared" si="458"/>
        <v>712</v>
      </c>
      <c r="R4886" s="8" t="str">
        <f t="shared" si="459"/>
        <v>GOOD</v>
      </c>
      <c r="S4886">
        <f t="shared" si="456"/>
        <v>2</v>
      </c>
      <c r="T4886" s="8" t="str">
        <f t="shared" si="460"/>
        <v>MEDIUM</v>
      </c>
      <c r="U4886" s="8" t="str">
        <f t="shared" si="461"/>
        <v>Moderate DTI/Income/FICO</v>
      </c>
    </row>
    <row r="4887" spans="1:21" x14ac:dyDescent="0.3">
      <c r="A4887">
        <v>63404987</v>
      </c>
      <c r="B4887" s="6">
        <v>10000</v>
      </c>
      <c r="C4887" t="s">
        <v>26</v>
      </c>
      <c r="D4887" s="4">
        <v>6.8900000000000003E-2</v>
      </c>
      <c r="E4887" t="s">
        <v>45</v>
      </c>
      <c r="F4887" t="s">
        <v>46</v>
      </c>
      <c r="G4887" t="s">
        <v>23</v>
      </c>
      <c r="H4887" t="s">
        <v>37</v>
      </c>
      <c r="I4887" s="6">
        <v>75000</v>
      </c>
      <c r="J4887" s="8" t="str">
        <f t="shared" si="457"/>
        <v>HIGH</v>
      </c>
      <c r="K4887" t="s">
        <v>29</v>
      </c>
      <c r="L4887" t="s">
        <v>20</v>
      </c>
      <c r="M4887" s="13">
        <v>9.3000000000000013E-2</v>
      </c>
      <c r="N4887" s="13">
        <v>9.3000000000000007</v>
      </c>
      <c r="O4887">
        <v>800</v>
      </c>
      <c r="P4887">
        <v>804</v>
      </c>
      <c r="Q4887">
        <f t="shared" si="458"/>
        <v>802</v>
      </c>
      <c r="R4887" s="8" t="str">
        <f t="shared" si="459"/>
        <v>GOOD</v>
      </c>
      <c r="S4887">
        <f t="shared" si="456"/>
        <v>3</v>
      </c>
      <c r="T4887" s="8" t="str">
        <f t="shared" si="460"/>
        <v>LOW</v>
      </c>
      <c r="U4887" s="8" t="str">
        <f t="shared" si="461"/>
        <v>Strong Profile</v>
      </c>
    </row>
    <row r="4888" spans="1:21" x14ac:dyDescent="0.3">
      <c r="A4888">
        <v>63897628</v>
      </c>
      <c r="B4888" s="6">
        <v>20000</v>
      </c>
      <c r="C4888" t="s">
        <v>26</v>
      </c>
      <c r="D4888" s="4">
        <v>9.1700000000000004E-2</v>
      </c>
      <c r="E4888" t="s">
        <v>34</v>
      </c>
      <c r="F4888" t="s">
        <v>68</v>
      </c>
      <c r="G4888" t="s">
        <v>36</v>
      </c>
      <c r="H4888" t="s">
        <v>37</v>
      </c>
      <c r="I4888" s="6">
        <v>66000</v>
      </c>
      <c r="J4888" s="8" t="str">
        <f t="shared" si="457"/>
        <v>HIGH</v>
      </c>
      <c r="K4888" t="s">
        <v>29</v>
      </c>
      <c r="L4888" t="s">
        <v>20</v>
      </c>
      <c r="M4888" s="13">
        <v>7.4900000000000008E-2</v>
      </c>
      <c r="N4888" s="13">
        <v>7.4900000000000011</v>
      </c>
      <c r="O4888">
        <v>700</v>
      </c>
      <c r="P4888">
        <v>704</v>
      </c>
      <c r="Q4888">
        <f t="shared" si="458"/>
        <v>702</v>
      </c>
      <c r="R4888" s="8" t="str">
        <f t="shared" si="459"/>
        <v>GOOD</v>
      </c>
      <c r="S4888">
        <f t="shared" si="456"/>
        <v>3</v>
      </c>
      <c r="T4888" s="8" t="str">
        <f t="shared" si="460"/>
        <v>LOW</v>
      </c>
      <c r="U4888" s="8" t="str">
        <f t="shared" si="461"/>
        <v>Strong Profile</v>
      </c>
    </row>
    <row r="4889" spans="1:21" x14ac:dyDescent="0.3">
      <c r="A4889">
        <v>63427131</v>
      </c>
      <c r="B4889" s="6">
        <v>2000</v>
      </c>
      <c r="C4889" t="s">
        <v>26</v>
      </c>
      <c r="D4889" s="4">
        <v>0.12689999999999999</v>
      </c>
      <c r="E4889" t="s">
        <v>21</v>
      </c>
      <c r="F4889" t="s">
        <v>22</v>
      </c>
      <c r="G4889" t="s">
        <v>33</v>
      </c>
      <c r="H4889" t="s">
        <v>24</v>
      </c>
      <c r="I4889" s="6">
        <v>110000</v>
      </c>
      <c r="J4889" s="8" t="str">
        <f t="shared" si="457"/>
        <v>HIGH</v>
      </c>
      <c r="K4889" t="s">
        <v>29</v>
      </c>
      <c r="L4889" t="s">
        <v>20</v>
      </c>
      <c r="M4889" s="13">
        <v>0.11289999999999999</v>
      </c>
      <c r="N4889" s="13">
        <v>11.29</v>
      </c>
      <c r="O4889">
        <v>660</v>
      </c>
      <c r="P4889">
        <v>664</v>
      </c>
      <c r="Q4889">
        <f t="shared" si="458"/>
        <v>662</v>
      </c>
      <c r="R4889" s="8" t="str">
        <f t="shared" si="459"/>
        <v>FAIR</v>
      </c>
      <c r="S4889">
        <f t="shared" si="456"/>
        <v>2</v>
      </c>
      <c r="T4889" s="8" t="str">
        <f t="shared" si="460"/>
        <v>MEDIUM</v>
      </c>
      <c r="U4889" s="8" t="str">
        <f t="shared" si="461"/>
        <v>Moderate DTI/Income/FICO</v>
      </c>
    </row>
    <row r="4890" spans="1:21" x14ac:dyDescent="0.3">
      <c r="A4890">
        <v>63920067</v>
      </c>
      <c r="B4890" s="6">
        <v>12775</v>
      </c>
      <c r="C4890" t="s">
        <v>26</v>
      </c>
      <c r="D4890" s="4">
        <v>0.15410000000000001</v>
      </c>
      <c r="E4890" t="s">
        <v>15</v>
      </c>
      <c r="F4890" t="s">
        <v>27</v>
      </c>
      <c r="G4890" t="s">
        <v>60</v>
      </c>
      <c r="H4890" t="s">
        <v>24</v>
      </c>
      <c r="I4890" s="6">
        <v>42200</v>
      </c>
      <c r="J4890" s="8" t="str">
        <f t="shared" si="457"/>
        <v>MEDIUM</v>
      </c>
      <c r="K4890" t="s">
        <v>29</v>
      </c>
      <c r="L4890" t="s">
        <v>31</v>
      </c>
      <c r="M4890" s="13">
        <v>0.36770000000000003</v>
      </c>
      <c r="N4890" s="13">
        <v>36.770000000000003</v>
      </c>
      <c r="O4890">
        <v>710</v>
      </c>
      <c r="P4890">
        <v>714</v>
      </c>
      <c r="Q4890">
        <f t="shared" si="458"/>
        <v>712</v>
      </c>
      <c r="R4890" s="8" t="str">
        <f t="shared" si="459"/>
        <v>GOOD</v>
      </c>
      <c r="S4890">
        <f t="shared" si="456"/>
        <v>1</v>
      </c>
      <c r="T4890" s="8" t="str">
        <f t="shared" si="460"/>
        <v>HIGH</v>
      </c>
      <c r="U4890" s="8" t="str">
        <f t="shared" si="461"/>
        <v>High DTI / Low Income / Low FICO</v>
      </c>
    </row>
    <row r="4891" spans="1:21" x14ac:dyDescent="0.3">
      <c r="A4891">
        <v>62914770</v>
      </c>
      <c r="B4891" s="6">
        <v>16000</v>
      </c>
      <c r="C4891" t="s">
        <v>14</v>
      </c>
      <c r="D4891" s="4">
        <v>0.1099</v>
      </c>
      <c r="E4891" t="s">
        <v>34</v>
      </c>
      <c r="F4891" t="s">
        <v>49</v>
      </c>
      <c r="G4891" t="s">
        <v>33</v>
      </c>
      <c r="H4891" t="s">
        <v>18</v>
      </c>
      <c r="I4891" s="6">
        <v>50000</v>
      </c>
      <c r="J4891" s="8" t="str">
        <f t="shared" si="457"/>
        <v>MEDIUM</v>
      </c>
      <c r="K4891" t="s">
        <v>19</v>
      </c>
      <c r="L4891" t="s">
        <v>20</v>
      </c>
      <c r="M4891" s="13">
        <v>0.17670000000000002</v>
      </c>
      <c r="N4891" s="13">
        <v>17.670000000000002</v>
      </c>
      <c r="O4891">
        <v>700</v>
      </c>
      <c r="P4891">
        <v>704</v>
      </c>
      <c r="Q4891">
        <f t="shared" si="458"/>
        <v>702</v>
      </c>
      <c r="R4891" s="8" t="str">
        <f t="shared" si="459"/>
        <v>GOOD</v>
      </c>
      <c r="S4891">
        <f t="shared" si="456"/>
        <v>2</v>
      </c>
      <c r="T4891" s="8" t="str">
        <f t="shared" si="460"/>
        <v>MEDIUM</v>
      </c>
      <c r="U4891" s="8" t="str">
        <f t="shared" si="461"/>
        <v>Moderate DTI/Income/FICO</v>
      </c>
    </row>
    <row r="4892" spans="1:21" x14ac:dyDescent="0.3">
      <c r="A4892">
        <v>63348615</v>
      </c>
      <c r="B4892" s="6">
        <v>5000</v>
      </c>
      <c r="C4892" t="s">
        <v>26</v>
      </c>
      <c r="D4892" s="4">
        <v>0.16550000000000001</v>
      </c>
      <c r="E4892" t="s">
        <v>15</v>
      </c>
      <c r="F4892" t="s">
        <v>16</v>
      </c>
      <c r="G4892" t="s">
        <v>36</v>
      </c>
      <c r="H4892" t="s">
        <v>37</v>
      </c>
      <c r="I4892" s="6">
        <v>40000</v>
      </c>
      <c r="J4892" s="8" t="str">
        <f t="shared" si="457"/>
        <v>LOW</v>
      </c>
      <c r="K4892" t="s">
        <v>29</v>
      </c>
      <c r="L4892" t="s">
        <v>67</v>
      </c>
      <c r="M4892" s="13">
        <v>0.1032</v>
      </c>
      <c r="N4892" s="13">
        <v>10.32</v>
      </c>
      <c r="O4892">
        <v>675</v>
      </c>
      <c r="P4892">
        <v>679</v>
      </c>
      <c r="Q4892">
        <f t="shared" si="458"/>
        <v>677</v>
      </c>
      <c r="R4892" s="8" t="str">
        <f t="shared" si="459"/>
        <v>FAIR</v>
      </c>
      <c r="S4892">
        <f t="shared" si="456"/>
        <v>1</v>
      </c>
      <c r="T4892" s="8" t="str">
        <f t="shared" si="460"/>
        <v>HIGH</v>
      </c>
      <c r="U4892" s="8" t="str">
        <f t="shared" si="461"/>
        <v>High DTI / Low Income / Low FICO</v>
      </c>
    </row>
    <row r="4893" spans="1:21" x14ac:dyDescent="0.3">
      <c r="A4893">
        <v>62579572</v>
      </c>
      <c r="B4893" s="6">
        <v>22525</v>
      </c>
      <c r="C4893" t="s">
        <v>26</v>
      </c>
      <c r="D4893" s="4">
        <v>0.1399</v>
      </c>
      <c r="E4893" t="s">
        <v>21</v>
      </c>
      <c r="F4893" t="s">
        <v>30</v>
      </c>
      <c r="G4893" t="s">
        <v>47</v>
      </c>
      <c r="H4893" t="s">
        <v>18</v>
      </c>
      <c r="I4893" s="6">
        <v>90000</v>
      </c>
      <c r="J4893" s="8" t="str">
        <f t="shared" si="457"/>
        <v>HIGH</v>
      </c>
      <c r="K4893" t="s">
        <v>29</v>
      </c>
      <c r="L4893" t="s">
        <v>20</v>
      </c>
      <c r="M4893" s="13">
        <v>0.12640000000000001</v>
      </c>
      <c r="N4893" s="13">
        <v>12.64</v>
      </c>
      <c r="O4893">
        <v>680</v>
      </c>
      <c r="P4893">
        <v>684</v>
      </c>
      <c r="Q4893">
        <f t="shared" si="458"/>
        <v>682</v>
      </c>
      <c r="R4893" s="8" t="str">
        <f t="shared" si="459"/>
        <v>FAIR</v>
      </c>
      <c r="S4893">
        <f t="shared" si="456"/>
        <v>2</v>
      </c>
      <c r="T4893" s="8" t="str">
        <f t="shared" si="460"/>
        <v>MEDIUM</v>
      </c>
      <c r="U4893" s="8" t="str">
        <f t="shared" si="461"/>
        <v>Moderate DTI/Income/FICO</v>
      </c>
    </row>
    <row r="4894" spans="1:21" x14ac:dyDescent="0.3">
      <c r="A4894">
        <v>65732454</v>
      </c>
      <c r="B4894" s="6">
        <v>20000</v>
      </c>
      <c r="C4894" t="s">
        <v>26</v>
      </c>
      <c r="D4894" s="4">
        <v>5.3200000000000004E-2</v>
      </c>
      <c r="E4894" t="s">
        <v>45</v>
      </c>
      <c r="F4894" t="s">
        <v>57</v>
      </c>
      <c r="G4894" t="s">
        <v>17</v>
      </c>
      <c r="H4894" t="s">
        <v>24</v>
      </c>
      <c r="I4894" s="6">
        <v>120000</v>
      </c>
      <c r="J4894" s="8" t="str">
        <f t="shared" si="457"/>
        <v>HIGH</v>
      </c>
      <c r="K4894" t="s">
        <v>29</v>
      </c>
      <c r="L4894" t="s">
        <v>25</v>
      </c>
      <c r="M4894" s="13">
        <v>8.1000000000000003E-2</v>
      </c>
      <c r="N4894" s="13">
        <v>8.1</v>
      </c>
      <c r="O4894">
        <v>715</v>
      </c>
      <c r="P4894">
        <v>719</v>
      </c>
      <c r="Q4894">
        <f t="shared" si="458"/>
        <v>717</v>
      </c>
      <c r="R4894" s="8" t="str">
        <f t="shared" si="459"/>
        <v>GOOD</v>
      </c>
      <c r="S4894">
        <f t="shared" si="456"/>
        <v>3</v>
      </c>
      <c r="T4894" s="8" t="str">
        <f t="shared" si="460"/>
        <v>LOW</v>
      </c>
      <c r="U4894" s="8" t="str">
        <f t="shared" si="461"/>
        <v>Strong Profile</v>
      </c>
    </row>
    <row r="4895" spans="1:21" x14ac:dyDescent="0.3">
      <c r="A4895">
        <v>65059475</v>
      </c>
      <c r="B4895" s="6">
        <v>6000</v>
      </c>
      <c r="C4895" t="s">
        <v>26</v>
      </c>
      <c r="D4895" s="4">
        <v>8.1799999999999998E-2</v>
      </c>
      <c r="E4895" t="s">
        <v>34</v>
      </c>
      <c r="F4895" t="s">
        <v>35</v>
      </c>
      <c r="G4895" t="s">
        <v>69</v>
      </c>
      <c r="H4895" t="s">
        <v>37</v>
      </c>
      <c r="I4895" s="6">
        <v>36000</v>
      </c>
      <c r="J4895" s="8" t="str">
        <f t="shared" si="457"/>
        <v>LOW</v>
      </c>
      <c r="K4895" t="s">
        <v>29</v>
      </c>
      <c r="L4895" t="s">
        <v>20</v>
      </c>
      <c r="M4895" s="13">
        <v>9.11E-2</v>
      </c>
      <c r="N4895" s="13">
        <v>9.11</v>
      </c>
      <c r="O4895">
        <v>660</v>
      </c>
      <c r="P4895">
        <v>664</v>
      </c>
      <c r="Q4895">
        <f t="shared" si="458"/>
        <v>662</v>
      </c>
      <c r="R4895" s="8" t="str">
        <f t="shared" si="459"/>
        <v>FAIR</v>
      </c>
      <c r="S4895">
        <f t="shared" si="456"/>
        <v>1</v>
      </c>
      <c r="T4895" s="8" t="str">
        <f t="shared" si="460"/>
        <v>HIGH</v>
      </c>
      <c r="U4895" s="8" t="str">
        <f t="shared" si="461"/>
        <v>High DTI / Low Income / Low FICO</v>
      </c>
    </row>
    <row r="4896" spans="1:21" x14ac:dyDescent="0.3">
      <c r="A4896">
        <v>66074329</v>
      </c>
      <c r="B4896" s="6">
        <v>3500</v>
      </c>
      <c r="C4896" t="s">
        <v>26</v>
      </c>
      <c r="D4896" s="4">
        <v>0.12590000000000001</v>
      </c>
      <c r="E4896" t="s">
        <v>21</v>
      </c>
      <c r="F4896" t="s">
        <v>22</v>
      </c>
      <c r="G4896" t="s">
        <v>33</v>
      </c>
      <c r="H4896" t="s">
        <v>37</v>
      </c>
      <c r="I4896" s="6">
        <v>24000</v>
      </c>
      <c r="J4896" s="8" t="str">
        <f t="shared" si="457"/>
        <v>LOW</v>
      </c>
      <c r="K4896" t="s">
        <v>48</v>
      </c>
      <c r="L4896" t="s">
        <v>20</v>
      </c>
      <c r="M4896" s="13">
        <v>7.9500000000000001E-2</v>
      </c>
      <c r="N4896" s="13">
        <v>7.95</v>
      </c>
      <c r="O4896">
        <v>665</v>
      </c>
      <c r="P4896">
        <v>669</v>
      </c>
      <c r="Q4896">
        <f t="shared" si="458"/>
        <v>667</v>
      </c>
      <c r="R4896" s="8" t="str">
        <f t="shared" si="459"/>
        <v>FAIR</v>
      </c>
      <c r="S4896">
        <f t="shared" si="456"/>
        <v>1</v>
      </c>
      <c r="T4896" s="8" t="str">
        <f t="shared" si="460"/>
        <v>HIGH</v>
      </c>
      <c r="U4896" s="8" t="str">
        <f t="shared" si="461"/>
        <v>High DTI / Low Income / Low FICO</v>
      </c>
    </row>
    <row r="4897" spans="1:21" x14ac:dyDescent="0.3">
      <c r="A4897">
        <v>67449228</v>
      </c>
      <c r="B4897" s="6">
        <v>13200</v>
      </c>
      <c r="C4897" t="s">
        <v>26</v>
      </c>
      <c r="D4897" s="4">
        <v>0.11990000000000001</v>
      </c>
      <c r="E4897" t="s">
        <v>21</v>
      </c>
      <c r="F4897" t="s">
        <v>40</v>
      </c>
      <c r="G4897" t="s">
        <v>39</v>
      </c>
      <c r="H4897" t="s">
        <v>24</v>
      </c>
      <c r="I4897" s="6">
        <v>110000</v>
      </c>
      <c r="J4897" s="8" t="str">
        <f t="shared" si="457"/>
        <v>HIGH</v>
      </c>
      <c r="K4897" t="s">
        <v>29</v>
      </c>
      <c r="L4897" t="s">
        <v>59</v>
      </c>
      <c r="M4897" s="13">
        <v>9.7899999999999987E-2</v>
      </c>
      <c r="N4897" s="13">
        <v>9.7899999999999991</v>
      </c>
      <c r="O4897">
        <v>670</v>
      </c>
      <c r="P4897">
        <v>674</v>
      </c>
      <c r="Q4897">
        <f t="shared" si="458"/>
        <v>672</v>
      </c>
      <c r="R4897" s="8" t="str">
        <f t="shared" si="459"/>
        <v>FAIR</v>
      </c>
      <c r="S4897">
        <f t="shared" si="456"/>
        <v>2</v>
      </c>
      <c r="T4897" s="8" t="str">
        <f t="shared" si="460"/>
        <v>MEDIUM</v>
      </c>
      <c r="U4897" s="8" t="str">
        <f t="shared" si="461"/>
        <v>Moderate DTI/Income/FICO</v>
      </c>
    </row>
    <row r="4898" spans="1:21" x14ac:dyDescent="0.3">
      <c r="A4898">
        <v>64160399</v>
      </c>
      <c r="B4898" s="6">
        <v>35000</v>
      </c>
      <c r="C4898" t="s">
        <v>14</v>
      </c>
      <c r="D4898" s="4">
        <v>0.14330000000000001</v>
      </c>
      <c r="E4898" t="s">
        <v>21</v>
      </c>
      <c r="F4898" t="s">
        <v>56</v>
      </c>
      <c r="G4898" t="s">
        <v>36</v>
      </c>
      <c r="H4898" t="s">
        <v>24</v>
      </c>
      <c r="I4898" s="6">
        <v>175000</v>
      </c>
      <c r="J4898" s="8" t="str">
        <f t="shared" si="457"/>
        <v>HIGH</v>
      </c>
      <c r="K4898" t="s">
        <v>29</v>
      </c>
      <c r="L4898" t="s">
        <v>25</v>
      </c>
      <c r="M4898" s="13">
        <v>0.27129999999999999</v>
      </c>
      <c r="N4898" s="13">
        <v>27.13</v>
      </c>
      <c r="O4898">
        <v>675</v>
      </c>
      <c r="P4898">
        <v>679</v>
      </c>
      <c r="Q4898">
        <f t="shared" si="458"/>
        <v>677</v>
      </c>
      <c r="R4898" s="8" t="str">
        <f t="shared" si="459"/>
        <v>FAIR</v>
      </c>
      <c r="S4898">
        <f t="shared" si="456"/>
        <v>1</v>
      </c>
      <c r="T4898" s="8" t="str">
        <f t="shared" si="460"/>
        <v>HIGH</v>
      </c>
      <c r="U4898" s="8" t="str">
        <f t="shared" si="461"/>
        <v>High DTI / Low Income / Low FICO</v>
      </c>
    </row>
    <row r="4899" spans="1:21" x14ac:dyDescent="0.3">
      <c r="A4899">
        <v>62894125</v>
      </c>
      <c r="B4899" s="6">
        <v>9000</v>
      </c>
      <c r="C4899" t="s">
        <v>26</v>
      </c>
      <c r="D4899" s="4">
        <v>0.1153</v>
      </c>
      <c r="E4899" t="s">
        <v>34</v>
      </c>
      <c r="F4899" t="s">
        <v>54</v>
      </c>
      <c r="G4899" t="s">
        <v>36</v>
      </c>
      <c r="H4899" t="s">
        <v>24</v>
      </c>
      <c r="I4899" s="6">
        <v>60000</v>
      </c>
      <c r="J4899" s="8" t="str">
        <f t="shared" si="457"/>
        <v>MEDIUM</v>
      </c>
      <c r="K4899" t="s">
        <v>29</v>
      </c>
      <c r="L4899" t="s">
        <v>20</v>
      </c>
      <c r="M4899" s="13">
        <v>0.1066</v>
      </c>
      <c r="N4899" s="13">
        <v>10.66</v>
      </c>
      <c r="O4899">
        <v>665</v>
      </c>
      <c r="P4899">
        <v>669</v>
      </c>
      <c r="Q4899">
        <f t="shared" si="458"/>
        <v>667</v>
      </c>
      <c r="R4899" s="8" t="str">
        <f t="shared" si="459"/>
        <v>FAIR</v>
      </c>
      <c r="S4899">
        <f t="shared" si="456"/>
        <v>2</v>
      </c>
      <c r="T4899" s="8" t="str">
        <f t="shared" si="460"/>
        <v>MEDIUM</v>
      </c>
      <c r="U4899" s="8" t="str">
        <f t="shared" si="461"/>
        <v>Moderate DTI/Income/FICO</v>
      </c>
    </row>
    <row r="4900" spans="1:21" x14ac:dyDescent="0.3">
      <c r="A4900">
        <v>65743430</v>
      </c>
      <c r="B4900" s="6">
        <v>21000</v>
      </c>
      <c r="C4900" t="s">
        <v>26</v>
      </c>
      <c r="D4900" s="4">
        <v>0.1149</v>
      </c>
      <c r="E4900" t="s">
        <v>34</v>
      </c>
      <c r="F4900" t="s">
        <v>54</v>
      </c>
      <c r="G4900" t="s">
        <v>72</v>
      </c>
      <c r="H4900" t="s">
        <v>24</v>
      </c>
      <c r="I4900" s="6">
        <v>90000</v>
      </c>
      <c r="J4900" s="8" t="str">
        <f t="shared" si="457"/>
        <v>HIGH</v>
      </c>
      <c r="K4900" t="s">
        <v>29</v>
      </c>
      <c r="L4900" t="s">
        <v>20</v>
      </c>
      <c r="M4900" s="13">
        <v>0.1125</v>
      </c>
      <c r="N4900" s="13">
        <v>11.25</v>
      </c>
      <c r="O4900">
        <v>690</v>
      </c>
      <c r="P4900">
        <v>694</v>
      </c>
      <c r="Q4900">
        <f t="shared" si="458"/>
        <v>692</v>
      </c>
      <c r="R4900" s="8" t="str">
        <f t="shared" si="459"/>
        <v>FAIR</v>
      </c>
      <c r="S4900">
        <f t="shared" si="456"/>
        <v>2</v>
      </c>
      <c r="T4900" s="8" t="str">
        <f t="shared" si="460"/>
        <v>MEDIUM</v>
      </c>
      <c r="U4900" s="8" t="str">
        <f t="shared" si="461"/>
        <v>Moderate DTI/Income/FICO</v>
      </c>
    </row>
    <row r="4901" spans="1:21" x14ac:dyDescent="0.3">
      <c r="A4901">
        <v>66470843</v>
      </c>
      <c r="B4901" s="6">
        <v>18400</v>
      </c>
      <c r="C4901" t="s">
        <v>14</v>
      </c>
      <c r="D4901" s="4">
        <v>0.18489999999999998</v>
      </c>
      <c r="E4901" t="s">
        <v>43</v>
      </c>
      <c r="F4901" t="s">
        <v>70</v>
      </c>
      <c r="G4901" t="s">
        <v>47</v>
      </c>
      <c r="H4901" t="s">
        <v>37</v>
      </c>
      <c r="I4901" s="6">
        <v>79000</v>
      </c>
      <c r="J4901" s="8" t="str">
        <f t="shared" si="457"/>
        <v>HIGH</v>
      </c>
      <c r="K4901" t="s">
        <v>48</v>
      </c>
      <c r="L4901" t="s">
        <v>20</v>
      </c>
      <c r="M4901" s="13">
        <v>0.27460000000000001</v>
      </c>
      <c r="N4901" s="13">
        <v>27.46</v>
      </c>
      <c r="O4901">
        <v>680</v>
      </c>
      <c r="P4901">
        <v>684</v>
      </c>
      <c r="Q4901">
        <f t="shared" si="458"/>
        <v>682</v>
      </c>
      <c r="R4901" s="8" t="str">
        <f t="shared" si="459"/>
        <v>FAIR</v>
      </c>
      <c r="S4901">
        <f t="shared" si="456"/>
        <v>1</v>
      </c>
      <c r="T4901" s="8" t="str">
        <f t="shared" si="460"/>
        <v>HIGH</v>
      </c>
      <c r="U4901" s="8" t="str">
        <f t="shared" si="461"/>
        <v>High DTI / Low Income / Low FICO</v>
      </c>
    </row>
    <row r="4902" spans="1:21" x14ac:dyDescent="0.3">
      <c r="A4902">
        <v>63156484</v>
      </c>
      <c r="B4902" s="6">
        <v>12000</v>
      </c>
      <c r="C4902" t="s">
        <v>26</v>
      </c>
      <c r="D4902" s="4">
        <v>6.8900000000000003E-2</v>
      </c>
      <c r="E4902" t="s">
        <v>45</v>
      </c>
      <c r="F4902" t="s">
        <v>46</v>
      </c>
      <c r="G4902" t="s">
        <v>50</v>
      </c>
      <c r="H4902" t="s">
        <v>24</v>
      </c>
      <c r="I4902" s="6">
        <v>175000</v>
      </c>
      <c r="J4902" s="8" t="str">
        <f t="shared" si="457"/>
        <v>HIGH</v>
      </c>
      <c r="K4902" t="s">
        <v>29</v>
      </c>
      <c r="L4902" t="s">
        <v>81</v>
      </c>
      <c r="M4902" s="13">
        <v>4.4999999999999998E-2</v>
      </c>
      <c r="N4902" s="13">
        <v>4.5</v>
      </c>
      <c r="O4902">
        <v>815</v>
      </c>
      <c r="P4902">
        <v>819</v>
      </c>
      <c r="Q4902">
        <f t="shared" si="458"/>
        <v>817</v>
      </c>
      <c r="R4902" s="8" t="str">
        <f t="shared" si="459"/>
        <v>GOOD</v>
      </c>
      <c r="S4902">
        <f t="shared" si="456"/>
        <v>3</v>
      </c>
      <c r="T4902" s="8" t="str">
        <f t="shared" si="460"/>
        <v>LOW</v>
      </c>
      <c r="U4902" s="8" t="str">
        <f t="shared" si="461"/>
        <v>Strong Profile</v>
      </c>
    </row>
    <row r="4903" spans="1:21" x14ac:dyDescent="0.3">
      <c r="A4903">
        <v>64711226</v>
      </c>
      <c r="B4903" s="6">
        <v>3600</v>
      </c>
      <c r="C4903" t="s">
        <v>26</v>
      </c>
      <c r="D4903" s="4">
        <v>0.12050000000000001</v>
      </c>
      <c r="E4903" t="s">
        <v>21</v>
      </c>
      <c r="F4903" t="s">
        <v>40</v>
      </c>
      <c r="G4903" t="s">
        <v>33</v>
      </c>
      <c r="H4903" t="s">
        <v>24</v>
      </c>
      <c r="I4903" s="6">
        <v>65000</v>
      </c>
      <c r="J4903" s="8" t="str">
        <f t="shared" si="457"/>
        <v>HIGH</v>
      </c>
      <c r="K4903" t="s">
        <v>29</v>
      </c>
      <c r="L4903" t="s">
        <v>31</v>
      </c>
      <c r="M4903" s="13">
        <v>0.29410000000000003</v>
      </c>
      <c r="N4903" s="13">
        <v>29.410000000000004</v>
      </c>
      <c r="O4903">
        <v>695</v>
      </c>
      <c r="P4903">
        <v>699</v>
      </c>
      <c r="Q4903">
        <f t="shared" si="458"/>
        <v>697</v>
      </c>
      <c r="R4903" s="8" t="str">
        <f t="shared" si="459"/>
        <v>FAIR</v>
      </c>
      <c r="S4903">
        <f t="shared" si="456"/>
        <v>1</v>
      </c>
      <c r="T4903" s="8" t="str">
        <f t="shared" si="460"/>
        <v>HIGH</v>
      </c>
      <c r="U4903" s="8" t="str">
        <f t="shared" si="461"/>
        <v>High DTI / Low Income / Low FICO</v>
      </c>
    </row>
    <row r="4904" spans="1:21" x14ac:dyDescent="0.3">
      <c r="A4904">
        <v>63194181</v>
      </c>
      <c r="B4904" s="6">
        <v>18000</v>
      </c>
      <c r="C4904" t="s">
        <v>14</v>
      </c>
      <c r="D4904" s="4">
        <v>8.1799999999999998E-2</v>
      </c>
      <c r="E4904" t="s">
        <v>34</v>
      </c>
      <c r="F4904" t="s">
        <v>35</v>
      </c>
      <c r="G4904" t="s">
        <v>39</v>
      </c>
      <c r="H4904" t="s">
        <v>24</v>
      </c>
      <c r="I4904" s="6">
        <v>85000</v>
      </c>
      <c r="J4904" s="8" t="str">
        <f t="shared" si="457"/>
        <v>HIGH</v>
      </c>
      <c r="K4904" t="s">
        <v>29</v>
      </c>
      <c r="L4904" t="s">
        <v>20</v>
      </c>
      <c r="M4904" s="13">
        <v>0.1336</v>
      </c>
      <c r="N4904" s="13">
        <v>13.36</v>
      </c>
      <c r="O4904">
        <v>690</v>
      </c>
      <c r="P4904">
        <v>694</v>
      </c>
      <c r="Q4904">
        <f t="shared" si="458"/>
        <v>692</v>
      </c>
      <c r="R4904" s="8" t="str">
        <f t="shared" si="459"/>
        <v>FAIR</v>
      </c>
      <c r="S4904">
        <f t="shared" si="456"/>
        <v>2</v>
      </c>
      <c r="T4904" s="8" t="str">
        <f t="shared" si="460"/>
        <v>MEDIUM</v>
      </c>
      <c r="U4904" s="8" t="str">
        <f t="shared" si="461"/>
        <v>Moderate DTI/Income/FICO</v>
      </c>
    </row>
    <row r="4905" spans="1:21" x14ac:dyDescent="0.3">
      <c r="A4905">
        <v>65098655</v>
      </c>
      <c r="B4905" s="6">
        <v>25975</v>
      </c>
      <c r="C4905" t="s">
        <v>26</v>
      </c>
      <c r="D4905" s="4">
        <v>0.12050000000000001</v>
      </c>
      <c r="E4905" t="s">
        <v>21</v>
      </c>
      <c r="F4905" t="s">
        <v>40</v>
      </c>
      <c r="G4905" t="s">
        <v>17</v>
      </c>
      <c r="H4905" t="s">
        <v>24</v>
      </c>
      <c r="I4905" s="6">
        <v>800000</v>
      </c>
      <c r="J4905" s="8" t="str">
        <f t="shared" si="457"/>
        <v>HIGH</v>
      </c>
      <c r="K4905" t="s">
        <v>29</v>
      </c>
      <c r="L4905" t="s">
        <v>20</v>
      </c>
      <c r="M4905" s="13">
        <v>0.16579999999999998</v>
      </c>
      <c r="N4905" s="13">
        <v>16.579999999999998</v>
      </c>
      <c r="O4905">
        <v>685</v>
      </c>
      <c r="P4905">
        <v>689</v>
      </c>
      <c r="Q4905">
        <f t="shared" si="458"/>
        <v>687</v>
      </c>
      <c r="R4905" s="8" t="str">
        <f t="shared" si="459"/>
        <v>FAIR</v>
      </c>
      <c r="S4905">
        <f t="shared" si="456"/>
        <v>2</v>
      </c>
      <c r="T4905" s="8" t="str">
        <f t="shared" si="460"/>
        <v>MEDIUM</v>
      </c>
      <c r="U4905" s="8" t="str">
        <f t="shared" si="461"/>
        <v>Moderate DTI/Income/FICO</v>
      </c>
    </row>
    <row r="4906" spans="1:21" x14ac:dyDescent="0.3">
      <c r="A4906">
        <v>63534786</v>
      </c>
      <c r="B4906" s="6">
        <v>14000</v>
      </c>
      <c r="C4906" t="s">
        <v>26</v>
      </c>
      <c r="D4906" s="4">
        <v>7.2599999999999998E-2</v>
      </c>
      <c r="E4906" t="s">
        <v>45</v>
      </c>
      <c r="F4906" t="s">
        <v>61</v>
      </c>
      <c r="G4906" t="s">
        <v>36</v>
      </c>
      <c r="H4906" t="s">
        <v>37</v>
      </c>
      <c r="I4906" s="6">
        <v>84000</v>
      </c>
      <c r="J4906" s="8" t="str">
        <f t="shared" si="457"/>
        <v>HIGH</v>
      </c>
      <c r="K4906" t="s">
        <v>29</v>
      </c>
      <c r="L4906" t="s">
        <v>25</v>
      </c>
      <c r="M4906" s="13">
        <v>0.28989999999999999</v>
      </c>
      <c r="N4906" s="13">
        <v>28.99</v>
      </c>
      <c r="O4906">
        <v>710</v>
      </c>
      <c r="P4906">
        <v>714</v>
      </c>
      <c r="Q4906">
        <f t="shared" si="458"/>
        <v>712</v>
      </c>
      <c r="R4906" s="8" t="str">
        <f t="shared" si="459"/>
        <v>GOOD</v>
      </c>
      <c r="S4906">
        <f t="shared" si="456"/>
        <v>1</v>
      </c>
      <c r="T4906" s="8" t="str">
        <f t="shared" si="460"/>
        <v>HIGH</v>
      </c>
      <c r="U4906" s="8" t="str">
        <f t="shared" si="461"/>
        <v>High DTI / Low Income / Low FICO</v>
      </c>
    </row>
    <row r="4907" spans="1:21" x14ac:dyDescent="0.3">
      <c r="A4907">
        <v>67335458</v>
      </c>
      <c r="B4907" s="6">
        <v>10000</v>
      </c>
      <c r="C4907" t="s">
        <v>26</v>
      </c>
      <c r="D4907" s="4">
        <v>0.10640000000000001</v>
      </c>
      <c r="E4907" t="s">
        <v>34</v>
      </c>
      <c r="F4907" t="s">
        <v>49</v>
      </c>
      <c r="G4907" t="s">
        <v>33</v>
      </c>
      <c r="H4907" t="s">
        <v>18</v>
      </c>
      <c r="I4907" s="6">
        <v>103500</v>
      </c>
      <c r="J4907" s="8" t="str">
        <f t="shared" si="457"/>
        <v>HIGH</v>
      </c>
      <c r="K4907" t="s">
        <v>29</v>
      </c>
      <c r="L4907" t="s">
        <v>20</v>
      </c>
      <c r="M4907" s="13">
        <v>0.10619999999999999</v>
      </c>
      <c r="N4907" s="13">
        <v>10.62</v>
      </c>
      <c r="O4907">
        <v>690</v>
      </c>
      <c r="P4907">
        <v>694</v>
      </c>
      <c r="Q4907">
        <f t="shared" si="458"/>
        <v>692</v>
      </c>
      <c r="R4907" s="8" t="str">
        <f t="shared" si="459"/>
        <v>FAIR</v>
      </c>
      <c r="S4907">
        <f t="shared" si="456"/>
        <v>2</v>
      </c>
      <c r="T4907" s="8" t="str">
        <f t="shared" si="460"/>
        <v>MEDIUM</v>
      </c>
      <c r="U4907" s="8" t="str">
        <f t="shared" si="461"/>
        <v>Moderate DTI/Income/FICO</v>
      </c>
    </row>
    <row r="4908" spans="1:21" x14ac:dyDescent="0.3">
      <c r="A4908">
        <v>65655916</v>
      </c>
      <c r="B4908" s="6">
        <v>15000</v>
      </c>
      <c r="C4908" t="s">
        <v>26</v>
      </c>
      <c r="D4908" s="4">
        <v>7.2599999999999998E-2</v>
      </c>
      <c r="E4908" t="s">
        <v>45</v>
      </c>
      <c r="F4908" t="s">
        <v>61</v>
      </c>
      <c r="G4908" t="s">
        <v>50</v>
      </c>
      <c r="H4908" t="s">
        <v>24</v>
      </c>
      <c r="I4908" s="6">
        <v>60000</v>
      </c>
      <c r="J4908" s="8" t="str">
        <f t="shared" si="457"/>
        <v>MEDIUM</v>
      </c>
      <c r="K4908" t="s">
        <v>29</v>
      </c>
      <c r="L4908" t="s">
        <v>20</v>
      </c>
      <c r="M4908" s="13">
        <v>0.14679999999999999</v>
      </c>
      <c r="N4908" s="13">
        <v>14.679999999999998</v>
      </c>
      <c r="O4908">
        <v>715</v>
      </c>
      <c r="P4908">
        <v>719</v>
      </c>
      <c r="Q4908">
        <f t="shared" si="458"/>
        <v>717</v>
      </c>
      <c r="R4908" s="8" t="str">
        <f t="shared" si="459"/>
        <v>GOOD</v>
      </c>
      <c r="S4908">
        <f t="shared" si="456"/>
        <v>2</v>
      </c>
      <c r="T4908" s="8" t="str">
        <f t="shared" si="460"/>
        <v>MEDIUM</v>
      </c>
      <c r="U4908" s="8" t="str">
        <f t="shared" si="461"/>
        <v>Moderate DTI/Income/FICO</v>
      </c>
    </row>
    <row r="4909" spans="1:21" x14ac:dyDescent="0.3">
      <c r="A4909">
        <v>63476162</v>
      </c>
      <c r="B4909" s="6">
        <v>5400</v>
      </c>
      <c r="C4909" t="s">
        <v>26</v>
      </c>
      <c r="D4909" s="4">
        <v>0.15609999999999999</v>
      </c>
      <c r="E4909" t="s">
        <v>15</v>
      </c>
      <c r="F4909" t="s">
        <v>27</v>
      </c>
      <c r="G4909" t="s">
        <v>50</v>
      </c>
      <c r="H4909" t="s">
        <v>18</v>
      </c>
      <c r="I4909" s="6">
        <v>45000</v>
      </c>
      <c r="J4909" s="8" t="str">
        <f t="shared" si="457"/>
        <v>MEDIUM</v>
      </c>
      <c r="K4909" t="s">
        <v>29</v>
      </c>
      <c r="L4909" t="s">
        <v>20</v>
      </c>
      <c r="M4909" s="13">
        <v>0.28749999999999998</v>
      </c>
      <c r="N4909" s="13">
        <v>28.749999999999996</v>
      </c>
      <c r="O4909">
        <v>660</v>
      </c>
      <c r="P4909">
        <v>664</v>
      </c>
      <c r="Q4909">
        <f t="shared" si="458"/>
        <v>662</v>
      </c>
      <c r="R4909" s="8" t="str">
        <f t="shared" si="459"/>
        <v>FAIR</v>
      </c>
      <c r="S4909">
        <f t="shared" si="456"/>
        <v>1</v>
      </c>
      <c r="T4909" s="8" t="str">
        <f t="shared" si="460"/>
        <v>HIGH</v>
      </c>
      <c r="U4909" s="8" t="str">
        <f t="shared" si="461"/>
        <v>High DTI / Low Income / Low FICO</v>
      </c>
    </row>
    <row r="4910" spans="1:21" x14ac:dyDescent="0.3">
      <c r="A4910">
        <v>66462874</v>
      </c>
      <c r="B4910" s="6">
        <v>10000</v>
      </c>
      <c r="C4910" t="s">
        <v>26</v>
      </c>
      <c r="D4910" s="4">
        <v>7.8899999999999998E-2</v>
      </c>
      <c r="E4910" t="s">
        <v>45</v>
      </c>
      <c r="F4910" t="s">
        <v>64</v>
      </c>
      <c r="G4910" t="s">
        <v>33</v>
      </c>
      <c r="H4910" t="s">
        <v>37</v>
      </c>
      <c r="I4910" s="6">
        <v>85270</v>
      </c>
      <c r="J4910" s="8" t="str">
        <f t="shared" si="457"/>
        <v>HIGH</v>
      </c>
      <c r="K4910" t="s">
        <v>29</v>
      </c>
      <c r="L4910" t="s">
        <v>20</v>
      </c>
      <c r="M4910" s="13">
        <v>0.13339999999999999</v>
      </c>
      <c r="N4910" s="13">
        <v>13.34</v>
      </c>
      <c r="O4910">
        <v>710</v>
      </c>
      <c r="P4910">
        <v>714</v>
      </c>
      <c r="Q4910">
        <f t="shared" si="458"/>
        <v>712</v>
      </c>
      <c r="R4910" s="8" t="str">
        <f t="shared" si="459"/>
        <v>GOOD</v>
      </c>
      <c r="S4910">
        <f t="shared" si="456"/>
        <v>2</v>
      </c>
      <c r="T4910" s="8" t="str">
        <f t="shared" si="460"/>
        <v>MEDIUM</v>
      </c>
      <c r="U4910" s="8" t="str">
        <f t="shared" si="461"/>
        <v>Moderate DTI/Income/FICO</v>
      </c>
    </row>
    <row r="4911" spans="1:21" x14ac:dyDescent="0.3">
      <c r="A4911">
        <v>66473401</v>
      </c>
      <c r="B4911" s="6">
        <v>16000</v>
      </c>
      <c r="C4911" t="s">
        <v>14</v>
      </c>
      <c r="D4911" s="4">
        <v>0.21989999999999998</v>
      </c>
      <c r="E4911" t="s">
        <v>41</v>
      </c>
      <c r="F4911" t="s">
        <v>80</v>
      </c>
      <c r="G4911" t="s">
        <v>23</v>
      </c>
      <c r="H4911" t="s">
        <v>37</v>
      </c>
      <c r="I4911" s="6">
        <v>40000</v>
      </c>
      <c r="J4911" s="8" t="str">
        <f t="shared" si="457"/>
        <v>LOW</v>
      </c>
      <c r="K4911" t="s">
        <v>48</v>
      </c>
      <c r="L4911" t="s">
        <v>20</v>
      </c>
      <c r="M4911" s="13">
        <v>0.23519999999999999</v>
      </c>
      <c r="N4911" s="13">
        <v>23.52</v>
      </c>
      <c r="O4911">
        <v>700</v>
      </c>
      <c r="P4911">
        <v>704</v>
      </c>
      <c r="Q4911">
        <f t="shared" si="458"/>
        <v>702</v>
      </c>
      <c r="R4911" s="8" t="str">
        <f t="shared" si="459"/>
        <v>GOOD</v>
      </c>
      <c r="S4911">
        <f t="shared" si="456"/>
        <v>1</v>
      </c>
      <c r="T4911" s="8" t="str">
        <f t="shared" si="460"/>
        <v>HIGH</v>
      </c>
      <c r="U4911" s="8" t="str">
        <f t="shared" si="461"/>
        <v>High DTI / Low Income / Low FICO</v>
      </c>
    </row>
    <row r="4912" spans="1:21" x14ac:dyDescent="0.3">
      <c r="A4912">
        <v>68414505</v>
      </c>
      <c r="B4912" s="6">
        <v>12600</v>
      </c>
      <c r="C4912" t="s">
        <v>26</v>
      </c>
      <c r="D4912" s="4">
        <v>0.1797</v>
      </c>
      <c r="E4912" t="s">
        <v>15</v>
      </c>
      <c r="F4912" t="s">
        <v>52</v>
      </c>
      <c r="G4912" t="s">
        <v>23</v>
      </c>
      <c r="H4912" t="s">
        <v>37</v>
      </c>
      <c r="I4912" s="6">
        <v>30000</v>
      </c>
      <c r="J4912" s="8" t="str">
        <f t="shared" si="457"/>
        <v>LOW</v>
      </c>
      <c r="K4912" t="s">
        <v>48</v>
      </c>
      <c r="L4912" t="s">
        <v>20</v>
      </c>
      <c r="M4912" s="13">
        <v>0.29480000000000001</v>
      </c>
      <c r="N4912" s="13">
        <v>29.48</v>
      </c>
      <c r="O4912">
        <v>665</v>
      </c>
      <c r="P4912">
        <v>669</v>
      </c>
      <c r="Q4912">
        <f t="shared" si="458"/>
        <v>667</v>
      </c>
      <c r="R4912" s="8" t="str">
        <f t="shared" si="459"/>
        <v>FAIR</v>
      </c>
      <c r="S4912">
        <f t="shared" si="456"/>
        <v>1</v>
      </c>
      <c r="T4912" s="8" t="str">
        <f t="shared" si="460"/>
        <v>HIGH</v>
      </c>
      <c r="U4912" s="8" t="str">
        <f t="shared" si="461"/>
        <v>High DTI / Low Income / Low FICO</v>
      </c>
    </row>
    <row r="4913" spans="1:21" x14ac:dyDescent="0.3">
      <c r="A4913">
        <v>67536307</v>
      </c>
      <c r="B4913" s="6">
        <v>5650</v>
      </c>
      <c r="C4913" t="s">
        <v>26</v>
      </c>
      <c r="D4913" s="4">
        <v>6.2400000000000004E-2</v>
      </c>
      <c r="E4913" t="s">
        <v>45</v>
      </c>
      <c r="F4913" t="s">
        <v>62</v>
      </c>
      <c r="H4913" t="s">
        <v>24</v>
      </c>
      <c r="I4913" s="6">
        <v>40632</v>
      </c>
      <c r="J4913" s="8" t="str">
        <f t="shared" si="457"/>
        <v>MEDIUM</v>
      </c>
      <c r="K4913" t="s">
        <v>29</v>
      </c>
      <c r="L4913" t="s">
        <v>25</v>
      </c>
      <c r="M4913" s="13">
        <v>0.30149999999999999</v>
      </c>
      <c r="N4913" s="13">
        <v>30.15</v>
      </c>
      <c r="O4913">
        <v>785</v>
      </c>
      <c r="P4913">
        <v>789</v>
      </c>
      <c r="Q4913">
        <f t="shared" si="458"/>
        <v>787</v>
      </c>
      <c r="R4913" s="8" t="str">
        <f t="shared" si="459"/>
        <v>GOOD</v>
      </c>
      <c r="S4913">
        <f t="shared" si="456"/>
        <v>1</v>
      </c>
      <c r="T4913" s="8" t="str">
        <f t="shared" si="460"/>
        <v>HIGH</v>
      </c>
      <c r="U4913" s="8" t="str">
        <f t="shared" si="461"/>
        <v>High DTI / Low Income / Low FICO</v>
      </c>
    </row>
    <row r="4914" spans="1:21" x14ac:dyDescent="0.3">
      <c r="A4914">
        <v>66532706</v>
      </c>
      <c r="B4914" s="6">
        <v>6700</v>
      </c>
      <c r="C4914" t="s">
        <v>26</v>
      </c>
      <c r="D4914" s="4">
        <v>0.10640000000000001</v>
      </c>
      <c r="E4914" t="s">
        <v>34</v>
      </c>
      <c r="F4914" t="s">
        <v>49</v>
      </c>
      <c r="G4914" t="s">
        <v>69</v>
      </c>
      <c r="H4914" t="s">
        <v>37</v>
      </c>
      <c r="I4914" s="6">
        <v>64000</v>
      </c>
      <c r="J4914" s="8" t="str">
        <f t="shared" si="457"/>
        <v>HIGH</v>
      </c>
      <c r="K4914" t="s">
        <v>29</v>
      </c>
      <c r="L4914" t="s">
        <v>20</v>
      </c>
      <c r="M4914" s="13">
        <v>0.22010000000000002</v>
      </c>
      <c r="N4914" s="13">
        <v>22.01</v>
      </c>
      <c r="O4914">
        <v>735</v>
      </c>
      <c r="P4914">
        <v>739</v>
      </c>
      <c r="Q4914">
        <f t="shared" si="458"/>
        <v>737</v>
      </c>
      <c r="R4914" s="8" t="str">
        <f t="shared" si="459"/>
        <v>GOOD</v>
      </c>
      <c r="S4914">
        <f t="shared" si="456"/>
        <v>1</v>
      </c>
      <c r="T4914" s="8" t="str">
        <f t="shared" si="460"/>
        <v>HIGH</v>
      </c>
      <c r="U4914" s="8" t="str">
        <f t="shared" si="461"/>
        <v>High DTI / Low Income / Low FICO</v>
      </c>
    </row>
    <row r="4915" spans="1:21" x14ac:dyDescent="0.3">
      <c r="A4915">
        <v>67809110</v>
      </c>
      <c r="B4915" s="6">
        <v>12000</v>
      </c>
      <c r="C4915" t="s">
        <v>14</v>
      </c>
      <c r="D4915" s="4">
        <v>0.10640000000000001</v>
      </c>
      <c r="E4915" t="s">
        <v>34</v>
      </c>
      <c r="F4915" t="s">
        <v>49</v>
      </c>
      <c r="G4915" t="s">
        <v>33</v>
      </c>
      <c r="H4915" t="s">
        <v>37</v>
      </c>
      <c r="I4915" s="6">
        <v>65000</v>
      </c>
      <c r="J4915" s="8" t="str">
        <f t="shared" si="457"/>
        <v>HIGH</v>
      </c>
      <c r="K4915" t="s">
        <v>19</v>
      </c>
      <c r="L4915" t="s">
        <v>25</v>
      </c>
      <c r="M4915" s="13">
        <v>0.16949999999999998</v>
      </c>
      <c r="N4915" s="13">
        <v>16.95</v>
      </c>
      <c r="O4915">
        <v>695</v>
      </c>
      <c r="P4915">
        <v>699</v>
      </c>
      <c r="Q4915">
        <f t="shared" si="458"/>
        <v>697</v>
      </c>
      <c r="R4915" s="8" t="str">
        <f t="shared" si="459"/>
        <v>FAIR</v>
      </c>
      <c r="S4915">
        <f t="shared" si="456"/>
        <v>2</v>
      </c>
      <c r="T4915" s="8" t="str">
        <f t="shared" si="460"/>
        <v>MEDIUM</v>
      </c>
      <c r="U4915" s="8" t="str">
        <f t="shared" si="461"/>
        <v>Moderate DTI/Income/FICO</v>
      </c>
    </row>
    <row r="4916" spans="1:21" x14ac:dyDescent="0.3">
      <c r="A4916">
        <v>66120844</v>
      </c>
      <c r="B4916" s="6">
        <v>35000</v>
      </c>
      <c r="C4916" t="s">
        <v>14</v>
      </c>
      <c r="D4916" s="4">
        <v>0.21989999999999998</v>
      </c>
      <c r="E4916" t="s">
        <v>41</v>
      </c>
      <c r="F4916" t="s">
        <v>80</v>
      </c>
      <c r="G4916" t="s">
        <v>39</v>
      </c>
      <c r="H4916" t="s">
        <v>37</v>
      </c>
      <c r="I4916" s="6">
        <v>144000</v>
      </c>
      <c r="J4916" s="8" t="str">
        <f t="shared" si="457"/>
        <v>HIGH</v>
      </c>
      <c r="K4916" t="s">
        <v>29</v>
      </c>
      <c r="L4916" t="s">
        <v>20</v>
      </c>
      <c r="M4916" s="13">
        <v>0.18690000000000001</v>
      </c>
      <c r="N4916" s="13">
        <v>18.690000000000001</v>
      </c>
      <c r="O4916">
        <v>675</v>
      </c>
      <c r="P4916">
        <v>679</v>
      </c>
      <c r="Q4916">
        <f t="shared" si="458"/>
        <v>677</v>
      </c>
      <c r="R4916" s="8" t="str">
        <f t="shared" si="459"/>
        <v>FAIR</v>
      </c>
      <c r="S4916">
        <f t="shared" si="456"/>
        <v>2</v>
      </c>
      <c r="T4916" s="8" t="str">
        <f t="shared" si="460"/>
        <v>MEDIUM</v>
      </c>
      <c r="U4916" s="8" t="str">
        <f t="shared" si="461"/>
        <v>Moderate DTI/Income/FICO</v>
      </c>
    </row>
    <row r="4917" spans="1:21" x14ac:dyDescent="0.3">
      <c r="A4917">
        <v>66455677</v>
      </c>
      <c r="B4917" s="6">
        <v>8550</v>
      </c>
      <c r="C4917" t="s">
        <v>26</v>
      </c>
      <c r="D4917" s="4">
        <v>0.14480000000000001</v>
      </c>
      <c r="E4917" t="s">
        <v>21</v>
      </c>
      <c r="F4917" t="s">
        <v>56</v>
      </c>
      <c r="G4917" t="s">
        <v>33</v>
      </c>
      <c r="H4917" t="s">
        <v>37</v>
      </c>
      <c r="I4917" s="6">
        <v>95000</v>
      </c>
      <c r="J4917" s="8" t="str">
        <f t="shared" si="457"/>
        <v>HIGH</v>
      </c>
      <c r="K4917" t="s">
        <v>29</v>
      </c>
      <c r="L4917" t="s">
        <v>20</v>
      </c>
      <c r="M4917" s="13">
        <v>5.9800000000000006E-2</v>
      </c>
      <c r="N4917" s="13">
        <v>5.98</v>
      </c>
      <c r="O4917">
        <v>675</v>
      </c>
      <c r="P4917">
        <v>679</v>
      </c>
      <c r="Q4917">
        <f t="shared" si="458"/>
        <v>677</v>
      </c>
      <c r="R4917" s="8" t="str">
        <f t="shared" si="459"/>
        <v>FAIR</v>
      </c>
      <c r="S4917">
        <f t="shared" si="456"/>
        <v>2</v>
      </c>
      <c r="T4917" s="8" t="str">
        <f t="shared" si="460"/>
        <v>MEDIUM</v>
      </c>
      <c r="U4917" s="8" t="str">
        <f t="shared" si="461"/>
        <v>Moderate DTI/Income/FICO</v>
      </c>
    </row>
    <row r="4918" spans="1:21" x14ac:dyDescent="0.3">
      <c r="A4918">
        <v>67339009</v>
      </c>
      <c r="B4918" s="6">
        <v>17600</v>
      </c>
      <c r="C4918" t="s">
        <v>26</v>
      </c>
      <c r="D4918" s="4">
        <v>0.1318</v>
      </c>
      <c r="E4918" t="s">
        <v>21</v>
      </c>
      <c r="F4918" t="s">
        <v>32</v>
      </c>
      <c r="H4918" t="s">
        <v>37</v>
      </c>
      <c r="I4918" s="6">
        <v>40000</v>
      </c>
      <c r="J4918" s="8" t="str">
        <f t="shared" si="457"/>
        <v>LOW</v>
      </c>
      <c r="K4918" t="s">
        <v>29</v>
      </c>
      <c r="L4918" t="s">
        <v>25</v>
      </c>
      <c r="M4918" s="13">
        <v>0.13100000000000001</v>
      </c>
      <c r="N4918" s="13">
        <v>13.100000000000001</v>
      </c>
      <c r="O4918">
        <v>665</v>
      </c>
      <c r="P4918">
        <v>669</v>
      </c>
      <c r="Q4918">
        <f t="shared" si="458"/>
        <v>667</v>
      </c>
      <c r="R4918" s="8" t="str">
        <f t="shared" si="459"/>
        <v>FAIR</v>
      </c>
      <c r="S4918">
        <f t="shared" si="456"/>
        <v>1</v>
      </c>
      <c r="T4918" s="8" t="str">
        <f t="shared" si="460"/>
        <v>HIGH</v>
      </c>
      <c r="U4918" s="8" t="str">
        <f t="shared" si="461"/>
        <v>High DTI / Low Income / Low FICO</v>
      </c>
    </row>
    <row r="4919" spans="1:21" x14ac:dyDescent="0.3">
      <c r="A4919">
        <v>61354734</v>
      </c>
      <c r="B4919" s="6">
        <v>3000</v>
      </c>
      <c r="C4919" t="s">
        <v>26</v>
      </c>
      <c r="D4919" s="4">
        <v>0.1855</v>
      </c>
      <c r="E4919" t="s">
        <v>43</v>
      </c>
      <c r="F4919" t="s">
        <v>70</v>
      </c>
      <c r="G4919" t="s">
        <v>36</v>
      </c>
      <c r="H4919" t="s">
        <v>37</v>
      </c>
      <c r="I4919" s="6">
        <v>35000</v>
      </c>
      <c r="J4919" s="8" t="str">
        <f t="shared" si="457"/>
        <v>LOW</v>
      </c>
      <c r="K4919" t="s">
        <v>48</v>
      </c>
      <c r="L4919" t="s">
        <v>59</v>
      </c>
      <c r="M4919" s="13">
        <v>0.22359999999999999</v>
      </c>
      <c r="N4919" s="13">
        <v>22.36</v>
      </c>
      <c r="O4919">
        <v>665</v>
      </c>
      <c r="P4919">
        <v>669</v>
      </c>
      <c r="Q4919">
        <f t="shared" si="458"/>
        <v>667</v>
      </c>
      <c r="R4919" s="8" t="str">
        <f t="shared" si="459"/>
        <v>FAIR</v>
      </c>
      <c r="S4919">
        <f t="shared" si="456"/>
        <v>1</v>
      </c>
      <c r="T4919" s="8" t="str">
        <f t="shared" si="460"/>
        <v>HIGH</v>
      </c>
      <c r="U4919" s="8" t="str">
        <f t="shared" si="461"/>
        <v>High DTI / Low Income / Low FICO</v>
      </c>
    </row>
    <row r="4920" spans="1:21" x14ac:dyDescent="0.3">
      <c r="A4920">
        <v>66544051</v>
      </c>
      <c r="B4920" s="6">
        <v>12000</v>
      </c>
      <c r="C4920" t="s">
        <v>26</v>
      </c>
      <c r="D4920" s="4">
        <v>8.3800000000000013E-2</v>
      </c>
      <c r="E4920" t="s">
        <v>34</v>
      </c>
      <c r="F4920" t="s">
        <v>35</v>
      </c>
      <c r="G4920" t="s">
        <v>28</v>
      </c>
      <c r="H4920" t="s">
        <v>24</v>
      </c>
      <c r="I4920" s="6">
        <v>250000</v>
      </c>
      <c r="J4920" s="8" t="str">
        <f t="shared" si="457"/>
        <v>HIGH</v>
      </c>
      <c r="K4920" t="s">
        <v>29</v>
      </c>
      <c r="L4920" t="s">
        <v>20</v>
      </c>
      <c r="M4920" s="13">
        <v>5.33E-2</v>
      </c>
      <c r="N4920" s="13">
        <v>5.33</v>
      </c>
      <c r="O4920">
        <v>685</v>
      </c>
      <c r="P4920">
        <v>689</v>
      </c>
      <c r="Q4920">
        <f t="shared" si="458"/>
        <v>687</v>
      </c>
      <c r="R4920" s="8" t="str">
        <f t="shared" si="459"/>
        <v>FAIR</v>
      </c>
      <c r="S4920">
        <f t="shared" si="456"/>
        <v>2</v>
      </c>
      <c r="T4920" s="8" t="str">
        <f t="shared" si="460"/>
        <v>MEDIUM</v>
      </c>
      <c r="U4920" s="8" t="str">
        <f t="shared" si="461"/>
        <v>Moderate DTI/Income/FICO</v>
      </c>
    </row>
    <row r="4921" spans="1:21" x14ac:dyDescent="0.3">
      <c r="A4921">
        <v>67456801</v>
      </c>
      <c r="B4921" s="6">
        <v>5000</v>
      </c>
      <c r="C4921" t="s">
        <v>26</v>
      </c>
      <c r="D4921" s="4">
        <v>0.12590000000000001</v>
      </c>
      <c r="E4921" t="s">
        <v>21</v>
      </c>
      <c r="F4921" t="s">
        <v>22</v>
      </c>
      <c r="G4921" t="s">
        <v>47</v>
      </c>
      <c r="H4921" t="s">
        <v>24</v>
      </c>
      <c r="I4921" s="6">
        <v>35000</v>
      </c>
      <c r="J4921" s="8" t="str">
        <f t="shared" si="457"/>
        <v>LOW</v>
      </c>
      <c r="K4921" t="s">
        <v>29</v>
      </c>
      <c r="L4921" t="s">
        <v>31</v>
      </c>
      <c r="M4921" s="13">
        <v>5.4900000000000004E-2</v>
      </c>
      <c r="N4921" s="13">
        <v>5.49</v>
      </c>
      <c r="O4921">
        <v>660</v>
      </c>
      <c r="P4921">
        <v>664</v>
      </c>
      <c r="Q4921">
        <f t="shared" si="458"/>
        <v>662</v>
      </c>
      <c r="R4921" s="8" t="str">
        <f t="shared" si="459"/>
        <v>FAIR</v>
      </c>
      <c r="S4921">
        <f t="shared" si="456"/>
        <v>1</v>
      </c>
      <c r="T4921" s="8" t="str">
        <f t="shared" si="460"/>
        <v>HIGH</v>
      </c>
      <c r="U4921" s="8" t="str">
        <f t="shared" si="461"/>
        <v>High DTI / Low Income / Low FICO</v>
      </c>
    </row>
    <row r="4922" spans="1:21" x14ac:dyDescent="0.3">
      <c r="A4922">
        <v>65626042</v>
      </c>
      <c r="B4922" s="6">
        <v>13600</v>
      </c>
      <c r="C4922" t="s">
        <v>14</v>
      </c>
      <c r="D4922" s="4">
        <v>0.1318</v>
      </c>
      <c r="E4922" t="s">
        <v>21</v>
      </c>
      <c r="F4922" t="s">
        <v>32</v>
      </c>
      <c r="G4922" t="s">
        <v>50</v>
      </c>
      <c r="H4922" t="s">
        <v>24</v>
      </c>
      <c r="I4922" s="6">
        <v>43697</v>
      </c>
      <c r="J4922" s="8" t="str">
        <f t="shared" si="457"/>
        <v>MEDIUM</v>
      </c>
      <c r="K4922" t="s">
        <v>48</v>
      </c>
      <c r="L4922" t="s">
        <v>20</v>
      </c>
      <c r="M4922" s="13">
        <v>0.13070000000000001</v>
      </c>
      <c r="N4922" s="13">
        <v>13.07</v>
      </c>
      <c r="O4922">
        <v>670</v>
      </c>
      <c r="P4922">
        <v>674</v>
      </c>
      <c r="Q4922">
        <f t="shared" si="458"/>
        <v>672</v>
      </c>
      <c r="R4922" s="8" t="str">
        <f t="shared" si="459"/>
        <v>FAIR</v>
      </c>
      <c r="S4922">
        <f t="shared" si="456"/>
        <v>2</v>
      </c>
      <c r="T4922" s="8" t="str">
        <f t="shared" si="460"/>
        <v>MEDIUM</v>
      </c>
      <c r="U4922" s="8" t="str">
        <f t="shared" si="461"/>
        <v>Moderate DTI/Income/FICO</v>
      </c>
    </row>
    <row r="4923" spans="1:21" x14ac:dyDescent="0.3">
      <c r="A4923">
        <v>65504754</v>
      </c>
      <c r="B4923" s="6">
        <v>1450</v>
      </c>
      <c r="C4923" t="s">
        <v>26</v>
      </c>
      <c r="D4923" s="4">
        <v>0.15410000000000001</v>
      </c>
      <c r="E4923" t="s">
        <v>15</v>
      </c>
      <c r="F4923" t="s">
        <v>27</v>
      </c>
      <c r="H4923" t="s">
        <v>18</v>
      </c>
      <c r="I4923" s="6">
        <v>15876</v>
      </c>
      <c r="J4923" s="8" t="str">
        <f t="shared" si="457"/>
        <v>LOW</v>
      </c>
      <c r="K4923" t="s">
        <v>48</v>
      </c>
      <c r="L4923" t="s">
        <v>20</v>
      </c>
      <c r="M4923" s="13">
        <v>0.2676</v>
      </c>
      <c r="N4923" s="13">
        <v>26.76</v>
      </c>
      <c r="O4923">
        <v>685</v>
      </c>
      <c r="P4923">
        <v>689</v>
      </c>
      <c r="Q4923">
        <f t="shared" si="458"/>
        <v>687</v>
      </c>
      <c r="R4923" s="8" t="str">
        <f t="shared" si="459"/>
        <v>FAIR</v>
      </c>
      <c r="S4923">
        <f t="shared" si="456"/>
        <v>1</v>
      </c>
      <c r="T4923" s="8" t="str">
        <f t="shared" si="460"/>
        <v>HIGH</v>
      </c>
      <c r="U4923" s="8" t="str">
        <f t="shared" si="461"/>
        <v>High DTI / Low Income / Low FICO</v>
      </c>
    </row>
    <row r="4924" spans="1:21" x14ac:dyDescent="0.3">
      <c r="A4924">
        <v>67369140</v>
      </c>
      <c r="B4924" s="6">
        <v>12000</v>
      </c>
      <c r="C4924" t="s">
        <v>26</v>
      </c>
      <c r="D4924" s="4">
        <v>5.3200000000000004E-2</v>
      </c>
      <c r="E4924" t="s">
        <v>45</v>
      </c>
      <c r="F4924" t="s">
        <v>57</v>
      </c>
      <c r="G4924" t="s">
        <v>33</v>
      </c>
      <c r="H4924" t="s">
        <v>24</v>
      </c>
      <c r="I4924" s="6">
        <v>70000</v>
      </c>
      <c r="J4924" s="8" t="str">
        <f t="shared" si="457"/>
        <v>HIGH</v>
      </c>
      <c r="K4924" t="s">
        <v>29</v>
      </c>
      <c r="L4924" t="s">
        <v>25</v>
      </c>
      <c r="M4924" s="13">
        <v>9.6000000000000002E-2</v>
      </c>
      <c r="N4924" s="13">
        <v>9.6</v>
      </c>
      <c r="O4924">
        <v>740</v>
      </c>
      <c r="P4924">
        <v>744</v>
      </c>
      <c r="Q4924">
        <f t="shared" si="458"/>
        <v>742</v>
      </c>
      <c r="R4924" s="8" t="str">
        <f t="shared" si="459"/>
        <v>GOOD</v>
      </c>
      <c r="S4924">
        <f t="shared" si="456"/>
        <v>3</v>
      </c>
      <c r="T4924" s="8" t="str">
        <f t="shared" si="460"/>
        <v>LOW</v>
      </c>
      <c r="U4924" s="8" t="str">
        <f t="shared" si="461"/>
        <v>Strong Profile</v>
      </c>
    </row>
    <row r="4925" spans="1:21" x14ac:dyDescent="0.3">
      <c r="A4925">
        <v>66454257</v>
      </c>
      <c r="B4925" s="6">
        <v>3850</v>
      </c>
      <c r="C4925" t="s">
        <v>26</v>
      </c>
      <c r="D4925" s="4">
        <v>0.18989999999999999</v>
      </c>
      <c r="E4925" t="s">
        <v>43</v>
      </c>
      <c r="F4925" t="s">
        <v>76</v>
      </c>
      <c r="G4925" t="s">
        <v>23</v>
      </c>
      <c r="H4925" t="s">
        <v>37</v>
      </c>
      <c r="I4925" s="6">
        <v>48000</v>
      </c>
      <c r="J4925" s="8" t="str">
        <f t="shared" si="457"/>
        <v>MEDIUM</v>
      </c>
      <c r="K4925" t="s">
        <v>48</v>
      </c>
      <c r="L4925" t="s">
        <v>59</v>
      </c>
      <c r="M4925" s="13">
        <v>0.18129999999999999</v>
      </c>
      <c r="N4925" s="13">
        <v>18.13</v>
      </c>
      <c r="O4925">
        <v>670</v>
      </c>
      <c r="P4925">
        <v>674</v>
      </c>
      <c r="Q4925">
        <f t="shared" si="458"/>
        <v>672</v>
      </c>
      <c r="R4925" s="8" t="str">
        <f t="shared" si="459"/>
        <v>FAIR</v>
      </c>
      <c r="S4925">
        <f t="shared" si="456"/>
        <v>2</v>
      </c>
      <c r="T4925" s="8" t="str">
        <f t="shared" si="460"/>
        <v>MEDIUM</v>
      </c>
      <c r="U4925" s="8" t="str">
        <f t="shared" si="461"/>
        <v>Moderate DTI/Income/FICO</v>
      </c>
    </row>
    <row r="4926" spans="1:21" x14ac:dyDescent="0.3">
      <c r="A4926">
        <v>65656885</v>
      </c>
      <c r="B4926" s="6">
        <v>15000</v>
      </c>
      <c r="C4926" t="s">
        <v>26</v>
      </c>
      <c r="D4926" s="4">
        <v>8.1799999999999998E-2</v>
      </c>
      <c r="E4926" t="s">
        <v>34</v>
      </c>
      <c r="F4926" t="s">
        <v>35</v>
      </c>
      <c r="G4926" t="s">
        <v>23</v>
      </c>
      <c r="H4926" t="s">
        <v>37</v>
      </c>
      <c r="I4926" s="6">
        <v>70000</v>
      </c>
      <c r="J4926" s="8" t="str">
        <f t="shared" si="457"/>
        <v>HIGH</v>
      </c>
      <c r="K4926" t="s">
        <v>29</v>
      </c>
      <c r="L4926" t="s">
        <v>25</v>
      </c>
      <c r="M4926" s="13">
        <v>0.18329999999999999</v>
      </c>
      <c r="N4926" s="13">
        <v>18.329999999999998</v>
      </c>
      <c r="O4926">
        <v>705</v>
      </c>
      <c r="P4926">
        <v>709</v>
      </c>
      <c r="Q4926">
        <f t="shared" si="458"/>
        <v>707</v>
      </c>
      <c r="R4926" s="8" t="str">
        <f t="shared" si="459"/>
        <v>GOOD</v>
      </c>
      <c r="S4926">
        <f t="shared" si="456"/>
        <v>2</v>
      </c>
      <c r="T4926" s="8" t="str">
        <f t="shared" si="460"/>
        <v>MEDIUM</v>
      </c>
      <c r="U4926" s="8" t="str">
        <f t="shared" si="461"/>
        <v>Moderate DTI/Income/FICO</v>
      </c>
    </row>
    <row r="4927" spans="1:21" x14ac:dyDescent="0.3">
      <c r="A4927">
        <v>65627231</v>
      </c>
      <c r="B4927" s="6">
        <v>16000</v>
      </c>
      <c r="C4927" t="s">
        <v>14</v>
      </c>
      <c r="D4927" s="4">
        <v>0.12590000000000001</v>
      </c>
      <c r="E4927" t="s">
        <v>21</v>
      </c>
      <c r="F4927" t="s">
        <v>22</v>
      </c>
      <c r="G4927" t="s">
        <v>50</v>
      </c>
      <c r="H4927" t="s">
        <v>24</v>
      </c>
      <c r="I4927" s="6">
        <v>51000</v>
      </c>
      <c r="J4927" s="8" t="str">
        <f t="shared" si="457"/>
        <v>MEDIUM</v>
      </c>
      <c r="K4927" t="s">
        <v>19</v>
      </c>
      <c r="L4927" t="s">
        <v>25</v>
      </c>
      <c r="M4927" s="13">
        <v>0.34090000000000004</v>
      </c>
      <c r="N4927" s="13">
        <v>34.090000000000003</v>
      </c>
      <c r="O4927">
        <v>670</v>
      </c>
      <c r="P4927">
        <v>674</v>
      </c>
      <c r="Q4927">
        <f t="shared" si="458"/>
        <v>672</v>
      </c>
      <c r="R4927" s="8" t="str">
        <f t="shared" si="459"/>
        <v>FAIR</v>
      </c>
      <c r="S4927">
        <f t="shared" si="456"/>
        <v>1</v>
      </c>
      <c r="T4927" s="8" t="str">
        <f t="shared" si="460"/>
        <v>HIGH</v>
      </c>
      <c r="U4927" s="8" t="str">
        <f t="shared" si="461"/>
        <v>High DTI / Low Income / Low FICO</v>
      </c>
    </row>
    <row r="4928" spans="1:21" x14ac:dyDescent="0.3">
      <c r="A4928">
        <v>66505324</v>
      </c>
      <c r="B4928" s="6">
        <v>30000</v>
      </c>
      <c r="C4928" t="s">
        <v>26</v>
      </c>
      <c r="D4928" s="4">
        <v>0.15410000000000001</v>
      </c>
      <c r="E4928" t="s">
        <v>15</v>
      </c>
      <c r="F4928" t="s">
        <v>27</v>
      </c>
      <c r="G4928" t="s">
        <v>33</v>
      </c>
      <c r="H4928" t="s">
        <v>37</v>
      </c>
      <c r="I4928" s="6">
        <v>80000</v>
      </c>
      <c r="J4928" s="8" t="str">
        <f t="shared" si="457"/>
        <v>HIGH</v>
      </c>
      <c r="K4928" t="s">
        <v>29</v>
      </c>
      <c r="L4928" t="s">
        <v>20</v>
      </c>
      <c r="M4928" s="13">
        <v>5.9500000000000004E-2</v>
      </c>
      <c r="N4928" s="13">
        <v>5.95</v>
      </c>
      <c r="O4928">
        <v>670</v>
      </c>
      <c r="P4928">
        <v>674</v>
      </c>
      <c r="Q4928">
        <f t="shared" si="458"/>
        <v>672</v>
      </c>
      <c r="R4928" s="8" t="str">
        <f t="shared" si="459"/>
        <v>FAIR</v>
      </c>
      <c r="S4928">
        <f t="shared" si="456"/>
        <v>2</v>
      </c>
      <c r="T4928" s="8" t="str">
        <f t="shared" si="460"/>
        <v>MEDIUM</v>
      </c>
      <c r="U4928" s="8" t="str">
        <f t="shared" si="461"/>
        <v>Moderate DTI/Income/FICO</v>
      </c>
    </row>
    <row r="4929" spans="1:21" x14ac:dyDescent="0.3">
      <c r="A4929">
        <v>67307443</v>
      </c>
      <c r="B4929" s="6">
        <v>10000</v>
      </c>
      <c r="C4929" t="s">
        <v>26</v>
      </c>
      <c r="D4929" s="4">
        <v>7.2599999999999998E-2</v>
      </c>
      <c r="E4929" t="s">
        <v>45</v>
      </c>
      <c r="F4929" t="s">
        <v>61</v>
      </c>
      <c r="G4929" t="s">
        <v>23</v>
      </c>
      <c r="H4929" t="s">
        <v>24</v>
      </c>
      <c r="I4929" s="6">
        <v>95000</v>
      </c>
      <c r="J4929" s="8" t="str">
        <f t="shared" si="457"/>
        <v>HIGH</v>
      </c>
      <c r="K4929" t="s">
        <v>29</v>
      </c>
      <c r="L4929" t="s">
        <v>20</v>
      </c>
      <c r="M4929" s="13">
        <v>0.33299999999999996</v>
      </c>
      <c r="N4929" s="13">
        <v>33.299999999999997</v>
      </c>
      <c r="O4929">
        <v>690</v>
      </c>
      <c r="P4929">
        <v>694</v>
      </c>
      <c r="Q4929">
        <f t="shared" si="458"/>
        <v>692</v>
      </c>
      <c r="R4929" s="8" t="str">
        <f t="shared" si="459"/>
        <v>FAIR</v>
      </c>
      <c r="S4929">
        <f t="shared" si="456"/>
        <v>1</v>
      </c>
      <c r="T4929" s="8" t="str">
        <f t="shared" si="460"/>
        <v>HIGH</v>
      </c>
      <c r="U4929" s="8" t="str">
        <f t="shared" si="461"/>
        <v>High DTI / Low Income / Low FICO</v>
      </c>
    </row>
    <row r="4930" spans="1:21" x14ac:dyDescent="0.3">
      <c r="A4930">
        <v>66551355</v>
      </c>
      <c r="B4930" s="6">
        <v>16000</v>
      </c>
      <c r="C4930" t="s">
        <v>14</v>
      </c>
      <c r="D4930" s="4">
        <v>0.11990000000000001</v>
      </c>
      <c r="E4930" t="s">
        <v>21</v>
      </c>
      <c r="F4930" t="s">
        <v>40</v>
      </c>
      <c r="G4930" t="s">
        <v>28</v>
      </c>
      <c r="H4930" t="s">
        <v>18</v>
      </c>
      <c r="I4930" s="6">
        <v>62000</v>
      </c>
      <c r="J4930" s="8" t="str">
        <f t="shared" si="457"/>
        <v>HIGH</v>
      </c>
      <c r="K4930" t="s">
        <v>29</v>
      </c>
      <c r="L4930" t="s">
        <v>25</v>
      </c>
      <c r="M4930" s="13">
        <v>0.26350000000000001</v>
      </c>
      <c r="N4930" s="13">
        <v>26.35</v>
      </c>
      <c r="O4930">
        <v>660</v>
      </c>
      <c r="P4930">
        <v>664</v>
      </c>
      <c r="Q4930">
        <f t="shared" si="458"/>
        <v>662</v>
      </c>
      <c r="R4930" s="8" t="str">
        <f t="shared" si="459"/>
        <v>FAIR</v>
      </c>
      <c r="S4930">
        <f t="shared" ref="S4930:S4993" si="462">IF(AND(M4930&lt;0.12, I4930&gt;60000, Q4930&gt;700), 3, IF(AND(M4930&lt;0.2, I4930&gt;40000, Q4930&gt;660), 2, 1))</f>
        <v>1</v>
      </c>
      <c r="T4930" s="8" t="str">
        <f t="shared" si="460"/>
        <v>HIGH</v>
      </c>
      <c r="U4930" s="8" t="str">
        <f t="shared" si="461"/>
        <v>High DTI / Low Income / Low FICO</v>
      </c>
    </row>
    <row r="4931" spans="1:21" x14ac:dyDescent="0.3">
      <c r="A4931">
        <v>65713430</v>
      </c>
      <c r="B4931" s="6">
        <v>15000</v>
      </c>
      <c r="C4931" t="s">
        <v>26</v>
      </c>
      <c r="D4931" s="4">
        <v>0.11220000000000001</v>
      </c>
      <c r="E4931" t="s">
        <v>34</v>
      </c>
      <c r="F4931" t="s">
        <v>54</v>
      </c>
      <c r="G4931" t="s">
        <v>33</v>
      </c>
      <c r="H4931" t="s">
        <v>24</v>
      </c>
      <c r="I4931" s="6">
        <v>110000</v>
      </c>
      <c r="J4931" s="8" t="str">
        <f t="shared" ref="J4931:J4994" si="463">IF(I4931&gt;60000,"HIGH",IF(I4931&gt;40000,"MEDIUM","LOW"))</f>
        <v>HIGH</v>
      </c>
      <c r="K4931" t="s">
        <v>29</v>
      </c>
      <c r="L4931" t="s">
        <v>20</v>
      </c>
      <c r="M4931" s="13">
        <v>9.9399999999999988E-2</v>
      </c>
      <c r="N4931" s="13">
        <v>9.94</v>
      </c>
      <c r="O4931">
        <v>660</v>
      </c>
      <c r="P4931">
        <v>664</v>
      </c>
      <c r="Q4931">
        <f t="shared" ref="Q4931:Q4994" si="464">AVERAGE(O4931,P4931)</f>
        <v>662</v>
      </c>
      <c r="R4931" s="8" t="str">
        <f t="shared" ref="R4931:R4994" si="465">IF(Q4931&gt;700,"GOOD",IF(Q4931&gt;660,"FAIR","POOR"))</f>
        <v>FAIR</v>
      </c>
      <c r="S4931">
        <f t="shared" si="462"/>
        <v>2</v>
      </c>
      <c r="T4931" s="8" t="str">
        <f t="shared" ref="T4931:T4994" si="466">IF(S4931=3, "LOW", IF(S4931=2, "MEDIUM", "HIGH"))</f>
        <v>MEDIUM</v>
      </c>
      <c r="U4931" s="8" t="str">
        <f t="shared" ref="U4931:U4994" si="467">IF(S4931=1, "High DTI / Low Income / Low FICO", IF(S4931=2, "Moderate DTI/Income/FICO", "Strong Profile"))</f>
        <v>Moderate DTI/Income/FICO</v>
      </c>
    </row>
    <row r="4932" spans="1:21" x14ac:dyDescent="0.3">
      <c r="A4932">
        <v>63496063</v>
      </c>
      <c r="B4932" s="6">
        <v>15000</v>
      </c>
      <c r="C4932" t="s">
        <v>26</v>
      </c>
      <c r="D4932" s="4">
        <v>0.1099</v>
      </c>
      <c r="E4932" t="s">
        <v>34</v>
      </c>
      <c r="F4932" t="s">
        <v>49</v>
      </c>
      <c r="G4932" t="s">
        <v>33</v>
      </c>
      <c r="H4932" t="s">
        <v>37</v>
      </c>
      <c r="I4932" s="6">
        <v>40000</v>
      </c>
      <c r="J4932" s="8" t="str">
        <f t="shared" si="463"/>
        <v>LOW</v>
      </c>
      <c r="K4932" t="s">
        <v>29</v>
      </c>
      <c r="L4932" t="s">
        <v>20</v>
      </c>
      <c r="M4932" s="13">
        <v>0.31170000000000003</v>
      </c>
      <c r="N4932" s="13">
        <v>31.17</v>
      </c>
      <c r="O4932">
        <v>700</v>
      </c>
      <c r="P4932">
        <v>704</v>
      </c>
      <c r="Q4932">
        <f t="shared" si="464"/>
        <v>702</v>
      </c>
      <c r="R4932" s="8" t="str">
        <f t="shared" si="465"/>
        <v>GOOD</v>
      </c>
      <c r="S4932">
        <f t="shared" si="462"/>
        <v>1</v>
      </c>
      <c r="T4932" s="8" t="str">
        <f t="shared" si="466"/>
        <v>HIGH</v>
      </c>
      <c r="U4932" s="8" t="str">
        <f t="shared" si="467"/>
        <v>High DTI / Low Income / Low FICO</v>
      </c>
    </row>
    <row r="4933" spans="1:21" x14ac:dyDescent="0.3">
      <c r="A4933">
        <v>67585848</v>
      </c>
      <c r="B4933" s="6">
        <v>6000</v>
      </c>
      <c r="C4933" t="s">
        <v>26</v>
      </c>
      <c r="D4933" s="4">
        <v>0.1318</v>
      </c>
      <c r="E4933" t="s">
        <v>21</v>
      </c>
      <c r="F4933" t="s">
        <v>32</v>
      </c>
      <c r="G4933" t="s">
        <v>33</v>
      </c>
      <c r="H4933" t="s">
        <v>37</v>
      </c>
      <c r="I4933" s="6">
        <v>49901.2</v>
      </c>
      <c r="J4933" s="8" t="str">
        <f t="shared" si="463"/>
        <v>MEDIUM</v>
      </c>
      <c r="K4933" t="s">
        <v>48</v>
      </c>
      <c r="L4933" t="s">
        <v>59</v>
      </c>
      <c r="M4933" s="13">
        <v>7.4299999999999991E-2</v>
      </c>
      <c r="N4933" s="13">
        <v>7.4299999999999988</v>
      </c>
      <c r="O4933">
        <v>675</v>
      </c>
      <c r="P4933">
        <v>679</v>
      </c>
      <c r="Q4933">
        <f t="shared" si="464"/>
        <v>677</v>
      </c>
      <c r="R4933" s="8" t="str">
        <f t="shared" si="465"/>
        <v>FAIR</v>
      </c>
      <c r="S4933">
        <f t="shared" si="462"/>
        <v>2</v>
      </c>
      <c r="T4933" s="8" t="str">
        <f t="shared" si="466"/>
        <v>MEDIUM</v>
      </c>
      <c r="U4933" s="8" t="str">
        <f t="shared" si="467"/>
        <v>Moderate DTI/Income/FICO</v>
      </c>
    </row>
    <row r="4934" spans="1:21" x14ac:dyDescent="0.3">
      <c r="A4934">
        <v>63219201</v>
      </c>
      <c r="B4934" s="6">
        <v>5000</v>
      </c>
      <c r="C4934" t="s">
        <v>26</v>
      </c>
      <c r="D4934" s="4">
        <v>8.1799999999999998E-2</v>
      </c>
      <c r="E4934" t="s">
        <v>34</v>
      </c>
      <c r="F4934" t="s">
        <v>35</v>
      </c>
      <c r="G4934" t="s">
        <v>17</v>
      </c>
      <c r="H4934" t="s">
        <v>24</v>
      </c>
      <c r="I4934" s="6">
        <v>45000</v>
      </c>
      <c r="J4934" s="8" t="str">
        <f t="shared" si="463"/>
        <v>MEDIUM</v>
      </c>
      <c r="K4934" t="s">
        <v>29</v>
      </c>
      <c r="L4934" t="s">
        <v>31</v>
      </c>
      <c r="M4934" s="13">
        <v>0.16120000000000001</v>
      </c>
      <c r="N4934" s="13">
        <v>16.12</v>
      </c>
      <c r="O4934">
        <v>690</v>
      </c>
      <c r="P4934">
        <v>694</v>
      </c>
      <c r="Q4934">
        <f t="shared" si="464"/>
        <v>692</v>
      </c>
      <c r="R4934" s="8" t="str">
        <f t="shared" si="465"/>
        <v>FAIR</v>
      </c>
      <c r="S4934">
        <f t="shared" si="462"/>
        <v>2</v>
      </c>
      <c r="T4934" s="8" t="str">
        <f t="shared" si="466"/>
        <v>MEDIUM</v>
      </c>
      <c r="U4934" s="8" t="str">
        <f t="shared" si="467"/>
        <v>Moderate DTI/Income/FICO</v>
      </c>
    </row>
    <row r="4935" spans="1:21" x14ac:dyDescent="0.3">
      <c r="A4935">
        <v>64271683</v>
      </c>
      <c r="B4935" s="6">
        <v>5000</v>
      </c>
      <c r="C4935" t="s">
        <v>26</v>
      </c>
      <c r="D4935" s="4">
        <v>5.3200000000000004E-2</v>
      </c>
      <c r="E4935" t="s">
        <v>45</v>
      </c>
      <c r="F4935" t="s">
        <v>57</v>
      </c>
      <c r="G4935" t="s">
        <v>23</v>
      </c>
      <c r="H4935" t="s">
        <v>37</v>
      </c>
      <c r="I4935" s="6">
        <v>72000</v>
      </c>
      <c r="J4935" s="8" t="str">
        <f t="shared" si="463"/>
        <v>HIGH</v>
      </c>
      <c r="K4935" t="s">
        <v>29</v>
      </c>
      <c r="L4935" t="s">
        <v>20</v>
      </c>
      <c r="M4935" s="13">
        <v>0.23180000000000001</v>
      </c>
      <c r="N4935" s="13">
        <v>23.18</v>
      </c>
      <c r="O4935">
        <v>715</v>
      </c>
      <c r="P4935">
        <v>719</v>
      </c>
      <c r="Q4935">
        <f t="shared" si="464"/>
        <v>717</v>
      </c>
      <c r="R4935" s="8" t="str">
        <f t="shared" si="465"/>
        <v>GOOD</v>
      </c>
      <c r="S4935">
        <f t="shared" si="462"/>
        <v>1</v>
      </c>
      <c r="T4935" s="8" t="str">
        <f t="shared" si="466"/>
        <v>HIGH</v>
      </c>
      <c r="U4935" s="8" t="str">
        <f t="shared" si="467"/>
        <v>High DTI / Low Income / Low FICO</v>
      </c>
    </row>
    <row r="4936" spans="1:21" x14ac:dyDescent="0.3">
      <c r="A4936">
        <v>65200968</v>
      </c>
      <c r="B4936" s="6">
        <v>7200</v>
      </c>
      <c r="C4936" t="s">
        <v>26</v>
      </c>
      <c r="D4936" s="4">
        <v>9.1700000000000004E-2</v>
      </c>
      <c r="E4936" t="s">
        <v>34</v>
      </c>
      <c r="F4936" t="s">
        <v>68</v>
      </c>
      <c r="G4936" t="s">
        <v>33</v>
      </c>
      <c r="H4936" t="s">
        <v>37</v>
      </c>
      <c r="I4936" s="6">
        <v>70000</v>
      </c>
      <c r="J4936" s="8" t="str">
        <f t="shared" si="463"/>
        <v>HIGH</v>
      </c>
      <c r="K4936" t="s">
        <v>29</v>
      </c>
      <c r="L4936" t="s">
        <v>20</v>
      </c>
      <c r="M4936" s="13">
        <v>0.27289999999999998</v>
      </c>
      <c r="N4936" s="13">
        <v>27.29</v>
      </c>
      <c r="O4936">
        <v>675</v>
      </c>
      <c r="P4936">
        <v>679</v>
      </c>
      <c r="Q4936">
        <f t="shared" si="464"/>
        <v>677</v>
      </c>
      <c r="R4936" s="8" t="str">
        <f t="shared" si="465"/>
        <v>FAIR</v>
      </c>
      <c r="S4936">
        <f t="shared" si="462"/>
        <v>1</v>
      </c>
      <c r="T4936" s="8" t="str">
        <f t="shared" si="466"/>
        <v>HIGH</v>
      </c>
      <c r="U4936" s="8" t="str">
        <f t="shared" si="467"/>
        <v>High DTI / Low Income / Low FICO</v>
      </c>
    </row>
    <row r="4937" spans="1:21" x14ac:dyDescent="0.3">
      <c r="A4937">
        <v>63178495</v>
      </c>
      <c r="B4937" s="6">
        <v>16000</v>
      </c>
      <c r="C4937" t="s">
        <v>26</v>
      </c>
      <c r="D4937" s="4">
        <v>8.1799999999999998E-2</v>
      </c>
      <c r="E4937" t="s">
        <v>34</v>
      </c>
      <c r="F4937" t="s">
        <v>35</v>
      </c>
      <c r="G4937" t="s">
        <v>33</v>
      </c>
      <c r="H4937" t="s">
        <v>37</v>
      </c>
      <c r="I4937" s="6">
        <v>250000</v>
      </c>
      <c r="J4937" s="8" t="str">
        <f t="shared" si="463"/>
        <v>HIGH</v>
      </c>
      <c r="K4937" t="s">
        <v>48</v>
      </c>
      <c r="L4937" t="s">
        <v>25</v>
      </c>
      <c r="M4937" s="13">
        <v>7.0199999999999999E-2</v>
      </c>
      <c r="N4937" s="13">
        <v>7.02</v>
      </c>
      <c r="O4937">
        <v>675</v>
      </c>
      <c r="P4937">
        <v>679</v>
      </c>
      <c r="Q4937">
        <f t="shared" si="464"/>
        <v>677</v>
      </c>
      <c r="R4937" s="8" t="str">
        <f t="shared" si="465"/>
        <v>FAIR</v>
      </c>
      <c r="S4937">
        <f t="shared" si="462"/>
        <v>2</v>
      </c>
      <c r="T4937" s="8" t="str">
        <f t="shared" si="466"/>
        <v>MEDIUM</v>
      </c>
      <c r="U4937" s="8" t="str">
        <f t="shared" si="467"/>
        <v>Moderate DTI/Income/FICO</v>
      </c>
    </row>
    <row r="4938" spans="1:21" x14ac:dyDescent="0.3">
      <c r="A4938">
        <v>63224129</v>
      </c>
      <c r="B4938" s="6">
        <v>7000</v>
      </c>
      <c r="C4938" t="s">
        <v>26</v>
      </c>
      <c r="D4938" s="4">
        <v>7.8899999999999998E-2</v>
      </c>
      <c r="E4938" t="s">
        <v>45</v>
      </c>
      <c r="F4938" t="s">
        <v>64</v>
      </c>
      <c r="G4938" t="s">
        <v>33</v>
      </c>
      <c r="H4938" t="s">
        <v>24</v>
      </c>
      <c r="I4938" s="6">
        <v>70000</v>
      </c>
      <c r="J4938" s="8" t="str">
        <f t="shared" si="463"/>
        <v>HIGH</v>
      </c>
      <c r="K4938" t="s">
        <v>29</v>
      </c>
      <c r="L4938" t="s">
        <v>20</v>
      </c>
      <c r="M4938" s="13">
        <v>8.7599999999999997E-2</v>
      </c>
      <c r="N4938" s="13">
        <v>8.76</v>
      </c>
      <c r="O4938">
        <v>690</v>
      </c>
      <c r="P4938">
        <v>694</v>
      </c>
      <c r="Q4938">
        <f t="shared" si="464"/>
        <v>692</v>
      </c>
      <c r="R4938" s="8" t="str">
        <f t="shared" si="465"/>
        <v>FAIR</v>
      </c>
      <c r="S4938">
        <f t="shared" si="462"/>
        <v>2</v>
      </c>
      <c r="T4938" s="8" t="str">
        <f t="shared" si="466"/>
        <v>MEDIUM</v>
      </c>
      <c r="U4938" s="8" t="str">
        <f t="shared" si="467"/>
        <v>Moderate DTI/Income/FICO</v>
      </c>
    </row>
    <row r="4939" spans="1:21" x14ac:dyDescent="0.3">
      <c r="A4939">
        <v>64751648</v>
      </c>
      <c r="B4939" s="6">
        <v>5000</v>
      </c>
      <c r="C4939" t="s">
        <v>26</v>
      </c>
      <c r="D4939" s="4">
        <v>0.1099</v>
      </c>
      <c r="E4939" t="s">
        <v>34</v>
      </c>
      <c r="F4939" t="s">
        <v>49</v>
      </c>
      <c r="G4939" t="s">
        <v>69</v>
      </c>
      <c r="H4939" t="s">
        <v>37</v>
      </c>
      <c r="I4939" s="6">
        <v>42000</v>
      </c>
      <c r="J4939" s="8" t="str">
        <f t="shared" si="463"/>
        <v>MEDIUM</v>
      </c>
      <c r="K4939" t="s">
        <v>29</v>
      </c>
      <c r="L4939" t="s">
        <v>20</v>
      </c>
      <c r="M4939" s="13">
        <v>0.17249999999999999</v>
      </c>
      <c r="N4939" s="13">
        <v>17.25</v>
      </c>
      <c r="O4939">
        <v>680</v>
      </c>
      <c r="P4939">
        <v>684</v>
      </c>
      <c r="Q4939">
        <f t="shared" si="464"/>
        <v>682</v>
      </c>
      <c r="R4939" s="8" t="str">
        <f t="shared" si="465"/>
        <v>FAIR</v>
      </c>
      <c r="S4939">
        <f t="shared" si="462"/>
        <v>2</v>
      </c>
      <c r="T4939" s="8" t="str">
        <f t="shared" si="466"/>
        <v>MEDIUM</v>
      </c>
      <c r="U4939" s="8" t="str">
        <f t="shared" si="467"/>
        <v>Moderate DTI/Income/FICO</v>
      </c>
    </row>
    <row r="4940" spans="1:21" x14ac:dyDescent="0.3">
      <c r="A4940">
        <v>63287479</v>
      </c>
      <c r="B4940" s="6">
        <v>10000</v>
      </c>
      <c r="C4940" t="s">
        <v>26</v>
      </c>
      <c r="D4940" s="4">
        <v>6.8900000000000003E-2</v>
      </c>
      <c r="E4940" t="s">
        <v>45</v>
      </c>
      <c r="F4940" t="s">
        <v>46</v>
      </c>
      <c r="G4940" t="s">
        <v>36</v>
      </c>
      <c r="H4940" t="s">
        <v>24</v>
      </c>
      <c r="I4940" s="6">
        <v>47000</v>
      </c>
      <c r="J4940" s="8" t="str">
        <f t="shared" si="463"/>
        <v>MEDIUM</v>
      </c>
      <c r="K4940" t="s">
        <v>29</v>
      </c>
      <c r="L4940" t="s">
        <v>25</v>
      </c>
      <c r="M4940" s="13">
        <v>0.19409999999999999</v>
      </c>
      <c r="N4940" s="13">
        <v>19.41</v>
      </c>
      <c r="O4940">
        <v>705</v>
      </c>
      <c r="P4940">
        <v>709</v>
      </c>
      <c r="Q4940">
        <f t="shared" si="464"/>
        <v>707</v>
      </c>
      <c r="R4940" s="8" t="str">
        <f t="shared" si="465"/>
        <v>GOOD</v>
      </c>
      <c r="S4940">
        <f t="shared" si="462"/>
        <v>2</v>
      </c>
      <c r="T4940" s="8" t="str">
        <f t="shared" si="466"/>
        <v>MEDIUM</v>
      </c>
      <c r="U4940" s="8" t="str">
        <f t="shared" si="467"/>
        <v>Moderate DTI/Income/FICO</v>
      </c>
    </row>
    <row r="4941" spans="1:21" x14ac:dyDescent="0.3">
      <c r="A4941">
        <v>63094906</v>
      </c>
      <c r="B4941" s="6">
        <v>13200</v>
      </c>
      <c r="C4941" t="s">
        <v>14</v>
      </c>
      <c r="D4941" s="4">
        <v>9.1700000000000004E-2</v>
      </c>
      <c r="E4941" t="s">
        <v>34</v>
      </c>
      <c r="F4941" t="s">
        <v>68</v>
      </c>
      <c r="G4941" t="s">
        <v>28</v>
      </c>
      <c r="H4941" t="s">
        <v>24</v>
      </c>
      <c r="I4941" s="6">
        <v>64000</v>
      </c>
      <c r="J4941" s="8" t="str">
        <f t="shared" si="463"/>
        <v>HIGH</v>
      </c>
      <c r="K4941" t="s">
        <v>19</v>
      </c>
      <c r="L4941" t="s">
        <v>20</v>
      </c>
      <c r="M4941" s="13">
        <v>9.9399999999999988E-2</v>
      </c>
      <c r="N4941" s="13">
        <v>9.94</v>
      </c>
      <c r="O4941">
        <v>700</v>
      </c>
      <c r="P4941">
        <v>704</v>
      </c>
      <c r="Q4941">
        <f t="shared" si="464"/>
        <v>702</v>
      </c>
      <c r="R4941" s="8" t="str">
        <f t="shared" si="465"/>
        <v>GOOD</v>
      </c>
      <c r="S4941">
        <f t="shared" si="462"/>
        <v>3</v>
      </c>
      <c r="T4941" s="8" t="str">
        <f t="shared" si="466"/>
        <v>LOW</v>
      </c>
      <c r="U4941" s="8" t="str">
        <f t="shared" si="467"/>
        <v>Strong Profile</v>
      </c>
    </row>
    <row r="4942" spans="1:21" x14ac:dyDescent="0.3">
      <c r="A4942">
        <v>63661570</v>
      </c>
      <c r="B4942" s="6">
        <v>1500</v>
      </c>
      <c r="C4942" t="s">
        <v>26</v>
      </c>
      <c r="D4942" s="4">
        <v>0.1149</v>
      </c>
      <c r="E4942" t="s">
        <v>34</v>
      </c>
      <c r="F4942" t="s">
        <v>54</v>
      </c>
      <c r="G4942" t="s">
        <v>17</v>
      </c>
      <c r="H4942" t="s">
        <v>37</v>
      </c>
      <c r="I4942" s="6">
        <v>69000</v>
      </c>
      <c r="J4942" s="8" t="str">
        <f t="shared" si="463"/>
        <v>HIGH</v>
      </c>
      <c r="K4942" t="s">
        <v>29</v>
      </c>
      <c r="L4942" t="s">
        <v>31</v>
      </c>
      <c r="M4942" s="13">
        <v>0.13320000000000001</v>
      </c>
      <c r="N4942" s="13">
        <v>13.320000000000002</v>
      </c>
      <c r="O4942">
        <v>675</v>
      </c>
      <c r="P4942">
        <v>679</v>
      </c>
      <c r="Q4942">
        <f t="shared" si="464"/>
        <v>677</v>
      </c>
      <c r="R4942" s="8" t="str">
        <f t="shared" si="465"/>
        <v>FAIR</v>
      </c>
      <c r="S4942">
        <f t="shared" si="462"/>
        <v>2</v>
      </c>
      <c r="T4942" s="8" t="str">
        <f t="shared" si="466"/>
        <v>MEDIUM</v>
      </c>
      <c r="U4942" s="8" t="str">
        <f t="shared" si="467"/>
        <v>Moderate DTI/Income/FICO</v>
      </c>
    </row>
    <row r="4943" spans="1:21" x14ac:dyDescent="0.3">
      <c r="A4943">
        <v>68323586</v>
      </c>
      <c r="B4943" s="6">
        <v>10000</v>
      </c>
      <c r="C4943" t="s">
        <v>26</v>
      </c>
      <c r="D4943" s="4">
        <v>9.8000000000000004E-2</v>
      </c>
      <c r="E4943" t="s">
        <v>34</v>
      </c>
      <c r="F4943" t="s">
        <v>58</v>
      </c>
      <c r="G4943" t="s">
        <v>33</v>
      </c>
      <c r="H4943" t="s">
        <v>24</v>
      </c>
      <c r="I4943" s="6">
        <v>37000</v>
      </c>
      <c r="J4943" s="8" t="str">
        <f t="shared" si="463"/>
        <v>LOW</v>
      </c>
      <c r="K4943" t="s">
        <v>29</v>
      </c>
      <c r="L4943" t="s">
        <v>25</v>
      </c>
      <c r="M4943" s="13">
        <v>7.690000000000001E-2</v>
      </c>
      <c r="N4943" s="13">
        <v>7.6900000000000013</v>
      </c>
      <c r="O4943">
        <v>680</v>
      </c>
      <c r="P4943">
        <v>684</v>
      </c>
      <c r="Q4943">
        <f t="shared" si="464"/>
        <v>682</v>
      </c>
      <c r="R4943" s="8" t="str">
        <f t="shared" si="465"/>
        <v>FAIR</v>
      </c>
      <c r="S4943">
        <f t="shared" si="462"/>
        <v>1</v>
      </c>
      <c r="T4943" s="8" t="str">
        <f t="shared" si="466"/>
        <v>HIGH</v>
      </c>
      <c r="U4943" s="8" t="str">
        <f t="shared" si="467"/>
        <v>High DTI / Low Income / Low FICO</v>
      </c>
    </row>
    <row r="4944" spans="1:21" x14ac:dyDescent="0.3">
      <c r="A4944">
        <v>62724922</v>
      </c>
      <c r="B4944" s="6">
        <v>12000</v>
      </c>
      <c r="C4944" t="s">
        <v>26</v>
      </c>
      <c r="D4944" s="4">
        <v>0.12050000000000001</v>
      </c>
      <c r="E4944" t="s">
        <v>21</v>
      </c>
      <c r="F4944" t="s">
        <v>40</v>
      </c>
      <c r="G4944" t="s">
        <v>28</v>
      </c>
      <c r="H4944" t="s">
        <v>37</v>
      </c>
      <c r="I4944" s="6">
        <v>40000</v>
      </c>
      <c r="J4944" s="8" t="str">
        <f t="shared" si="463"/>
        <v>LOW</v>
      </c>
      <c r="K4944" t="s">
        <v>29</v>
      </c>
      <c r="L4944" t="s">
        <v>38</v>
      </c>
      <c r="M4944" s="13">
        <v>0.22170000000000001</v>
      </c>
      <c r="N4944" s="13">
        <v>22.17</v>
      </c>
      <c r="O4944">
        <v>705</v>
      </c>
      <c r="P4944">
        <v>709</v>
      </c>
      <c r="Q4944">
        <f t="shared" si="464"/>
        <v>707</v>
      </c>
      <c r="R4944" s="8" t="str">
        <f t="shared" si="465"/>
        <v>GOOD</v>
      </c>
      <c r="S4944">
        <f t="shared" si="462"/>
        <v>1</v>
      </c>
      <c r="T4944" s="8" t="str">
        <f t="shared" si="466"/>
        <v>HIGH</v>
      </c>
      <c r="U4944" s="8" t="str">
        <f t="shared" si="467"/>
        <v>High DTI / Low Income / Low FICO</v>
      </c>
    </row>
    <row r="4945" spans="1:21" x14ac:dyDescent="0.3">
      <c r="A4945">
        <v>67745888</v>
      </c>
      <c r="B4945" s="6">
        <v>1000</v>
      </c>
      <c r="C4945" t="s">
        <v>26</v>
      </c>
      <c r="D4945" s="4">
        <v>0.11990000000000001</v>
      </c>
      <c r="E4945" t="s">
        <v>21</v>
      </c>
      <c r="F4945" t="s">
        <v>40</v>
      </c>
      <c r="G4945" t="s">
        <v>33</v>
      </c>
      <c r="H4945" t="s">
        <v>24</v>
      </c>
      <c r="I4945" s="6">
        <v>70000</v>
      </c>
      <c r="J4945" s="8" t="str">
        <f t="shared" si="463"/>
        <v>HIGH</v>
      </c>
      <c r="K4945" t="s">
        <v>29</v>
      </c>
      <c r="L4945" t="s">
        <v>59</v>
      </c>
      <c r="M4945" s="13">
        <v>0.183</v>
      </c>
      <c r="N4945" s="13">
        <v>18.3</v>
      </c>
      <c r="O4945">
        <v>675</v>
      </c>
      <c r="P4945">
        <v>679</v>
      </c>
      <c r="Q4945">
        <f t="shared" si="464"/>
        <v>677</v>
      </c>
      <c r="R4945" s="8" t="str">
        <f t="shared" si="465"/>
        <v>FAIR</v>
      </c>
      <c r="S4945">
        <f t="shared" si="462"/>
        <v>2</v>
      </c>
      <c r="T4945" s="8" t="str">
        <f t="shared" si="466"/>
        <v>MEDIUM</v>
      </c>
      <c r="U4945" s="8" t="str">
        <f t="shared" si="467"/>
        <v>Moderate DTI/Income/FICO</v>
      </c>
    </row>
    <row r="4946" spans="1:21" x14ac:dyDescent="0.3">
      <c r="A4946">
        <v>63314210</v>
      </c>
      <c r="B4946" s="6">
        <v>6000</v>
      </c>
      <c r="C4946" t="s">
        <v>26</v>
      </c>
      <c r="D4946" s="4">
        <v>0.12689999999999999</v>
      </c>
      <c r="E4946" t="s">
        <v>21</v>
      </c>
      <c r="F4946" t="s">
        <v>22</v>
      </c>
      <c r="G4946" t="s">
        <v>47</v>
      </c>
      <c r="H4946" t="s">
        <v>37</v>
      </c>
      <c r="I4946" s="6">
        <v>69972.37</v>
      </c>
      <c r="J4946" s="8" t="str">
        <f t="shared" si="463"/>
        <v>HIGH</v>
      </c>
      <c r="K4946" t="s">
        <v>29</v>
      </c>
      <c r="L4946" t="s">
        <v>20</v>
      </c>
      <c r="M4946" s="13">
        <v>7.5600000000000001E-2</v>
      </c>
      <c r="N4946" s="13">
        <v>7.5600000000000005</v>
      </c>
      <c r="O4946">
        <v>765</v>
      </c>
      <c r="P4946">
        <v>769</v>
      </c>
      <c r="Q4946">
        <f t="shared" si="464"/>
        <v>767</v>
      </c>
      <c r="R4946" s="8" t="str">
        <f t="shared" si="465"/>
        <v>GOOD</v>
      </c>
      <c r="S4946">
        <f t="shared" si="462"/>
        <v>3</v>
      </c>
      <c r="T4946" s="8" t="str">
        <f t="shared" si="466"/>
        <v>LOW</v>
      </c>
      <c r="U4946" s="8" t="str">
        <f t="shared" si="467"/>
        <v>Strong Profile</v>
      </c>
    </row>
    <row r="4947" spans="1:21" x14ac:dyDescent="0.3">
      <c r="A4947">
        <v>63329813</v>
      </c>
      <c r="B4947" s="6">
        <v>12000</v>
      </c>
      <c r="C4947" t="s">
        <v>26</v>
      </c>
      <c r="D4947" s="4">
        <v>7.8899999999999998E-2</v>
      </c>
      <c r="E4947" t="s">
        <v>45</v>
      </c>
      <c r="F4947" t="s">
        <v>64</v>
      </c>
      <c r="G4947" t="s">
        <v>33</v>
      </c>
      <c r="H4947" t="s">
        <v>37</v>
      </c>
      <c r="I4947" s="6">
        <v>75000</v>
      </c>
      <c r="J4947" s="8" t="str">
        <f t="shared" si="463"/>
        <v>HIGH</v>
      </c>
      <c r="K4947" t="s">
        <v>29</v>
      </c>
      <c r="L4947" t="s">
        <v>20</v>
      </c>
      <c r="M4947" s="13">
        <v>0.1242</v>
      </c>
      <c r="N4947" s="13">
        <v>12.42</v>
      </c>
      <c r="O4947">
        <v>710</v>
      </c>
      <c r="P4947">
        <v>714</v>
      </c>
      <c r="Q4947">
        <f t="shared" si="464"/>
        <v>712</v>
      </c>
      <c r="R4947" s="8" t="str">
        <f t="shared" si="465"/>
        <v>GOOD</v>
      </c>
      <c r="S4947">
        <f t="shared" si="462"/>
        <v>2</v>
      </c>
      <c r="T4947" s="8" t="str">
        <f t="shared" si="466"/>
        <v>MEDIUM</v>
      </c>
      <c r="U4947" s="8" t="str">
        <f t="shared" si="467"/>
        <v>Moderate DTI/Income/FICO</v>
      </c>
    </row>
    <row r="4948" spans="1:21" x14ac:dyDescent="0.3">
      <c r="A4948">
        <v>65088501</v>
      </c>
      <c r="B4948" s="6">
        <v>8000</v>
      </c>
      <c r="C4948" t="s">
        <v>26</v>
      </c>
      <c r="D4948" s="4">
        <v>0.14330000000000001</v>
      </c>
      <c r="E4948" t="s">
        <v>21</v>
      </c>
      <c r="F4948" t="s">
        <v>56</v>
      </c>
      <c r="G4948" t="s">
        <v>36</v>
      </c>
      <c r="H4948" t="s">
        <v>37</v>
      </c>
      <c r="I4948" s="6">
        <v>78000</v>
      </c>
      <c r="J4948" s="8" t="str">
        <f t="shared" si="463"/>
        <v>HIGH</v>
      </c>
      <c r="K4948" t="s">
        <v>29</v>
      </c>
      <c r="L4948" t="s">
        <v>38</v>
      </c>
      <c r="M4948" s="13">
        <v>0.14029999999999998</v>
      </c>
      <c r="N4948" s="13">
        <v>14.029999999999998</v>
      </c>
      <c r="O4948">
        <v>680</v>
      </c>
      <c r="P4948">
        <v>684</v>
      </c>
      <c r="Q4948">
        <f t="shared" si="464"/>
        <v>682</v>
      </c>
      <c r="R4948" s="8" t="str">
        <f t="shared" si="465"/>
        <v>FAIR</v>
      </c>
      <c r="S4948">
        <f t="shared" si="462"/>
        <v>2</v>
      </c>
      <c r="T4948" s="8" t="str">
        <f t="shared" si="466"/>
        <v>MEDIUM</v>
      </c>
      <c r="U4948" s="8" t="str">
        <f t="shared" si="467"/>
        <v>Moderate DTI/Income/FICO</v>
      </c>
    </row>
    <row r="4949" spans="1:21" x14ac:dyDescent="0.3">
      <c r="A4949">
        <v>68435247</v>
      </c>
      <c r="B4949" s="6">
        <v>10000</v>
      </c>
      <c r="C4949" t="s">
        <v>26</v>
      </c>
      <c r="D4949" s="4">
        <v>0.11990000000000001</v>
      </c>
      <c r="E4949" t="s">
        <v>21</v>
      </c>
      <c r="F4949" t="s">
        <v>40</v>
      </c>
      <c r="G4949" t="s">
        <v>28</v>
      </c>
      <c r="H4949" t="s">
        <v>37</v>
      </c>
      <c r="I4949" s="6">
        <v>90000</v>
      </c>
      <c r="J4949" s="8" t="str">
        <f t="shared" si="463"/>
        <v>HIGH</v>
      </c>
      <c r="K4949" t="s">
        <v>29</v>
      </c>
      <c r="L4949" t="s">
        <v>20</v>
      </c>
      <c r="M4949" s="13">
        <v>0.25120000000000003</v>
      </c>
      <c r="N4949" s="13">
        <v>25.120000000000005</v>
      </c>
      <c r="O4949">
        <v>665</v>
      </c>
      <c r="P4949">
        <v>669</v>
      </c>
      <c r="Q4949">
        <f t="shared" si="464"/>
        <v>667</v>
      </c>
      <c r="R4949" s="8" t="str">
        <f t="shared" si="465"/>
        <v>FAIR</v>
      </c>
      <c r="S4949">
        <f t="shared" si="462"/>
        <v>1</v>
      </c>
      <c r="T4949" s="8" t="str">
        <f t="shared" si="466"/>
        <v>HIGH</v>
      </c>
      <c r="U4949" s="8" t="str">
        <f t="shared" si="467"/>
        <v>High DTI / Low Income / Low FICO</v>
      </c>
    </row>
    <row r="4950" spans="1:21" x14ac:dyDescent="0.3">
      <c r="A4950">
        <v>65129742</v>
      </c>
      <c r="B4950" s="6">
        <v>22000</v>
      </c>
      <c r="C4950" t="s">
        <v>26</v>
      </c>
      <c r="D4950" s="4">
        <v>8.1799999999999998E-2</v>
      </c>
      <c r="E4950" t="s">
        <v>34</v>
      </c>
      <c r="F4950" t="s">
        <v>35</v>
      </c>
      <c r="G4950" t="s">
        <v>33</v>
      </c>
      <c r="H4950" t="s">
        <v>24</v>
      </c>
      <c r="I4950" s="6">
        <v>60000</v>
      </c>
      <c r="J4950" s="8" t="str">
        <f t="shared" si="463"/>
        <v>MEDIUM</v>
      </c>
      <c r="K4950" t="s">
        <v>29</v>
      </c>
      <c r="L4950" t="s">
        <v>20</v>
      </c>
      <c r="M4950" s="13">
        <v>0.24170000000000003</v>
      </c>
      <c r="N4950" s="13">
        <v>24.17</v>
      </c>
      <c r="O4950">
        <v>665</v>
      </c>
      <c r="P4950">
        <v>669</v>
      </c>
      <c r="Q4950">
        <f t="shared" si="464"/>
        <v>667</v>
      </c>
      <c r="R4950" s="8" t="str">
        <f t="shared" si="465"/>
        <v>FAIR</v>
      </c>
      <c r="S4950">
        <f t="shared" si="462"/>
        <v>1</v>
      </c>
      <c r="T4950" s="8" t="str">
        <f t="shared" si="466"/>
        <v>HIGH</v>
      </c>
      <c r="U4950" s="8" t="str">
        <f t="shared" si="467"/>
        <v>High DTI / Low Income / Low FICO</v>
      </c>
    </row>
    <row r="4951" spans="1:21" x14ac:dyDescent="0.3">
      <c r="A4951">
        <v>64361249</v>
      </c>
      <c r="B4951" s="6">
        <v>23800</v>
      </c>
      <c r="C4951" t="s">
        <v>26</v>
      </c>
      <c r="D4951" s="4">
        <v>6.2400000000000004E-2</v>
      </c>
      <c r="E4951" t="s">
        <v>45</v>
      </c>
      <c r="F4951" t="s">
        <v>62</v>
      </c>
      <c r="G4951" t="s">
        <v>33</v>
      </c>
      <c r="H4951" t="s">
        <v>24</v>
      </c>
      <c r="I4951" s="6">
        <v>97000</v>
      </c>
      <c r="J4951" s="8" t="str">
        <f t="shared" si="463"/>
        <v>HIGH</v>
      </c>
      <c r="K4951" t="s">
        <v>29</v>
      </c>
      <c r="L4951" t="s">
        <v>20</v>
      </c>
      <c r="M4951" s="13">
        <v>0.14000000000000001</v>
      </c>
      <c r="N4951" s="13">
        <v>14.000000000000002</v>
      </c>
      <c r="O4951">
        <v>685</v>
      </c>
      <c r="P4951">
        <v>689</v>
      </c>
      <c r="Q4951">
        <f t="shared" si="464"/>
        <v>687</v>
      </c>
      <c r="R4951" s="8" t="str">
        <f t="shared" si="465"/>
        <v>FAIR</v>
      </c>
      <c r="S4951">
        <f t="shared" si="462"/>
        <v>2</v>
      </c>
      <c r="T4951" s="8" t="str">
        <f t="shared" si="466"/>
        <v>MEDIUM</v>
      </c>
      <c r="U4951" s="8" t="str">
        <f t="shared" si="467"/>
        <v>Moderate DTI/Income/FICO</v>
      </c>
    </row>
    <row r="4952" spans="1:21" x14ac:dyDescent="0.3">
      <c r="A4952">
        <v>62265534</v>
      </c>
      <c r="B4952" s="6">
        <v>28000</v>
      </c>
      <c r="C4952" t="s">
        <v>26</v>
      </c>
      <c r="D4952" s="4">
        <v>5.3200000000000004E-2</v>
      </c>
      <c r="E4952" t="s">
        <v>45</v>
      </c>
      <c r="F4952" t="s">
        <v>57</v>
      </c>
      <c r="G4952" t="s">
        <v>33</v>
      </c>
      <c r="H4952" t="s">
        <v>24</v>
      </c>
      <c r="I4952" s="6">
        <v>200000</v>
      </c>
      <c r="J4952" s="8" t="str">
        <f t="shared" si="463"/>
        <v>HIGH</v>
      </c>
      <c r="K4952" t="s">
        <v>29</v>
      </c>
      <c r="L4952" t="s">
        <v>20</v>
      </c>
      <c r="M4952" s="13">
        <v>0.18329999999999999</v>
      </c>
      <c r="N4952" s="13">
        <v>18.329999999999998</v>
      </c>
      <c r="O4952">
        <v>695</v>
      </c>
      <c r="P4952">
        <v>699</v>
      </c>
      <c r="Q4952">
        <f t="shared" si="464"/>
        <v>697</v>
      </c>
      <c r="R4952" s="8" t="str">
        <f t="shared" si="465"/>
        <v>FAIR</v>
      </c>
      <c r="S4952">
        <f t="shared" si="462"/>
        <v>2</v>
      </c>
      <c r="T4952" s="8" t="str">
        <f t="shared" si="466"/>
        <v>MEDIUM</v>
      </c>
      <c r="U4952" s="8" t="str">
        <f t="shared" si="467"/>
        <v>Moderate DTI/Income/FICO</v>
      </c>
    </row>
    <row r="4953" spans="1:21" x14ac:dyDescent="0.3">
      <c r="A4953">
        <v>67788614</v>
      </c>
      <c r="B4953" s="6">
        <v>6500</v>
      </c>
      <c r="C4953" t="s">
        <v>26</v>
      </c>
      <c r="D4953" s="4">
        <v>8.4900000000000003E-2</v>
      </c>
      <c r="E4953" t="s">
        <v>34</v>
      </c>
      <c r="F4953" t="s">
        <v>35</v>
      </c>
      <c r="G4953" t="s">
        <v>33</v>
      </c>
      <c r="H4953" t="s">
        <v>24</v>
      </c>
      <c r="I4953" s="6">
        <v>105000</v>
      </c>
      <c r="J4953" s="8" t="str">
        <f t="shared" si="463"/>
        <v>HIGH</v>
      </c>
      <c r="K4953" t="s">
        <v>29</v>
      </c>
      <c r="L4953" t="s">
        <v>25</v>
      </c>
      <c r="M4953" s="13">
        <v>0.2165</v>
      </c>
      <c r="N4953" s="13">
        <v>21.65</v>
      </c>
      <c r="O4953">
        <v>675</v>
      </c>
      <c r="P4953">
        <v>679</v>
      </c>
      <c r="Q4953">
        <f t="shared" si="464"/>
        <v>677</v>
      </c>
      <c r="R4953" s="8" t="str">
        <f t="shared" si="465"/>
        <v>FAIR</v>
      </c>
      <c r="S4953">
        <f t="shared" si="462"/>
        <v>1</v>
      </c>
      <c r="T4953" s="8" t="str">
        <f t="shared" si="466"/>
        <v>HIGH</v>
      </c>
      <c r="U4953" s="8" t="str">
        <f t="shared" si="467"/>
        <v>High DTI / Low Income / Low FICO</v>
      </c>
    </row>
    <row r="4954" spans="1:21" x14ac:dyDescent="0.3">
      <c r="A4954">
        <v>62754312</v>
      </c>
      <c r="B4954" s="6">
        <v>6000</v>
      </c>
      <c r="C4954" t="s">
        <v>26</v>
      </c>
      <c r="D4954" s="4">
        <v>6.8900000000000003E-2</v>
      </c>
      <c r="E4954" t="s">
        <v>45</v>
      </c>
      <c r="F4954" t="s">
        <v>46</v>
      </c>
      <c r="G4954" t="s">
        <v>33</v>
      </c>
      <c r="H4954" t="s">
        <v>24</v>
      </c>
      <c r="I4954" s="6">
        <v>84000</v>
      </c>
      <c r="J4954" s="8" t="str">
        <f t="shared" si="463"/>
        <v>HIGH</v>
      </c>
      <c r="K4954" t="s">
        <v>29</v>
      </c>
      <c r="L4954" t="s">
        <v>20</v>
      </c>
      <c r="M4954" s="13">
        <v>0.12990000000000002</v>
      </c>
      <c r="N4954" s="13">
        <v>12.990000000000002</v>
      </c>
      <c r="O4954">
        <v>790</v>
      </c>
      <c r="P4954">
        <v>794</v>
      </c>
      <c r="Q4954">
        <f t="shared" si="464"/>
        <v>792</v>
      </c>
      <c r="R4954" s="8" t="str">
        <f t="shared" si="465"/>
        <v>GOOD</v>
      </c>
      <c r="S4954">
        <f t="shared" si="462"/>
        <v>2</v>
      </c>
      <c r="T4954" s="8" t="str">
        <f t="shared" si="466"/>
        <v>MEDIUM</v>
      </c>
      <c r="U4954" s="8" t="str">
        <f t="shared" si="467"/>
        <v>Moderate DTI/Income/FICO</v>
      </c>
    </row>
    <row r="4955" spans="1:21" x14ac:dyDescent="0.3">
      <c r="A4955">
        <v>65782587</v>
      </c>
      <c r="B4955" s="6">
        <v>16000</v>
      </c>
      <c r="C4955" t="s">
        <v>26</v>
      </c>
      <c r="D4955" s="4">
        <v>6.2400000000000004E-2</v>
      </c>
      <c r="E4955" t="s">
        <v>45</v>
      </c>
      <c r="F4955" t="s">
        <v>62</v>
      </c>
      <c r="G4955" t="s">
        <v>33</v>
      </c>
      <c r="H4955" t="s">
        <v>37</v>
      </c>
      <c r="I4955" s="6">
        <v>95000</v>
      </c>
      <c r="J4955" s="8" t="str">
        <f t="shared" si="463"/>
        <v>HIGH</v>
      </c>
      <c r="K4955" t="s">
        <v>29</v>
      </c>
      <c r="L4955" t="s">
        <v>25</v>
      </c>
      <c r="M4955" s="13">
        <v>0.21160000000000001</v>
      </c>
      <c r="N4955" s="13">
        <v>21.16</v>
      </c>
      <c r="O4955">
        <v>745</v>
      </c>
      <c r="P4955">
        <v>749</v>
      </c>
      <c r="Q4955">
        <f t="shared" si="464"/>
        <v>747</v>
      </c>
      <c r="R4955" s="8" t="str">
        <f t="shared" si="465"/>
        <v>GOOD</v>
      </c>
      <c r="S4955">
        <f t="shared" si="462"/>
        <v>1</v>
      </c>
      <c r="T4955" s="8" t="str">
        <f t="shared" si="466"/>
        <v>HIGH</v>
      </c>
      <c r="U4955" s="8" t="str">
        <f t="shared" si="467"/>
        <v>High DTI / Low Income / Low FICO</v>
      </c>
    </row>
    <row r="4956" spans="1:21" x14ac:dyDescent="0.3">
      <c r="A4956">
        <v>63999188</v>
      </c>
      <c r="B4956" s="6">
        <v>35000</v>
      </c>
      <c r="C4956" t="s">
        <v>26</v>
      </c>
      <c r="D4956" s="4">
        <v>8.1799999999999998E-2</v>
      </c>
      <c r="E4956" t="s">
        <v>34</v>
      </c>
      <c r="F4956" t="s">
        <v>35</v>
      </c>
      <c r="G4956" t="s">
        <v>17</v>
      </c>
      <c r="H4956" t="s">
        <v>24</v>
      </c>
      <c r="I4956" s="6">
        <v>350000</v>
      </c>
      <c r="J4956" s="8" t="str">
        <f t="shared" si="463"/>
        <v>HIGH</v>
      </c>
      <c r="K4956" t="s">
        <v>29</v>
      </c>
      <c r="L4956" t="s">
        <v>20</v>
      </c>
      <c r="M4956" s="13">
        <v>9.9600000000000008E-2</v>
      </c>
      <c r="N4956" s="13">
        <v>9.9600000000000009</v>
      </c>
      <c r="O4956">
        <v>710</v>
      </c>
      <c r="P4956">
        <v>714</v>
      </c>
      <c r="Q4956">
        <f t="shared" si="464"/>
        <v>712</v>
      </c>
      <c r="R4956" s="8" t="str">
        <f t="shared" si="465"/>
        <v>GOOD</v>
      </c>
      <c r="S4956">
        <f t="shared" si="462"/>
        <v>3</v>
      </c>
      <c r="T4956" s="8" t="str">
        <f t="shared" si="466"/>
        <v>LOW</v>
      </c>
      <c r="U4956" s="8" t="str">
        <f t="shared" si="467"/>
        <v>Strong Profile</v>
      </c>
    </row>
    <row r="4957" spans="1:21" x14ac:dyDescent="0.3">
      <c r="A4957">
        <v>64270260</v>
      </c>
      <c r="B4957" s="6">
        <v>5000</v>
      </c>
      <c r="C4957" t="s">
        <v>26</v>
      </c>
      <c r="D4957" s="4">
        <v>0.12050000000000001</v>
      </c>
      <c r="E4957" t="s">
        <v>21</v>
      </c>
      <c r="F4957" t="s">
        <v>40</v>
      </c>
      <c r="G4957" t="s">
        <v>17</v>
      </c>
      <c r="H4957" t="s">
        <v>24</v>
      </c>
      <c r="I4957" s="6">
        <v>42000</v>
      </c>
      <c r="J4957" s="8" t="str">
        <f t="shared" si="463"/>
        <v>MEDIUM</v>
      </c>
      <c r="K4957" t="s">
        <v>29</v>
      </c>
      <c r="L4957" t="s">
        <v>25</v>
      </c>
      <c r="M4957" s="13">
        <v>0.22489999999999999</v>
      </c>
      <c r="N4957" s="13">
        <v>22.49</v>
      </c>
      <c r="O4957">
        <v>700</v>
      </c>
      <c r="P4957">
        <v>704</v>
      </c>
      <c r="Q4957">
        <f t="shared" si="464"/>
        <v>702</v>
      </c>
      <c r="R4957" s="8" t="str">
        <f t="shared" si="465"/>
        <v>GOOD</v>
      </c>
      <c r="S4957">
        <f t="shared" si="462"/>
        <v>1</v>
      </c>
      <c r="T4957" s="8" t="str">
        <f t="shared" si="466"/>
        <v>HIGH</v>
      </c>
      <c r="U4957" s="8" t="str">
        <f t="shared" si="467"/>
        <v>High DTI / Low Income / Low FICO</v>
      </c>
    </row>
    <row r="4958" spans="1:21" x14ac:dyDescent="0.3">
      <c r="A4958">
        <v>67317222</v>
      </c>
      <c r="B4958" s="6">
        <v>20000</v>
      </c>
      <c r="C4958" t="s">
        <v>26</v>
      </c>
      <c r="D4958" s="4">
        <v>8.3800000000000013E-2</v>
      </c>
      <c r="E4958" t="s">
        <v>34</v>
      </c>
      <c r="F4958" t="s">
        <v>35</v>
      </c>
      <c r="G4958" t="s">
        <v>50</v>
      </c>
      <c r="H4958" t="s">
        <v>24</v>
      </c>
      <c r="I4958" s="6">
        <v>105000</v>
      </c>
      <c r="J4958" s="8" t="str">
        <f t="shared" si="463"/>
        <v>HIGH</v>
      </c>
      <c r="K4958" t="s">
        <v>29</v>
      </c>
      <c r="L4958" t="s">
        <v>20</v>
      </c>
      <c r="M4958" s="13">
        <v>6.6900000000000001E-2</v>
      </c>
      <c r="N4958" s="13">
        <v>6.69</v>
      </c>
      <c r="O4958">
        <v>685</v>
      </c>
      <c r="P4958">
        <v>689</v>
      </c>
      <c r="Q4958">
        <f t="shared" si="464"/>
        <v>687</v>
      </c>
      <c r="R4958" s="8" t="str">
        <f t="shared" si="465"/>
        <v>FAIR</v>
      </c>
      <c r="S4958">
        <f t="shared" si="462"/>
        <v>2</v>
      </c>
      <c r="T4958" s="8" t="str">
        <f t="shared" si="466"/>
        <v>MEDIUM</v>
      </c>
      <c r="U4958" s="8" t="str">
        <f t="shared" si="467"/>
        <v>Moderate DTI/Income/FICO</v>
      </c>
    </row>
    <row r="4959" spans="1:21" x14ac:dyDescent="0.3">
      <c r="A4959">
        <v>65964206</v>
      </c>
      <c r="B4959" s="6">
        <v>12500</v>
      </c>
      <c r="C4959" t="s">
        <v>26</v>
      </c>
      <c r="D4959" s="4">
        <v>9.7599999999999992E-2</v>
      </c>
      <c r="E4959" t="s">
        <v>34</v>
      </c>
      <c r="F4959" t="s">
        <v>58</v>
      </c>
      <c r="G4959" t="s">
        <v>69</v>
      </c>
      <c r="H4959" t="s">
        <v>24</v>
      </c>
      <c r="I4959" s="6">
        <v>47000</v>
      </c>
      <c r="J4959" s="8" t="str">
        <f t="shared" si="463"/>
        <v>MEDIUM</v>
      </c>
      <c r="K4959" t="s">
        <v>29</v>
      </c>
      <c r="L4959" t="s">
        <v>25</v>
      </c>
      <c r="M4959" s="13">
        <v>0.28370000000000001</v>
      </c>
      <c r="N4959" s="13">
        <v>28.37</v>
      </c>
      <c r="O4959">
        <v>690</v>
      </c>
      <c r="P4959">
        <v>694</v>
      </c>
      <c r="Q4959">
        <f t="shared" si="464"/>
        <v>692</v>
      </c>
      <c r="R4959" s="8" t="str">
        <f t="shared" si="465"/>
        <v>FAIR</v>
      </c>
      <c r="S4959">
        <f t="shared" si="462"/>
        <v>1</v>
      </c>
      <c r="T4959" s="8" t="str">
        <f t="shared" si="466"/>
        <v>HIGH</v>
      </c>
      <c r="U4959" s="8" t="str">
        <f t="shared" si="467"/>
        <v>High DTI / Low Income / Low FICO</v>
      </c>
    </row>
    <row r="4960" spans="1:21" x14ac:dyDescent="0.3">
      <c r="A4960">
        <v>63328627</v>
      </c>
      <c r="B4960" s="6">
        <v>19425</v>
      </c>
      <c r="C4960" t="s">
        <v>14</v>
      </c>
      <c r="D4960" s="4">
        <v>0.1825</v>
      </c>
      <c r="E4960" t="s">
        <v>43</v>
      </c>
      <c r="F4960" t="s">
        <v>65</v>
      </c>
      <c r="G4960" t="s">
        <v>33</v>
      </c>
      <c r="H4960" t="s">
        <v>18</v>
      </c>
      <c r="I4960" s="6">
        <v>51600</v>
      </c>
      <c r="J4960" s="8" t="str">
        <f t="shared" si="463"/>
        <v>MEDIUM</v>
      </c>
      <c r="K4960" t="s">
        <v>29</v>
      </c>
      <c r="L4960" t="s">
        <v>20</v>
      </c>
      <c r="M4960" s="13">
        <v>0.13930000000000001</v>
      </c>
      <c r="N4960" s="13">
        <v>13.930000000000001</v>
      </c>
      <c r="O4960">
        <v>665</v>
      </c>
      <c r="P4960">
        <v>669</v>
      </c>
      <c r="Q4960">
        <f t="shared" si="464"/>
        <v>667</v>
      </c>
      <c r="R4960" s="8" t="str">
        <f t="shared" si="465"/>
        <v>FAIR</v>
      </c>
      <c r="S4960">
        <f t="shared" si="462"/>
        <v>2</v>
      </c>
      <c r="T4960" s="8" t="str">
        <f t="shared" si="466"/>
        <v>MEDIUM</v>
      </c>
      <c r="U4960" s="8" t="str">
        <f t="shared" si="467"/>
        <v>Moderate DTI/Income/FICO</v>
      </c>
    </row>
    <row r="4961" spans="1:21" x14ac:dyDescent="0.3">
      <c r="A4961">
        <v>67245292</v>
      </c>
      <c r="B4961" s="6">
        <v>20000</v>
      </c>
      <c r="C4961" t="s">
        <v>26</v>
      </c>
      <c r="D4961" s="4">
        <v>0.12590000000000001</v>
      </c>
      <c r="E4961" t="s">
        <v>21</v>
      </c>
      <c r="F4961" t="s">
        <v>22</v>
      </c>
      <c r="G4961" t="s">
        <v>72</v>
      </c>
      <c r="H4961" t="s">
        <v>24</v>
      </c>
      <c r="I4961" s="6">
        <v>90000</v>
      </c>
      <c r="J4961" s="8" t="str">
        <f t="shared" si="463"/>
        <v>HIGH</v>
      </c>
      <c r="K4961" t="s">
        <v>29</v>
      </c>
      <c r="L4961" t="s">
        <v>20</v>
      </c>
      <c r="M4961" s="13">
        <v>8.4499999999999992E-2</v>
      </c>
      <c r="N4961" s="13">
        <v>8.4499999999999993</v>
      </c>
      <c r="O4961">
        <v>670</v>
      </c>
      <c r="P4961">
        <v>674</v>
      </c>
      <c r="Q4961">
        <f t="shared" si="464"/>
        <v>672</v>
      </c>
      <c r="R4961" s="8" t="str">
        <f t="shared" si="465"/>
        <v>FAIR</v>
      </c>
      <c r="S4961">
        <f t="shared" si="462"/>
        <v>2</v>
      </c>
      <c r="T4961" s="8" t="str">
        <f t="shared" si="466"/>
        <v>MEDIUM</v>
      </c>
      <c r="U4961" s="8" t="str">
        <f t="shared" si="467"/>
        <v>Moderate DTI/Income/FICO</v>
      </c>
    </row>
    <row r="4962" spans="1:21" x14ac:dyDescent="0.3">
      <c r="A4962">
        <v>65866305</v>
      </c>
      <c r="B4962" s="6">
        <v>6700</v>
      </c>
      <c r="C4962" t="s">
        <v>26</v>
      </c>
      <c r="D4962" s="4">
        <v>0.13669999999999999</v>
      </c>
      <c r="E4962" t="s">
        <v>21</v>
      </c>
      <c r="F4962" t="s">
        <v>30</v>
      </c>
      <c r="G4962" t="s">
        <v>33</v>
      </c>
      <c r="H4962" t="s">
        <v>24</v>
      </c>
      <c r="I4962" s="6">
        <v>67000</v>
      </c>
      <c r="J4962" s="8" t="str">
        <f t="shared" si="463"/>
        <v>HIGH</v>
      </c>
      <c r="K4962" t="s">
        <v>29</v>
      </c>
      <c r="L4962" t="s">
        <v>20</v>
      </c>
      <c r="M4962" s="13">
        <v>0.19109999999999999</v>
      </c>
      <c r="N4962" s="13">
        <v>19.11</v>
      </c>
      <c r="O4962">
        <v>715</v>
      </c>
      <c r="P4962">
        <v>719</v>
      </c>
      <c r="Q4962">
        <f t="shared" si="464"/>
        <v>717</v>
      </c>
      <c r="R4962" s="8" t="str">
        <f t="shared" si="465"/>
        <v>GOOD</v>
      </c>
      <c r="S4962">
        <f t="shared" si="462"/>
        <v>2</v>
      </c>
      <c r="T4962" s="8" t="str">
        <f t="shared" si="466"/>
        <v>MEDIUM</v>
      </c>
      <c r="U4962" s="8" t="str">
        <f t="shared" si="467"/>
        <v>Moderate DTI/Income/FICO</v>
      </c>
    </row>
    <row r="4963" spans="1:21" x14ac:dyDescent="0.3">
      <c r="A4963">
        <v>65712608</v>
      </c>
      <c r="B4963" s="6">
        <v>16800</v>
      </c>
      <c r="C4963" t="s">
        <v>26</v>
      </c>
      <c r="D4963" s="4">
        <v>5.3200000000000004E-2</v>
      </c>
      <c r="E4963" t="s">
        <v>45</v>
      </c>
      <c r="F4963" t="s">
        <v>57</v>
      </c>
      <c r="G4963" t="s">
        <v>23</v>
      </c>
      <c r="H4963" t="s">
        <v>37</v>
      </c>
      <c r="I4963" s="6">
        <v>135000</v>
      </c>
      <c r="J4963" s="8" t="str">
        <f t="shared" si="463"/>
        <v>HIGH</v>
      </c>
      <c r="K4963" t="s">
        <v>29</v>
      </c>
      <c r="L4963" t="s">
        <v>77</v>
      </c>
      <c r="M4963" s="13">
        <v>0.20739999999999997</v>
      </c>
      <c r="N4963" s="13">
        <v>20.74</v>
      </c>
      <c r="O4963">
        <v>770</v>
      </c>
      <c r="P4963">
        <v>774</v>
      </c>
      <c r="Q4963">
        <f t="shared" si="464"/>
        <v>772</v>
      </c>
      <c r="R4963" s="8" t="str">
        <f t="shared" si="465"/>
        <v>GOOD</v>
      </c>
      <c r="S4963">
        <f t="shared" si="462"/>
        <v>1</v>
      </c>
      <c r="T4963" s="8" t="str">
        <f t="shared" si="466"/>
        <v>HIGH</v>
      </c>
      <c r="U4963" s="8" t="str">
        <f t="shared" si="467"/>
        <v>High DTI / Low Income / Low FICO</v>
      </c>
    </row>
    <row r="4964" spans="1:21" x14ac:dyDescent="0.3">
      <c r="A4964">
        <v>63286997</v>
      </c>
      <c r="B4964" s="6">
        <v>12000</v>
      </c>
      <c r="C4964" t="s">
        <v>14</v>
      </c>
      <c r="D4964" s="4">
        <v>0.15609999999999999</v>
      </c>
      <c r="E4964" t="s">
        <v>15</v>
      </c>
      <c r="F4964" t="s">
        <v>27</v>
      </c>
      <c r="G4964" t="s">
        <v>33</v>
      </c>
      <c r="H4964" t="s">
        <v>37</v>
      </c>
      <c r="I4964" s="6">
        <v>27000</v>
      </c>
      <c r="J4964" s="8" t="str">
        <f t="shared" si="463"/>
        <v>LOW</v>
      </c>
      <c r="K4964" t="s">
        <v>19</v>
      </c>
      <c r="L4964" t="s">
        <v>25</v>
      </c>
      <c r="M4964" s="13">
        <v>0.3004</v>
      </c>
      <c r="N4964" s="13">
        <v>30.04</v>
      </c>
      <c r="O4964">
        <v>680</v>
      </c>
      <c r="P4964">
        <v>684</v>
      </c>
      <c r="Q4964">
        <f t="shared" si="464"/>
        <v>682</v>
      </c>
      <c r="R4964" s="8" t="str">
        <f t="shared" si="465"/>
        <v>FAIR</v>
      </c>
      <c r="S4964">
        <f t="shared" si="462"/>
        <v>1</v>
      </c>
      <c r="T4964" s="8" t="str">
        <f t="shared" si="466"/>
        <v>HIGH</v>
      </c>
      <c r="U4964" s="8" t="str">
        <f t="shared" si="467"/>
        <v>High DTI / Low Income / Low FICO</v>
      </c>
    </row>
    <row r="4965" spans="1:21" x14ac:dyDescent="0.3">
      <c r="A4965">
        <v>65615917</v>
      </c>
      <c r="B4965" s="6">
        <v>9325</v>
      </c>
      <c r="C4965" t="s">
        <v>26</v>
      </c>
      <c r="D4965" s="4">
        <v>0.1757</v>
      </c>
      <c r="E4965" t="s">
        <v>15</v>
      </c>
      <c r="F4965" t="s">
        <v>52</v>
      </c>
      <c r="G4965" t="s">
        <v>39</v>
      </c>
      <c r="H4965" t="s">
        <v>18</v>
      </c>
      <c r="I4965" s="6">
        <v>60000</v>
      </c>
      <c r="J4965" s="8" t="str">
        <f t="shared" si="463"/>
        <v>MEDIUM</v>
      </c>
      <c r="K4965" t="s">
        <v>29</v>
      </c>
      <c r="L4965" t="s">
        <v>20</v>
      </c>
      <c r="M4965" s="13">
        <v>0.22579999999999997</v>
      </c>
      <c r="N4965" s="13">
        <v>22.58</v>
      </c>
      <c r="O4965">
        <v>670</v>
      </c>
      <c r="P4965">
        <v>674</v>
      </c>
      <c r="Q4965">
        <f t="shared" si="464"/>
        <v>672</v>
      </c>
      <c r="R4965" s="8" t="str">
        <f t="shared" si="465"/>
        <v>FAIR</v>
      </c>
      <c r="S4965">
        <f t="shared" si="462"/>
        <v>1</v>
      </c>
      <c r="T4965" s="8" t="str">
        <f t="shared" si="466"/>
        <v>HIGH</v>
      </c>
      <c r="U4965" s="8" t="str">
        <f t="shared" si="467"/>
        <v>High DTI / Low Income / Low FICO</v>
      </c>
    </row>
    <row r="4966" spans="1:21" x14ac:dyDescent="0.3">
      <c r="A4966">
        <v>67369199</v>
      </c>
      <c r="B4966" s="6">
        <v>15000</v>
      </c>
      <c r="C4966" t="s">
        <v>26</v>
      </c>
      <c r="D4966" s="4">
        <v>7.8899999999999998E-2</v>
      </c>
      <c r="E4966" t="s">
        <v>45</v>
      </c>
      <c r="F4966" t="s">
        <v>64</v>
      </c>
      <c r="G4966" t="s">
        <v>33</v>
      </c>
      <c r="H4966" t="s">
        <v>37</v>
      </c>
      <c r="I4966" s="6">
        <v>70000</v>
      </c>
      <c r="J4966" s="8" t="str">
        <f t="shared" si="463"/>
        <v>HIGH</v>
      </c>
      <c r="K4966" t="s">
        <v>29</v>
      </c>
      <c r="L4966" t="s">
        <v>20</v>
      </c>
      <c r="M4966" s="13">
        <v>0.19420000000000001</v>
      </c>
      <c r="N4966" s="13">
        <v>19.420000000000002</v>
      </c>
      <c r="O4966">
        <v>705</v>
      </c>
      <c r="P4966">
        <v>709</v>
      </c>
      <c r="Q4966">
        <f t="shared" si="464"/>
        <v>707</v>
      </c>
      <c r="R4966" s="8" t="str">
        <f t="shared" si="465"/>
        <v>GOOD</v>
      </c>
      <c r="S4966">
        <f t="shared" si="462"/>
        <v>2</v>
      </c>
      <c r="T4966" s="8" t="str">
        <f t="shared" si="466"/>
        <v>MEDIUM</v>
      </c>
      <c r="U4966" s="8" t="str">
        <f t="shared" si="467"/>
        <v>Moderate DTI/Income/FICO</v>
      </c>
    </row>
    <row r="4967" spans="1:21" x14ac:dyDescent="0.3">
      <c r="A4967">
        <v>62620086</v>
      </c>
      <c r="B4967" s="6">
        <v>8500</v>
      </c>
      <c r="C4967" t="s">
        <v>26</v>
      </c>
      <c r="D4967" s="4">
        <v>8.1799999999999998E-2</v>
      </c>
      <c r="E4967" t="s">
        <v>34</v>
      </c>
      <c r="F4967" t="s">
        <v>35</v>
      </c>
      <c r="G4967" t="s">
        <v>69</v>
      </c>
      <c r="H4967" t="s">
        <v>37</v>
      </c>
      <c r="I4967" s="6">
        <v>119400</v>
      </c>
      <c r="J4967" s="8" t="str">
        <f t="shared" si="463"/>
        <v>HIGH</v>
      </c>
      <c r="K4967" t="s">
        <v>48</v>
      </c>
      <c r="L4967" t="s">
        <v>20</v>
      </c>
      <c r="M4967" s="13">
        <v>3.4500000000000003E-2</v>
      </c>
      <c r="N4967" s="13">
        <v>3.45</v>
      </c>
      <c r="O4967">
        <v>675</v>
      </c>
      <c r="P4967">
        <v>679</v>
      </c>
      <c r="Q4967">
        <f t="shared" si="464"/>
        <v>677</v>
      </c>
      <c r="R4967" s="8" t="str">
        <f t="shared" si="465"/>
        <v>FAIR</v>
      </c>
      <c r="S4967">
        <f t="shared" si="462"/>
        <v>2</v>
      </c>
      <c r="T4967" s="8" t="str">
        <f t="shared" si="466"/>
        <v>MEDIUM</v>
      </c>
      <c r="U4967" s="8" t="str">
        <f t="shared" si="467"/>
        <v>Moderate DTI/Income/FICO</v>
      </c>
    </row>
    <row r="4968" spans="1:21" x14ac:dyDescent="0.3">
      <c r="A4968">
        <v>63399892</v>
      </c>
      <c r="B4968" s="6">
        <v>20000</v>
      </c>
      <c r="C4968" t="s">
        <v>14</v>
      </c>
      <c r="D4968" s="4">
        <v>0.1333</v>
      </c>
      <c r="E4968" t="s">
        <v>21</v>
      </c>
      <c r="F4968" t="s">
        <v>32</v>
      </c>
      <c r="G4968" t="s">
        <v>28</v>
      </c>
      <c r="H4968" t="s">
        <v>37</v>
      </c>
      <c r="I4968" s="6">
        <v>84000</v>
      </c>
      <c r="J4968" s="8" t="str">
        <f t="shared" si="463"/>
        <v>HIGH</v>
      </c>
      <c r="K4968" t="s">
        <v>29</v>
      </c>
      <c r="L4968" t="s">
        <v>59</v>
      </c>
      <c r="M4968" s="13">
        <v>0.18010000000000001</v>
      </c>
      <c r="N4968" s="13">
        <v>18.010000000000002</v>
      </c>
      <c r="O4968">
        <v>755</v>
      </c>
      <c r="P4968">
        <v>759</v>
      </c>
      <c r="Q4968">
        <f t="shared" si="464"/>
        <v>757</v>
      </c>
      <c r="R4968" s="8" t="str">
        <f t="shared" si="465"/>
        <v>GOOD</v>
      </c>
      <c r="S4968">
        <f t="shared" si="462"/>
        <v>2</v>
      </c>
      <c r="T4968" s="8" t="str">
        <f t="shared" si="466"/>
        <v>MEDIUM</v>
      </c>
      <c r="U4968" s="8" t="str">
        <f t="shared" si="467"/>
        <v>Moderate DTI/Income/FICO</v>
      </c>
    </row>
    <row r="4969" spans="1:21" x14ac:dyDescent="0.3">
      <c r="A4969">
        <v>66190561</v>
      </c>
      <c r="B4969" s="6">
        <v>7000</v>
      </c>
      <c r="C4969" t="s">
        <v>26</v>
      </c>
      <c r="D4969" s="4">
        <v>5.3200000000000004E-2</v>
      </c>
      <c r="E4969" t="s">
        <v>45</v>
      </c>
      <c r="F4969" t="s">
        <v>57</v>
      </c>
      <c r="H4969" t="s">
        <v>18</v>
      </c>
      <c r="I4969" s="6">
        <v>60000</v>
      </c>
      <c r="J4969" s="8" t="str">
        <f t="shared" si="463"/>
        <v>MEDIUM</v>
      </c>
      <c r="K4969" t="s">
        <v>29</v>
      </c>
      <c r="L4969" t="s">
        <v>25</v>
      </c>
      <c r="M4969" s="13">
        <v>3.5799999999999998E-2</v>
      </c>
      <c r="N4969" s="13">
        <v>3.58</v>
      </c>
      <c r="O4969">
        <v>760</v>
      </c>
      <c r="P4969">
        <v>764</v>
      </c>
      <c r="Q4969">
        <f t="shared" si="464"/>
        <v>762</v>
      </c>
      <c r="R4969" s="8" t="str">
        <f t="shared" si="465"/>
        <v>GOOD</v>
      </c>
      <c r="S4969">
        <f t="shared" si="462"/>
        <v>2</v>
      </c>
      <c r="T4969" s="8" t="str">
        <f t="shared" si="466"/>
        <v>MEDIUM</v>
      </c>
      <c r="U4969" s="8" t="str">
        <f t="shared" si="467"/>
        <v>Moderate DTI/Income/FICO</v>
      </c>
    </row>
    <row r="4970" spans="1:21" x14ac:dyDescent="0.3">
      <c r="A4970">
        <v>64330326</v>
      </c>
      <c r="B4970" s="6">
        <v>27600</v>
      </c>
      <c r="C4970" t="s">
        <v>14</v>
      </c>
      <c r="D4970" s="4">
        <v>0.17859999999999998</v>
      </c>
      <c r="E4970" t="s">
        <v>15</v>
      </c>
      <c r="F4970" t="s">
        <v>51</v>
      </c>
      <c r="H4970" t="s">
        <v>18</v>
      </c>
      <c r="I4970" s="6">
        <v>60000</v>
      </c>
      <c r="J4970" s="8" t="str">
        <f t="shared" si="463"/>
        <v>MEDIUM</v>
      </c>
      <c r="K4970" t="s">
        <v>48</v>
      </c>
      <c r="L4970" t="s">
        <v>31</v>
      </c>
      <c r="M4970" s="13">
        <v>0.33</v>
      </c>
      <c r="N4970" s="13">
        <v>33</v>
      </c>
      <c r="O4970">
        <v>700</v>
      </c>
      <c r="P4970">
        <v>704</v>
      </c>
      <c r="Q4970">
        <f t="shared" si="464"/>
        <v>702</v>
      </c>
      <c r="R4970" s="8" t="str">
        <f t="shared" si="465"/>
        <v>GOOD</v>
      </c>
      <c r="S4970">
        <f t="shared" si="462"/>
        <v>1</v>
      </c>
      <c r="T4970" s="8" t="str">
        <f t="shared" si="466"/>
        <v>HIGH</v>
      </c>
      <c r="U4970" s="8" t="str">
        <f t="shared" si="467"/>
        <v>High DTI / Low Income / Low FICO</v>
      </c>
    </row>
    <row r="4971" spans="1:21" x14ac:dyDescent="0.3">
      <c r="A4971">
        <v>66220252</v>
      </c>
      <c r="B4971" s="6">
        <v>13200</v>
      </c>
      <c r="C4971" t="s">
        <v>26</v>
      </c>
      <c r="D4971" s="4">
        <v>0.10640000000000001</v>
      </c>
      <c r="E4971" t="s">
        <v>34</v>
      </c>
      <c r="F4971" t="s">
        <v>49</v>
      </c>
      <c r="G4971" t="s">
        <v>72</v>
      </c>
      <c r="H4971" t="s">
        <v>24</v>
      </c>
      <c r="I4971" s="6">
        <v>75300</v>
      </c>
      <c r="J4971" s="8" t="str">
        <f t="shared" si="463"/>
        <v>HIGH</v>
      </c>
      <c r="K4971" t="s">
        <v>29</v>
      </c>
      <c r="L4971" t="s">
        <v>25</v>
      </c>
      <c r="M4971" s="13">
        <v>0.22120000000000001</v>
      </c>
      <c r="N4971" s="13">
        <v>22.12</v>
      </c>
      <c r="O4971">
        <v>705</v>
      </c>
      <c r="P4971">
        <v>709</v>
      </c>
      <c r="Q4971">
        <f t="shared" si="464"/>
        <v>707</v>
      </c>
      <c r="R4971" s="8" t="str">
        <f t="shared" si="465"/>
        <v>GOOD</v>
      </c>
      <c r="S4971">
        <f t="shared" si="462"/>
        <v>1</v>
      </c>
      <c r="T4971" s="8" t="str">
        <f t="shared" si="466"/>
        <v>HIGH</v>
      </c>
      <c r="U4971" s="8" t="str">
        <f t="shared" si="467"/>
        <v>High DTI / Low Income / Low FICO</v>
      </c>
    </row>
    <row r="4972" spans="1:21" x14ac:dyDescent="0.3">
      <c r="A4972">
        <v>68010139</v>
      </c>
      <c r="B4972" s="6">
        <v>7000</v>
      </c>
      <c r="C4972" t="s">
        <v>26</v>
      </c>
      <c r="D4972" s="4">
        <v>5.3200000000000004E-2</v>
      </c>
      <c r="E4972" t="s">
        <v>45</v>
      </c>
      <c r="F4972" t="s">
        <v>57</v>
      </c>
      <c r="G4972" t="s">
        <v>33</v>
      </c>
      <c r="H4972" t="s">
        <v>24</v>
      </c>
      <c r="I4972" s="6">
        <v>87600</v>
      </c>
      <c r="J4972" s="8" t="str">
        <f t="shared" si="463"/>
        <v>HIGH</v>
      </c>
      <c r="K4972" t="s">
        <v>29</v>
      </c>
      <c r="L4972" t="s">
        <v>25</v>
      </c>
      <c r="M4972" s="13">
        <v>0.28589999999999999</v>
      </c>
      <c r="N4972" s="13">
        <v>28.59</v>
      </c>
      <c r="O4972">
        <v>725</v>
      </c>
      <c r="P4972">
        <v>729</v>
      </c>
      <c r="Q4972">
        <f t="shared" si="464"/>
        <v>727</v>
      </c>
      <c r="R4972" s="8" t="str">
        <f t="shared" si="465"/>
        <v>GOOD</v>
      </c>
      <c r="S4972">
        <f t="shared" si="462"/>
        <v>1</v>
      </c>
      <c r="T4972" s="8" t="str">
        <f t="shared" si="466"/>
        <v>HIGH</v>
      </c>
      <c r="U4972" s="8" t="str">
        <f t="shared" si="467"/>
        <v>High DTI / Low Income / Low FICO</v>
      </c>
    </row>
    <row r="4973" spans="1:21" x14ac:dyDescent="0.3">
      <c r="A4973">
        <v>67005525</v>
      </c>
      <c r="B4973" s="6">
        <v>14950</v>
      </c>
      <c r="C4973" t="s">
        <v>14</v>
      </c>
      <c r="D4973" s="4">
        <v>0.18489999999999998</v>
      </c>
      <c r="E4973" t="s">
        <v>43</v>
      </c>
      <c r="F4973" t="s">
        <v>70</v>
      </c>
      <c r="G4973" t="s">
        <v>39</v>
      </c>
      <c r="H4973" t="s">
        <v>24</v>
      </c>
      <c r="I4973" s="6">
        <v>72500</v>
      </c>
      <c r="J4973" s="8" t="str">
        <f t="shared" si="463"/>
        <v>HIGH</v>
      </c>
      <c r="K4973" t="s">
        <v>29</v>
      </c>
      <c r="L4973" t="s">
        <v>20</v>
      </c>
      <c r="M4973" s="13">
        <v>0.17550000000000002</v>
      </c>
      <c r="N4973" s="13">
        <v>17.55</v>
      </c>
      <c r="O4973">
        <v>660</v>
      </c>
      <c r="P4973">
        <v>664</v>
      </c>
      <c r="Q4973">
        <f t="shared" si="464"/>
        <v>662</v>
      </c>
      <c r="R4973" s="8" t="str">
        <f t="shared" si="465"/>
        <v>FAIR</v>
      </c>
      <c r="S4973">
        <f t="shared" si="462"/>
        <v>2</v>
      </c>
      <c r="T4973" s="8" t="str">
        <f t="shared" si="466"/>
        <v>MEDIUM</v>
      </c>
      <c r="U4973" s="8" t="str">
        <f t="shared" si="467"/>
        <v>Moderate DTI/Income/FICO</v>
      </c>
    </row>
    <row r="4974" spans="1:21" x14ac:dyDescent="0.3">
      <c r="A4974">
        <v>63496324</v>
      </c>
      <c r="B4974" s="6">
        <v>28000</v>
      </c>
      <c r="C4974" t="s">
        <v>14</v>
      </c>
      <c r="D4974" s="4">
        <v>8.1799999999999998E-2</v>
      </c>
      <c r="E4974" t="s">
        <v>34</v>
      </c>
      <c r="F4974" t="s">
        <v>35</v>
      </c>
      <c r="G4974" t="s">
        <v>33</v>
      </c>
      <c r="H4974" t="s">
        <v>18</v>
      </c>
      <c r="I4974" s="6">
        <v>91000</v>
      </c>
      <c r="J4974" s="8" t="str">
        <f t="shared" si="463"/>
        <v>HIGH</v>
      </c>
      <c r="K4974" t="s">
        <v>19</v>
      </c>
      <c r="L4974" t="s">
        <v>20</v>
      </c>
      <c r="M4974" s="13">
        <v>0.10529999999999999</v>
      </c>
      <c r="N4974" s="13">
        <v>10.53</v>
      </c>
      <c r="O4974">
        <v>740</v>
      </c>
      <c r="P4974">
        <v>744</v>
      </c>
      <c r="Q4974">
        <f t="shared" si="464"/>
        <v>742</v>
      </c>
      <c r="R4974" s="8" t="str">
        <f t="shared" si="465"/>
        <v>GOOD</v>
      </c>
      <c r="S4974">
        <f t="shared" si="462"/>
        <v>3</v>
      </c>
      <c r="T4974" s="8" t="str">
        <f t="shared" si="466"/>
        <v>LOW</v>
      </c>
      <c r="U4974" s="8" t="str">
        <f t="shared" si="467"/>
        <v>Strong Profile</v>
      </c>
    </row>
    <row r="4975" spans="1:21" x14ac:dyDescent="0.3">
      <c r="A4975">
        <v>63621246</v>
      </c>
      <c r="B4975" s="6">
        <v>10825</v>
      </c>
      <c r="C4975" t="s">
        <v>14</v>
      </c>
      <c r="D4975" s="4">
        <v>0.21989999999999998</v>
      </c>
      <c r="E4975" t="s">
        <v>41</v>
      </c>
      <c r="F4975" t="s">
        <v>80</v>
      </c>
      <c r="G4975" t="s">
        <v>50</v>
      </c>
      <c r="H4975" t="s">
        <v>37</v>
      </c>
      <c r="I4975" s="6">
        <v>35000</v>
      </c>
      <c r="J4975" s="8" t="str">
        <f t="shared" si="463"/>
        <v>LOW</v>
      </c>
      <c r="K4975" t="s">
        <v>48</v>
      </c>
      <c r="L4975" t="s">
        <v>20</v>
      </c>
      <c r="M4975" s="13">
        <v>0.24690000000000001</v>
      </c>
      <c r="N4975" s="13">
        <v>24.69</v>
      </c>
      <c r="O4975">
        <v>665</v>
      </c>
      <c r="P4975">
        <v>669</v>
      </c>
      <c r="Q4975">
        <f t="shared" si="464"/>
        <v>667</v>
      </c>
      <c r="R4975" s="8" t="str">
        <f t="shared" si="465"/>
        <v>FAIR</v>
      </c>
      <c r="S4975">
        <f t="shared" si="462"/>
        <v>1</v>
      </c>
      <c r="T4975" s="8" t="str">
        <f t="shared" si="466"/>
        <v>HIGH</v>
      </c>
      <c r="U4975" s="8" t="str">
        <f t="shared" si="467"/>
        <v>High DTI / Low Income / Low FICO</v>
      </c>
    </row>
    <row r="4976" spans="1:21" x14ac:dyDescent="0.3">
      <c r="A4976">
        <v>63967391</v>
      </c>
      <c r="B4976" s="6">
        <v>21000</v>
      </c>
      <c r="C4976" t="s">
        <v>26</v>
      </c>
      <c r="D4976" s="4">
        <v>7.2599999999999998E-2</v>
      </c>
      <c r="E4976" t="s">
        <v>45</v>
      </c>
      <c r="F4976" t="s">
        <v>61</v>
      </c>
      <c r="G4976" t="s">
        <v>69</v>
      </c>
      <c r="H4976" t="s">
        <v>24</v>
      </c>
      <c r="I4976" s="6">
        <v>95000</v>
      </c>
      <c r="J4976" s="8" t="str">
        <f t="shared" si="463"/>
        <v>HIGH</v>
      </c>
      <c r="K4976" t="s">
        <v>29</v>
      </c>
      <c r="L4976" t="s">
        <v>20</v>
      </c>
      <c r="M4976" s="13">
        <v>4.5199999999999997E-2</v>
      </c>
      <c r="N4976" s="13">
        <v>4.5199999999999996</v>
      </c>
      <c r="O4976">
        <v>685</v>
      </c>
      <c r="P4976">
        <v>689</v>
      </c>
      <c r="Q4976">
        <f t="shared" si="464"/>
        <v>687</v>
      </c>
      <c r="R4976" s="8" t="str">
        <f t="shared" si="465"/>
        <v>FAIR</v>
      </c>
      <c r="S4976">
        <f t="shared" si="462"/>
        <v>2</v>
      </c>
      <c r="T4976" s="8" t="str">
        <f t="shared" si="466"/>
        <v>MEDIUM</v>
      </c>
      <c r="U4976" s="8" t="str">
        <f t="shared" si="467"/>
        <v>Moderate DTI/Income/FICO</v>
      </c>
    </row>
    <row r="4977" spans="1:21" x14ac:dyDescent="0.3">
      <c r="A4977">
        <v>66601261</v>
      </c>
      <c r="B4977" s="6">
        <v>15000</v>
      </c>
      <c r="C4977" t="s">
        <v>26</v>
      </c>
      <c r="D4977" s="4">
        <v>8.3800000000000013E-2</v>
      </c>
      <c r="E4977" t="s">
        <v>34</v>
      </c>
      <c r="F4977" t="s">
        <v>35</v>
      </c>
      <c r="G4977" t="s">
        <v>39</v>
      </c>
      <c r="H4977" t="s">
        <v>24</v>
      </c>
      <c r="I4977" s="6">
        <v>90283</v>
      </c>
      <c r="J4977" s="8" t="str">
        <f t="shared" si="463"/>
        <v>HIGH</v>
      </c>
      <c r="K4977" t="s">
        <v>29</v>
      </c>
      <c r="L4977" t="s">
        <v>20</v>
      </c>
      <c r="M4977" s="13">
        <v>0.2243</v>
      </c>
      <c r="N4977" s="13">
        <v>22.43</v>
      </c>
      <c r="O4977">
        <v>670</v>
      </c>
      <c r="P4977">
        <v>674</v>
      </c>
      <c r="Q4977">
        <f t="shared" si="464"/>
        <v>672</v>
      </c>
      <c r="R4977" s="8" t="str">
        <f t="shared" si="465"/>
        <v>FAIR</v>
      </c>
      <c r="S4977">
        <f t="shared" si="462"/>
        <v>1</v>
      </c>
      <c r="T4977" s="8" t="str">
        <f t="shared" si="466"/>
        <v>HIGH</v>
      </c>
      <c r="U4977" s="8" t="str">
        <f t="shared" si="467"/>
        <v>High DTI / Low Income / Low FICO</v>
      </c>
    </row>
    <row r="4978" spans="1:21" x14ac:dyDescent="0.3">
      <c r="A4978">
        <v>63517843</v>
      </c>
      <c r="B4978" s="6">
        <v>35000</v>
      </c>
      <c r="C4978" t="s">
        <v>14</v>
      </c>
      <c r="D4978" s="4">
        <v>0.1229</v>
      </c>
      <c r="E4978" t="s">
        <v>21</v>
      </c>
      <c r="F4978" t="s">
        <v>40</v>
      </c>
      <c r="G4978" t="s">
        <v>60</v>
      </c>
      <c r="H4978" t="s">
        <v>24</v>
      </c>
      <c r="I4978" s="6">
        <v>172000</v>
      </c>
      <c r="J4978" s="8" t="str">
        <f t="shared" si="463"/>
        <v>HIGH</v>
      </c>
      <c r="K4978" t="s">
        <v>19</v>
      </c>
      <c r="L4978" t="s">
        <v>20</v>
      </c>
      <c r="M4978" s="13">
        <v>0.2087</v>
      </c>
      <c r="N4978" s="13">
        <v>20.87</v>
      </c>
      <c r="O4978">
        <v>690</v>
      </c>
      <c r="P4978">
        <v>694</v>
      </c>
      <c r="Q4978">
        <f t="shared" si="464"/>
        <v>692</v>
      </c>
      <c r="R4978" s="8" t="str">
        <f t="shared" si="465"/>
        <v>FAIR</v>
      </c>
      <c r="S4978">
        <f t="shared" si="462"/>
        <v>1</v>
      </c>
      <c r="T4978" s="8" t="str">
        <f t="shared" si="466"/>
        <v>HIGH</v>
      </c>
      <c r="U4978" s="8" t="str">
        <f t="shared" si="467"/>
        <v>High DTI / Low Income / Low FICO</v>
      </c>
    </row>
    <row r="4979" spans="1:21" x14ac:dyDescent="0.3">
      <c r="A4979">
        <v>63395009</v>
      </c>
      <c r="B4979" s="6">
        <v>20000</v>
      </c>
      <c r="C4979" t="s">
        <v>14</v>
      </c>
      <c r="D4979" s="4">
        <v>8.1799999999999998E-2</v>
      </c>
      <c r="E4979" t="s">
        <v>34</v>
      </c>
      <c r="F4979" t="s">
        <v>35</v>
      </c>
      <c r="G4979" t="s">
        <v>33</v>
      </c>
      <c r="H4979" t="s">
        <v>24</v>
      </c>
      <c r="I4979" s="6">
        <v>80000</v>
      </c>
      <c r="J4979" s="8" t="str">
        <f t="shared" si="463"/>
        <v>HIGH</v>
      </c>
      <c r="K4979" t="s">
        <v>19</v>
      </c>
      <c r="L4979" t="s">
        <v>25</v>
      </c>
      <c r="M4979" s="13">
        <v>0.34789999999999999</v>
      </c>
      <c r="N4979" s="13">
        <v>34.79</v>
      </c>
      <c r="O4979">
        <v>720</v>
      </c>
      <c r="P4979">
        <v>724</v>
      </c>
      <c r="Q4979">
        <f t="shared" si="464"/>
        <v>722</v>
      </c>
      <c r="R4979" s="8" t="str">
        <f t="shared" si="465"/>
        <v>GOOD</v>
      </c>
      <c r="S4979">
        <f t="shared" si="462"/>
        <v>1</v>
      </c>
      <c r="T4979" s="8" t="str">
        <f t="shared" si="466"/>
        <v>HIGH</v>
      </c>
      <c r="U4979" s="8" t="str">
        <f t="shared" si="467"/>
        <v>High DTI / Low Income / Low FICO</v>
      </c>
    </row>
    <row r="4980" spans="1:21" x14ac:dyDescent="0.3">
      <c r="A4980">
        <v>68112792</v>
      </c>
      <c r="B4980" s="6">
        <v>14825</v>
      </c>
      <c r="C4980" t="s">
        <v>26</v>
      </c>
      <c r="D4980" s="4">
        <v>0.10779999999999999</v>
      </c>
      <c r="E4980" t="s">
        <v>34</v>
      </c>
      <c r="F4980" t="s">
        <v>49</v>
      </c>
      <c r="G4980" t="s">
        <v>33</v>
      </c>
      <c r="H4980" t="s">
        <v>24</v>
      </c>
      <c r="I4980" s="6">
        <v>71000</v>
      </c>
      <c r="J4980" s="8" t="str">
        <f t="shared" si="463"/>
        <v>HIGH</v>
      </c>
      <c r="K4980" t="s">
        <v>29</v>
      </c>
      <c r="L4980" t="s">
        <v>25</v>
      </c>
      <c r="M4980" s="13">
        <v>0.30570000000000003</v>
      </c>
      <c r="N4980" s="13">
        <v>30.570000000000004</v>
      </c>
      <c r="O4980">
        <v>750</v>
      </c>
      <c r="P4980">
        <v>754</v>
      </c>
      <c r="Q4980">
        <f t="shared" si="464"/>
        <v>752</v>
      </c>
      <c r="R4980" s="8" t="str">
        <f t="shared" si="465"/>
        <v>GOOD</v>
      </c>
      <c r="S4980">
        <f t="shared" si="462"/>
        <v>1</v>
      </c>
      <c r="T4980" s="8" t="str">
        <f t="shared" si="466"/>
        <v>HIGH</v>
      </c>
      <c r="U4980" s="8" t="str">
        <f t="shared" si="467"/>
        <v>High DTI / Low Income / Low FICO</v>
      </c>
    </row>
    <row r="4981" spans="1:21" x14ac:dyDescent="0.3">
      <c r="A4981">
        <v>64862371</v>
      </c>
      <c r="B4981" s="6">
        <v>6200</v>
      </c>
      <c r="C4981" t="s">
        <v>26</v>
      </c>
      <c r="D4981" s="4">
        <v>0.15410000000000001</v>
      </c>
      <c r="E4981" t="s">
        <v>15</v>
      </c>
      <c r="F4981" t="s">
        <v>27</v>
      </c>
      <c r="G4981" t="s">
        <v>23</v>
      </c>
      <c r="H4981" t="s">
        <v>37</v>
      </c>
      <c r="I4981" s="6">
        <v>29000</v>
      </c>
      <c r="J4981" s="8" t="str">
        <f t="shared" si="463"/>
        <v>LOW</v>
      </c>
      <c r="K4981" t="s">
        <v>29</v>
      </c>
      <c r="L4981" t="s">
        <v>77</v>
      </c>
      <c r="M4981" s="13">
        <v>0.18140000000000001</v>
      </c>
      <c r="N4981" s="13">
        <v>18.14</v>
      </c>
      <c r="O4981">
        <v>680</v>
      </c>
      <c r="P4981">
        <v>684</v>
      </c>
      <c r="Q4981">
        <f t="shared" si="464"/>
        <v>682</v>
      </c>
      <c r="R4981" s="8" t="str">
        <f t="shared" si="465"/>
        <v>FAIR</v>
      </c>
      <c r="S4981">
        <f t="shared" si="462"/>
        <v>1</v>
      </c>
      <c r="T4981" s="8" t="str">
        <f t="shared" si="466"/>
        <v>HIGH</v>
      </c>
      <c r="U4981" s="8" t="str">
        <f t="shared" si="467"/>
        <v>High DTI / Low Income / Low FICO</v>
      </c>
    </row>
    <row r="4982" spans="1:21" x14ac:dyDescent="0.3">
      <c r="A4982">
        <v>67425789</v>
      </c>
      <c r="B4982" s="6">
        <v>12000</v>
      </c>
      <c r="C4982" t="s">
        <v>14</v>
      </c>
      <c r="D4982" s="4">
        <v>0.11990000000000001</v>
      </c>
      <c r="E4982" t="s">
        <v>21</v>
      </c>
      <c r="F4982" t="s">
        <v>40</v>
      </c>
      <c r="G4982" t="s">
        <v>17</v>
      </c>
      <c r="H4982" t="s">
        <v>37</v>
      </c>
      <c r="I4982" s="6">
        <v>70000</v>
      </c>
      <c r="J4982" s="8" t="str">
        <f t="shared" si="463"/>
        <v>HIGH</v>
      </c>
      <c r="K4982" t="s">
        <v>19</v>
      </c>
      <c r="L4982" t="s">
        <v>20</v>
      </c>
      <c r="M4982" s="13">
        <v>0.28220000000000001</v>
      </c>
      <c r="N4982" s="13">
        <v>28.22</v>
      </c>
      <c r="O4982">
        <v>670</v>
      </c>
      <c r="P4982">
        <v>674</v>
      </c>
      <c r="Q4982">
        <f t="shared" si="464"/>
        <v>672</v>
      </c>
      <c r="R4982" s="8" t="str">
        <f t="shared" si="465"/>
        <v>FAIR</v>
      </c>
      <c r="S4982">
        <f t="shared" si="462"/>
        <v>1</v>
      </c>
      <c r="T4982" s="8" t="str">
        <f t="shared" si="466"/>
        <v>HIGH</v>
      </c>
      <c r="U4982" s="8" t="str">
        <f t="shared" si="467"/>
        <v>High DTI / Low Income / Low FICO</v>
      </c>
    </row>
    <row r="4983" spans="1:21" x14ac:dyDescent="0.3">
      <c r="A4983">
        <v>65697135</v>
      </c>
      <c r="B4983" s="6">
        <v>1800</v>
      </c>
      <c r="C4983" t="s">
        <v>26</v>
      </c>
      <c r="D4983" s="4">
        <v>0.14330000000000001</v>
      </c>
      <c r="E4983" t="s">
        <v>21</v>
      </c>
      <c r="F4983" t="s">
        <v>56</v>
      </c>
      <c r="G4983" t="s">
        <v>36</v>
      </c>
      <c r="H4983" t="s">
        <v>24</v>
      </c>
      <c r="I4983" s="6">
        <v>32000</v>
      </c>
      <c r="J4983" s="8" t="str">
        <f t="shared" si="463"/>
        <v>LOW</v>
      </c>
      <c r="K4983" t="s">
        <v>29</v>
      </c>
      <c r="L4983" t="s">
        <v>59</v>
      </c>
      <c r="M4983" s="13">
        <v>0.27979999999999999</v>
      </c>
      <c r="N4983" s="13">
        <v>27.98</v>
      </c>
      <c r="O4983">
        <v>670</v>
      </c>
      <c r="P4983">
        <v>674</v>
      </c>
      <c r="Q4983">
        <f t="shared" si="464"/>
        <v>672</v>
      </c>
      <c r="R4983" s="8" t="str">
        <f t="shared" si="465"/>
        <v>FAIR</v>
      </c>
      <c r="S4983">
        <f t="shared" si="462"/>
        <v>1</v>
      </c>
      <c r="T4983" s="8" t="str">
        <f t="shared" si="466"/>
        <v>HIGH</v>
      </c>
      <c r="U4983" s="8" t="str">
        <f t="shared" si="467"/>
        <v>High DTI / Low Income / Low FICO</v>
      </c>
    </row>
    <row r="4984" spans="1:21" x14ac:dyDescent="0.3">
      <c r="A4984">
        <v>64997618</v>
      </c>
      <c r="B4984" s="6">
        <v>35000</v>
      </c>
      <c r="C4984" t="s">
        <v>26</v>
      </c>
      <c r="D4984" s="4">
        <v>9.9900000000000003E-2</v>
      </c>
      <c r="E4984" t="s">
        <v>34</v>
      </c>
      <c r="F4984" t="s">
        <v>58</v>
      </c>
      <c r="G4984" t="s">
        <v>60</v>
      </c>
      <c r="H4984" t="s">
        <v>24</v>
      </c>
      <c r="I4984" s="6">
        <v>180000</v>
      </c>
      <c r="J4984" s="8" t="str">
        <f t="shared" si="463"/>
        <v>HIGH</v>
      </c>
      <c r="K4984" t="s">
        <v>29</v>
      </c>
      <c r="L4984" t="s">
        <v>25</v>
      </c>
      <c r="M4984" s="13">
        <v>0.1469</v>
      </c>
      <c r="N4984" s="13">
        <v>14.69</v>
      </c>
      <c r="O4984">
        <v>740</v>
      </c>
      <c r="P4984">
        <v>744</v>
      </c>
      <c r="Q4984">
        <f t="shared" si="464"/>
        <v>742</v>
      </c>
      <c r="R4984" s="8" t="str">
        <f t="shared" si="465"/>
        <v>GOOD</v>
      </c>
      <c r="S4984">
        <f t="shared" si="462"/>
        <v>2</v>
      </c>
      <c r="T4984" s="8" t="str">
        <f t="shared" si="466"/>
        <v>MEDIUM</v>
      </c>
      <c r="U4984" s="8" t="str">
        <f t="shared" si="467"/>
        <v>Moderate DTI/Income/FICO</v>
      </c>
    </row>
    <row r="4985" spans="1:21" x14ac:dyDescent="0.3">
      <c r="A4985">
        <v>66311122</v>
      </c>
      <c r="B4985" s="6">
        <v>21000</v>
      </c>
      <c r="C4985" t="s">
        <v>14</v>
      </c>
      <c r="D4985" s="4">
        <v>0.15410000000000001</v>
      </c>
      <c r="E4985" t="s">
        <v>15</v>
      </c>
      <c r="F4985" t="s">
        <v>27</v>
      </c>
      <c r="G4985" t="s">
        <v>23</v>
      </c>
      <c r="H4985" t="s">
        <v>24</v>
      </c>
      <c r="I4985" s="6">
        <v>110000</v>
      </c>
      <c r="J4985" s="8" t="str">
        <f t="shared" si="463"/>
        <v>HIGH</v>
      </c>
      <c r="K4985" t="s">
        <v>19</v>
      </c>
      <c r="L4985" t="s">
        <v>20</v>
      </c>
      <c r="M4985" s="13">
        <v>0.19949999999999998</v>
      </c>
      <c r="N4985" s="13">
        <v>19.95</v>
      </c>
      <c r="O4985">
        <v>670</v>
      </c>
      <c r="P4985">
        <v>674</v>
      </c>
      <c r="Q4985">
        <f t="shared" si="464"/>
        <v>672</v>
      </c>
      <c r="R4985" s="8" t="str">
        <f t="shared" si="465"/>
        <v>FAIR</v>
      </c>
      <c r="S4985">
        <f t="shared" si="462"/>
        <v>2</v>
      </c>
      <c r="T4985" s="8" t="str">
        <f t="shared" si="466"/>
        <v>MEDIUM</v>
      </c>
      <c r="U4985" s="8" t="str">
        <f t="shared" si="467"/>
        <v>Moderate DTI/Income/FICO</v>
      </c>
    </row>
    <row r="4986" spans="1:21" x14ac:dyDescent="0.3">
      <c r="A4986">
        <v>66015468</v>
      </c>
      <c r="B4986" s="6">
        <v>10000</v>
      </c>
      <c r="C4986" t="s">
        <v>26</v>
      </c>
      <c r="D4986" s="4">
        <v>0.11990000000000001</v>
      </c>
      <c r="E4986" t="s">
        <v>21</v>
      </c>
      <c r="F4986" t="s">
        <v>40</v>
      </c>
      <c r="G4986" t="s">
        <v>60</v>
      </c>
      <c r="H4986" t="s">
        <v>24</v>
      </c>
      <c r="I4986" s="6">
        <v>45000</v>
      </c>
      <c r="J4986" s="8" t="str">
        <f t="shared" si="463"/>
        <v>MEDIUM</v>
      </c>
      <c r="K4986" t="s">
        <v>29</v>
      </c>
      <c r="L4986" t="s">
        <v>31</v>
      </c>
      <c r="M4986" s="13">
        <v>0.33149999999999996</v>
      </c>
      <c r="N4986" s="13">
        <v>33.15</v>
      </c>
      <c r="O4986">
        <v>670</v>
      </c>
      <c r="P4986">
        <v>674</v>
      </c>
      <c r="Q4986">
        <f t="shared" si="464"/>
        <v>672</v>
      </c>
      <c r="R4986" s="8" t="str">
        <f t="shared" si="465"/>
        <v>FAIR</v>
      </c>
      <c r="S4986">
        <f t="shared" si="462"/>
        <v>1</v>
      </c>
      <c r="T4986" s="8" t="str">
        <f t="shared" si="466"/>
        <v>HIGH</v>
      </c>
      <c r="U4986" s="8" t="str">
        <f t="shared" si="467"/>
        <v>High DTI / Low Income / Low FICO</v>
      </c>
    </row>
    <row r="4987" spans="1:21" x14ac:dyDescent="0.3">
      <c r="A4987">
        <v>65413767</v>
      </c>
      <c r="B4987" s="6">
        <v>6000</v>
      </c>
      <c r="C4987" t="s">
        <v>26</v>
      </c>
      <c r="D4987" s="4">
        <v>0.12050000000000001</v>
      </c>
      <c r="E4987" t="s">
        <v>21</v>
      </c>
      <c r="F4987" t="s">
        <v>40</v>
      </c>
      <c r="G4987" t="s">
        <v>69</v>
      </c>
      <c r="H4987" t="s">
        <v>37</v>
      </c>
      <c r="I4987" s="6">
        <v>40000</v>
      </c>
      <c r="J4987" s="8" t="str">
        <f t="shared" si="463"/>
        <v>LOW</v>
      </c>
      <c r="K4987" t="s">
        <v>29</v>
      </c>
      <c r="L4987" t="s">
        <v>20</v>
      </c>
      <c r="M4987" s="13">
        <v>0.38979999999999998</v>
      </c>
      <c r="N4987" s="13">
        <v>38.979999999999997</v>
      </c>
      <c r="O4987">
        <v>660</v>
      </c>
      <c r="P4987">
        <v>664</v>
      </c>
      <c r="Q4987">
        <f t="shared" si="464"/>
        <v>662</v>
      </c>
      <c r="R4987" s="8" t="str">
        <f t="shared" si="465"/>
        <v>FAIR</v>
      </c>
      <c r="S4987">
        <f t="shared" si="462"/>
        <v>1</v>
      </c>
      <c r="T4987" s="8" t="str">
        <f t="shared" si="466"/>
        <v>HIGH</v>
      </c>
      <c r="U4987" s="8" t="str">
        <f t="shared" si="467"/>
        <v>High DTI / Low Income / Low FICO</v>
      </c>
    </row>
    <row r="4988" spans="1:21" x14ac:dyDescent="0.3">
      <c r="A4988">
        <v>65695886</v>
      </c>
      <c r="B4988" s="6">
        <v>4000</v>
      </c>
      <c r="C4988" t="s">
        <v>26</v>
      </c>
      <c r="D4988" s="4">
        <v>7.2599999999999998E-2</v>
      </c>
      <c r="E4988" t="s">
        <v>45</v>
      </c>
      <c r="F4988" t="s">
        <v>61</v>
      </c>
      <c r="G4988" t="s">
        <v>69</v>
      </c>
      <c r="H4988" t="s">
        <v>37</v>
      </c>
      <c r="I4988" s="6">
        <v>42962</v>
      </c>
      <c r="J4988" s="8" t="str">
        <f t="shared" si="463"/>
        <v>MEDIUM</v>
      </c>
      <c r="K4988" t="s">
        <v>29</v>
      </c>
      <c r="L4988" t="s">
        <v>25</v>
      </c>
      <c r="M4988" s="13">
        <v>0.25670000000000004</v>
      </c>
      <c r="N4988" s="13">
        <v>25.670000000000005</v>
      </c>
      <c r="O4988">
        <v>710</v>
      </c>
      <c r="P4988">
        <v>714</v>
      </c>
      <c r="Q4988">
        <f t="shared" si="464"/>
        <v>712</v>
      </c>
      <c r="R4988" s="8" t="str">
        <f t="shared" si="465"/>
        <v>GOOD</v>
      </c>
      <c r="S4988">
        <f t="shared" si="462"/>
        <v>1</v>
      </c>
      <c r="T4988" s="8" t="str">
        <f t="shared" si="466"/>
        <v>HIGH</v>
      </c>
      <c r="U4988" s="8" t="str">
        <f t="shared" si="467"/>
        <v>High DTI / Low Income / Low FICO</v>
      </c>
    </row>
    <row r="4989" spans="1:21" x14ac:dyDescent="0.3">
      <c r="A4989">
        <v>67919363</v>
      </c>
      <c r="B4989" s="6">
        <v>10000</v>
      </c>
      <c r="C4989" t="s">
        <v>14</v>
      </c>
      <c r="D4989" s="4">
        <v>0.20989999999999998</v>
      </c>
      <c r="E4989" t="s">
        <v>43</v>
      </c>
      <c r="F4989" t="s">
        <v>73</v>
      </c>
      <c r="G4989" t="s">
        <v>47</v>
      </c>
      <c r="H4989" t="s">
        <v>37</v>
      </c>
      <c r="I4989" s="6">
        <v>80000</v>
      </c>
      <c r="J4989" s="8" t="str">
        <f t="shared" si="463"/>
        <v>HIGH</v>
      </c>
      <c r="K4989" t="s">
        <v>48</v>
      </c>
      <c r="L4989" t="s">
        <v>20</v>
      </c>
      <c r="M4989" s="13">
        <v>0.16149999999999998</v>
      </c>
      <c r="N4989" s="13">
        <v>16.149999999999999</v>
      </c>
      <c r="O4989">
        <v>660</v>
      </c>
      <c r="P4989">
        <v>664</v>
      </c>
      <c r="Q4989">
        <f t="shared" si="464"/>
        <v>662</v>
      </c>
      <c r="R4989" s="8" t="str">
        <f t="shared" si="465"/>
        <v>FAIR</v>
      </c>
      <c r="S4989">
        <f t="shared" si="462"/>
        <v>2</v>
      </c>
      <c r="T4989" s="8" t="str">
        <f t="shared" si="466"/>
        <v>MEDIUM</v>
      </c>
      <c r="U4989" s="8" t="str">
        <f t="shared" si="467"/>
        <v>Moderate DTI/Income/FICO</v>
      </c>
    </row>
    <row r="4990" spans="1:21" x14ac:dyDescent="0.3">
      <c r="A4990">
        <v>65986699</v>
      </c>
      <c r="B4990" s="6">
        <v>12000</v>
      </c>
      <c r="C4990" t="s">
        <v>14</v>
      </c>
      <c r="D4990" s="4">
        <v>7.8899999999999998E-2</v>
      </c>
      <c r="E4990" t="s">
        <v>45</v>
      </c>
      <c r="F4990" t="s">
        <v>64</v>
      </c>
      <c r="G4990" t="s">
        <v>33</v>
      </c>
      <c r="H4990" t="s">
        <v>24</v>
      </c>
      <c r="I4990" s="6">
        <v>83000</v>
      </c>
      <c r="J4990" s="8" t="str">
        <f t="shared" si="463"/>
        <v>HIGH</v>
      </c>
      <c r="K4990" t="s">
        <v>19</v>
      </c>
      <c r="L4990" t="s">
        <v>20</v>
      </c>
      <c r="M4990" s="13">
        <v>0.223</v>
      </c>
      <c r="N4990" s="13">
        <v>22.3</v>
      </c>
      <c r="O4990">
        <v>790</v>
      </c>
      <c r="P4990">
        <v>794</v>
      </c>
      <c r="Q4990">
        <f t="shared" si="464"/>
        <v>792</v>
      </c>
      <c r="R4990" s="8" t="str">
        <f t="shared" si="465"/>
        <v>GOOD</v>
      </c>
      <c r="S4990">
        <f t="shared" si="462"/>
        <v>1</v>
      </c>
      <c r="T4990" s="8" t="str">
        <f t="shared" si="466"/>
        <v>HIGH</v>
      </c>
      <c r="U4990" s="8" t="str">
        <f t="shared" si="467"/>
        <v>High DTI / Low Income / Low FICO</v>
      </c>
    </row>
    <row r="4991" spans="1:21" x14ac:dyDescent="0.3">
      <c r="A4991">
        <v>68593861</v>
      </c>
      <c r="B4991" s="6">
        <v>3150</v>
      </c>
      <c r="C4991" t="s">
        <v>26</v>
      </c>
      <c r="D4991" s="4">
        <v>0.18489999999999998</v>
      </c>
      <c r="E4991" t="s">
        <v>15</v>
      </c>
      <c r="F4991" t="s">
        <v>51</v>
      </c>
      <c r="G4991" t="s">
        <v>39</v>
      </c>
      <c r="H4991" t="s">
        <v>18</v>
      </c>
      <c r="I4991" s="6">
        <v>92000</v>
      </c>
      <c r="J4991" s="8" t="str">
        <f t="shared" si="463"/>
        <v>HIGH</v>
      </c>
      <c r="K4991" t="s">
        <v>29</v>
      </c>
      <c r="L4991" t="s">
        <v>20</v>
      </c>
      <c r="M4991" s="13">
        <v>0.2545</v>
      </c>
      <c r="N4991" s="13">
        <v>25.45</v>
      </c>
      <c r="O4991">
        <v>685</v>
      </c>
      <c r="P4991">
        <v>689</v>
      </c>
      <c r="Q4991">
        <f t="shared" si="464"/>
        <v>687</v>
      </c>
      <c r="R4991" s="8" t="str">
        <f t="shared" si="465"/>
        <v>FAIR</v>
      </c>
      <c r="S4991">
        <f t="shared" si="462"/>
        <v>1</v>
      </c>
      <c r="T4991" s="8" t="str">
        <f t="shared" si="466"/>
        <v>HIGH</v>
      </c>
      <c r="U4991" s="8" t="str">
        <f t="shared" si="467"/>
        <v>High DTI / Low Income / Low FICO</v>
      </c>
    </row>
    <row r="4992" spans="1:21" x14ac:dyDescent="0.3">
      <c r="A4992">
        <v>65914115</v>
      </c>
      <c r="B4992" s="6">
        <v>30000</v>
      </c>
      <c r="C4992" t="s">
        <v>26</v>
      </c>
      <c r="D4992" s="4">
        <v>6.8900000000000003E-2</v>
      </c>
      <c r="E4992" t="s">
        <v>45</v>
      </c>
      <c r="F4992" t="s">
        <v>46</v>
      </c>
      <c r="G4992" t="s">
        <v>33</v>
      </c>
      <c r="H4992" t="s">
        <v>24</v>
      </c>
      <c r="I4992" s="6">
        <v>234772</v>
      </c>
      <c r="J4992" s="8" t="str">
        <f t="shared" si="463"/>
        <v>HIGH</v>
      </c>
      <c r="K4992" t="s">
        <v>29</v>
      </c>
      <c r="L4992" t="s">
        <v>25</v>
      </c>
      <c r="M4992" s="13">
        <v>9.849999999999999E-2</v>
      </c>
      <c r="N4992" s="13">
        <v>9.85</v>
      </c>
      <c r="O4992">
        <v>690</v>
      </c>
      <c r="P4992">
        <v>694</v>
      </c>
      <c r="Q4992">
        <f t="shared" si="464"/>
        <v>692</v>
      </c>
      <c r="R4992" s="8" t="str">
        <f t="shared" si="465"/>
        <v>FAIR</v>
      </c>
      <c r="S4992">
        <f t="shared" si="462"/>
        <v>2</v>
      </c>
      <c r="T4992" s="8" t="str">
        <f t="shared" si="466"/>
        <v>MEDIUM</v>
      </c>
      <c r="U4992" s="8" t="str">
        <f t="shared" si="467"/>
        <v>Moderate DTI/Income/FICO</v>
      </c>
    </row>
    <row r="4993" spans="1:21" x14ac:dyDescent="0.3">
      <c r="A4993">
        <v>66014840</v>
      </c>
      <c r="B4993" s="6">
        <v>17000</v>
      </c>
      <c r="C4993" t="s">
        <v>14</v>
      </c>
      <c r="D4993" s="4">
        <v>0.20989999999999998</v>
      </c>
      <c r="E4993" t="s">
        <v>43</v>
      </c>
      <c r="F4993" t="s">
        <v>73</v>
      </c>
      <c r="G4993" t="s">
        <v>17</v>
      </c>
      <c r="H4993" t="s">
        <v>24</v>
      </c>
      <c r="I4993" s="6">
        <v>110000</v>
      </c>
      <c r="J4993" s="8" t="str">
        <f t="shared" si="463"/>
        <v>HIGH</v>
      </c>
      <c r="K4993" t="s">
        <v>29</v>
      </c>
      <c r="L4993" t="s">
        <v>38</v>
      </c>
      <c r="M4993" s="13">
        <v>6.0299999999999999E-2</v>
      </c>
      <c r="N4993" s="13">
        <v>6.03</v>
      </c>
      <c r="O4993">
        <v>680</v>
      </c>
      <c r="P4993">
        <v>684</v>
      </c>
      <c r="Q4993">
        <f t="shared" si="464"/>
        <v>682</v>
      </c>
      <c r="R4993" s="8" t="str">
        <f t="shared" si="465"/>
        <v>FAIR</v>
      </c>
      <c r="S4993">
        <f t="shared" si="462"/>
        <v>2</v>
      </c>
      <c r="T4993" s="8" t="str">
        <f t="shared" si="466"/>
        <v>MEDIUM</v>
      </c>
      <c r="U4993" s="8" t="str">
        <f t="shared" si="467"/>
        <v>Moderate DTI/Income/FICO</v>
      </c>
    </row>
    <row r="4994" spans="1:21" x14ac:dyDescent="0.3">
      <c r="A4994">
        <v>68008309</v>
      </c>
      <c r="B4994" s="6">
        <v>13200</v>
      </c>
      <c r="C4994" t="s">
        <v>26</v>
      </c>
      <c r="D4994" s="4">
        <v>9.7599999999999992E-2</v>
      </c>
      <c r="E4994" t="s">
        <v>34</v>
      </c>
      <c r="F4994" t="s">
        <v>58</v>
      </c>
      <c r="G4994" t="s">
        <v>33</v>
      </c>
      <c r="H4994" t="s">
        <v>24</v>
      </c>
      <c r="I4994" s="6">
        <v>50891</v>
      </c>
      <c r="J4994" s="8" t="str">
        <f t="shared" si="463"/>
        <v>MEDIUM</v>
      </c>
      <c r="K4994" t="s">
        <v>29</v>
      </c>
      <c r="L4994" t="s">
        <v>20</v>
      </c>
      <c r="M4994" s="13">
        <v>0.13070000000000001</v>
      </c>
      <c r="N4994" s="13">
        <v>13.07</v>
      </c>
      <c r="O4994">
        <v>660</v>
      </c>
      <c r="P4994">
        <v>664</v>
      </c>
      <c r="Q4994">
        <f t="shared" si="464"/>
        <v>662</v>
      </c>
      <c r="R4994" s="8" t="str">
        <f t="shared" si="465"/>
        <v>FAIR</v>
      </c>
      <c r="S4994">
        <f t="shared" ref="S4994:S5001" si="468">IF(AND(M4994&lt;0.12, I4994&gt;60000, Q4994&gt;700), 3, IF(AND(M4994&lt;0.2, I4994&gt;40000, Q4994&gt;660), 2, 1))</f>
        <v>2</v>
      </c>
      <c r="T4994" s="8" t="str">
        <f t="shared" si="466"/>
        <v>MEDIUM</v>
      </c>
      <c r="U4994" s="8" t="str">
        <f t="shared" si="467"/>
        <v>Moderate DTI/Income/FICO</v>
      </c>
    </row>
    <row r="4995" spans="1:21" x14ac:dyDescent="0.3">
      <c r="A4995">
        <v>66433259</v>
      </c>
      <c r="B4995" s="6">
        <v>10000</v>
      </c>
      <c r="C4995" t="s">
        <v>14</v>
      </c>
      <c r="D4995" s="4">
        <v>0.1699</v>
      </c>
      <c r="E4995" t="s">
        <v>15</v>
      </c>
      <c r="F4995" t="s">
        <v>53</v>
      </c>
      <c r="G4995" t="s">
        <v>33</v>
      </c>
      <c r="H4995" t="s">
        <v>18</v>
      </c>
      <c r="I4995" s="6">
        <v>42594</v>
      </c>
      <c r="J4995" s="8" t="str">
        <f t="shared" ref="J4995:J5001" si="469">IF(I4995&gt;60000,"HIGH",IF(I4995&gt;40000,"MEDIUM","LOW"))</f>
        <v>MEDIUM</v>
      </c>
      <c r="K4995" t="s">
        <v>48</v>
      </c>
      <c r="L4995" t="s">
        <v>20</v>
      </c>
      <c r="M4995" s="13">
        <v>9.7500000000000003E-2</v>
      </c>
      <c r="N4995" s="13">
        <v>9.75</v>
      </c>
      <c r="O4995">
        <v>675</v>
      </c>
      <c r="P4995">
        <v>679</v>
      </c>
      <c r="Q4995">
        <f t="shared" ref="Q4995:Q5001" si="470">AVERAGE(O4995,P4995)</f>
        <v>677</v>
      </c>
      <c r="R4995" s="8" t="str">
        <f t="shared" ref="R4995:R5001" si="471">IF(Q4995&gt;700,"GOOD",IF(Q4995&gt;660,"FAIR","POOR"))</f>
        <v>FAIR</v>
      </c>
      <c r="S4995">
        <f t="shared" si="468"/>
        <v>2</v>
      </c>
      <c r="T4995" s="8" t="str">
        <f t="shared" ref="T4995:T5001" si="472">IF(S4995=3, "LOW", IF(S4995=2, "MEDIUM", "HIGH"))</f>
        <v>MEDIUM</v>
      </c>
      <c r="U4995" s="8" t="str">
        <f t="shared" ref="U4995:U5001" si="473">IF(S4995=1, "High DTI / Low Income / Low FICO", IF(S4995=2, "Moderate DTI/Income/FICO", "Strong Profile"))</f>
        <v>Moderate DTI/Income/FICO</v>
      </c>
    </row>
    <row r="4996" spans="1:21" x14ac:dyDescent="0.3">
      <c r="A4996">
        <v>67735874</v>
      </c>
      <c r="B4996" s="6">
        <v>12000</v>
      </c>
      <c r="C4996" t="s">
        <v>14</v>
      </c>
      <c r="D4996" s="4">
        <v>0.1318</v>
      </c>
      <c r="E4996" t="s">
        <v>21</v>
      </c>
      <c r="F4996" t="s">
        <v>32</v>
      </c>
      <c r="G4996" t="s">
        <v>33</v>
      </c>
      <c r="H4996" t="s">
        <v>37</v>
      </c>
      <c r="I4996" s="6">
        <v>80000</v>
      </c>
      <c r="J4996" s="8" t="str">
        <f t="shared" si="469"/>
        <v>HIGH</v>
      </c>
      <c r="K4996" t="s">
        <v>29</v>
      </c>
      <c r="L4996" t="s">
        <v>20</v>
      </c>
      <c r="M4996" s="13">
        <v>7.6100000000000001E-2</v>
      </c>
      <c r="N4996" s="13">
        <v>7.61</v>
      </c>
      <c r="O4996">
        <v>700</v>
      </c>
      <c r="P4996">
        <v>704</v>
      </c>
      <c r="Q4996">
        <f t="shared" si="470"/>
        <v>702</v>
      </c>
      <c r="R4996" s="8" t="str">
        <f t="shared" si="471"/>
        <v>GOOD</v>
      </c>
      <c r="S4996">
        <f t="shared" si="468"/>
        <v>3</v>
      </c>
      <c r="T4996" s="8" t="str">
        <f t="shared" si="472"/>
        <v>LOW</v>
      </c>
      <c r="U4996" s="8" t="str">
        <f t="shared" si="473"/>
        <v>Strong Profile</v>
      </c>
    </row>
    <row r="4997" spans="1:21" x14ac:dyDescent="0.3">
      <c r="A4997">
        <v>65606939</v>
      </c>
      <c r="B4997" s="6">
        <v>15300</v>
      </c>
      <c r="C4997" t="s">
        <v>26</v>
      </c>
      <c r="D4997" s="4">
        <v>0.16550000000000001</v>
      </c>
      <c r="E4997" t="s">
        <v>15</v>
      </c>
      <c r="F4997" t="s">
        <v>16</v>
      </c>
      <c r="G4997" t="s">
        <v>23</v>
      </c>
      <c r="H4997" t="s">
        <v>37</v>
      </c>
      <c r="I4997" s="6">
        <v>45000</v>
      </c>
      <c r="J4997" s="8" t="str">
        <f t="shared" si="469"/>
        <v>MEDIUM</v>
      </c>
      <c r="K4997" t="s">
        <v>48</v>
      </c>
      <c r="L4997" t="s">
        <v>20</v>
      </c>
      <c r="M4997" s="13">
        <v>0.27360000000000001</v>
      </c>
      <c r="N4997" s="13">
        <v>27.36</v>
      </c>
      <c r="O4997">
        <v>665</v>
      </c>
      <c r="P4997">
        <v>669</v>
      </c>
      <c r="Q4997">
        <f t="shared" si="470"/>
        <v>667</v>
      </c>
      <c r="R4997" s="8" t="str">
        <f t="shared" si="471"/>
        <v>FAIR</v>
      </c>
      <c r="S4997">
        <f t="shared" si="468"/>
        <v>1</v>
      </c>
      <c r="T4997" s="8" t="str">
        <f t="shared" si="472"/>
        <v>HIGH</v>
      </c>
      <c r="U4997" s="8" t="str">
        <f t="shared" si="473"/>
        <v>High DTI / Low Income / Low FICO</v>
      </c>
    </row>
    <row r="4998" spans="1:21" x14ac:dyDescent="0.3">
      <c r="A4998">
        <v>65039309</v>
      </c>
      <c r="B4998" s="6">
        <v>5000</v>
      </c>
      <c r="C4998" t="s">
        <v>26</v>
      </c>
      <c r="D4998" s="4">
        <v>0.11990000000000001</v>
      </c>
      <c r="E4998" t="s">
        <v>21</v>
      </c>
      <c r="F4998" t="s">
        <v>40</v>
      </c>
      <c r="G4998" t="s">
        <v>36</v>
      </c>
      <c r="H4998" t="s">
        <v>24</v>
      </c>
      <c r="I4998" s="6">
        <v>13000</v>
      </c>
      <c r="J4998" s="8" t="str">
        <f t="shared" si="469"/>
        <v>LOW</v>
      </c>
      <c r="K4998" t="s">
        <v>29</v>
      </c>
      <c r="L4998" t="s">
        <v>20</v>
      </c>
      <c r="M4998" s="13">
        <v>9.2300000000000007E-2</v>
      </c>
      <c r="N4998" s="13">
        <v>9.23</v>
      </c>
      <c r="O4998">
        <v>680</v>
      </c>
      <c r="P4998">
        <v>684</v>
      </c>
      <c r="Q4998">
        <f t="shared" si="470"/>
        <v>682</v>
      </c>
      <c r="R4998" s="8" t="str">
        <f t="shared" si="471"/>
        <v>FAIR</v>
      </c>
      <c r="S4998">
        <f t="shared" si="468"/>
        <v>1</v>
      </c>
      <c r="T4998" s="8" t="str">
        <f t="shared" si="472"/>
        <v>HIGH</v>
      </c>
      <c r="U4998" s="8" t="str">
        <f t="shared" si="473"/>
        <v>High DTI / Low Income / Low FICO</v>
      </c>
    </row>
    <row r="4999" spans="1:21" x14ac:dyDescent="0.3">
      <c r="A4999">
        <v>65273133</v>
      </c>
      <c r="B4999" s="6">
        <v>20000</v>
      </c>
      <c r="C4999" t="s">
        <v>26</v>
      </c>
      <c r="D4999" s="4">
        <v>9.1700000000000004E-2</v>
      </c>
      <c r="E4999" t="s">
        <v>34</v>
      </c>
      <c r="F4999" t="s">
        <v>68</v>
      </c>
      <c r="G4999" t="s">
        <v>17</v>
      </c>
      <c r="H4999" t="s">
        <v>24</v>
      </c>
      <c r="I4999" s="6">
        <v>107700</v>
      </c>
      <c r="J4999" s="8" t="str">
        <f t="shared" si="469"/>
        <v>HIGH</v>
      </c>
      <c r="K4999" t="s">
        <v>29</v>
      </c>
      <c r="L4999" t="s">
        <v>20</v>
      </c>
      <c r="M4999" s="13">
        <v>3.7400000000000003E-2</v>
      </c>
      <c r="N4999" s="13">
        <v>3.74</v>
      </c>
      <c r="O4999">
        <v>715</v>
      </c>
      <c r="P4999">
        <v>719</v>
      </c>
      <c r="Q4999">
        <f t="shared" si="470"/>
        <v>717</v>
      </c>
      <c r="R4999" s="8" t="str">
        <f t="shared" si="471"/>
        <v>GOOD</v>
      </c>
      <c r="S4999">
        <f t="shared" si="468"/>
        <v>3</v>
      </c>
      <c r="T4999" s="8" t="str">
        <f t="shared" si="472"/>
        <v>LOW</v>
      </c>
      <c r="U4999" s="8" t="str">
        <f t="shared" si="473"/>
        <v>Strong Profile</v>
      </c>
    </row>
    <row r="5000" spans="1:21" x14ac:dyDescent="0.3">
      <c r="A5000">
        <v>66565370</v>
      </c>
      <c r="B5000" s="6">
        <v>23300</v>
      </c>
      <c r="C5000" t="s">
        <v>14</v>
      </c>
      <c r="D5000" s="4">
        <v>0.17859999999999998</v>
      </c>
      <c r="E5000" t="s">
        <v>15</v>
      </c>
      <c r="F5000" t="s">
        <v>51</v>
      </c>
      <c r="G5000" t="s">
        <v>17</v>
      </c>
      <c r="H5000" t="s">
        <v>24</v>
      </c>
      <c r="I5000" s="6">
        <v>53000</v>
      </c>
      <c r="J5000" s="8" t="str">
        <f t="shared" si="469"/>
        <v>MEDIUM</v>
      </c>
      <c r="K5000" t="s">
        <v>48</v>
      </c>
      <c r="L5000" t="s">
        <v>20</v>
      </c>
      <c r="M5000" s="13">
        <v>0.22699999999999998</v>
      </c>
      <c r="N5000" s="13">
        <v>22.7</v>
      </c>
      <c r="O5000">
        <v>720</v>
      </c>
      <c r="P5000">
        <v>724</v>
      </c>
      <c r="Q5000">
        <f t="shared" si="470"/>
        <v>722</v>
      </c>
      <c r="R5000" s="8" t="str">
        <f t="shared" si="471"/>
        <v>GOOD</v>
      </c>
      <c r="S5000">
        <f t="shared" si="468"/>
        <v>1</v>
      </c>
      <c r="T5000" s="8" t="str">
        <f t="shared" si="472"/>
        <v>HIGH</v>
      </c>
      <c r="U5000" s="8" t="str">
        <f t="shared" si="473"/>
        <v>High DTI / Low Income / Low FICO</v>
      </c>
    </row>
    <row r="5001" spans="1:21" x14ac:dyDescent="0.3">
      <c r="A5001">
        <v>66084672</v>
      </c>
      <c r="B5001" s="6">
        <v>15000</v>
      </c>
      <c r="C5001" t="s">
        <v>14</v>
      </c>
      <c r="D5001" s="4">
        <v>0.17859999999999998</v>
      </c>
      <c r="E5001" t="s">
        <v>15</v>
      </c>
      <c r="F5001" t="s">
        <v>51</v>
      </c>
      <c r="G5001" t="s">
        <v>33</v>
      </c>
      <c r="H5001" t="s">
        <v>24</v>
      </c>
      <c r="I5001" s="6">
        <v>95000</v>
      </c>
      <c r="J5001" s="8" t="str">
        <f t="shared" si="469"/>
        <v>HIGH</v>
      </c>
      <c r="K5001" t="s">
        <v>19</v>
      </c>
      <c r="L5001" t="s">
        <v>20</v>
      </c>
      <c r="M5001" s="13">
        <v>0.2137</v>
      </c>
      <c r="N5001" s="13">
        <v>21.37</v>
      </c>
      <c r="O5001">
        <v>690</v>
      </c>
      <c r="P5001">
        <v>694</v>
      </c>
      <c r="Q5001">
        <f t="shared" si="470"/>
        <v>692</v>
      </c>
      <c r="R5001" s="8" t="str">
        <f t="shared" si="471"/>
        <v>FAIR</v>
      </c>
      <c r="S5001">
        <f t="shared" si="468"/>
        <v>1</v>
      </c>
      <c r="T5001" s="8" t="str">
        <f t="shared" si="472"/>
        <v>HIGH</v>
      </c>
      <c r="U5001" s="8" t="str">
        <f t="shared" si="473"/>
        <v>High DTI / Low Income / Low FICO</v>
      </c>
    </row>
  </sheetData>
  <conditionalFormatting sqref="T1:T1048576">
    <cfRule type="containsText" dxfId="30" priority="8" operator="containsText" text="LOW">
      <formula>NOT(ISERROR(SEARCH("LOW",T1)))</formula>
    </cfRule>
    <cfRule type="containsText" dxfId="29" priority="9" operator="containsText" text="MEDIUM">
      <formula>NOT(ISERROR(SEARCH("MEDIUM",T1)))</formula>
    </cfRule>
    <cfRule type="containsText" dxfId="28" priority="10" operator="containsText" text="HIGH">
      <formula>NOT(ISERROR(SEARCH("HIGH",T1)))</formula>
    </cfRule>
  </conditionalFormatting>
  <conditionalFormatting sqref="J1:J1048576">
    <cfRule type="containsText" dxfId="27" priority="1" operator="containsText" text="HIGH">
      <formula>NOT(ISERROR(SEARCH("HIGH",J1)))</formula>
    </cfRule>
    <cfRule type="containsText" dxfId="26" priority="2" operator="containsText" text="LOW">
      <formula>NOT(ISERROR(SEARCH("LOW",J1)))</formula>
    </cfRule>
    <cfRule type="containsText" dxfId="25" priority="5" operator="containsText" text="LOW">
      <formula>NOT(ISERROR(SEARCH("LOW",J1)))</formula>
    </cfRule>
    <cfRule type="containsText" dxfId="24" priority="6" operator="containsText" text="MEDIUM">
      <formula>NOT(ISERROR(SEARCH("MEDIUM",J1)))</formula>
    </cfRule>
    <cfRule type="containsText" dxfId="23" priority="7" operator="containsText" text="HIGH">
      <formula>NOT(ISERROR(SEARCH("HIGH",J1)))</formula>
    </cfRule>
  </conditionalFormatting>
  <conditionalFormatting sqref="R1:R1048576">
    <cfRule type="containsText" dxfId="22" priority="3" operator="containsText" text="GOOD">
      <formula>NOT(ISERROR(SEARCH("GOOD",R1)))</formula>
    </cfRule>
    <cfRule type="containsText" dxfId="21" priority="4" operator="containsText" text="FAIR">
      <formula>NOT(ISERROR(SEARCH("FAIR",R1)))</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
  <sheetViews>
    <sheetView topLeftCell="R1" workbookViewId="0">
      <selection activeCell="AK4" sqref="AK4"/>
    </sheetView>
  </sheetViews>
  <sheetFormatPr defaultRowHeight="14.4" x14ac:dyDescent="0.3"/>
  <cols>
    <col min="1" max="1" width="12.5546875" customWidth="1"/>
    <col min="2" max="2" width="15.5546875" customWidth="1"/>
    <col min="3" max="3" width="8.109375" customWidth="1"/>
    <col min="4" max="4" width="4.44140625" customWidth="1"/>
    <col min="5" max="5" width="10.77734375" customWidth="1"/>
    <col min="6" max="6" width="12.77734375" customWidth="1"/>
    <col min="7" max="7" width="12.5546875" customWidth="1"/>
    <col min="8" max="8" width="10.33203125" customWidth="1"/>
    <col min="9" max="18" width="12.77734375" customWidth="1"/>
    <col min="19" max="19" width="12.5546875" customWidth="1"/>
    <col min="20" max="20" width="15.5546875" customWidth="1"/>
    <col min="21" max="21" width="8.109375" customWidth="1"/>
    <col min="22" max="22" width="4.44140625" customWidth="1"/>
    <col min="23" max="23" width="10.77734375" customWidth="1"/>
    <col min="24" max="24" width="12.77734375" customWidth="1"/>
    <col min="25" max="25" width="12.44140625" bestFit="1" customWidth="1"/>
    <col min="26" max="26" width="18.88671875" bestFit="1" customWidth="1"/>
  </cols>
  <sheetData>
    <row r="1" spans="1:26" ht="15" thickBot="1" x14ac:dyDescent="0.35"/>
    <row r="2" spans="1:26" ht="15" thickBot="1" x14ac:dyDescent="0.35">
      <c r="A2" s="29" t="s">
        <v>102</v>
      </c>
      <c r="B2" s="30" t="s">
        <v>101</v>
      </c>
      <c r="C2" s="15"/>
      <c r="D2" s="15"/>
      <c r="E2" s="16"/>
      <c r="G2" s="23" t="s">
        <v>96</v>
      </c>
      <c r="H2" s="24" t="s">
        <v>102</v>
      </c>
      <c r="J2" s="9" t="s">
        <v>96</v>
      </c>
      <c r="K2" t="s">
        <v>107</v>
      </c>
      <c r="M2" s="9" t="s">
        <v>102</v>
      </c>
      <c r="N2" s="9" t="s">
        <v>101</v>
      </c>
      <c r="S2" s="9" t="s">
        <v>102</v>
      </c>
      <c r="T2" s="9" t="s">
        <v>101</v>
      </c>
      <c r="Y2" t="s">
        <v>110</v>
      </c>
      <c r="Z2" t="s">
        <v>111</v>
      </c>
    </row>
    <row r="3" spans="1:26" ht="15" thickBot="1" x14ac:dyDescent="0.35">
      <c r="A3" s="18" t="s">
        <v>96</v>
      </c>
      <c r="B3" s="40" t="s">
        <v>97</v>
      </c>
      <c r="C3" s="41" t="s">
        <v>99</v>
      </c>
      <c r="D3" s="24" t="s">
        <v>98</v>
      </c>
      <c r="E3" s="42" t="s">
        <v>100</v>
      </c>
      <c r="G3" s="25" t="s">
        <v>97</v>
      </c>
      <c r="H3" s="22">
        <v>2640</v>
      </c>
      <c r="J3" s="10" t="s">
        <v>97</v>
      </c>
      <c r="K3" s="14">
        <v>24.992106060606002</v>
      </c>
      <c r="M3" s="9" t="s">
        <v>96</v>
      </c>
      <c r="N3" t="s">
        <v>97</v>
      </c>
      <c r="O3" t="s">
        <v>99</v>
      </c>
      <c r="P3" t="s">
        <v>98</v>
      </c>
      <c r="Q3" t="s">
        <v>100</v>
      </c>
      <c r="S3" s="9" t="s">
        <v>96</v>
      </c>
      <c r="T3" t="s">
        <v>97</v>
      </c>
      <c r="U3" t="s">
        <v>99</v>
      </c>
      <c r="V3" t="s">
        <v>98</v>
      </c>
      <c r="W3" t="s">
        <v>100</v>
      </c>
      <c r="Y3" s="10" t="s">
        <v>103</v>
      </c>
      <c r="Z3" s="6">
        <f>AVERAGEIFS(DATA!I:I,DATA!T:T,"HIGH")</f>
        <v>61420.020723484849</v>
      </c>
    </row>
    <row r="4" spans="1:26" x14ac:dyDescent="0.3">
      <c r="A4" s="36" t="s">
        <v>103</v>
      </c>
      <c r="B4" s="32">
        <v>1067</v>
      </c>
      <c r="C4" s="33">
        <v>1373</v>
      </c>
      <c r="D4" s="33">
        <v>306</v>
      </c>
      <c r="E4" s="22">
        <v>2746</v>
      </c>
      <c r="G4" s="26" t="s">
        <v>99</v>
      </c>
      <c r="H4" s="20">
        <v>2054</v>
      </c>
      <c r="J4" s="10" t="s">
        <v>99</v>
      </c>
      <c r="K4" s="14">
        <v>13.518174294060351</v>
      </c>
      <c r="M4" s="10" t="s">
        <v>108</v>
      </c>
      <c r="N4" s="11">
        <v>1702</v>
      </c>
      <c r="O4" s="11">
        <v>1452</v>
      </c>
      <c r="P4" s="11"/>
      <c r="Q4" s="11">
        <v>3154</v>
      </c>
      <c r="S4" s="10" t="s">
        <v>45</v>
      </c>
      <c r="T4" s="11">
        <v>358</v>
      </c>
      <c r="U4" s="11">
        <v>375</v>
      </c>
      <c r="V4" s="11">
        <v>143</v>
      </c>
      <c r="W4" s="11">
        <v>876</v>
      </c>
      <c r="Y4" s="10" t="s">
        <v>109</v>
      </c>
      <c r="Z4" s="6">
        <f>AVERAGEIFS(DATA!I:I,DATA!T:T,"MEDIUM")</f>
        <v>87243.913734177215</v>
      </c>
    </row>
    <row r="5" spans="1:26" ht="15" thickBot="1" x14ac:dyDescent="0.35">
      <c r="A5" s="37" t="s">
        <v>106</v>
      </c>
      <c r="B5" s="34">
        <v>688</v>
      </c>
      <c r="C5" s="19">
        <v>681</v>
      </c>
      <c r="D5" s="19"/>
      <c r="E5" s="20">
        <v>1369</v>
      </c>
      <c r="G5" s="27" t="s">
        <v>98</v>
      </c>
      <c r="H5" s="20">
        <v>306</v>
      </c>
      <c r="J5" s="10" t="s">
        <v>98</v>
      </c>
      <c r="K5" s="14">
        <v>7.8878104575163404</v>
      </c>
      <c r="M5" s="10" t="s">
        <v>104</v>
      </c>
      <c r="N5" s="11">
        <v>938</v>
      </c>
      <c r="O5" s="11">
        <v>602</v>
      </c>
      <c r="P5" s="11">
        <v>306</v>
      </c>
      <c r="Q5" s="11">
        <v>1846</v>
      </c>
      <c r="S5" s="10" t="s">
        <v>34</v>
      </c>
      <c r="T5" s="11">
        <v>754</v>
      </c>
      <c r="U5" s="11">
        <v>722</v>
      </c>
      <c r="V5" s="11">
        <v>97</v>
      </c>
      <c r="W5" s="11">
        <v>1573</v>
      </c>
      <c r="Y5" s="10" t="s">
        <v>105</v>
      </c>
      <c r="Z5" s="6">
        <f>AVERAGEIFS(DATA!I:I,DATA!T:T,"LOW")</f>
        <v>122136.1593137255</v>
      </c>
    </row>
    <row r="6" spans="1:26" ht="15" thickBot="1" x14ac:dyDescent="0.35">
      <c r="A6" s="38" t="s">
        <v>105</v>
      </c>
      <c r="B6" s="34">
        <v>885</v>
      </c>
      <c r="C6" s="19"/>
      <c r="D6" s="19"/>
      <c r="E6" s="20">
        <v>885</v>
      </c>
      <c r="G6" s="28" t="s">
        <v>100</v>
      </c>
      <c r="H6" s="21">
        <v>5000</v>
      </c>
      <c r="J6" s="10" t="s">
        <v>100</v>
      </c>
      <c r="K6" s="14">
        <v>19.231832000000026</v>
      </c>
      <c r="M6" s="10" t="s">
        <v>100</v>
      </c>
      <c r="N6" s="11">
        <v>2640</v>
      </c>
      <c r="O6" s="11">
        <v>2054</v>
      </c>
      <c r="P6" s="11">
        <v>306</v>
      </c>
      <c r="Q6" s="11">
        <v>5000</v>
      </c>
      <c r="S6" s="10" t="s">
        <v>21</v>
      </c>
      <c r="T6" s="11">
        <v>822</v>
      </c>
      <c r="U6" s="11">
        <v>567</v>
      </c>
      <c r="V6" s="11">
        <v>48</v>
      </c>
      <c r="W6" s="11">
        <v>1437</v>
      </c>
    </row>
    <row r="7" spans="1:26" ht="15" thickBot="1" x14ac:dyDescent="0.35">
      <c r="A7" s="39" t="s">
        <v>100</v>
      </c>
      <c r="B7" s="35">
        <v>2640</v>
      </c>
      <c r="C7" s="31">
        <v>2054</v>
      </c>
      <c r="D7" s="31">
        <v>306</v>
      </c>
      <c r="E7" s="21">
        <v>5000</v>
      </c>
      <c r="S7" s="10" t="s">
        <v>15</v>
      </c>
      <c r="T7" s="11">
        <v>439</v>
      </c>
      <c r="U7" s="11">
        <v>234</v>
      </c>
      <c r="V7" s="11">
        <v>9</v>
      </c>
      <c r="W7" s="11">
        <v>682</v>
      </c>
    </row>
    <row r="8" spans="1:26" x14ac:dyDescent="0.3">
      <c r="S8" s="10" t="s">
        <v>43</v>
      </c>
      <c r="T8" s="11">
        <v>209</v>
      </c>
      <c r="U8" s="11">
        <v>122</v>
      </c>
      <c r="V8" s="11">
        <v>6</v>
      </c>
      <c r="W8" s="11">
        <v>337</v>
      </c>
    </row>
    <row r="9" spans="1:26" x14ac:dyDescent="0.3">
      <c r="S9" s="10" t="s">
        <v>41</v>
      </c>
      <c r="T9" s="11">
        <v>48</v>
      </c>
      <c r="U9" s="11">
        <v>30</v>
      </c>
      <c r="V9" s="11">
        <v>3</v>
      </c>
      <c r="W9" s="11">
        <v>81</v>
      </c>
    </row>
    <row r="10" spans="1:26" x14ac:dyDescent="0.3">
      <c r="S10" s="10" t="s">
        <v>83</v>
      </c>
      <c r="T10" s="11">
        <v>10</v>
      </c>
      <c r="U10" s="11">
        <v>4</v>
      </c>
      <c r="V10" s="11"/>
      <c r="W10" s="11">
        <v>14</v>
      </c>
    </row>
    <row r="11" spans="1:26" x14ac:dyDescent="0.3">
      <c r="S11" s="10" t="s">
        <v>100</v>
      </c>
      <c r="T11" s="11">
        <v>2640</v>
      </c>
      <c r="U11" s="11">
        <v>2054</v>
      </c>
      <c r="V11" s="11">
        <v>306</v>
      </c>
      <c r="W11" s="11">
        <v>5000</v>
      </c>
    </row>
  </sheetData>
  <pageMargins left="0.7" right="0.7" top="0.75" bottom="0.75" header="0.3" footer="0.3"/>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Q1"/>
  <sheetViews>
    <sheetView showGridLines="0" tabSelected="1" workbookViewId="0">
      <selection activeCell="D1" sqref="D1"/>
    </sheetView>
  </sheetViews>
  <sheetFormatPr defaultRowHeight="14.4" x14ac:dyDescent="0.3"/>
  <cols>
    <col min="1" max="16384" width="8.88671875" style="17"/>
  </cols>
  <sheetData>
    <row r="1" spans="6:17" ht="31.2" x14ac:dyDescent="0.6">
      <c r="F1" s="43" t="s">
        <v>112</v>
      </c>
      <c r="G1" s="43"/>
      <c r="H1" s="43"/>
      <c r="I1" s="43"/>
      <c r="J1" s="43"/>
      <c r="K1" s="43"/>
      <c r="L1" s="43"/>
      <c r="M1" s="43"/>
      <c r="N1" s="43"/>
      <c r="O1" s="43"/>
      <c r="P1" s="43"/>
      <c r="Q1" s="43"/>
    </row>
  </sheetData>
  <sheetProtection algorithmName="SHA-512" hashValue="YtBS4LQ3nN8KD9cwhDW2ychzUXvjBQVLKWsI/JeGUYF8eIJYs2OIZkPuI3DB24TwqBZSMgK+zKENl5gV+yIPUQ==" saltValue="+1Ohe9QFcbOtgCGsE9vUQg==" spinCount="100000" sheet="1" objects="1" scenarios="1"/>
  <mergeCells count="1">
    <mergeCell ref="F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DATA</vt:lpstr>
      <vt:lpstr>BACKEND</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Hem Mistry</cp:lastModifiedBy>
  <dcterms:created xsi:type="dcterms:W3CDTF">2025-06-18T14:42:16Z</dcterms:created>
  <dcterms:modified xsi:type="dcterms:W3CDTF">2025-07-01T05:55:04Z</dcterms:modified>
</cp:coreProperties>
</file>